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C:\Users\Mohamed\Desktop\"/>
    </mc:Choice>
  </mc:AlternateContent>
  <bookViews>
    <workbookView xWindow="0" yWindow="0" windowWidth="28800" windowHeight="12435" tabRatio="921" firstSheet="22" activeTab="29"/>
  </bookViews>
  <sheets>
    <sheet name="Annexure A" sheetId="21" r:id="rId1"/>
    <sheet name="Annexure B FSU4" sheetId="25" r:id="rId2"/>
    <sheet name="Annexure C" sheetId="44" r:id="rId3"/>
    <sheet name="Annexure D" sheetId="45" r:id="rId4"/>
    <sheet name="Annexure E" sheetId="9" r:id="rId5"/>
    <sheet name="Annexure F" sheetId="18" r:id="rId6"/>
    <sheet name="Annexure G" sheetId="11" r:id="rId7"/>
    <sheet name="Annexure H" sheetId="12" r:id="rId8"/>
    <sheet name="Annexure I" sheetId="14" r:id="rId9"/>
    <sheet name="Annexure J" sheetId="15" r:id="rId10"/>
    <sheet name="Annexure K" sheetId="16" r:id="rId11"/>
    <sheet name="Annexure L" sheetId="13" r:id="rId12"/>
    <sheet name="Annexure M" sheetId="19" r:id="rId13"/>
    <sheet name="Annexure N FSU1" sheetId="22" r:id="rId14"/>
    <sheet name="Annexure O FSU2" sheetId="23" r:id="rId15"/>
    <sheet name="Annexure P FSU3" sheetId="24" r:id="rId16"/>
    <sheet name="Annexure Q FSU5" sheetId="26" r:id="rId17"/>
    <sheet name="Annexure R FSU6" sheetId="27" r:id="rId18"/>
    <sheet name="Annexure S FSU7" sheetId="28" r:id="rId19"/>
    <sheet name="Annexure T FSU8" sheetId="29" r:id="rId20"/>
    <sheet name="Annexure U FSU9" sheetId="30" r:id="rId21"/>
    <sheet name="Annexure V BMU" sheetId="43" r:id="rId22"/>
    <sheet name="Annexure W FSU10" sheetId="31" r:id="rId23"/>
    <sheet name="Annexure X FSU11" sheetId="32" r:id="rId24"/>
    <sheet name="Annexure Y FSU12" sheetId="33" r:id="rId25"/>
    <sheet name="Annexure Z FSU13" sheetId="34" r:id="rId26"/>
    <sheet name="Annexure AA FSU14" sheetId="35" r:id="rId27"/>
    <sheet name="Annexure AB FSU15" sheetId="36" r:id="rId28"/>
    <sheet name="Annexure AC FSU16 2018" sheetId="37" r:id="rId29"/>
    <sheet name="Annexure AD FSU16 2017" sheetId="38" r:id="rId30"/>
    <sheet name="Annexure AE FSU17" sheetId="39" r:id="rId31"/>
    <sheet name="Annexure AF FSU18" sheetId="40" r:id="rId32"/>
    <sheet name="Explanatory notes" sheetId="41" r:id="rId33"/>
    <sheet name="List of accredited admin &amp; MCOs" sheetId="42" r:id="rId34"/>
  </sheets>
  <externalReferences>
    <externalReference r:id="rId35"/>
  </externalReferences>
  <definedNames>
    <definedName name="_xlnm._FilterDatabase" localSheetId="26" hidden="1">'Annexure AA FSU14'!$D$4:$D$369</definedName>
    <definedName name="_xlnm._FilterDatabase" localSheetId="27" hidden="1">'Annexure AB FSU15'!$D$4:$D$367</definedName>
    <definedName name="_xlnm._FilterDatabase" localSheetId="31" hidden="1">'Annexure AF FSU18'!$A$4:$Z$28</definedName>
    <definedName name="_xlnm._FilterDatabase" localSheetId="18" hidden="1">'Annexure S FSU7'!$AM$3:$AM$114</definedName>
    <definedName name="_xlnm._FilterDatabase" localSheetId="20" hidden="1">'Annexure U FSU9'!$D$4:$D$370</definedName>
    <definedName name="_xlnm._FilterDatabase" localSheetId="22" hidden="1">'Annexure W FSU10'!#REF!</definedName>
    <definedName name="_xlnm._FilterDatabase" localSheetId="23" hidden="1">'Annexure X FSU11'!$U$3:$U$1521</definedName>
    <definedName name="B1_Amount_Claimed">[1]B1!$K:$K</definedName>
    <definedName name="B1_DISCCODE">[1]B1!$G:$G</definedName>
    <definedName name="B1_FINYR">[1]B1!$E:$E</definedName>
    <definedName name="B1_PDFRISK">[1]B1!$M:$M</definedName>
    <definedName name="B1_PDFSAV">[1]B1!$N:$N</definedName>
    <definedName name="B1_SchemeType">[1]B1!$C:$C</definedName>
    <definedName name="B11_ExG_TotalAmount_Claimed">[1]B11!$M:$M</definedName>
    <definedName name="B11_EXGPDFRISK">[1]B11!$J:$J</definedName>
    <definedName name="B11_FINYR">[1]B11!$C:$C</definedName>
    <definedName name="B11_Other_AmountPaidFromRisk">[1]B11!$J:$J</definedName>
    <definedName name="B11_Other_AmountPaidFromSavings">[1]B11!$K:$K</definedName>
    <definedName name="B11_Other_TotalAmount_Claimed">[1]B11!$M:$M</definedName>
    <definedName name="B11_Part">[1]B11!$D:$D</definedName>
    <definedName name="B11_SchemeType">[1]B11!$A:$A</definedName>
    <definedName name="B12_FINYR">[1]B12!$C:$C</definedName>
    <definedName name="B12_OutMCA_TotalAmount_Claimed">[1]B12!$M:$M</definedName>
    <definedName name="B12_OUTMCAPDFRISK">[1]B12!$J:$J</definedName>
    <definedName name="B12_SchemeType">[1]B12!$A:$A</definedName>
    <definedName name="B2_Amount_Claimed">[1]B2!$N:$N</definedName>
    <definedName name="B2_DisciplineCode">[1]B2!$N:$N</definedName>
    <definedName name="B2_FINYR">[1]B2!$C:$C</definedName>
    <definedName name="B2_PDFRISK">[1]B2!$K:$K</definedName>
    <definedName name="B2_PDFSAV">[1]B2!$L:$L</definedName>
    <definedName name="B2_SchemeType">[1]B2!$A:$A</definedName>
    <definedName name="B3_Amount_Claimed">[1]B3!$N:$N</definedName>
    <definedName name="B3_DISCCODE">[1]B3!$E:$E</definedName>
    <definedName name="B3_FINYR">[1]B3!$C:$C</definedName>
    <definedName name="B3_PDFRISK">[1]B3!$K:$K</definedName>
    <definedName name="B3_PDFSAV">[1]B3!$L:$L</definedName>
    <definedName name="B3_SchemeType">[1]B3!$A:$A</definedName>
    <definedName name="_xlnm.Print_Area" localSheetId="26">'Annexure AA FSU14'!$A$1:$S$389</definedName>
    <definedName name="_xlnm.Print_Area" localSheetId="27">'Annexure AB FSU15'!$A$1:$V$386</definedName>
    <definedName name="_xlnm.Print_Area" localSheetId="29">'Annexure AD FSU16 2017'!$A$1:$T$108</definedName>
    <definedName name="_xlnm.Print_Area" localSheetId="30">'Annexure AE FSU17'!$A$1:$AK$99,'Annexure AE FSU17'!$A$100:$V$102</definedName>
    <definedName name="_xlnm.Print_Area" localSheetId="31">'Annexure AF FSU18'!$A$1:$AX$27,'Annexure AF FSU18'!$A$28:$T$67</definedName>
    <definedName name="_xlnm.Print_Area" localSheetId="11">'Annexure L'!$A$1:$AP$586</definedName>
    <definedName name="_xlnm.Print_Area" localSheetId="15">'Annexure P FSU3'!$A$1:$P$66</definedName>
    <definedName name="_xlnm.Print_Area" localSheetId="25">'Annexure Z FSU13'!$A$1:$W$114</definedName>
    <definedName name="_xlnm.Print_Area" localSheetId="32">'Explanatory notes'!$A$1:$F$21</definedName>
    <definedName name="_xlnm.Print_Area" localSheetId="33">'List of accredited admin &amp; MCOs'!$A$1:$C$44</definedName>
    <definedName name="_xlnm.Print_Titles" localSheetId="26">'Annexure AA FSU14'!$A:$C,'Annexure AA FSU14'!$4:$6</definedName>
    <definedName name="_xlnm.Print_Titles" localSheetId="27">'Annexure AB FSU15'!$A:$C,'Annexure AB FSU15'!$4:$6</definedName>
    <definedName name="_xlnm.Print_Titles" localSheetId="28">'Annexure AC FSU16 2018'!$4:$5</definedName>
    <definedName name="_xlnm.Print_Titles" localSheetId="29">'Annexure AD FSU16 2017'!$4:$5</definedName>
    <definedName name="_xlnm.Print_Titles" localSheetId="30">'Annexure AE FSU17'!$A:$B,'Annexure AE FSU17'!$4:$7</definedName>
    <definedName name="_xlnm.Print_Titles" localSheetId="31">'Annexure AF FSU18'!$A:$A,'Annexure AF FSU18'!$4:$7</definedName>
    <definedName name="_xlnm.Print_Titles" localSheetId="3">'Annexure D'!$3:$5</definedName>
    <definedName name="_xlnm.Print_Titles" localSheetId="4">'Annexure E'!$3:$5</definedName>
    <definedName name="_xlnm.Print_Titles" localSheetId="5">'Annexure F'!$7:$9</definedName>
    <definedName name="_xlnm.Print_Titles" localSheetId="6">'Annexure G'!$3:$4</definedName>
    <definedName name="_xlnm.Print_Titles" localSheetId="7">'Annexure H'!$424:$426</definedName>
    <definedName name="_xlnm.Print_Titles" localSheetId="8">'Annexure I'!$3:$4</definedName>
    <definedName name="_xlnm.Print_Titles" localSheetId="9">'Annexure J'!$3:$4</definedName>
    <definedName name="_xlnm.Print_Titles" localSheetId="10">'Annexure K'!$3:$4</definedName>
    <definedName name="_xlnm.Print_Titles" localSheetId="11">'Annexure L'!$A:$C,'Annexure L'!$304:$306</definedName>
    <definedName name="_xlnm.Print_Titles" localSheetId="12">'Annexure M'!$3:$4</definedName>
    <definedName name="_xlnm.Print_Titles" localSheetId="15">'Annexure P FSU3'!$4:$7</definedName>
    <definedName name="_xlnm.Print_Titles" localSheetId="16">'Annexure Q FSU5'!$3:$4</definedName>
    <definedName name="_xlnm.Print_Titles" localSheetId="17">'Annexure R FSU6'!$A:$B,'Annexure R FSU6'!$4:$5</definedName>
    <definedName name="_xlnm.Print_Titles" localSheetId="18">'Annexure S FSU7'!$A:$B,'Annexure S FSU7'!$3:$6</definedName>
    <definedName name="_xlnm.Print_Titles" localSheetId="19">'Annexure T FSU8'!$A:$B,'Annexure T FSU8'!$4:$7</definedName>
    <definedName name="_xlnm.Print_Titles" localSheetId="20">'Annexure U FSU9'!$A:$D,'Annexure U FSU9'!$4:$6</definedName>
    <definedName name="_xlnm.Print_Titles" localSheetId="21">'Annexure V BMU'!$4:$6</definedName>
    <definedName name="_xlnm.Print_Titles" localSheetId="22">'Annexure W FSU10'!$A:$C,'Annexure W FSU10'!$3:$6</definedName>
    <definedName name="_xlnm.Print_Titles" localSheetId="23">'Annexure X FSU11'!$A:$B,'Annexure X FSU11'!$3:$6</definedName>
    <definedName name="_xlnm.Print_Titles" localSheetId="24">'Annexure Y FSU12'!$A:$B,'Annexure Y FSU12'!$4:$7</definedName>
    <definedName name="_xlnm.Print_Titles" localSheetId="25">'Annexure Z FSU13'!$A:$B,'Annexure Z FSU13'!$4:$6</definedName>
    <definedName name="Z_11F0787C_4E06_4AED_BCB5_0D75F9A5ACA4_.wvu.Cols" localSheetId="23" hidden="1">'Annexure X FSU11'!#REF!,'Annexure X FSU11'!#REF!,'Annexure X FSU11'!#REF!</definedName>
    <definedName name="Z_11F0787C_4E06_4AED_BCB5_0D75F9A5ACA4_.wvu.FilterData" localSheetId="23" hidden="1">'Annexure X FSU11'!$U$3:$U$1521</definedName>
    <definedName name="Z_11F0787C_4E06_4AED_BCB5_0D75F9A5ACA4_.wvu.PrintArea" localSheetId="28" hidden="1">'Annexure AC FSU16 2018'!$A$1:$T$107</definedName>
    <definedName name="Z_11F0787C_4E06_4AED_BCB5_0D75F9A5ACA4_.wvu.PrintArea" localSheetId="29" hidden="1">'Annexure AD FSU16 2017'!$A$1:$T$108</definedName>
    <definedName name="Z_11F0787C_4E06_4AED_BCB5_0D75F9A5ACA4_.wvu.PrintArea" localSheetId="1" hidden="1">'Annexure B FSU4'!$A$1:$K$32</definedName>
    <definedName name="Z_11F0787C_4E06_4AED_BCB5_0D75F9A5ACA4_.wvu.PrintArea" localSheetId="13" hidden="1">'Annexure N FSU1'!$A$1:$Q$50</definedName>
    <definedName name="Z_11F0787C_4E06_4AED_BCB5_0D75F9A5ACA4_.wvu.PrintArea" localSheetId="14" hidden="1">'Annexure O FSU2'!$A$3:$P$66</definedName>
    <definedName name="Z_11F0787C_4E06_4AED_BCB5_0D75F9A5ACA4_.wvu.PrintArea" localSheetId="15" hidden="1">'Annexure P FSU3'!$A$1:$Q$66</definedName>
    <definedName name="Z_11F0787C_4E06_4AED_BCB5_0D75F9A5ACA4_.wvu.PrintArea" localSheetId="23" hidden="1">'Annexure X FSU11'!$A$3:$AV$120</definedName>
    <definedName name="Z_11F0787C_4E06_4AED_BCB5_0D75F9A5ACA4_.wvu.PrintTitles" localSheetId="28" hidden="1">'Annexure AC FSU16 2018'!$1:$5</definedName>
    <definedName name="Z_11F0787C_4E06_4AED_BCB5_0D75F9A5ACA4_.wvu.PrintTitles" localSheetId="29" hidden="1">'Annexure AD FSU16 2017'!$1:$5</definedName>
    <definedName name="Z_11F0787C_4E06_4AED_BCB5_0D75F9A5ACA4_.wvu.PrintTitles" localSheetId="23" hidden="1">'Annexure X FSU11'!$3:$6</definedName>
    <definedName name="Z_2C053166_E54E_491C_900E_F86E4DB329BF_.wvu.Cols" localSheetId="1" hidden="1">'Annexure B FSU4'!$B:$B</definedName>
    <definedName name="Z_2C053166_E54E_491C_900E_F86E4DB329BF_.wvu.FilterData" localSheetId="26" hidden="1">'Annexure AA FSU14'!$D$4:$D$369</definedName>
    <definedName name="Z_2C053166_E54E_491C_900E_F86E4DB329BF_.wvu.FilterData" localSheetId="27" hidden="1">'Annexure AB FSU15'!$D$4:$D$367</definedName>
    <definedName name="Z_2C053166_E54E_491C_900E_F86E4DB329BF_.wvu.FilterData" localSheetId="31" hidden="1">'Annexure AF FSU18'!$A$4:$Z$28</definedName>
    <definedName name="Z_2C053166_E54E_491C_900E_F86E4DB329BF_.wvu.FilterData" localSheetId="18" hidden="1">'Annexure S FSU7'!$AM$3:$AM$114</definedName>
    <definedName name="Z_2C053166_E54E_491C_900E_F86E4DB329BF_.wvu.FilterData" localSheetId="20" hidden="1">'Annexure U FSU9'!$D$4:$D$370</definedName>
    <definedName name="Z_2C053166_E54E_491C_900E_F86E4DB329BF_.wvu.FilterData" localSheetId="23" hidden="1">'Annexure X FSU11'!$U$3:$U$1521</definedName>
    <definedName name="Z_2C053166_E54E_491C_900E_F86E4DB329BF_.wvu.PrintArea" localSheetId="26" hidden="1">'Annexure AA FSU14'!$A$1:$R$389</definedName>
    <definedName name="Z_2C053166_E54E_491C_900E_F86E4DB329BF_.wvu.PrintArea" localSheetId="27" hidden="1">'Annexure AB FSU15'!$A$1:$U$386</definedName>
    <definedName name="Z_2C053166_E54E_491C_900E_F86E4DB329BF_.wvu.PrintArea" localSheetId="28" hidden="1">'Annexure AC FSU16 2018'!$A$1:$T$107</definedName>
    <definedName name="Z_2C053166_E54E_491C_900E_F86E4DB329BF_.wvu.PrintArea" localSheetId="29" hidden="1">'Annexure AD FSU16 2017'!$A$1:$T$108</definedName>
    <definedName name="Z_2C053166_E54E_491C_900E_F86E4DB329BF_.wvu.PrintArea" localSheetId="30" hidden="1">'Annexure AE FSU17'!$A$1:$AK$99</definedName>
    <definedName name="Z_2C053166_E54E_491C_900E_F86E4DB329BF_.wvu.PrintArea" localSheetId="31" hidden="1">'Annexure AF FSU18'!$A$1:$AW$67</definedName>
    <definedName name="Z_2C053166_E54E_491C_900E_F86E4DB329BF_.wvu.PrintArea" localSheetId="1" hidden="1">'Annexure B FSU4'!$A$1:$K$32</definedName>
    <definedName name="Z_2C053166_E54E_491C_900E_F86E4DB329BF_.wvu.PrintArea" localSheetId="13" hidden="1">'Annexure N FSU1'!$A$1:$P$50</definedName>
    <definedName name="Z_2C053166_E54E_491C_900E_F86E4DB329BF_.wvu.PrintArea" localSheetId="14" hidden="1">'Annexure O FSU2'!$A$3:$P$66</definedName>
    <definedName name="Z_2C053166_E54E_491C_900E_F86E4DB329BF_.wvu.PrintArea" localSheetId="15" hidden="1">'Annexure P FSU3'!$A$1:$P$66</definedName>
    <definedName name="Z_2C053166_E54E_491C_900E_F86E4DB329BF_.wvu.PrintArea" localSheetId="16" hidden="1">'Annexure Q FSU5'!$A$3:$Q$111</definedName>
    <definedName name="Z_2C053166_E54E_491C_900E_F86E4DB329BF_.wvu.PrintArea" localSheetId="17" hidden="1">'Annexure R FSU6'!$A$4:$AB$115</definedName>
    <definedName name="Z_2C053166_E54E_491C_900E_F86E4DB329BF_.wvu.PrintArea" localSheetId="18" hidden="1">'Annexure S FSU7'!$A$3:$AM$114</definedName>
    <definedName name="Z_2C053166_E54E_491C_900E_F86E4DB329BF_.wvu.PrintArea" localSheetId="19" hidden="1">'Annexure T FSU8'!$A$4:$AN$121</definedName>
    <definedName name="Z_2C053166_E54E_491C_900E_F86E4DB329BF_.wvu.PrintArea" localSheetId="20" hidden="1">'Annexure U FSU9'!$A$4:$Y$392</definedName>
    <definedName name="Z_2C053166_E54E_491C_900E_F86E4DB329BF_.wvu.PrintArea" localSheetId="22" hidden="1">'Annexure W FSU10'!$A$3:$AD$136</definedName>
    <definedName name="Z_2C053166_E54E_491C_900E_F86E4DB329BF_.wvu.PrintArea" localSheetId="23" hidden="1">'Annexure X FSU11'!$A$3:$AV$120</definedName>
    <definedName name="Z_2C053166_E54E_491C_900E_F86E4DB329BF_.wvu.PrintArea" localSheetId="24" hidden="1">'Annexure Y FSU12'!$A$4:$AA$113</definedName>
    <definedName name="Z_2C053166_E54E_491C_900E_F86E4DB329BF_.wvu.PrintArea" localSheetId="25" hidden="1">'Annexure Z FSU13'!$A$1:$V$114</definedName>
    <definedName name="Z_2C053166_E54E_491C_900E_F86E4DB329BF_.wvu.PrintArea" localSheetId="32" hidden="1">'Explanatory notes'!$A$1:$F$23</definedName>
    <definedName name="Z_2C053166_E54E_491C_900E_F86E4DB329BF_.wvu.PrintTitles" localSheetId="26" hidden="1">'Annexure AA FSU14'!$A:$C,'Annexure AA FSU14'!$1:$6</definedName>
    <definedName name="Z_2C053166_E54E_491C_900E_F86E4DB329BF_.wvu.PrintTitles" localSheetId="27" hidden="1">'Annexure AB FSU15'!$A:$C,'Annexure AB FSU15'!$1:$6</definedName>
    <definedName name="Z_2C053166_E54E_491C_900E_F86E4DB329BF_.wvu.PrintTitles" localSheetId="28" hidden="1">'Annexure AC FSU16 2018'!$1:$5</definedName>
    <definedName name="Z_2C053166_E54E_491C_900E_F86E4DB329BF_.wvu.PrintTitles" localSheetId="29" hidden="1">'Annexure AD FSU16 2017'!$1:$5</definedName>
    <definedName name="Z_2C053166_E54E_491C_900E_F86E4DB329BF_.wvu.PrintTitles" localSheetId="30" hidden="1">'Annexure AE FSU17'!$A:$B,'Annexure AE FSU17'!$1:$7</definedName>
    <definedName name="Z_2C053166_E54E_491C_900E_F86E4DB329BF_.wvu.PrintTitles" localSheetId="31" hidden="1">'Annexure AF FSU18'!$A:$A,'Annexure AF FSU18'!$1:$8</definedName>
    <definedName name="Z_2C053166_E54E_491C_900E_F86E4DB329BF_.wvu.PrintTitles" localSheetId="16" hidden="1">'Annexure Q FSU5'!$3:$4</definedName>
    <definedName name="Z_2C053166_E54E_491C_900E_F86E4DB329BF_.wvu.PrintTitles" localSheetId="17" hidden="1">'Annexure R FSU6'!$A:$B,'Annexure R FSU6'!$4:$5</definedName>
    <definedName name="Z_2C053166_E54E_491C_900E_F86E4DB329BF_.wvu.PrintTitles" localSheetId="18" hidden="1">'Annexure S FSU7'!$A:$B,'Annexure S FSU7'!$3:$6</definedName>
    <definedName name="Z_2C053166_E54E_491C_900E_F86E4DB329BF_.wvu.PrintTitles" localSheetId="19" hidden="1">'Annexure T FSU8'!$A:$B,'Annexure T FSU8'!$4:$7</definedName>
    <definedName name="Z_2C053166_E54E_491C_900E_F86E4DB329BF_.wvu.PrintTitles" localSheetId="20" hidden="1">'Annexure U FSU9'!$4:$6</definedName>
    <definedName name="Z_2C053166_E54E_491C_900E_F86E4DB329BF_.wvu.PrintTitles" localSheetId="22" hidden="1">'Annexure W FSU10'!$A:$B,'Annexure W FSU10'!$3:$6</definedName>
    <definedName name="Z_2C053166_E54E_491C_900E_F86E4DB329BF_.wvu.PrintTitles" localSheetId="23" hidden="1">'Annexure X FSU11'!$A:$B,'Annexure X FSU11'!$3:$6</definedName>
    <definedName name="Z_2C053166_E54E_491C_900E_F86E4DB329BF_.wvu.PrintTitles" localSheetId="24" hidden="1">'Annexure Y FSU12'!$A:$B,'Annexure Y FSU12'!$4:$7</definedName>
    <definedName name="Z_2C053166_E54E_491C_900E_F86E4DB329BF_.wvu.PrintTitles" localSheetId="25" hidden="1">'Annexure Z FSU13'!$A:$B,'Annexure Z FSU13'!$1:$6</definedName>
    <definedName name="Z_3613DE60_4B07_43A1_8CAA_D00574DCDF9C_.wvu.FilterData" localSheetId="18" hidden="1">'Annexure S FSU7'!$AM$3:$AM$114</definedName>
    <definedName name="Z_3DBF1EBD_6134_4B09_A5D5_3CDCDEF6CF07_.wvu.FilterData" localSheetId="20" hidden="1">'Annexure U FSU9'!$D$4:$D$370</definedName>
    <definedName name="Z_3F6F098F_F689_44D1_80AA_132A95DD435E_.wvu.FilterData" localSheetId="20" hidden="1">'Annexure U FSU9'!$D$4:$D$370</definedName>
    <definedName name="Z_47555227_8ADD_4F3A_A005_9233F071C01B_.wvu.PrintArea" localSheetId="28" hidden="1">'Annexure AC FSU16 2018'!$A$1:$U$107</definedName>
    <definedName name="Z_47555227_8ADD_4F3A_A005_9233F071C01B_.wvu.PrintArea" localSheetId="29" hidden="1">'Annexure AD FSU16 2017'!$A$1:$U$108</definedName>
    <definedName name="Z_47555227_8ADD_4F3A_A005_9233F071C01B_.wvu.PrintArea" localSheetId="1" hidden="1">'Annexure B FSU4'!$A$1:$K$32</definedName>
    <definedName name="Z_47555227_8ADD_4F3A_A005_9233F071C01B_.wvu.PrintArea" localSheetId="13" hidden="1">'Annexure N FSU1'!$A$1:$O$66</definedName>
    <definedName name="Z_47555227_8ADD_4F3A_A005_9233F071C01B_.wvu.PrintArea" localSheetId="14" hidden="1">'Annexure O FSU2'!$A$3:$O$74</definedName>
    <definedName name="Z_47555227_8ADD_4F3A_A005_9233F071C01B_.wvu.PrintArea" localSheetId="15" hidden="1">'Annexure P FSU3'!$A$1:$O$69</definedName>
    <definedName name="Z_47555227_8ADD_4F3A_A005_9233F071C01B_.wvu.PrintTitles" localSheetId="28" hidden="1">'Annexure AC FSU16 2018'!$1:$5</definedName>
    <definedName name="Z_47555227_8ADD_4F3A_A005_9233F071C01B_.wvu.PrintTitles" localSheetId="29" hidden="1">'Annexure AD FSU16 2017'!$1:$5</definedName>
    <definedName name="Z_50FB0EBB_2675_4169_BD2C_ADCEDF2212F1_.wvu.Cols" localSheetId="26" hidden="1">'Annexure AA FSU14'!$B:$B</definedName>
    <definedName name="Z_50FB0EBB_2675_4169_BD2C_ADCEDF2212F1_.wvu.Cols" localSheetId="27" hidden="1">'Annexure AB FSU15'!$B:$B</definedName>
    <definedName name="Z_50FB0EBB_2675_4169_BD2C_ADCEDF2212F1_.wvu.Cols" localSheetId="28" hidden="1">'Annexure AC FSU16 2018'!#REF!,'Annexure AC FSU16 2018'!$N:$N</definedName>
    <definedName name="Z_50FB0EBB_2675_4169_BD2C_ADCEDF2212F1_.wvu.Cols" localSheetId="29" hidden="1">'Annexure AD FSU16 2017'!#REF!,'Annexure AD FSU16 2017'!$N:$N</definedName>
    <definedName name="Z_50FB0EBB_2675_4169_BD2C_ADCEDF2212F1_.wvu.Cols" localSheetId="31" hidden="1">'Annexure AF FSU18'!#REF!</definedName>
    <definedName name="Z_50FB0EBB_2675_4169_BD2C_ADCEDF2212F1_.wvu.Cols" localSheetId="16" hidden="1">'Annexure Q FSU5'!#REF!,'Annexure Q FSU5'!$M:$M</definedName>
    <definedName name="Z_50FB0EBB_2675_4169_BD2C_ADCEDF2212F1_.wvu.Cols" localSheetId="22" hidden="1">'Annexure W FSU10'!#REF!,'Annexure W FSU10'!#REF!,'Annexure W FSU10'!#REF!,'Annexure W FSU10'!#REF!</definedName>
    <definedName name="Z_50FB0EBB_2675_4169_BD2C_ADCEDF2212F1_.wvu.Cols" localSheetId="23" hidden="1">'Annexure X FSU11'!#REF!,'Annexure X FSU11'!#REF!,'Annexure X FSU11'!#REF!,'Annexure X FSU11'!#REF!</definedName>
    <definedName name="Z_50FB0EBB_2675_4169_BD2C_ADCEDF2212F1_.wvu.FilterData" localSheetId="26" hidden="1">'Annexure AA FSU14'!$D$4:$D$369</definedName>
    <definedName name="Z_50FB0EBB_2675_4169_BD2C_ADCEDF2212F1_.wvu.FilterData" localSheetId="27" hidden="1">'Annexure AB FSU15'!$D$4:$D$367</definedName>
    <definedName name="Z_50FB0EBB_2675_4169_BD2C_ADCEDF2212F1_.wvu.FilterData" localSheetId="31" hidden="1">'Annexure AF FSU18'!$A$4:$Z$28</definedName>
    <definedName name="Z_50FB0EBB_2675_4169_BD2C_ADCEDF2212F1_.wvu.FilterData" localSheetId="18" hidden="1">'Annexure S FSU7'!$AM$3:$AM$114</definedName>
    <definedName name="Z_50FB0EBB_2675_4169_BD2C_ADCEDF2212F1_.wvu.FilterData" localSheetId="20" hidden="1">'Annexure U FSU9'!$D$4:$D$370</definedName>
    <definedName name="Z_50FB0EBB_2675_4169_BD2C_ADCEDF2212F1_.wvu.FilterData" localSheetId="22" hidden="1">'Annexure W FSU10'!#REF!</definedName>
    <definedName name="Z_50FB0EBB_2675_4169_BD2C_ADCEDF2212F1_.wvu.FilterData" localSheetId="23" hidden="1">'Annexure X FSU11'!$U$3:$U$1521</definedName>
    <definedName name="Z_50FB0EBB_2675_4169_BD2C_ADCEDF2212F1_.wvu.PrintArea" localSheetId="26" hidden="1">'Annexure AA FSU14'!$A$1:$R$389</definedName>
    <definedName name="Z_50FB0EBB_2675_4169_BD2C_ADCEDF2212F1_.wvu.PrintArea" localSheetId="27" hidden="1">'Annexure AB FSU15'!$A$1:$U$386</definedName>
    <definedName name="Z_50FB0EBB_2675_4169_BD2C_ADCEDF2212F1_.wvu.PrintArea" localSheetId="28" hidden="1">'Annexure AC FSU16 2018'!$A$1:$T$107</definedName>
    <definedName name="Z_50FB0EBB_2675_4169_BD2C_ADCEDF2212F1_.wvu.PrintArea" localSheetId="29" hidden="1">'Annexure AD FSU16 2017'!$A$1:$T$108</definedName>
    <definedName name="Z_50FB0EBB_2675_4169_BD2C_ADCEDF2212F1_.wvu.PrintArea" localSheetId="30" hidden="1">'Annexure AE FSU17'!$A$1:$AK$99</definedName>
    <definedName name="Z_50FB0EBB_2675_4169_BD2C_ADCEDF2212F1_.wvu.PrintArea" localSheetId="31" hidden="1">'Annexure AF FSU18'!$A$1:$AW$67</definedName>
    <definedName name="Z_50FB0EBB_2675_4169_BD2C_ADCEDF2212F1_.wvu.PrintArea" localSheetId="1" hidden="1">'Annexure B FSU4'!$A$1:$K$32</definedName>
    <definedName name="Z_50FB0EBB_2675_4169_BD2C_ADCEDF2212F1_.wvu.PrintArea" localSheetId="13" hidden="1">'Annexure N FSU1'!$A$1:$P$50</definedName>
    <definedName name="Z_50FB0EBB_2675_4169_BD2C_ADCEDF2212F1_.wvu.PrintArea" localSheetId="14" hidden="1">'Annexure O FSU2'!$A$3:$P$54</definedName>
    <definedName name="Z_50FB0EBB_2675_4169_BD2C_ADCEDF2212F1_.wvu.PrintArea" localSheetId="15" hidden="1">'Annexure P FSU3'!$A$1:$P$65</definedName>
    <definedName name="Z_50FB0EBB_2675_4169_BD2C_ADCEDF2212F1_.wvu.PrintArea" localSheetId="16" hidden="1">'Annexure Q FSU5'!$A$3:$Q$111</definedName>
    <definedName name="Z_50FB0EBB_2675_4169_BD2C_ADCEDF2212F1_.wvu.PrintArea" localSheetId="17" hidden="1">'Annexure R FSU6'!$A$4:$AB$115</definedName>
    <definedName name="Z_50FB0EBB_2675_4169_BD2C_ADCEDF2212F1_.wvu.PrintArea" localSheetId="18" hidden="1">'Annexure S FSU7'!$A$3:$AM$114</definedName>
    <definedName name="Z_50FB0EBB_2675_4169_BD2C_ADCEDF2212F1_.wvu.PrintArea" localSheetId="19" hidden="1">'Annexure T FSU8'!$A$4:$AN$121</definedName>
    <definedName name="Z_50FB0EBB_2675_4169_BD2C_ADCEDF2212F1_.wvu.PrintArea" localSheetId="20" hidden="1">'Annexure U FSU9'!$A$4:$Y$392</definedName>
    <definedName name="Z_50FB0EBB_2675_4169_BD2C_ADCEDF2212F1_.wvu.PrintArea" localSheetId="22" hidden="1">'Annexure W FSU10'!$A$3:$AD$136</definedName>
    <definedName name="Z_50FB0EBB_2675_4169_BD2C_ADCEDF2212F1_.wvu.PrintArea" localSheetId="23" hidden="1">'Annexure X FSU11'!$A$3:$AV$120</definedName>
    <definedName name="Z_50FB0EBB_2675_4169_BD2C_ADCEDF2212F1_.wvu.PrintArea" localSheetId="24" hidden="1">'Annexure Y FSU12'!$A$4:$AA$113</definedName>
    <definedName name="Z_50FB0EBB_2675_4169_BD2C_ADCEDF2212F1_.wvu.PrintArea" localSheetId="25" hidden="1">'Annexure Z FSU13'!$A$1:$V$114</definedName>
    <definedName name="Z_50FB0EBB_2675_4169_BD2C_ADCEDF2212F1_.wvu.PrintArea" localSheetId="32" hidden="1">'Explanatory notes'!$A$1:$E$24</definedName>
    <definedName name="Z_50FB0EBB_2675_4169_BD2C_ADCEDF2212F1_.wvu.PrintTitles" localSheetId="26" hidden="1">'Annexure AA FSU14'!$1:$6</definedName>
    <definedName name="Z_50FB0EBB_2675_4169_BD2C_ADCEDF2212F1_.wvu.PrintTitles" localSheetId="27" hidden="1">'Annexure AB FSU15'!$1:$6</definedName>
    <definedName name="Z_50FB0EBB_2675_4169_BD2C_ADCEDF2212F1_.wvu.PrintTitles" localSheetId="28" hidden="1">'Annexure AC FSU16 2018'!$1:$5</definedName>
    <definedName name="Z_50FB0EBB_2675_4169_BD2C_ADCEDF2212F1_.wvu.PrintTitles" localSheetId="29" hidden="1">'Annexure AD FSU16 2017'!$1:$5</definedName>
    <definedName name="Z_50FB0EBB_2675_4169_BD2C_ADCEDF2212F1_.wvu.PrintTitles" localSheetId="30" hidden="1">'Annexure AE FSU17'!$1:$7</definedName>
    <definedName name="Z_50FB0EBB_2675_4169_BD2C_ADCEDF2212F1_.wvu.PrintTitles" localSheetId="31" hidden="1">'Annexure AF FSU18'!$A:$A,'Annexure AF FSU18'!$1:$8</definedName>
    <definedName name="Z_50FB0EBB_2675_4169_BD2C_ADCEDF2212F1_.wvu.PrintTitles" localSheetId="16" hidden="1">'Annexure Q FSU5'!$3:$4</definedName>
    <definedName name="Z_50FB0EBB_2675_4169_BD2C_ADCEDF2212F1_.wvu.PrintTitles" localSheetId="17" hidden="1">'Annexure R FSU6'!$4:$5</definedName>
    <definedName name="Z_50FB0EBB_2675_4169_BD2C_ADCEDF2212F1_.wvu.PrintTitles" localSheetId="18" hidden="1">'Annexure S FSU7'!$3:$6</definedName>
    <definedName name="Z_50FB0EBB_2675_4169_BD2C_ADCEDF2212F1_.wvu.PrintTitles" localSheetId="19" hidden="1">'Annexure T FSU8'!$4:$7</definedName>
    <definedName name="Z_50FB0EBB_2675_4169_BD2C_ADCEDF2212F1_.wvu.PrintTitles" localSheetId="20" hidden="1">'Annexure U FSU9'!$4:$6</definedName>
    <definedName name="Z_50FB0EBB_2675_4169_BD2C_ADCEDF2212F1_.wvu.PrintTitles" localSheetId="22" hidden="1">'Annexure W FSU10'!$3:$6</definedName>
    <definedName name="Z_50FB0EBB_2675_4169_BD2C_ADCEDF2212F1_.wvu.PrintTitles" localSheetId="23" hidden="1">'Annexure X FSU11'!$3:$6</definedName>
    <definedName name="Z_50FB0EBB_2675_4169_BD2C_ADCEDF2212F1_.wvu.PrintTitles" localSheetId="24" hidden="1">'Annexure Y FSU12'!$4:$7</definedName>
    <definedName name="Z_50FB0EBB_2675_4169_BD2C_ADCEDF2212F1_.wvu.PrintTitles" localSheetId="25" hidden="1">'Annexure Z FSU13'!$1:$6</definedName>
    <definedName name="Z_525EA14A_04B6_45CB_A83C_D0FC47BE2C38_.wvu.FilterData" localSheetId="23" hidden="1">'Annexure X FSU11'!$U$3:$U$1521</definedName>
    <definedName name="Z_525EA14A_04B6_45CB_A83C_D0FC47BE2C38_.wvu.PrintArea" localSheetId="28" hidden="1">'Annexure AC FSU16 2018'!$A$1:$T$107</definedName>
    <definedName name="Z_525EA14A_04B6_45CB_A83C_D0FC47BE2C38_.wvu.PrintArea" localSheetId="29" hidden="1">'Annexure AD FSU16 2017'!$A$1:$T$108</definedName>
    <definedName name="Z_525EA14A_04B6_45CB_A83C_D0FC47BE2C38_.wvu.PrintArea" localSheetId="1" hidden="1">'Annexure B FSU4'!$A$1:$K$32</definedName>
    <definedName name="Z_525EA14A_04B6_45CB_A83C_D0FC47BE2C38_.wvu.PrintArea" localSheetId="13" hidden="1">'Annexure N FSU1'!$A$1:$P$50</definedName>
    <definedName name="Z_525EA14A_04B6_45CB_A83C_D0FC47BE2C38_.wvu.PrintArea" localSheetId="14" hidden="1">'Annexure O FSU2'!$A$3:$P$54</definedName>
    <definedName name="Z_525EA14A_04B6_45CB_A83C_D0FC47BE2C38_.wvu.PrintArea" localSheetId="15" hidden="1">'Annexure P FSU3'!$A$1:$P$66</definedName>
    <definedName name="Z_525EA14A_04B6_45CB_A83C_D0FC47BE2C38_.wvu.PrintArea" localSheetId="23" hidden="1">'Annexure X FSU11'!$A$3:$AV$120</definedName>
    <definedName name="Z_525EA14A_04B6_45CB_A83C_D0FC47BE2C38_.wvu.PrintTitles" localSheetId="28" hidden="1">'Annexure AC FSU16 2018'!$1:$5</definedName>
    <definedName name="Z_525EA14A_04B6_45CB_A83C_D0FC47BE2C38_.wvu.PrintTitles" localSheetId="29" hidden="1">'Annexure AD FSU16 2017'!$1:$5</definedName>
    <definedName name="Z_525EA14A_04B6_45CB_A83C_D0FC47BE2C38_.wvu.PrintTitles" localSheetId="23" hidden="1">'Annexure X FSU11'!$3:$6</definedName>
    <definedName name="Z_70052756_46C6_4D91_9AE6_1E8B4B38FA4C_.wvu.FilterData" localSheetId="20" hidden="1">'Annexure U FSU9'!$D$4:$D$370</definedName>
    <definedName name="Z_8B8B3F49_8CD1_4938_BE34_A81416520ED0_.wvu.FilterData" localSheetId="26" hidden="1">'Annexure AA FSU14'!$D$4:$D$369</definedName>
    <definedName name="Z_8B8B3F49_8CD1_4938_BE34_A81416520ED0_.wvu.FilterData" localSheetId="27" hidden="1">'Annexure AB FSU15'!$D$4:$D$367</definedName>
    <definedName name="Z_8B8B3F49_8CD1_4938_BE34_A81416520ED0_.wvu.FilterData" localSheetId="31" hidden="1">'Annexure AF FSU18'!$A$4:$Z$28</definedName>
    <definedName name="Z_8B8B3F49_8CD1_4938_BE34_A81416520ED0_.wvu.FilterData" localSheetId="18" hidden="1">'Annexure S FSU7'!$AM$3:$AM$114</definedName>
    <definedName name="Z_8B8B3F49_8CD1_4938_BE34_A81416520ED0_.wvu.FilterData" localSheetId="20" hidden="1">'Annexure U FSU9'!$D$4:$D$370</definedName>
    <definedName name="Z_8B8B3F49_8CD1_4938_BE34_A81416520ED0_.wvu.FilterData" localSheetId="22" hidden="1">'Annexure W FSU10'!#REF!</definedName>
    <definedName name="Z_8B8B3F49_8CD1_4938_BE34_A81416520ED0_.wvu.FilterData" localSheetId="23" hidden="1">'Annexure X FSU11'!$U$3:$U$1521</definedName>
    <definedName name="Z_99894C20_BAD3_4702_86BC_CC412EE288BA_.wvu.FilterData" localSheetId="18" hidden="1">'Annexure S FSU7'!$AM$3:$AM$114</definedName>
    <definedName name="Z_99894C20_BAD3_4702_86BC_CC412EE288BA_.wvu.FilterData" localSheetId="20" hidden="1">'Annexure U FSU9'!$D$4:$D$370</definedName>
    <definedName name="Z_A1BC4725_5E18_4888_B1A5_566BF0512DEF_.wvu.PrintArea" localSheetId="13" hidden="1">'Annexure N FSU1'!$A$1:$P$50</definedName>
    <definedName name="Z_A1BC4725_5E18_4888_B1A5_566BF0512DEF_.wvu.PrintArea" localSheetId="14" hidden="1">'Annexure O FSU2'!$A$3:$P$54</definedName>
    <definedName name="Z_A1BC4725_5E18_4888_B1A5_566BF0512DEF_.wvu.PrintArea" localSheetId="15" hidden="1">'Annexure P FSU3'!$A$1:$P$66</definedName>
    <definedName name="Z_A1BC4725_5E18_4888_B1A5_566BF0512DEF_.wvu.PrintArea" localSheetId="23" hidden="1">'Annexure X FSU11'!$A$3:$AV$120</definedName>
    <definedName name="Z_A1BC4725_5E18_4888_B1A5_566BF0512DEF_.wvu.PrintTitles" localSheetId="28" hidden="1">'Annexure AC FSU16 2018'!$1:$5</definedName>
    <definedName name="Z_A1BC4725_5E18_4888_B1A5_566BF0512DEF_.wvu.PrintTitles" localSheetId="29" hidden="1">'Annexure AD FSU16 2017'!$1:$5</definedName>
    <definedName name="Z_A1BC4725_5E18_4888_B1A5_566BF0512DEF_.wvu.PrintTitles" localSheetId="23" hidden="1">'Annexure X FSU11'!$3:$6</definedName>
    <definedName name="Z_BF205ACB_0067_43A0_8C8F_C435DD5B7A32_.wvu.FilterData" localSheetId="18" hidden="1">'Annexure S FSU7'!$AM$3:$AM$114</definedName>
    <definedName name="Z_BF205ACB_0067_43A0_8C8F_C435DD5B7A32_.wvu.FilterData" localSheetId="20" hidden="1">'Annexure U FSU9'!$D$4:$D$370</definedName>
    <definedName name="Z_D4C5893D_E0C3_4CD2_AD3D_FAA2712F23C5_.wvu.FilterData" localSheetId="18" hidden="1">'Annexure S FSU7'!$AM$3:$AM$114</definedName>
    <definedName name="Z_D4C5893D_E0C3_4CD2_AD3D_FAA2712F23C5_.wvu.PrintArea" localSheetId="28" hidden="1">'Annexure AC FSU16 2018'!$A$1:$T$107</definedName>
    <definedName name="Z_D4C5893D_E0C3_4CD2_AD3D_FAA2712F23C5_.wvu.PrintArea" localSheetId="29" hidden="1">'Annexure AD FSU16 2017'!$A$1:$T$108</definedName>
    <definedName name="Z_D4C5893D_E0C3_4CD2_AD3D_FAA2712F23C5_.wvu.PrintArea" localSheetId="30" hidden="1">'Annexure AE FSU17'!$A$1:$L$99</definedName>
    <definedName name="Z_D4C5893D_E0C3_4CD2_AD3D_FAA2712F23C5_.wvu.PrintArea" localSheetId="1" hidden="1">'Annexure B FSU4'!$A$1:$K$32</definedName>
    <definedName name="Z_D4C5893D_E0C3_4CD2_AD3D_FAA2712F23C5_.wvu.PrintArea" localSheetId="13" hidden="1">'Annexure N FSU1'!$A$1:$P$50</definedName>
    <definedName name="Z_D4C5893D_E0C3_4CD2_AD3D_FAA2712F23C5_.wvu.PrintArea" localSheetId="14" hidden="1">'Annexure O FSU2'!$A$3:$P$54</definedName>
    <definedName name="Z_D4C5893D_E0C3_4CD2_AD3D_FAA2712F23C5_.wvu.PrintArea" localSheetId="15" hidden="1">'Annexure P FSU3'!$A$1:$P$66</definedName>
    <definedName name="Z_D4C5893D_E0C3_4CD2_AD3D_FAA2712F23C5_.wvu.PrintArea" localSheetId="16" hidden="1">'Annexure Q FSU5'!$A$3:$Q$111</definedName>
    <definedName name="Z_D4C5893D_E0C3_4CD2_AD3D_FAA2712F23C5_.wvu.PrintArea" localSheetId="18" hidden="1">'Annexure S FSU7'!$A$3:$AM$114</definedName>
    <definedName name="Z_D4C5893D_E0C3_4CD2_AD3D_FAA2712F23C5_.wvu.PrintArea" localSheetId="19" hidden="1">'Annexure T FSU8'!$A$4:$J$107</definedName>
    <definedName name="Z_D4C5893D_E0C3_4CD2_AD3D_FAA2712F23C5_.wvu.PrintArea" localSheetId="20" hidden="1">'Annexure U FSU9'!$A$4:$R$114</definedName>
    <definedName name="Z_D4C5893D_E0C3_4CD2_AD3D_FAA2712F23C5_.wvu.PrintArea" localSheetId="22" hidden="1">'Annexure W FSU10'!$A$3:$AD$136</definedName>
    <definedName name="Z_D4C5893D_E0C3_4CD2_AD3D_FAA2712F23C5_.wvu.PrintArea" localSheetId="23" hidden="1">'Annexure X FSU11'!$A$3:$AV$120</definedName>
    <definedName name="Z_D4C5893D_E0C3_4CD2_AD3D_FAA2712F23C5_.wvu.PrintTitles" localSheetId="28" hidden="1">'Annexure AC FSU16 2018'!$1:$5</definedName>
    <definedName name="Z_D4C5893D_E0C3_4CD2_AD3D_FAA2712F23C5_.wvu.PrintTitles" localSheetId="29" hidden="1">'Annexure AD FSU16 2017'!$1:$5</definedName>
    <definedName name="Z_D4C5893D_E0C3_4CD2_AD3D_FAA2712F23C5_.wvu.PrintTitles" localSheetId="30" hidden="1">'Annexure AE FSU17'!$1:$8</definedName>
    <definedName name="Z_D4C5893D_E0C3_4CD2_AD3D_FAA2712F23C5_.wvu.PrintTitles" localSheetId="16" hidden="1">'Annexure Q FSU5'!$3:$4</definedName>
    <definedName name="Z_D4C5893D_E0C3_4CD2_AD3D_FAA2712F23C5_.wvu.PrintTitles" localSheetId="18" hidden="1">'Annexure S FSU7'!$3:$6</definedName>
    <definedName name="Z_D4C5893D_E0C3_4CD2_AD3D_FAA2712F23C5_.wvu.PrintTitles" localSheetId="19" hidden="1">'Annexure T FSU8'!$4:$8</definedName>
    <definedName name="Z_D4C5893D_E0C3_4CD2_AD3D_FAA2712F23C5_.wvu.PrintTitles" localSheetId="20" hidden="1">'Annexure U FSU9'!$4:$6</definedName>
    <definedName name="Z_D4C5893D_E0C3_4CD2_AD3D_FAA2712F23C5_.wvu.PrintTitles" localSheetId="22" hidden="1">'Annexure W FSU10'!$3:$6</definedName>
    <definedName name="Z_D4C5893D_E0C3_4CD2_AD3D_FAA2712F23C5_.wvu.PrintTitles" localSheetId="23" hidden="1">'Annexure X FSU11'!$3:$6</definedName>
    <definedName name="Z_DD3910CE_AE49_4DD0_8590_4476A7E4CDC1_.wvu.FilterData" localSheetId="18" hidden="1">'Annexure S FSU7'!$AM$3:$AM$114</definedName>
    <definedName name="Z_E8B5581F_838D_47D8_A488_46422905F372_.wvu.FilterData" localSheetId="18" hidden="1">'Annexure S FSU7'!$AM$3:$AM$114</definedName>
    <definedName name="Z_EE542D07_4E31_4DBD_ACD9_0E5767D96D7E_.wvu.FilterData" localSheetId="20" hidden="1">'Annexure U FSU9'!$D$4:$D$370</definedName>
    <definedName name="Z_FC695F98_21F1_4B73_95BD_0541D5B79D90_.wvu.FilterData" localSheetId="18" hidden="1">'Annexure S FSU7'!$AM$3:$AM$114</definedName>
    <definedName name="Z_FC695F98_21F1_4B73_95BD_0541D5B79D90_.wvu.FilterData" localSheetId="20" hidden="1">'Annexure U FSU9'!$D$4:$D$370</definedName>
  </definedNames>
  <calcPr calcId="152511"/>
</workbook>
</file>

<file path=xl/calcChain.xml><?xml version="1.0" encoding="utf-8"?>
<calcChain xmlns="http://schemas.openxmlformats.org/spreadsheetml/2006/main">
  <c r="O198" i="16" l="1"/>
  <c r="N198" i="16"/>
  <c r="L198" i="16"/>
  <c r="J198" i="16"/>
  <c r="H198" i="16"/>
  <c r="F198" i="16"/>
  <c r="D198" i="16"/>
  <c r="B198" i="16"/>
  <c r="O202" i="15"/>
  <c r="N202" i="15"/>
  <c r="L202" i="15"/>
  <c r="J202" i="15"/>
  <c r="H202" i="15"/>
  <c r="F202" i="15"/>
  <c r="D202" i="15"/>
  <c r="B202" i="15"/>
  <c r="O62" i="14"/>
  <c r="O200" i="14" s="1"/>
  <c r="N62" i="14"/>
  <c r="N200" i="14" s="1"/>
  <c r="L200" i="14"/>
  <c r="J200" i="14"/>
  <c r="H200" i="14"/>
  <c r="F200" i="14"/>
  <c r="D200" i="14"/>
  <c r="B200" i="14"/>
  <c r="P102" i="15" l="1"/>
  <c r="K102" i="15"/>
  <c r="G102" i="15"/>
  <c r="E102" i="15"/>
  <c r="C102" i="15"/>
  <c r="K101" i="14"/>
  <c r="I101" i="14"/>
  <c r="G101" i="14"/>
  <c r="C101" i="14"/>
  <c r="M102" i="15" l="1"/>
  <c r="I102" i="15"/>
  <c r="E101" i="14"/>
  <c r="P103" i="16" l="1"/>
  <c r="M103" i="16"/>
  <c r="K103" i="16"/>
  <c r="I103" i="16"/>
  <c r="G103" i="16"/>
  <c r="E103" i="16"/>
  <c r="C103" i="16"/>
  <c r="M63" i="16"/>
  <c r="C115" i="16"/>
  <c r="E115" i="16"/>
  <c r="G115" i="16"/>
  <c r="I115" i="16"/>
  <c r="K115" i="16"/>
  <c r="M115" i="16"/>
  <c r="P115" i="16"/>
  <c r="C127" i="16"/>
  <c r="E127" i="16"/>
  <c r="G127" i="16"/>
  <c r="I127" i="16"/>
  <c r="K127" i="16"/>
  <c r="M127" i="16"/>
  <c r="P127" i="16"/>
  <c r="C114" i="15"/>
  <c r="E114" i="15"/>
  <c r="G114" i="15"/>
  <c r="I114" i="15"/>
  <c r="K114" i="15"/>
  <c r="M114" i="15"/>
  <c r="P114" i="15"/>
  <c r="C126" i="15"/>
  <c r="E126" i="15"/>
  <c r="G126" i="15"/>
  <c r="I126" i="15"/>
  <c r="K126" i="15"/>
  <c r="M126" i="15"/>
  <c r="P126" i="15"/>
  <c r="M101" i="14"/>
  <c r="P101" i="14" l="1"/>
  <c r="P197" i="16"/>
  <c r="M197" i="16"/>
  <c r="K197" i="16"/>
  <c r="I197" i="16"/>
  <c r="G197" i="16"/>
  <c r="E197" i="16"/>
  <c r="C197" i="16"/>
  <c r="P194" i="16"/>
  <c r="M194" i="16"/>
  <c r="K194" i="16"/>
  <c r="I194" i="16"/>
  <c r="G194" i="16"/>
  <c r="E194" i="16"/>
  <c r="C194" i="16"/>
  <c r="P185" i="16"/>
  <c r="M185" i="16"/>
  <c r="K185" i="16"/>
  <c r="I185" i="16"/>
  <c r="G185" i="16"/>
  <c r="E185" i="16"/>
  <c r="C185" i="16"/>
  <c r="P173" i="16"/>
  <c r="M173" i="16"/>
  <c r="K173" i="16"/>
  <c r="I173" i="16"/>
  <c r="G173" i="16"/>
  <c r="E173" i="16"/>
  <c r="C173" i="16"/>
  <c r="O162" i="16"/>
  <c r="P162" i="16" s="1"/>
  <c r="M162" i="16"/>
  <c r="K162" i="16"/>
  <c r="I162" i="16"/>
  <c r="G162" i="16"/>
  <c r="E162" i="16"/>
  <c r="C162" i="16"/>
  <c r="P151" i="16"/>
  <c r="M151" i="16"/>
  <c r="K151" i="16"/>
  <c r="I151" i="16"/>
  <c r="G151" i="16"/>
  <c r="E151" i="16"/>
  <c r="C151" i="16"/>
  <c r="P139" i="16"/>
  <c r="M139" i="16"/>
  <c r="K139" i="16"/>
  <c r="I139" i="16"/>
  <c r="G139" i="16"/>
  <c r="E139" i="16"/>
  <c r="C139" i="16"/>
  <c r="P128" i="16"/>
  <c r="M128" i="16"/>
  <c r="K128" i="16"/>
  <c r="I128" i="16"/>
  <c r="G128" i="16"/>
  <c r="E128" i="16"/>
  <c r="C128" i="16"/>
  <c r="P63" i="16"/>
  <c r="G63" i="16"/>
  <c r="E63" i="16"/>
  <c r="C63" i="16"/>
  <c r="P54" i="16"/>
  <c r="P51" i="16"/>
  <c r="M51" i="16"/>
  <c r="K51" i="16"/>
  <c r="I51" i="16"/>
  <c r="G51" i="16"/>
  <c r="E51" i="16"/>
  <c r="C51" i="16"/>
  <c r="P39" i="16"/>
  <c r="M39" i="16"/>
  <c r="K39" i="16"/>
  <c r="I39" i="16"/>
  <c r="G39" i="16"/>
  <c r="E39" i="16"/>
  <c r="C39" i="16"/>
  <c r="P20" i="16"/>
  <c r="M20" i="16"/>
  <c r="K20" i="16"/>
  <c r="I20" i="16"/>
  <c r="G20" i="16"/>
  <c r="E20" i="16"/>
  <c r="C20" i="16"/>
  <c r="P16" i="16"/>
  <c r="M16" i="16"/>
  <c r="K16" i="16"/>
  <c r="I16" i="16"/>
  <c r="G16" i="16"/>
  <c r="E16" i="16"/>
  <c r="C16" i="16"/>
  <c r="P12" i="16"/>
  <c r="M12" i="16"/>
  <c r="K12" i="16"/>
  <c r="I12" i="16"/>
  <c r="G12" i="16"/>
  <c r="E12" i="16"/>
  <c r="C12" i="16"/>
  <c r="P9" i="16"/>
  <c r="M9" i="16"/>
  <c r="K9" i="16"/>
  <c r="I9" i="16"/>
  <c r="G9" i="16"/>
  <c r="E9" i="16"/>
  <c r="C9" i="16"/>
  <c r="O8" i="16"/>
  <c r="N8" i="16"/>
  <c r="M8" i="16"/>
  <c r="K8" i="16"/>
  <c r="I8" i="16"/>
  <c r="G8" i="16"/>
  <c r="E8" i="16"/>
  <c r="C8" i="16"/>
  <c r="P5" i="16"/>
  <c r="M5" i="16"/>
  <c r="K5" i="16"/>
  <c r="I5" i="16"/>
  <c r="G5" i="16"/>
  <c r="E5" i="16"/>
  <c r="C5" i="16"/>
  <c r="P201" i="15"/>
  <c r="M201" i="15"/>
  <c r="K201" i="15"/>
  <c r="I201" i="15"/>
  <c r="G201" i="15"/>
  <c r="E201" i="15"/>
  <c r="C201" i="15"/>
  <c r="P199" i="15"/>
  <c r="P198" i="15"/>
  <c r="P197" i="15"/>
  <c r="M197" i="15"/>
  <c r="K197" i="15"/>
  <c r="I197" i="15"/>
  <c r="G197" i="15"/>
  <c r="E197" i="15"/>
  <c r="C197" i="15"/>
  <c r="P193" i="15"/>
  <c r="M193" i="15"/>
  <c r="K193" i="15"/>
  <c r="I193" i="15"/>
  <c r="G193" i="15"/>
  <c r="E193" i="15"/>
  <c r="C193" i="15"/>
  <c r="P184" i="15"/>
  <c r="M184" i="15"/>
  <c r="K184" i="15"/>
  <c r="I184" i="15"/>
  <c r="G184" i="15"/>
  <c r="E184" i="15"/>
  <c r="C184" i="15"/>
  <c r="P172" i="15"/>
  <c r="M172" i="15"/>
  <c r="K172" i="15"/>
  <c r="I172" i="15"/>
  <c r="G172" i="15"/>
  <c r="E172" i="15"/>
  <c r="C172" i="15"/>
  <c r="P161" i="15"/>
  <c r="M161" i="15"/>
  <c r="K161" i="15"/>
  <c r="I161" i="15"/>
  <c r="G161" i="15"/>
  <c r="E161" i="15"/>
  <c r="C161" i="15"/>
  <c r="P150" i="15"/>
  <c r="M150" i="15"/>
  <c r="K150" i="15"/>
  <c r="I150" i="15"/>
  <c r="G150" i="15"/>
  <c r="E150" i="15"/>
  <c r="C150" i="15"/>
  <c r="P138" i="15"/>
  <c r="M138" i="15"/>
  <c r="K138" i="15"/>
  <c r="I138" i="15"/>
  <c r="G138" i="15"/>
  <c r="E138" i="15"/>
  <c r="C138" i="15"/>
  <c r="P127" i="15"/>
  <c r="M127" i="15"/>
  <c r="K127" i="15"/>
  <c r="I127" i="15"/>
  <c r="G127" i="15"/>
  <c r="E127" i="15"/>
  <c r="C127" i="15"/>
  <c r="P62" i="15"/>
  <c r="M62" i="15"/>
  <c r="K62" i="15"/>
  <c r="I62" i="15"/>
  <c r="G62" i="15"/>
  <c r="E62" i="15"/>
  <c r="C62" i="15"/>
  <c r="P53" i="15"/>
  <c r="M53" i="15"/>
  <c r="P51" i="15"/>
  <c r="M51" i="15"/>
  <c r="K51" i="15"/>
  <c r="I51" i="15"/>
  <c r="G51" i="15"/>
  <c r="E51" i="15"/>
  <c r="C51" i="15"/>
  <c r="P39" i="15"/>
  <c r="M39" i="15"/>
  <c r="K39" i="15"/>
  <c r="I39" i="15"/>
  <c r="G39" i="15"/>
  <c r="E39" i="15"/>
  <c r="C39" i="15"/>
  <c r="P20" i="15"/>
  <c r="M20" i="15"/>
  <c r="K20" i="15"/>
  <c r="I20" i="15"/>
  <c r="G20" i="15"/>
  <c r="E20" i="15"/>
  <c r="C20" i="15"/>
  <c r="P16" i="15"/>
  <c r="M16" i="15"/>
  <c r="K16" i="15"/>
  <c r="I16" i="15"/>
  <c r="G16" i="15"/>
  <c r="E16" i="15"/>
  <c r="C16" i="15"/>
  <c r="P12" i="15"/>
  <c r="M12" i="15"/>
  <c r="K12" i="15"/>
  <c r="I12" i="15"/>
  <c r="G12" i="15"/>
  <c r="E12" i="15"/>
  <c r="C12" i="15"/>
  <c r="P9" i="15"/>
  <c r="M9" i="15"/>
  <c r="K9" i="15"/>
  <c r="I9" i="15"/>
  <c r="G9" i="15"/>
  <c r="E9" i="15"/>
  <c r="C9" i="15"/>
  <c r="P8" i="15"/>
  <c r="M8" i="15"/>
  <c r="K8" i="15"/>
  <c r="I8" i="15"/>
  <c r="G8" i="15"/>
  <c r="E8" i="15"/>
  <c r="C8" i="15"/>
  <c r="P5" i="15"/>
  <c r="M5" i="15"/>
  <c r="K5" i="15"/>
  <c r="I5" i="15"/>
  <c r="G5" i="15"/>
  <c r="E5" i="15"/>
  <c r="C5" i="15"/>
  <c r="P199" i="14"/>
  <c r="M199" i="14"/>
  <c r="K199" i="14"/>
  <c r="I199" i="14"/>
  <c r="G199" i="14"/>
  <c r="E199" i="14"/>
  <c r="C199" i="14"/>
  <c r="P197" i="14"/>
  <c r="P196" i="14"/>
  <c r="P195" i="14"/>
  <c r="M195" i="14"/>
  <c r="K195" i="14"/>
  <c r="I195" i="14"/>
  <c r="G195" i="14"/>
  <c r="E195" i="14"/>
  <c r="C195" i="14"/>
  <c r="P191" i="14"/>
  <c r="M191" i="14"/>
  <c r="K191" i="14"/>
  <c r="I191" i="14"/>
  <c r="G191" i="14"/>
  <c r="E191" i="14"/>
  <c r="C191" i="14"/>
  <c r="P182" i="14"/>
  <c r="M182" i="14"/>
  <c r="K182" i="14"/>
  <c r="I182" i="14"/>
  <c r="G182" i="14"/>
  <c r="E182" i="14"/>
  <c r="C182" i="14"/>
  <c r="P170" i="14"/>
  <c r="M170" i="14"/>
  <c r="K170" i="14"/>
  <c r="I170" i="14"/>
  <c r="G170" i="14"/>
  <c r="E170" i="14"/>
  <c r="C170" i="14"/>
  <c r="P159" i="14"/>
  <c r="M159" i="14"/>
  <c r="K159" i="14"/>
  <c r="I159" i="14"/>
  <c r="G159" i="14"/>
  <c r="E159" i="14"/>
  <c r="C159" i="14"/>
  <c r="P148" i="14"/>
  <c r="M148" i="14"/>
  <c r="K148" i="14"/>
  <c r="I148" i="14"/>
  <c r="G148" i="14"/>
  <c r="E148" i="14"/>
  <c r="C148" i="14"/>
  <c r="P137" i="14"/>
  <c r="M137" i="14"/>
  <c r="K137" i="14"/>
  <c r="I137" i="14"/>
  <c r="G137" i="14"/>
  <c r="E137" i="14"/>
  <c r="C137" i="14"/>
  <c r="P126" i="14"/>
  <c r="M126" i="14"/>
  <c r="K126" i="14"/>
  <c r="I126" i="14"/>
  <c r="G126" i="14"/>
  <c r="E126" i="14"/>
  <c r="C126" i="14"/>
  <c r="P125" i="14"/>
  <c r="M125" i="14"/>
  <c r="K125" i="14"/>
  <c r="I125" i="14"/>
  <c r="G125" i="14"/>
  <c r="E125" i="14"/>
  <c r="C125" i="14"/>
  <c r="P113" i="14"/>
  <c r="M113" i="14"/>
  <c r="K113" i="14"/>
  <c r="I113" i="14"/>
  <c r="G113" i="14"/>
  <c r="E113" i="14"/>
  <c r="C113" i="14"/>
  <c r="P62" i="14"/>
  <c r="M62" i="14"/>
  <c r="K62" i="14"/>
  <c r="I62" i="14"/>
  <c r="G62" i="14"/>
  <c r="E62" i="14"/>
  <c r="C62" i="14"/>
  <c r="P53" i="14"/>
  <c r="M53" i="14"/>
  <c r="P51" i="14"/>
  <c r="M51" i="14"/>
  <c r="K51" i="14"/>
  <c r="I51" i="14"/>
  <c r="G51" i="14"/>
  <c r="E51" i="14"/>
  <c r="C51" i="14"/>
  <c r="P39" i="14"/>
  <c r="M39" i="14"/>
  <c r="K39" i="14"/>
  <c r="I39" i="14"/>
  <c r="G39" i="14"/>
  <c r="E39" i="14"/>
  <c r="C39" i="14"/>
  <c r="P20" i="14"/>
  <c r="M20" i="14"/>
  <c r="K20" i="14"/>
  <c r="I20" i="14"/>
  <c r="G20" i="14"/>
  <c r="E20" i="14"/>
  <c r="C20" i="14"/>
  <c r="P16" i="14"/>
  <c r="M16" i="14"/>
  <c r="K16" i="14"/>
  <c r="I16" i="14"/>
  <c r="G16" i="14"/>
  <c r="E16" i="14"/>
  <c r="C16" i="14"/>
  <c r="P12" i="14"/>
  <c r="M12" i="14"/>
  <c r="K12" i="14"/>
  <c r="I12" i="14"/>
  <c r="G12" i="14"/>
  <c r="E12" i="14"/>
  <c r="C12" i="14"/>
  <c r="P9" i="14"/>
  <c r="M9" i="14"/>
  <c r="K9" i="14"/>
  <c r="I9" i="14"/>
  <c r="G9" i="14"/>
  <c r="E9" i="14"/>
  <c r="C9" i="14"/>
  <c r="P8" i="14"/>
  <c r="M8" i="14"/>
  <c r="K8" i="14"/>
  <c r="I8" i="14"/>
  <c r="G8" i="14"/>
  <c r="E8" i="14"/>
  <c r="C8" i="14"/>
  <c r="P5" i="14"/>
  <c r="M5" i="14"/>
  <c r="K5" i="14"/>
  <c r="I5" i="14"/>
  <c r="G5" i="14"/>
  <c r="E5" i="14"/>
  <c r="C5" i="14"/>
  <c r="P8" i="16" l="1"/>
</calcChain>
</file>

<file path=xl/connections.xml><?xml version="1.0" encoding="utf-8"?>
<connections xmlns="http://schemas.openxmlformats.org/spreadsheetml/2006/main">
  <connection id="1" keepAlive="1" name="Query - enrolled_bens" description="Connection to the 'enrolled_bens' query in the workbook." type="5" refreshedVersion="6" background="1">
    <dbPr connection="Provider=Microsoft.Mashup.OleDb.1;Data Source=$Workbook$;Location=enrolled_bens;Extended Properties=&quot;&quot;" command="SELECT * FROM [enrolled_bens]"/>
  </connection>
</connections>
</file>

<file path=xl/sharedStrings.xml><?xml version="1.0" encoding="utf-8"?>
<sst xmlns="http://schemas.openxmlformats.org/spreadsheetml/2006/main" count="12454" uniqueCount="1426">
  <si>
    <t>Open schemes</t>
  </si>
  <si>
    <t>Restricted schemes</t>
  </si>
  <si>
    <t>Beneficiaries enrolled for less than 12 months</t>
  </si>
  <si>
    <t>Beneficiaries enrolled for 12 months or more</t>
  </si>
  <si>
    <t>Total beneficiaries</t>
  </si>
  <si>
    <t>Totals</t>
  </si>
  <si>
    <t>We expect the number of beneficiaries in the highlighted cells to be zero as no beneficiary born in a particular year can be on an option for more than 12 months in that same year</t>
  </si>
  <si>
    <t>Notes:</t>
  </si>
  <si>
    <t>Total beneficiaries with CDL conditions</t>
  </si>
  <si>
    <t>Open</t>
  </si>
  <si>
    <t>Restricted</t>
  </si>
  <si>
    <t>Female</t>
  </si>
  <si>
    <t>Male</t>
  </si>
  <si>
    <t>under 1</t>
  </si>
  <si>
    <t>1–4</t>
  </si>
  <si>
    <t>5–9</t>
  </si>
  <si>
    <t>10–14</t>
  </si>
  <si>
    <t>15–19</t>
  </si>
  <si>
    <t>20–24</t>
  </si>
  <si>
    <t>25–29</t>
  </si>
  <si>
    <t>30–34</t>
  </si>
  <si>
    <t>35–39</t>
  </si>
  <si>
    <t>40–44</t>
  </si>
  <si>
    <t>45–49</t>
  </si>
  <si>
    <t>50–54</t>
  </si>
  <si>
    <t>55–59</t>
  </si>
  <si>
    <t>60–64</t>
  </si>
  <si>
    <t>65–69</t>
  </si>
  <si>
    <t>70–74</t>
  </si>
  <si>
    <t>75–79</t>
  </si>
  <si>
    <t>80–84</t>
  </si>
  <si>
    <t>85+</t>
  </si>
  <si>
    <t>Total</t>
  </si>
  <si>
    <t>Annexure G: Utilisation of healthcare services (practitioners) for the years ended 31 December 2017 – 2018</t>
  </si>
  <si>
    <t>Discipline (PCNS discipline code)</t>
  </si>
  <si>
    <t>Consolidated</t>
  </si>
  <si>
    <r>
      <t xml:space="preserve">2017 </t>
    </r>
    <r>
      <rPr>
        <b/>
        <vertAlign val="superscript"/>
        <sz val="11"/>
        <color theme="0"/>
        <rFont val="Arial Narrow"/>
        <family val="2"/>
      </rPr>
      <t>1</t>
    </r>
  </si>
  <si>
    <t>% 
change</t>
  </si>
  <si>
    <t>General Medical Practice (14)</t>
  </si>
  <si>
    <t>Out-of-hospital</t>
  </si>
  <si>
    <t>Number of patients per 1 000 beneficiaries</t>
  </si>
  <si>
    <t>Number of visits per patient</t>
  </si>
  <si>
    <t>Total amount claimed per patient (R)</t>
  </si>
  <si>
    <t>Risk amount paid per patient (R)</t>
  </si>
  <si>
    <t>Medical savings account amount paid per patient (R)</t>
  </si>
  <si>
    <t>Total amount paid per patient (R)</t>
  </si>
  <si>
    <t>In-hospital</t>
  </si>
  <si>
    <t/>
  </si>
  <si>
    <t>Registered nurses (88)</t>
  </si>
  <si>
    <t>Dentists</t>
  </si>
  <si>
    <t>General Dental Practice (54)</t>
  </si>
  <si>
    <t>Dental Specialists</t>
  </si>
  <si>
    <t>Maxillo-facial and Oral Surgery (62)</t>
  </si>
  <si>
    <t>Orthodontics (64)</t>
  </si>
  <si>
    <t>Periodontics (92)</t>
  </si>
  <si>
    <t>Dental Technician (93)</t>
  </si>
  <si>
    <t>Prosthodontic (94)</t>
  </si>
  <si>
    <t>Dental therapy (95)</t>
  </si>
  <si>
    <t>Oral pathology (98)</t>
  </si>
  <si>
    <t>Support specialists</t>
  </si>
  <si>
    <t>Anaesthetists (10)</t>
  </si>
  <si>
    <t>Nuclear Medicine (25)</t>
  </si>
  <si>
    <t>Pathology Independent Practice Specialist (52)</t>
  </si>
  <si>
    <t>Diagnostic Radiology (38)</t>
  </si>
  <si>
    <t>Radiography (39)</t>
  </si>
  <si>
    <t>Surgical Specialists</t>
  </si>
  <si>
    <t>Gastroenterology (19)</t>
  </si>
  <si>
    <t>Independent Practice Specialist Neurosurgery (24)</t>
  </si>
  <si>
    <t>Ophthalmology (26)</t>
  </si>
  <si>
    <t>Orthopaedics (28)</t>
  </si>
  <si>
    <t>Otorhinolaryngology (30)</t>
  </si>
  <si>
    <t>Plastic and Reconstructive Surgery (36)</t>
  </si>
  <si>
    <t>Surgery Independent Practice Specialist (42)</t>
  </si>
  <si>
    <t>Cardio Thoracic Surgery (44)</t>
  </si>
  <si>
    <t>Urology (46)</t>
  </si>
  <si>
    <t>Paediatric Surgery Independent Practice Specialist (114)</t>
  </si>
  <si>
    <t>Medical Specialists</t>
  </si>
  <si>
    <t>Dermatology (12)</t>
  </si>
  <si>
    <t>Specialist Family Medicine (15)</t>
  </si>
  <si>
    <t>Independent Practice Specialist Obstetrics and Gynaecology (16)</t>
  </si>
  <si>
    <t>Pulmonology (17)</t>
  </si>
  <si>
    <t>Independent Practice Specialist Medicine (18)</t>
  </si>
  <si>
    <t>Neurology (20)</t>
  </si>
  <si>
    <t>Cardiology (21)</t>
  </si>
  <si>
    <t>Psychiatry (22)</t>
  </si>
  <si>
    <t>Medical Oncology (23)</t>
  </si>
  <si>
    <t>Clinical Haematology (27)</t>
  </si>
  <si>
    <t>Occupational Medicine Independent Practice Specialist  (29)</t>
  </si>
  <si>
    <t>Rheumatology (31)</t>
  </si>
  <si>
    <t>Paediatrics Independent Practice Specialist  (32)</t>
  </si>
  <si>
    <t>Physical Medicine (34)</t>
  </si>
  <si>
    <t>Emergency Medicine Independent Practice Specialist  (35)</t>
  </si>
  <si>
    <t>Independent Practice Specialist Radiation Oncology (40)</t>
  </si>
  <si>
    <t>Independent Practice Specialist Clinical Pharmacology (112)</t>
  </si>
  <si>
    <t>Supplementary and Allied Health Professionals</t>
  </si>
  <si>
    <t>Nutritionist (2)</t>
  </si>
  <si>
    <t>Accredited Blood and Blood Product Couriers (3)</t>
  </si>
  <si>
    <t>Chiropractors (4)</t>
  </si>
  <si>
    <t>Homoeopaths (8)</t>
  </si>
  <si>
    <t>Ambulance Service (9)</t>
  </si>
  <si>
    <t>Medical technology (37)</t>
  </si>
  <si>
    <t>Travel Clinic (48)</t>
  </si>
  <si>
    <t>Group Practice (50)</t>
  </si>
  <si>
    <t>Group practices/Hospitals (51)</t>
  </si>
  <si>
    <t>Pharmacies (60)</t>
  </si>
  <si>
    <t>Pharmacotherapist (61)</t>
  </si>
  <si>
    <t>Occupational Therapy (66)</t>
  </si>
  <si>
    <t>Art Therapists (67)</t>
  </si>
  <si>
    <t>Podiatry (68)</t>
  </si>
  <si>
    <t>Medical Scientist (69)</t>
  </si>
  <si>
    <t>Optometrists (70)</t>
  </si>
  <si>
    <t>Optical dispensers (71)</t>
  </si>
  <si>
    <t>Physiotherapists (72)</t>
  </si>
  <si>
    <t>Masseurs (73)</t>
  </si>
  <si>
    <t>Orthoptists (74)</t>
  </si>
  <si>
    <t>Clinical technology (75)</t>
  </si>
  <si>
    <t>Blood transfusion services (78)</t>
  </si>
  <si>
    <t>Nursing Agencies/Home Care Services (80)</t>
  </si>
  <si>
    <t>Registered Counsellors (81)</t>
  </si>
  <si>
    <t>Speech Therapy and Audiology (82)</t>
  </si>
  <si>
    <t>Hearing Aid Acoustician (83)</t>
  </si>
  <si>
    <t>Dieticians (84)</t>
  </si>
  <si>
    <t>Psychometry (85)</t>
  </si>
  <si>
    <t>Psychologists (86)</t>
  </si>
  <si>
    <t>Orthotists &amp; Prosthetists (87)</t>
  </si>
  <si>
    <t>Social workers (89)</t>
  </si>
  <si>
    <t>Clinical services (90)</t>
  </si>
  <si>
    <t>Biokinetics (91)</t>
  </si>
  <si>
    <t>Community dentistry (96)</t>
  </si>
  <si>
    <t>Psychological Counsellors - Namibian Practitioners Only (99)</t>
  </si>
  <si>
    <t>Naturopathy (101)</t>
  </si>
  <si>
    <t>Osteopathy (102)</t>
  </si>
  <si>
    <t>Phytotherapy (103)</t>
  </si>
  <si>
    <t>Ayurveda (104)</t>
  </si>
  <si>
    <t>Acupuncturist (105)</t>
  </si>
  <si>
    <t>Therapeutic Aromatherapist (106)</t>
  </si>
  <si>
    <t>Therapeutic Massage Therapist (107)</t>
  </si>
  <si>
    <t>Therapeutic Reflexologist (108)</t>
  </si>
  <si>
    <t>Unani-Tibb (109)</t>
  </si>
  <si>
    <t>Oral Hygiene (113)</t>
  </si>
  <si>
    <t>Medical Genetics (115)</t>
  </si>
  <si>
    <t>Basic Life Support Staff (116)</t>
  </si>
  <si>
    <t>Intermediate Life Support Staff (117)</t>
  </si>
  <si>
    <t>Advanced Life Support Staff (118)</t>
  </si>
  <si>
    <r>
      <rPr>
        <b/>
        <vertAlign val="superscript"/>
        <sz val="10"/>
        <color theme="1"/>
        <rFont val="Arial Narrow"/>
        <family val="2"/>
      </rPr>
      <t>1</t>
    </r>
    <r>
      <rPr>
        <b/>
        <sz val="10"/>
        <color theme="1"/>
        <rFont val="Arial Narrow"/>
        <family val="2"/>
      </rPr>
      <t xml:space="preserve"> 2017 figures restated</t>
    </r>
  </si>
  <si>
    <t>Admissions to hospitals by admission category</t>
  </si>
  <si>
    <t>Admissions to hospitals by discipline code</t>
  </si>
  <si>
    <t>Admissions to hospitals by level of care</t>
  </si>
  <si>
    <t>Admission category</t>
  </si>
  <si>
    <t>Level of care</t>
  </si>
  <si>
    <t>Maternity cases</t>
  </si>
  <si>
    <t>Private Hospitals ('A' and 'B' status) (057/058)</t>
  </si>
  <si>
    <t>Same-day admissions</t>
  </si>
  <si>
    <t>General ward</t>
  </si>
  <si>
    <t>Average number of admissions per 1 000 female beneficiaries</t>
  </si>
  <si>
    <t>Average number of admissions per 1 000 beneficiaries</t>
  </si>
  <si>
    <t>Number of admissions per 1 000 beneficiaries</t>
  </si>
  <si>
    <t>Average length of stay (days)</t>
  </si>
  <si>
    <t>Average number of admissions per patient</t>
  </si>
  <si>
    <t>High care unit</t>
  </si>
  <si>
    <t>Average hospital amount claimed (R)</t>
  </si>
  <si>
    <t>Amount claimed per admission (R)</t>
  </si>
  <si>
    <t>Average hospital amount paid from risk (R)</t>
  </si>
  <si>
    <t>Risk amount paid per admission (R)</t>
  </si>
  <si>
    <t>Average hospital amount paid from savings (R)</t>
  </si>
  <si>
    <t>Medical savings account amount paid per admission (R)</t>
  </si>
  <si>
    <t>Intensive care unit</t>
  </si>
  <si>
    <t>Average professional fees claimed (R)</t>
  </si>
  <si>
    <t>Risk and savings amount paid per admission (R)</t>
  </si>
  <si>
    <t>Average professional fees paid from risk (R)</t>
  </si>
  <si>
    <t>Over-night admissions</t>
  </si>
  <si>
    <t>Average professional fees paid from savings (R)</t>
  </si>
  <si>
    <t>Same day admissions</t>
  </si>
  <si>
    <t>Average radiologists and pathologists amount claimed (R)</t>
  </si>
  <si>
    <t>Average radiologists and pathologists amount paid from risk (R)</t>
  </si>
  <si>
    <t>Average radiologists and pathologists amount paid from savings (R)</t>
  </si>
  <si>
    <t>Outpatient admissions</t>
  </si>
  <si>
    <t>Average other fees claimed (R)</t>
  </si>
  <si>
    <t>Average other fees paid from risk (R)</t>
  </si>
  <si>
    <t>Prescribed Minimum Benefits</t>
  </si>
  <si>
    <t>Average other fees paid from savings (R)</t>
  </si>
  <si>
    <t>All admissions</t>
  </si>
  <si>
    <t>-</t>
  </si>
  <si>
    <t>Repeat admissions</t>
  </si>
  <si>
    <t>Repeat admissions (within 90 days) %</t>
  </si>
  <si>
    <t>Deaths related to hospitalisation</t>
  </si>
  <si>
    <t>Number of deaths per 1 000 admissions</t>
  </si>
  <si>
    <t>Sub-Acute Facilities (049)</t>
  </si>
  <si>
    <t>Inpatient admissions</t>
  </si>
  <si>
    <t>Approved U O T U / Day clinics (077)</t>
  </si>
  <si>
    <t>Provincial Hospitals (056)</t>
  </si>
  <si>
    <t>Medical cases</t>
  </si>
  <si>
    <t>Mental Health Institutions (055)</t>
  </si>
  <si>
    <t>Private Rehab Hospital (Acute) (059)</t>
  </si>
  <si>
    <t>Surgical cases</t>
  </si>
  <si>
    <t>Unattached operating theatres / Day clinics (076)</t>
  </si>
  <si>
    <t>Emergency room cases</t>
  </si>
  <si>
    <t>Ambulatory cases</t>
  </si>
  <si>
    <t>Drug &amp; Alcohol Rehab (047)</t>
  </si>
  <si>
    <t>Hospices (079)</t>
  </si>
  <si>
    <t>Annexure L: Managed Care indicator results per scheme and benefit option for 2018 and 2017 - based on number of registered beneficiaries</t>
  </si>
  <si>
    <t>2018 Coverage Ratios</t>
  </si>
  <si>
    <t>2017 Coverage Ratios</t>
  </si>
  <si>
    <t>CDL Condition</t>
  </si>
  <si>
    <t>Ischemic Heart Disease</t>
  </si>
  <si>
    <t>Chronic Renal Failure</t>
  </si>
  <si>
    <t>Human Immunodeficiency Virus</t>
  </si>
  <si>
    <t>Diabetes Mellitus Type 2</t>
  </si>
  <si>
    <t>Diabetes Mellitus Type 1</t>
  </si>
  <si>
    <t>Hypertension</t>
  </si>
  <si>
    <t>Congestive Heart Failure</t>
  </si>
  <si>
    <t>Chronic Obstructive Pulmonary Disease</t>
  </si>
  <si>
    <t>Asthma</t>
  </si>
  <si>
    <t>Hypothyroidism</t>
  </si>
  <si>
    <t>Bipolar Mood Disorder</t>
  </si>
  <si>
    <t>Crohn's Disease</t>
  </si>
  <si>
    <t>Schizophrenia</t>
  </si>
  <si>
    <t>Ulcerative Colitis</t>
  </si>
  <si>
    <t>Ref Number</t>
  </si>
  <si>
    <t>CD4 count was taken</t>
  </si>
  <si>
    <t>Viral Load conducted</t>
  </si>
  <si>
    <t xml:space="preserve"> Mood Stabilisers</t>
  </si>
  <si>
    <t>AECI Medical Aid Society</t>
  </si>
  <si>
    <t>Comprehensive</t>
  </si>
  <si>
    <t>Value Option</t>
  </si>
  <si>
    <t>Alliance-Midmed Medical Scheme</t>
  </si>
  <si>
    <t>Alliance - Midmed Medical Scheme</t>
  </si>
  <si>
    <t>Anglo Medical Scheme</t>
  </si>
  <si>
    <t>Managed Care Plan</t>
  </si>
  <si>
    <t>Standard Care Plan</t>
  </si>
  <si>
    <t>Value Care Plan</t>
  </si>
  <si>
    <t>Anglovaal Group Medical Scheme</t>
  </si>
  <si>
    <t>Bankmed</t>
  </si>
  <si>
    <t>Bankmed Basic</t>
  </si>
  <si>
    <t>Bankmed Comprehensive</t>
  </si>
  <si>
    <t>Bankmed Core Saver</t>
  </si>
  <si>
    <t>Bankmed Essential Plan</t>
  </si>
  <si>
    <t>Bankmed Plus</t>
  </si>
  <si>
    <t>Bankmed Traditional</t>
  </si>
  <si>
    <t>Barloworld Medical Scheme</t>
  </si>
  <si>
    <t>Bestmed Medical Scheme</t>
  </si>
  <si>
    <t>Beat 1 Network</t>
  </si>
  <si>
    <t>Beat 2 Network</t>
  </si>
  <si>
    <t>Beat 3 Network</t>
  </si>
  <si>
    <t>Beat1</t>
  </si>
  <si>
    <t>Beat2</t>
  </si>
  <si>
    <t>Beat3</t>
  </si>
  <si>
    <t>Beat4</t>
  </si>
  <si>
    <t>Pace1</t>
  </si>
  <si>
    <t>Pace2</t>
  </si>
  <si>
    <t>Pace3</t>
  </si>
  <si>
    <t>Pace4</t>
  </si>
  <si>
    <t>Pulse1</t>
  </si>
  <si>
    <t>Pulse2</t>
  </si>
  <si>
    <t>BMW Employees Medical Aid Society</t>
  </si>
  <si>
    <t>BMW Option 119</t>
  </si>
  <si>
    <t>Bonitas Medical Fund</t>
  </si>
  <si>
    <t>Boncap</t>
  </si>
  <si>
    <t>Bonclassic</t>
  </si>
  <si>
    <t>Boncomplete</t>
  </si>
  <si>
    <t>Boncomprehensive</t>
  </si>
  <si>
    <t>Bonessential</t>
  </si>
  <si>
    <t>Bonfit</t>
  </si>
  <si>
    <t>Bonsave</t>
  </si>
  <si>
    <t>Hospital Plus</t>
  </si>
  <si>
    <t>Hospital Standard</t>
  </si>
  <si>
    <t>Primary</t>
  </si>
  <si>
    <t>Standard</t>
  </si>
  <si>
    <t>Standard Select</t>
  </si>
  <si>
    <t>BP Medical Aid Society</t>
  </si>
  <si>
    <t>BPSA Medical Society</t>
  </si>
  <si>
    <t>Chartered Accountants (SA) Medical Aid Fund</t>
  </si>
  <si>
    <t>Alliance Benefit Option</t>
  </si>
  <si>
    <t>Double Plus Benefit Option</t>
  </si>
  <si>
    <t>Essential Plus Benefit Option</t>
  </si>
  <si>
    <t>First Choice Benefit Option</t>
  </si>
  <si>
    <t>Network Choice Benefit Option</t>
  </si>
  <si>
    <t>Vital Benefit Option</t>
  </si>
  <si>
    <t>Compcare Wellness Medical Scheme</t>
  </si>
  <si>
    <t>Axis</t>
  </si>
  <si>
    <t>Axis ED</t>
  </si>
  <si>
    <t>Dynamix</t>
  </si>
  <si>
    <t>Dynamix ED</t>
  </si>
  <si>
    <t>Mumed</t>
  </si>
  <si>
    <t>Mumed ED</t>
  </si>
  <si>
    <t>NetworX</t>
  </si>
  <si>
    <t>NetworX ED</t>
  </si>
  <si>
    <t>Pinnacle</t>
  </si>
  <si>
    <t>Pinnacle ED</t>
  </si>
  <si>
    <t>Symmetry</t>
  </si>
  <si>
    <t>Symmetry ED</t>
  </si>
  <si>
    <t>Unisave</t>
  </si>
  <si>
    <t>De Beers Benefit Society</t>
  </si>
  <si>
    <t>Discovery Health Medical Scheme</t>
  </si>
  <si>
    <t>Classic Comprehensive</t>
  </si>
  <si>
    <t>Classic Comprehensive Zero MSA</t>
  </si>
  <si>
    <t>Classic Core</t>
  </si>
  <si>
    <t>Classic Delta Comprehensive</t>
  </si>
  <si>
    <t>Classic Delta Core</t>
  </si>
  <si>
    <t>Classic Delta Saver</t>
  </si>
  <si>
    <t>Classic Priority</t>
  </si>
  <si>
    <t>Classic Saver</t>
  </si>
  <si>
    <t>Classic Smart</t>
  </si>
  <si>
    <t>Coastal Core</t>
  </si>
  <si>
    <t>Coastal Saver</t>
  </si>
  <si>
    <t>Essential Comprehensive</t>
  </si>
  <si>
    <t>Essential Core</t>
  </si>
  <si>
    <t>Essential Delta Comprehensive</t>
  </si>
  <si>
    <t>Essential Delta Core</t>
  </si>
  <si>
    <t>Essential Delta Saver</t>
  </si>
  <si>
    <t>Essential Priority</t>
  </si>
  <si>
    <t>Essential Saver</t>
  </si>
  <si>
    <t>Essential Smart</t>
  </si>
  <si>
    <t>Executive</t>
  </si>
  <si>
    <t>Keycare Access</t>
  </si>
  <si>
    <t>Keycare Core</t>
  </si>
  <si>
    <t>Keycare Plus</t>
  </si>
  <si>
    <t>Engen Medical Benefit Fund</t>
  </si>
  <si>
    <t>Fedhealth Medical Scheme</t>
  </si>
  <si>
    <t>Blue Door Plus</t>
  </si>
  <si>
    <t>Dynamic Hospital</t>
  </si>
  <si>
    <t>Maxima Advance</t>
  </si>
  <si>
    <t>Maxima Basis</t>
  </si>
  <si>
    <t>Maxima Basis Grid</t>
  </si>
  <si>
    <t>Maxima Core</t>
  </si>
  <si>
    <t>Maxima Core Grid</t>
  </si>
  <si>
    <t>Maxima Entrysaver</t>
  </si>
  <si>
    <t>Maxima Entryzone</t>
  </si>
  <si>
    <t>Maxima Exec</t>
  </si>
  <si>
    <t>Maxima Plus</t>
  </si>
  <si>
    <t>Maxima Saver</t>
  </si>
  <si>
    <t>Maxima Saver Grid</t>
  </si>
  <si>
    <t>Maxima Standard</t>
  </si>
  <si>
    <t>Maxima Standard Elect</t>
  </si>
  <si>
    <t>Ultimax</t>
  </si>
  <si>
    <t>Food Workers Medical Benefit Fund</t>
  </si>
  <si>
    <t>Glencore Medical Scheme</t>
  </si>
  <si>
    <t>107</t>
  </si>
  <si>
    <t>Government Employees Medical Scheme</t>
  </si>
  <si>
    <t>Beryl</t>
  </si>
  <si>
    <t>Emerald</t>
  </si>
  <si>
    <t>Emerald Value</t>
  </si>
  <si>
    <t>Onyx</t>
  </si>
  <si>
    <t>Ruby</t>
  </si>
  <si>
    <t>Sapphire</t>
  </si>
  <si>
    <t>Grintek Electronics Medical Aid Scheme</t>
  </si>
  <si>
    <t>Option 1</t>
  </si>
  <si>
    <t>Horizon Medical Scheme</t>
  </si>
  <si>
    <t>Hospital Core  Plan</t>
  </si>
  <si>
    <t>Hospital Plus Network Plan</t>
  </si>
  <si>
    <t>Hospital Plus Savings Plan</t>
  </si>
  <si>
    <t>Hosmed Medical Aid Scheme</t>
  </si>
  <si>
    <t>Access</t>
  </si>
  <si>
    <t>Essential</t>
  </si>
  <si>
    <t>Plus</t>
  </si>
  <si>
    <t>Value</t>
  </si>
  <si>
    <t>Impala Medical Plan</t>
  </si>
  <si>
    <t>Imperial Group Medical Scheme</t>
  </si>
  <si>
    <t>Imperialmed Budget Plan</t>
  </si>
  <si>
    <t>Imperialmed Health Plan</t>
  </si>
  <si>
    <t>KeyHealth</t>
  </si>
  <si>
    <t>Equilibrium</t>
  </si>
  <si>
    <t>Essence</t>
  </si>
  <si>
    <t>Gold</t>
  </si>
  <si>
    <t>Platinum</t>
  </si>
  <si>
    <t>Silver</t>
  </si>
  <si>
    <t>LA Health Medical Scheme</t>
  </si>
  <si>
    <t>LA Active</t>
  </si>
  <si>
    <t>LA Comprehensive</t>
  </si>
  <si>
    <t>LA Core</t>
  </si>
  <si>
    <t>LA Focus</t>
  </si>
  <si>
    <t>LA Keyplus</t>
  </si>
  <si>
    <t>Libcare Medical Scheme</t>
  </si>
  <si>
    <t>Libcare</t>
  </si>
  <si>
    <t>Lonmin Medical Scheme</t>
  </si>
  <si>
    <t>Lonmin Medical Scheme Benefit Plan</t>
  </si>
  <si>
    <t>Makoti Medical Scheme</t>
  </si>
  <si>
    <t>Makoti Comprehensive</t>
  </si>
  <si>
    <t>Makoti Primary</t>
  </si>
  <si>
    <t>Malcor Medical Scheme</t>
  </si>
  <si>
    <t>Plan A</t>
  </si>
  <si>
    <t>Plan B</t>
  </si>
  <si>
    <t>Plan C</t>
  </si>
  <si>
    <t>Plan D</t>
  </si>
  <si>
    <t>Massmart Health Plan</t>
  </si>
  <si>
    <t>Choice Option</t>
  </si>
  <si>
    <t>Essential Option</t>
  </si>
  <si>
    <t>Network Option</t>
  </si>
  <si>
    <t>MBMed Medical Aid Fund</t>
  </si>
  <si>
    <t>MBMed</t>
  </si>
  <si>
    <t>Medihelp</t>
  </si>
  <si>
    <t>Dimension Elite</t>
  </si>
  <si>
    <t>Dimension Prime 1</t>
  </si>
  <si>
    <t>Dimension Prime 1 Network</t>
  </si>
  <si>
    <t>Dimension Prime 2</t>
  </si>
  <si>
    <t>Dimension Prime 2 Network</t>
  </si>
  <si>
    <t>Dimension Prime 3</t>
  </si>
  <si>
    <t>Dimension Prime 3 Network</t>
  </si>
  <si>
    <t>Medihelp Plus</t>
  </si>
  <si>
    <t>Necesse</t>
  </si>
  <si>
    <t>Unify</t>
  </si>
  <si>
    <t>Medimed Medical Scheme</t>
  </si>
  <si>
    <t>Alpha</t>
  </si>
  <si>
    <t>Medisave - Max</t>
  </si>
  <si>
    <t>Medisave - Standard</t>
  </si>
  <si>
    <t>Medipos Medical Scheme</t>
  </si>
  <si>
    <t>Option A</t>
  </si>
  <si>
    <t>Option B</t>
  </si>
  <si>
    <t>Option C</t>
  </si>
  <si>
    <t>Medshield Medical Scheme</t>
  </si>
  <si>
    <t>Medibonus</t>
  </si>
  <si>
    <t>Medicore</t>
  </si>
  <si>
    <t>Mediphila</t>
  </si>
  <si>
    <t>Mediplus</t>
  </si>
  <si>
    <t>Medisaver</t>
  </si>
  <si>
    <t>Medivalue</t>
  </si>
  <si>
    <t>Premium Plus</t>
  </si>
  <si>
    <t>Metropolitan Medical Scheme</t>
  </si>
  <si>
    <t>Classic</t>
  </si>
  <si>
    <t>Premier</t>
  </si>
  <si>
    <t>Momentum Health</t>
  </si>
  <si>
    <t>Custom</t>
  </si>
  <si>
    <t>Extender</t>
  </si>
  <si>
    <t>Incentive</t>
  </si>
  <si>
    <t>Ingwe</t>
  </si>
  <si>
    <t>Summit</t>
  </si>
  <si>
    <t>Naspers Medical Fund</t>
  </si>
  <si>
    <t>M-Med Option</t>
  </si>
  <si>
    <t>N Option Basic</t>
  </si>
  <si>
    <t>N Option Plus</t>
  </si>
  <si>
    <t>Nedgroup Medical Aid Scheme</t>
  </si>
  <si>
    <t>Comprehensive Plan</t>
  </si>
  <si>
    <t>Hospital</t>
  </si>
  <si>
    <t>Savings</t>
  </si>
  <si>
    <t>Traditional</t>
  </si>
  <si>
    <t>Netcare Medical Scheme</t>
  </si>
  <si>
    <t>Netcare Savings Option</t>
  </si>
  <si>
    <t>Old Mutual Staff Medical Aid Fund</t>
  </si>
  <si>
    <t>Hospital Plan</t>
  </si>
  <si>
    <t>Network Plan</t>
  </si>
  <si>
    <t>Network Select</t>
  </si>
  <si>
    <t>Savings Plan</t>
  </si>
  <si>
    <t>Traditional Plan</t>
  </si>
  <si>
    <t>Traditional Plus Plan</t>
  </si>
  <si>
    <t>Traditional Plus Select</t>
  </si>
  <si>
    <t>Traditional Select</t>
  </si>
  <si>
    <t>Parmed Medical Aid Scheme</t>
  </si>
  <si>
    <t>Plan - 007</t>
  </si>
  <si>
    <t>PG Group Medical Scheme</t>
  </si>
  <si>
    <t>Pick N Pay Medical Scheme</t>
  </si>
  <si>
    <t>Primary Option</t>
  </si>
  <si>
    <t>Profmed</t>
  </si>
  <si>
    <t>Pro Active</t>
  </si>
  <si>
    <t>Pro Active Plus</t>
  </si>
  <si>
    <t>Pro Pinnacle</t>
  </si>
  <si>
    <t>Pro Secure</t>
  </si>
  <si>
    <t>Pro Secure Plus</t>
  </si>
  <si>
    <t>Quantum Medical Aid Society</t>
  </si>
  <si>
    <t>Rand Water Medical Scheme</t>
  </si>
  <si>
    <t>Option B Plus</t>
  </si>
  <si>
    <t>Remedi Medical Aid Scheme</t>
  </si>
  <si>
    <t>Resolution Health Medical Scheme</t>
  </si>
  <si>
    <t>Foundation</t>
  </si>
  <si>
    <t>Millennium</t>
  </si>
  <si>
    <t>Millennium Select</t>
  </si>
  <si>
    <t>Progressive Flex</t>
  </si>
  <si>
    <t>Progressive Flex Plus</t>
  </si>
  <si>
    <t>Supreme</t>
  </si>
  <si>
    <t>Retail Medical Scheme</t>
  </si>
  <si>
    <t>Essential Plus Option</t>
  </si>
  <si>
    <t>Rhodes University Medical Scheme</t>
  </si>
  <si>
    <t>Rumed</t>
  </si>
  <si>
    <t>SABC Medical Aid Scheme</t>
  </si>
  <si>
    <t>SABC Plan 009</t>
  </si>
  <si>
    <t>Samwumed</t>
  </si>
  <si>
    <t>Sasolmed</t>
  </si>
  <si>
    <t>Sedmed</t>
  </si>
  <si>
    <t>Selfmed Medical Scheme</t>
  </si>
  <si>
    <t>Med Elite</t>
  </si>
  <si>
    <t>Medxxi</t>
  </si>
  <si>
    <t>Selfmed 80 %</t>
  </si>
  <si>
    <t>Selfnet</t>
  </si>
  <si>
    <t>Selfsure</t>
  </si>
  <si>
    <t>Sisonke Health Medical Scheme</t>
  </si>
  <si>
    <t>Heritage Plan</t>
  </si>
  <si>
    <t>Pride Plan</t>
  </si>
  <si>
    <t>Sizwe Medical Fund</t>
  </si>
  <si>
    <t>Affordable Option</t>
  </si>
  <si>
    <t>Full Care Option</t>
  </si>
  <si>
    <t>Gomomo Care Option</t>
  </si>
  <si>
    <t>Hospital Care</t>
  </si>
  <si>
    <t>Primary Care</t>
  </si>
  <si>
    <t>South African Police Service Medical Scheme</t>
  </si>
  <si>
    <t>Aquarium</t>
  </si>
  <si>
    <t>Marine</t>
  </si>
  <si>
    <t>Spectramed</t>
  </si>
  <si>
    <t>Spectra Aqua</t>
  </si>
  <si>
    <t>Spectra Azure</t>
  </si>
  <si>
    <t>Spectra Capri</t>
  </si>
  <si>
    <t>Spectra Cobalt</t>
  </si>
  <si>
    <t>Spectra Cyan</t>
  </si>
  <si>
    <t>Suremed Health</t>
  </si>
  <si>
    <t>Challenger</t>
  </si>
  <si>
    <t>Explorer</t>
  </si>
  <si>
    <t>Navigator</t>
  </si>
  <si>
    <t>Shuttle</t>
  </si>
  <si>
    <t>TFG Medical Aid Scheme</t>
  </si>
  <si>
    <t>Thebemed</t>
  </si>
  <si>
    <t>Core</t>
  </si>
  <si>
    <t>Medium</t>
  </si>
  <si>
    <t>Universal</t>
  </si>
  <si>
    <t>Universal Edo</t>
  </si>
  <si>
    <t>Tiger Brands Medical Scheme</t>
  </si>
  <si>
    <t>Mzansi Network Option</t>
  </si>
  <si>
    <t>Topmed Medical Scheme</t>
  </si>
  <si>
    <t>Topmed Active Saver</t>
  </si>
  <si>
    <t>Topmed Comprehensive</t>
  </si>
  <si>
    <t>Topmed Essential</t>
  </si>
  <si>
    <t>Topmed Executive</t>
  </si>
  <si>
    <t>Topmed Family</t>
  </si>
  <si>
    <t>Topmed Limited Option</t>
  </si>
  <si>
    <t>Topmed Network</t>
  </si>
  <si>
    <t>Topmed Savings Option</t>
  </si>
  <si>
    <t>Transmed Medical Fund</t>
  </si>
  <si>
    <t>Guardian</t>
  </si>
  <si>
    <t>Private Network</t>
  </si>
  <si>
    <t>State Plus Network</t>
  </si>
  <si>
    <t>State Plus Own Choice</t>
  </si>
  <si>
    <t>Tsogo Sun Group Medical Scheme</t>
  </si>
  <si>
    <t>Umvuzo Health Medical Scheme</t>
  </si>
  <si>
    <t>Extreme</t>
  </si>
  <si>
    <t>University Of Kwa-Zulu Natal Medical Scheme</t>
  </si>
  <si>
    <t>Savings Plus Plan</t>
  </si>
  <si>
    <t>Witbank Coalfields Medical Aid Scheme</t>
  </si>
  <si>
    <t>Ntsika Option</t>
  </si>
  <si>
    <t>Wooltru Healthcare Fund</t>
  </si>
  <si>
    <t>Core Option</t>
  </si>
  <si>
    <t>Extended Option</t>
  </si>
  <si>
    <t>Plus Option</t>
  </si>
  <si>
    <t>Industry Coverage Ratio</t>
  </si>
  <si>
    <t>Some schemes and options were excluded as a result of missing or inconsistent data</t>
  </si>
  <si>
    <t>Annexure I: Industry total benefits paid for the years ended 31 December 2017 – 2018</t>
  </si>
  <si>
    <t>Claim category (discipline code)</t>
  </si>
  <si>
    <t>pabpa</t>
  </si>
  <si>
    <t>2018
R'000</t>
  </si>
  <si>
    <t>2018 % 
of total</t>
  </si>
  <si>
    <t>2017
R'000</t>
  </si>
  <si>
    <t xml:space="preserve"> 2018
R</t>
  </si>
  <si>
    <t>General Practitioners</t>
  </si>
  <si>
    <t>All specialists</t>
  </si>
  <si>
    <t>Anaesthetists</t>
  </si>
  <si>
    <t>Pathology</t>
  </si>
  <si>
    <t>Radiology</t>
  </si>
  <si>
    <t>Paediatrics Independent Practice Specialist (32)</t>
  </si>
  <si>
    <t>Emergency Medicine Independent Practice Specialist (35)</t>
  </si>
  <si>
    <t>Occupational Medicine Independent Practice Specialist (29)</t>
  </si>
  <si>
    <t>Foreign Services (6)</t>
  </si>
  <si>
    <t>Medicines Dispensed</t>
  </si>
  <si>
    <t>Pharmacists</t>
  </si>
  <si>
    <t>Total hospitals</t>
  </si>
  <si>
    <t>Private hospital (57/58)</t>
  </si>
  <si>
    <t>Fee for service: consumables</t>
  </si>
  <si>
    <t>Fee for service: medicines</t>
  </si>
  <si>
    <t>Fee for service: other</t>
  </si>
  <si>
    <t>Fee for service: theatre fees</t>
  </si>
  <si>
    <t>Fee for service: ward fees</t>
  </si>
  <si>
    <t>Fixed fees</t>
  </si>
  <si>
    <t>Global fees</t>
  </si>
  <si>
    <t>Other alternative reimbursement models</t>
  </si>
  <si>
    <t>Per diem</t>
  </si>
  <si>
    <t>Day clinics (76/77)</t>
  </si>
  <si>
    <t>Uniform Patient Fee Schedule (State/provincial hospitals)</t>
  </si>
  <si>
    <t>Mental health institutions (55)</t>
  </si>
  <si>
    <t>Sub-acute facilities (49)</t>
  </si>
  <si>
    <t>Rehabilitation hospitals and hospices (47/59/79)</t>
  </si>
  <si>
    <t>Provincial hospitals (56)</t>
  </si>
  <si>
    <t>Other benefits</t>
  </si>
  <si>
    <t>Ex-gratia payments</t>
  </si>
  <si>
    <t>Other unspecified benefits</t>
  </si>
  <si>
    <t>Managed care arrangements (out-of-hospital benefits)</t>
  </si>
  <si>
    <t>Capitation</t>
  </si>
  <si>
    <t>Managed care fees</t>
  </si>
  <si>
    <t>Total benefits</t>
  </si>
  <si>
    <t>Annexure J: Industry total benefits paid from risk for the years ended 31 December 2017 – 2018</t>
  </si>
  <si>
    <t>Annexure K: Industry total benefits paid from savings for the years ended 31 December 2017 – 2018</t>
  </si>
  <si>
    <t>All Specialists</t>
  </si>
  <si>
    <t>Age band</t>
  </si>
  <si>
    <t>Year of birth</t>
  </si>
  <si>
    <t>Aspirin</t>
  </si>
  <si>
    <t>At least one (1) electrocardiogram</t>
  </si>
  <si>
    <t>At least one (1) LDL / Lipogram test</t>
  </si>
  <si>
    <t>Urine protein / creatinine ratio test</t>
  </si>
  <si>
    <t>At least one (1) total cholesterol test</t>
  </si>
  <si>
    <t>More than one (1) Hb test</t>
  </si>
  <si>
    <t>At least two (2) HBA1C tests</t>
  </si>
  <si>
    <t>At least one (1) electrocardiogram for left ventricular hypertrophy</t>
  </si>
  <si>
    <t>At least one (1) Renal Function Test (Urine Analysis, Serum Electrolytes)</t>
  </si>
  <si>
    <t>At least one (1) lung function test</t>
  </si>
  <si>
    <t>At least one (1) Free Thyroxine (FT4) test</t>
  </si>
  <si>
    <t>At least one (1) BUN test</t>
  </si>
  <si>
    <t>At least one (1) Full Blood Count test</t>
  </si>
  <si>
    <t>At least one (1) Liver function test</t>
  </si>
  <si>
    <t>At least (1) Faecal Calprotectin test</t>
  </si>
  <si>
    <t>At least one (1) Serum Electrolytes test</t>
  </si>
  <si>
    <t>At least one (1) Drug Monitoring levels test</t>
  </si>
  <si>
    <t>Flu vaccine</t>
  </si>
  <si>
    <t>Scheme name</t>
  </si>
  <si>
    <t>Annexure H: Utilisation of healthcare services (hospital) for the years ended 31 December 2017 – 2018</t>
  </si>
  <si>
    <t>% change</t>
  </si>
  <si>
    <t>Beneficiaries with at least one (1) claim</t>
  </si>
  <si>
    <t>Less than one year</t>
  </si>
  <si>
    <t>1-4 years</t>
  </si>
  <si>
    <t>5-9 years</t>
  </si>
  <si>
    <t>10-14 years</t>
  </si>
  <si>
    <t>15-19 years</t>
  </si>
  <si>
    <t>20-24 years</t>
  </si>
  <si>
    <t>25-29 years</t>
  </si>
  <si>
    <t>30-34 years</t>
  </si>
  <si>
    <t>35-39 years</t>
  </si>
  <si>
    <t>40-44 years</t>
  </si>
  <si>
    <t>45-49 years</t>
  </si>
  <si>
    <t>50-54 years</t>
  </si>
  <si>
    <t>55-59 years</t>
  </si>
  <si>
    <t>60-64 years</t>
  </si>
  <si>
    <t>65-69 years</t>
  </si>
  <si>
    <t>70-74 years</t>
  </si>
  <si>
    <t>75-79 years</t>
  </si>
  <si>
    <t>80-84 years</t>
  </si>
  <si>
    <t>85 years+</t>
  </si>
  <si>
    <t>Registered on a disease management programme</t>
  </si>
  <si>
    <t>Treated prevalence (E&amp;V criteria)</t>
  </si>
  <si>
    <t xml:space="preserve">Chronic Disease List </t>
  </si>
  <si>
    <t>Prevalence criteria</t>
  </si>
  <si>
    <t>Definitions:</t>
  </si>
  <si>
    <t>Addison's Disease (ADS)</t>
  </si>
  <si>
    <t>Asthma (AST)</t>
  </si>
  <si>
    <t>Bronchiectasis (BCE)</t>
  </si>
  <si>
    <t>Bipolar Mood Disorder (BMD)</t>
  </si>
  <si>
    <t>Cardiomyopathy Disease (CMY)</t>
  </si>
  <si>
    <t>Chronic Obstructive Pulmonary Disease (COP)</t>
  </si>
  <si>
    <t>Chronic Renal Disease (CRF)</t>
  </si>
  <si>
    <t>Crohn's Disease (CSD)</t>
  </si>
  <si>
    <t>Diabetes Insipidus (DBI)</t>
  </si>
  <si>
    <t>Diabetes Mellitus Type 1 (DM1)</t>
  </si>
  <si>
    <t>Diabetes Mellitus Type 1 (DM2)</t>
  </si>
  <si>
    <t>Dysrhythmias (DYS)</t>
  </si>
  <si>
    <t>Epilepsy (EPL)</t>
  </si>
  <si>
    <t>Glaucoma (GLC)</t>
  </si>
  <si>
    <t>Haemophilia (HAE)</t>
  </si>
  <si>
    <t>Human Immunodeficiency Virus (HIV)</t>
  </si>
  <si>
    <t>Hyperlipidaemia (HYL)</t>
  </si>
  <si>
    <t>Hypertension (HYP)</t>
  </si>
  <si>
    <t>Ulcerative Colitis (IBD)</t>
  </si>
  <si>
    <t>Coronary Artery Disease (IHD)</t>
  </si>
  <si>
    <t>Multiple Sclerosis (MSS)</t>
  </si>
  <si>
    <t>Parkinson's Disease (PAR)</t>
  </si>
  <si>
    <t>Rheumatoid Arthritis (RHA)</t>
  </si>
  <si>
    <t>Schizophrenia (SCZ)</t>
  </si>
  <si>
    <t>Systemic Lupus Erythematosus (SLE)</t>
  </si>
  <si>
    <t>Hypothyroidism (TDH)</t>
  </si>
  <si>
    <r>
      <rPr>
        <b/>
        <sz val="11"/>
        <color theme="1"/>
        <rFont val="Arial Narrow"/>
        <family val="2"/>
      </rPr>
      <t>Beneficiaries with at least one (1) claim</t>
    </r>
    <r>
      <rPr>
        <sz val="11"/>
        <color theme="1"/>
        <rFont val="Arial Narrow"/>
        <family val="2"/>
      </rPr>
      <t>: beneficiaries with at least one Chronic Disease List (CDL) claim during the year under review</t>
    </r>
  </si>
  <si>
    <r>
      <rPr>
        <b/>
        <sz val="11"/>
        <color theme="1"/>
        <rFont val="Arial Narrow"/>
        <family val="2"/>
      </rPr>
      <t>Registered on a disease management programme</t>
    </r>
    <r>
      <rPr>
        <sz val="11"/>
        <color theme="1"/>
        <rFont val="Arial Narrow"/>
        <family val="2"/>
      </rPr>
      <t>: beneficiaries registered on the schemes' chronic disease management programme for each CDL during the year under review</t>
    </r>
  </si>
  <si>
    <r>
      <rPr>
        <b/>
        <sz val="11"/>
        <color theme="1"/>
        <rFont val="Arial Narrow"/>
        <family val="2"/>
      </rPr>
      <t>Treated prevalence (E&amp;V criteria)</t>
    </r>
    <r>
      <rPr>
        <sz val="11"/>
        <color theme="1"/>
        <rFont val="Arial Narrow"/>
        <family val="2"/>
      </rPr>
      <t xml:space="preserve">: beneficiaries meeting the entry and verification criteria (prevalence section) as defined in the "Guideline for the Identification of Beneficiaries with Risk Factors in Accordance with the Entry and Verification Criteria, Version 11.0" http://www.medicalschemes.com/files/ITAP%20Documents/Version11.0ofEVGuidelines201712.pdf </t>
    </r>
  </si>
  <si>
    <t>Annexure M: Utilisation of healthcare services (selected health service indicators) years ended 31 December 2017 – 2018</t>
  </si>
  <si>
    <t>Selected health services****</t>
  </si>
  <si>
    <t>Child Health Coverage</t>
  </si>
  <si>
    <t>Anemia</t>
  </si>
  <si>
    <t>Number of children (6-59 months) receiving Vitamin A supplementation (per 1 000 beneficiaries aged under 5 years)</t>
  </si>
  <si>
    <t>Diarrhoea</t>
  </si>
  <si>
    <t>Number of children (0 -59 months) with diarrhoea receiving oral rehydration solution (ORS) (per 1 000 beneficiaries aged under 5 years)</t>
  </si>
  <si>
    <t>Malaria</t>
  </si>
  <si>
    <t>Number of children aged 6–59 months  with malaria (per 1 000 beneficiaries aged under 5 years)</t>
  </si>
  <si>
    <t>Mental Health Coverage</t>
  </si>
  <si>
    <t>Depression</t>
  </si>
  <si>
    <t>Number of beneficiaries with depression (per 1 000 beneficiaries)</t>
  </si>
  <si>
    <t>Psychosis</t>
  </si>
  <si>
    <t>Number of beneficiaries with psychosis (per 1 000 beneficiaries)</t>
  </si>
  <si>
    <t>Maternal health</t>
  </si>
  <si>
    <t>Antenatal client who was tested for the first time during her current pregnancy (per 1 000 HIV positive antenatal clients)</t>
  </si>
  <si>
    <t>HIV positive antenatal client who is on ART at the time of her first antenatal visit (per 1 000 HIV positive antenatal clients)</t>
  </si>
  <si>
    <t>Number of birth admissions (per 1 000 female beneficiaries)</t>
  </si>
  <si>
    <t>Total number of live births (per 1 000 birth admissions)</t>
  </si>
  <si>
    <t>Number of caesarean sections performed (per 1 000 birth admissions)</t>
  </si>
  <si>
    <t>Number of birth admissions to women under 15 years (per 1 000 female beneficiaries aged under 15 years)</t>
  </si>
  <si>
    <t>Number of birth admissions to women between 15 – 19 years (per 1 000 female beneficiaries aged 15-19 years)</t>
  </si>
  <si>
    <t>Number of mammograms paid for (per 1 000 female beneficiaries aged 50-69 years)</t>
  </si>
  <si>
    <t>Number of pap smears paid for (per 1 000 female beneficiaries aged  15-69 years)</t>
  </si>
  <si>
    <t>Intra Uterine Contraceptive Device (IUCD) inserted into a woman aged 15-49 years (per 1 000 female beneficiaries aged 15-49 years)</t>
  </si>
  <si>
    <t>Baby born alive in health facility who weighs less than 2500g (per 1 000 live births)</t>
  </si>
  <si>
    <t>Postnatal visits by a mother within 6 weeks  after delivery (per 1 000 birth admissions)</t>
  </si>
  <si>
    <t>Death of an infant 0-28 days of age (per 1 000 live births)</t>
  </si>
  <si>
    <t>Surgical procedure to protect a woman from further pregnancy (per 1 000 female beneficiaries aged 15-49 years)</t>
  </si>
  <si>
    <t>Surgical procedure to prevent a man from being fertile (per 1 000 male beneficiaries aged 15-49 years)</t>
  </si>
  <si>
    <t>Subdermal contraceptive implant inserted just under the skin of a woman aged 15-49 years upper arm (per 1 000 female beneficiaries aged 15-49 years)</t>
  </si>
  <si>
    <t>Termination of Pregnancy in the first 12 weeks of pregnancy performed under safe conditions in a health facility (per 1 000 terminations)</t>
  </si>
  <si>
    <t>Termination of Pregnancy at 13-20 weeks of pregnancy performed under safe conditions in a health facility (per 1 000 terminations)</t>
  </si>
  <si>
    <t>Termination of Pregnancy performed under safe conditions in a health facility (per 1 000 female beneficiaries)</t>
  </si>
  <si>
    <t>Number of women using contraceptives (per 1 000 female beneficiaries aged 15-49 years)</t>
  </si>
  <si>
    <t>Immunisation Coverage</t>
  </si>
  <si>
    <t>Diphtheria, tetanus, acellular pertussis</t>
  </si>
  <si>
    <t>Number of children (6 weeks - 12 months) who received DTap vaccine (per 1 000 beneficiaries aged under 1 years)</t>
  </si>
  <si>
    <t>Number of children (8weeks- 2 years) who received Pentavalent vaccine (per 1 000 beneficiaries aged under 1 years)</t>
  </si>
  <si>
    <t>Number of children (6 weeks- 5 years) who received Hexavalent vaccine (per 1 000 beneficiaries aged under 1 years)</t>
  </si>
  <si>
    <t>Hepatitis</t>
  </si>
  <si>
    <t>Number of children (1-15 years) who received Hepatitis A vaccine (per 1 000 beneficiaries aged under 15 years)</t>
  </si>
  <si>
    <t>Influenza</t>
  </si>
  <si>
    <t>Number of beneficiaries with influenza vaccine (per 1 000 beneficiaries)</t>
  </si>
  <si>
    <t>Measles</t>
  </si>
  <si>
    <t>Number of children (9 months and older) who received Measles vaccine (per 1 000 beneficiaries aged under 15 years)</t>
  </si>
  <si>
    <t>Measles, mumps, rubella</t>
  </si>
  <si>
    <t>Number of children (1year and older) who received MMR vaccine (per 1 000 beneficiaries aged under 15 years)</t>
  </si>
  <si>
    <t>Pneumonia</t>
  </si>
  <si>
    <t>Number of children (6 weeks- 5 years) who received PCV vaccine (per 1 000 beneficiaries aged under 5 years)</t>
  </si>
  <si>
    <t>Polio</t>
  </si>
  <si>
    <t>Number of children (0 years and older) who received OPV vaccine (per 1 000 beneficiaries aged under 15 years)</t>
  </si>
  <si>
    <t>Quadrivalent vaccine</t>
  </si>
  <si>
    <t>Number of children (3 - years) who received Quadrivalent vaccine (per 1 000 beneficiaries aged under 15 years)</t>
  </si>
  <si>
    <t>Rotavirus</t>
  </si>
  <si>
    <t>Number of children (6 weeks) who received Rotavirus vaccine (per 1 000 beneficiaries aged under 1 years)</t>
  </si>
  <si>
    <t>Number of children (32 weeks) who received Rotavirus vaccine (per 1 000 beneficiaries aged under 1 years)</t>
  </si>
  <si>
    <t>Tetanus</t>
  </si>
  <si>
    <t>Number of children (6 years and older) who received Td vaccine (per 1 000 beneficiaries aged under 6-15 years)</t>
  </si>
  <si>
    <t>Tuberculosis</t>
  </si>
  <si>
    <t>Number of children (0-1 year) who received BCG vaccine (per 1 000 beneficiaries aged under 1 years)</t>
  </si>
  <si>
    <t>HIV/TB/ Malaria</t>
  </si>
  <si>
    <t>HIV</t>
  </si>
  <si>
    <t>Number of unique beneficiaries tested for HIV (per 1 000 beneficiaries)</t>
  </si>
  <si>
    <t>Number of circumcisions in 15 – 49 year old males (per 1 000 male beneficiaries aged 15-49 years)</t>
  </si>
  <si>
    <t>Number of  HIV negative beneficiaries issued with Post Exposure Prophylaxis (PEP) following  Occupational Exposure (per 1 000 beneficiaries)</t>
  </si>
  <si>
    <t>Number of  HIV negative beneficiaries issued with Post Exposure Prophylaxis (PEP) following  Sexual Assault (per 1 000 beneficiaries)</t>
  </si>
  <si>
    <t>TB</t>
  </si>
  <si>
    <t>Number of TB patients with test results for isoniazid and rifampicin drug susceptibility (per 1 000 beneficiaries with a confirmed TB diagnosis)</t>
  </si>
  <si>
    <t>Number of unique beneficiaries with confirmed TB diagnosis (per 1 000 beneficiaries)</t>
  </si>
  <si>
    <t>Number of unique beneficiaries on first line TB treatment (per 1 000 beneficiaries with a confirmed TB diagnosis)</t>
  </si>
  <si>
    <t>Cancer Care coverage</t>
  </si>
  <si>
    <t>Breast cancer</t>
  </si>
  <si>
    <t>Number of beneficiaries with breast cancer (per 1 000 female beneficiaries)</t>
  </si>
  <si>
    <t>Cervical cancer</t>
  </si>
  <si>
    <t>Number of beneficiaries with cervical cancer (per 1 000 female beneficiaries)</t>
  </si>
  <si>
    <t>Number of women aged 30 -49 years screened for cervical cancer (per 1 000 female beneficiaries aged 30 to 49 years)</t>
  </si>
  <si>
    <t>Colon cancer</t>
  </si>
  <si>
    <t>Number of beneficiaries with colon cancer (per 1 000 beneficiaries)</t>
  </si>
  <si>
    <t>Liver cancer</t>
  </si>
  <si>
    <t>Number of beneficiaries with liver cancer (per 1 000 beneficiaries)</t>
  </si>
  <si>
    <t>Lung cancer</t>
  </si>
  <si>
    <t>Number of beneficiaries with lung cancer (per 1 000 beneficiaries)</t>
  </si>
  <si>
    <t>Prostate cancer</t>
  </si>
  <si>
    <t>Number of beneficiaries with prostate cancer (per 1 000 male beneficiaries aged 40 years and older)</t>
  </si>
  <si>
    <t>Eye Care Coverage</t>
  </si>
  <si>
    <t>Cataract</t>
  </si>
  <si>
    <t>Number of beneficiaries who received cataract surgery among those in need in a specified time period (per 1 000 beneficiaries)</t>
  </si>
  <si>
    <t>Malaria Coverage</t>
  </si>
  <si>
    <t>Number of beneficiaries receiving intermittent preventive therapy for malaria during pregnancy (IPTp) (per 1 000 beneficiaries)</t>
  </si>
  <si>
    <t>Number of beneficiaries with confirmed malaria cases (per 1 000 beneficiaries)</t>
  </si>
  <si>
    <t>Number of beneficiaries treated for confirmed malaria cases (per 1 000 beneficiaries)</t>
  </si>
  <si>
    <t>Other Health Services</t>
  </si>
  <si>
    <t>Age band (count per 1 000 beneficiaries)</t>
  </si>
  <si>
    <t xml:space="preserve"> 2017
R</t>
  </si>
  <si>
    <t>ANNEXURE A</t>
  </si>
  <si>
    <t>COMPLIANCE WITH SUBMISSION OF AUDITED ANNUAL FINANCIAL STATEMENTS AND STATUTORY RETURNS</t>
  </si>
  <si>
    <t>Registered schemes</t>
  </si>
  <si>
    <t>Per member *</t>
  </si>
  <si>
    <t>Per beneficiary *</t>
  </si>
  <si>
    <t xml:space="preserve">% </t>
  </si>
  <si>
    <t>R'000</t>
  </si>
  <si>
    <t>change</t>
  </si>
  <si>
    <t>R</t>
  </si>
  <si>
    <t>Assets</t>
  </si>
  <si>
    <t>Non-current assets</t>
  </si>
  <si>
    <t xml:space="preserve">Property, plant and equipment                                                             </t>
  </si>
  <si>
    <t xml:space="preserve">Investments                                                                                                    </t>
  </si>
  <si>
    <t>Other non-current assets</t>
  </si>
  <si>
    <t>Current assets</t>
  </si>
  <si>
    <t xml:space="preserve">Inventories                                                                                                    </t>
  </si>
  <si>
    <t xml:space="preserve">Trade and other receivables                                                                           </t>
  </si>
  <si>
    <t>Investments</t>
  </si>
  <si>
    <t xml:space="preserve">Cash and cash equivalents                                                                     </t>
  </si>
  <si>
    <t>Personal medical savings account trust investment</t>
  </si>
  <si>
    <t>Other current assets</t>
  </si>
  <si>
    <t>Total assets</t>
  </si>
  <si>
    <t>Funds and liabilities</t>
  </si>
  <si>
    <t>Members' funds</t>
  </si>
  <si>
    <t xml:space="preserve">Accumulated funds                                                                             </t>
  </si>
  <si>
    <t xml:space="preserve">Revaluation reserve - investments                                                 </t>
  </si>
  <si>
    <t xml:space="preserve">Revaluation reserve - property, plant and equipment     </t>
  </si>
  <si>
    <t xml:space="preserve">Reserves set aside for specific purposes                                     </t>
  </si>
  <si>
    <t xml:space="preserve">Other reserves                                                                      </t>
  </si>
  <si>
    <t>Minority interest</t>
  </si>
  <si>
    <t>Non-current liabilities</t>
  </si>
  <si>
    <t xml:space="preserve">Borrowings                                                                                    </t>
  </si>
  <si>
    <t>Other non-current liabilities</t>
  </si>
  <si>
    <t>Current liabilities</t>
  </si>
  <si>
    <t xml:space="preserve">Personal medical savings account trust liability                                                                            </t>
  </si>
  <si>
    <t xml:space="preserve">Trade and other payables                                                                              </t>
  </si>
  <si>
    <t xml:space="preserve">Provision for outstanding claims                                                    </t>
  </si>
  <si>
    <t>Other current liabilities</t>
  </si>
  <si>
    <t>Total funds and liabilities</t>
  </si>
  <si>
    <t>Prior year figures have been restated.</t>
  </si>
  <si>
    <t>* Per member and per beneficiary figures were only calculated in respect of those schemes with such balances.</t>
  </si>
  <si>
    <t>pampm</t>
  </si>
  <si>
    <t>pabpm</t>
  </si>
  <si>
    <t>%</t>
  </si>
  <si>
    <t xml:space="preserve">Gross contribution income   </t>
  </si>
  <si>
    <t>Savings contribution income</t>
  </si>
  <si>
    <t>Net contribution income</t>
  </si>
  <si>
    <t>Relevant healthcare expenditure</t>
  </si>
  <si>
    <t>Net claims incurred</t>
  </si>
  <si>
    <t>Accredited managed healthcare services (no transfer of risk)</t>
  </si>
  <si>
    <t>Net income/(expense) on risk transfer arrangements *</t>
  </si>
  <si>
    <t>Gross healthcare result</t>
  </si>
  <si>
    <t>Net non-healthcare expenditure</t>
  </si>
  <si>
    <t>Net income/(expenses) on commercial reinsurance</t>
  </si>
  <si>
    <t>Brokers costs **</t>
  </si>
  <si>
    <t>Administration expenditure</t>
  </si>
  <si>
    <t>Net impairment losses:  trade and other receivables</t>
  </si>
  <si>
    <t>Net healthcare result</t>
  </si>
  <si>
    <t>Net impairment losses:  other</t>
  </si>
  <si>
    <t>Other investment income</t>
  </si>
  <si>
    <t xml:space="preserve">Realised and unrealised gains/(losses) </t>
  </si>
  <si>
    <t>Other income</t>
  </si>
  <si>
    <t xml:space="preserve">Own facility surplus/(deficit) </t>
  </si>
  <si>
    <t>Other expenditure</t>
  </si>
  <si>
    <t>Finance costs</t>
  </si>
  <si>
    <t>Net surplus for the year (before consolidation)</t>
  </si>
  <si>
    <t>Consolidation results</t>
  </si>
  <si>
    <t>Net surplus for the year (after consolidation)</t>
  </si>
  <si>
    <t>Other comprehensive income</t>
  </si>
  <si>
    <t>Fair value adjustment on available-for-sale investments</t>
  </si>
  <si>
    <t>Reclassification adjustment</t>
  </si>
  <si>
    <t>Land and buildings revaluation</t>
  </si>
  <si>
    <t>Other</t>
  </si>
  <si>
    <t>Total comprehensive income for the year</t>
  </si>
  <si>
    <t>pampm = per average member per month (in respect of those schemes which incurred such income or expenditure)</t>
  </si>
  <si>
    <t>pabpm = per average beneficiary per month (in respect of those schemes which incurred such income or expenditure)</t>
  </si>
  <si>
    <t>* Net income/(expense) on risk transfer arrangements represents the difference between capitation fees and the estimated recoveries in respect of risk transfer arrangements. This amount indicates whether the scheme derived any value for money from these arrangements.</t>
  </si>
  <si>
    <t>** Broker costs include broker fees and distribution costs.</t>
  </si>
  <si>
    <t>Total non-healthcare expenditure per average member and beneficiary were calculated for only those schemes which incurred such expenditure:</t>
  </si>
  <si>
    <t>%                 change</t>
  </si>
  <si>
    <t>Total registered schemes</t>
  </si>
  <si>
    <t>Accumulated funds</t>
  </si>
  <si>
    <t>Balances at the beginning of the year</t>
  </si>
  <si>
    <t xml:space="preserve"> - As previously reported </t>
  </si>
  <si>
    <t xml:space="preserve"> - Prior year adjustment </t>
  </si>
  <si>
    <t xml:space="preserve">Surplus/(deficit) for the year </t>
  </si>
  <si>
    <t>Transfer to/(from) accumulated funds</t>
  </si>
  <si>
    <t xml:space="preserve"> - Due to amalgamation/liquidation</t>
  </si>
  <si>
    <t xml:space="preserve"> - Due to re-measurement of investments and property, plant and equipment</t>
  </si>
  <si>
    <t xml:space="preserve"> - Other transfers</t>
  </si>
  <si>
    <t>Balance at the end of the year</t>
  </si>
  <si>
    <t>Revaluation Reserve (investments)</t>
  </si>
  <si>
    <t xml:space="preserve">Unrealised gains/(losses) on revaluation of investments </t>
  </si>
  <si>
    <t>Realised (gains)/losses on derecognition of investments</t>
  </si>
  <si>
    <t>Revaluation adjustment</t>
  </si>
  <si>
    <t xml:space="preserve">Transfer to/(from) reserves </t>
  </si>
  <si>
    <t>Revaluation reserve (property, plant and equipment)</t>
  </si>
  <si>
    <t xml:space="preserve">Unrealised gains/(losses) on re-measurement of property, plant and equipment </t>
  </si>
  <si>
    <t>Reserves set aside for specific purposes</t>
  </si>
  <si>
    <t>Other reserves</t>
  </si>
  <si>
    <t>* Per member and per beneficiary figures were only calculated in respect of those schemes with such reserves.</t>
  </si>
  <si>
    <t>Members</t>
  </si>
  <si>
    <t>Dependants</t>
  </si>
  <si>
    <t>Beneficiaries</t>
  </si>
  <si>
    <t>Membership as at 31 December</t>
  </si>
  <si>
    <t xml:space="preserve"> - Open schemes </t>
  </si>
  <si>
    <t xml:space="preserve"> - Restricted schemes</t>
  </si>
  <si>
    <t>Total membership</t>
  </si>
  <si>
    <t>Average membership for the year</t>
  </si>
  <si>
    <t xml:space="preserve"> - Restricted schemes </t>
  </si>
  <si>
    <t>Average membership</t>
  </si>
  <si>
    <t>Overall pensioner ratio</t>
  </si>
  <si>
    <t>Average age per beneficiary</t>
  </si>
  <si>
    <t>Ref. no.</t>
  </si>
  <si>
    <t>Name of medical scheme</t>
  </si>
  <si>
    <t>Average members</t>
  </si>
  <si>
    <t>Average beneficiaries</t>
  </si>
  <si>
    <t>Average age         pb</t>
  </si>
  <si>
    <t>Pensioner ratio                      (65+ years)</t>
  </si>
  <si>
    <t>No. of dependants per member</t>
  </si>
  <si>
    <t>Net contributions</t>
  </si>
  <si>
    <t>Net relevant healthcare expenditure                 (note a)</t>
  </si>
  <si>
    <t>Administration expenses</t>
  </si>
  <si>
    <t>Broker costs            (note b)</t>
  </si>
  <si>
    <t>Net impairment losses: trade and other receivables</t>
  </si>
  <si>
    <t>Net reinsurance results</t>
  </si>
  <si>
    <t>Own facility surplus / (deficit)</t>
  </si>
  <si>
    <t>Net surplus/ (deficit) after consolidation results</t>
  </si>
  <si>
    <t>Years</t>
  </si>
  <si>
    <t>Registered schemes - open</t>
  </si>
  <si>
    <t>c</t>
  </si>
  <si>
    <t>Cape Medical Plan</t>
  </si>
  <si>
    <t>Genesis Medical Scheme</t>
  </si>
  <si>
    <t>Keyhealth</t>
  </si>
  <si>
    <t>Sub-total: registered open schemes</t>
  </si>
  <si>
    <t>Registered schemes - restricted</t>
  </si>
  <si>
    <t>Building &amp; Construction Industry Medical Aid Fund</t>
  </si>
  <si>
    <t>Chartered Accountants (SA) Medical Aid Fund (CAMAF)</t>
  </si>
  <si>
    <t>Fishing Industry Medical Scheme (Fishmed)</t>
  </si>
  <si>
    <t>Golden Arrow Employees' Medical Benefit Fund</t>
  </si>
  <si>
    <t>Government Employees Medical Scheme (GEMS)</t>
  </si>
  <si>
    <t>LA-Health Medical Scheme</t>
  </si>
  <si>
    <t>Motohealth Care</t>
  </si>
  <si>
    <t>Pick n Pay Medical Scheme</t>
  </si>
  <si>
    <t>Platinum Health</t>
  </si>
  <si>
    <t>South African Breweries Medical Aid Scheme (SABMAS)</t>
  </si>
  <si>
    <t>SAMWUMed</t>
  </si>
  <si>
    <t>South African Police Service Medical Scheme (POLMED)</t>
  </si>
  <si>
    <t>University of Kwa-Zulu Natal Medical Scheme</t>
  </si>
  <si>
    <t>University of the Witwatersrand, Johannesburg Staff Medical Aid Fund</t>
  </si>
  <si>
    <t>Sub-total: registered restricted schemes</t>
  </si>
  <si>
    <t>a</t>
  </si>
  <si>
    <t>Including accredited managed healthcare services (no transfer of risk)</t>
  </si>
  <si>
    <t>b</t>
  </si>
  <si>
    <t>Including broker service fees and other distribution costs paid</t>
  </si>
  <si>
    <t>The scheme operated its own facility.</t>
  </si>
  <si>
    <t>pb = per beneficiary</t>
  </si>
  <si>
    <t xml:space="preserve">* The following scheme liquidated in 2018. </t>
  </si>
  <si>
    <t>- Community Medical Aid Scheme (COMMED) was final liquidated on 20 February 2018.</t>
  </si>
  <si>
    <t>* The following scheme amalgamated in 2018. Figures were submitted.</t>
  </si>
  <si>
    <t>- University of the Witwatersrand, Johannesburg Staff Medical Aid Fund amalgamated with Discovery Health Medical Scheme on 1 January 2018.</t>
  </si>
  <si>
    <t xml:space="preserve"> Members</t>
  </si>
  <si>
    <t xml:space="preserve">Beneficiaries </t>
  </si>
  <si>
    <t>Trade &amp; other receivables</t>
  </si>
  <si>
    <t>Cash &amp; cash equivalents</t>
  </si>
  <si>
    <t>Trade &amp; other payables</t>
  </si>
  <si>
    <t>Personal medical savings account trust liability</t>
  </si>
  <si>
    <t>Outstanding claims provision</t>
  </si>
  <si>
    <t>Net assets (members funds per BS)</t>
  </si>
  <si>
    <t>Total assets: Total liabilities</t>
  </si>
  <si>
    <t>Current assets: Current liabilities</t>
  </si>
  <si>
    <t>Cash and cash equivalents :                   Gross relevant healthcare expenditure incurred coverage                                                                                        (note d)</t>
  </si>
  <si>
    <t>Net assets per Regulation 29</t>
  </si>
  <si>
    <t>Solvency ratio</t>
  </si>
  <si>
    <t>31/12/18</t>
  </si>
  <si>
    <t>Days outstanding (note a)</t>
  </si>
  <si>
    <t>Days outstanding (note b)</t>
  </si>
  <si>
    <t>Prior year claims provision utilised                          (note c)                                           %</t>
  </si>
  <si>
    <t>Months</t>
  </si>
  <si>
    <t>e</t>
  </si>
  <si>
    <t>In respect of trade and other receivables outstanding days, the denominator is gross contributions.</t>
  </si>
  <si>
    <t>In respect of trade and other payables outstanding days, the denominator is net relevant healthcare expenditure incurred.</t>
  </si>
  <si>
    <t>Prior year claims provision utilised = prior year payments / provision at the beginning of the year.</t>
  </si>
  <si>
    <t>In respect of the prior year claims provision utilised results:</t>
  </si>
  <si>
    <t xml:space="preserve"> - If it is above 100%, the scheme under provided in the prior year</t>
  </si>
  <si>
    <t xml:space="preserve"> - If it is below 100%, the scheme over provided in the prior year</t>
  </si>
  <si>
    <t xml:space="preserve"> - If equal to zero, no information was submitted</t>
  </si>
  <si>
    <t>d</t>
  </si>
  <si>
    <t>Gross relevant healthcare expenditure cash coverage = short term investments / gross healthcare expenditure incurred.</t>
  </si>
  <si>
    <t>An encumbered asset was excluded in the calculation of the solvency ratio.</t>
  </si>
  <si>
    <t>Gross Contribution Income (GCI)</t>
  </si>
  <si>
    <t>Risk Contribution Income (RCI)</t>
  </si>
  <si>
    <t>Gross relevant healthcare expenditure incurred (incl. PMSA &amp; accredited managed healthcare services)</t>
  </si>
  <si>
    <t>Net relevant healthcare expenditure incurred (incl. accredited managed healthcare services)                                                                                                                                                                       (note a)</t>
  </si>
  <si>
    <t>Gross non-healthcare expenses                                                                                                                                                                                                                                                                 (incl. PMSA)</t>
  </si>
  <si>
    <t xml:space="preserve">Net non-healthcare expenses                                                                                                                                                                                                                                                            </t>
  </si>
  <si>
    <t>Year end reserve position                                                                                                                 (per Regulation 29)</t>
  </si>
  <si>
    <t>Average</t>
  </si>
  <si>
    <t>Suremed</t>
  </si>
  <si>
    <t>Net relevant healthcare expenditure incurred (incl. managed healthcare claims) includes risk transfer arrangements.</t>
  </si>
  <si>
    <t>PMSA = Personal Medical Savings Account</t>
  </si>
  <si>
    <t>The following scheme was liquidated in 2018:</t>
  </si>
  <si>
    <t>The following schemes amalgamated in 2017 and 2018:</t>
  </si>
  <si>
    <t>- Metropolitan Medical Scheme amalgamated with Momentum Health on 1 July 2017.</t>
  </si>
  <si>
    <t>Gross relevant healthcare expenditure incurred (incl. PMSA &amp; managed healthcare claims)</t>
  </si>
  <si>
    <t>As % of</t>
  </si>
  <si>
    <t>pb</t>
  </si>
  <si>
    <t>GCI</t>
  </si>
  <si>
    <t>RCI</t>
  </si>
  <si>
    <t>Sub-total: registered open schemes excluding Discovery Health Medical Scheme</t>
  </si>
  <si>
    <t>Sub-total: registered restricted schemes excluding Government Employees Medical Scheme (GEMS)</t>
  </si>
  <si>
    <t>RCI = Risk Contribution Income</t>
  </si>
  <si>
    <t>GCI = Gross Contribution Income</t>
  </si>
  <si>
    <t>pabpm = per average beneficiary per month</t>
  </si>
  <si>
    <t>Parent Benefit Option ID</t>
  </si>
  <si>
    <t>Benefit option name</t>
  </si>
  <si>
    <t xml:space="preserve"> R'000</t>
  </si>
  <si>
    <t xml:space="preserve">pbpm                                    </t>
  </si>
  <si>
    <t xml:space="preserve">As % of </t>
  </si>
  <si>
    <t xml:space="preserve">GCI              </t>
  </si>
  <si>
    <t xml:space="preserve">RCI              </t>
  </si>
  <si>
    <t>Beat 1</t>
  </si>
  <si>
    <t>Beat 2</t>
  </si>
  <si>
    <t>Beat 3</t>
  </si>
  <si>
    <t>Beat 4</t>
  </si>
  <si>
    <t>Pace 1</t>
  </si>
  <si>
    <t>Pace 2</t>
  </si>
  <si>
    <t>Pace 3</t>
  </si>
  <si>
    <t>Pace 4</t>
  </si>
  <si>
    <t>Pulse 1</t>
  </si>
  <si>
    <t>Pulse 2</t>
  </si>
  <si>
    <t>BonClassic</t>
  </si>
  <si>
    <t>BonComplete</t>
  </si>
  <si>
    <t>BonComprehensive</t>
  </si>
  <si>
    <t>BonEssential</t>
  </si>
  <si>
    <t>BonFit</t>
  </si>
  <si>
    <t>Healthpact Premium</t>
  </si>
  <si>
    <t>Healthpact Select</t>
  </si>
  <si>
    <t>Healthpact Silver</t>
  </si>
  <si>
    <t>Networx</t>
  </si>
  <si>
    <t>KeyCare Access</t>
  </si>
  <si>
    <t>KeyCare Core</t>
  </si>
  <si>
    <t>KeyCare Plus</t>
  </si>
  <si>
    <t>Other*</t>
  </si>
  <si>
    <t>Private</t>
  </si>
  <si>
    <t>Private Choice</t>
  </si>
  <si>
    <t>Private Comprehensive</t>
  </si>
  <si>
    <t>Private Plus</t>
  </si>
  <si>
    <t>Origin</t>
  </si>
  <si>
    <t>MediBonus</t>
  </si>
  <si>
    <t>MediCore</t>
  </si>
  <si>
    <t>MediPhila</t>
  </si>
  <si>
    <t>MediPlus</t>
  </si>
  <si>
    <t>MediSaver</t>
  </si>
  <si>
    <t>MediValue</t>
  </si>
  <si>
    <t>Impact</t>
  </si>
  <si>
    <t>Selnet Essential</t>
  </si>
  <si>
    <t>Energy</t>
  </si>
  <si>
    <t>Fantasy</t>
  </si>
  <si>
    <t>Basic option</t>
  </si>
  <si>
    <t>Advance</t>
  </si>
  <si>
    <t>Hospital Core Plan</t>
  </si>
  <si>
    <t>Hospicare</t>
  </si>
  <si>
    <t>Optimum</t>
  </si>
  <si>
    <t>Plus option</t>
  </si>
  <si>
    <t>Primary option</t>
  </si>
  <si>
    <t>PlatCap</t>
  </si>
  <si>
    <t>PlatComprehensive</t>
  </si>
  <si>
    <t>RUMED</t>
  </si>
  <si>
    <t>Comprehensive option</t>
  </si>
  <si>
    <t>Activator</t>
  </si>
  <si>
    <t>Ultra Affordable</t>
  </si>
  <si>
    <t>University of Witwatersrand Staff Medical Aid</t>
  </si>
  <si>
    <t>Witsmed Low Income option</t>
  </si>
  <si>
    <t>Midmas option</t>
  </si>
  <si>
    <t>Ntsika option</t>
  </si>
  <si>
    <t>Yebomed</t>
  </si>
  <si>
    <t>Discontinued options, amalgamated and liquidated schemes' options: As these options did not have any members/beneficiaries at year-end, the pbpm -figures, the average age and pensioner ratios could not be calculated.</t>
  </si>
  <si>
    <t>An employer group moved its members during the latter part of the year, resulting in an inflated per beneficiary per year figure.</t>
  </si>
  <si>
    <t>pbpm = per beneficiary per month</t>
  </si>
  <si>
    <t>Name of administrator</t>
  </si>
  <si>
    <t>Accredited managed healthcare services 
(no transfer of risk)</t>
  </si>
  <si>
    <t>Breakdown of the main components of total other fees paid to administrators</t>
  </si>
  <si>
    <t>Total fees paid to administrators (accredited managed healthcare services [with and without risk] + administration fees + other services)</t>
  </si>
  <si>
    <t>Gross administration expenditure (Risk + PMSA)</t>
  </si>
  <si>
    <t>Administrators and its related parties           
(note a)
R'000</t>
  </si>
  <si>
    <t xml:space="preserve">Administrators </t>
  </si>
  <si>
    <t>2018                          R'000</t>
  </si>
  <si>
    <t>Actuarial services</t>
  </si>
  <si>
    <t>Administration services
(note b)</t>
  </si>
  <si>
    <t>Indemnity insurance</t>
  </si>
  <si>
    <t>Internal audit</t>
  </si>
  <si>
    <t>Marketing expenditure</t>
  </si>
  <si>
    <t>Printing and stationary</t>
  </si>
  <si>
    <t>2017                         R'000</t>
  </si>
  <si>
    <t xml:space="preserve">pabpm </t>
  </si>
  <si>
    <t xml:space="preserve">pampm </t>
  </si>
  <si>
    <t xml:space="preserve">As % of  </t>
  </si>
  <si>
    <t xml:space="preserve"> R</t>
  </si>
  <si>
    <t>GAE</t>
  </si>
  <si>
    <t>Self-Administered</t>
  </si>
  <si>
    <t>Medscheme Holdings (Pty) Ltd</t>
  </si>
  <si>
    <t>Universal Healthcare Administrators (Pty) Ltd</t>
  </si>
  <si>
    <t>Discovery Health (Pty) Ltd</t>
  </si>
  <si>
    <t>Professional Provident Society Healthcare Administrators (Pty) Ltd</t>
  </si>
  <si>
    <t>Momentum Thebe Ya Bophelo (Pty) Ltd</t>
  </si>
  <si>
    <t>MMI Health (Pty) Ltd</t>
  </si>
  <si>
    <t>Agility Health (Pty) Ltd</t>
  </si>
  <si>
    <t>Sechaba Medical Solutions (Pty) Ltd</t>
  </si>
  <si>
    <t>Private Health Administrators (Pty) Ltd</t>
  </si>
  <si>
    <t>All administrators</t>
  </si>
  <si>
    <t>Sanlam Health Administrators (Pty) Ltd</t>
  </si>
  <si>
    <t>Metropolitan Health Corporate (Pty) Ltd</t>
  </si>
  <si>
    <t>Liberty Health Administration (Pty) Ltd</t>
  </si>
  <si>
    <t>Mmi Health (Pty) Ltd</t>
  </si>
  <si>
    <t>Administrators also refer to co-administrators.</t>
  </si>
  <si>
    <t>Administration services includes member servicing, provider servicing, financial management and governance and compliance services.</t>
  </si>
  <si>
    <t>Prior year figures have been restated</t>
  </si>
  <si>
    <t>GAE = Gross Administration Expenditure</t>
  </si>
  <si>
    <t>pabpm = per average  beneficiary per month</t>
  </si>
  <si>
    <t>pampm = per average member per month</t>
  </si>
  <si>
    <t>The following schemes changed administrators during 2017 and 2018:</t>
  </si>
  <si>
    <t>- BP Medical Aid Society changed its administrator from METHEALTH (Pty) Ltd to MMI Health (Pty) Ltd with effect from 1 January 2017.</t>
  </si>
  <si>
    <t>- Engen Medical Benefit Fund changed its administrator from Metropolitan Health Corporate (Pty) Ltd to MMI Health (Pty) Ltd with effect from 1 January 2017.</t>
  </si>
  <si>
    <t>- Fishing Industry Medical Scheme (Fishmed) changed its administrator from Metropolitan Health Corporate (Pty) Ltd to MMI Health (Pty) Ltd with effect from 1 January 2017.</t>
  </si>
  <si>
    <t>- Golden Arrows Employees' Medical Benefit Fund changed its administrator from Metropolitan Health Corporate (Pty) Ltd to MMI Health (Pty) Ltd with effect from 1 January 2017.</t>
  </si>
  <si>
    <t>- Imperial Group Medical Scheme changed its administrator from Metropolitan Health Corporate (Pty) Ltd to MMI Health (Pty) Ltd with effect from 1 January 2017.</t>
  </si>
  <si>
    <t>- Medipos Medical Scheme changed its administrator from Metropolitan Health Corporate (Pty) Ltd to MMI Health (Pty) Ltd with effect from 1 January 2017.</t>
  </si>
  <si>
    <t>- Metropolitan Medical Scheme changed its administrator from METHEALTH (Pty) Ltd to MMI Health (Pty) Ltd with effect from 1 January 2017.</t>
  </si>
  <si>
    <t>- Netcare Medical Scheme changed its administrator from Prime Med Administrators (Pty) Ltd to Discovery Health (Pty) Ltd with effect from 1 January 2017.</t>
  </si>
  <si>
    <t>- Pick n Pay Medical Scheme changed its administrator from METHEALTH (Pty) Ltd to MMI Health (Pty) Ltd with effect from 1 January 2017.</t>
  </si>
  <si>
    <t>- Transmed Medical Fund changed its administrator from Metropolitan Health Corporate (Pty) Ltd to MMI Health (Pty) Ltd with effect from 1 January 2017.</t>
  </si>
  <si>
    <t>- Wooltru Healthcare Fund changed its administrator from METHEALTH (Pty) Ltd to MMI Health (Pty) Ltd with effect from 1 January 2017.</t>
  </si>
  <si>
    <t>- Hosmed Medical Aid Scheme changes its administrator from Thebe Ya Bophelo Healthcare Administrators (Pty) Ltd to Medscheme Holdings (Pty) Ltd with effect from 1 October 2017.</t>
  </si>
  <si>
    <t>- South African Breweries Medical Scheme changed its administrator from MMI Health (Pty) Ltd to Discovery Health (Pty) Ltd with effect from 1 July 2017.</t>
  </si>
  <si>
    <t>- Engen Medical Benefit Fund changes its administrator from MMI Health (Pty) Ltd to Discovery Health (Pty) Ltd on 1 July 2018.</t>
  </si>
  <si>
    <t xml:space="preserve">- Thebe Ya Bophelo Healthcare Administrators (Pty) Ltd's accreditation expired on 4 June 2018. Thebemed's administration contract was ceded to Momentum Thebe Ya Bophelo (Pty) Ltd with effect from 1 January 2018.  </t>
  </si>
  <si>
    <t>Gross administration expenditure (Risk +PMSA)</t>
  </si>
  <si>
    <t>Amounts paid to external auditors</t>
  </si>
  <si>
    <t>Annual General Meeting expenditure</t>
  </si>
  <si>
    <t>Legal and consulting fees</t>
  </si>
  <si>
    <t>Trustee remuneration and other considerations (note a)</t>
  </si>
  <si>
    <t>Principal Officer fees (note b)</t>
  </si>
  <si>
    <t>Recoveries and related fees</t>
  </si>
  <si>
    <t>Broker costs (note b), marketing and advertising expenditure</t>
  </si>
  <si>
    <t>No. of trustees</t>
  </si>
  <si>
    <t>Average fee</t>
  </si>
  <si>
    <t>Investigation fees (fraud)</t>
  </si>
  <si>
    <t>Forensic recoveries</t>
  </si>
  <si>
    <t>Third party recovery administration fees</t>
  </si>
  <si>
    <t>COID, MVA and other recoveries</t>
  </si>
  <si>
    <t>Total
2018
R'000</t>
  </si>
  <si>
    <t>Broker fees
R'000</t>
  </si>
  <si>
    <t>Distribution fees
R'000</t>
  </si>
  <si>
    <t>Marketing and advertising
R'000</t>
  </si>
  <si>
    <t>Total
2017
R'000</t>
  </si>
  <si>
    <t>Total
% 
change</t>
  </si>
  <si>
    <t>%  Net</t>
  </si>
  <si>
    <t>per trustee</t>
  </si>
  <si>
    <t>change in</t>
  </si>
  <si>
    <t>Net growth</t>
  </si>
  <si>
    <t>member</t>
  </si>
  <si>
    <t>average fee</t>
  </si>
  <si>
    <t>member
(note d)</t>
  </si>
  <si>
    <t>growth
(note d)</t>
  </si>
  <si>
    <t>Trustee remuneration and other considerations includes: fees for holding office and ffor meeting attendance for both Board and sub-committee meetings; fees for consulting services; allowances; training; conferences; telephone expenditure; accommodation, travel and meals; and other distributions and reimbursements,.</t>
  </si>
  <si>
    <t>Principal Officer fees includes curator fees in respect of those schemes which incurred such expenditure.</t>
  </si>
  <si>
    <t>Broker costs include all broker service fees and other distribution costs paid.</t>
  </si>
  <si>
    <t>Net member growth was calculated only on those schemes who incurred broker fees, marketing and advertising expenditure.</t>
  </si>
  <si>
    <t>The amalgamated entities' net membership growth during the current year is inclusive of growth through amalgamations.</t>
  </si>
  <si>
    <t>Year end reserve position</t>
  </si>
  <si>
    <t xml:space="preserve">%  </t>
  </si>
  <si>
    <t xml:space="preserve">  R'000</t>
  </si>
  <si>
    <t>net surplus/ (deficit)</t>
  </si>
  <si>
    <t>pb                       R</t>
  </si>
  <si>
    <t>small</t>
  </si>
  <si>
    <t>medium</t>
  </si>
  <si>
    <t>large</t>
  </si>
  <si>
    <t>Annexure FSU13: Demographic profile: registered schemes  |  for the years ended 31 December 2017-2018</t>
  </si>
  <si>
    <t>Pensioner ratio</t>
  </si>
  <si>
    <t>Net relevant healthcare expenditure incurred (incl. accredited managed healthcare services)                                                      (note a)</t>
  </si>
  <si>
    <t>pabpm
R</t>
  </si>
  <si>
    <t>As % of                                                 RCI</t>
  </si>
  <si>
    <t>Net relevant healthcare expenditure incurred (incl. accredited managed healthcare services) includes risk transfer arrangements.</t>
  </si>
  <si>
    <t>Annexure FSU14: Accredited managed healthcare services (no transfer of risk) per option: registered schemes  |  for the year ended 31 December 2018</t>
  </si>
  <si>
    <t>Average age                        pb</t>
  </si>
  <si>
    <t>Pensioner ratio               (&gt;65 years)</t>
  </si>
  <si>
    <t>Net relevant healthcare expenditure incurred 
(incl. accredited managed healthcare services)                                                      
(note b)</t>
  </si>
  <si>
    <t>Net income/(expense) on significant risk transfer arrangements</t>
  </si>
  <si>
    <t xml:space="preserve">                                   R'000</t>
  </si>
  <si>
    <t>pmpm</t>
  </si>
  <si>
    <t>capitation fees</t>
  </si>
  <si>
    <t>Discontinued options, amalgamated and liquidated schemes' options: As these options did not have any members/beneficiaries at year-end, the pmpm -figures, the average age and pensioner ratios could not be calculated.</t>
  </si>
  <si>
    <t>pmpm = per member per month</t>
  </si>
  <si>
    <t>Annexure FSU15: Significant risk transfer arrangements (excluding commercial reinsurance) per option: registered schemes  |  for the year ended 31 December 2018</t>
  </si>
  <si>
    <t>Capitation fees paid</t>
  </si>
  <si>
    <t>Estimated claims recoveries</t>
  </si>
  <si>
    <t>Profit/(loss) sharing</t>
  </si>
  <si>
    <t>Net income / (expense)</t>
  </si>
  <si>
    <t>Annexure FSU16: Seasonality of claims: registered schemes for the year ended 31 December 2018</t>
  </si>
  <si>
    <t>January                                          risk claims ratio</t>
  </si>
  <si>
    <t>February                                         risk claims ratio</t>
  </si>
  <si>
    <t>March                                        risk claims ratio</t>
  </si>
  <si>
    <t>April                                         risk claims ratio</t>
  </si>
  <si>
    <t>May                                         risk claims ratio</t>
  </si>
  <si>
    <t>June                                         risk claims ratio</t>
  </si>
  <si>
    <t>July                                         risk claims ratio</t>
  </si>
  <si>
    <t>August                                         risk claims ratio</t>
  </si>
  <si>
    <t>September                                         risk claims ratio</t>
  </si>
  <si>
    <t>October                                         risk claims ratio</t>
  </si>
  <si>
    <t>November                                         risk claims ratio</t>
  </si>
  <si>
    <t>December                                         risk claims ratio</t>
  </si>
  <si>
    <t>Year                                         risk claims ratio</t>
  </si>
  <si>
    <t>Annexure FSU16: Seasonality of claims: registered schemes for the year ended 31 December 2017</t>
  </si>
  <si>
    <t>* The scheme amalgamated in 2017. Figures were submitted.</t>
  </si>
  <si>
    <t>Annexure FSU17: Annexure B to Regulation 30 - asset allocation: registered schemes  |  for the year ended 31 December 2018</t>
  </si>
  <si>
    <t>Category 1</t>
  </si>
  <si>
    <t>Category 2</t>
  </si>
  <si>
    <t>Category 3</t>
  </si>
  <si>
    <t>Category 4</t>
  </si>
  <si>
    <t>Category 5</t>
  </si>
  <si>
    <t>Category 6 
(underlying assets of linked policies included in relevant categories)</t>
  </si>
  <si>
    <t>Category 7</t>
  </si>
  <si>
    <t>Total investable assets</t>
  </si>
  <si>
    <t>Total Regulation 30 assets</t>
  </si>
  <si>
    <t>Local</t>
  </si>
  <si>
    <t>%  of total Regulation 30 assets</t>
  </si>
  <si>
    <t>Foreign</t>
  </si>
  <si>
    <t>% of total investable assets</t>
  </si>
  <si>
    <t>Annexure FSU18: Administrator market share and relevant cash flows under their administration  |  for the years ended 31 December 2017-2018</t>
  </si>
  <si>
    <t>Administrator name</t>
  </si>
  <si>
    <t>No. of medical schemes</t>
  </si>
  <si>
    <t>Average members                              (note a)</t>
  </si>
  <si>
    <t>Average beneficiaries                                    (note a)</t>
  </si>
  <si>
    <t>Net relevant healthcare expenditure incurred</t>
  </si>
  <si>
    <t>Gross administration expenditure (GAE)</t>
  </si>
  <si>
    <t>Total composite administration fees received (incl. co-administration fees) in respect of administration and other services</t>
  </si>
  <si>
    <t>Accredited managed healthcare services (no transfer of risk) received 
(incl. as co-administrator)</t>
  </si>
  <si>
    <t>Accredited managed healthcare services (risk transfer arrangement): 
capitation fee received 
(incl. as co-administrator)</t>
  </si>
  <si>
    <t>Total fees received</t>
  </si>
  <si>
    <t>Administration services</t>
  </si>
  <si>
    <t>Financial management</t>
  </si>
  <si>
    <t>Governance and compliance</t>
  </si>
  <si>
    <t>Other services</t>
  </si>
  <si>
    <t xml:space="preserve">GCI </t>
  </si>
  <si>
    <t>Self-administered</t>
  </si>
  <si>
    <t>Thebe Ya Bophelo Healthcare Administrators (Pty) Ltd</t>
  </si>
  <si>
    <t>Grand Total</t>
  </si>
  <si>
    <t>Grand Total excluding Self-Administered Schemes</t>
  </si>
  <si>
    <t>NOTES:</t>
  </si>
  <si>
    <t>a     Government Employees Medical Scheme (GEMS) had a joint administrator contract in place since 2012. Medscheme Holdings (Pty) Ltd was responsible for contribution and debt management as well as correspondence services, whilst Metropolitan Health Corporate (Pty) Ltd was responsible for member and claims management services as well as the provision of financial and operational information. The relevant cash flows per administrator were therefore adjusted as follows:</t>
  </si>
  <si>
    <t>-     Medscheme Holdings (Pty) Ltd: GEMS figures for membership and contributions were included in the cash flows under administration. In respect of the gross administration expenditure, only the GEMS administration fee was included in the cash flows under administration.</t>
  </si>
  <si>
    <t>-     Metropolitan Health Corporate (Pty) Ltd: GEMS figures for membership, claims and gross administration expenditure (excluding the Medscheme Holdings (Pty) Ltd administration fee) were included in the cash flows under operations.                                                                                                                                                                                                                                                                      * For purposes of calculating the Metropolitan Health Corporate (Pty) Ltd GAE as a % of GCI, the administration fees received as a % of GCI and accredited managed healthcare service fees received as a % of GCI, the GEMS GCI was taken into account.</t>
  </si>
  <si>
    <t>As the GEMS membership information was reported under the two administrators, Medscheme Holdings (Pty) Ltd and Metropolitan Health Corporate (Pty) Ltd, it will differ from the membership information reported in the other Annexures.</t>
  </si>
  <si>
    <t>pampm = per average  member per month</t>
  </si>
  <si>
    <t>Where schemes changed administrators mid-year, the relevant months' data is included with the relevant administrator:</t>
  </si>
  <si>
    <t>The following administrator's name changed during the years under review:</t>
  </si>
  <si>
    <t xml:space="preserve">- Sweidan and Company (Pty) Ltd changed its name to Private Health Administrators (Pty) Ltd on 11 September 2017.   </t>
  </si>
  <si>
    <t xml:space="preserve">- V Med Administrators (Pty) Ltd changed its name to Liberty Health Administration (Pty) Ltd on 9 October 2018.   </t>
  </si>
  <si>
    <t xml:space="preserve">- Providence Healthcare Risk Managers (Pty) Ltd changed its name to Momentum Thebe Ya Bophelo (Pty) Ltd on 3 May 2018.   </t>
  </si>
  <si>
    <t>The following changes in administrators' accreditation status occurred during the year under review:</t>
  </si>
  <si>
    <t xml:space="preserve">- Thebe Ya Bophelo Healthcare Administrators (Pty) Ltd expired on 4 June 2018 and was not renewed. The administrator's contracts was ceded to Momentum Thebe Ya Bophelo (Pty) Ltd with effect from 1 January 2018.  </t>
  </si>
  <si>
    <t>- Allcare Administrators (Pty) Ltd's accreditation expired on 30 November 2018 and was not renewed. The administrator did not have any contracts during the 2018 year.</t>
  </si>
  <si>
    <t>- National Health Group (Pty) Ltd received accreditation on 23 October 2018. The administrator had no contracts during 2018.</t>
  </si>
  <si>
    <t>Explanatory notes  |  for the year ended 31 December 2018</t>
  </si>
  <si>
    <t>The following amalgamation took place during 2018:</t>
  </si>
  <si>
    <t>Ref no.</t>
  </si>
  <si>
    <t>Name</t>
  </si>
  <si>
    <t>Scheme amalgamated with</t>
  </si>
  <si>
    <t>Ref no:</t>
  </si>
  <si>
    <t>With effect from</t>
  </si>
  <si>
    <t>1 January 2018</t>
  </si>
  <si>
    <t>The following medical scheme was placed under provisional curatorship during 2018:</t>
  </si>
  <si>
    <t>3 May 2018</t>
  </si>
  <si>
    <t>The following medical scheme was placed under (final) curatorship during 2018:</t>
  </si>
  <si>
    <t>25 October 2018</t>
  </si>
  <si>
    <t>The following medical scheme was liquidated during 2018:</t>
  </si>
  <si>
    <t>Community Medical Aid Scheme (COMMED)</t>
  </si>
  <si>
    <t>20 February 2018</t>
  </si>
  <si>
    <t>The figures in the Annual Report are rounded off. The percentage change will therefore be different to those in the Annexures.</t>
  </si>
  <si>
    <t>Bargaining Council Schemes, formerly known as Exempt Schemes, were excluded from the Annexures due to lack of information.</t>
  </si>
  <si>
    <t>List of accredited administrators and their accredited managed care organisations  |  for the year ended 
31 December 2018</t>
  </si>
  <si>
    <t>Accredited administrator</t>
  </si>
  <si>
    <t>Accredited managed care organisations</t>
  </si>
  <si>
    <t xml:space="preserve">Agility Health (Pty) Ltd </t>
  </si>
  <si>
    <t>Knowledge Objects Healthcare (Pty) Ltd</t>
  </si>
  <si>
    <t>Knowledge Objects Solutions (Pty) Ltd</t>
  </si>
  <si>
    <r>
      <t xml:space="preserve">Allcare Administrators (Pty) Ltd
</t>
    </r>
    <r>
      <rPr>
        <i/>
        <sz val="11"/>
        <rFont val="Arial Narrow"/>
        <family val="2"/>
      </rPr>
      <t>Accreditation expired 30 November 2018</t>
    </r>
  </si>
  <si>
    <t>Liberty Health Administration (Pty) Ltd 
(previously V Med Administrators (Pty) Ltd)</t>
  </si>
  <si>
    <t>Aid for Aids Management (Pty) Ltd</t>
  </si>
  <si>
    <r>
      <t xml:space="preserve">CareCross Health (Pty) Ltd
</t>
    </r>
    <r>
      <rPr>
        <i/>
        <sz val="11"/>
        <rFont val="Arial Narrow"/>
        <family val="2"/>
      </rPr>
      <t>Accreditation was terminated 13 February 2018; contracts were transferred to MMHI Health (Pty) Ltd</t>
    </r>
  </si>
  <si>
    <t>Metropolitan Health Risk Management (Pty) Ltd</t>
  </si>
  <si>
    <r>
      <t xml:space="preserve">One Care Health (Pty) Ltd
</t>
    </r>
    <r>
      <rPr>
        <i/>
        <sz val="11"/>
        <rFont val="Arial Narrow"/>
        <family val="2"/>
      </rPr>
      <t>Accreditation was terminated 13 February 2018; contracts were transferred to MMHI Health (Pty) Ltd</t>
    </r>
  </si>
  <si>
    <t>MMI Dental Risk Management (Pty) Ltd</t>
  </si>
  <si>
    <t>Momentum Thebe Ya Bophelo (Pty) Ltd 
(previously Providence Healthcare Risk Managers (Pty) Ltd)</t>
  </si>
  <si>
    <t>National Health Group (Pty) Ltd</t>
  </si>
  <si>
    <t>Private Health Administrators (Pty) Ltd 
(previously Sweiden and Company (Pty) Ltd)</t>
  </si>
  <si>
    <t>Sanlam Health Managed Care (Pty) Ltd</t>
  </si>
  <si>
    <t>Food Workers Medical Benefit Funds</t>
  </si>
  <si>
    <t>SAMWUMED</t>
  </si>
  <si>
    <t>Selfmed</t>
  </si>
  <si>
    <r>
      <t xml:space="preserve">Thebe Ya Bophelo Healthcare Administrators (Pty) Ltd
</t>
    </r>
    <r>
      <rPr>
        <i/>
        <sz val="11"/>
        <rFont val="Arial Narrow"/>
        <family val="2"/>
      </rPr>
      <t>Accreditation expired 4 June 2018; contracts were ceded to Momentum Thebe Ya Bophelo (Pty) Ltd</t>
    </r>
  </si>
  <si>
    <t>Thebe Health Risk Management (Pty) Ltd</t>
  </si>
  <si>
    <t xml:space="preserve">Universal Care (Pty) Ltd </t>
  </si>
  <si>
    <t>Performance Health (Pty) Ltd</t>
  </si>
  <si>
    <t>Annexure C:  Beneficiaries at the end of the year (2008, 2016, 2017, 2018)
Data for figures X</t>
  </si>
  <si>
    <r>
      <t xml:space="preserve">Annexure D: </t>
    </r>
    <r>
      <rPr>
        <sz val="16"/>
        <color rgb="FF006690"/>
        <rFont val="Arial Narrow"/>
        <family val="2"/>
      </rPr>
      <t>Beneficiaries by year of birth for the years ended 31 December 2017 - 2018</t>
    </r>
  </si>
  <si>
    <r>
      <t xml:space="preserve">Annexure E: </t>
    </r>
    <r>
      <rPr>
        <sz val="14"/>
        <color rgb="FF00A88E"/>
        <rFont val="Arial Narrow"/>
        <family val="2"/>
      </rPr>
      <t>Beneficiaries with one or more CDL (Chronic Disease List) conditions by year of birth for the years ended 31 December 2017 - 2018</t>
    </r>
  </si>
  <si>
    <r>
      <t xml:space="preserve">Annexure F: </t>
    </r>
    <r>
      <rPr>
        <sz val="14"/>
        <color rgb="FF41AD49"/>
        <rFont val="Arial Narrow"/>
        <family val="2"/>
      </rPr>
      <t>Utilisation of healthcare services - (Prevalence of chronic disease on the Chronic Disease List) for the years ended 31 December 2017 – 2018</t>
    </r>
  </si>
  <si>
    <t>Managed care indicator
Benefit option name</t>
  </si>
  <si>
    <t>****  Preventative health services information is not available for all schemes. Information is reported as submitted by medical schemes.  Data must therefore be interpreted with caution</t>
  </si>
  <si>
    <t>Annexure N: FSU1: Statement of financial position  |  as at 31 December 2018</t>
  </si>
  <si>
    <t>Annexure P: FSU3: Consolidated statement of changes in funds and reserves  | for the year ended 31 December 2018</t>
  </si>
  <si>
    <t>Average
age
pb</t>
  </si>
  <si>
    <t>a.</t>
  </si>
  <si>
    <t>b.</t>
  </si>
  <si>
    <t>c.</t>
  </si>
  <si>
    <t xml:space="preserve">*  The following scheme liquidated in 2018. </t>
  </si>
  <si>
    <t>-  Community Medical Aid Scheme (COMMED) was final liquidated on 20 February 2018.</t>
  </si>
  <si>
    <t>*  The following scheme amalgamated in 2018. Figures were submitted.</t>
  </si>
  <si>
    <t>-  University of the Witwatersrand, Johannesburg Staff Medical Aid Fund amalgamated with Discovery Health Medical Scheme on 1 January 2018.</t>
  </si>
  <si>
    <t>Net relevant healthcare expenditure incurred (incl. managed healthcare claims)
(note a)</t>
  </si>
  <si>
    <t>Gross non-healthcare expenses
(incl. PMSA)</t>
  </si>
  <si>
    <t>Risk Contribution Income
(RCI)</t>
  </si>
  <si>
    <t>Gross Contribution
Income (GCI)</t>
  </si>
  <si>
    <t>Gross Contribution Income
(GCI)</t>
  </si>
  <si>
    <t>Pensioner ratio
(65+ years)</t>
  </si>
  <si>
    <t>Average age
pb</t>
  </si>
  <si>
    <t>Net relevant healthcare expenditure incurred (incl. accredited managed healthcare services)
(Note a)</t>
  </si>
  <si>
    <t>Accredited managed healthcare services
(no transfer of risk)</t>
  </si>
  <si>
    <t>Accredited managed healthcare services
(risk transfer arrangements)</t>
  </si>
  <si>
    <t>Total other fees paid to administrators
(incl. administration and co-administration fees)</t>
  </si>
  <si>
    <t>b.      As a result of missing or inconsistent data, the data previously submitted for 2017 was used for some of the schemes</t>
  </si>
  <si>
    <t>a.      Beneficiaries in this section are as per submission using the DDR system. The membership in this annexure is slightly different compared to the membership reported in the Annual Report and Annexure C. The difference is a result of data extractions for</t>
  </si>
  <si>
    <t xml:space="preserve">         two different systems at different times. </t>
  </si>
  <si>
    <t>a.     Beneficiaries in this section refer to utilising beneficiaries for indicators where a “per beneficiary” or “per in-patient admission” is used.</t>
  </si>
  <si>
    <t>b.     Beneficiaries in this section refer to average number of beneficiaries as at December 2017/18 for indicators where a “per 1 000 beneficiary“ is used.</t>
  </si>
  <si>
    <t>c.     The 2017 figures have been restated.</t>
  </si>
  <si>
    <t>Annexure FSU2: Statement of comprehensive income  |  for the year ended 31 December 2018</t>
  </si>
  <si>
    <t>Annexure FSU6: Statement of financial position details: registered schemes as at 31 December 2018</t>
  </si>
  <si>
    <t>Annexure FSU7: Detailed financial information: registered schemes  |  for the years ended 31 December 2017-2018</t>
  </si>
  <si>
    <t>Annexure FSU8: Detailed financial ratios: registered schemes  |  for the years ended 31 December 2017-2018</t>
  </si>
  <si>
    <t>Annexure FSU9: Detailed financial information per option: registered schemes  |  for the year ended 31 December 2018</t>
  </si>
  <si>
    <t>Annexure FSU10: Fees paid to administrators: registered schemes  |  for the years ended 31 December 2017-2018</t>
  </si>
  <si>
    <t>Annexure FSU11: Selected non-healthcare expenditure: registered schemes  |  for the years ended 31 December 2017-2018</t>
  </si>
  <si>
    <t>Annexure FSU12: Operating results and solvency: registered schemes  |  for the years ended 31 December 2017-2018</t>
  </si>
  <si>
    <t>Annexure B: FSU4: Consolidated membership analysis  | for the year ended 31 December 2018</t>
  </si>
  <si>
    <t>Annexure FSU5: Statement of comprehensive income details: registered schemes for the year ended 31 December 2018</t>
  </si>
  <si>
    <r>
      <t xml:space="preserve">Registered schemes </t>
    </r>
    <r>
      <rPr>
        <b/>
        <sz val="11"/>
        <color rgb="FF003974"/>
        <rFont val="Symbol"/>
        <family val="1"/>
        <charset val="2"/>
      </rPr>
      <t>-</t>
    </r>
    <r>
      <rPr>
        <b/>
        <sz val="11"/>
        <color rgb="FF003974"/>
        <rFont val="Arial Narrow"/>
        <family val="2"/>
      </rPr>
      <t xml:space="preserve"> open</t>
    </r>
  </si>
  <si>
    <r>
      <t xml:space="preserve">Registered schemes </t>
    </r>
    <r>
      <rPr>
        <b/>
        <sz val="11"/>
        <color rgb="FF003974"/>
        <rFont val="Symbol"/>
        <family val="1"/>
        <charset val="2"/>
      </rPr>
      <t>-</t>
    </r>
    <r>
      <rPr>
        <b/>
        <sz val="11"/>
        <color rgb="FF003974"/>
        <rFont val="Arial Narrow"/>
        <family val="2"/>
      </rPr>
      <t xml:space="preserve"> restricted</t>
    </r>
  </si>
  <si>
    <r>
      <t xml:space="preserve">Registered schemes </t>
    </r>
    <r>
      <rPr>
        <b/>
        <sz val="11"/>
        <color rgb="FF41AD49"/>
        <rFont val="Symbol"/>
        <family val="1"/>
        <charset val="2"/>
      </rPr>
      <t>-</t>
    </r>
    <r>
      <rPr>
        <b/>
        <sz val="11"/>
        <color rgb="FF41AD49"/>
        <rFont val="Arial Narrow"/>
        <family val="2"/>
      </rPr>
      <t xml:space="preserve"> open</t>
    </r>
  </si>
  <si>
    <r>
      <t xml:space="preserve">Registered schemes </t>
    </r>
    <r>
      <rPr>
        <b/>
        <sz val="11"/>
        <color rgb="FF41AD49"/>
        <rFont val="Symbol"/>
        <family val="1"/>
        <charset val="2"/>
      </rPr>
      <t>-</t>
    </r>
    <r>
      <rPr>
        <b/>
        <sz val="11"/>
        <color rgb="FF41AD49"/>
        <rFont val="Arial Narrow"/>
        <family val="2"/>
      </rPr>
      <t xml:space="preserve"> restricted</t>
    </r>
  </si>
  <si>
    <t>Net relevant healthcare expenditure incurred (incl. managed healthcare claims) includes risk transfer arrangements</t>
  </si>
  <si>
    <t xml:space="preserve"> </t>
  </si>
  <si>
    <t>Total EDO and Non-EDO</t>
  </si>
  <si>
    <t>Sub-total: Non-Efficiency Discount Options (Non-EDO)</t>
  </si>
  <si>
    <t xml:space="preserve">Universal </t>
  </si>
  <si>
    <t>Energy Open</t>
  </si>
  <si>
    <t>MotoHealth Care</t>
  </si>
  <si>
    <t>Custom Any GP  Pharmacy Any Hospital</t>
  </si>
  <si>
    <t>Active Network Ingwe Any Option</t>
  </si>
  <si>
    <t>Incentive Any Gp Pharmacy Any Hospital</t>
  </si>
  <si>
    <t>Extender Any GP Pharmacy Any Hospital</t>
  </si>
  <si>
    <t>Momentum Health Medical Scheme</t>
  </si>
  <si>
    <t>1167</t>
  </si>
  <si>
    <t>1598</t>
  </si>
  <si>
    <t>Non-Efficiency Discount Options (Non-EDO)</t>
  </si>
  <si>
    <t>Sub-total: Efficiency Discount Options</t>
  </si>
  <si>
    <t>Energy Medium</t>
  </si>
  <si>
    <t>Energy Core</t>
  </si>
  <si>
    <t>Millenium Select</t>
  </si>
  <si>
    <t>1575</t>
  </si>
  <si>
    <t>1214</t>
  </si>
  <si>
    <t>Classic Network</t>
  </si>
  <si>
    <t>Hospicare Network</t>
  </si>
  <si>
    <t>1600</t>
  </si>
  <si>
    <t>Ingwe Primary Care State Hospital</t>
  </si>
  <si>
    <t>Ingwe Primary Care Network Hospital</t>
  </si>
  <si>
    <t>Custom State Associated Hospital</t>
  </si>
  <si>
    <t>Custom State Any Hospital</t>
  </si>
  <si>
    <t>Custom Associated GP Pharmacy Associated Hospital</t>
  </si>
  <si>
    <t>Custom Associated GP Pharmacy Any Hospital</t>
  </si>
  <si>
    <t>Custom Any GP Pharmacy Associated Hospital</t>
  </si>
  <si>
    <t>Incentive State Associated Hospital</t>
  </si>
  <si>
    <t>Incentive State Any Hospital</t>
  </si>
  <si>
    <t>Incentive Associated GP Pharmacy Associated Hospital</t>
  </si>
  <si>
    <t>Incentive Associated GP Pharmacy Any Hospital</t>
  </si>
  <si>
    <t>Incentive Any GP Pharmacy Associated Hospital</t>
  </si>
  <si>
    <t>Extender State Associated Hospital</t>
  </si>
  <si>
    <t>Extender State Any Hospital</t>
  </si>
  <si>
    <t>Extender Associated GP Pharmacy Associated Hospital</t>
  </si>
  <si>
    <t>Extender Associated GP Pharmacy Any Hospital</t>
  </si>
  <si>
    <t>Extender Any GP Pharmacy Associated Hospitals</t>
  </si>
  <si>
    <t>Dynamix DSP Network</t>
  </si>
  <si>
    <t>Pinnacle DSP Network</t>
  </si>
  <si>
    <t>Mumed DSP Network</t>
  </si>
  <si>
    <t>Symmetry DSP Network</t>
  </si>
  <si>
    <t>Axis DSP Network</t>
  </si>
  <si>
    <t>Networx DSP Network</t>
  </si>
  <si>
    <t>Efficiency Discount Options (EDO)</t>
  </si>
  <si>
    <t>Net relevant healthcare expenditure incurred (incl. accredited managed healthcare services) (Note a)</t>
  </si>
  <si>
    <t>Pensioner ratio               (65+ years)</t>
  </si>
  <si>
    <t>Average age pb</t>
  </si>
  <si>
    <t>Annexure V: Detailed financial information per option: Efficiency Discount Options (EDO) |  for the year ended 31 December 2018</t>
  </si>
  <si>
    <r>
      <t xml:space="preserve">Registered schemes </t>
    </r>
    <r>
      <rPr>
        <b/>
        <sz val="11"/>
        <color rgb="FF006690"/>
        <rFont val="Symbol"/>
        <family val="1"/>
        <charset val="2"/>
      </rPr>
      <t>-</t>
    </r>
    <r>
      <rPr>
        <b/>
        <sz val="11"/>
        <color rgb="FF006690"/>
        <rFont val="Arial Narrow"/>
        <family val="2"/>
      </rPr>
      <t xml:space="preserve"> open</t>
    </r>
  </si>
  <si>
    <r>
      <t xml:space="preserve">Registered schemes </t>
    </r>
    <r>
      <rPr>
        <b/>
        <sz val="11"/>
        <color rgb="FF006690"/>
        <rFont val="Symbol"/>
        <family val="1"/>
        <charset val="2"/>
      </rPr>
      <t>-</t>
    </r>
    <r>
      <rPr>
        <b/>
        <sz val="11"/>
        <color rgb="FF006690"/>
        <rFont val="Arial Narrow"/>
        <family val="2"/>
      </rPr>
      <t xml:space="preserve"> restricted</t>
    </r>
  </si>
  <si>
    <r>
      <t xml:space="preserve">Registered schemes </t>
    </r>
    <r>
      <rPr>
        <b/>
        <sz val="11"/>
        <color rgb="FF9ACA3C"/>
        <rFont val="Symbol"/>
        <family val="1"/>
        <charset val="2"/>
      </rPr>
      <t>-</t>
    </r>
    <r>
      <rPr>
        <b/>
        <sz val="11"/>
        <color rgb="FF9ACA3C"/>
        <rFont val="Arial Narrow"/>
        <family val="2"/>
      </rPr>
      <t xml:space="preserve"> open</t>
    </r>
  </si>
  <si>
    <r>
      <t xml:space="preserve">Registered schemes </t>
    </r>
    <r>
      <rPr>
        <b/>
        <sz val="11"/>
        <color rgb="FF9ACA3C"/>
        <rFont val="Symbol"/>
        <family val="1"/>
        <charset val="2"/>
      </rPr>
      <t>-</t>
    </r>
    <r>
      <rPr>
        <b/>
        <sz val="11"/>
        <color rgb="FF9ACA3C"/>
        <rFont val="Arial Narrow"/>
        <family val="2"/>
      </rPr>
      <t xml:space="preserve"> restricted</t>
    </r>
  </si>
  <si>
    <r>
      <t xml:space="preserve">Registered schemes </t>
    </r>
    <r>
      <rPr>
        <b/>
        <sz val="11"/>
        <color rgb="FF213F9A"/>
        <rFont val="Symbol"/>
        <family val="1"/>
        <charset val="2"/>
      </rPr>
      <t>-</t>
    </r>
    <r>
      <rPr>
        <b/>
        <sz val="11"/>
        <color rgb="FF213F9A"/>
        <rFont val="Arial Narrow"/>
        <family val="2"/>
      </rPr>
      <t xml:space="preserve"> open</t>
    </r>
  </si>
  <si>
    <r>
      <t xml:space="preserve">Registered schemes </t>
    </r>
    <r>
      <rPr>
        <b/>
        <sz val="11"/>
        <color rgb="FF213F9A"/>
        <rFont val="Symbol"/>
        <family val="1"/>
        <charset val="2"/>
      </rPr>
      <t>-</t>
    </r>
    <r>
      <rPr>
        <b/>
        <sz val="11"/>
        <color rgb="FF213F9A"/>
        <rFont val="Arial Narrow"/>
        <family val="2"/>
      </rPr>
      <t xml:space="preserve"> restricted</t>
    </r>
  </si>
  <si>
    <r>
      <t xml:space="preserve">Registered schemes </t>
    </r>
    <r>
      <rPr>
        <b/>
        <sz val="11"/>
        <color rgb="FF00A88E"/>
        <rFont val="Symbol"/>
        <family val="1"/>
        <charset val="2"/>
      </rPr>
      <t>-</t>
    </r>
    <r>
      <rPr>
        <b/>
        <sz val="11"/>
        <color rgb="FF00A88E"/>
        <rFont val="Arial Narrow"/>
        <family val="2"/>
      </rPr>
      <t xml:space="preserve"> open</t>
    </r>
  </si>
  <si>
    <r>
      <t xml:space="preserve">Registered schemes </t>
    </r>
    <r>
      <rPr>
        <b/>
        <sz val="11"/>
        <color rgb="FF00A88E"/>
        <rFont val="Symbol"/>
        <family val="1"/>
        <charset val="2"/>
      </rPr>
      <t>-</t>
    </r>
    <r>
      <rPr>
        <b/>
        <sz val="11"/>
        <color rgb="FF00A88E"/>
        <rFont val="Arial Narrow"/>
        <family val="2"/>
      </rPr>
      <t xml:space="preserve"> restricted</t>
    </r>
  </si>
  <si>
    <r>
      <t xml:space="preserve">Registered schemes </t>
    </r>
    <r>
      <rPr>
        <b/>
        <sz val="11"/>
        <color rgb="FF0093AD"/>
        <rFont val="Symbol"/>
        <family val="1"/>
        <charset val="2"/>
      </rPr>
      <t>-</t>
    </r>
    <r>
      <rPr>
        <b/>
        <sz val="11"/>
        <color rgb="FF0093AD"/>
        <rFont val="Arial Narrow"/>
        <family val="2"/>
      </rPr>
      <t xml:space="preserve"> open</t>
    </r>
  </si>
  <si>
    <r>
      <t xml:space="preserve">Registered schemes </t>
    </r>
    <r>
      <rPr>
        <b/>
        <sz val="11"/>
        <color rgb="FF0093AD"/>
        <rFont val="Symbol"/>
        <family val="1"/>
        <charset val="2"/>
      </rPr>
      <t>-</t>
    </r>
    <r>
      <rPr>
        <b/>
        <sz val="11"/>
        <color rgb="FF0093AD"/>
        <rFont val="Arial Narrow"/>
        <family val="2"/>
      </rPr>
      <t xml:space="preserve"> restricted</t>
    </r>
  </si>
  <si>
    <t>At least one (1) Creatinine / EGFR test</t>
  </si>
  <si>
    <t>At least (1)  Creatinine test</t>
  </si>
  <si>
    <t>At least one (1) Faecal Calprotectin test</t>
  </si>
  <si>
    <t>At least one (1) ART treatment claim</t>
  </si>
  <si>
    <t>At least one (1) Thyroid Stimulating Hormone (TSH) test</t>
  </si>
  <si>
    <t>At least one (1) Creatinine test</t>
  </si>
  <si>
    <t>At least four (4) psychiatrist consultations</t>
  </si>
  <si>
    <t>At least four (4)  psychiatrist concultations</t>
  </si>
  <si>
    <t>Average number of dependants per average member</t>
  </si>
  <si>
    <t>The following administrators and related managed care organisations were accredited during the 2018 financial year:</t>
  </si>
  <si>
    <t>Chickenpox</t>
  </si>
  <si>
    <t>Number of children (9 months and older) who received chickenpox vaccine (per 1 000 beneficiaries aged under 15 years)</t>
  </si>
  <si>
    <t>a.      Beneficiaries in this section are as per submission using the DDR system. The membership in this annexure is slightly different compared to the membership reported in the Annual Report and Annexure C. The difference is a result of data extractions for</t>
  </si>
  <si>
    <t>b.       As a result of missing or inconsistent data, the data previously submitted for 2017 was used for some of the schemes</t>
  </si>
  <si>
    <t>The number of medical schemes (81) is inclusive of all schemes that were under administration during the year. One scheme changed administrators with effect 1 January 2018, and one medical scheme changed administrators with effect 1 July 2018. 
Eleven schemes changed administrators with effect 1 January 2017, one medical scheme changed administrators with effect 1 July 2017 and one medical scheme on 1 October 2017. 
Government Employees Medical Scheme (GEMS) had a joint administrator contract in place in 2016 and 2017. 
As at the end of December 2018, there were 79 registered schemes (2017: 80).</t>
  </si>
  <si>
    <t>Section 37 of the Medical Schemes Act 131 of 1998 (the Act) requires every medical scheme to submit its audited Annual Financial Statements, Annual Statutory Returns, and Report of the Board of Trustees within four months after the financial year end to the Registrar. The deadline for the submission of the above documents was 30 April 2019, as per Circular 22 of 2019.</t>
  </si>
  <si>
    <t>Name of scheme</t>
  </si>
  <si>
    <t>Outstanding documents</t>
  </si>
  <si>
    <t>Number of days late</t>
  </si>
  <si>
    <t>All of the documentation as required by Circular 22 of 2019.</t>
  </si>
  <si>
    <t>Electronic signed annual statutory return.</t>
  </si>
  <si>
    <t>Not yet submitted to date</t>
  </si>
  <si>
    <t xml:space="preserve">The following schemes submitted its documents after the deadline as stipulated in Circular 22 of 2019 (refer to the table below). Section 66(3) of the Act requires that penalties be imposed on such schemes unless good cause can be demonstrated that such penalties be waived.
</t>
  </si>
  <si>
    <t>Schemes are liable for penalties of R1 400.00 per day as provided for by Section 66(3) of the Act and in terms of Circular 66 of 2016.</t>
  </si>
  <si>
    <t>University of the Witwatersrand, Johannesburg Staff
 Medical Aid Fund</t>
  </si>
  <si>
    <t>Compcare Wellness 
 Medical Scheme</t>
  </si>
  <si>
    <t>BMW Employees Medical Aid
 Society</t>
  </si>
  <si>
    <t>Building &amp; Construction Industry
 Medical Aid Fund</t>
  </si>
  <si>
    <t>Chartered Accountants (SA)
 Medical Aid Fund (CAMAF)</t>
  </si>
  <si>
    <t>Fishing Industry Medical Scheme
 (Fishmed)</t>
  </si>
  <si>
    <t>Food Workers Medical Benefit
 Fund</t>
  </si>
  <si>
    <t>Golden Arrow Employees' Medical
 Benefit Fund</t>
  </si>
  <si>
    <t>Government Employees Medical
 Scheme (GEMS)</t>
  </si>
  <si>
    <t>Grintek Electronics Medical Aid
 Scheme</t>
  </si>
  <si>
    <t>South African Breweries Medical
 Aid Scheme (SABMAS)</t>
  </si>
  <si>
    <t>South African Police Service
 Medical Scheme (POLMED)</t>
  </si>
  <si>
    <t>University of Kwa-Zulu Natal
 Medical Scheme</t>
  </si>
  <si>
    <t>University of the Witwatersrand,
 Johannesburg Staff Medical Aid
 Fund</t>
  </si>
  <si>
    <t>Witbank Coalfields Medical Aid
 Scheme</t>
  </si>
  <si>
    <t>Classic Comprehensive Zero
 MSA</t>
  </si>
  <si>
    <t>Alliance-Midmed Medical
 Scheme</t>
  </si>
  <si>
    <t>Anglovaal Group Medical
 Scheme</t>
  </si>
  <si>
    <t>Lonmin Medical Scheme
 Benefit Plan</t>
  </si>
  <si>
    <t>University of Witwatersrand
 Staff Medical Aid</t>
  </si>
  <si>
    <t xml:space="preserve"> Bestmed Medical Scheme</t>
  </si>
  <si>
    <t xml:space="preserve"> Bonitas Medical Fund</t>
  </si>
  <si>
    <t xml:space="preserve"> MotoHealth Care</t>
  </si>
  <si>
    <t xml:space="preserve"> Old Mutual Staff Medical Aid Fund</t>
  </si>
  <si>
    <t xml:space="preserve"> Resolution Health Medical Scheme</t>
  </si>
  <si>
    <t>Professional Provident Society Healthcare Administrators
 (Pty) Ltd</t>
  </si>
  <si>
    <t>University of the Witwatersrand, Johannesburg Staff Medical
 Aid Fund</t>
  </si>
  <si>
    <t>Chartered Accountants (SA) Medical Aid Fund
 (CAMAF)</t>
  </si>
  <si>
    <t>South African Police Service Medical Scheme
 (POLMED)</t>
  </si>
  <si>
    <t>South African Breweries Medical Aid Scheme
 (SABMAS)</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</si>
</sst>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1" formatCode="_(* #,##0_);_(* \(#,##0\);_(* &quot;-&quot;_);_(@_)"/>
    <numFmt numFmtId="43" formatCode="_(* #,##0.00_);_(* \(#,##0.00\);_(* &quot;-&quot;??_);_(@_)"/>
    <numFmt numFmtId="164" formatCode="_-* #,##0.00_-;\-* #,##0.00_-;_-* &quot;-&quot;??_-;_-@_-"/>
    <numFmt numFmtId="165" formatCode="_ * #,##0.00_ ;_ * \-#,##0.00_ ;_ * &quot;-&quot;??_ ;_ @_ "/>
    <numFmt numFmtId="166" formatCode="_(* #,##0_);_(* \(#,##0\);_(* &quot;-&quot;??_);_(@_)"/>
    <numFmt numFmtId="167" formatCode="&quot;R&quot;\ #,##0.00"/>
    <numFmt numFmtId="168" formatCode="_ * #,##0_ ;_ * \-#,##0_ ;_ * &quot;-&quot;??_ ;_ @_ "/>
    <numFmt numFmtId="169" formatCode="0.0%"/>
    <numFmt numFmtId="170" formatCode="_(* #,##0,_);_(* \(#,##0,\);_(* &quot;-&quot;_);_(@_)"/>
    <numFmt numFmtId="171" formatCode="&quot;R&quot;#,##0.00"/>
    <numFmt numFmtId="172" formatCode="0.00_);\(0.00\)"/>
    <numFmt numFmtId="173" formatCode="_(* #,##0.0_);_(* \(#,##0.0\);_(* &quot;-&quot;?_);_(@_)"/>
    <numFmt numFmtId="174" formatCode="_(* #,##0.00_);_(* \(#,##0.00\);_(* &quot;-&quot;?_);_(@_)"/>
    <numFmt numFmtId="175" formatCode="_ * #,##0.0_ ;_ * \-#,##0.0_ ;_ * &quot;-&quot;??_ ;_ @_ "/>
  </numFmts>
  <fonts count="72" x14ac:knownFonts="1">
    <font>
      <sz val="11"/>
      <color theme="1"/>
      <name val="Calibri"/>
      <family val="2"/>
      <scheme val="minor"/>
    </font>
    <font>
      <sz val="11"/>
      <color theme="1"/>
      <name val="Calibri"/>
      <family val="2"/>
      <scheme val="minor"/>
    </font>
    <font>
      <sz val="11"/>
      <color theme="1"/>
      <name val="Arial Narrow"/>
      <family val="2"/>
    </font>
    <font>
      <b/>
      <sz val="11"/>
      <color theme="1"/>
      <name val="Arial Narrow"/>
      <family val="2"/>
    </font>
    <font>
      <sz val="10"/>
      <color theme="1"/>
      <name val="Arial Narrow"/>
      <family val="2"/>
    </font>
    <font>
      <i/>
      <sz val="11"/>
      <color rgb="FF0070C0"/>
      <name val="Arial Narrow"/>
      <family val="2"/>
    </font>
    <font>
      <b/>
      <sz val="11"/>
      <color theme="0"/>
      <name val="Arial Narrow"/>
      <family val="2"/>
    </font>
    <font>
      <sz val="11"/>
      <name val="Calibri"/>
      <family val="2"/>
    </font>
    <font>
      <b/>
      <vertAlign val="superscript"/>
      <sz val="11"/>
      <color theme="0"/>
      <name val="Arial Narrow"/>
      <family val="2"/>
    </font>
    <font>
      <b/>
      <sz val="10"/>
      <color theme="1"/>
      <name val="Arial Narrow"/>
      <family val="2"/>
    </font>
    <font>
      <b/>
      <vertAlign val="superscript"/>
      <sz val="10"/>
      <color theme="1"/>
      <name val="Arial Narrow"/>
      <family val="2"/>
    </font>
    <font>
      <sz val="11"/>
      <name val="Arial Narrow"/>
      <family val="2"/>
    </font>
    <font>
      <b/>
      <sz val="14"/>
      <color theme="0"/>
      <name val="Arial Narrow"/>
      <family val="2"/>
    </font>
    <font>
      <sz val="14"/>
      <color theme="1"/>
      <name val="Arial Narrow"/>
      <family val="2"/>
    </font>
    <font>
      <b/>
      <sz val="12"/>
      <color theme="0"/>
      <name val="Arial Narrow"/>
      <family val="2"/>
    </font>
    <font>
      <b/>
      <sz val="11"/>
      <color theme="0"/>
      <name val="Calibri"/>
      <family val="2"/>
      <scheme val="minor"/>
    </font>
    <font>
      <b/>
      <sz val="11"/>
      <color theme="1"/>
      <name val="Calibri"/>
      <family val="2"/>
      <scheme val="minor"/>
    </font>
    <font>
      <b/>
      <sz val="14"/>
      <name val="Arial Narrow"/>
      <family val="2"/>
    </font>
    <font>
      <b/>
      <sz val="11"/>
      <name val="Arial Narrow"/>
      <family val="2"/>
    </font>
    <font>
      <sz val="11"/>
      <color rgb="FF0093AD"/>
      <name val="Calibri"/>
      <family val="2"/>
      <scheme val="minor"/>
    </font>
    <font>
      <b/>
      <sz val="11"/>
      <color rgb="FF0093AD"/>
      <name val="Calibri"/>
      <family val="2"/>
      <scheme val="minor"/>
    </font>
    <font>
      <sz val="10"/>
      <name val="Arial"/>
      <family val="2"/>
    </font>
    <font>
      <sz val="14"/>
      <name val="Arial Narrow"/>
      <family val="2"/>
    </font>
    <font>
      <sz val="11"/>
      <color rgb="FFFF0000"/>
      <name val="Arial Narrow"/>
      <family val="2"/>
    </font>
    <font>
      <sz val="11"/>
      <color indexed="10"/>
      <name val="Arial Narrow"/>
      <family val="2"/>
    </font>
    <font>
      <sz val="11"/>
      <color theme="4"/>
      <name val="Arial Narrow"/>
      <family val="2"/>
    </font>
    <font>
      <b/>
      <sz val="11"/>
      <color rgb="FFFF0000"/>
      <name val="Arial Narrow"/>
      <family val="2"/>
    </font>
    <font>
      <sz val="11"/>
      <color indexed="8"/>
      <name val="Arial Narrow"/>
      <family val="2"/>
    </font>
    <font>
      <sz val="11"/>
      <name val="Arial"/>
      <family val="2"/>
    </font>
    <font>
      <sz val="10"/>
      <color rgb="FFFF0000"/>
      <name val="Arial"/>
      <family val="2"/>
    </font>
    <font>
      <i/>
      <sz val="11"/>
      <name val="Arial Narrow"/>
      <family val="2"/>
    </font>
    <font>
      <b/>
      <i/>
      <sz val="11"/>
      <name val="Arial Narrow"/>
      <family val="2"/>
    </font>
    <font>
      <b/>
      <sz val="14"/>
      <color rgb="FF003974"/>
      <name val="Arial Narrow"/>
      <family val="2"/>
    </font>
    <font>
      <b/>
      <sz val="16"/>
      <color rgb="FF006690"/>
      <name val="Arial Narrow"/>
      <family val="2"/>
    </font>
    <font>
      <sz val="16"/>
      <color rgb="FF006690"/>
      <name val="Arial Narrow"/>
      <family val="2"/>
    </font>
    <font>
      <b/>
      <sz val="14"/>
      <color rgb="FF00A88E"/>
      <name val="Arial Narrow"/>
      <family val="2"/>
    </font>
    <font>
      <sz val="14"/>
      <color rgb="FF00A88E"/>
      <name val="Arial Narrow"/>
      <family val="2"/>
    </font>
    <font>
      <b/>
      <sz val="14"/>
      <color rgb="FF41AD49"/>
      <name val="Arial Narrow"/>
      <family val="2"/>
    </font>
    <font>
      <sz val="14"/>
      <color rgb="FF41AD49"/>
      <name val="Arial Narrow"/>
      <family val="2"/>
    </font>
    <font>
      <b/>
      <sz val="11"/>
      <color rgb="FF41AD49"/>
      <name val="Calibri"/>
      <family val="2"/>
      <scheme val="minor"/>
    </font>
    <font>
      <b/>
      <sz val="11"/>
      <name val="Calibri"/>
      <family val="2"/>
      <scheme val="minor"/>
    </font>
    <font>
      <sz val="11"/>
      <color rgb="FF41AD49"/>
      <name val="Calibri"/>
      <family val="2"/>
      <scheme val="minor"/>
    </font>
    <font>
      <b/>
      <sz val="14"/>
      <color rgb="FF0093AD"/>
      <name val="Arial Narrow"/>
      <family val="2"/>
    </font>
    <font>
      <b/>
      <sz val="14"/>
      <color rgb="FF006690"/>
      <name val="Arial Narrow"/>
      <family val="2"/>
    </font>
    <font>
      <b/>
      <sz val="14"/>
      <color rgb="FF213F9A"/>
      <name val="Arial Narrow"/>
      <family val="2"/>
    </font>
    <font>
      <b/>
      <sz val="11"/>
      <color rgb="FF0093AD"/>
      <name val="Arial Narrow"/>
      <family val="2"/>
    </font>
    <font>
      <b/>
      <sz val="11"/>
      <color rgb="FF213F9A"/>
      <name val="Arial Narrow"/>
      <family val="2"/>
    </font>
    <font>
      <b/>
      <sz val="11"/>
      <color rgb="FF41AD49"/>
      <name val="Arial Narrow"/>
      <family val="2"/>
    </font>
    <font>
      <b/>
      <sz val="11"/>
      <color rgb="FF003974"/>
      <name val="Arial Narrow"/>
      <family val="2"/>
    </font>
    <font>
      <b/>
      <sz val="14"/>
      <color rgb="FF9ACA3C"/>
      <name val="Arial Narrow"/>
      <family val="2"/>
    </font>
    <font>
      <b/>
      <sz val="11"/>
      <color rgb="FF9ACA3C"/>
      <name val="Arial Narrow"/>
      <family val="2"/>
    </font>
    <font>
      <i/>
      <sz val="11"/>
      <color rgb="FF9ACA3C"/>
      <name val="Arial Narrow"/>
      <family val="2"/>
    </font>
    <font>
      <b/>
      <i/>
      <sz val="11"/>
      <color rgb="FF9ACA3C"/>
      <name val="Arial Narrow"/>
      <family val="2"/>
    </font>
    <font>
      <b/>
      <sz val="11"/>
      <color rgb="FF006690"/>
      <name val="Arial Narrow"/>
      <family val="2"/>
    </font>
    <font>
      <b/>
      <sz val="11"/>
      <color rgb="FF00A88E"/>
      <name val="Arial Narrow"/>
      <family val="2"/>
    </font>
    <font>
      <b/>
      <sz val="11"/>
      <color indexed="10"/>
      <name val="Arial Narrow"/>
      <family val="2"/>
    </font>
    <font>
      <b/>
      <sz val="10"/>
      <color theme="0"/>
      <name val="Arial"/>
      <family val="2"/>
    </font>
    <font>
      <b/>
      <sz val="10"/>
      <name val="Arial Narrow"/>
      <family val="2"/>
    </font>
    <font>
      <sz val="14"/>
      <color rgb="FF213F9A"/>
      <name val="Arial Narrow"/>
      <family val="2"/>
    </font>
    <font>
      <b/>
      <sz val="11"/>
      <color rgb="FF003974"/>
      <name val="Symbol"/>
      <family val="1"/>
      <charset val="2"/>
    </font>
    <font>
      <sz val="11"/>
      <color rgb="FF003974"/>
      <name val="Arial Narrow"/>
      <family val="2"/>
    </font>
    <font>
      <b/>
      <sz val="11"/>
      <color rgb="FF41AD49"/>
      <name val="Symbol"/>
      <family val="1"/>
      <charset val="2"/>
    </font>
    <font>
      <sz val="11"/>
      <color rgb="FF9ACA3C"/>
      <name val="Arial Narrow"/>
      <family val="2"/>
    </font>
    <font>
      <sz val="11"/>
      <color rgb="FF0093AD"/>
      <name val="Arial Narrow"/>
      <family val="2"/>
    </font>
    <font>
      <b/>
      <sz val="11"/>
      <color rgb="FF006690"/>
      <name val="Symbol"/>
      <family val="1"/>
      <charset val="2"/>
    </font>
    <font>
      <b/>
      <sz val="11"/>
      <color rgb="FF9ACA3C"/>
      <name val="Symbol"/>
      <family val="1"/>
      <charset val="2"/>
    </font>
    <font>
      <b/>
      <sz val="11"/>
      <color rgb="FF213F9A"/>
      <name val="Symbol"/>
      <family val="1"/>
      <charset val="2"/>
    </font>
    <font>
      <b/>
      <sz val="11"/>
      <color rgb="FF00A88E"/>
      <name val="Symbol"/>
      <family val="1"/>
      <charset val="2"/>
    </font>
    <font>
      <b/>
      <sz val="11"/>
      <color rgb="FF0093AD"/>
      <name val="Symbol"/>
      <family val="1"/>
      <charset val="2"/>
    </font>
    <font>
      <sz val="11"/>
      <color rgb="FF213F9A"/>
      <name val="Arial Narrow"/>
      <family val="2"/>
    </font>
    <font>
      <sz val="10"/>
      <name val="Arial"/>
      <family val="2"/>
    </font>
    <font>
      <sz val="12"/>
      <color theme="1"/>
      <name val="Arial Narrow"/>
      <family val="2"/>
    </font>
  </fonts>
  <fills count="23">
    <fill>
      <patternFill patternType="none"/>
    </fill>
    <fill>
      <patternFill patternType="gray125"/>
    </fill>
    <fill>
      <patternFill patternType="solid">
        <fgColor rgb="FF41AD49"/>
        <bgColor indexed="64"/>
      </patternFill>
    </fill>
    <fill>
      <patternFill patternType="solid">
        <fgColor rgb="FF41AD49"/>
        <bgColor theme="4" tint="0.79998168889431442"/>
      </patternFill>
    </fill>
    <fill>
      <patternFill patternType="solid">
        <fgColor theme="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indexed="47"/>
        <bgColor indexed="64"/>
      </patternFill>
    </fill>
    <fill>
      <patternFill patternType="solid">
        <fgColor theme="6" tint="0.59999389629810485"/>
        <bgColor indexed="64"/>
      </patternFill>
    </fill>
    <fill>
      <patternFill patternType="solid">
        <fgColor rgb="FFFFFF99"/>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rgb="FF003974"/>
        <bgColor indexed="64"/>
      </patternFill>
    </fill>
    <fill>
      <patternFill patternType="solid">
        <fgColor rgb="FF0093AD"/>
        <bgColor indexed="64"/>
      </patternFill>
    </fill>
    <fill>
      <patternFill patternType="solid">
        <fgColor rgb="FF213F9A"/>
        <bgColor indexed="64"/>
      </patternFill>
    </fill>
    <fill>
      <patternFill patternType="solid">
        <fgColor rgb="FF006690"/>
        <bgColor theme="4" tint="0.79998168889431442"/>
      </patternFill>
    </fill>
    <fill>
      <patternFill patternType="solid">
        <fgColor rgb="FF006690"/>
        <bgColor indexed="64"/>
      </patternFill>
    </fill>
    <fill>
      <patternFill patternType="solid">
        <fgColor rgb="FF00A88E"/>
        <bgColor theme="4" tint="0.79998168889431442"/>
      </patternFill>
    </fill>
    <fill>
      <patternFill patternType="solid">
        <fgColor rgb="FF00A88E"/>
        <bgColor indexed="64"/>
      </patternFill>
    </fill>
    <fill>
      <patternFill patternType="solid">
        <fgColor rgb="FF9ACA3C"/>
        <bgColor indexed="64"/>
      </patternFill>
    </fill>
    <fill>
      <patternFill patternType="solid">
        <fgColor rgb="FFEBF4D8"/>
        <bgColor indexed="64"/>
      </patternFill>
    </fill>
    <fill>
      <patternFill patternType="solid">
        <fgColor rgb="FFDDFFF9"/>
        <bgColor indexed="64"/>
      </patternFill>
    </fill>
    <fill>
      <patternFill patternType="solid">
        <fgColor theme="3" tint="0.79998168889431442"/>
        <bgColor indexed="64"/>
      </patternFill>
    </fill>
  </fills>
  <borders count="321">
    <border>
      <left/>
      <right/>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top/>
      <bottom style="medium">
        <color indexed="64"/>
      </bottom>
      <diagonal/>
    </border>
    <border>
      <left style="medium">
        <color indexed="64"/>
      </left>
      <right/>
      <top/>
      <bottom style="medium">
        <color indexed="64"/>
      </bottom>
      <diagonal/>
    </border>
    <border>
      <left/>
      <right style="thin">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top/>
      <bottom style="double">
        <color indexed="64"/>
      </bottom>
      <diagonal/>
    </border>
    <border>
      <left style="thin">
        <color indexed="64"/>
      </left>
      <right/>
      <top style="double">
        <color indexed="64"/>
      </top>
      <bottom/>
      <diagonal/>
    </border>
    <border>
      <left/>
      <right/>
      <top style="double">
        <color indexed="64"/>
      </top>
      <bottom/>
      <diagonal/>
    </border>
    <border>
      <left/>
      <right/>
      <top style="double">
        <color indexed="64"/>
      </top>
      <bottom style="medium">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right style="thin">
        <color indexed="64"/>
      </right>
      <top style="double">
        <color indexed="64"/>
      </top>
      <bottom style="double">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medium">
        <color auto="1"/>
      </top>
      <bottom style="medium">
        <color auto="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left>
      <right style="thin">
        <color theme="0"/>
      </right>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style="thin">
        <color theme="0"/>
      </right>
      <top style="thin">
        <color theme="0"/>
      </top>
      <bottom/>
      <diagonal/>
    </border>
    <border>
      <left style="thin">
        <color theme="0"/>
      </left>
      <right style="thin">
        <color theme="0"/>
      </right>
      <top style="thin">
        <color theme="0"/>
      </top>
      <bottom/>
      <diagonal/>
    </border>
    <border>
      <left style="thin">
        <color theme="0"/>
      </left>
      <right/>
      <top style="thin">
        <color theme="0"/>
      </top>
      <bottom/>
      <diagonal/>
    </border>
    <border>
      <left/>
      <right style="thin">
        <color theme="0" tint="-0.24994659260841701"/>
      </right>
      <top/>
      <bottom style="thin">
        <color theme="0" tint="-0.24994659260841701"/>
      </bottom>
      <diagonal/>
    </border>
    <border>
      <left style="thin">
        <color theme="0" tint="-0.24994659260841701"/>
      </left>
      <right/>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ck">
        <color rgb="FF003974"/>
      </left>
      <right style="thin">
        <color theme="0"/>
      </right>
      <top/>
      <bottom/>
      <diagonal/>
    </border>
    <border>
      <left style="thin">
        <color theme="0"/>
      </left>
      <right style="thin">
        <color theme="0"/>
      </right>
      <top style="thick">
        <color rgb="FF003974"/>
      </top>
      <bottom style="thin">
        <color theme="0"/>
      </bottom>
      <diagonal/>
    </border>
    <border>
      <left style="thin">
        <color theme="0"/>
      </left>
      <right style="thick">
        <color rgb="FF003974"/>
      </right>
      <top style="thick">
        <color rgb="FF003974"/>
      </top>
      <bottom style="thin">
        <color theme="0"/>
      </bottom>
      <diagonal/>
    </border>
    <border>
      <left style="thin">
        <color theme="0"/>
      </left>
      <right style="thick">
        <color rgb="FF003974"/>
      </right>
      <top style="thin">
        <color theme="0"/>
      </top>
      <bottom style="thin">
        <color theme="0"/>
      </bottom>
      <diagonal/>
    </border>
    <border>
      <left style="thin">
        <color theme="0"/>
      </left>
      <right style="thick">
        <color rgb="FF003974"/>
      </right>
      <top style="thin">
        <color theme="0"/>
      </top>
      <bottom/>
      <diagonal/>
    </border>
    <border>
      <left style="thin">
        <color theme="0" tint="-0.24994659260841701"/>
      </left>
      <right style="thin">
        <color theme="0" tint="-0.24994659260841701"/>
      </right>
      <top/>
      <bottom style="medium">
        <color auto="1"/>
      </bottom>
      <diagonal/>
    </border>
    <border>
      <left style="thin">
        <color theme="0" tint="-0.24994659260841701"/>
      </left>
      <right style="thin">
        <color theme="0" tint="-0.24994659260841701"/>
      </right>
      <top style="thin">
        <color theme="0" tint="-0.24994659260841701"/>
      </top>
      <bottom style="medium">
        <color auto="1"/>
      </bottom>
      <diagonal/>
    </border>
    <border>
      <left style="medium">
        <color rgb="FF41AD49"/>
      </left>
      <right style="thin">
        <color theme="0"/>
      </right>
      <top style="medium">
        <color rgb="FF41AD49"/>
      </top>
      <bottom style="thin">
        <color theme="0"/>
      </bottom>
      <diagonal/>
    </border>
    <border>
      <left style="thin">
        <color theme="0"/>
      </left>
      <right style="thin">
        <color theme="0"/>
      </right>
      <top style="medium">
        <color rgb="FF41AD49"/>
      </top>
      <bottom style="thin">
        <color theme="0"/>
      </bottom>
      <diagonal/>
    </border>
    <border>
      <left style="thin">
        <color theme="0"/>
      </left>
      <right style="medium">
        <color rgb="FF41AD49"/>
      </right>
      <top style="medium">
        <color rgb="FF41AD49"/>
      </top>
      <bottom style="thin">
        <color theme="0"/>
      </bottom>
      <diagonal/>
    </border>
    <border>
      <left style="medium">
        <color rgb="FF41AD49"/>
      </left>
      <right style="thin">
        <color theme="0"/>
      </right>
      <top style="thin">
        <color theme="0"/>
      </top>
      <bottom style="thin">
        <color theme="0"/>
      </bottom>
      <diagonal/>
    </border>
    <border>
      <left style="thin">
        <color theme="0"/>
      </left>
      <right style="thin">
        <color theme="0"/>
      </right>
      <top style="thin">
        <color theme="0"/>
      </top>
      <bottom style="medium">
        <color rgb="FF41AD49"/>
      </bottom>
      <diagonal/>
    </border>
    <border>
      <left style="thin">
        <color theme="0"/>
      </left>
      <right style="medium">
        <color rgb="FF41AD49"/>
      </right>
      <top style="thin">
        <color theme="0"/>
      </top>
      <bottom style="medium">
        <color rgb="FF41AD49"/>
      </bottom>
      <diagonal/>
    </border>
    <border>
      <left style="medium">
        <color rgb="FF41AD49"/>
      </left>
      <right style="thin">
        <color theme="0"/>
      </right>
      <top style="thin">
        <color theme="0"/>
      </top>
      <bottom style="thin">
        <color theme="0" tint="-0.24994659260841701"/>
      </bottom>
      <diagonal/>
    </border>
    <border>
      <left style="thin">
        <color theme="0"/>
      </left>
      <right style="thin">
        <color theme="0"/>
      </right>
      <top style="thin">
        <color theme="0"/>
      </top>
      <bottom style="thin">
        <color theme="0" tint="-0.24994659260841701"/>
      </bottom>
      <diagonal/>
    </border>
    <border>
      <left style="thin">
        <color theme="0"/>
      </left>
      <right style="medium">
        <color rgb="FF41AD49"/>
      </right>
      <top style="thin">
        <color theme="0"/>
      </top>
      <bottom style="thin">
        <color theme="0" tint="-0.24994659260841701"/>
      </bottom>
      <diagonal/>
    </border>
    <border>
      <left/>
      <right/>
      <top/>
      <bottom style="thin">
        <color theme="0" tint="-0.24994659260841701"/>
      </bottom>
      <diagonal/>
    </border>
    <border>
      <left style="medium">
        <color rgb="FF0093AD"/>
      </left>
      <right style="thin">
        <color theme="0"/>
      </right>
      <top style="medium">
        <color rgb="FF0093AD"/>
      </top>
      <bottom style="thin">
        <color theme="0"/>
      </bottom>
      <diagonal/>
    </border>
    <border>
      <left style="thin">
        <color theme="0"/>
      </left>
      <right style="thin">
        <color theme="0"/>
      </right>
      <top style="medium">
        <color rgb="FF0093AD"/>
      </top>
      <bottom style="thin">
        <color theme="0"/>
      </bottom>
      <diagonal/>
    </border>
    <border>
      <left style="thin">
        <color theme="0"/>
      </left>
      <right style="medium">
        <color rgb="FF0093AD"/>
      </right>
      <top style="medium">
        <color rgb="FF0093AD"/>
      </top>
      <bottom style="thin">
        <color theme="0"/>
      </bottom>
      <diagonal/>
    </border>
    <border>
      <left style="thin">
        <color theme="0"/>
      </left>
      <right style="thin">
        <color theme="0"/>
      </right>
      <top style="thin">
        <color theme="0"/>
      </top>
      <bottom style="medium">
        <color rgb="FF0093AD"/>
      </bottom>
      <diagonal/>
    </border>
    <border>
      <left style="thin">
        <color theme="0"/>
      </left>
      <right style="medium">
        <color rgb="FF0093AD"/>
      </right>
      <top style="thin">
        <color theme="0"/>
      </top>
      <bottom style="medium">
        <color rgb="FF0093AD"/>
      </bottom>
      <diagonal/>
    </border>
    <border>
      <left/>
      <right/>
      <top style="thin">
        <color theme="0" tint="-0.24994659260841701"/>
      </top>
      <bottom style="thin">
        <color theme="0" tint="-0.24994659260841701"/>
      </bottom>
      <diagonal/>
    </border>
    <border>
      <left/>
      <right/>
      <top style="thin">
        <color theme="0" tint="-0.24994659260841701"/>
      </top>
      <bottom/>
      <diagonal/>
    </border>
    <border>
      <left style="medium">
        <color rgb="FF0093AD"/>
      </left>
      <right style="thin">
        <color theme="0"/>
      </right>
      <top/>
      <bottom style="medium">
        <color rgb="FF0093AD"/>
      </bottom>
      <diagonal/>
    </border>
    <border>
      <left style="thin">
        <color theme="0"/>
      </left>
      <right style="thin">
        <color theme="0"/>
      </right>
      <top style="medium">
        <color rgb="FF003974"/>
      </top>
      <bottom style="thin">
        <color theme="0"/>
      </bottom>
      <diagonal/>
    </border>
    <border>
      <left style="thin">
        <color theme="0"/>
      </left>
      <right style="medium">
        <color rgb="FF003974"/>
      </right>
      <top style="medium">
        <color rgb="FF003974"/>
      </top>
      <bottom style="thin">
        <color theme="0"/>
      </bottom>
      <diagonal/>
    </border>
    <border>
      <left style="thin">
        <color theme="0"/>
      </left>
      <right style="thin">
        <color theme="0"/>
      </right>
      <top style="thin">
        <color theme="0"/>
      </top>
      <bottom style="medium">
        <color rgb="FF003974"/>
      </bottom>
      <diagonal/>
    </border>
    <border>
      <left style="thin">
        <color theme="0"/>
      </left>
      <right style="medium">
        <color rgb="FF003974"/>
      </right>
      <top style="thin">
        <color theme="0"/>
      </top>
      <bottom style="medium">
        <color rgb="FF003974"/>
      </bottom>
      <diagonal/>
    </border>
    <border>
      <left style="medium">
        <color theme="0" tint="-0.24994659260841701"/>
      </left>
      <right style="medium">
        <color theme="0" tint="-0.24994659260841701"/>
      </right>
      <top style="medium">
        <color auto="1"/>
      </top>
      <bottom style="medium">
        <color auto="1"/>
      </bottom>
      <diagonal/>
    </border>
    <border>
      <left style="thin">
        <color theme="0" tint="-0.24994659260841701"/>
      </left>
      <right style="thin">
        <color theme="0" tint="-0.24994659260841701"/>
      </right>
      <top style="medium">
        <color rgb="FF003974"/>
      </top>
      <bottom style="thin">
        <color theme="0" tint="-0.24994659260841701"/>
      </bottom>
      <diagonal/>
    </border>
    <border>
      <left style="thin">
        <color theme="0" tint="-0.24994659260841701"/>
      </left>
      <right/>
      <top style="thin">
        <color theme="0" tint="-0.24994659260841701"/>
      </top>
      <bottom style="medium">
        <color auto="1"/>
      </bottom>
      <diagonal/>
    </border>
    <border>
      <left/>
      <right/>
      <top style="thin">
        <color theme="0" tint="-0.24994659260841701"/>
      </top>
      <bottom style="medium">
        <color auto="1"/>
      </bottom>
      <diagonal/>
    </border>
    <border>
      <left/>
      <right style="thin">
        <color theme="0" tint="-0.24994659260841701"/>
      </right>
      <top style="thin">
        <color theme="0" tint="-0.24994659260841701"/>
      </top>
      <bottom style="medium">
        <color auto="1"/>
      </bottom>
      <diagonal/>
    </border>
    <border>
      <left style="thin">
        <color theme="0"/>
      </left>
      <right style="thin">
        <color theme="0"/>
      </right>
      <top style="medium">
        <color rgb="FF9ACA3C"/>
      </top>
      <bottom style="thin">
        <color theme="0"/>
      </bottom>
      <diagonal/>
    </border>
    <border>
      <left style="thin">
        <color theme="0"/>
      </left>
      <right style="medium">
        <color rgb="FF9ACA3C"/>
      </right>
      <top style="medium">
        <color rgb="FF9ACA3C"/>
      </top>
      <bottom style="thin">
        <color theme="0"/>
      </bottom>
      <diagonal/>
    </border>
    <border>
      <left style="thin">
        <color theme="0"/>
      </left>
      <right style="thin">
        <color theme="0"/>
      </right>
      <top style="thin">
        <color theme="0"/>
      </top>
      <bottom style="medium">
        <color rgb="FF9ACA3C"/>
      </bottom>
      <diagonal/>
    </border>
    <border>
      <left style="thin">
        <color theme="0"/>
      </left>
      <right style="medium">
        <color rgb="FF9ACA3C"/>
      </right>
      <top style="thin">
        <color theme="0"/>
      </top>
      <bottom style="medium">
        <color rgb="FF9ACA3C"/>
      </bottom>
      <diagonal/>
    </border>
    <border>
      <left style="medium">
        <color rgb="FF9ACA3C"/>
      </left>
      <right style="thin">
        <color theme="0"/>
      </right>
      <top style="medium">
        <color rgb="FF9ACA3C"/>
      </top>
      <bottom/>
      <diagonal/>
    </border>
    <border>
      <left style="medium">
        <color rgb="FF9ACA3C"/>
      </left>
      <right style="thin">
        <color theme="0"/>
      </right>
      <top/>
      <bottom style="medium">
        <color rgb="FF9ACA3C"/>
      </bottom>
      <diagonal/>
    </border>
    <border>
      <left style="thin">
        <color theme="0"/>
      </left>
      <right style="medium">
        <color rgb="FF0093AD"/>
      </right>
      <top style="thin">
        <color theme="0"/>
      </top>
      <bottom style="thin">
        <color theme="0"/>
      </bottom>
      <diagonal/>
    </border>
    <border>
      <left style="thin">
        <color theme="0"/>
      </left>
      <right style="thin">
        <color theme="0"/>
      </right>
      <top style="medium">
        <color rgb="FF006690"/>
      </top>
      <bottom style="thin">
        <color theme="0"/>
      </bottom>
      <diagonal/>
    </border>
    <border>
      <left style="thin">
        <color theme="0"/>
      </left>
      <right style="medium">
        <color rgb="FF006690"/>
      </right>
      <top style="medium">
        <color rgb="FF006690"/>
      </top>
      <bottom style="thin">
        <color theme="0"/>
      </bottom>
      <diagonal/>
    </border>
    <border>
      <left style="thin">
        <color theme="0"/>
      </left>
      <right style="thin">
        <color theme="0"/>
      </right>
      <top style="thin">
        <color theme="0"/>
      </top>
      <bottom style="medium">
        <color rgb="FF006690"/>
      </bottom>
      <diagonal/>
    </border>
    <border>
      <left style="thin">
        <color theme="0"/>
      </left>
      <right style="medium">
        <color rgb="FF006690"/>
      </right>
      <top style="thin">
        <color theme="0"/>
      </top>
      <bottom style="medium">
        <color rgb="FF006690"/>
      </bottom>
      <diagonal/>
    </border>
    <border>
      <left style="thick">
        <color rgb="FF003974"/>
      </left>
      <right style="thin">
        <color theme="0"/>
      </right>
      <top style="thick">
        <color rgb="FF003974"/>
      </top>
      <bottom/>
      <diagonal/>
    </border>
    <border>
      <left/>
      <right style="thin">
        <color theme="0"/>
      </right>
      <top/>
      <bottom/>
      <diagonal/>
    </border>
    <border>
      <left style="medium">
        <color rgb="FF0093AD"/>
      </left>
      <right style="thin">
        <color theme="0"/>
      </right>
      <top style="thin">
        <color theme="0"/>
      </top>
      <bottom/>
      <diagonal/>
    </border>
    <border>
      <left style="medium">
        <color rgb="FF003974"/>
      </left>
      <right style="thin">
        <color theme="0"/>
      </right>
      <top style="medium">
        <color rgb="FF003974"/>
      </top>
      <bottom/>
      <diagonal/>
    </border>
    <border>
      <left style="medium">
        <color rgb="FF003974"/>
      </left>
      <right style="thin">
        <color theme="0"/>
      </right>
      <top/>
      <bottom style="medium">
        <color rgb="FF003974"/>
      </bottom>
      <diagonal/>
    </border>
    <border>
      <left style="medium">
        <color rgb="FF006690"/>
      </left>
      <right style="thin">
        <color theme="0"/>
      </right>
      <top style="medium">
        <color rgb="FF006690"/>
      </top>
      <bottom/>
      <diagonal/>
    </border>
    <border>
      <left style="medium">
        <color rgb="FF006690"/>
      </left>
      <right style="thin">
        <color theme="0"/>
      </right>
      <top/>
      <bottom style="medium">
        <color rgb="FF006690"/>
      </bottom>
      <diagonal/>
    </border>
    <border>
      <left style="medium">
        <color rgb="FF00A88E"/>
      </left>
      <right style="thin">
        <color theme="0"/>
      </right>
      <top style="medium">
        <color rgb="FF00A88E"/>
      </top>
      <bottom style="thin">
        <color theme="0"/>
      </bottom>
      <diagonal/>
    </border>
    <border>
      <left style="thin">
        <color theme="0"/>
      </left>
      <right style="thin">
        <color theme="0"/>
      </right>
      <top style="medium">
        <color rgb="FF00A88E"/>
      </top>
      <bottom style="thin">
        <color theme="0"/>
      </bottom>
      <diagonal/>
    </border>
    <border>
      <left style="thin">
        <color theme="0"/>
      </left>
      <right style="medium">
        <color rgb="FF00A88E"/>
      </right>
      <top style="medium">
        <color rgb="FF00A88E"/>
      </top>
      <bottom style="thin">
        <color theme="0"/>
      </bottom>
      <diagonal/>
    </border>
    <border>
      <left style="medium">
        <color rgb="FF00A88E"/>
      </left>
      <right style="thin">
        <color theme="0"/>
      </right>
      <top style="thin">
        <color theme="0"/>
      </top>
      <bottom style="medium">
        <color rgb="FF00A88E"/>
      </bottom>
      <diagonal/>
    </border>
    <border>
      <left style="thin">
        <color theme="0"/>
      </left>
      <right style="thin">
        <color theme="0"/>
      </right>
      <top style="thin">
        <color theme="0"/>
      </top>
      <bottom style="medium">
        <color rgb="FF00A88E"/>
      </bottom>
      <diagonal/>
    </border>
    <border>
      <left style="thin">
        <color theme="0" tint="-0.24994659260841701"/>
      </left>
      <right style="thin">
        <color theme="0" tint="-0.24994659260841701"/>
      </right>
      <top style="medium">
        <color rgb="FF00A88E"/>
      </top>
      <bottom style="thin">
        <color theme="0" tint="-0.24994659260841701"/>
      </bottom>
      <diagonal/>
    </border>
    <border>
      <left style="thin">
        <color theme="0" tint="-0.24994659260841701"/>
      </left>
      <right/>
      <top style="medium">
        <color rgb="FF00A88E"/>
      </top>
      <bottom style="thin">
        <color theme="0" tint="-0.24994659260841701"/>
      </bottom>
      <diagonal/>
    </border>
    <border>
      <left style="thin">
        <color auto="1"/>
      </left>
      <right style="thin">
        <color theme="0" tint="-0.24994659260841701"/>
      </right>
      <top style="medium">
        <color rgb="FF00A88E"/>
      </top>
      <bottom style="thin">
        <color theme="0" tint="-0.24994659260841701"/>
      </bottom>
      <diagonal/>
    </border>
    <border>
      <left style="thin">
        <color theme="0" tint="-0.24994659260841701"/>
      </left>
      <right style="thin">
        <color auto="1"/>
      </right>
      <top style="medium">
        <color rgb="FF00A88E"/>
      </top>
      <bottom style="thin">
        <color theme="0" tint="-0.24994659260841701"/>
      </bottom>
      <diagonal/>
    </border>
    <border>
      <left style="thin">
        <color auto="1"/>
      </left>
      <right style="thin">
        <color theme="0" tint="-0.24994659260841701"/>
      </right>
      <top style="thin">
        <color theme="0" tint="-0.24994659260841701"/>
      </top>
      <bottom style="thin">
        <color theme="0" tint="-0.24994659260841701"/>
      </bottom>
      <diagonal/>
    </border>
    <border>
      <left style="thin">
        <color theme="0" tint="-0.24994659260841701"/>
      </left>
      <right style="thin">
        <color auto="1"/>
      </right>
      <top style="thin">
        <color theme="0" tint="-0.24994659260841701"/>
      </top>
      <bottom style="thin">
        <color theme="0" tint="-0.24994659260841701"/>
      </bottom>
      <diagonal/>
    </border>
    <border>
      <left style="thin">
        <color auto="1"/>
      </left>
      <right style="thin">
        <color theme="0" tint="-0.24994659260841701"/>
      </right>
      <top style="thin">
        <color theme="0" tint="-0.24994659260841701"/>
      </top>
      <bottom style="medium">
        <color auto="1"/>
      </bottom>
      <diagonal/>
    </border>
    <border>
      <left style="thin">
        <color theme="0" tint="-0.24994659260841701"/>
      </left>
      <right style="thin">
        <color auto="1"/>
      </right>
      <top style="thin">
        <color theme="0" tint="-0.24994659260841701"/>
      </top>
      <bottom style="medium">
        <color auto="1"/>
      </bottom>
      <diagonal/>
    </border>
    <border>
      <left/>
      <right style="thin">
        <color theme="0" tint="-0.24994659260841701"/>
      </right>
      <top style="medium">
        <color rgb="FF00A88E"/>
      </top>
      <bottom style="thin">
        <color theme="0" tint="-0.24994659260841701"/>
      </bottom>
      <diagonal/>
    </border>
    <border>
      <left style="thin">
        <color theme="1"/>
      </left>
      <right style="thin">
        <color theme="0" tint="-0.24994659260841701"/>
      </right>
      <top style="medium">
        <color rgb="FF00A88E"/>
      </top>
      <bottom style="thin">
        <color theme="0" tint="-0.24994659260841701"/>
      </bottom>
      <diagonal/>
    </border>
    <border>
      <left style="thin">
        <color theme="1"/>
      </left>
      <right style="thin">
        <color theme="0" tint="-0.24994659260841701"/>
      </right>
      <top style="thin">
        <color theme="0" tint="-0.24994659260841701"/>
      </top>
      <bottom style="thin">
        <color theme="0" tint="-0.24994659260841701"/>
      </bottom>
      <diagonal/>
    </border>
    <border>
      <left style="thin">
        <color theme="1"/>
      </left>
      <right style="thin">
        <color theme="0" tint="-0.24994659260841701"/>
      </right>
      <top style="thin">
        <color theme="0" tint="-0.24994659260841701"/>
      </top>
      <bottom style="medium">
        <color auto="1"/>
      </bottom>
      <diagonal/>
    </border>
    <border>
      <left/>
      <right/>
      <top style="thin">
        <color theme="0"/>
      </top>
      <bottom style="thin">
        <color theme="0"/>
      </bottom>
      <diagonal/>
    </border>
    <border>
      <left style="medium">
        <color rgb="FF41AD49"/>
      </left>
      <right style="thin">
        <color theme="0"/>
      </right>
      <top style="medium">
        <color rgb="FF41AD49"/>
      </top>
      <bottom/>
      <diagonal/>
    </border>
    <border>
      <left style="medium">
        <color rgb="FF41AD49"/>
      </left>
      <right style="thin">
        <color theme="0"/>
      </right>
      <top/>
      <bottom style="medium">
        <color rgb="FF41AD49"/>
      </bottom>
      <diagonal/>
    </border>
    <border>
      <left style="thin">
        <color theme="0" tint="-0.24994659260841701"/>
      </left>
      <right/>
      <top style="medium">
        <color rgb="FF41AD49"/>
      </top>
      <bottom style="thin">
        <color theme="0" tint="-0.24994659260841701"/>
      </bottom>
      <diagonal/>
    </border>
    <border>
      <left/>
      <right/>
      <top style="medium">
        <color rgb="FF41AD49"/>
      </top>
      <bottom style="thin">
        <color theme="0" tint="-0.24994659260841701"/>
      </bottom>
      <diagonal/>
    </border>
    <border>
      <left/>
      <right style="thin">
        <color theme="0" tint="-0.24994659260841701"/>
      </right>
      <top style="medium">
        <color rgb="FF41AD49"/>
      </top>
      <bottom style="thin">
        <color theme="0" tint="-0.24994659260841701"/>
      </bottom>
      <diagonal/>
    </border>
    <border>
      <left style="medium">
        <color rgb="FF9ACA3C"/>
      </left>
      <right style="thin">
        <color theme="0"/>
      </right>
      <top style="medium">
        <color rgb="FF9ACA3C"/>
      </top>
      <bottom style="thin">
        <color theme="0"/>
      </bottom>
      <diagonal/>
    </border>
    <border>
      <left style="medium">
        <color rgb="FF9ACA3C"/>
      </left>
      <right style="thin">
        <color theme="0"/>
      </right>
      <top style="thin">
        <color theme="0"/>
      </top>
      <bottom style="thin">
        <color theme="0"/>
      </bottom>
      <diagonal/>
    </border>
    <border>
      <left style="thin">
        <color theme="0"/>
      </left>
      <right style="medium">
        <color rgb="FF9ACA3C"/>
      </right>
      <top style="thin">
        <color theme="0"/>
      </top>
      <bottom style="thin">
        <color theme="0"/>
      </bottom>
      <diagonal/>
    </border>
    <border>
      <left style="thin">
        <color theme="0" tint="-0.24994659260841701"/>
      </left>
      <right style="thin">
        <color theme="0" tint="-0.24994659260841701"/>
      </right>
      <top style="medium">
        <color rgb="FF9ACA3C"/>
      </top>
      <bottom/>
      <diagonal/>
    </border>
    <border>
      <left style="thin">
        <color theme="0" tint="-0.24994659260841701"/>
      </left>
      <right style="thin">
        <color theme="0" tint="-0.24994659260841701"/>
      </right>
      <top/>
      <bottom/>
      <diagonal/>
    </border>
    <border>
      <left style="thin">
        <color theme="0" tint="-0.24994659260841701"/>
      </left>
      <right style="thin">
        <color theme="0" tint="-0.24994659260841701"/>
      </right>
      <top style="medium">
        <color indexed="64"/>
      </top>
      <bottom/>
      <diagonal/>
    </border>
    <border>
      <left/>
      <right/>
      <top style="medium">
        <color indexed="64"/>
      </top>
      <bottom style="medium">
        <color indexed="64"/>
      </bottom>
      <diagonal/>
    </border>
    <border>
      <left style="thin">
        <color theme="0" tint="-0.24994659260841701"/>
      </left>
      <right style="thin">
        <color theme="0" tint="-0.24994659260841701"/>
      </right>
      <top style="double">
        <color indexed="64"/>
      </top>
      <bottom/>
      <diagonal/>
    </border>
    <border>
      <left/>
      <right style="medium">
        <color rgb="FF9ACA3C"/>
      </right>
      <top/>
      <bottom/>
      <diagonal/>
    </border>
    <border>
      <left style="medium">
        <color rgb="FF0093AD"/>
      </left>
      <right style="thin">
        <color theme="0"/>
      </right>
      <top style="thin">
        <color theme="0"/>
      </top>
      <bottom style="thin">
        <color theme="0"/>
      </bottom>
      <diagonal/>
    </border>
    <border>
      <left style="medium">
        <color rgb="FF0093AD"/>
      </left>
      <right style="thin">
        <color theme="0"/>
      </right>
      <top style="thin">
        <color theme="0"/>
      </top>
      <bottom style="medium">
        <color rgb="FF0093AD"/>
      </bottom>
      <diagonal/>
    </border>
    <border>
      <left style="thin">
        <color theme="0" tint="-0.24994659260841701"/>
      </left>
      <right style="thin">
        <color theme="0" tint="-0.24994659260841701"/>
      </right>
      <top style="medium">
        <color rgb="FF0093AD"/>
      </top>
      <bottom/>
      <diagonal/>
    </border>
    <border>
      <left style="thin">
        <color theme="0" tint="-0.24994659260841701"/>
      </left>
      <right style="thin">
        <color theme="0" tint="-0.24994659260841701"/>
      </right>
      <top/>
      <bottom style="double">
        <color indexed="64"/>
      </bottom>
      <diagonal/>
    </border>
    <border>
      <left style="thin">
        <color theme="0" tint="-0.24994659260841701"/>
      </left>
      <right style="thin">
        <color theme="0" tint="-0.24994659260841701"/>
      </right>
      <top style="medium">
        <color indexed="64"/>
      </top>
      <bottom style="double">
        <color indexed="64"/>
      </bottom>
      <diagonal/>
    </border>
    <border>
      <left style="medium">
        <color indexed="64"/>
      </left>
      <right style="thin">
        <color theme="0" tint="-0.24994659260841701"/>
      </right>
      <top style="medium">
        <color indexed="64"/>
      </top>
      <bottom/>
      <diagonal/>
    </border>
    <border>
      <left style="thin">
        <color theme="0" tint="-0.24994659260841701"/>
      </left>
      <right style="medium">
        <color indexed="64"/>
      </right>
      <top style="medium">
        <color indexed="64"/>
      </top>
      <bottom/>
      <diagonal/>
    </border>
    <border>
      <left style="medium">
        <color indexed="64"/>
      </left>
      <right style="thin">
        <color theme="0" tint="-0.24994659260841701"/>
      </right>
      <top/>
      <bottom/>
      <diagonal/>
    </border>
    <border>
      <left style="thin">
        <color theme="0" tint="-0.24994659260841701"/>
      </left>
      <right style="medium">
        <color indexed="64"/>
      </right>
      <top/>
      <bottom/>
      <diagonal/>
    </border>
    <border>
      <left style="medium">
        <color indexed="64"/>
      </left>
      <right style="thin">
        <color theme="0" tint="-0.24994659260841701"/>
      </right>
      <top/>
      <bottom style="medium">
        <color indexed="64"/>
      </bottom>
      <diagonal/>
    </border>
    <border>
      <left style="thin">
        <color theme="0" tint="-0.24994659260841701"/>
      </left>
      <right style="medium">
        <color indexed="64"/>
      </right>
      <top/>
      <bottom style="medium">
        <color indexed="64"/>
      </bottom>
      <diagonal/>
    </border>
    <border>
      <left style="thin">
        <color indexed="64"/>
      </left>
      <right style="thin">
        <color theme="0" tint="-0.24994659260841701"/>
      </right>
      <top/>
      <bottom/>
      <diagonal/>
    </border>
    <border>
      <left style="thin">
        <color theme="0" tint="-0.24994659260841701"/>
      </left>
      <right style="thin">
        <color indexed="64"/>
      </right>
      <top/>
      <bottom/>
      <diagonal/>
    </border>
    <border>
      <left style="thin">
        <color indexed="64"/>
      </left>
      <right style="thin">
        <color theme="0" tint="-0.24994659260841701"/>
      </right>
      <top/>
      <bottom style="medium">
        <color indexed="64"/>
      </bottom>
      <diagonal/>
    </border>
    <border>
      <left style="thin">
        <color theme="0" tint="-0.24994659260841701"/>
      </left>
      <right style="thin">
        <color indexed="64"/>
      </right>
      <top/>
      <bottom style="medium">
        <color indexed="64"/>
      </bottom>
      <diagonal/>
    </border>
    <border>
      <left style="thin">
        <color indexed="64"/>
      </left>
      <right style="thin">
        <color theme="0" tint="-0.24994659260841701"/>
      </right>
      <top style="medium">
        <color indexed="64"/>
      </top>
      <bottom style="double">
        <color indexed="64"/>
      </bottom>
      <diagonal/>
    </border>
    <border>
      <left style="thin">
        <color theme="0" tint="-0.24994659260841701"/>
      </left>
      <right style="thin">
        <color indexed="64"/>
      </right>
      <top style="medium">
        <color indexed="64"/>
      </top>
      <bottom style="double">
        <color indexed="64"/>
      </bottom>
      <diagonal/>
    </border>
    <border>
      <left style="medium">
        <color rgb="FF0093AD"/>
      </left>
      <right style="thin">
        <color theme="0"/>
      </right>
      <top style="medium">
        <color rgb="FF0093AD"/>
      </top>
      <bottom/>
      <diagonal/>
    </border>
    <border>
      <left style="thin">
        <color theme="0"/>
      </left>
      <right style="thin">
        <color theme="0"/>
      </right>
      <top style="medium">
        <color rgb="FF0093AD"/>
      </top>
      <bottom/>
      <diagonal/>
    </border>
    <border>
      <left style="thin">
        <color theme="0"/>
      </left>
      <right style="thin">
        <color theme="0"/>
      </right>
      <top/>
      <bottom style="medium">
        <color rgb="FF0093AD"/>
      </bottom>
      <diagonal/>
    </border>
    <border>
      <left style="medium">
        <color rgb="FF0093AD"/>
      </left>
      <right style="thin">
        <color theme="0"/>
      </right>
      <top/>
      <bottom/>
      <diagonal/>
    </border>
    <border>
      <left style="thin">
        <color theme="0"/>
      </left>
      <right style="thin">
        <color theme="0"/>
      </right>
      <top/>
      <bottom/>
      <diagonal/>
    </border>
    <border>
      <left style="medium">
        <color rgb="FF9ACA3C"/>
      </left>
      <right style="thin">
        <color theme="0"/>
      </right>
      <top style="thin">
        <color theme="0"/>
      </top>
      <bottom/>
      <diagonal/>
    </border>
    <border>
      <left style="thin">
        <color theme="0"/>
      </left>
      <right style="thin">
        <color theme="0"/>
      </right>
      <top/>
      <bottom style="medium">
        <color rgb="FF9ACA3C"/>
      </bottom>
      <diagonal/>
    </border>
    <border>
      <left style="thin">
        <color theme="0"/>
      </left>
      <right style="medium">
        <color rgb="FF9ACA3C"/>
      </right>
      <top style="thin">
        <color theme="0"/>
      </top>
      <bottom/>
      <diagonal/>
    </border>
    <border>
      <left style="thin">
        <color theme="0"/>
      </left>
      <right style="medium">
        <color rgb="FF9ACA3C"/>
      </right>
      <top/>
      <bottom style="medium">
        <color rgb="FF9ACA3C"/>
      </bottom>
      <diagonal/>
    </border>
    <border>
      <left style="medium">
        <color rgb="FF0093AD"/>
      </left>
      <right style="thin">
        <color theme="0"/>
      </right>
      <top/>
      <bottom style="thin">
        <color theme="0"/>
      </bottom>
      <diagonal/>
    </border>
    <border>
      <left style="thin">
        <color theme="0"/>
      </left>
      <right style="medium">
        <color rgb="FF0093AD"/>
      </right>
      <top/>
      <bottom style="thin">
        <color theme="0"/>
      </bottom>
      <diagonal/>
    </border>
    <border>
      <left style="medium">
        <color rgb="FF213F9A"/>
      </left>
      <right style="thin">
        <color theme="0"/>
      </right>
      <top style="medium">
        <color rgb="FF213F9A"/>
      </top>
      <bottom style="thin">
        <color theme="0"/>
      </bottom>
      <diagonal/>
    </border>
    <border>
      <left style="thin">
        <color theme="0"/>
      </left>
      <right style="thin">
        <color theme="0"/>
      </right>
      <top style="medium">
        <color rgb="FF213F9A"/>
      </top>
      <bottom style="thin">
        <color theme="0"/>
      </bottom>
      <diagonal/>
    </border>
    <border>
      <left style="thin">
        <color theme="0"/>
      </left>
      <right style="medium">
        <color rgb="FF213F9A"/>
      </right>
      <top style="medium">
        <color rgb="FF213F9A"/>
      </top>
      <bottom style="thin">
        <color theme="0"/>
      </bottom>
      <diagonal/>
    </border>
    <border>
      <left style="medium">
        <color rgb="FF213F9A"/>
      </left>
      <right style="thin">
        <color theme="0"/>
      </right>
      <top style="thin">
        <color theme="0"/>
      </top>
      <bottom style="thin">
        <color theme="0"/>
      </bottom>
      <diagonal/>
    </border>
    <border>
      <left style="thin">
        <color theme="0"/>
      </left>
      <right style="medium">
        <color rgb="FF213F9A"/>
      </right>
      <top style="thin">
        <color theme="0"/>
      </top>
      <bottom style="thin">
        <color theme="0"/>
      </bottom>
      <diagonal/>
    </border>
    <border>
      <left style="medium">
        <color rgb="FF213F9A"/>
      </left>
      <right style="thin">
        <color theme="0"/>
      </right>
      <top/>
      <bottom style="medium">
        <color rgb="FF213F9A"/>
      </bottom>
      <diagonal/>
    </border>
    <border>
      <left style="thin">
        <color theme="0"/>
      </left>
      <right style="thin">
        <color theme="0"/>
      </right>
      <top/>
      <bottom style="medium">
        <color rgb="FF213F9A"/>
      </bottom>
      <diagonal/>
    </border>
    <border>
      <left style="thin">
        <color theme="0"/>
      </left>
      <right style="medium">
        <color rgb="FF213F9A"/>
      </right>
      <top/>
      <bottom style="medium">
        <color rgb="FF213F9A"/>
      </bottom>
      <diagonal/>
    </border>
    <border>
      <left style="medium">
        <color rgb="FF213F9A"/>
      </left>
      <right style="thin">
        <color theme="0"/>
      </right>
      <top style="thin">
        <color theme="0"/>
      </top>
      <bottom/>
      <diagonal/>
    </border>
    <border>
      <left style="thin">
        <color theme="0"/>
      </left>
      <right style="medium">
        <color rgb="FF213F9A"/>
      </right>
      <top style="thin">
        <color theme="0"/>
      </top>
      <bottom/>
      <diagonal/>
    </border>
    <border>
      <left style="thin">
        <color theme="0" tint="-0.24994659260841701"/>
      </left>
      <right style="thin">
        <color theme="0" tint="-0.24994659260841701"/>
      </right>
      <top style="medium">
        <color rgb="FF213F9A"/>
      </top>
      <bottom/>
      <diagonal/>
    </border>
    <border>
      <left style="thin">
        <color indexed="64"/>
      </left>
      <right style="thin">
        <color theme="0" tint="-0.24994659260841701"/>
      </right>
      <top/>
      <bottom style="double">
        <color indexed="64"/>
      </bottom>
      <diagonal/>
    </border>
    <border>
      <left style="thin">
        <color theme="0" tint="-0.24994659260841701"/>
      </left>
      <right style="thin">
        <color indexed="64"/>
      </right>
      <top/>
      <bottom style="double">
        <color indexed="64"/>
      </bottom>
      <diagonal/>
    </border>
    <border>
      <left style="thin">
        <color theme="0" tint="-0.14996795556505021"/>
      </left>
      <right style="thin">
        <color theme="0" tint="-0.24994659260841701"/>
      </right>
      <top style="medium">
        <color rgb="FF213F9A"/>
      </top>
      <bottom/>
      <diagonal/>
    </border>
    <border>
      <left style="thin">
        <color theme="0" tint="-0.24994659260841701"/>
      </left>
      <right style="thin">
        <color theme="0" tint="-0.14996795556505021"/>
      </right>
      <top style="medium">
        <color rgb="FF213F9A"/>
      </top>
      <bottom/>
      <diagonal/>
    </border>
    <border>
      <left style="thin">
        <color theme="0" tint="-0.14996795556505021"/>
      </left>
      <right style="thin">
        <color theme="0" tint="-0.24994659260841701"/>
      </right>
      <top/>
      <bottom/>
      <diagonal/>
    </border>
    <border>
      <left style="thin">
        <color theme="0" tint="-0.24994659260841701"/>
      </left>
      <right style="thin">
        <color theme="0" tint="-0.14996795556505021"/>
      </right>
      <top/>
      <bottom/>
      <diagonal/>
    </border>
    <border>
      <left style="thin">
        <color theme="0" tint="-0.14996795556505021"/>
      </left>
      <right style="thin">
        <color theme="0" tint="-0.24994659260841701"/>
      </right>
      <top/>
      <bottom style="medium">
        <color indexed="64"/>
      </bottom>
      <diagonal/>
    </border>
    <border>
      <left style="thin">
        <color theme="0" tint="-0.24994659260841701"/>
      </left>
      <right style="thin">
        <color theme="0" tint="-0.14996795556505021"/>
      </right>
      <top/>
      <bottom style="medium">
        <color indexed="64"/>
      </bottom>
      <diagonal/>
    </border>
    <border>
      <left style="medium">
        <color rgb="FF003974"/>
      </left>
      <right style="thin">
        <color theme="0"/>
      </right>
      <top style="medium">
        <color rgb="FF003974"/>
      </top>
      <bottom style="thin">
        <color theme="0"/>
      </bottom>
      <diagonal/>
    </border>
    <border>
      <left style="medium">
        <color rgb="FF003974"/>
      </left>
      <right style="thin">
        <color theme="0"/>
      </right>
      <top style="thin">
        <color theme="0"/>
      </top>
      <bottom style="thin">
        <color theme="0"/>
      </bottom>
      <diagonal/>
    </border>
    <border>
      <left style="medium">
        <color rgb="FF003974"/>
      </left>
      <right style="thin">
        <color theme="0"/>
      </right>
      <top style="thin">
        <color theme="0"/>
      </top>
      <bottom style="medium">
        <color rgb="FF003974"/>
      </bottom>
      <diagonal/>
    </border>
    <border>
      <left style="thin">
        <color theme="0"/>
      </left>
      <right style="thin">
        <color theme="0"/>
      </right>
      <top/>
      <bottom style="medium">
        <color rgb="FF003974"/>
      </bottom>
      <diagonal/>
    </border>
    <border>
      <left style="thin">
        <color theme="0"/>
      </left>
      <right style="medium">
        <color rgb="FF003974"/>
      </right>
      <top/>
      <bottom style="medium">
        <color rgb="FF003974"/>
      </bottom>
      <diagonal/>
    </border>
    <border>
      <left style="thin">
        <color theme="0"/>
      </left>
      <right style="medium">
        <color rgb="FF003974"/>
      </right>
      <top style="thin">
        <color theme="0"/>
      </top>
      <bottom/>
      <diagonal/>
    </border>
    <border>
      <left/>
      <right style="thin">
        <color theme="0" tint="-0.24994659260841701"/>
      </right>
      <top/>
      <bottom/>
      <diagonal/>
    </border>
    <border>
      <left style="medium">
        <color rgb="FF006690"/>
      </left>
      <right style="thin">
        <color theme="0"/>
      </right>
      <top style="medium">
        <color rgb="FF006690"/>
      </top>
      <bottom style="thin">
        <color theme="0"/>
      </bottom>
      <diagonal/>
    </border>
    <border>
      <left style="medium">
        <color rgb="FF006690"/>
      </left>
      <right style="thin">
        <color theme="0"/>
      </right>
      <top style="thin">
        <color theme="0"/>
      </top>
      <bottom style="medium">
        <color rgb="FF006690"/>
      </bottom>
      <diagonal/>
    </border>
    <border>
      <left style="thin">
        <color theme="0"/>
      </left>
      <right style="medium">
        <color rgb="FF006690"/>
      </right>
      <top style="medium">
        <color rgb="FF006690"/>
      </top>
      <bottom/>
      <diagonal/>
    </border>
    <border>
      <left style="thin">
        <color theme="0"/>
      </left>
      <right style="thin">
        <color theme="0"/>
      </right>
      <top/>
      <bottom style="medium">
        <color rgb="FF006690"/>
      </bottom>
      <diagonal/>
    </border>
    <border>
      <left style="thin">
        <color theme="0"/>
      </left>
      <right style="medium">
        <color rgb="FF006690"/>
      </right>
      <top/>
      <bottom style="medium">
        <color rgb="FF006690"/>
      </bottom>
      <diagonal/>
    </border>
    <border>
      <left style="thin">
        <color theme="0"/>
      </left>
      <right style="thin">
        <color theme="0"/>
      </right>
      <top style="medium">
        <color rgb="FF006690"/>
      </top>
      <bottom/>
      <diagonal/>
    </border>
    <border>
      <left/>
      <right/>
      <top style="medium">
        <color rgb="FF006690"/>
      </top>
      <bottom/>
      <diagonal/>
    </border>
    <border>
      <left style="thin">
        <color theme="0" tint="-0.24994659260841701"/>
      </left>
      <right/>
      <top style="medium">
        <color rgb="FF006690"/>
      </top>
      <bottom/>
      <diagonal/>
    </border>
    <border>
      <left/>
      <right style="thin">
        <color theme="0" tint="-0.24994659260841701"/>
      </right>
      <top style="medium">
        <color rgb="FF006690"/>
      </top>
      <bottom/>
      <diagonal/>
    </border>
    <border>
      <left style="thin">
        <color theme="0" tint="-0.24994659260841701"/>
      </left>
      <right/>
      <top/>
      <bottom/>
      <diagonal/>
    </border>
    <border>
      <left style="thin">
        <color theme="0" tint="-0.24994659260841701"/>
      </left>
      <right/>
      <top style="double">
        <color indexed="64"/>
      </top>
      <bottom/>
      <diagonal/>
    </border>
    <border>
      <left/>
      <right style="thin">
        <color theme="0" tint="-0.24994659260841701"/>
      </right>
      <top style="double">
        <color indexed="64"/>
      </top>
      <bottom/>
      <diagonal/>
    </border>
    <border>
      <left style="thin">
        <color theme="0"/>
      </left>
      <right style="thin">
        <color theme="0"/>
      </right>
      <top/>
      <bottom style="medium">
        <color rgb="FF00A88E"/>
      </bottom>
      <diagonal/>
    </border>
    <border>
      <left style="thin">
        <color theme="0"/>
      </left>
      <right style="medium">
        <color rgb="FF00A88E"/>
      </right>
      <top/>
      <bottom style="medium">
        <color rgb="FF00A88E"/>
      </bottom>
      <diagonal/>
    </border>
    <border>
      <left/>
      <right/>
      <top style="medium">
        <color rgb="FF00A88E"/>
      </top>
      <bottom/>
      <diagonal/>
    </border>
    <border>
      <left style="thin">
        <color theme="0" tint="-0.24994659260841701"/>
      </left>
      <right/>
      <top style="medium">
        <color rgb="FF00A88E"/>
      </top>
      <bottom/>
      <diagonal/>
    </border>
    <border>
      <left/>
      <right style="thin">
        <color theme="0" tint="-0.24994659260841701"/>
      </right>
      <top style="medium">
        <color rgb="FF00A88E"/>
      </top>
      <bottom/>
      <diagonal/>
    </border>
    <border>
      <left style="thin">
        <color theme="0"/>
      </left>
      <right/>
      <top style="medium">
        <color rgb="FF00A88E"/>
      </top>
      <bottom style="thin">
        <color theme="0"/>
      </bottom>
      <diagonal/>
    </border>
    <border>
      <left/>
      <right style="thin">
        <color theme="0"/>
      </right>
      <top style="medium">
        <color rgb="FF00A88E"/>
      </top>
      <bottom style="thin">
        <color theme="0"/>
      </bottom>
      <diagonal/>
    </border>
    <border>
      <left style="thin">
        <color theme="0"/>
      </left>
      <right style="medium">
        <color rgb="FF41AD49"/>
      </right>
      <top style="thin">
        <color theme="0"/>
      </top>
      <bottom/>
      <diagonal/>
    </border>
    <border>
      <left style="thin">
        <color theme="0"/>
      </left>
      <right style="thin">
        <color theme="0"/>
      </right>
      <top/>
      <bottom style="medium">
        <color rgb="FF41AD49"/>
      </bottom>
      <diagonal/>
    </border>
    <border>
      <left style="thin">
        <color theme="0"/>
      </left>
      <right style="medium">
        <color rgb="FF41AD49"/>
      </right>
      <top/>
      <bottom style="medium">
        <color rgb="FF41AD49"/>
      </bottom>
      <diagonal/>
    </border>
    <border>
      <left/>
      <right style="thin">
        <color theme="0" tint="-0.24994659260841701"/>
      </right>
      <top style="double">
        <color indexed="64"/>
      </top>
      <bottom style="medium">
        <color auto="1"/>
      </bottom>
      <diagonal/>
    </border>
    <border>
      <left/>
      <right style="thin">
        <color theme="0"/>
      </right>
      <top style="medium">
        <color rgb="FF41AD49"/>
      </top>
      <bottom style="thin">
        <color theme="0"/>
      </bottom>
      <diagonal/>
    </border>
    <border>
      <left/>
      <right style="thin">
        <color theme="0"/>
      </right>
      <top/>
      <bottom style="medium">
        <color rgb="FF41AD49"/>
      </bottom>
      <diagonal/>
    </border>
    <border>
      <left style="thin">
        <color theme="0"/>
      </left>
      <right/>
      <top style="medium">
        <color rgb="FF41AD49"/>
      </top>
      <bottom style="thin">
        <color theme="0"/>
      </bottom>
      <diagonal/>
    </border>
    <border>
      <left style="thin">
        <color theme="0" tint="-0.24994659260841701"/>
      </left>
      <right/>
      <top style="double">
        <color indexed="64"/>
      </top>
      <bottom style="medium">
        <color auto="1"/>
      </bottom>
      <diagonal/>
    </border>
    <border>
      <left/>
      <right/>
      <top style="medium">
        <color rgb="FF9ACA3C"/>
      </top>
      <bottom/>
      <diagonal/>
    </border>
    <border>
      <left style="thin">
        <color theme="0" tint="-0.24994659260841701"/>
      </left>
      <right/>
      <top style="medium">
        <color rgb="FF9ACA3C"/>
      </top>
      <bottom/>
      <diagonal/>
    </border>
    <border>
      <left/>
      <right style="thin">
        <color theme="0" tint="-0.24994659260841701"/>
      </right>
      <top style="medium">
        <color rgb="FF9ACA3C"/>
      </top>
      <bottom/>
      <diagonal/>
    </border>
    <border>
      <left style="thin">
        <color theme="0"/>
      </left>
      <right style="medium">
        <color rgb="FF0093AD"/>
      </right>
      <top/>
      <bottom style="medium">
        <color rgb="FF0093AD"/>
      </bottom>
      <diagonal/>
    </border>
    <border>
      <left style="thin">
        <color theme="0"/>
      </left>
      <right style="medium">
        <color rgb="FF0093AD"/>
      </right>
      <top style="thin">
        <color theme="0"/>
      </top>
      <bottom/>
      <diagonal/>
    </border>
    <border>
      <left/>
      <right/>
      <top style="medium">
        <color rgb="FF0093AD"/>
      </top>
      <bottom/>
      <diagonal/>
    </border>
    <border>
      <left style="thin">
        <color theme="0" tint="-0.24994659260841701"/>
      </left>
      <right/>
      <top style="medium">
        <color rgb="FF0093AD"/>
      </top>
      <bottom/>
      <diagonal/>
    </border>
    <border>
      <left/>
      <right style="thin">
        <color theme="0" tint="-0.24994659260841701"/>
      </right>
      <top style="medium">
        <color rgb="FF0093AD"/>
      </top>
      <bottom/>
      <diagonal/>
    </border>
    <border>
      <left style="medium">
        <color rgb="FF213F9A"/>
      </left>
      <right style="thin">
        <color theme="0"/>
      </right>
      <top style="thin">
        <color theme="0"/>
      </top>
      <bottom style="medium">
        <color rgb="FF213F9A"/>
      </bottom>
      <diagonal/>
    </border>
    <border>
      <left style="thin">
        <color theme="0"/>
      </left>
      <right style="thin">
        <color theme="0"/>
      </right>
      <top style="thin">
        <color theme="0"/>
      </top>
      <bottom style="medium">
        <color rgb="FF213F9A"/>
      </bottom>
      <diagonal/>
    </border>
    <border>
      <left style="thin">
        <color theme="0"/>
      </left>
      <right style="medium">
        <color rgb="FF213F9A"/>
      </right>
      <top style="thin">
        <color theme="0"/>
      </top>
      <bottom style="medium">
        <color rgb="FF213F9A"/>
      </bottom>
      <diagonal/>
    </border>
    <border>
      <left style="thin">
        <color theme="0" tint="-0.24994659260841701"/>
      </left>
      <right/>
      <top style="medium">
        <color rgb="FF213F9A"/>
      </top>
      <bottom/>
      <diagonal/>
    </border>
    <border>
      <left/>
      <right/>
      <top style="medium">
        <color rgb="FF213F9A"/>
      </top>
      <bottom/>
      <diagonal/>
    </border>
    <border>
      <left/>
      <right style="thin">
        <color theme="0" tint="-0.24994659260841701"/>
      </right>
      <top style="medium">
        <color rgb="FF213F9A"/>
      </top>
      <bottom/>
      <diagonal/>
    </border>
    <border>
      <left style="thin">
        <color theme="0"/>
      </left>
      <right style="medium">
        <color rgb="FF003974"/>
      </right>
      <top style="thin">
        <color theme="0"/>
      </top>
      <bottom style="thin">
        <color theme="0"/>
      </bottom>
      <diagonal/>
    </border>
    <border>
      <left style="thin">
        <color theme="0" tint="-0.24994659260841701"/>
      </left>
      <right/>
      <top style="medium">
        <color rgb="FF003974"/>
      </top>
      <bottom/>
      <diagonal/>
    </border>
    <border>
      <left/>
      <right/>
      <top style="medium">
        <color rgb="FF003974"/>
      </top>
      <bottom/>
      <diagonal/>
    </border>
    <border>
      <left/>
      <right style="thin">
        <color theme="0" tint="-0.24994659260841701"/>
      </right>
      <top style="medium">
        <color rgb="FF003974"/>
      </top>
      <bottom/>
      <diagonal/>
    </border>
    <border>
      <left style="medium">
        <color rgb="FF006690"/>
      </left>
      <right style="thin">
        <color theme="0"/>
      </right>
      <top style="thin">
        <color theme="0"/>
      </top>
      <bottom style="thin">
        <color theme="0"/>
      </bottom>
      <diagonal/>
    </border>
    <border>
      <left style="thin">
        <color theme="0"/>
      </left>
      <right style="medium">
        <color rgb="FF006690"/>
      </right>
      <top style="thin">
        <color theme="0"/>
      </top>
      <bottom style="thin">
        <color theme="0"/>
      </bottom>
      <diagonal/>
    </border>
    <border>
      <left style="thin">
        <color theme="0"/>
      </left>
      <right style="medium">
        <color rgb="FF006690"/>
      </right>
      <top style="thin">
        <color theme="0"/>
      </top>
      <bottom/>
      <diagonal/>
    </border>
    <border>
      <left/>
      <right style="medium">
        <color rgb="FF0093AD"/>
      </right>
      <top style="thin">
        <color theme="0"/>
      </top>
      <bottom style="thin">
        <color theme="0"/>
      </bottom>
      <diagonal/>
    </border>
    <border>
      <left style="medium">
        <color rgb="FF0093AD"/>
      </left>
      <right/>
      <top style="medium">
        <color rgb="FF0093AD"/>
      </top>
      <bottom style="thin">
        <color theme="0"/>
      </bottom>
      <diagonal/>
    </border>
    <border>
      <left/>
      <right/>
      <top style="medium">
        <color rgb="FF0093AD"/>
      </top>
      <bottom style="thin">
        <color theme="0"/>
      </bottom>
      <diagonal/>
    </border>
    <border>
      <left/>
      <right style="medium">
        <color rgb="FF0093AD"/>
      </right>
      <top style="medium">
        <color rgb="FF0093AD"/>
      </top>
      <bottom style="thin">
        <color theme="0"/>
      </bottom>
      <diagonal/>
    </border>
    <border>
      <left style="thin">
        <color theme="0" tint="-0.24994659260841701"/>
      </left>
      <right/>
      <top style="medium">
        <color rgb="FF003974"/>
      </top>
      <bottom style="thin">
        <color theme="0" tint="-0.24994659260841701"/>
      </bottom>
      <diagonal/>
    </border>
    <border>
      <left style="medium">
        <color rgb="FF00A88E"/>
      </left>
      <right/>
      <top style="medium">
        <color rgb="FF00A88E"/>
      </top>
      <bottom style="thin">
        <color theme="0"/>
      </bottom>
      <diagonal/>
    </border>
    <border>
      <left/>
      <right/>
      <top style="medium">
        <color rgb="FF00A88E"/>
      </top>
      <bottom style="thin">
        <color theme="0"/>
      </bottom>
      <diagonal/>
    </border>
    <border>
      <left/>
      <right style="medium">
        <color rgb="FF00A88E"/>
      </right>
      <top style="medium">
        <color rgb="FF00A88E"/>
      </top>
      <bottom style="thin">
        <color theme="0"/>
      </bottom>
      <diagonal/>
    </border>
    <border>
      <left style="thin">
        <color theme="0"/>
      </left>
      <right/>
      <top style="thin">
        <color theme="0"/>
      </top>
      <bottom style="medium">
        <color rgb="FF00A88E"/>
      </bottom>
      <diagonal/>
    </border>
    <border>
      <left style="medium">
        <color rgb="FF41AD49"/>
      </left>
      <right style="thin">
        <color theme="0"/>
      </right>
      <top/>
      <bottom/>
      <diagonal/>
    </border>
    <border>
      <left style="thin">
        <color theme="0" tint="-0.14996795556505021"/>
      </left>
      <right style="thin">
        <color theme="0" tint="-0.14993743705557422"/>
      </right>
      <top/>
      <bottom style="medium">
        <color indexed="64"/>
      </bottom>
      <diagonal/>
    </border>
    <border>
      <left style="thin">
        <color theme="0" tint="-0.14993743705557422"/>
      </left>
      <right style="thin">
        <color theme="0" tint="-0.14993743705557422"/>
      </right>
      <top/>
      <bottom style="medium">
        <color indexed="64"/>
      </bottom>
      <diagonal/>
    </border>
    <border>
      <left style="thin">
        <color theme="0" tint="-0.14993743705557422"/>
      </left>
      <right style="thin">
        <color theme="0" tint="-0.14996795556505021"/>
      </right>
      <top/>
      <bottom style="medium">
        <color indexed="64"/>
      </bottom>
      <diagonal/>
    </border>
    <border>
      <left/>
      <right/>
      <top/>
      <bottom style="medium">
        <color rgb="FF213F9A"/>
      </bottom>
      <diagonal/>
    </border>
    <border>
      <left/>
      <right/>
      <top/>
      <bottom style="medium">
        <color rgb="FF003974"/>
      </bottom>
      <diagonal/>
    </border>
    <border>
      <left style="medium">
        <color rgb="FF00A88E"/>
      </left>
      <right style="thin">
        <color theme="0"/>
      </right>
      <top style="thin">
        <color theme="0"/>
      </top>
      <bottom style="thin">
        <color theme="0"/>
      </bottom>
      <diagonal/>
    </border>
    <border>
      <left style="thin">
        <color theme="0"/>
      </left>
      <right style="medium">
        <color rgb="FF00A88E"/>
      </right>
      <top style="thin">
        <color theme="0"/>
      </top>
      <bottom/>
      <diagonal/>
    </border>
    <border>
      <left style="thin">
        <color rgb="FF41AD49"/>
      </left>
      <right style="thin">
        <color theme="0"/>
      </right>
      <top style="thin">
        <color rgb="FF41AD49"/>
      </top>
      <bottom style="thin">
        <color theme="0"/>
      </bottom>
      <diagonal/>
    </border>
    <border>
      <left style="thin">
        <color theme="0"/>
      </left>
      <right style="thin">
        <color theme="0"/>
      </right>
      <top style="thin">
        <color rgb="FF41AD49"/>
      </top>
      <bottom style="thin">
        <color theme="0"/>
      </bottom>
      <diagonal/>
    </border>
    <border>
      <left style="thin">
        <color theme="0"/>
      </left>
      <right style="thin">
        <color rgb="FF41AD49"/>
      </right>
      <top style="thin">
        <color rgb="FF41AD49"/>
      </top>
      <bottom style="thin">
        <color theme="0"/>
      </bottom>
      <diagonal/>
    </border>
    <border>
      <left style="thin">
        <color rgb="FF41AD49"/>
      </left>
      <right style="thin">
        <color theme="0"/>
      </right>
      <top style="thin">
        <color theme="0"/>
      </top>
      <bottom style="thin">
        <color theme="0"/>
      </bottom>
      <diagonal/>
    </border>
    <border>
      <left style="thin">
        <color rgb="FF41AD49"/>
      </left>
      <right style="thin">
        <color theme="0"/>
      </right>
      <top style="thin">
        <color theme="0"/>
      </top>
      <bottom style="thin">
        <color rgb="FF41AD49"/>
      </bottom>
      <diagonal/>
    </border>
    <border>
      <left style="thin">
        <color theme="0"/>
      </left>
      <right style="thin">
        <color theme="0"/>
      </right>
      <top style="thin">
        <color theme="0"/>
      </top>
      <bottom style="thin">
        <color rgb="FF41AD49"/>
      </bottom>
      <diagonal/>
    </border>
    <border>
      <left style="thin">
        <color theme="0"/>
      </left>
      <right style="thin">
        <color theme="0"/>
      </right>
      <top/>
      <bottom style="thin">
        <color rgb="FF41AD49"/>
      </bottom>
      <diagonal/>
    </border>
    <border>
      <left style="thin">
        <color theme="0"/>
      </left>
      <right style="thin">
        <color rgb="FF41AD49"/>
      </right>
      <top/>
      <bottom style="thin">
        <color rgb="FF41AD49"/>
      </bottom>
      <diagonal/>
    </border>
    <border>
      <left style="thin">
        <color theme="0"/>
      </left>
      <right style="thin">
        <color rgb="FF41AD49"/>
      </right>
      <top style="thin">
        <color theme="0"/>
      </top>
      <bottom/>
      <diagonal/>
    </border>
    <border>
      <left/>
      <right/>
      <top style="thin">
        <color rgb="FF41AD49"/>
      </top>
      <bottom/>
      <diagonal/>
    </border>
    <border>
      <left style="thin">
        <color theme="0" tint="-0.24994659260841701"/>
      </left>
      <right/>
      <top style="thin">
        <color rgb="FF41AD49"/>
      </top>
      <bottom/>
      <diagonal/>
    </border>
    <border>
      <left/>
      <right style="thin">
        <color theme="0" tint="-0.24994659260841701"/>
      </right>
      <top style="thin">
        <color rgb="FF41AD49"/>
      </top>
      <bottom/>
      <diagonal/>
    </border>
    <border>
      <left style="thin">
        <color theme="0" tint="-0.24994659260841701"/>
      </left>
      <right/>
      <top/>
      <bottom style="thin">
        <color indexed="64"/>
      </bottom>
      <diagonal/>
    </border>
    <border>
      <left/>
      <right style="thin">
        <color theme="0" tint="-0.24994659260841701"/>
      </right>
      <top/>
      <bottom style="thin">
        <color indexed="64"/>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indexed="64"/>
      </top>
      <bottom/>
      <diagonal/>
    </border>
    <border>
      <left style="medium">
        <color rgb="FF9ACA3C"/>
      </left>
      <right style="thin">
        <color theme="0"/>
      </right>
      <top style="thin">
        <color theme="0"/>
      </top>
      <bottom style="medium">
        <color rgb="FF9ACA3C"/>
      </bottom>
      <diagonal/>
    </border>
    <border>
      <left style="thin">
        <color theme="0" tint="-0.24994659260841701"/>
      </left>
      <right style="thin">
        <color theme="0" tint="-0.24994659260841701"/>
      </right>
      <top style="double">
        <color indexed="64"/>
      </top>
      <bottom style="medium">
        <color indexed="64"/>
      </bottom>
      <diagonal/>
    </border>
    <border>
      <left style="thin">
        <color theme="0"/>
      </left>
      <right style="medium">
        <color rgb="FF0093AD"/>
      </right>
      <top style="medium">
        <color rgb="FF0093AD"/>
      </top>
      <bottom/>
      <diagonal/>
    </border>
    <border>
      <left style="medium">
        <color rgb="FF213F9A"/>
      </left>
      <right style="thin">
        <color theme="0"/>
      </right>
      <top style="medium">
        <color rgb="FF213F9A"/>
      </top>
      <bottom/>
      <diagonal/>
    </border>
    <border>
      <left style="thin">
        <color theme="0"/>
      </left>
      <right style="thin">
        <color theme="0"/>
      </right>
      <top style="medium">
        <color rgb="FF213F9A"/>
      </top>
      <bottom/>
      <diagonal/>
    </border>
    <border>
      <left style="thin">
        <color theme="0"/>
      </left>
      <right style="medium">
        <color rgb="FF213F9A"/>
      </right>
      <top style="medium">
        <color rgb="FF213F9A"/>
      </top>
      <bottom/>
      <diagonal/>
    </border>
    <border>
      <left style="thin">
        <color theme="0"/>
      </left>
      <right style="medium">
        <color rgb="FF003974"/>
      </right>
      <top/>
      <bottom/>
      <diagonal/>
    </border>
    <border>
      <left style="thin">
        <color rgb="FF006690"/>
      </left>
      <right style="thin">
        <color theme="0"/>
      </right>
      <top style="thin">
        <color rgb="FF006690"/>
      </top>
      <bottom style="thin">
        <color theme="0"/>
      </bottom>
      <diagonal/>
    </border>
    <border>
      <left style="thin">
        <color theme="0"/>
      </left>
      <right style="thin">
        <color theme="0"/>
      </right>
      <top style="thin">
        <color rgb="FF006690"/>
      </top>
      <bottom style="thin">
        <color theme="0"/>
      </bottom>
      <diagonal/>
    </border>
    <border>
      <left style="thin">
        <color theme="0"/>
      </left>
      <right style="thin">
        <color rgb="FF006690"/>
      </right>
      <top style="thin">
        <color rgb="FF006690"/>
      </top>
      <bottom style="thin">
        <color theme="0"/>
      </bottom>
      <diagonal/>
    </border>
    <border>
      <left style="thin">
        <color rgb="FF006690"/>
      </left>
      <right style="thin">
        <color theme="0"/>
      </right>
      <top style="thin">
        <color theme="0"/>
      </top>
      <bottom style="thin">
        <color theme="0"/>
      </bottom>
      <diagonal/>
    </border>
    <border>
      <left style="thin">
        <color rgb="FF006690"/>
      </left>
      <right style="thin">
        <color theme="0"/>
      </right>
      <top style="thin">
        <color theme="0"/>
      </top>
      <bottom style="thin">
        <color rgb="FF006690"/>
      </bottom>
      <diagonal/>
    </border>
    <border>
      <left style="thin">
        <color theme="0"/>
      </left>
      <right style="thin">
        <color theme="0"/>
      </right>
      <top style="thin">
        <color theme="0"/>
      </top>
      <bottom style="thin">
        <color rgb="FF006690"/>
      </bottom>
      <diagonal/>
    </border>
    <border>
      <left style="thin">
        <color theme="0"/>
      </left>
      <right style="thin">
        <color theme="0"/>
      </right>
      <top/>
      <bottom style="thin">
        <color rgb="FF006690"/>
      </bottom>
      <diagonal/>
    </border>
    <border>
      <left style="thin">
        <color theme="0"/>
      </left>
      <right style="thin">
        <color rgb="FF006690"/>
      </right>
      <top/>
      <bottom style="thin">
        <color rgb="FF006690"/>
      </bottom>
      <diagonal/>
    </border>
    <border>
      <left style="thin">
        <color theme="0"/>
      </left>
      <right style="thin">
        <color rgb="FF006690"/>
      </right>
      <top style="thin">
        <color theme="0"/>
      </top>
      <bottom/>
      <diagonal/>
    </border>
    <border>
      <left style="thin">
        <color theme="0"/>
      </left>
      <right style="thin">
        <color rgb="FF006690"/>
      </right>
      <top/>
      <bottom/>
      <diagonal/>
    </border>
    <border>
      <left style="thin">
        <color theme="0" tint="-0.24994659260841701"/>
      </left>
      <right/>
      <top style="double">
        <color indexed="64"/>
      </top>
      <bottom style="double">
        <color indexed="64"/>
      </bottom>
      <diagonal/>
    </border>
    <border>
      <left/>
      <right style="thin">
        <color theme="0" tint="-0.24994659260841701"/>
      </right>
      <top style="double">
        <color indexed="64"/>
      </top>
      <bottom style="double">
        <color indexed="64"/>
      </bottom>
      <diagonal/>
    </border>
    <border>
      <left style="thin">
        <color theme="0" tint="-0.24994659260841701"/>
      </left>
      <right/>
      <top style="thin">
        <color rgb="FF006690"/>
      </top>
      <bottom style="thin">
        <color theme="0" tint="-0.24994659260841701"/>
      </bottom>
      <diagonal/>
    </border>
    <border>
      <left/>
      <right/>
      <top style="thin">
        <color rgb="FF006690"/>
      </top>
      <bottom style="thin">
        <color theme="0" tint="-0.24994659260841701"/>
      </bottom>
      <diagonal/>
    </border>
    <border>
      <left/>
      <right style="thin">
        <color theme="0" tint="-0.24994659260841701"/>
      </right>
      <top style="thin">
        <color rgb="FF006690"/>
      </top>
      <bottom style="thin">
        <color theme="0" tint="-0.24994659260841701"/>
      </bottom>
      <diagonal/>
    </border>
    <border>
      <left/>
      <right style="medium">
        <color rgb="FF41AD49"/>
      </right>
      <top style="thin">
        <color theme="0"/>
      </top>
      <bottom style="thin">
        <color theme="0"/>
      </bottom>
      <diagonal/>
    </border>
    <border>
      <left/>
      <right/>
      <top style="medium">
        <color rgb="FF41AD49"/>
      </top>
      <bottom style="thin">
        <color theme="0"/>
      </bottom>
      <diagonal/>
    </border>
    <border>
      <left/>
      <right style="medium">
        <color rgb="FF41AD49"/>
      </right>
      <top style="medium">
        <color rgb="FF41AD49"/>
      </top>
      <bottom style="thin">
        <color theme="0"/>
      </bottom>
      <diagonal/>
    </border>
    <border>
      <left style="thin">
        <color theme="0"/>
      </left>
      <right/>
      <top style="medium">
        <color rgb="FF006690"/>
      </top>
      <bottom style="thin">
        <color theme="0"/>
      </bottom>
      <diagonal/>
    </border>
    <border>
      <left/>
      <right style="thin">
        <color theme="0"/>
      </right>
      <top style="medium">
        <color rgb="FF006690"/>
      </top>
      <bottom style="thin">
        <color theme="0"/>
      </bottom>
      <diagonal/>
    </border>
    <border>
      <left style="thin">
        <color theme="0"/>
      </left>
      <right style="thin">
        <color theme="0"/>
      </right>
      <top style="medium">
        <color rgb="FF003974"/>
      </top>
      <bottom/>
      <diagonal/>
    </border>
    <border>
      <left style="thin">
        <color theme="0"/>
      </left>
      <right style="medium">
        <color rgb="FF003974"/>
      </right>
      <top style="medium">
        <color rgb="FF003974"/>
      </top>
      <bottom/>
      <diagonal/>
    </border>
    <border>
      <left style="medium">
        <color rgb="FF00A88E"/>
      </left>
      <right style="thin">
        <color theme="0"/>
      </right>
      <top style="medium">
        <color rgb="FF00A88E"/>
      </top>
      <bottom/>
      <diagonal/>
    </border>
    <border>
      <left style="medium">
        <color rgb="FF00A88E"/>
      </left>
      <right style="thin">
        <color theme="0"/>
      </right>
      <top/>
      <bottom/>
      <diagonal/>
    </border>
    <border>
      <left style="thin">
        <color theme="0"/>
      </left>
      <right style="medium">
        <color rgb="FF00A88E"/>
      </right>
      <top style="thin">
        <color theme="0"/>
      </top>
      <bottom style="thin">
        <color theme="0"/>
      </bottom>
      <diagonal/>
    </border>
    <border>
      <left style="medium">
        <color rgb="FF00A88E"/>
      </left>
      <right style="thin">
        <color theme="0"/>
      </right>
      <top/>
      <bottom style="medium">
        <color rgb="FF00A88E"/>
      </bottom>
      <diagonal/>
    </border>
    <border>
      <left style="thin">
        <color theme="0"/>
      </left>
      <right/>
      <top/>
      <bottom style="medium">
        <color rgb="FF00A88E"/>
      </bottom>
      <diagonal/>
    </border>
    <border>
      <left/>
      <right style="thin">
        <color theme="0"/>
      </right>
      <top/>
      <bottom style="medium">
        <color rgb="FF00A88E"/>
      </bottom>
      <diagonal/>
    </border>
    <border>
      <left style="thin">
        <color theme="0"/>
      </left>
      <right style="thin">
        <color theme="0"/>
      </right>
      <top style="medium">
        <color rgb="FF41AD49"/>
      </top>
      <bottom/>
      <diagonal/>
    </border>
    <border>
      <left style="thin">
        <color theme="0"/>
      </left>
      <right style="medium">
        <color rgb="FF41AD49"/>
      </right>
      <top/>
      <bottom/>
      <diagonal/>
    </border>
    <border>
      <left style="thin">
        <color theme="0"/>
      </left>
      <right/>
      <top style="thin">
        <color theme="0"/>
      </top>
      <bottom style="medium">
        <color rgb="FF41AD49"/>
      </bottom>
      <diagonal/>
    </border>
    <border>
      <left style="thin">
        <color theme="0"/>
      </left>
      <right style="thin">
        <color theme="0"/>
      </right>
      <top style="medium">
        <color rgb="FF9ACA3C"/>
      </top>
      <bottom/>
      <diagonal/>
    </border>
    <border>
      <left style="medium">
        <color rgb="FF9ACA3C"/>
      </left>
      <right style="thin">
        <color theme="0"/>
      </right>
      <top/>
      <bottom/>
      <diagonal/>
    </border>
    <border>
      <left style="thin">
        <color theme="0" tint="-0.24994659260841701"/>
      </left>
      <right style="thin">
        <color theme="0" tint="-0.24994659260841701"/>
      </right>
      <top style="thin">
        <color auto="1"/>
      </top>
      <bottom style="medium">
        <color auto="1"/>
      </bottom>
      <diagonal/>
    </border>
    <border>
      <left style="thin">
        <color theme="0" tint="-0.24994659260841701"/>
      </left>
      <right style="thin">
        <color theme="0" tint="-0.24994659260841701"/>
      </right>
      <top style="thin">
        <color theme="0" tint="-0.24994659260841701"/>
      </top>
      <bottom style="thin">
        <color auto="1"/>
      </bottom>
      <diagonal/>
    </border>
    <border>
      <left style="thin">
        <color theme="0" tint="-0.24994659260841701"/>
      </left>
      <right/>
      <top style="medium">
        <color indexed="64"/>
      </top>
      <bottom style="double">
        <color indexed="64"/>
      </bottom>
      <diagonal/>
    </border>
    <border>
      <left/>
      <right style="thin">
        <color theme="0" tint="-0.24994659260841701"/>
      </right>
      <top style="medium">
        <color indexed="64"/>
      </top>
      <bottom style="double">
        <color indexed="64"/>
      </bottom>
      <diagonal/>
    </border>
    <border>
      <left/>
      <right style="thin">
        <color theme="0" tint="-0.24994659260841701"/>
      </right>
      <top style="medium">
        <color auto="1"/>
      </top>
      <bottom style="medium">
        <color indexed="64"/>
      </bottom>
      <diagonal/>
    </border>
    <border>
      <left style="medium">
        <color rgb="FF0093AD"/>
      </left>
      <right style="thin">
        <color theme="0"/>
      </right>
      <top style="medium">
        <color rgb="FF0093AD"/>
      </top>
      <bottom style="medium">
        <color rgb="FF0093AD"/>
      </bottom>
      <diagonal/>
    </border>
    <border>
      <left style="thin">
        <color theme="0"/>
      </left>
      <right style="thin">
        <color theme="0"/>
      </right>
      <top style="medium">
        <color rgb="FF0093AD"/>
      </top>
      <bottom style="medium">
        <color rgb="FF0093AD"/>
      </bottom>
      <diagonal/>
    </border>
    <border>
      <left style="thin">
        <color theme="0"/>
      </left>
      <right style="medium">
        <color rgb="FF0093AD"/>
      </right>
      <top style="medium">
        <color rgb="FF0093AD"/>
      </top>
      <bottom style="medium">
        <color rgb="FF0093AD"/>
      </bottom>
      <diagonal/>
    </border>
  </borders>
  <cellStyleXfs count="24">
    <xf numFmtId="0" fontId="0" fillId="0" borderId="0"/>
    <xf numFmtId="165" fontId="1" fillId="0" borderId="0" applyFont="0" applyFill="0" applyBorder="0" applyAlignment="0" applyProtection="0"/>
    <xf numFmtId="43" fontId="1" fillId="0" borderId="0" applyFont="0" applyFill="0" applyBorder="0" applyAlignment="0" applyProtection="0"/>
    <xf numFmtId="43" fontId="4" fillId="0" borderId="0" applyFont="0" applyFill="0" applyBorder="0" applyAlignment="0" applyProtection="0"/>
    <xf numFmtId="0" fontId="4" fillId="0" borderId="0"/>
    <xf numFmtId="0" fontId="1" fillId="0" borderId="0"/>
    <xf numFmtId="9" fontId="1" fillId="0" borderId="0" applyFont="0" applyFill="0" applyBorder="0" applyAlignment="0" applyProtection="0"/>
    <xf numFmtId="0" fontId="1" fillId="0" borderId="0"/>
    <xf numFmtId="0" fontId="1" fillId="0" borderId="0"/>
    <xf numFmtId="165" fontId="7" fillId="0" borderId="0" applyFont="0" applyFill="0" applyBorder="0" applyAlignment="0" applyProtection="0"/>
    <xf numFmtId="43" fontId="1" fillId="0" borderId="0" applyFont="0" applyFill="0" applyBorder="0" applyAlignment="0" applyProtection="0"/>
    <xf numFmtId="164" fontId="1" fillId="0" borderId="0" applyFont="0" applyFill="0" applyBorder="0" applyAlignment="0" applyProtection="0"/>
    <xf numFmtId="0" fontId="1" fillId="0" borderId="0"/>
    <xf numFmtId="9" fontId="7" fillId="0" borderId="0" applyFont="0" applyFill="0" applyBorder="0" applyAlignment="0" applyProtection="0"/>
    <xf numFmtId="0" fontId="1" fillId="0" borderId="0"/>
    <xf numFmtId="43" fontId="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165" fontId="21" fillId="0" borderId="0" applyFont="0" applyFill="0" applyBorder="0" applyAlignment="0" applyProtection="0"/>
    <xf numFmtId="9" fontId="21" fillId="0" borderId="0" applyFont="0" applyFill="0" applyBorder="0" applyAlignment="0" applyProtection="0"/>
    <xf numFmtId="0" fontId="21" fillId="0" borderId="0"/>
    <xf numFmtId="0" fontId="70" fillId="0" borderId="0"/>
  </cellStyleXfs>
  <cellXfs count="2170">
    <xf numFmtId="0" fontId="0" fillId="0" borderId="0" xfId="0"/>
    <xf numFmtId="0" fontId="2" fillId="0" borderId="0" xfId="0" applyFont="1"/>
    <xf numFmtId="0" fontId="2" fillId="0" borderId="0" xfId="0" applyFont="1" applyAlignment="1">
      <alignment vertical="top"/>
    </xf>
    <xf numFmtId="0" fontId="4" fillId="0" borderId="0" xfId="4"/>
    <xf numFmtId="0" fontId="1" fillId="0" borderId="0" xfId="5"/>
    <xf numFmtId="0" fontId="5" fillId="0" borderId="0" xfId="0" applyFont="1" applyFill="1" applyBorder="1" applyAlignment="1">
      <alignment horizontal="left" indent="4"/>
    </xf>
    <xf numFmtId="0" fontId="2" fillId="0" borderId="0" xfId="0" applyFont="1" applyFill="1" applyBorder="1"/>
    <xf numFmtId="0" fontId="2" fillId="0" borderId="0" xfId="1" applyNumberFormat="1" applyFont="1" applyFill="1" applyBorder="1"/>
    <xf numFmtId="0" fontId="2" fillId="0" borderId="0" xfId="0" applyFont="1" applyFill="1" applyBorder="1" applyAlignment="1">
      <alignment horizontal="left" indent="5"/>
    </xf>
    <xf numFmtId="0" fontId="3" fillId="0" borderId="0" xfId="0" applyFont="1" applyFill="1" applyBorder="1" applyAlignment="1">
      <alignment horizontal="left" indent="3"/>
    </xf>
    <xf numFmtId="0" fontId="3" fillId="0" borderId="0" xfId="0" applyFont="1" applyFill="1" applyBorder="1"/>
    <xf numFmtId="0" fontId="2" fillId="0" borderId="0" xfId="0" applyNumberFormat="1" applyFont="1" applyFill="1" applyBorder="1"/>
    <xf numFmtId="165" fontId="2" fillId="0" borderId="0" xfId="1" applyFont="1" applyFill="1" applyBorder="1"/>
    <xf numFmtId="167" fontId="2" fillId="0" borderId="0" xfId="0" applyNumberFormat="1" applyFont="1" applyFill="1" applyBorder="1"/>
    <xf numFmtId="0" fontId="3" fillId="0" borderId="0" xfId="0" applyNumberFormat="1" applyFont="1" applyFill="1" applyBorder="1"/>
    <xf numFmtId="0" fontId="2" fillId="0" borderId="0" xfId="0" applyFont="1" applyFill="1"/>
    <xf numFmtId="10" fontId="2" fillId="0" borderId="0" xfId="6" applyNumberFormat="1" applyFont="1"/>
    <xf numFmtId="0" fontId="9" fillId="0" borderId="0" xfId="0" applyFont="1"/>
    <xf numFmtId="2" fontId="2" fillId="0" borderId="0" xfId="0" applyNumberFormat="1" applyFont="1"/>
    <xf numFmtId="0" fontId="2" fillId="0" borderId="0" xfId="0" applyFont="1" applyBorder="1"/>
    <xf numFmtId="0" fontId="11" fillId="0" borderId="0" xfId="0" applyFont="1"/>
    <xf numFmtId="0" fontId="11" fillId="0" borderId="0" xfId="0" applyFont="1" applyFill="1"/>
    <xf numFmtId="0" fontId="11" fillId="0" borderId="0" xfId="0" applyFont="1" applyFill="1" applyAlignment="1">
      <alignment horizontal="left"/>
    </xf>
    <xf numFmtId="170" fontId="2" fillId="0" borderId="0" xfId="0" applyNumberFormat="1" applyFont="1"/>
    <xf numFmtId="0" fontId="13" fillId="0" borderId="0" xfId="0" applyFont="1"/>
    <xf numFmtId="0" fontId="3" fillId="0" borderId="0" xfId="0" applyFont="1" applyAlignment="1"/>
    <xf numFmtId="0" fontId="3" fillId="0" borderId="0" xfId="0" applyFont="1" applyAlignment="1">
      <alignment horizontal="left"/>
    </xf>
    <xf numFmtId="0" fontId="2" fillId="0" borderId="0" xfId="0" applyFont="1" applyAlignment="1">
      <alignment horizontal="left"/>
    </xf>
    <xf numFmtId="0" fontId="3" fillId="0" borderId="0" xfId="0" applyFont="1" applyFill="1" applyBorder="1" applyAlignment="1">
      <alignment horizontal="left" indent="1"/>
    </xf>
    <xf numFmtId="0" fontId="19" fillId="0" borderId="0" xfId="0" applyFont="1"/>
    <xf numFmtId="0" fontId="20" fillId="0" borderId="0" xfId="0" applyFont="1"/>
    <xf numFmtId="0" fontId="23" fillId="0" borderId="0" xfId="16" applyFont="1" applyAlignment="1">
      <alignment vertical="center"/>
    </xf>
    <xf numFmtId="0" fontId="24" fillId="0" borderId="0" xfId="16" applyFont="1" applyFill="1" applyAlignment="1">
      <alignment vertical="center"/>
    </xf>
    <xf numFmtId="0" fontId="11" fillId="0" borderId="0" xfId="16" applyFont="1" applyAlignment="1">
      <alignment vertical="center"/>
    </xf>
    <xf numFmtId="0" fontId="11" fillId="4" borderId="0" xfId="16" applyFont="1" applyFill="1" applyAlignment="1">
      <alignment vertical="center"/>
    </xf>
    <xf numFmtId="170" fontId="11" fillId="4" borderId="0" xfId="16" applyNumberFormat="1" applyFont="1" applyFill="1" applyAlignment="1">
      <alignment vertical="center"/>
    </xf>
    <xf numFmtId="169" fontId="11" fillId="4" borderId="0" xfId="17" applyNumberFormat="1" applyFont="1" applyFill="1" applyAlignment="1">
      <alignment vertical="center"/>
    </xf>
    <xf numFmtId="169" fontId="11" fillId="4" borderId="0" xfId="17" applyNumberFormat="1" applyFont="1" applyFill="1" applyBorder="1" applyAlignment="1">
      <alignment vertical="center"/>
    </xf>
    <xf numFmtId="173" fontId="11" fillId="4" borderId="0" xfId="16" applyNumberFormat="1" applyFont="1" applyFill="1" applyAlignment="1">
      <alignment vertical="center"/>
    </xf>
    <xf numFmtId="173" fontId="11" fillId="4" borderId="0" xfId="17" applyNumberFormat="1" applyFont="1" applyFill="1" applyAlignment="1">
      <alignment vertical="center"/>
    </xf>
    <xf numFmtId="0" fontId="11" fillId="0" borderId="0" xfId="16" applyFont="1" applyFill="1" applyBorder="1" applyAlignment="1">
      <alignment vertical="center"/>
    </xf>
    <xf numFmtId="0" fontId="11" fillId="0" borderId="0" xfId="16" applyFont="1" applyFill="1" applyBorder="1" applyAlignment="1">
      <alignment horizontal="centerContinuous" vertical="center"/>
    </xf>
    <xf numFmtId="0" fontId="23" fillId="0" borderId="0" xfId="16" applyNumberFormat="1" applyFont="1" applyAlignment="1">
      <alignment vertical="center"/>
    </xf>
    <xf numFmtId="0" fontId="11" fillId="0" borderId="0" xfId="16" applyNumberFormat="1" applyFont="1" applyAlignment="1">
      <alignment vertical="center"/>
    </xf>
    <xf numFmtId="0" fontId="11" fillId="0" borderId="0" xfId="16" applyNumberFormat="1" applyFont="1" applyFill="1" applyBorder="1" applyAlignment="1">
      <alignment vertical="center"/>
    </xf>
    <xf numFmtId="0" fontId="11" fillId="0" borderId="0" xfId="16" applyNumberFormat="1" applyFont="1" applyFill="1" applyBorder="1" applyAlignment="1">
      <alignment horizontal="center" vertical="center"/>
    </xf>
    <xf numFmtId="0" fontId="11" fillId="0" borderId="0" xfId="16" applyFont="1" applyFill="1" applyBorder="1" applyAlignment="1">
      <alignment horizontal="center" vertical="center"/>
    </xf>
    <xf numFmtId="168" fontId="11" fillId="0" borderId="0" xfId="17" applyNumberFormat="1" applyFont="1" applyFill="1" applyBorder="1" applyAlignment="1">
      <alignment vertical="center"/>
    </xf>
    <xf numFmtId="0" fontId="11" fillId="0" borderId="0" xfId="16" applyFont="1" applyBorder="1" applyAlignment="1">
      <alignment vertical="center"/>
    </xf>
    <xf numFmtId="170" fontId="11" fillId="0" borderId="0" xfId="17" applyNumberFormat="1" applyFont="1" applyFill="1" applyBorder="1" applyAlignment="1">
      <alignment vertical="center"/>
    </xf>
    <xf numFmtId="170" fontId="11" fillId="0" borderId="0" xfId="17" applyNumberFormat="1" applyFont="1" applyFill="1" applyBorder="1" applyAlignment="1">
      <alignment horizontal="right" vertical="center"/>
    </xf>
    <xf numFmtId="170" fontId="23" fillId="0" borderId="0" xfId="16" applyNumberFormat="1" applyFont="1" applyAlignment="1">
      <alignment vertical="center"/>
    </xf>
    <xf numFmtId="170" fontId="11" fillId="0" borderId="0" xfId="16" applyNumberFormat="1" applyFont="1" applyFill="1" applyBorder="1" applyAlignment="1">
      <alignment vertical="center"/>
    </xf>
    <xf numFmtId="170" fontId="11" fillId="0" borderId="0" xfId="17" quotePrefix="1" applyNumberFormat="1" applyFont="1" applyFill="1" applyBorder="1" applyAlignment="1">
      <alignment vertical="center"/>
    </xf>
    <xf numFmtId="170" fontId="11" fillId="0" borderId="0" xfId="17" applyNumberFormat="1" applyFont="1" applyFill="1" applyBorder="1" applyAlignment="1">
      <alignment vertical="center" wrapText="1"/>
    </xf>
    <xf numFmtId="165" fontId="11" fillId="0" borderId="0" xfId="17" applyFont="1" applyFill="1" applyBorder="1" applyAlignment="1">
      <alignment vertical="center" wrapText="1"/>
    </xf>
    <xf numFmtId="165" fontId="11" fillId="0" borderId="0" xfId="17" applyFont="1" applyFill="1" applyBorder="1" applyAlignment="1">
      <alignment vertical="center"/>
    </xf>
    <xf numFmtId="9" fontId="11" fillId="0" borderId="0" xfId="18" applyFont="1" applyFill="1" applyBorder="1" applyAlignment="1">
      <alignment horizontal="right" vertical="center" wrapText="1"/>
    </xf>
    <xf numFmtId="165" fontId="11" fillId="0" borderId="0" xfId="17" quotePrefix="1" applyFont="1" applyFill="1" applyBorder="1" applyAlignment="1">
      <alignment vertical="center" wrapText="1"/>
    </xf>
    <xf numFmtId="165" fontId="11" fillId="0" borderId="0" xfId="16" applyNumberFormat="1" applyFont="1" applyBorder="1" applyAlignment="1">
      <alignment vertical="center"/>
    </xf>
    <xf numFmtId="170" fontId="11" fillId="0" borderId="0" xfId="17" applyNumberFormat="1" applyFont="1" applyAlignment="1">
      <alignment vertical="center"/>
    </xf>
    <xf numFmtId="170" fontId="11" fillId="0" borderId="0" xfId="17" quotePrefix="1" applyNumberFormat="1" applyFont="1" applyFill="1" applyBorder="1" applyAlignment="1">
      <alignment vertical="center" wrapText="1"/>
    </xf>
    <xf numFmtId="0" fontId="18" fillId="4" borderId="0" xfId="16" applyFont="1" applyFill="1" applyBorder="1" applyAlignment="1">
      <alignment vertical="center"/>
    </xf>
    <xf numFmtId="173" fontId="11" fillId="0" borderId="0" xfId="16" applyNumberFormat="1" applyFont="1" applyAlignment="1">
      <alignment vertical="center"/>
    </xf>
    <xf numFmtId="170" fontId="11" fillId="0" borderId="0" xfId="16" applyNumberFormat="1" applyFont="1" applyAlignment="1">
      <alignment vertical="center"/>
    </xf>
    <xf numFmtId="169" fontId="11" fillId="0" borderId="0" xfId="17" applyNumberFormat="1" applyFont="1" applyAlignment="1">
      <alignment vertical="center"/>
    </xf>
    <xf numFmtId="170" fontId="11" fillId="0" borderId="0" xfId="16" applyNumberFormat="1" applyFont="1" applyFill="1" applyAlignment="1">
      <alignment vertical="center"/>
    </xf>
    <xf numFmtId="169" fontId="11" fillId="0" borderId="0" xfId="17" applyNumberFormat="1" applyFont="1" applyBorder="1" applyAlignment="1">
      <alignment vertical="center"/>
    </xf>
    <xf numFmtId="173" fontId="11" fillId="0" borderId="0" xfId="16" applyNumberFormat="1" applyFont="1" applyFill="1" applyAlignment="1">
      <alignment vertical="center"/>
    </xf>
    <xf numFmtId="173" fontId="11" fillId="0" borderId="0" xfId="17" applyNumberFormat="1" applyFont="1" applyFill="1" applyAlignment="1">
      <alignment vertical="center"/>
    </xf>
    <xf numFmtId="0" fontId="11" fillId="0" borderId="0" xfId="16" applyFont="1" applyFill="1" applyBorder="1" applyAlignment="1">
      <alignment horizontal="centerContinuous" vertical="center" wrapText="1"/>
    </xf>
    <xf numFmtId="10" fontId="11" fillId="0" borderId="0" xfId="18" applyNumberFormat="1" applyFont="1" applyFill="1" applyBorder="1" applyAlignment="1">
      <alignment vertical="center"/>
    </xf>
    <xf numFmtId="9" fontId="11" fillId="0" borderId="0" xfId="18" applyFont="1" applyFill="1" applyBorder="1" applyAlignment="1">
      <alignment vertical="center"/>
    </xf>
    <xf numFmtId="0" fontId="18" fillId="0" borderId="0" xfId="16" applyFont="1" applyFill="1" applyBorder="1" applyAlignment="1">
      <alignment vertical="center"/>
    </xf>
    <xf numFmtId="0" fontId="18" fillId="0" borderId="0" xfId="16" applyFont="1" applyAlignment="1">
      <alignment vertical="center"/>
    </xf>
    <xf numFmtId="0" fontId="11" fillId="4" borderId="0" xfId="16" applyFont="1" applyFill="1" applyBorder="1" applyAlignment="1">
      <alignment vertical="center"/>
    </xf>
    <xf numFmtId="0" fontId="11" fillId="4" borderId="0" xfId="16" applyFont="1" applyFill="1" applyAlignment="1">
      <alignment vertical="center" wrapText="1"/>
    </xf>
    <xf numFmtId="173" fontId="11" fillId="4" borderId="0" xfId="16" applyNumberFormat="1" applyFont="1" applyFill="1" applyAlignment="1">
      <alignment vertical="center" wrapText="1"/>
    </xf>
    <xf numFmtId="0" fontId="11" fillId="4" borderId="0" xfId="16" applyFont="1" applyFill="1" applyBorder="1" applyAlignment="1">
      <alignment horizontal="center" vertical="center" wrapText="1"/>
    </xf>
    <xf numFmtId="173" fontId="11" fillId="4" borderId="0" xfId="16" applyNumberFormat="1" applyFont="1" applyFill="1" applyBorder="1" applyAlignment="1">
      <alignment horizontal="center" vertical="center"/>
    </xf>
    <xf numFmtId="0" fontId="11" fillId="4" borderId="0" xfId="16" applyFont="1" applyFill="1" applyBorder="1" applyAlignment="1">
      <alignment vertical="center" wrapText="1"/>
    </xf>
    <xf numFmtId="173" fontId="11" fillId="4" borderId="0" xfId="17" applyNumberFormat="1" applyFont="1" applyFill="1" applyBorder="1" applyAlignment="1">
      <alignment vertical="center"/>
    </xf>
    <xf numFmtId="2" fontId="11" fillId="6" borderId="19" xfId="16" applyNumberFormat="1" applyFont="1" applyFill="1" applyBorder="1" applyAlignment="1">
      <alignment horizontal="right" vertical="center" wrapText="1"/>
    </xf>
    <xf numFmtId="2" fontId="11" fillId="6" borderId="19" xfId="17" applyNumberFormat="1" applyFont="1" applyFill="1" applyBorder="1" applyAlignment="1">
      <alignment horizontal="right" vertical="center"/>
    </xf>
    <xf numFmtId="2" fontId="11" fillId="6" borderId="20" xfId="17" applyNumberFormat="1" applyFont="1" applyFill="1" applyBorder="1" applyAlignment="1">
      <alignment horizontal="right" vertical="center"/>
    </xf>
    <xf numFmtId="0" fontId="11" fillId="0" borderId="0" xfId="16" applyFont="1" applyFill="1" applyBorder="1" applyAlignment="1">
      <alignment vertical="center" wrapText="1"/>
    </xf>
    <xf numFmtId="168" fontId="11" fillId="0" borderId="0" xfId="17" applyNumberFormat="1" applyFont="1" applyFill="1" applyBorder="1" applyAlignment="1">
      <alignment vertical="center" wrapText="1"/>
    </xf>
    <xf numFmtId="0" fontId="11" fillId="0" borderId="0" xfId="16" applyFont="1" applyAlignment="1">
      <alignment vertical="center" wrapText="1"/>
    </xf>
    <xf numFmtId="41" fontId="11" fillId="0" borderId="0" xfId="16" applyNumberFormat="1" applyFont="1" applyAlignment="1">
      <alignment vertical="center" wrapText="1"/>
    </xf>
    <xf numFmtId="0" fontId="11" fillId="0" borderId="0" xfId="16" applyFont="1" applyBorder="1" applyAlignment="1">
      <alignment vertical="center" wrapText="1"/>
    </xf>
    <xf numFmtId="168" fontId="11" fillId="0" borderId="0" xfId="17" applyNumberFormat="1" applyFont="1" applyBorder="1" applyAlignment="1">
      <alignment vertical="center" wrapText="1"/>
    </xf>
    <xf numFmtId="41" fontId="11" fillId="0" borderId="0" xfId="16" applyNumberFormat="1" applyFont="1" applyBorder="1" applyAlignment="1">
      <alignment vertical="center"/>
    </xf>
    <xf numFmtId="0" fontId="11" fillId="0" borderId="0" xfId="16" applyFont="1" applyBorder="1" applyAlignment="1">
      <alignment vertical="center" wrapText="1"/>
    </xf>
    <xf numFmtId="41" fontId="11" fillId="0" borderId="0" xfId="16" applyNumberFormat="1" applyFont="1" applyAlignment="1">
      <alignment vertical="center"/>
    </xf>
    <xf numFmtId="0" fontId="11" fillId="0" borderId="0" xfId="16" applyFont="1" applyFill="1" applyAlignment="1">
      <alignment vertical="center"/>
    </xf>
    <xf numFmtId="168" fontId="11" fillId="0" borderId="0" xfId="17" applyNumberFormat="1" applyFont="1" applyAlignment="1">
      <alignment vertical="center"/>
    </xf>
    <xf numFmtId="0" fontId="24" fillId="0" borderId="0" xfId="16" applyFont="1" applyAlignment="1">
      <alignment vertical="center"/>
    </xf>
    <xf numFmtId="174" fontId="11" fillId="4" borderId="0" xfId="16" applyNumberFormat="1" applyFont="1" applyFill="1" applyAlignment="1">
      <alignment vertical="center"/>
    </xf>
    <xf numFmtId="0" fontId="24" fillId="0" borderId="0" xfId="16" applyFont="1" applyBorder="1" applyAlignment="1">
      <alignment horizontal="center" vertical="center"/>
    </xf>
    <xf numFmtId="0" fontId="24" fillId="0" borderId="0" xfId="16" applyFont="1" applyFill="1" applyBorder="1" applyAlignment="1">
      <alignment vertical="center"/>
    </xf>
    <xf numFmtId="0" fontId="24" fillId="0" borderId="0" xfId="16" applyFont="1" applyFill="1" applyBorder="1" applyAlignment="1">
      <alignment horizontal="center" vertical="center"/>
    </xf>
    <xf numFmtId="0" fontId="11" fillId="0" borderId="0" xfId="16" applyFont="1" applyFill="1" applyBorder="1" applyAlignment="1">
      <alignment horizontal="center" vertical="center" wrapText="1"/>
    </xf>
    <xf numFmtId="168" fontId="24" fillId="0" borderId="0" xfId="17" applyNumberFormat="1" applyFont="1" applyBorder="1" applyAlignment="1">
      <alignment vertical="center"/>
    </xf>
    <xf numFmtId="168" fontId="24" fillId="0" borderId="0" xfId="17" applyNumberFormat="1" applyFont="1" applyFill="1" applyBorder="1" applyAlignment="1">
      <alignment vertical="center"/>
    </xf>
    <xf numFmtId="170" fontId="24" fillId="0" borderId="0" xfId="17" applyNumberFormat="1" applyFont="1" applyFill="1" applyBorder="1" applyAlignment="1">
      <alignment vertical="center" wrapText="1"/>
    </xf>
    <xf numFmtId="169" fontId="11" fillId="0" borderId="0" xfId="18" applyNumberFormat="1" applyFont="1" applyFill="1" applyBorder="1" applyAlignment="1">
      <alignment horizontal="right" vertical="center" wrapText="1"/>
    </xf>
    <xf numFmtId="170" fontId="24" fillId="0" borderId="0" xfId="17" applyNumberFormat="1" applyFont="1" applyBorder="1" applyAlignment="1">
      <alignment vertical="center" wrapText="1"/>
    </xf>
    <xf numFmtId="170" fontId="24" fillId="0" borderId="0" xfId="16" applyNumberFormat="1" applyFont="1" applyFill="1" applyBorder="1" applyAlignment="1">
      <alignment vertical="center"/>
    </xf>
    <xf numFmtId="168" fontId="24" fillId="0" borderId="0" xfId="17" applyNumberFormat="1" applyFont="1" applyBorder="1" applyAlignment="1">
      <alignment horizontal="right" vertical="center"/>
    </xf>
    <xf numFmtId="165" fontId="24" fillId="0" borderId="0" xfId="17" applyFont="1" applyFill="1" applyBorder="1" applyAlignment="1">
      <alignment vertical="center" wrapText="1"/>
    </xf>
    <xf numFmtId="169" fontId="11" fillId="0" borderId="0" xfId="17" applyNumberFormat="1" applyFont="1" applyFill="1" applyBorder="1" applyAlignment="1">
      <alignment horizontal="right" vertical="center" wrapText="1"/>
    </xf>
    <xf numFmtId="174" fontId="11" fillId="0" borderId="0" xfId="17" applyNumberFormat="1" applyFont="1" applyFill="1" applyBorder="1" applyAlignment="1">
      <alignment vertical="center" wrapText="1"/>
    </xf>
    <xf numFmtId="168" fontId="11" fillId="0" borderId="0" xfId="17" applyNumberFormat="1" applyFont="1" applyFill="1" applyBorder="1" applyAlignment="1">
      <alignment horizontal="right" vertical="center"/>
    </xf>
    <xf numFmtId="170" fontId="24" fillId="0" borderId="0" xfId="17" applyNumberFormat="1" applyFont="1" applyFill="1" applyBorder="1" applyAlignment="1">
      <alignment vertical="center"/>
    </xf>
    <xf numFmtId="174" fontId="11" fillId="4" borderId="0" xfId="16" applyNumberFormat="1" applyFont="1" applyFill="1" applyBorder="1" applyAlignment="1">
      <alignment vertical="center"/>
    </xf>
    <xf numFmtId="174" fontId="11" fillId="4" borderId="0" xfId="16" applyNumberFormat="1" applyFont="1" applyFill="1" applyAlignment="1">
      <alignment horizontal="right" vertical="center"/>
    </xf>
    <xf numFmtId="174" fontId="11" fillId="0" borderId="0" xfId="16" applyNumberFormat="1" applyFont="1" applyBorder="1" applyAlignment="1">
      <alignment vertical="center"/>
    </xf>
    <xf numFmtId="174" fontId="11" fillId="0" borderId="0" xfId="16" applyNumberFormat="1" applyFont="1" applyAlignment="1">
      <alignment vertical="center"/>
    </xf>
    <xf numFmtId="174" fontId="11" fillId="0" borderId="0" xfId="16" applyNumberFormat="1" applyFont="1" applyFill="1" applyAlignment="1">
      <alignment vertical="center"/>
    </xf>
    <xf numFmtId="0" fontId="25" fillId="0" borderId="0" xfId="19" applyFont="1" applyAlignment="1">
      <alignment vertical="center"/>
    </xf>
    <xf numFmtId="0" fontId="11" fillId="0" borderId="0" xfId="19" applyFont="1" applyAlignment="1">
      <alignment vertical="center"/>
    </xf>
    <xf numFmtId="0" fontId="11" fillId="4" borderId="0" xfId="19" applyFont="1" applyFill="1" applyAlignment="1">
      <alignment vertical="center"/>
    </xf>
    <xf numFmtId="0" fontId="11" fillId="4" borderId="29" xfId="19" applyFont="1" applyFill="1" applyBorder="1" applyAlignment="1">
      <alignment vertical="center"/>
    </xf>
    <xf numFmtId="0" fontId="25" fillId="0" borderId="0" xfId="19" applyFont="1" applyFill="1" applyAlignment="1">
      <alignment vertical="center"/>
    </xf>
    <xf numFmtId="0" fontId="11" fillId="0" borderId="0" xfId="19" applyFont="1" applyFill="1" applyAlignment="1">
      <alignment vertical="center"/>
    </xf>
    <xf numFmtId="0" fontId="18" fillId="0" borderId="3" xfId="19" applyFont="1" applyFill="1" applyBorder="1" applyAlignment="1">
      <alignment horizontal="left" vertical="center"/>
    </xf>
    <xf numFmtId="0" fontId="11" fillId="0" borderId="3" xfId="19" applyFont="1" applyFill="1" applyBorder="1" applyAlignment="1">
      <alignment horizontal="left" vertical="center"/>
    </xf>
    <xf numFmtId="0" fontId="24" fillId="7" borderId="0" xfId="19" applyFont="1" applyFill="1" applyAlignment="1">
      <alignment vertical="center"/>
    </xf>
    <xf numFmtId="0" fontId="24" fillId="0" borderId="0" xfId="19" applyFont="1" applyAlignment="1">
      <alignment vertical="center"/>
    </xf>
    <xf numFmtId="43" fontId="24" fillId="0" borderId="0" xfId="19" applyNumberFormat="1" applyFont="1" applyAlignment="1">
      <alignment vertical="center"/>
    </xf>
    <xf numFmtId="0" fontId="11" fillId="7" borderId="0" xfId="19" applyFont="1" applyFill="1" applyAlignment="1">
      <alignment vertical="center"/>
    </xf>
    <xf numFmtId="0" fontId="24" fillId="0" borderId="0" xfId="19" applyFont="1" applyFill="1" applyAlignment="1">
      <alignment vertical="top"/>
    </xf>
    <xf numFmtId="0" fontId="11" fillId="0" borderId="0" xfId="19" applyFont="1" applyFill="1" applyAlignment="1">
      <alignment vertical="top"/>
    </xf>
    <xf numFmtId="0" fontId="11" fillId="4" borderId="0" xfId="19" applyFont="1" applyFill="1" applyAlignment="1">
      <alignment vertical="top"/>
    </xf>
    <xf numFmtId="0" fontId="11" fillId="4" borderId="0" xfId="19" applyFont="1" applyFill="1" applyBorder="1" applyAlignment="1">
      <alignment horizontal="center" vertical="top" wrapText="1"/>
    </xf>
    <xf numFmtId="0" fontId="24" fillId="0" borderId="0" xfId="19" applyFont="1" applyFill="1" applyAlignment="1">
      <alignment vertical="top" wrapText="1"/>
    </xf>
    <xf numFmtId="0" fontId="11" fillId="0" borderId="0" xfId="19" applyFont="1" applyFill="1" applyAlignment="1">
      <alignment vertical="top" wrapText="1"/>
    </xf>
    <xf numFmtId="0" fontId="24" fillId="0" borderId="0" xfId="19" applyFont="1" applyFill="1" applyAlignment="1">
      <alignment vertical="center"/>
    </xf>
    <xf numFmtId="165" fontId="11" fillId="4" borderId="0" xfId="19" applyNumberFormat="1" applyFont="1" applyFill="1" applyBorder="1" applyAlignment="1">
      <alignment vertical="center"/>
    </xf>
    <xf numFmtId="3" fontId="24" fillId="0" borderId="0" xfId="19" applyNumberFormat="1" applyFont="1" applyFill="1" applyAlignment="1">
      <alignment vertical="center"/>
    </xf>
    <xf numFmtId="170" fontId="24" fillId="0" borderId="0" xfId="19" applyNumberFormat="1" applyFont="1" applyFill="1" applyAlignment="1">
      <alignment vertical="center"/>
    </xf>
    <xf numFmtId="10" fontId="24" fillId="0" borderId="0" xfId="19" applyNumberFormat="1" applyFont="1" applyFill="1" applyAlignment="1">
      <alignment vertical="center"/>
    </xf>
    <xf numFmtId="168" fontId="11" fillId="6" borderId="20" xfId="21" applyNumberFormat="1" applyFont="1" applyFill="1" applyBorder="1" applyAlignment="1">
      <alignment horizontal="right" vertical="center"/>
    </xf>
    <xf numFmtId="165" fontId="11" fillId="6" borderId="20" xfId="19" applyNumberFormat="1" applyFont="1" applyFill="1" applyBorder="1" applyAlignment="1">
      <alignment horizontal="right" vertical="center"/>
    </xf>
    <xf numFmtId="165" fontId="11" fillId="6" borderId="20" xfId="20" applyNumberFormat="1" applyFont="1" applyFill="1" applyBorder="1" applyAlignment="1">
      <alignment horizontal="right" vertical="center"/>
    </xf>
    <xf numFmtId="168" fontId="24" fillId="0" borderId="0" xfId="20" applyNumberFormat="1" applyFont="1" applyFill="1" applyBorder="1" applyAlignment="1">
      <alignment vertical="center"/>
    </xf>
    <xf numFmtId="0" fontId="24" fillId="0" borderId="0" xfId="19" applyFont="1" applyFill="1" applyBorder="1" applyAlignment="1">
      <alignment vertical="center"/>
    </xf>
    <xf numFmtId="0" fontId="24" fillId="0" borderId="0" xfId="19" applyNumberFormat="1" applyFont="1" applyFill="1" applyAlignment="1">
      <alignment vertical="center"/>
    </xf>
    <xf numFmtId="0" fontId="11" fillId="4" borderId="0" xfId="19" applyFont="1" applyFill="1" applyBorder="1" applyAlignment="1">
      <alignment vertical="center" wrapText="1"/>
    </xf>
    <xf numFmtId="168" fontId="24" fillId="0" borderId="0" xfId="19" applyNumberFormat="1" applyFont="1" applyFill="1" applyAlignment="1">
      <alignment vertical="center"/>
    </xf>
    <xf numFmtId="0" fontId="18" fillId="4" borderId="0" xfId="19" applyFont="1" applyFill="1" applyAlignment="1">
      <alignment vertical="center"/>
    </xf>
    <xf numFmtId="168" fontId="11" fillId="4" borderId="0" xfId="19" applyNumberFormat="1" applyFont="1" applyFill="1" applyAlignment="1">
      <alignment vertical="center"/>
    </xf>
    <xf numFmtId="165" fontId="11" fillId="4" borderId="0" xfId="19" applyNumberFormat="1" applyFont="1" applyFill="1" applyAlignment="1">
      <alignment vertical="center"/>
    </xf>
    <xf numFmtId="0" fontId="21" fillId="0" borderId="0" xfId="19" applyAlignment="1">
      <alignment vertical="center"/>
    </xf>
    <xf numFmtId="0" fontId="21" fillId="4" borderId="0" xfId="19" applyFill="1" applyAlignment="1">
      <alignment vertical="center"/>
    </xf>
    <xf numFmtId="0" fontId="21" fillId="9" borderId="0" xfId="19" applyFill="1" applyAlignment="1">
      <alignment vertical="center"/>
    </xf>
    <xf numFmtId="0" fontId="21" fillId="8" borderId="0" xfId="19" applyFill="1" applyAlignment="1">
      <alignment vertical="center"/>
    </xf>
    <xf numFmtId="0" fontId="24" fillId="0" borderId="0" xfId="19" applyFont="1" applyFill="1" applyAlignment="1">
      <alignment vertical="center" wrapText="1"/>
    </xf>
    <xf numFmtId="0" fontId="11" fillId="0" borderId="0" xfId="19" applyFont="1" applyFill="1" applyAlignment="1">
      <alignment vertical="center" wrapText="1"/>
    </xf>
    <xf numFmtId="3" fontId="24" fillId="0" borderId="0" xfId="19" applyNumberFormat="1" applyFont="1" applyFill="1" applyAlignment="1">
      <alignment vertical="top"/>
    </xf>
    <xf numFmtId="170" fontId="24" fillId="0" borderId="0" xfId="19" applyNumberFormat="1" applyFont="1" applyFill="1" applyAlignment="1">
      <alignment vertical="top"/>
    </xf>
    <xf numFmtId="10" fontId="24" fillId="0" borderId="0" xfId="19" applyNumberFormat="1" applyFont="1" applyFill="1" applyAlignment="1">
      <alignment vertical="top"/>
    </xf>
    <xf numFmtId="165" fontId="24" fillId="0" borderId="0" xfId="20" applyFont="1" applyFill="1" applyBorder="1" applyAlignment="1">
      <alignment vertical="top"/>
    </xf>
    <xf numFmtId="43" fontId="24" fillId="0" borderId="0" xfId="19" applyNumberFormat="1" applyFont="1" applyFill="1" applyAlignment="1">
      <alignment vertical="top"/>
    </xf>
    <xf numFmtId="0" fontId="11" fillId="4" borderId="0" xfId="19" applyFont="1" applyFill="1" applyBorder="1" applyAlignment="1">
      <alignment vertical="top" wrapText="1"/>
    </xf>
    <xf numFmtId="0" fontId="11" fillId="4" borderId="31" xfId="19" applyFont="1" applyFill="1" applyBorder="1" applyAlignment="1">
      <alignment vertical="center" wrapText="1"/>
    </xf>
    <xf numFmtId="168" fontId="24" fillId="0" borderId="0" xfId="19" applyNumberFormat="1" applyFont="1" applyFill="1" applyAlignment="1">
      <alignment vertical="top"/>
    </xf>
    <xf numFmtId="174" fontId="11" fillId="4" borderId="0" xfId="19" applyNumberFormat="1" applyFont="1" applyFill="1" applyAlignment="1">
      <alignment vertical="center"/>
    </xf>
    <xf numFmtId="170" fontId="11" fillId="4" borderId="0" xfId="19" applyNumberFormat="1" applyFont="1" applyFill="1" applyAlignment="1">
      <alignment vertical="center"/>
    </xf>
    <xf numFmtId="0" fontId="11" fillId="4" borderId="0" xfId="19" applyFont="1" applyFill="1" applyAlignment="1">
      <alignment vertical="center" wrapText="1"/>
    </xf>
    <xf numFmtId="0" fontId="21" fillId="0" borderId="0" xfId="19" applyAlignment="1">
      <alignment vertical="center" wrapText="1"/>
    </xf>
    <xf numFmtId="174" fontId="21" fillId="0" borderId="0" xfId="19" applyNumberFormat="1" applyAlignment="1">
      <alignment vertical="center" wrapText="1"/>
    </xf>
    <xf numFmtId="174" fontId="11" fillId="0" borderId="0" xfId="19" applyNumberFormat="1" applyFont="1" applyFill="1" applyAlignment="1">
      <alignment vertical="top"/>
    </xf>
    <xf numFmtId="0" fontId="11" fillId="0" borderId="0" xfId="19" applyFont="1" applyFill="1"/>
    <xf numFmtId="0" fontId="11" fillId="4" borderId="0" xfId="19" applyFont="1" applyFill="1" applyBorder="1" applyAlignment="1">
      <alignment horizontal="left" vertical="center"/>
    </xf>
    <xf numFmtId="0" fontId="11" fillId="0" borderId="0" xfId="19" applyFont="1" applyFill="1" applyAlignment="1"/>
    <xf numFmtId="10" fontId="11" fillId="4" borderId="0" xfId="21" applyNumberFormat="1" applyFont="1" applyFill="1" applyBorder="1" applyAlignment="1">
      <alignment horizontal="left" vertical="center"/>
    </xf>
    <xf numFmtId="0" fontId="21" fillId="4" borderId="31" xfId="19" applyFill="1" applyBorder="1" applyAlignment="1">
      <alignment vertical="center"/>
    </xf>
    <xf numFmtId="0" fontId="11" fillId="4" borderId="0" xfId="19" applyFont="1" applyFill="1" applyBorder="1" applyAlignment="1">
      <alignment vertical="center"/>
    </xf>
    <xf numFmtId="0" fontId="11" fillId="4" borderId="0" xfId="19" quotePrefix="1" applyFont="1" applyFill="1" applyAlignment="1">
      <alignment vertical="center"/>
    </xf>
    <xf numFmtId="0" fontId="11" fillId="0" borderId="0" xfId="19" applyFont="1" applyFill="1" applyAlignment="1">
      <alignment wrapText="1"/>
    </xf>
    <xf numFmtId="168" fontId="11" fillId="0" borderId="0" xfId="20" applyNumberFormat="1" applyFont="1" applyFill="1"/>
    <xf numFmtId="0" fontId="11" fillId="4" borderId="0" xfId="19" applyFont="1" applyFill="1" applyAlignment="1">
      <alignment horizontal="left" vertical="top"/>
    </xf>
    <xf numFmtId="0" fontId="11" fillId="0" borderId="0" xfId="19" applyFont="1" applyFill="1" applyBorder="1"/>
    <xf numFmtId="0" fontId="18" fillId="0" borderId="0" xfId="19" applyFont="1" applyFill="1" applyBorder="1"/>
    <xf numFmtId="0" fontId="23" fillId="4" borderId="0" xfId="19" applyFont="1" applyFill="1" applyBorder="1" applyAlignment="1">
      <alignment horizontal="left" vertical="center"/>
    </xf>
    <xf numFmtId="0" fontId="23" fillId="0" borderId="0" xfId="19" applyFont="1" applyFill="1" applyBorder="1"/>
    <xf numFmtId="0" fontId="11" fillId="0" borderId="0" xfId="19" applyFont="1" applyFill="1" applyBorder="1" applyAlignment="1">
      <alignment vertical="top" wrapText="1"/>
    </xf>
    <xf numFmtId="0" fontId="11" fillId="0" borderId="0" xfId="19" applyFont="1" applyFill="1" applyBorder="1" applyAlignment="1">
      <alignment wrapText="1"/>
    </xf>
    <xf numFmtId="174" fontId="11" fillId="4" borderId="0" xfId="19" applyNumberFormat="1" applyFont="1" applyFill="1" applyBorder="1" applyAlignment="1">
      <alignment vertical="center"/>
    </xf>
    <xf numFmtId="174" fontId="11" fillId="4" borderId="0" xfId="21" applyNumberFormat="1" applyFont="1" applyFill="1" applyBorder="1" applyAlignment="1">
      <alignment horizontal="left" vertical="center"/>
    </xf>
    <xf numFmtId="0" fontId="21" fillId="4" borderId="0" xfId="19" applyFill="1" applyAlignment="1">
      <alignment vertical="center" wrapText="1"/>
    </xf>
    <xf numFmtId="0" fontId="11" fillId="0" borderId="0" xfId="19" applyFont="1" applyFill="1" applyBorder="1" applyAlignment="1"/>
    <xf numFmtId="0" fontId="11" fillId="4" borderId="0" xfId="19" applyFont="1" applyFill="1" applyBorder="1" applyAlignment="1">
      <alignment horizontal="left"/>
    </xf>
    <xf numFmtId="173" fontId="11" fillId="4" borderId="0" xfId="19" applyNumberFormat="1" applyFont="1" applyFill="1" applyBorder="1" applyAlignment="1">
      <alignment vertical="center" wrapText="1"/>
    </xf>
    <xf numFmtId="49" fontId="11" fillId="4" borderId="0" xfId="19" quotePrefix="1" applyNumberFormat="1" applyFont="1" applyFill="1" applyBorder="1" applyAlignment="1">
      <alignment vertical="center" wrapText="1"/>
    </xf>
    <xf numFmtId="0" fontId="11" fillId="0" borderId="0" xfId="19" applyFont="1" applyBorder="1" applyAlignment="1">
      <alignment vertical="center" wrapText="1"/>
    </xf>
    <xf numFmtId="173" fontId="11" fillId="4" borderId="0" xfId="20" quotePrefix="1" applyNumberFormat="1" applyFont="1" applyFill="1" applyBorder="1" applyAlignment="1">
      <alignment vertical="center"/>
    </xf>
    <xf numFmtId="173" fontId="11" fillId="4" borderId="0" xfId="20" applyNumberFormat="1" applyFont="1" applyFill="1" applyBorder="1" applyAlignment="1">
      <alignment vertical="center"/>
    </xf>
    <xf numFmtId="0" fontId="11" fillId="10" borderId="0" xfId="19" applyFont="1" applyFill="1"/>
    <xf numFmtId="173" fontId="11" fillId="4" borderId="0" xfId="19" applyNumberFormat="1" applyFont="1" applyFill="1" applyAlignment="1">
      <alignment vertical="center"/>
    </xf>
    <xf numFmtId="0" fontId="11" fillId="0" borderId="0" xfId="19" applyFont="1" applyFill="1" applyAlignment="1">
      <alignment vertical="center" wrapText="1"/>
    </xf>
    <xf numFmtId="170" fontId="11" fillId="0" borderId="0" xfId="19" applyNumberFormat="1" applyFont="1" applyFill="1"/>
    <xf numFmtId="173" fontId="11" fillId="0" borderId="0" xfId="19" applyNumberFormat="1" applyFont="1" applyFill="1"/>
    <xf numFmtId="173" fontId="11" fillId="0" borderId="0" xfId="19" applyNumberFormat="1" applyFont="1" applyFill="1" applyAlignment="1"/>
    <xf numFmtId="174" fontId="11" fillId="0" borderId="0" xfId="19" applyNumberFormat="1" applyFont="1" applyFill="1"/>
    <xf numFmtId="173" fontId="11" fillId="0" borderId="0" xfId="19" applyNumberFormat="1" applyFont="1" applyFill="1" applyAlignment="1">
      <alignment vertical="center"/>
    </xf>
    <xf numFmtId="173" fontId="11" fillId="0" borderId="0" xfId="20" applyNumberFormat="1" applyFont="1" applyFill="1" applyBorder="1" applyAlignment="1">
      <alignment vertical="center"/>
    </xf>
    <xf numFmtId="173" fontId="23" fillId="4" borderId="0" xfId="20" applyNumberFormat="1" applyFont="1" applyFill="1" applyBorder="1" applyAlignment="1">
      <alignment vertical="center"/>
    </xf>
    <xf numFmtId="0" fontId="23" fillId="0" borderId="0" xfId="19" applyFont="1" applyFill="1" applyAlignment="1">
      <alignment vertical="top"/>
    </xf>
    <xf numFmtId="174" fontId="11" fillId="4" borderId="0" xfId="19" quotePrefix="1" applyNumberFormat="1" applyFont="1" applyFill="1" applyBorder="1" applyAlignment="1">
      <alignment vertical="center" wrapText="1"/>
    </xf>
    <xf numFmtId="3" fontId="11" fillId="4" borderId="0" xfId="19" applyNumberFormat="1" applyFont="1" applyFill="1" applyBorder="1" applyAlignment="1">
      <alignment horizontal="right" vertical="center"/>
    </xf>
    <xf numFmtId="174" fontId="11" fillId="4" borderId="0" xfId="19" applyNumberFormat="1" applyFont="1" applyFill="1" applyBorder="1" applyAlignment="1">
      <alignment horizontal="right" vertical="center"/>
    </xf>
    <xf numFmtId="173" fontId="11" fillId="4" borderId="0" xfId="19" applyNumberFormat="1" applyFont="1" applyFill="1" applyBorder="1" applyAlignment="1">
      <alignment horizontal="right" vertical="center"/>
    </xf>
    <xf numFmtId="3" fontId="11" fillId="4" borderId="0" xfId="19" applyNumberFormat="1" applyFont="1" applyFill="1" applyBorder="1" applyAlignment="1">
      <alignment horizontal="right" vertical="center" wrapText="1"/>
    </xf>
    <xf numFmtId="174" fontId="21" fillId="0" borderId="0" xfId="19" applyNumberFormat="1" applyAlignment="1">
      <alignment horizontal="right" vertical="center" wrapText="1"/>
    </xf>
    <xf numFmtId="0" fontId="21" fillId="0" borderId="0" xfId="19" applyAlignment="1">
      <alignment horizontal="right" vertical="center" wrapText="1"/>
    </xf>
    <xf numFmtId="174" fontId="0" fillId="0" borderId="0" xfId="21" applyNumberFormat="1" applyFont="1" applyAlignment="1">
      <alignment horizontal="right" vertical="center" wrapText="1"/>
    </xf>
    <xf numFmtId="174" fontId="11" fillId="4" borderId="0" xfId="19" applyNumberFormat="1" applyFont="1" applyFill="1" applyAlignment="1">
      <alignment vertical="center" wrapText="1"/>
    </xf>
    <xf numFmtId="174" fontId="11" fillId="11" borderId="0" xfId="19" applyNumberFormat="1" applyFont="1" applyFill="1" applyAlignment="1">
      <alignment vertical="center" wrapText="1"/>
    </xf>
    <xf numFmtId="174" fontId="11" fillId="11" borderId="0" xfId="19" quotePrefix="1" applyNumberFormat="1" applyFont="1" applyFill="1" applyAlignment="1">
      <alignment vertical="center" wrapText="1"/>
    </xf>
    <xf numFmtId="174" fontId="21" fillId="11" borderId="0" xfId="19" applyNumberFormat="1" applyFill="1" applyAlignment="1">
      <alignment vertical="center" wrapText="1"/>
    </xf>
    <xf numFmtId="174" fontId="11" fillId="4" borderId="0" xfId="19" quotePrefix="1" applyNumberFormat="1" applyFont="1" applyFill="1" applyAlignment="1">
      <alignment vertical="center" wrapText="1"/>
    </xf>
    <xf numFmtId="174" fontId="11" fillId="9" borderId="0" xfId="19" applyNumberFormat="1" applyFont="1" applyFill="1" applyAlignment="1">
      <alignment vertical="center" wrapText="1"/>
    </xf>
    <xf numFmtId="174" fontId="21" fillId="9" borderId="0" xfId="19" applyNumberFormat="1" applyFill="1" applyAlignment="1">
      <alignment vertical="center" wrapText="1"/>
    </xf>
    <xf numFmtId="174" fontId="21" fillId="8" borderId="0" xfId="19" applyNumberFormat="1" applyFill="1" applyAlignment="1">
      <alignment vertical="center" wrapText="1"/>
    </xf>
    <xf numFmtId="173" fontId="11" fillId="0" borderId="0" xfId="19" applyNumberFormat="1" applyFont="1" applyFill="1" applyAlignment="1">
      <alignment vertical="top"/>
    </xf>
    <xf numFmtId="0" fontId="11" fillId="4" borderId="31" xfId="19" applyFont="1" applyFill="1" applyBorder="1" applyAlignment="1">
      <alignment vertical="center"/>
    </xf>
    <xf numFmtId="174" fontId="21" fillId="0" borderId="0" xfId="19" applyNumberFormat="1" applyAlignment="1">
      <alignment horizontal="right" vertical="center"/>
    </xf>
    <xf numFmtId="0" fontId="28" fillId="4" borderId="0" xfId="19" applyFont="1" applyFill="1" applyAlignment="1">
      <alignment vertical="center" wrapText="1"/>
    </xf>
    <xf numFmtId="0" fontId="11" fillId="9" borderId="0" xfId="19" applyFont="1" applyFill="1" applyAlignment="1">
      <alignment vertical="center" wrapText="1"/>
    </xf>
    <xf numFmtId="0" fontId="21" fillId="9" borderId="0" xfId="19" applyFill="1" applyAlignment="1">
      <alignment vertical="center" wrapText="1"/>
    </xf>
    <xf numFmtId="0" fontId="21" fillId="8" borderId="0" xfId="19" applyFill="1" applyAlignment="1">
      <alignment vertical="center" wrapText="1"/>
    </xf>
    <xf numFmtId="0" fontId="11" fillId="0" borderId="0" xfId="19" applyNumberFormat="1" applyFont="1" applyFill="1" applyAlignment="1">
      <alignment vertical="top"/>
    </xf>
    <xf numFmtId="0" fontId="24" fillId="4" borderId="0" xfId="19" applyFont="1" applyFill="1" applyAlignment="1">
      <alignment vertical="center"/>
    </xf>
    <xf numFmtId="0" fontId="23" fillId="4" borderId="0" xfId="19" applyFont="1" applyFill="1" applyAlignment="1">
      <alignment vertical="center"/>
    </xf>
    <xf numFmtId="0" fontId="24" fillId="0" borderId="0" xfId="19" applyFont="1" applyFill="1" applyBorder="1" applyAlignment="1">
      <alignment vertical="top" wrapText="1"/>
    </xf>
    <xf numFmtId="170" fontId="11" fillId="0" borderId="0" xfId="19" applyNumberFormat="1" applyFont="1" applyFill="1" applyAlignment="1">
      <alignment vertical="top"/>
    </xf>
    <xf numFmtId="169" fontId="11" fillId="4" borderId="0" xfId="21" applyNumberFormat="1" applyFont="1" applyFill="1" applyBorder="1" applyAlignment="1">
      <alignment vertical="center" wrapText="1"/>
    </xf>
    <xf numFmtId="170" fontId="11" fillId="0" borderId="0" xfId="19" applyNumberFormat="1" applyFont="1" applyFill="1" applyBorder="1" applyAlignment="1">
      <alignment horizontal="right" vertical="top"/>
    </xf>
    <xf numFmtId="10" fontId="11" fillId="4" borderId="0" xfId="19" applyNumberFormat="1" applyFont="1" applyFill="1" applyBorder="1" applyAlignment="1">
      <alignment vertical="center"/>
    </xf>
    <xf numFmtId="170" fontId="11" fillId="4" borderId="0" xfId="19" applyNumberFormat="1" applyFont="1" applyFill="1" applyBorder="1" applyAlignment="1">
      <alignment vertical="center"/>
    </xf>
    <xf numFmtId="10" fontId="11" fillId="4" borderId="0" xfId="20" applyNumberFormat="1" applyFont="1" applyFill="1" applyBorder="1" applyAlignment="1">
      <alignment vertical="center"/>
    </xf>
    <xf numFmtId="10" fontId="11" fillId="4" borderId="0" xfId="19" applyNumberFormat="1" applyFont="1" applyFill="1" applyAlignment="1">
      <alignment vertical="center"/>
    </xf>
    <xf numFmtId="0" fontId="24" fillId="0" borderId="0" xfId="19" applyFont="1" applyFill="1" applyBorder="1"/>
    <xf numFmtId="174" fontId="11" fillId="4" borderId="0" xfId="20" applyNumberFormat="1" applyFont="1" applyFill="1" applyAlignment="1">
      <alignment vertical="center"/>
    </xf>
    <xf numFmtId="41" fontId="11" fillId="4" borderId="0" xfId="19" applyNumberFormat="1" applyFont="1" applyFill="1" applyAlignment="1">
      <alignment vertical="center"/>
    </xf>
    <xf numFmtId="0" fontId="11" fillId="9" borderId="0" xfId="19" applyFont="1" applyFill="1" applyAlignment="1">
      <alignment vertical="top"/>
    </xf>
    <xf numFmtId="0" fontId="11" fillId="8" borderId="0" xfId="19" applyFont="1" applyFill="1" applyAlignment="1">
      <alignment vertical="top"/>
    </xf>
    <xf numFmtId="0" fontId="11" fillId="0" borderId="0" xfId="19" applyFont="1" applyFill="1" applyBorder="1" applyAlignment="1">
      <alignment vertical="top"/>
    </xf>
    <xf numFmtId="174" fontId="11" fillId="0" borderId="0" xfId="20" applyNumberFormat="1" applyFont="1" applyFill="1" applyBorder="1" applyAlignment="1">
      <alignment vertical="top"/>
    </xf>
    <xf numFmtId="41" fontId="11" fillId="0" borderId="0" xfId="19" applyNumberFormat="1" applyFont="1" applyFill="1" applyBorder="1" applyAlignment="1">
      <alignment vertical="top"/>
    </xf>
    <xf numFmtId="170" fontId="11" fillId="0" borderId="0" xfId="19" applyNumberFormat="1" applyFont="1" applyFill="1" applyBorder="1" applyAlignment="1">
      <alignment vertical="top"/>
    </xf>
    <xf numFmtId="174" fontId="11" fillId="0" borderId="0" xfId="19" applyNumberFormat="1" applyFont="1" applyFill="1" applyBorder="1" applyAlignment="1">
      <alignment vertical="top"/>
    </xf>
    <xf numFmtId="174" fontId="11" fillId="0" borderId="0" xfId="20" applyNumberFormat="1" applyFont="1" applyFill="1" applyAlignment="1">
      <alignment vertical="top"/>
    </xf>
    <xf numFmtId="43" fontId="11" fillId="0" borderId="0" xfId="19" applyNumberFormat="1" applyFont="1" applyFill="1" applyBorder="1" applyAlignment="1">
      <alignment vertical="top"/>
    </xf>
    <xf numFmtId="3" fontId="11" fillId="0" borderId="0" xfId="19" applyNumberFormat="1" applyFont="1" applyFill="1" applyAlignment="1">
      <alignment vertical="top"/>
    </xf>
    <xf numFmtId="41" fontId="11" fillId="0" borderId="0" xfId="19" applyNumberFormat="1" applyFont="1" applyFill="1" applyAlignment="1">
      <alignment vertical="top"/>
    </xf>
    <xf numFmtId="168" fontId="11" fillId="0" borderId="0" xfId="19" applyNumberFormat="1" applyFont="1" applyFill="1" applyAlignment="1">
      <alignment vertical="top"/>
    </xf>
    <xf numFmtId="0" fontId="24" fillId="0" borderId="0" xfId="19" applyFont="1" applyFill="1"/>
    <xf numFmtId="0" fontId="18" fillId="0" borderId="0" xfId="19" applyFont="1" applyFill="1"/>
    <xf numFmtId="9" fontId="18" fillId="0" borderId="0" xfId="19" applyNumberFormat="1" applyFont="1" applyFill="1"/>
    <xf numFmtId="0" fontId="18" fillId="0" borderId="0" xfId="19" applyNumberFormat="1" applyFont="1" applyFill="1"/>
    <xf numFmtId="0" fontId="11" fillId="0" borderId="0" xfId="19" applyNumberFormat="1" applyFont="1" applyFill="1"/>
    <xf numFmtId="10" fontId="11" fillId="0" borderId="0" xfId="19" applyNumberFormat="1" applyFont="1" applyFill="1" applyAlignment="1">
      <alignment vertical="top"/>
    </xf>
    <xf numFmtId="10" fontId="11" fillId="0" borderId="0" xfId="19" applyNumberFormat="1" applyFont="1" applyFill="1"/>
    <xf numFmtId="175" fontId="11" fillId="4" borderId="0" xfId="20" applyNumberFormat="1" applyFont="1" applyFill="1" applyAlignment="1">
      <alignment vertical="center"/>
    </xf>
    <xf numFmtId="175" fontId="11" fillId="0" borderId="0" xfId="20" applyNumberFormat="1" applyFont="1" applyFill="1" applyAlignment="1">
      <alignment vertical="top"/>
    </xf>
    <xf numFmtId="165" fontId="11" fillId="0" borderId="0" xfId="19" applyNumberFormat="1" applyFont="1" applyFill="1" applyAlignment="1">
      <alignment vertical="top"/>
    </xf>
    <xf numFmtId="174" fontId="11" fillId="0" borderId="0" xfId="20" applyNumberFormat="1" applyFont="1" applyFill="1" applyAlignment="1"/>
    <xf numFmtId="174" fontId="11" fillId="0" borderId="0" xfId="20" applyNumberFormat="1" applyFont="1" applyFill="1"/>
    <xf numFmtId="175" fontId="11" fillId="0" borderId="0" xfId="20" applyNumberFormat="1" applyFont="1" applyFill="1" applyAlignment="1"/>
    <xf numFmtId="0" fontId="11" fillId="0" borderId="0" xfId="19" applyFont="1" applyFill="1" applyAlignment="1">
      <alignment horizontal="center" vertical="center"/>
    </xf>
    <xf numFmtId="0" fontId="24" fillId="9" borderId="0" xfId="19" applyFont="1" applyFill="1" applyAlignment="1">
      <alignment vertical="top"/>
    </xf>
    <xf numFmtId="0" fontId="24" fillId="8" borderId="0" xfId="19" applyFont="1" applyFill="1" applyAlignment="1">
      <alignment vertical="top"/>
    </xf>
    <xf numFmtId="174" fontId="11" fillId="0" borderId="0" xfId="19" applyNumberFormat="1" applyFont="1" applyFill="1" applyAlignment="1">
      <alignment vertical="center"/>
    </xf>
    <xf numFmtId="170" fontId="11" fillId="0" borderId="0" xfId="19" applyNumberFormat="1" applyFont="1" applyFill="1" applyAlignment="1">
      <alignment vertical="center"/>
    </xf>
    <xf numFmtId="174" fontId="11" fillId="0" borderId="0" xfId="19" applyNumberFormat="1" applyFont="1" applyFill="1" applyAlignment="1"/>
    <xf numFmtId="174" fontId="11" fillId="0" borderId="0" xfId="20" applyNumberFormat="1" applyFont="1" applyFill="1" applyAlignment="1">
      <alignment vertical="center"/>
    </xf>
    <xf numFmtId="170" fontId="11" fillId="0" borderId="0" xfId="19" applyNumberFormat="1" applyFont="1" applyFill="1" applyBorder="1" applyAlignment="1"/>
    <xf numFmtId="174" fontId="11" fillId="0" borderId="0" xfId="19" applyNumberFormat="1" applyFont="1" applyFill="1" applyBorder="1" applyAlignment="1"/>
    <xf numFmtId="170" fontId="11" fillId="0" borderId="0" xfId="19" applyNumberFormat="1" applyFont="1" applyFill="1" applyBorder="1"/>
    <xf numFmtId="174" fontId="11" fillId="0" borderId="0" xfId="19" applyNumberFormat="1" applyFont="1" applyFill="1" applyBorder="1"/>
    <xf numFmtId="170" fontId="11" fillId="0" borderId="0" xfId="19" applyNumberFormat="1" applyFont="1" applyFill="1" applyAlignment="1"/>
    <xf numFmtId="3" fontId="11" fillId="4" borderId="0" xfId="19" applyNumberFormat="1" applyFont="1" applyFill="1" applyBorder="1"/>
    <xf numFmtId="3" fontId="11" fillId="0" borderId="0" xfId="19" applyNumberFormat="1" applyFont="1" applyFill="1" applyBorder="1"/>
    <xf numFmtId="3" fontId="11" fillId="0" borderId="0" xfId="19" applyNumberFormat="1" applyFont="1" applyFill="1"/>
    <xf numFmtId="3" fontId="11" fillId="4" borderId="0" xfId="19" applyNumberFormat="1" applyFont="1" applyFill="1" applyBorder="1" applyAlignment="1">
      <alignment horizontal="center" vertical="top" wrapText="1"/>
    </xf>
    <xf numFmtId="3" fontId="11" fillId="0" borderId="0" xfId="19" applyNumberFormat="1" applyFont="1" applyFill="1" applyBorder="1" applyAlignment="1">
      <alignment horizontal="center" vertical="top" wrapText="1"/>
    </xf>
    <xf numFmtId="3" fontId="11" fillId="4" borderId="0" xfId="19" applyNumberFormat="1" applyFont="1" applyFill="1" applyBorder="1" applyAlignment="1">
      <alignment horizontal="center" wrapText="1"/>
    </xf>
    <xf numFmtId="3" fontId="11" fillId="0" borderId="0" xfId="19" applyNumberFormat="1" applyFont="1" applyFill="1" applyBorder="1" applyAlignment="1">
      <alignment horizontal="center" wrapText="1"/>
    </xf>
    <xf numFmtId="3" fontId="11" fillId="4" borderId="0" xfId="19" applyNumberFormat="1" applyFont="1" applyFill="1"/>
    <xf numFmtId="3" fontId="11" fillId="4" borderId="0" xfId="19" quotePrefix="1" applyNumberFormat="1" applyFont="1" applyFill="1"/>
    <xf numFmtId="3" fontId="18" fillId="0" borderId="0" xfId="19" applyNumberFormat="1" applyFont="1" applyFill="1" applyBorder="1"/>
    <xf numFmtId="170" fontId="23" fillId="4" borderId="0" xfId="21" applyNumberFormat="1" applyFont="1" applyFill="1" applyBorder="1" applyAlignment="1">
      <alignment vertical="center" wrapText="1"/>
    </xf>
    <xf numFmtId="0" fontId="11" fillId="4" borderId="0" xfId="21" applyNumberFormat="1" applyFont="1" applyFill="1" applyBorder="1" applyAlignment="1">
      <alignment vertical="center" wrapText="1"/>
    </xf>
    <xf numFmtId="170" fontId="21" fillId="0" borderId="0" xfId="19" applyNumberFormat="1" applyAlignment="1">
      <alignment vertical="center" wrapText="1"/>
    </xf>
    <xf numFmtId="0" fontId="29" fillId="0" borderId="0" xfId="19" applyFont="1" applyAlignment="1">
      <alignment vertical="center" wrapText="1"/>
    </xf>
    <xf numFmtId="0" fontId="21" fillId="4" borderId="0" xfId="19" applyFont="1" applyFill="1" applyAlignment="1">
      <alignment vertical="center" wrapText="1"/>
    </xf>
    <xf numFmtId="3" fontId="11" fillId="0" borderId="0" xfId="19" applyNumberFormat="1" applyFont="1" applyFill="1" applyBorder="1" applyAlignment="1">
      <alignment wrapText="1"/>
    </xf>
    <xf numFmtId="3" fontId="11" fillId="0" borderId="0" xfId="19" applyNumberFormat="1" applyFont="1" applyFill="1" applyBorder="1" applyAlignment="1"/>
    <xf numFmtId="173" fontId="11" fillId="0" borderId="0" xfId="20" applyNumberFormat="1" applyFont="1" applyFill="1" applyBorder="1" applyAlignment="1">
      <alignment wrapText="1"/>
    </xf>
    <xf numFmtId="173" fontId="11" fillId="0" borderId="0" xfId="19" applyNumberFormat="1" applyFont="1" applyFill="1" applyBorder="1" applyAlignment="1">
      <alignment wrapText="1"/>
    </xf>
    <xf numFmtId="10" fontId="11" fillId="0" borderId="0" xfId="21" applyNumberFormat="1" applyFont="1" applyFill="1" applyBorder="1"/>
    <xf numFmtId="173" fontId="11" fillId="0" borderId="0" xfId="21" applyNumberFormat="1" applyFont="1" applyFill="1" applyBorder="1"/>
    <xf numFmtId="173" fontId="11" fillId="0" borderId="0" xfId="20" applyNumberFormat="1" applyFont="1" applyFill="1" applyBorder="1"/>
    <xf numFmtId="0" fontId="11" fillId="0" borderId="0" xfId="21" applyNumberFormat="1" applyFont="1" applyFill="1" applyBorder="1"/>
    <xf numFmtId="173" fontId="23" fillId="0" borderId="0" xfId="21" applyNumberFormat="1" applyFont="1" applyFill="1" applyBorder="1"/>
    <xf numFmtId="0" fontId="30" fillId="0" borderId="2" xfId="19" applyFont="1" applyFill="1" applyBorder="1" applyAlignment="1">
      <alignment vertical="center" wrapText="1"/>
    </xf>
    <xf numFmtId="0" fontId="30" fillId="0" borderId="2" xfId="19" applyFont="1" applyFill="1" applyBorder="1" applyAlignment="1">
      <alignment vertical="center"/>
    </xf>
    <xf numFmtId="0" fontId="11" fillId="4" borderId="4" xfId="19" applyFont="1" applyFill="1" applyBorder="1" applyAlignment="1">
      <alignment vertical="center" wrapText="1"/>
    </xf>
    <xf numFmtId="0" fontId="11" fillId="0" borderId="2" xfId="19" applyFont="1" applyFill="1" applyBorder="1" applyAlignment="1">
      <alignment horizontal="left" vertical="center"/>
    </xf>
    <xf numFmtId="0" fontId="11" fillId="0" borderId="2" xfId="19" applyFont="1" applyFill="1" applyBorder="1" applyAlignment="1">
      <alignment vertical="center"/>
    </xf>
    <xf numFmtId="0" fontId="11" fillId="0" borderId="2" xfId="19" applyFont="1" applyFill="1" applyBorder="1" applyAlignment="1">
      <alignment horizontal="left" vertical="center" wrapText="1"/>
    </xf>
    <xf numFmtId="15" fontId="11" fillId="0" borderId="2" xfId="19" quotePrefix="1" applyNumberFormat="1" applyFont="1" applyFill="1" applyBorder="1" applyAlignment="1">
      <alignment horizontal="left" vertical="center"/>
    </xf>
    <xf numFmtId="0" fontId="11" fillId="4" borderId="5" xfId="19" applyFont="1" applyFill="1" applyBorder="1" applyAlignment="1">
      <alignment vertical="center" wrapText="1"/>
    </xf>
    <xf numFmtId="0" fontId="11" fillId="4" borderId="3" xfId="19" applyFont="1" applyFill="1" applyBorder="1" applyAlignment="1">
      <alignment vertical="center" wrapText="1"/>
    </xf>
    <xf numFmtId="0" fontId="30" fillId="4" borderId="2" xfId="19" applyFont="1" applyFill="1" applyBorder="1" applyAlignment="1">
      <alignment vertical="center" wrapText="1"/>
    </xf>
    <xf numFmtId="0" fontId="30" fillId="4" borderId="2" xfId="19" applyFont="1" applyFill="1" applyBorder="1" applyAlignment="1">
      <alignment vertical="center"/>
    </xf>
    <xf numFmtId="0" fontId="11" fillId="4" borderId="2" xfId="19" quotePrefix="1" applyFont="1" applyFill="1" applyBorder="1" applyAlignment="1">
      <alignment horizontal="left" vertical="center" wrapText="1"/>
    </xf>
    <xf numFmtId="0" fontId="11" fillId="4" borderId="2" xfId="19" applyFont="1" applyFill="1" applyBorder="1" applyAlignment="1">
      <alignment vertical="center" wrapText="1"/>
    </xf>
    <xf numFmtId="15" fontId="11" fillId="4" borderId="2" xfId="19" quotePrefix="1" applyNumberFormat="1" applyFont="1" applyFill="1" applyBorder="1" applyAlignment="1">
      <alignment horizontal="left" vertical="center"/>
    </xf>
    <xf numFmtId="0" fontId="11" fillId="0" borderId="2" xfId="19" quotePrefix="1" applyFont="1" applyFill="1" applyBorder="1" applyAlignment="1">
      <alignment horizontal="left" vertical="center" wrapText="1"/>
    </xf>
    <xf numFmtId="0" fontId="11" fillId="0" borderId="2" xfId="19" applyFont="1" applyFill="1" applyBorder="1" applyAlignment="1">
      <alignment vertical="center" wrapText="1"/>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21" fillId="4" borderId="0" xfId="19" applyFill="1" applyBorder="1" applyAlignment="1">
      <alignment horizontal="center" vertical="center"/>
    </xf>
    <xf numFmtId="0" fontId="21" fillId="0" borderId="0" xfId="19" applyBorder="1" applyAlignment="1">
      <alignment horizontal="center" vertical="center"/>
    </xf>
    <xf numFmtId="0" fontId="11" fillId="4" borderId="0" xfId="19" applyFont="1" applyFill="1" applyBorder="1" applyAlignment="1">
      <alignment horizontal="center" vertical="center"/>
    </xf>
    <xf numFmtId="0" fontId="21" fillId="4" borderId="0" xfId="19" applyFill="1" applyAlignment="1">
      <alignment horizontal="left" vertical="center"/>
    </xf>
    <xf numFmtId="0" fontId="21" fillId="0" borderId="0" xfId="19" applyFill="1" applyBorder="1" applyAlignment="1">
      <alignment horizontal="center" vertical="center"/>
    </xf>
    <xf numFmtId="0" fontId="31" fillId="0" borderId="2" xfId="19" applyFont="1" applyFill="1" applyBorder="1" applyAlignment="1">
      <alignment vertical="center" wrapText="1"/>
    </xf>
    <xf numFmtId="0" fontId="31" fillId="0" borderId="2" xfId="19" applyFont="1" applyFill="1" applyBorder="1" applyAlignment="1">
      <alignment vertical="center"/>
    </xf>
    <xf numFmtId="0" fontId="30" fillId="4" borderId="0" xfId="19" applyFont="1" applyFill="1" applyBorder="1" applyAlignment="1">
      <alignment vertical="center"/>
    </xf>
    <xf numFmtId="15" fontId="11" fillId="4" borderId="0" xfId="19" quotePrefix="1" applyNumberFormat="1" applyFont="1" applyFill="1" applyBorder="1" applyAlignment="1">
      <alignment horizontal="left" vertical="center"/>
    </xf>
    <xf numFmtId="0" fontId="11" fillId="0" borderId="7" xfId="19" applyFont="1" applyFill="1" applyBorder="1" applyAlignment="1">
      <alignment horizontal="left" vertical="center" wrapText="1"/>
    </xf>
    <xf numFmtId="0" fontId="11" fillId="0" borderId="2" xfId="19" applyFont="1" applyFill="1" applyBorder="1" applyAlignment="1">
      <alignment vertical="top" wrapText="1"/>
    </xf>
    <xf numFmtId="0" fontId="11" fillId="0" borderId="7" xfId="19" applyFont="1" applyFill="1" applyBorder="1" applyAlignment="1">
      <alignment vertical="center" wrapText="1"/>
    </xf>
    <xf numFmtId="0" fontId="11" fillId="0" borderId="7" xfId="19" applyFont="1" applyFill="1" applyBorder="1" applyAlignment="1">
      <alignment vertical="center"/>
    </xf>
    <xf numFmtId="49" fontId="11" fillId="0" borderId="0" xfId="19" applyNumberFormat="1" applyFont="1" applyFill="1" applyAlignment="1">
      <alignment vertical="center"/>
    </xf>
    <xf numFmtId="0" fontId="16" fillId="0" borderId="0" xfId="0" applyFont="1"/>
    <xf numFmtId="166" fontId="2" fillId="0" borderId="36" xfId="2" applyNumberFormat="1" applyFont="1" applyFill="1" applyBorder="1"/>
    <xf numFmtId="166" fontId="2" fillId="0" borderId="36" xfId="2" applyNumberFormat="1" applyFont="1" applyFill="1" applyBorder="1" applyAlignment="1">
      <alignment horizontal="right"/>
    </xf>
    <xf numFmtId="43" fontId="3" fillId="0" borderId="0" xfId="2" applyFont="1" applyFill="1" applyBorder="1"/>
    <xf numFmtId="166" fontId="3" fillId="0" borderId="0" xfId="2" applyNumberFormat="1" applyFont="1" applyFill="1" applyBorder="1"/>
    <xf numFmtId="0" fontId="2" fillId="0" borderId="0" xfId="0" applyFont="1" applyFill="1" applyBorder="1" applyAlignment="1"/>
    <xf numFmtId="0" fontId="3" fillId="0" borderId="0" xfId="0" applyNumberFormat="1" applyFont="1" applyFill="1" applyBorder="1" applyAlignment="1"/>
    <xf numFmtId="0" fontId="2" fillId="0" borderId="39" xfId="8" applyFont="1" applyBorder="1"/>
    <xf numFmtId="3" fontId="2" fillId="0" borderId="39" xfId="9" applyNumberFormat="1" applyFont="1" applyBorder="1"/>
    <xf numFmtId="3" fontId="3" fillId="0" borderId="39" xfId="9" applyNumberFormat="1" applyFont="1" applyBorder="1"/>
    <xf numFmtId="0" fontId="2" fillId="0" borderId="36" xfId="8" quotePrefix="1" applyFont="1" applyBorder="1"/>
    <xf numFmtId="3" fontId="2" fillId="0" borderId="36" xfId="9" applyNumberFormat="1" applyFont="1" applyBorder="1"/>
    <xf numFmtId="3" fontId="3" fillId="0" borderId="36" xfId="9" applyNumberFormat="1" applyFont="1" applyBorder="1"/>
    <xf numFmtId="0" fontId="2" fillId="0" borderId="36" xfId="8" applyFont="1" applyBorder="1"/>
    <xf numFmtId="0" fontId="2" fillId="0" borderId="38" xfId="8" applyFont="1" applyBorder="1"/>
    <xf numFmtId="3" fontId="2" fillId="0" borderId="38" xfId="9" applyNumberFormat="1" applyFont="1" applyBorder="1"/>
    <xf numFmtId="3" fontId="3" fillId="0" borderId="38" xfId="9" applyNumberFormat="1" applyFont="1" applyBorder="1"/>
    <xf numFmtId="0" fontId="6" fillId="12" borderId="46" xfId="8" applyFont="1" applyFill="1" applyBorder="1" applyAlignment="1">
      <alignment horizontal="center"/>
    </xf>
    <xf numFmtId="3" fontId="2" fillId="0" borderId="48" xfId="9" applyNumberFormat="1" applyFont="1" applyBorder="1"/>
    <xf numFmtId="3" fontId="2" fillId="0" borderId="50" xfId="9" applyNumberFormat="1" applyFont="1" applyBorder="1"/>
    <xf numFmtId="3" fontId="2" fillId="0" borderId="52" xfId="9" applyNumberFormat="1" applyFont="1" applyBorder="1"/>
    <xf numFmtId="0" fontId="6" fillId="12" borderId="58" xfId="8" applyFont="1" applyFill="1" applyBorder="1" applyAlignment="1">
      <alignment horizontal="center"/>
    </xf>
    <xf numFmtId="166" fontId="2" fillId="0" borderId="39" xfId="3" applyNumberFormat="1" applyFont="1" applyFill="1" applyBorder="1" applyAlignment="1">
      <alignment horizontal="right"/>
    </xf>
    <xf numFmtId="0" fontId="12" fillId="15" borderId="44" xfId="0" applyFont="1" applyFill="1" applyBorder="1" applyAlignment="1">
      <alignment horizontal="center"/>
    </xf>
    <xf numFmtId="166" fontId="2" fillId="0" borderId="60" xfId="2" applyNumberFormat="1" applyFont="1" applyFill="1" applyBorder="1"/>
    <xf numFmtId="0" fontId="12" fillId="17" borderId="43" xfId="0" applyFont="1" applyFill="1" applyBorder="1" applyAlignment="1">
      <alignment horizontal="center"/>
    </xf>
    <xf numFmtId="0" fontId="12" fillId="17" borderId="44" xfId="0" applyFont="1" applyFill="1" applyBorder="1" applyAlignment="1">
      <alignment horizontal="center"/>
    </xf>
    <xf numFmtId="166" fontId="6" fillId="0" borderId="0" xfId="2" applyNumberFormat="1" applyFont="1" applyFill="1" applyBorder="1"/>
    <xf numFmtId="0" fontId="15" fillId="3" borderId="61" xfId="0" applyFont="1" applyFill="1" applyBorder="1" applyAlignment="1">
      <alignment horizontal="left"/>
    </xf>
    <xf numFmtId="0" fontId="15" fillId="3" borderId="64" xfId="0" applyFont="1" applyFill="1" applyBorder="1" applyAlignment="1">
      <alignment horizontal="left" indent="1"/>
    </xf>
    <xf numFmtId="0" fontId="15" fillId="3" borderId="65" xfId="0" applyFont="1" applyFill="1" applyBorder="1" applyAlignment="1"/>
    <xf numFmtId="0" fontId="15" fillId="3" borderId="65" xfId="0" applyFont="1" applyFill="1" applyBorder="1" applyAlignment="1">
      <alignment horizontal="center"/>
    </xf>
    <xf numFmtId="0" fontId="15" fillId="3" borderId="66" xfId="0" applyFont="1" applyFill="1" applyBorder="1" applyAlignment="1">
      <alignment horizontal="center"/>
    </xf>
    <xf numFmtId="0" fontId="0" fillId="0" borderId="36" xfId="0" applyBorder="1" applyAlignment="1">
      <alignment horizontal="left" indent="2"/>
    </xf>
    <xf numFmtId="172" fontId="0" fillId="0" borderId="36" xfId="0" applyNumberFormat="1" applyBorder="1"/>
    <xf numFmtId="172" fontId="16" fillId="0" borderId="36" xfId="0" applyNumberFormat="1" applyFont="1" applyBorder="1"/>
    <xf numFmtId="0" fontId="15" fillId="3" borderId="67" xfId="0" applyFont="1" applyFill="1" applyBorder="1" applyAlignment="1">
      <alignment horizontal="left" indent="2"/>
    </xf>
    <xf numFmtId="0" fontId="15" fillId="3" borderId="68" xfId="0" applyFont="1" applyFill="1" applyBorder="1" applyAlignment="1">
      <alignment horizontal="center"/>
    </xf>
    <xf numFmtId="0" fontId="15" fillId="3" borderId="69" xfId="0" applyFont="1" applyFill="1" applyBorder="1" applyAlignment="1">
      <alignment horizontal="center"/>
    </xf>
    <xf numFmtId="0" fontId="16" fillId="0" borderId="36" xfId="0" applyFont="1" applyBorder="1" applyAlignment="1">
      <alignment horizontal="left" indent="2"/>
    </xf>
    <xf numFmtId="0" fontId="0" fillId="0" borderId="0" xfId="0" applyFill="1"/>
    <xf numFmtId="0" fontId="41" fillId="0" borderId="0" xfId="0" applyFont="1" applyFill="1"/>
    <xf numFmtId="0" fontId="2" fillId="0" borderId="36" xfId="0" applyFont="1" applyBorder="1" applyAlignment="1">
      <alignment horizontal="left" indent="2"/>
    </xf>
    <xf numFmtId="39" fontId="2" fillId="0" borderId="36" xfId="0" applyNumberFormat="1" applyFont="1" applyBorder="1" applyAlignment="1">
      <alignment horizontal="left" indent="4"/>
    </xf>
    <xf numFmtId="39" fontId="2" fillId="0" borderId="36" xfId="0" applyNumberFormat="1" applyFont="1" applyBorder="1" applyAlignment="1">
      <alignment horizontal="left" indent="2"/>
    </xf>
    <xf numFmtId="174" fontId="2" fillId="0" borderId="36" xfId="11" applyNumberFormat="1" applyFont="1" applyBorder="1" applyAlignment="1">
      <alignment horizontal="right"/>
    </xf>
    <xf numFmtId="174" fontId="3" fillId="0" borderId="36" xfId="11" applyNumberFormat="1" applyFont="1" applyBorder="1" applyAlignment="1">
      <alignment horizontal="right"/>
    </xf>
    <xf numFmtId="39" fontId="3" fillId="0" borderId="36" xfId="0" applyNumberFormat="1" applyFont="1" applyBorder="1" applyAlignment="1">
      <alignment horizontal="left" indent="4"/>
    </xf>
    <xf numFmtId="0" fontId="3" fillId="0" borderId="0" xfId="0" applyFont="1"/>
    <xf numFmtId="39" fontId="3" fillId="0" borderId="0" xfId="0" applyNumberFormat="1" applyFont="1" applyBorder="1" applyAlignment="1">
      <alignment horizontal="left" indent="4"/>
    </xf>
    <xf numFmtId="174" fontId="3" fillId="0" borderId="0" xfId="11" applyNumberFormat="1" applyFont="1" applyBorder="1" applyAlignment="1">
      <alignment horizontal="right"/>
    </xf>
    <xf numFmtId="39" fontId="2" fillId="0" borderId="0" xfId="0" applyNumberFormat="1" applyFont="1" applyBorder="1" applyAlignment="1">
      <alignment horizontal="left" indent="2"/>
    </xf>
    <xf numFmtId="174" fontId="2" fillId="0" borderId="0" xfId="11" applyNumberFormat="1" applyFont="1" applyBorder="1" applyAlignment="1">
      <alignment horizontal="right"/>
    </xf>
    <xf numFmtId="39" fontId="3" fillId="0" borderId="77" xfId="0" applyNumberFormat="1" applyFont="1" applyBorder="1" applyAlignment="1">
      <alignment horizontal="left" indent="4"/>
    </xf>
    <xf numFmtId="174" fontId="3" fillId="0" borderId="77" xfId="11" applyNumberFormat="1" applyFont="1" applyBorder="1" applyAlignment="1">
      <alignment horizontal="right"/>
    </xf>
    <xf numFmtId="39" fontId="2" fillId="0" borderId="77" xfId="0" applyNumberFormat="1" applyFont="1" applyBorder="1" applyAlignment="1">
      <alignment horizontal="left" indent="2"/>
    </xf>
    <xf numFmtId="174" fontId="2" fillId="0" borderId="77" xfId="11" applyNumberFormat="1" applyFont="1" applyBorder="1" applyAlignment="1">
      <alignment horizontal="right"/>
    </xf>
    <xf numFmtId="0" fontId="3" fillId="0" borderId="51" xfId="0" applyFont="1" applyBorder="1" applyAlignment="1">
      <alignment horizontal="left" indent="1"/>
    </xf>
    <xf numFmtId="4" fontId="3" fillId="0" borderId="76" xfId="0" applyNumberFormat="1" applyFont="1" applyBorder="1"/>
    <xf numFmtId="4" fontId="3" fillId="0" borderId="50" xfId="0" applyNumberFormat="1" applyFont="1" applyBorder="1"/>
    <xf numFmtId="174" fontId="3" fillId="0" borderId="76" xfId="0" applyNumberFormat="1" applyFont="1" applyBorder="1"/>
    <xf numFmtId="174" fontId="3" fillId="0" borderId="50" xfId="0" applyNumberFormat="1" applyFont="1" applyBorder="1"/>
    <xf numFmtId="174" fontId="2" fillId="0" borderId="36" xfId="0" applyNumberFormat="1" applyFont="1" applyBorder="1"/>
    <xf numFmtId="174" fontId="2" fillId="0" borderId="36" xfId="11" applyNumberFormat="1" applyFont="1" applyBorder="1"/>
    <xf numFmtId="164" fontId="2" fillId="0" borderId="76" xfId="11" applyFont="1" applyBorder="1"/>
    <xf numFmtId="2" fontId="2" fillId="0" borderId="76" xfId="11" applyNumberFormat="1" applyFont="1" applyBorder="1"/>
    <xf numFmtId="2" fontId="2" fillId="0" borderId="50" xfId="11" applyNumberFormat="1" applyFont="1" applyBorder="1"/>
    <xf numFmtId="174" fontId="2" fillId="0" borderId="76" xfId="11" applyNumberFormat="1" applyFont="1" applyBorder="1"/>
    <xf numFmtId="174" fontId="2" fillId="0" borderId="50" xfId="11" applyNumberFormat="1" applyFont="1" applyBorder="1"/>
    <xf numFmtId="174" fontId="3" fillId="0" borderId="76" xfId="0" applyNumberFormat="1" applyFont="1" applyBorder="1" applyAlignment="1">
      <alignment horizontal="left"/>
    </xf>
    <xf numFmtId="174" fontId="3" fillId="0" borderId="50" xfId="0" applyNumberFormat="1" applyFont="1" applyBorder="1" applyAlignment="1">
      <alignment horizontal="left"/>
    </xf>
    <xf numFmtId="2" fontId="3" fillId="0" borderId="76" xfId="0" applyNumberFormat="1" applyFont="1" applyBorder="1"/>
    <xf numFmtId="2" fontId="3" fillId="0" borderId="50" xfId="0" applyNumberFormat="1" applyFont="1" applyBorder="1"/>
    <xf numFmtId="174" fontId="2" fillId="0" borderId="36" xfId="0" applyNumberFormat="1" applyFont="1" applyBorder="1" applyAlignment="1">
      <alignment horizontal="right"/>
    </xf>
    <xf numFmtId="0" fontId="2" fillId="14" borderId="0" xfId="0" applyFont="1" applyFill="1"/>
    <xf numFmtId="174" fontId="2" fillId="0" borderId="76" xfId="0" applyNumberFormat="1" applyFont="1" applyBorder="1"/>
    <xf numFmtId="174" fontId="2" fillId="0" borderId="50" xfId="0" applyNumberFormat="1" applyFont="1" applyBorder="1"/>
    <xf numFmtId="1" fontId="12" fillId="12" borderId="81" xfId="10" applyNumberFormat="1" applyFont="1" applyFill="1" applyBorder="1" applyAlignment="1">
      <alignment horizontal="center" vertical="center" wrapText="1"/>
    </xf>
    <xf numFmtId="1" fontId="12" fillId="12" borderId="82" xfId="10" applyNumberFormat="1" applyFont="1" applyFill="1" applyBorder="1" applyAlignment="1">
      <alignment horizontal="center" vertical="center" wrapText="1"/>
    </xf>
    <xf numFmtId="170" fontId="3" fillId="0" borderId="83" xfId="0" applyNumberFormat="1" applyFont="1" applyFill="1" applyBorder="1"/>
    <xf numFmtId="0" fontId="18" fillId="0" borderId="37" xfId="8" applyFont="1" applyFill="1" applyBorder="1"/>
    <xf numFmtId="170" fontId="3" fillId="0" borderId="84" xfId="0" applyNumberFormat="1" applyFont="1" applyFill="1" applyBorder="1"/>
    <xf numFmtId="169" fontId="3" fillId="0" borderId="84" xfId="6" applyNumberFormat="1" applyFont="1" applyFill="1" applyBorder="1"/>
    <xf numFmtId="164" fontId="3" fillId="0" borderId="84" xfId="0" applyNumberFormat="1" applyFont="1" applyFill="1" applyBorder="1"/>
    <xf numFmtId="0" fontId="2" fillId="0" borderId="36" xfId="0" applyFont="1" applyFill="1" applyBorder="1" applyAlignment="1">
      <alignment horizontal="left" indent="2"/>
    </xf>
    <xf numFmtId="170" fontId="2" fillId="0" borderId="36" xfId="0" applyNumberFormat="1" applyFont="1" applyFill="1" applyBorder="1"/>
    <xf numFmtId="171" fontId="2" fillId="0" borderId="36" xfId="0" applyNumberFormat="1" applyFont="1" applyFill="1" applyBorder="1"/>
    <xf numFmtId="164" fontId="2" fillId="0" borderId="36" xfId="11" applyFont="1" applyFill="1" applyBorder="1"/>
    <xf numFmtId="0" fontId="48" fillId="0" borderId="36" xfId="0" applyFont="1" applyFill="1" applyBorder="1" applyAlignment="1">
      <alignment horizontal="left" indent="1"/>
    </xf>
    <xf numFmtId="170" fontId="3" fillId="0" borderId="36" xfId="0" applyNumberFormat="1" applyFont="1" applyFill="1" applyBorder="1"/>
    <xf numFmtId="169" fontId="3" fillId="0" borderId="36" xfId="6" applyNumberFormat="1" applyFont="1" applyFill="1" applyBorder="1"/>
    <xf numFmtId="164" fontId="3" fillId="0" borderId="36" xfId="11" applyFont="1" applyFill="1" applyBorder="1"/>
    <xf numFmtId="0" fontId="3" fillId="0" borderId="36" xfId="0" applyFont="1" applyFill="1" applyBorder="1" applyAlignment="1">
      <alignment horizontal="left" indent="1"/>
    </xf>
    <xf numFmtId="0" fontId="2" fillId="0" borderId="36" xfId="0" applyFont="1" applyFill="1" applyBorder="1"/>
    <xf numFmtId="171" fontId="3" fillId="0" borderId="36" xfId="0" applyNumberFormat="1" applyFont="1" applyFill="1" applyBorder="1"/>
    <xf numFmtId="0" fontId="48" fillId="0" borderId="36" xfId="0" applyFont="1" applyFill="1" applyBorder="1" applyAlignment="1">
      <alignment horizontal="left"/>
    </xf>
    <xf numFmtId="169" fontId="2" fillId="0" borderId="36" xfId="6" applyNumberFormat="1" applyFont="1" applyFill="1" applyBorder="1"/>
    <xf numFmtId="0" fontId="2" fillId="0" borderId="51" xfId="0" applyFont="1" applyFill="1" applyBorder="1" applyAlignment="1">
      <alignment horizontal="left" indent="1"/>
    </xf>
    <xf numFmtId="170" fontId="2" fillId="0" borderId="76" xfId="0" applyNumberFormat="1" applyFont="1" applyFill="1" applyBorder="1"/>
    <xf numFmtId="171" fontId="2" fillId="0" borderId="76" xfId="0" applyNumberFormat="1" applyFont="1" applyFill="1" applyBorder="1"/>
    <xf numFmtId="164" fontId="2" fillId="0" borderId="76" xfId="11" applyFont="1" applyFill="1" applyBorder="1"/>
    <xf numFmtId="171" fontId="2" fillId="0" borderId="50" xfId="0" applyNumberFormat="1" applyFont="1" applyFill="1" applyBorder="1"/>
    <xf numFmtId="0" fontId="2" fillId="0" borderId="76" xfId="0" applyFont="1" applyFill="1" applyBorder="1"/>
    <xf numFmtId="0" fontId="2" fillId="0" borderId="51" xfId="0" applyFont="1" applyFill="1" applyBorder="1" applyAlignment="1">
      <alignment horizontal="left" indent="2"/>
    </xf>
    <xf numFmtId="0" fontId="2" fillId="0" borderId="85" xfId="0" applyFont="1" applyFill="1" applyBorder="1" applyAlignment="1">
      <alignment horizontal="left" indent="1"/>
    </xf>
    <xf numFmtId="170" fontId="2" fillId="0" borderId="86" xfId="0" applyNumberFormat="1" applyFont="1" applyFill="1" applyBorder="1"/>
    <xf numFmtId="171" fontId="2" fillId="0" borderId="86" xfId="0" applyNumberFormat="1" applyFont="1" applyFill="1" applyBorder="1"/>
    <xf numFmtId="0" fontId="2" fillId="0" borderId="86" xfId="0" applyFont="1" applyFill="1" applyBorder="1"/>
    <xf numFmtId="171" fontId="2" fillId="0" borderId="87" xfId="0" applyNumberFormat="1" applyFont="1" applyFill="1" applyBorder="1"/>
    <xf numFmtId="170" fontId="2" fillId="0" borderId="36" xfId="0" applyNumberFormat="1" applyFont="1" applyFill="1" applyBorder="1" applyAlignment="1">
      <alignment horizontal="right"/>
    </xf>
    <xf numFmtId="0" fontId="2" fillId="0" borderId="77" xfId="0" applyFont="1" applyFill="1" applyBorder="1" applyAlignment="1">
      <alignment horizontal="left" indent="1"/>
    </xf>
    <xf numFmtId="170" fontId="2" fillId="0" borderId="77" xfId="0" applyNumberFormat="1" applyFont="1" applyFill="1" applyBorder="1"/>
    <xf numFmtId="171" fontId="2" fillId="0" borderId="77" xfId="0" applyNumberFormat="1" applyFont="1" applyFill="1" applyBorder="1"/>
    <xf numFmtId="164" fontId="2" fillId="0" borderId="77" xfId="11" applyFont="1" applyFill="1" applyBorder="1"/>
    <xf numFmtId="0" fontId="2" fillId="0" borderId="77" xfId="0" applyFont="1" applyFill="1" applyBorder="1"/>
    <xf numFmtId="39" fontId="2" fillId="0" borderId="39" xfId="0" applyNumberFormat="1" applyFont="1" applyBorder="1" applyAlignment="1">
      <alignment horizontal="left" indent="2"/>
    </xf>
    <xf numFmtId="39" fontId="2" fillId="0" borderId="39" xfId="11" applyNumberFormat="1" applyFont="1" applyBorder="1"/>
    <xf numFmtId="174" fontId="3" fillId="0" borderId="39" xfId="11" applyNumberFormat="1" applyFont="1" applyBorder="1" applyAlignment="1">
      <alignment horizontal="right"/>
    </xf>
    <xf numFmtId="174" fontId="2" fillId="0" borderId="39" xfId="11" applyNumberFormat="1" applyFont="1" applyBorder="1" applyAlignment="1">
      <alignment horizontal="right"/>
    </xf>
    <xf numFmtId="39" fontId="51" fillId="0" borderId="36" xfId="0" applyNumberFormat="1" applyFont="1" applyBorder="1" applyAlignment="1">
      <alignment horizontal="left" indent="4"/>
    </xf>
    <xf numFmtId="39" fontId="50" fillId="0" borderId="36" xfId="0" applyNumberFormat="1" applyFont="1" applyBorder="1" applyAlignment="1">
      <alignment horizontal="left"/>
    </xf>
    <xf numFmtId="39" fontId="52" fillId="0" borderId="36" xfId="0" applyNumberFormat="1" applyFont="1" applyBorder="1" applyAlignment="1">
      <alignment horizontal="left" indent="4"/>
    </xf>
    <xf numFmtId="39" fontId="52" fillId="0" borderId="39" xfId="0" applyNumberFormat="1" applyFont="1" applyBorder="1" applyAlignment="1">
      <alignment horizontal="left" indent="4"/>
    </xf>
    <xf numFmtId="39" fontId="50" fillId="0" borderId="39" xfId="0" applyNumberFormat="1" applyFont="1" applyBorder="1" applyAlignment="1">
      <alignment horizontal="left"/>
    </xf>
    <xf numFmtId="2" fontId="3" fillId="0" borderId="70" xfId="0" applyNumberFormat="1" applyFont="1" applyBorder="1"/>
    <xf numFmtId="2" fontId="3" fillId="0" borderId="48" xfId="0" applyNumberFormat="1" applyFont="1" applyBorder="1"/>
    <xf numFmtId="0" fontId="45" fillId="0" borderId="51" xfId="0" applyFont="1" applyBorder="1" applyAlignment="1">
      <alignment horizontal="left"/>
    </xf>
    <xf numFmtId="0" fontId="45" fillId="0" borderId="49" xfId="0" applyFont="1" applyBorder="1" applyAlignment="1">
      <alignment horizontal="left"/>
    </xf>
    <xf numFmtId="1" fontId="12" fillId="14" borderId="81" xfId="10" applyNumberFormat="1" applyFont="1" applyFill="1" applyBorder="1" applyAlignment="1">
      <alignment horizontal="center" vertical="center" wrapText="1"/>
    </xf>
    <xf numFmtId="1" fontId="12" fillId="14" borderId="82" xfId="10" applyNumberFormat="1" applyFont="1" applyFill="1" applyBorder="1" applyAlignment="1">
      <alignment horizontal="center" vertical="center" wrapText="1"/>
    </xf>
    <xf numFmtId="0" fontId="46" fillId="0" borderId="84" xfId="0" applyFont="1" applyFill="1" applyBorder="1" applyAlignment="1">
      <alignment horizontal="left" indent="1"/>
    </xf>
    <xf numFmtId="0" fontId="46" fillId="0" borderId="36" xfId="0" applyFont="1" applyFill="1" applyBorder="1" applyAlignment="1">
      <alignment horizontal="left" indent="1"/>
    </xf>
    <xf numFmtId="170" fontId="3" fillId="0" borderId="37" xfId="0" applyNumberFormat="1" applyFont="1" applyFill="1" applyBorder="1"/>
    <xf numFmtId="0" fontId="2" fillId="0" borderId="53" xfId="0" applyFont="1" applyFill="1" applyBorder="1" applyAlignment="1">
      <alignment horizontal="left" indent="1"/>
    </xf>
    <xf numFmtId="0" fontId="2" fillId="0" borderId="77" xfId="0" applyFont="1" applyFill="1" applyBorder="1" applyAlignment="1">
      <alignment horizontal="left" indent="2"/>
    </xf>
    <xf numFmtId="0" fontId="3" fillId="0" borderId="39" xfId="0" applyFont="1" applyFill="1" applyBorder="1" applyAlignment="1">
      <alignment horizontal="left" indent="1"/>
    </xf>
    <xf numFmtId="170" fontId="3" fillId="0" borderId="39" xfId="0" applyNumberFormat="1" applyFont="1" applyFill="1" applyBorder="1"/>
    <xf numFmtId="169" fontId="3" fillId="0" borderId="39" xfId="6" applyNumberFormat="1" applyFont="1" applyFill="1" applyBorder="1"/>
    <xf numFmtId="164" fontId="3" fillId="0" borderId="39" xfId="11" applyFont="1" applyFill="1" applyBorder="1"/>
    <xf numFmtId="164" fontId="3" fillId="0" borderId="51" xfId="11" applyFont="1" applyFill="1" applyBorder="1"/>
    <xf numFmtId="164" fontId="2" fillId="0" borderId="51" xfId="11" applyFont="1" applyFill="1" applyBorder="1"/>
    <xf numFmtId="0" fontId="2" fillId="0" borderId="51" xfId="0" applyFont="1" applyFill="1" applyBorder="1"/>
    <xf numFmtId="164" fontId="3" fillId="0" borderId="49" xfId="11" applyFont="1" applyFill="1" applyBorder="1"/>
    <xf numFmtId="2" fontId="2" fillId="0" borderId="36" xfId="11" applyNumberFormat="1" applyFont="1" applyFill="1" applyBorder="1"/>
    <xf numFmtId="0" fontId="2" fillId="0" borderId="36" xfId="0" applyFont="1" applyBorder="1"/>
    <xf numFmtId="0" fontId="53" fillId="0" borderId="36" xfId="0" applyFont="1" applyFill="1" applyBorder="1" applyAlignment="1">
      <alignment horizontal="left"/>
    </xf>
    <xf numFmtId="0" fontId="53" fillId="0" borderId="36" xfId="0" applyFont="1" applyFill="1" applyBorder="1" applyAlignment="1">
      <alignment horizontal="left" indent="1"/>
    </xf>
    <xf numFmtId="0" fontId="0" fillId="0" borderId="51" xfId="0" applyFill="1" applyBorder="1" applyAlignment="1">
      <alignment horizontal="left" indent="2"/>
    </xf>
    <xf numFmtId="171" fontId="2" fillId="0" borderId="52" xfId="0" applyNumberFormat="1" applyFont="1" applyFill="1" applyBorder="1"/>
    <xf numFmtId="0" fontId="53" fillId="0" borderId="39" xfId="0" applyFont="1" applyFill="1" applyBorder="1" applyAlignment="1">
      <alignment horizontal="left" indent="1"/>
    </xf>
    <xf numFmtId="1" fontId="12" fillId="16" borderId="97" xfId="10" applyNumberFormat="1" applyFont="1" applyFill="1" applyBorder="1" applyAlignment="1">
      <alignment horizontal="center" vertical="center" wrapText="1"/>
    </xf>
    <xf numFmtId="1" fontId="12" fillId="16" borderId="98" xfId="10" applyNumberFormat="1" applyFont="1" applyFill="1" applyBorder="1" applyAlignment="1">
      <alignment horizontal="center" vertical="center" wrapText="1"/>
    </xf>
    <xf numFmtId="0" fontId="12" fillId="15" borderId="46" xfId="0" applyFont="1" applyFill="1" applyBorder="1" applyAlignment="1">
      <alignment horizontal="center" wrapText="1"/>
    </xf>
    <xf numFmtId="0" fontId="12" fillId="15" borderId="47" xfId="0" applyFont="1" applyFill="1" applyBorder="1" applyAlignment="1">
      <alignment horizontal="center" wrapText="1"/>
    </xf>
    <xf numFmtId="0" fontId="12" fillId="17" borderId="46" xfId="0" applyFont="1" applyFill="1" applyBorder="1" applyAlignment="1">
      <alignment horizontal="center" wrapText="1"/>
    </xf>
    <xf numFmtId="0" fontId="12" fillId="17" borderId="47" xfId="0" applyFont="1" applyFill="1" applyBorder="1" applyAlignment="1">
      <alignment horizontal="center" wrapText="1"/>
    </xf>
    <xf numFmtId="1" fontId="6" fillId="19" borderId="90" xfId="10" applyNumberFormat="1" applyFont="1" applyFill="1" applyBorder="1" applyAlignment="1">
      <alignment horizontal="center" wrapText="1"/>
    </xf>
    <xf numFmtId="2" fontId="6" fillId="19" borderId="90" xfId="10" applyNumberFormat="1" applyFont="1" applyFill="1" applyBorder="1" applyAlignment="1">
      <alignment horizontal="center" wrapText="1"/>
    </xf>
    <xf numFmtId="2" fontId="6" fillId="19" borderId="91" xfId="10" applyNumberFormat="1" applyFont="1" applyFill="1" applyBorder="1" applyAlignment="1">
      <alignment horizontal="center" wrapText="1"/>
    </xf>
    <xf numFmtId="1" fontId="6" fillId="13" borderId="74" xfId="10" applyNumberFormat="1" applyFont="1" applyFill="1" applyBorder="1" applyAlignment="1">
      <alignment horizontal="center" wrapText="1"/>
    </xf>
    <xf numFmtId="2" fontId="6" fillId="13" borderId="74" xfId="10" applyNumberFormat="1" applyFont="1" applyFill="1" applyBorder="1" applyAlignment="1">
      <alignment horizontal="center" wrapText="1"/>
    </xf>
    <xf numFmtId="2" fontId="6" fillId="13" borderId="75" xfId="10" applyNumberFormat="1" applyFont="1" applyFill="1" applyBorder="1" applyAlignment="1">
      <alignment horizontal="center" wrapText="1"/>
    </xf>
    <xf numFmtId="0" fontId="14" fillId="18" borderId="107" xfId="12" applyFont="1" applyFill="1" applyBorder="1" applyAlignment="1">
      <alignment horizontal="center"/>
    </xf>
    <xf numFmtId="0" fontId="14" fillId="18" borderId="110" xfId="12" applyFont="1" applyFill="1" applyBorder="1" applyAlignment="1">
      <alignment horizontal="center" wrapText="1"/>
    </xf>
    <xf numFmtId="168" fontId="14" fillId="18" borderId="110" xfId="9" applyNumberFormat="1" applyFont="1" applyFill="1" applyBorder="1" applyAlignment="1">
      <alignment horizontal="center" wrapText="1"/>
    </xf>
    <xf numFmtId="0" fontId="35" fillId="0" borderId="0" xfId="0" applyFont="1" applyAlignment="1">
      <alignment horizontal="left"/>
    </xf>
    <xf numFmtId="0" fontId="11" fillId="0" borderId="0" xfId="0" applyFont="1" applyAlignment="1">
      <alignment horizontal="left"/>
    </xf>
    <xf numFmtId="0" fontId="11" fillId="0" borderId="111" xfId="0" applyFont="1" applyBorder="1" applyAlignment="1">
      <alignment horizontal="left"/>
    </xf>
    <xf numFmtId="0" fontId="11" fillId="0" borderId="111" xfId="0" applyFont="1" applyFill="1" applyBorder="1" applyAlignment="1">
      <alignment horizontal="left"/>
    </xf>
    <xf numFmtId="169" fontId="11" fillId="0" borderId="111" xfId="13" applyNumberFormat="1" applyFont="1" applyFill="1" applyBorder="1"/>
    <xf numFmtId="0" fontId="11" fillId="0" borderId="36" xfId="0" applyFont="1" applyBorder="1" applyAlignment="1">
      <alignment horizontal="left"/>
    </xf>
    <xf numFmtId="0" fontId="11" fillId="0" borderId="36" xfId="0" applyFont="1" applyFill="1" applyBorder="1" applyAlignment="1">
      <alignment horizontal="left"/>
    </xf>
    <xf numFmtId="169" fontId="11" fillId="0" borderId="36" xfId="13" applyNumberFormat="1" applyFont="1" applyFill="1" applyBorder="1"/>
    <xf numFmtId="0" fontId="11" fillId="0" borderId="38" xfId="0" applyFont="1" applyBorder="1" applyAlignment="1">
      <alignment horizontal="left"/>
    </xf>
    <xf numFmtId="0" fontId="11" fillId="0" borderId="38" xfId="0" applyFont="1" applyFill="1" applyBorder="1" applyAlignment="1">
      <alignment horizontal="left"/>
    </xf>
    <xf numFmtId="169" fontId="11" fillId="0" borderId="38" xfId="13" applyNumberFormat="1" applyFont="1" applyFill="1" applyBorder="1"/>
    <xf numFmtId="0" fontId="18" fillId="0" borderId="37" xfId="12" applyFont="1" applyBorder="1" applyAlignment="1">
      <alignment horizontal="left"/>
    </xf>
    <xf numFmtId="0" fontId="18" fillId="0" borderId="37" xfId="12" applyFont="1" applyFill="1" applyBorder="1"/>
    <xf numFmtId="169" fontId="11" fillId="0" borderId="112" xfId="13" applyNumberFormat="1" applyFont="1" applyFill="1" applyBorder="1"/>
    <xf numFmtId="169" fontId="11" fillId="0" borderId="51" xfId="13" applyNumberFormat="1" applyFont="1" applyFill="1" applyBorder="1"/>
    <xf numFmtId="169" fontId="11" fillId="0" borderId="53" xfId="13" applyNumberFormat="1" applyFont="1" applyFill="1" applyBorder="1"/>
    <xf numFmtId="169" fontId="11" fillId="0" borderId="113" xfId="13" applyNumberFormat="1" applyFont="1" applyFill="1" applyBorder="1"/>
    <xf numFmtId="169" fontId="11" fillId="0" borderId="114" xfId="13" applyNumberFormat="1" applyFont="1" applyFill="1" applyBorder="1"/>
    <xf numFmtId="169" fontId="11" fillId="0" borderId="115" xfId="13" applyNumberFormat="1" applyFont="1" applyFill="1" applyBorder="1"/>
    <xf numFmtId="169" fontId="11" fillId="0" borderId="116" xfId="13" applyNumberFormat="1" applyFont="1" applyFill="1" applyBorder="1"/>
    <xf numFmtId="169" fontId="11" fillId="0" borderId="117" xfId="13" applyNumberFormat="1" applyFont="1" applyFill="1" applyBorder="1"/>
    <xf numFmtId="169" fontId="11" fillId="0" borderId="60" xfId="13" applyNumberFormat="1" applyFont="1" applyFill="1" applyBorder="1"/>
    <xf numFmtId="169" fontId="11" fillId="0" borderId="118" xfId="13" applyNumberFormat="1" applyFont="1" applyFill="1" applyBorder="1"/>
    <xf numFmtId="169" fontId="11" fillId="0" borderId="119" xfId="13" applyNumberFormat="1" applyFont="1" applyFill="1" applyBorder="1"/>
    <xf numFmtId="169" fontId="11" fillId="0" borderId="50" xfId="13" applyNumberFormat="1" applyFont="1" applyFill="1" applyBorder="1"/>
    <xf numFmtId="169" fontId="11" fillId="0" borderId="52" xfId="13" applyNumberFormat="1" applyFont="1" applyFill="1" applyBorder="1"/>
    <xf numFmtId="169" fontId="11" fillId="0" borderId="120" xfId="13" applyNumberFormat="1" applyFont="1" applyFill="1" applyBorder="1"/>
    <xf numFmtId="169" fontId="11" fillId="0" borderId="121" xfId="13" applyNumberFormat="1" applyFont="1" applyFill="1" applyBorder="1"/>
    <xf numFmtId="169" fontId="11" fillId="0" borderId="122" xfId="13" applyNumberFormat="1" applyFont="1" applyFill="1" applyBorder="1"/>
    <xf numFmtId="0" fontId="11" fillId="0" borderId="112" xfId="0" applyFont="1" applyFill="1" applyBorder="1" applyAlignment="1">
      <alignment horizontal="left"/>
    </xf>
    <xf numFmtId="0" fontId="11" fillId="0" borderId="51" xfId="0" applyFont="1" applyFill="1" applyBorder="1" applyAlignment="1">
      <alignment horizontal="left"/>
    </xf>
    <xf numFmtId="0" fontId="11" fillId="0" borderId="53" xfId="0" applyFont="1" applyFill="1" applyBorder="1" applyAlignment="1">
      <alignment horizontal="left"/>
    </xf>
    <xf numFmtId="0" fontId="18" fillId="0" borderId="0" xfId="0" applyFont="1" applyFill="1"/>
    <xf numFmtId="0" fontId="2" fillId="0" borderId="36" xfId="0" applyFont="1" applyBorder="1" applyAlignment="1">
      <alignment horizontal="left" indent="3"/>
    </xf>
    <xf numFmtId="0" fontId="2" fillId="0" borderId="77" xfId="0" applyFont="1" applyBorder="1"/>
    <xf numFmtId="0" fontId="47" fillId="0" borderId="126" xfId="0" applyFont="1" applyBorder="1" applyAlignment="1">
      <alignment horizontal="left"/>
    </xf>
    <xf numFmtId="2" fontId="3" fillId="0" borderId="127" xfId="0" applyNumberFormat="1" applyFont="1" applyBorder="1"/>
    <xf numFmtId="2" fontId="3" fillId="0" borderId="128" xfId="0" applyNumberFormat="1" applyFont="1" applyBorder="1"/>
    <xf numFmtId="0" fontId="47" fillId="0" borderId="51" xfId="0" applyFont="1" applyBorder="1" applyAlignment="1">
      <alignment horizontal="left"/>
    </xf>
    <xf numFmtId="0" fontId="2" fillId="0" borderId="51" xfId="0" applyFont="1" applyBorder="1" applyAlignment="1">
      <alignment horizontal="left" indent="3"/>
    </xf>
    <xf numFmtId="43" fontId="18" fillId="0" borderId="0" xfId="15" applyFont="1" applyFill="1" applyBorder="1" applyAlignment="1"/>
    <xf numFmtId="170" fontId="11" fillId="4" borderId="132" xfId="16" applyNumberFormat="1" applyFont="1" applyFill="1" applyBorder="1" applyAlignment="1">
      <alignment vertical="center"/>
    </xf>
    <xf numFmtId="170" fontId="11" fillId="4" borderId="132" xfId="17" applyNumberFormat="1" applyFont="1" applyFill="1" applyBorder="1" applyAlignment="1">
      <alignment vertical="center"/>
    </xf>
    <xf numFmtId="169" fontId="11" fillId="4" borderId="132" xfId="17" applyNumberFormat="1" applyFont="1" applyFill="1" applyBorder="1" applyAlignment="1">
      <alignment vertical="center"/>
    </xf>
    <xf numFmtId="173" fontId="11" fillId="4" borderId="132" xfId="16" applyNumberFormat="1" applyFont="1" applyFill="1" applyBorder="1" applyAlignment="1">
      <alignment vertical="center"/>
    </xf>
    <xf numFmtId="173" fontId="11" fillId="4" borderId="132" xfId="17" applyNumberFormat="1" applyFont="1" applyFill="1" applyBorder="1" applyAlignment="1">
      <alignment vertical="center"/>
    </xf>
    <xf numFmtId="170" fontId="18" fillId="4" borderId="133" xfId="16" applyNumberFormat="1" applyFont="1" applyFill="1" applyBorder="1" applyAlignment="1">
      <alignment vertical="center"/>
    </xf>
    <xf numFmtId="170" fontId="11" fillId="4" borderId="133" xfId="17" applyNumberFormat="1" applyFont="1" applyFill="1" applyBorder="1" applyAlignment="1">
      <alignment vertical="center"/>
    </xf>
    <xf numFmtId="169" fontId="11" fillId="4" borderId="133" xfId="17" applyNumberFormat="1" applyFont="1" applyFill="1" applyBorder="1" applyAlignment="1">
      <alignment vertical="center"/>
    </xf>
    <xf numFmtId="170" fontId="11" fillId="4" borderId="133" xfId="16" applyNumberFormat="1" applyFont="1" applyFill="1" applyBorder="1" applyAlignment="1">
      <alignment vertical="center"/>
    </xf>
    <xf numFmtId="173" fontId="11" fillId="4" borderId="133" xfId="16" applyNumberFormat="1" applyFont="1" applyFill="1" applyBorder="1" applyAlignment="1">
      <alignment vertical="center"/>
    </xf>
    <xf numFmtId="173" fontId="11" fillId="4" borderId="133" xfId="17" applyNumberFormat="1" applyFont="1" applyFill="1" applyBorder="1" applyAlignment="1">
      <alignment vertical="center"/>
    </xf>
    <xf numFmtId="170" fontId="11" fillId="0" borderId="59" xfId="17" quotePrefix="1" applyNumberFormat="1" applyFont="1" applyFill="1" applyBorder="1" applyAlignment="1">
      <alignment horizontal="right" vertical="center"/>
    </xf>
    <xf numFmtId="174" fontId="11" fillId="0" borderId="59" xfId="17" applyNumberFormat="1" applyFont="1" applyFill="1" applyBorder="1" applyAlignment="1">
      <alignment horizontal="right" vertical="center"/>
    </xf>
    <xf numFmtId="170" fontId="11" fillId="0" borderId="59" xfId="17" applyNumberFormat="1" applyFont="1" applyFill="1" applyBorder="1" applyAlignment="1">
      <alignment horizontal="right" vertical="center"/>
    </xf>
    <xf numFmtId="170" fontId="11" fillId="0" borderId="134" xfId="16" applyNumberFormat="1" applyFont="1" applyFill="1" applyBorder="1" applyAlignment="1">
      <alignment vertical="center" wrapText="1"/>
    </xf>
    <xf numFmtId="170" fontId="11" fillId="0" borderId="134" xfId="17" applyNumberFormat="1" applyFont="1" applyFill="1" applyBorder="1" applyAlignment="1">
      <alignment horizontal="right" vertical="center"/>
    </xf>
    <xf numFmtId="174" fontId="11" fillId="0" borderId="134" xfId="17" applyNumberFormat="1" applyFont="1" applyFill="1" applyBorder="1" applyAlignment="1">
      <alignment horizontal="right" vertical="center"/>
    </xf>
    <xf numFmtId="170" fontId="11" fillId="0" borderId="134" xfId="17" applyNumberFormat="1" applyFont="1" applyFill="1" applyBorder="1" applyAlignment="1">
      <alignment horizontal="right" vertical="center" wrapText="1"/>
    </xf>
    <xf numFmtId="170" fontId="11" fillId="0" borderId="135" xfId="16" applyNumberFormat="1" applyFont="1" applyFill="1" applyBorder="1" applyAlignment="1">
      <alignment vertical="center" wrapText="1"/>
    </xf>
    <xf numFmtId="170" fontId="11" fillId="0" borderId="135" xfId="17" applyNumberFormat="1" applyFont="1" applyFill="1" applyBorder="1" applyAlignment="1">
      <alignment horizontal="right" vertical="center" wrapText="1"/>
    </xf>
    <xf numFmtId="174" fontId="11" fillId="0" borderId="135" xfId="17" applyNumberFormat="1" applyFont="1" applyFill="1" applyBorder="1" applyAlignment="1">
      <alignment horizontal="right" vertical="center"/>
    </xf>
    <xf numFmtId="170" fontId="18" fillId="0" borderId="136" xfId="16" applyNumberFormat="1" applyFont="1" applyFill="1" applyBorder="1" applyAlignment="1">
      <alignment vertical="center" wrapText="1"/>
    </xf>
    <xf numFmtId="170" fontId="11" fillId="0" borderId="136" xfId="17" applyNumberFormat="1" applyFont="1" applyFill="1" applyBorder="1" applyAlignment="1">
      <alignment horizontal="right" vertical="center"/>
    </xf>
    <xf numFmtId="174" fontId="11" fillId="0" borderId="136" xfId="17" applyNumberFormat="1" applyFont="1" applyFill="1" applyBorder="1" applyAlignment="1">
      <alignment horizontal="right" vertical="center"/>
    </xf>
    <xf numFmtId="170" fontId="18" fillId="4" borderId="133" xfId="16" applyNumberFormat="1" applyFont="1" applyFill="1" applyBorder="1" applyAlignment="1">
      <alignment vertical="center" wrapText="1"/>
    </xf>
    <xf numFmtId="170" fontId="11" fillId="4" borderId="133" xfId="17" applyNumberFormat="1" applyFont="1" applyFill="1" applyBorder="1" applyAlignment="1">
      <alignment horizontal="right" vertical="center"/>
    </xf>
    <xf numFmtId="174" fontId="11" fillId="4" borderId="133" xfId="17" applyNumberFormat="1" applyFont="1" applyFill="1" applyBorder="1" applyAlignment="1">
      <alignment horizontal="right" vertical="center"/>
    </xf>
    <xf numFmtId="169" fontId="11" fillId="0" borderId="0" xfId="17" applyNumberFormat="1" applyFont="1" applyFill="1" applyBorder="1" applyAlignment="1">
      <alignment horizontal="right" vertical="center"/>
    </xf>
    <xf numFmtId="170" fontId="11" fillId="0" borderId="31" xfId="17" applyNumberFormat="1" applyFont="1" applyFill="1" applyBorder="1" applyAlignment="1">
      <alignment horizontal="right" vertical="center"/>
    </xf>
    <xf numFmtId="174" fontId="11" fillId="0" borderId="0" xfId="17" applyNumberFormat="1" applyFont="1" applyFill="1" applyBorder="1" applyAlignment="1">
      <alignment horizontal="right" vertical="center"/>
    </xf>
    <xf numFmtId="173" fontId="11" fillId="0" borderId="31" xfId="17" applyNumberFormat="1" applyFont="1" applyFill="1" applyBorder="1" applyAlignment="1">
      <alignment horizontal="right" vertical="center"/>
    </xf>
    <xf numFmtId="173" fontId="11" fillId="0" borderId="0" xfId="17" applyNumberFormat="1" applyFont="1" applyFill="1" applyBorder="1" applyAlignment="1">
      <alignment horizontal="right" vertical="center"/>
    </xf>
    <xf numFmtId="170" fontId="11" fillId="0" borderId="31" xfId="16" applyNumberFormat="1" applyFont="1" applyFill="1" applyBorder="1" applyAlignment="1">
      <alignment vertical="center"/>
    </xf>
    <xf numFmtId="170" fontId="18" fillId="0" borderId="0" xfId="16" applyNumberFormat="1" applyFont="1" applyFill="1" applyBorder="1" applyAlignment="1">
      <alignment vertical="center"/>
    </xf>
    <xf numFmtId="169" fontId="11" fillId="0" borderId="0" xfId="17" applyNumberFormat="1" applyFont="1" applyFill="1" applyBorder="1" applyAlignment="1">
      <alignment vertical="center"/>
    </xf>
    <xf numFmtId="0" fontId="11" fillId="4" borderId="137" xfId="16" applyFont="1" applyFill="1" applyBorder="1" applyAlignment="1">
      <alignment vertical="center"/>
    </xf>
    <xf numFmtId="0" fontId="11" fillId="4" borderId="137" xfId="16" applyNumberFormat="1" applyFont="1" applyFill="1" applyBorder="1" applyAlignment="1">
      <alignment vertical="center"/>
    </xf>
    <xf numFmtId="0" fontId="50" fillId="4" borderId="0" xfId="16" applyFont="1" applyFill="1" applyBorder="1" applyAlignment="1">
      <alignment vertical="center"/>
    </xf>
    <xf numFmtId="0" fontId="18" fillId="0" borderId="0" xfId="16" applyFont="1" applyFill="1" applyBorder="1" applyAlignment="1">
      <alignment vertical="center" wrapText="1"/>
    </xf>
    <xf numFmtId="0" fontId="50" fillId="4" borderId="0" xfId="16" applyFont="1" applyFill="1" applyBorder="1" applyAlignment="1">
      <alignment vertical="center" wrapText="1"/>
    </xf>
    <xf numFmtId="0" fontId="18" fillId="4" borderId="0" xfId="16" applyFont="1" applyFill="1" applyBorder="1" applyAlignment="1">
      <alignment vertical="center" wrapText="1"/>
    </xf>
    <xf numFmtId="173" fontId="11" fillId="0" borderId="0" xfId="16" applyNumberFormat="1" applyFont="1" applyFill="1" applyBorder="1" applyAlignment="1">
      <alignment vertical="center"/>
    </xf>
    <xf numFmtId="173" fontId="11" fillId="0" borderId="0" xfId="17" applyNumberFormat="1" applyFont="1" applyFill="1" applyBorder="1" applyAlignment="1">
      <alignment vertical="center"/>
    </xf>
    <xf numFmtId="170" fontId="11" fillId="20" borderId="13" xfId="16" applyNumberFormat="1" applyFont="1" applyFill="1" applyBorder="1" applyAlignment="1">
      <alignment vertical="center" wrapText="1"/>
    </xf>
    <xf numFmtId="170" fontId="11" fillId="20" borderId="21" xfId="16" applyNumberFormat="1" applyFont="1" applyFill="1" applyBorder="1" applyAlignment="1">
      <alignment vertical="center" wrapText="1"/>
    </xf>
    <xf numFmtId="174" fontId="11" fillId="20" borderId="22" xfId="17" applyNumberFormat="1" applyFont="1" applyFill="1" applyBorder="1" applyAlignment="1">
      <alignment horizontal="right" vertical="center"/>
    </xf>
    <xf numFmtId="170" fontId="11" fillId="20" borderId="22" xfId="17" applyNumberFormat="1" applyFont="1" applyFill="1" applyBorder="1" applyAlignment="1">
      <alignment vertical="center"/>
    </xf>
    <xf numFmtId="170" fontId="11" fillId="20" borderId="14" xfId="17" applyNumberFormat="1" applyFont="1" applyFill="1" applyBorder="1" applyAlignment="1">
      <alignment vertical="center"/>
    </xf>
    <xf numFmtId="174" fontId="11" fillId="20" borderId="23" xfId="17" applyNumberFormat="1" applyFont="1" applyFill="1" applyBorder="1" applyAlignment="1">
      <alignment horizontal="right" vertical="center"/>
    </xf>
    <xf numFmtId="170" fontId="11" fillId="20" borderId="15" xfId="16" applyNumberFormat="1" applyFont="1" applyFill="1" applyBorder="1" applyAlignment="1">
      <alignment vertical="center" wrapText="1"/>
    </xf>
    <xf numFmtId="170" fontId="11" fillId="20" borderId="3" xfId="16" applyNumberFormat="1" applyFont="1" applyFill="1" applyBorder="1" applyAlignment="1">
      <alignment vertical="center" wrapText="1"/>
    </xf>
    <xf numFmtId="174" fontId="11" fillId="20" borderId="4" xfId="17" applyNumberFormat="1" applyFont="1" applyFill="1" applyBorder="1" applyAlignment="1">
      <alignment horizontal="right" vertical="center"/>
    </xf>
    <xf numFmtId="170" fontId="11" fillId="20" borderId="4" xfId="17" applyNumberFormat="1" applyFont="1" applyFill="1" applyBorder="1" applyAlignment="1">
      <alignment vertical="center"/>
    </xf>
    <xf numFmtId="170" fontId="11" fillId="20" borderId="0" xfId="17" applyNumberFormat="1" applyFont="1" applyFill="1" applyBorder="1" applyAlignment="1">
      <alignment vertical="center"/>
    </xf>
    <xf numFmtId="174" fontId="11" fillId="20" borderId="0" xfId="17" applyNumberFormat="1" applyFont="1" applyFill="1" applyBorder="1" applyAlignment="1">
      <alignment horizontal="right" vertical="center"/>
    </xf>
    <xf numFmtId="174" fontId="11" fillId="20" borderId="3" xfId="17" applyNumberFormat="1" applyFont="1" applyFill="1" applyBorder="1" applyAlignment="1">
      <alignment horizontal="right" vertical="center"/>
    </xf>
    <xf numFmtId="174" fontId="11" fillId="20" borderId="24" xfId="17" applyNumberFormat="1" applyFont="1" applyFill="1" applyBorder="1" applyAlignment="1">
      <alignment horizontal="right" vertical="center"/>
    </xf>
    <xf numFmtId="170" fontId="11" fillId="20" borderId="17" xfId="16" applyNumberFormat="1" applyFont="1" applyFill="1" applyBorder="1" applyAlignment="1">
      <alignment vertical="center" wrapText="1"/>
    </xf>
    <xf numFmtId="170" fontId="11" fillId="20" borderId="25" xfId="16" applyNumberFormat="1" applyFont="1" applyFill="1" applyBorder="1" applyAlignment="1">
      <alignment vertical="center" wrapText="1"/>
    </xf>
    <xf numFmtId="174" fontId="11" fillId="20" borderId="25" xfId="17" applyNumberFormat="1" applyFont="1" applyFill="1" applyBorder="1" applyAlignment="1">
      <alignment horizontal="right" vertical="center"/>
    </xf>
    <xf numFmtId="170" fontId="11" fillId="20" borderId="26" xfId="16" applyNumberFormat="1" applyFont="1" applyFill="1" applyBorder="1" applyAlignment="1">
      <alignment vertical="center" wrapText="1"/>
    </xf>
    <xf numFmtId="170" fontId="11" fillId="20" borderId="25" xfId="17" applyNumberFormat="1" applyFont="1" applyFill="1" applyBorder="1" applyAlignment="1">
      <alignment vertical="center"/>
    </xf>
    <xf numFmtId="170" fontId="11" fillId="20" borderId="16" xfId="17" applyNumberFormat="1" applyFont="1" applyFill="1" applyBorder="1" applyAlignment="1">
      <alignment vertical="center"/>
    </xf>
    <xf numFmtId="174" fontId="11" fillId="20" borderId="28" xfId="17" applyNumberFormat="1" applyFont="1" applyFill="1" applyBorder="1" applyAlignment="1">
      <alignment horizontal="right" vertical="center"/>
    </xf>
    <xf numFmtId="174" fontId="11" fillId="20" borderId="14" xfId="17" applyNumberFormat="1" applyFont="1" applyFill="1" applyBorder="1" applyAlignment="1">
      <alignment horizontal="right" vertical="center"/>
    </xf>
    <xf numFmtId="174" fontId="11" fillId="20" borderId="21" xfId="17" applyNumberFormat="1" applyFont="1" applyFill="1" applyBorder="1" applyAlignment="1">
      <alignment horizontal="right" vertical="center"/>
    </xf>
    <xf numFmtId="174" fontId="11" fillId="20" borderId="26" xfId="17" applyNumberFormat="1" applyFont="1" applyFill="1" applyBorder="1" applyAlignment="1">
      <alignment horizontal="right" vertical="center"/>
    </xf>
    <xf numFmtId="170" fontId="18" fillId="20" borderId="19" xfId="17" quotePrefix="1" applyNumberFormat="1" applyFont="1" applyFill="1" applyBorder="1" applyAlignment="1">
      <alignment horizontal="right" vertical="center"/>
    </xf>
    <xf numFmtId="174" fontId="18" fillId="20" borderId="20" xfId="17" applyNumberFormat="1" applyFont="1" applyFill="1" applyBorder="1" applyAlignment="1">
      <alignment horizontal="right" vertical="center"/>
    </xf>
    <xf numFmtId="170" fontId="18" fillId="20" borderId="20" xfId="17" quotePrefix="1" applyNumberFormat="1" applyFont="1" applyFill="1" applyBorder="1" applyAlignment="1">
      <alignment horizontal="right" vertical="center"/>
    </xf>
    <xf numFmtId="170" fontId="18" fillId="20" borderId="29" xfId="17" quotePrefix="1" applyNumberFormat="1" applyFont="1" applyFill="1" applyBorder="1" applyAlignment="1">
      <alignment horizontal="right" vertical="center"/>
    </xf>
    <xf numFmtId="0" fontId="23" fillId="0" borderId="0" xfId="16" applyFont="1" applyFill="1" applyAlignment="1">
      <alignment vertical="center"/>
    </xf>
    <xf numFmtId="0" fontId="6" fillId="13" borderId="138" xfId="17" applyNumberFormat="1" applyFont="1" applyFill="1" applyBorder="1" applyAlignment="1">
      <alignment horizontal="center"/>
    </xf>
    <xf numFmtId="0" fontId="6" fillId="13" borderId="43" xfId="17" applyNumberFormat="1" applyFont="1" applyFill="1" applyBorder="1" applyAlignment="1">
      <alignment horizontal="center"/>
    </xf>
    <xf numFmtId="0" fontId="6" fillId="13" borderId="43" xfId="16" applyFont="1" applyFill="1" applyBorder="1" applyAlignment="1">
      <alignment horizontal="center"/>
    </xf>
    <xf numFmtId="173" fontId="6" fillId="13" borderId="43" xfId="16" applyNumberFormat="1" applyFont="1" applyFill="1" applyBorder="1" applyAlignment="1">
      <alignment horizontal="center"/>
    </xf>
    <xf numFmtId="173" fontId="6" fillId="13" borderId="94" xfId="16" applyNumberFormat="1" applyFont="1" applyFill="1" applyBorder="1" applyAlignment="1">
      <alignment horizontal="center"/>
    </xf>
    <xf numFmtId="168" fontId="6" fillId="13" borderId="139" xfId="17" applyNumberFormat="1" applyFont="1" applyFill="1" applyBorder="1" applyAlignment="1">
      <alignment horizontal="center"/>
    </xf>
    <xf numFmtId="0" fontId="6" fillId="13" borderId="74" xfId="16" applyFont="1" applyFill="1" applyBorder="1" applyAlignment="1">
      <alignment horizontal="center"/>
    </xf>
    <xf numFmtId="41" fontId="6" fillId="13" borderId="74" xfId="16" applyNumberFormat="1" applyFont="1" applyFill="1" applyBorder="1" applyAlignment="1">
      <alignment horizontal="center"/>
    </xf>
    <xf numFmtId="173" fontId="6" fillId="13" borderId="74" xfId="16" applyNumberFormat="1" applyFont="1" applyFill="1" applyBorder="1" applyAlignment="1">
      <alignment horizontal="center"/>
    </xf>
    <xf numFmtId="173" fontId="6" fillId="13" borderId="75" xfId="16" applyNumberFormat="1" applyFont="1" applyFill="1" applyBorder="1" applyAlignment="1">
      <alignment horizontal="center"/>
    </xf>
    <xf numFmtId="170" fontId="11" fillId="0" borderId="133" xfId="17" applyNumberFormat="1" applyFont="1" applyFill="1" applyBorder="1" applyAlignment="1">
      <alignment vertical="center"/>
    </xf>
    <xf numFmtId="174" fontId="11" fillId="0" borderId="133" xfId="17" applyNumberFormat="1" applyFont="1" applyFill="1" applyBorder="1" applyAlignment="1">
      <alignment horizontal="right" vertical="center"/>
    </xf>
    <xf numFmtId="170" fontId="11" fillId="0" borderId="133" xfId="17" quotePrefix="1" applyNumberFormat="1" applyFont="1" applyFill="1" applyBorder="1" applyAlignment="1">
      <alignment vertical="center"/>
    </xf>
    <xf numFmtId="170" fontId="11" fillId="0" borderId="59" xfId="17" applyNumberFormat="1" applyFont="1" applyFill="1" applyBorder="1" applyAlignment="1">
      <alignment vertical="center"/>
    </xf>
    <xf numFmtId="170" fontId="11" fillId="0" borderId="59" xfId="17" quotePrefix="1" applyNumberFormat="1" applyFont="1" applyFill="1" applyBorder="1" applyAlignment="1">
      <alignment vertical="center"/>
    </xf>
    <xf numFmtId="170" fontId="11" fillId="0" borderId="133" xfId="17" applyNumberFormat="1" applyFont="1" applyFill="1" applyBorder="1" applyAlignment="1">
      <alignment vertical="center" wrapText="1"/>
    </xf>
    <xf numFmtId="170" fontId="11" fillId="0" borderId="59" xfId="17" applyNumberFormat="1" applyFont="1" applyFill="1" applyBorder="1" applyAlignment="1">
      <alignment vertical="center" wrapText="1"/>
    </xf>
    <xf numFmtId="174" fontId="11" fillId="0" borderId="59" xfId="18" applyNumberFormat="1" applyFont="1" applyFill="1" applyBorder="1" applyAlignment="1">
      <alignment horizontal="right" vertical="center"/>
    </xf>
    <xf numFmtId="174" fontId="11" fillId="0" borderId="59" xfId="17" applyNumberFormat="1" applyFont="1" applyFill="1" applyBorder="1" applyAlignment="1">
      <alignment horizontal="right" vertical="center" wrapText="1"/>
    </xf>
    <xf numFmtId="170" fontId="18" fillId="0" borderId="133" xfId="17" applyNumberFormat="1" applyFont="1" applyFill="1" applyBorder="1" applyAlignment="1">
      <alignment vertical="center"/>
    </xf>
    <xf numFmtId="174" fontId="11" fillId="0" borderId="133" xfId="18" applyNumberFormat="1" applyFont="1" applyFill="1" applyBorder="1" applyAlignment="1">
      <alignment horizontal="right" vertical="center"/>
    </xf>
    <xf numFmtId="174" fontId="11" fillId="0" borderId="133" xfId="17" applyNumberFormat="1" applyFont="1" applyFill="1" applyBorder="1" applyAlignment="1">
      <alignment horizontal="right" vertical="center" wrapText="1"/>
    </xf>
    <xf numFmtId="170" fontId="18" fillId="0" borderId="59" xfId="17" applyNumberFormat="1" applyFont="1" applyFill="1" applyBorder="1" applyAlignment="1">
      <alignment vertical="center"/>
    </xf>
    <xf numFmtId="168" fontId="11" fillId="4" borderId="140" xfId="17" applyNumberFormat="1" applyFont="1" applyFill="1" applyBorder="1" applyAlignment="1">
      <alignment vertical="center"/>
    </xf>
    <xf numFmtId="41" fontId="11" fillId="4" borderId="140" xfId="17" applyNumberFormat="1" applyFont="1" applyFill="1" applyBorder="1" applyAlignment="1">
      <alignment vertical="center"/>
    </xf>
    <xf numFmtId="173" fontId="11" fillId="4" borderId="140" xfId="17" applyNumberFormat="1" applyFont="1" applyFill="1" applyBorder="1" applyAlignment="1">
      <alignment vertical="center"/>
    </xf>
    <xf numFmtId="170" fontId="11" fillId="6" borderId="134" xfId="17" applyNumberFormat="1" applyFont="1" applyFill="1" applyBorder="1" applyAlignment="1">
      <alignment vertical="center"/>
    </xf>
    <xf numFmtId="174" fontId="11" fillId="6" borderId="134" xfId="17" applyNumberFormat="1" applyFont="1" applyFill="1" applyBorder="1" applyAlignment="1">
      <alignment horizontal="right" vertical="center"/>
    </xf>
    <xf numFmtId="170" fontId="11" fillId="6" borderId="134" xfId="17" quotePrefix="1" applyNumberFormat="1" applyFont="1" applyFill="1" applyBorder="1" applyAlignment="1">
      <alignment vertical="center"/>
    </xf>
    <xf numFmtId="170" fontId="11" fillId="0" borderId="134" xfId="17" quotePrefix="1" applyNumberFormat="1" applyFont="1" applyFill="1" applyBorder="1" applyAlignment="1">
      <alignment vertical="center"/>
    </xf>
    <xf numFmtId="170" fontId="11" fillId="0" borderId="135" xfId="17" applyNumberFormat="1" applyFont="1" applyFill="1" applyBorder="1" applyAlignment="1">
      <alignment vertical="center"/>
    </xf>
    <xf numFmtId="174" fontId="11" fillId="0" borderId="135" xfId="18" applyNumberFormat="1" applyFont="1" applyFill="1" applyBorder="1" applyAlignment="1">
      <alignment horizontal="right" vertical="center"/>
    </xf>
    <xf numFmtId="170" fontId="11" fillId="0" borderId="135" xfId="17" applyNumberFormat="1" applyFont="1" applyFill="1" applyBorder="1" applyAlignment="1">
      <alignment vertical="center" wrapText="1"/>
    </xf>
    <xf numFmtId="174" fontId="11" fillId="0" borderId="135" xfId="17" applyNumberFormat="1" applyFont="1" applyFill="1" applyBorder="1" applyAlignment="1">
      <alignment horizontal="right" vertical="center" wrapText="1"/>
    </xf>
    <xf numFmtId="170" fontId="11" fillId="5" borderId="134" xfId="17" applyNumberFormat="1" applyFont="1" applyFill="1" applyBorder="1" applyAlignment="1">
      <alignment vertical="center"/>
    </xf>
    <xf numFmtId="174" fontId="11" fillId="5" borderId="134" xfId="17" applyNumberFormat="1" applyFont="1" applyFill="1" applyBorder="1" applyAlignment="1">
      <alignment horizontal="right" vertical="center"/>
    </xf>
    <xf numFmtId="170" fontId="11" fillId="5" borderId="134" xfId="17" quotePrefix="1" applyNumberFormat="1" applyFont="1" applyFill="1" applyBorder="1" applyAlignment="1">
      <alignment vertical="center"/>
    </xf>
    <xf numFmtId="170" fontId="11" fillId="5" borderId="133" xfId="17" applyNumberFormat="1" applyFont="1" applyFill="1" applyBorder="1" applyAlignment="1">
      <alignment vertical="center"/>
    </xf>
    <xf numFmtId="174" fontId="11" fillId="5" borderId="133" xfId="17" applyNumberFormat="1" applyFont="1" applyFill="1" applyBorder="1" applyAlignment="1">
      <alignment horizontal="right" vertical="center"/>
    </xf>
    <xf numFmtId="170" fontId="11" fillId="5" borderId="133" xfId="17" quotePrefix="1" applyNumberFormat="1" applyFont="1" applyFill="1" applyBorder="1" applyAlignment="1">
      <alignment vertical="center"/>
    </xf>
    <xf numFmtId="170" fontId="11" fillId="5" borderId="59" xfId="17" applyNumberFormat="1" applyFont="1" applyFill="1" applyBorder="1" applyAlignment="1">
      <alignment vertical="center"/>
    </xf>
    <xf numFmtId="174" fontId="11" fillId="5" borderId="59" xfId="17" applyNumberFormat="1" applyFont="1" applyFill="1" applyBorder="1" applyAlignment="1">
      <alignment horizontal="right" vertical="center"/>
    </xf>
    <xf numFmtId="170" fontId="11" fillId="5" borderId="59" xfId="17" quotePrefix="1" applyNumberFormat="1" applyFont="1" applyFill="1" applyBorder="1" applyAlignment="1">
      <alignment vertical="center"/>
    </xf>
    <xf numFmtId="170" fontId="11" fillId="6" borderId="133" xfId="17" quotePrefix="1" applyNumberFormat="1" applyFont="1" applyFill="1" applyBorder="1" applyAlignment="1">
      <alignment vertical="center"/>
    </xf>
    <xf numFmtId="174" fontId="11" fillId="6" borderId="133" xfId="17" applyNumberFormat="1" applyFont="1" applyFill="1" applyBorder="1" applyAlignment="1">
      <alignment horizontal="right" vertical="center"/>
    </xf>
    <xf numFmtId="170" fontId="11" fillId="6" borderId="133" xfId="17" applyNumberFormat="1" applyFont="1" applyFill="1" applyBorder="1" applyAlignment="1">
      <alignment vertical="center"/>
    </xf>
    <xf numFmtId="170" fontId="11" fillId="6" borderId="142" xfId="17" applyNumberFormat="1" applyFont="1" applyFill="1" applyBorder="1" applyAlignment="1">
      <alignment vertical="center"/>
    </xf>
    <xf numFmtId="174" fontId="11" fillId="6" borderId="142" xfId="17" applyNumberFormat="1" applyFont="1" applyFill="1" applyBorder="1" applyAlignment="1">
      <alignment horizontal="right" vertical="center"/>
    </xf>
    <xf numFmtId="170" fontId="11" fillId="5" borderId="143" xfId="17" applyNumberFormat="1" applyFont="1" applyFill="1" applyBorder="1" applyAlignment="1">
      <alignment vertical="center"/>
    </xf>
    <xf numFmtId="174" fontId="11" fillId="5" borderId="144" xfId="17" applyNumberFormat="1" applyFont="1" applyFill="1" applyBorder="1" applyAlignment="1">
      <alignment horizontal="right" vertical="center"/>
    </xf>
    <xf numFmtId="170" fontId="11" fillId="5" borderId="145" xfId="17" applyNumberFormat="1" applyFont="1" applyFill="1" applyBorder="1" applyAlignment="1">
      <alignment vertical="center"/>
    </xf>
    <xf numFmtId="174" fontId="11" fillId="5" borderId="146" xfId="17" applyNumberFormat="1" applyFont="1" applyFill="1" applyBorder="1" applyAlignment="1">
      <alignment horizontal="right" vertical="center"/>
    </xf>
    <xf numFmtId="170" fontId="11" fillId="5" borderId="147" xfId="17" applyNumberFormat="1" applyFont="1" applyFill="1" applyBorder="1" applyAlignment="1">
      <alignment vertical="center"/>
    </xf>
    <xf numFmtId="174" fontId="11" fillId="5" borderId="148" xfId="17" applyNumberFormat="1" applyFont="1" applyFill="1" applyBorder="1" applyAlignment="1">
      <alignment horizontal="right" vertical="center"/>
    </xf>
    <xf numFmtId="170" fontId="11" fillId="0" borderId="149" xfId="17" applyNumberFormat="1" applyFont="1" applyFill="1" applyBorder="1" applyAlignment="1">
      <alignment vertical="center"/>
    </xf>
    <xf numFmtId="174" fontId="11" fillId="0" borderId="150" xfId="18" applyNumberFormat="1" applyFont="1" applyFill="1" applyBorder="1" applyAlignment="1">
      <alignment horizontal="right" vertical="center"/>
    </xf>
    <xf numFmtId="170" fontId="11" fillId="6" borderId="149" xfId="17" quotePrefix="1" applyNumberFormat="1" applyFont="1" applyFill="1" applyBorder="1" applyAlignment="1">
      <alignment vertical="center"/>
    </xf>
    <xf numFmtId="174" fontId="11" fillId="6" borderId="150" xfId="17" applyNumberFormat="1" applyFont="1" applyFill="1" applyBorder="1" applyAlignment="1">
      <alignment horizontal="right" vertical="center"/>
    </xf>
    <xf numFmtId="174" fontId="11" fillId="0" borderId="150" xfId="17" applyNumberFormat="1" applyFont="1" applyFill="1" applyBorder="1" applyAlignment="1">
      <alignment horizontal="right" vertical="center"/>
    </xf>
    <xf numFmtId="170" fontId="11" fillId="0" borderId="149" xfId="17" applyNumberFormat="1" applyFont="1" applyFill="1" applyBorder="1" applyAlignment="1">
      <alignment vertical="center" wrapText="1"/>
    </xf>
    <xf numFmtId="170" fontId="11" fillId="0" borderId="151" xfId="17" applyNumberFormat="1" applyFont="1" applyFill="1" applyBorder="1" applyAlignment="1">
      <alignment vertical="center" wrapText="1"/>
    </xf>
    <xf numFmtId="174" fontId="11" fillId="0" borderId="152" xfId="18" applyNumberFormat="1" applyFont="1" applyFill="1" applyBorder="1" applyAlignment="1">
      <alignment horizontal="right" vertical="center"/>
    </xf>
    <xf numFmtId="170" fontId="11" fillId="6" borderId="149" xfId="17" applyNumberFormat="1" applyFont="1" applyFill="1" applyBorder="1" applyAlignment="1">
      <alignment vertical="center"/>
    </xf>
    <xf numFmtId="170" fontId="18" fillId="0" borderId="149" xfId="17" applyNumberFormat="1" applyFont="1" applyFill="1" applyBorder="1" applyAlignment="1">
      <alignment vertical="center"/>
    </xf>
    <xf numFmtId="170" fontId="18" fillId="0" borderId="151" xfId="17" applyNumberFormat="1" applyFont="1" applyFill="1" applyBorder="1" applyAlignment="1">
      <alignment vertical="center"/>
    </xf>
    <xf numFmtId="170" fontId="11" fillId="5" borderId="143" xfId="17" quotePrefix="1" applyNumberFormat="1" applyFont="1" applyFill="1" applyBorder="1" applyAlignment="1">
      <alignment vertical="center"/>
    </xf>
    <xf numFmtId="170" fontId="11" fillId="5" borderId="145" xfId="17" quotePrefix="1" applyNumberFormat="1" applyFont="1" applyFill="1" applyBorder="1" applyAlignment="1">
      <alignment vertical="center"/>
    </xf>
    <xf numFmtId="170" fontId="11" fillId="5" borderId="147" xfId="17" quotePrefix="1" applyNumberFormat="1" applyFont="1" applyFill="1" applyBorder="1" applyAlignment="1">
      <alignment vertical="center"/>
    </xf>
    <xf numFmtId="170" fontId="11" fillId="6" borderId="153" xfId="17" applyNumberFormat="1" applyFont="1" applyFill="1" applyBorder="1" applyAlignment="1">
      <alignment vertical="center"/>
    </xf>
    <xf numFmtId="174" fontId="11" fillId="6" borderId="154" xfId="17" applyNumberFormat="1" applyFont="1" applyFill="1" applyBorder="1" applyAlignment="1">
      <alignment horizontal="right" vertical="center"/>
    </xf>
    <xf numFmtId="170" fontId="11" fillId="0" borderId="134" xfId="17" applyNumberFormat="1" applyFont="1" applyFill="1" applyBorder="1" applyAlignment="1">
      <alignment vertical="center"/>
    </xf>
    <xf numFmtId="174" fontId="11" fillId="0" borderId="134" xfId="18" applyNumberFormat="1" applyFont="1" applyFill="1" applyBorder="1" applyAlignment="1">
      <alignment horizontal="right" vertical="center"/>
    </xf>
    <xf numFmtId="174" fontId="11" fillId="0" borderId="134" xfId="17" applyNumberFormat="1" applyFont="1" applyFill="1" applyBorder="1" applyAlignment="1">
      <alignment horizontal="right" vertical="center" wrapText="1"/>
    </xf>
    <xf numFmtId="170" fontId="11" fillId="0" borderId="135" xfId="17" quotePrefix="1" applyNumberFormat="1" applyFont="1" applyFill="1" applyBorder="1" applyAlignment="1">
      <alignment vertical="center"/>
    </xf>
    <xf numFmtId="0" fontId="11" fillId="0" borderId="0" xfId="16" applyFont="1" applyFill="1" applyBorder="1" applyAlignment="1">
      <alignment horizontal="justify" vertical="center"/>
    </xf>
    <xf numFmtId="0" fontId="11" fillId="0" borderId="0" xfId="16" applyFont="1" applyFill="1" applyBorder="1" applyAlignment="1">
      <alignment horizontal="justify" vertical="center" wrapText="1"/>
    </xf>
    <xf numFmtId="170" fontId="18" fillId="0" borderId="0" xfId="17" applyNumberFormat="1" applyFont="1" applyFill="1" applyBorder="1" applyAlignment="1">
      <alignment vertical="center"/>
    </xf>
    <xf numFmtId="168" fontId="18" fillId="0" borderId="0" xfId="17" applyNumberFormat="1" applyFont="1" applyFill="1" applyBorder="1" applyAlignment="1">
      <alignment vertical="center"/>
    </xf>
    <xf numFmtId="41" fontId="11" fillId="0" borderId="0" xfId="16" applyNumberFormat="1" applyFont="1" applyFill="1" applyBorder="1" applyAlignment="1">
      <alignment vertical="center"/>
    </xf>
    <xf numFmtId="0" fontId="11" fillId="0" borderId="0" xfId="16" applyFont="1" applyFill="1" applyAlignment="1">
      <alignment vertical="center" wrapText="1"/>
    </xf>
    <xf numFmtId="173" fontId="11" fillId="0" borderId="0" xfId="16" applyNumberFormat="1" applyFont="1" applyFill="1" applyAlignment="1">
      <alignment vertical="center" wrapText="1"/>
    </xf>
    <xf numFmtId="0" fontId="6" fillId="13" borderId="155" xfId="16" applyFont="1" applyFill="1" applyBorder="1" applyAlignment="1">
      <alignment horizontal="center" vertical="center"/>
    </xf>
    <xf numFmtId="0" fontId="6" fillId="13" borderId="156" xfId="16" applyFont="1" applyFill="1" applyBorder="1" applyAlignment="1">
      <alignment horizontal="center" vertical="center"/>
    </xf>
    <xf numFmtId="0" fontId="6" fillId="13" borderId="78" xfId="16" applyFont="1" applyFill="1" applyBorder="1" applyAlignment="1">
      <alignment horizontal="center" vertical="center"/>
    </xf>
    <xf numFmtId="0" fontId="6" fillId="13" borderId="157" xfId="16" applyFont="1" applyFill="1" applyBorder="1" applyAlignment="1">
      <alignment horizontal="center" vertical="center"/>
    </xf>
    <xf numFmtId="0" fontId="6" fillId="13" borderId="158" xfId="16" applyFont="1" applyFill="1" applyBorder="1" applyAlignment="1">
      <alignment horizontal="center" vertical="center"/>
    </xf>
    <xf numFmtId="0" fontId="6" fillId="13" borderId="159" xfId="16" applyFont="1" applyFill="1" applyBorder="1" applyAlignment="1">
      <alignment horizontal="center" vertical="center"/>
    </xf>
    <xf numFmtId="170" fontId="6" fillId="19" borderId="93" xfId="16" applyNumberFormat="1" applyFont="1" applyFill="1" applyBorder="1" applyAlignment="1">
      <alignment horizontal="center"/>
    </xf>
    <xf numFmtId="170" fontId="6" fillId="19" borderId="161" xfId="16" applyNumberFormat="1" applyFont="1" applyFill="1" applyBorder="1" applyAlignment="1">
      <alignment horizontal="center"/>
    </xf>
    <xf numFmtId="169" fontId="6" fillId="19" borderId="161" xfId="17" applyNumberFormat="1" applyFont="1" applyFill="1" applyBorder="1" applyAlignment="1">
      <alignment horizontal="center"/>
    </xf>
    <xf numFmtId="0" fontId="6" fillId="19" borderId="160" xfId="16" applyNumberFormat="1" applyFont="1" applyFill="1" applyBorder="1" applyAlignment="1">
      <alignment horizontal="center"/>
    </xf>
    <xf numFmtId="0" fontId="6" fillId="19" borderId="46" xfId="16" applyNumberFormat="1" applyFont="1" applyFill="1" applyBorder="1" applyAlignment="1">
      <alignment horizontal="center"/>
    </xf>
    <xf numFmtId="169" fontId="6" fillId="19" borderId="46" xfId="17" applyNumberFormat="1" applyFont="1" applyFill="1" applyBorder="1" applyAlignment="1">
      <alignment horizontal="center"/>
    </xf>
    <xf numFmtId="49" fontId="6" fillId="19" borderId="46" xfId="16" applyNumberFormat="1" applyFont="1" applyFill="1" applyBorder="1" applyAlignment="1">
      <alignment horizontal="center"/>
    </xf>
    <xf numFmtId="173" fontId="6" fillId="19" borderId="161" xfId="16" applyNumberFormat="1" applyFont="1" applyFill="1" applyBorder="1" applyAlignment="1">
      <alignment horizontal="center"/>
    </xf>
    <xf numFmtId="173" fontId="6" fillId="19" borderId="161" xfId="17" applyNumberFormat="1" applyFont="1" applyFill="1" applyBorder="1" applyAlignment="1">
      <alignment horizontal="center"/>
    </xf>
    <xf numFmtId="173" fontId="6" fillId="19" borderId="163" xfId="17" applyNumberFormat="1" applyFont="1" applyFill="1" applyBorder="1" applyAlignment="1">
      <alignment horizontal="center"/>
    </xf>
    <xf numFmtId="49" fontId="6" fillId="19" borderId="46" xfId="16" quotePrefix="1" applyNumberFormat="1" applyFont="1" applyFill="1" applyBorder="1" applyAlignment="1">
      <alignment horizontal="center"/>
    </xf>
    <xf numFmtId="173" fontId="6" fillId="19" borderId="46" xfId="17" applyNumberFormat="1" applyFont="1" applyFill="1" applyBorder="1" applyAlignment="1">
      <alignment horizontal="center"/>
    </xf>
    <xf numFmtId="173" fontId="6" fillId="19" borderId="162" xfId="17" applyNumberFormat="1" applyFont="1" applyFill="1" applyBorder="1" applyAlignment="1">
      <alignment horizontal="center"/>
    </xf>
    <xf numFmtId="175" fontId="18" fillId="0" borderId="0" xfId="17" applyNumberFormat="1" applyFont="1" applyFill="1" applyBorder="1" applyAlignment="1">
      <alignment horizontal="right" vertical="center"/>
    </xf>
    <xf numFmtId="173" fontId="18" fillId="0" borderId="0" xfId="17" applyNumberFormat="1" applyFont="1" applyFill="1" applyBorder="1" applyAlignment="1">
      <alignment horizontal="right" vertical="center"/>
    </xf>
    <xf numFmtId="173" fontId="18" fillId="0" borderId="0" xfId="17" applyNumberFormat="1" applyFont="1" applyFill="1" applyBorder="1" applyAlignment="1">
      <alignment vertical="center"/>
    </xf>
    <xf numFmtId="2" fontId="11" fillId="0" borderId="140" xfId="16" applyNumberFormat="1" applyFont="1" applyBorder="1" applyAlignment="1">
      <alignment horizontal="right" vertical="center"/>
    </xf>
    <xf numFmtId="2" fontId="11" fillId="0" borderId="140" xfId="17" applyNumberFormat="1" applyFont="1" applyBorder="1" applyAlignment="1">
      <alignment horizontal="right" vertical="center"/>
    </xf>
    <xf numFmtId="2" fontId="11" fillId="0" borderId="133" xfId="16" applyNumberFormat="1" applyFont="1" applyBorder="1" applyAlignment="1">
      <alignment horizontal="right" vertical="center"/>
    </xf>
    <xf numFmtId="2" fontId="11" fillId="0" borderId="133" xfId="17" applyNumberFormat="1" applyFont="1" applyBorder="1" applyAlignment="1">
      <alignment horizontal="right" vertical="center"/>
    </xf>
    <xf numFmtId="2" fontId="11" fillId="0" borderId="59" xfId="16" applyNumberFormat="1" applyFont="1" applyBorder="1" applyAlignment="1">
      <alignment horizontal="right" vertical="center" wrapText="1"/>
    </xf>
    <xf numFmtId="2" fontId="11" fillId="0" borderId="59" xfId="17" applyNumberFormat="1" applyFont="1" applyBorder="1" applyAlignment="1">
      <alignment horizontal="right" vertical="center"/>
    </xf>
    <xf numFmtId="0" fontId="6" fillId="14" borderId="171" xfId="16" applyFont="1" applyFill="1" applyBorder="1" applyAlignment="1">
      <alignment horizontal="center" vertical="center"/>
    </xf>
    <xf numFmtId="0" fontId="6" fillId="14" borderId="172" xfId="16" applyFont="1" applyFill="1" applyBorder="1" applyAlignment="1">
      <alignment horizontal="center" vertical="center"/>
    </xf>
    <xf numFmtId="174" fontId="6" fillId="14" borderId="172" xfId="16" applyNumberFormat="1" applyFont="1" applyFill="1" applyBorder="1" applyAlignment="1">
      <alignment horizontal="center" vertical="center"/>
    </xf>
    <xf numFmtId="174" fontId="6" fillId="14" borderId="173" xfId="16" applyNumberFormat="1" applyFont="1" applyFill="1" applyBorder="1" applyAlignment="1">
      <alignment horizontal="center" vertical="center"/>
    </xf>
    <xf numFmtId="0" fontId="6" fillId="14" borderId="174" xfId="16" applyFont="1" applyFill="1" applyBorder="1" applyAlignment="1">
      <alignment horizontal="center" vertical="center"/>
    </xf>
    <xf numFmtId="0" fontId="6" fillId="14" borderId="46" xfId="16" applyFont="1" applyFill="1" applyBorder="1" applyAlignment="1">
      <alignment horizontal="center" vertical="center"/>
    </xf>
    <xf numFmtId="174" fontId="6" fillId="14" borderId="46" xfId="16" applyNumberFormat="1" applyFont="1" applyFill="1" applyBorder="1" applyAlignment="1">
      <alignment horizontal="center" vertical="center"/>
    </xf>
    <xf numFmtId="174" fontId="6" fillId="14" borderId="175" xfId="16" applyNumberFormat="1" applyFont="1" applyFill="1" applyBorder="1" applyAlignment="1">
      <alignment horizontal="center" vertical="center"/>
    </xf>
    <xf numFmtId="168" fontId="11" fillId="4" borderId="176" xfId="17" applyNumberFormat="1" applyFont="1" applyFill="1" applyBorder="1" applyAlignment="1">
      <alignment vertical="center"/>
    </xf>
    <xf numFmtId="174" fontId="11" fillId="4" borderId="176" xfId="17" applyNumberFormat="1" applyFont="1" applyFill="1" applyBorder="1" applyAlignment="1">
      <alignment vertical="center"/>
    </xf>
    <xf numFmtId="170" fontId="11" fillId="4" borderId="133" xfId="17" applyNumberFormat="1" applyFont="1" applyFill="1" applyBorder="1" applyAlignment="1">
      <alignment vertical="center" wrapText="1"/>
    </xf>
    <xf numFmtId="174" fontId="11" fillId="4" borderId="133" xfId="17" applyNumberFormat="1" applyFont="1" applyFill="1" applyBorder="1" applyAlignment="1">
      <alignment vertical="center" wrapText="1"/>
    </xf>
    <xf numFmtId="174" fontId="11" fillId="4" borderId="133" xfId="17" applyNumberFormat="1" applyFont="1" applyFill="1" applyBorder="1" applyAlignment="1">
      <alignment vertical="center"/>
    </xf>
    <xf numFmtId="170" fontId="11" fillId="0" borderId="133" xfId="17" quotePrefix="1" applyNumberFormat="1" applyFont="1" applyFill="1" applyBorder="1" applyAlignment="1">
      <alignment horizontal="right" vertical="center"/>
    </xf>
    <xf numFmtId="174" fontId="11" fillId="0" borderId="133" xfId="17" applyNumberFormat="1" applyFont="1" applyFill="1" applyBorder="1" applyAlignment="1">
      <alignment vertical="center" wrapText="1"/>
    </xf>
    <xf numFmtId="174" fontId="11" fillId="0" borderId="133" xfId="17" applyNumberFormat="1" applyFont="1" applyFill="1" applyBorder="1" applyAlignment="1">
      <alignment vertical="center"/>
    </xf>
    <xf numFmtId="170" fontId="11" fillId="5" borderId="143" xfId="16" applyNumberFormat="1" applyFont="1" applyFill="1" applyBorder="1" applyAlignment="1">
      <alignment vertical="center" wrapText="1"/>
    </xf>
    <xf numFmtId="170" fontId="11" fillId="5" borderId="134" xfId="16" applyNumberFormat="1" applyFont="1" applyFill="1" applyBorder="1" applyAlignment="1">
      <alignment vertical="center" wrapText="1"/>
    </xf>
    <xf numFmtId="174" fontId="11" fillId="5" borderId="134" xfId="17" applyNumberFormat="1" applyFont="1" applyFill="1" applyBorder="1" applyAlignment="1">
      <alignment vertical="center" wrapText="1"/>
    </xf>
    <xf numFmtId="170" fontId="11" fillId="5" borderId="134" xfId="17" quotePrefix="1" applyNumberFormat="1" applyFont="1" applyFill="1" applyBorder="1" applyAlignment="1">
      <alignment horizontal="right" vertical="center"/>
    </xf>
    <xf numFmtId="174" fontId="11" fillId="5" borderId="134" xfId="17" applyNumberFormat="1" applyFont="1" applyFill="1" applyBorder="1" applyAlignment="1">
      <alignment vertical="center"/>
    </xf>
    <xf numFmtId="174" fontId="11" fillId="5" borderId="144" xfId="17" applyNumberFormat="1" applyFont="1" applyFill="1" applyBorder="1" applyAlignment="1">
      <alignment vertical="center" wrapText="1"/>
    </xf>
    <xf numFmtId="170" fontId="11" fillId="5" borderId="147" xfId="16" applyNumberFormat="1" applyFont="1" applyFill="1" applyBorder="1" applyAlignment="1">
      <alignment vertical="center" wrapText="1"/>
    </xf>
    <xf numFmtId="170" fontId="11" fillId="5" borderId="59" xfId="16" applyNumberFormat="1" applyFont="1" applyFill="1" applyBorder="1" applyAlignment="1">
      <alignment vertical="center" wrapText="1"/>
    </xf>
    <xf numFmtId="174" fontId="11" fillId="5" borderId="59" xfId="17" applyNumberFormat="1" applyFont="1" applyFill="1" applyBorder="1" applyAlignment="1">
      <alignment vertical="center" wrapText="1"/>
    </xf>
    <xf numFmtId="170" fontId="11" fillId="5" borderId="59" xfId="17" quotePrefix="1" applyNumberFormat="1" applyFont="1" applyFill="1" applyBorder="1" applyAlignment="1">
      <alignment horizontal="right" vertical="center"/>
    </xf>
    <xf numFmtId="174" fontId="11" fillId="5" borderId="59" xfId="17" applyNumberFormat="1" applyFont="1" applyFill="1" applyBorder="1" applyAlignment="1">
      <alignment vertical="center"/>
    </xf>
    <xf numFmtId="174" fontId="11" fillId="5" borderId="148" xfId="17" applyNumberFormat="1" applyFont="1" applyFill="1" applyBorder="1" applyAlignment="1">
      <alignment vertical="center" wrapText="1"/>
    </xf>
    <xf numFmtId="170" fontId="11" fillId="5" borderId="145" xfId="16" applyNumberFormat="1" applyFont="1" applyFill="1" applyBorder="1" applyAlignment="1">
      <alignment vertical="center" wrapText="1"/>
    </xf>
    <xf numFmtId="170" fontId="11" fillId="5" borderId="133" xfId="16" applyNumberFormat="1" applyFont="1" applyFill="1" applyBorder="1" applyAlignment="1">
      <alignment vertical="center" wrapText="1"/>
    </xf>
    <xf numFmtId="174" fontId="11" fillId="5" borderId="133" xfId="17" applyNumberFormat="1" applyFont="1" applyFill="1" applyBorder="1" applyAlignment="1">
      <alignment vertical="center" wrapText="1"/>
    </xf>
    <xf numFmtId="170" fontId="11" fillId="5" borderId="133" xfId="17" quotePrefix="1" applyNumberFormat="1" applyFont="1" applyFill="1" applyBorder="1" applyAlignment="1">
      <alignment horizontal="right" vertical="center"/>
    </xf>
    <xf numFmtId="174" fontId="11" fillId="5" borderId="133" xfId="17" applyNumberFormat="1" applyFont="1" applyFill="1" applyBorder="1" applyAlignment="1">
      <alignment vertical="center"/>
    </xf>
    <xf numFmtId="174" fontId="11" fillId="5" borderId="146" xfId="17" applyNumberFormat="1" applyFont="1" applyFill="1" applyBorder="1" applyAlignment="1">
      <alignment vertical="center" wrapText="1"/>
    </xf>
    <xf numFmtId="170" fontId="11" fillId="0" borderId="133" xfId="16" applyNumberFormat="1" applyFont="1" applyFill="1" applyBorder="1" applyAlignment="1">
      <alignment vertical="center" wrapText="1"/>
    </xf>
    <xf numFmtId="170" fontId="11" fillId="0" borderId="59" xfId="16" applyNumberFormat="1" applyFont="1" applyFill="1" applyBorder="1" applyAlignment="1">
      <alignment vertical="center" wrapText="1"/>
    </xf>
    <xf numFmtId="174" fontId="11" fillId="0" borderId="59" xfId="18" applyNumberFormat="1" applyFont="1" applyFill="1" applyBorder="1" applyAlignment="1">
      <alignment vertical="center" wrapText="1"/>
    </xf>
    <xf numFmtId="170" fontId="11" fillId="0" borderId="59" xfId="17" applyNumberFormat="1" applyFont="1" applyFill="1" applyBorder="1" applyAlignment="1">
      <alignment horizontal="right" vertical="center" wrapText="1"/>
    </xf>
    <xf numFmtId="170" fontId="18" fillId="6" borderId="177" xfId="17" quotePrefix="1" applyNumberFormat="1" applyFont="1" applyFill="1" applyBorder="1" applyAlignment="1">
      <alignment horizontal="right" vertical="center"/>
    </xf>
    <xf numFmtId="170" fontId="18" fillId="6" borderId="141" xfId="17" quotePrefix="1" applyNumberFormat="1" applyFont="1" applyFill="1" applyBorder="1" applyAlignment="1">
      <alignment horizontal="right" vertical="center"/>
    </xf>
    <xf numFmtId="174" fontId="18" fillId="6" borderId="141" xfId="17" applyNumberFormat="1" applyFont="1" applyFill="1" applyBorder="1" applyAlignment="1">
      <alignment vertical="center" wrapText="1"/>
    </xf>
    <xf numFmtId="174" fontId="18" fillId="6" borderId="141" xfId="17" applyNumberFormat="1" applyFont="1" applyFill="1" applyBorder="1" applyAlignment="1">
      <alignment vertical="center"/>
    </xf>
    <xf numFmtId="174" fontId="18" fillId="6" borderId="178" xfId="17" applyNumberFormat="1" applyFont="1" applyFill="1" applyBorder="1" applyAlignment="1">
      <alignment vertical="center" wrapText="1"/>
    </xf>
    <xf numFmtId="174" fontId="11" fillId="4" borderId="133" xfId="18" applyNumberFormat="1" applyFont="1" applyFill="1" applyBorder="1" applyAlignment="1">
      <alignment vertical="center" wrapText="1"/>
    </xf>
    <xf numFmtId="170" fontId="11" fillId="4" borderId="133" xfId="17" applyNumberFormat="1" applyFont="1" applyFill="1" applyBorder="1" applyAlignment="1">
      <alignment horizontal="right" vertical="center" wrapText="1"/>
    </xf>
    <xf numFmtId="174" fontId="11" fillId="4" borderId="133" xfId="17" applyNumberFormat="1" applyFont="1" applyFill="1" applyBorder="1" applyAlignment="1">
      <alignment horizontal="right" vertical="center" wrapText="1"/>
    </xf>
    <xf numFmtId="174" fontId="11" fillId="0" borderId="136" xfId="17" applyNumberFormat="1" applyFont="1" applyFill="1" applyBorder="1" applyAlignment="1">
      <alignment vertical="center" wrapText="1"/>
    </xf>
    <xf numFmtId="174" fontId="11" fillId="0" borderId="59" xfId="17" applyNumberFormat="1" applyFont="1" applyFill="1" applyBorder="1" applyAlignment="1">
      <alignment vertical="center"/>
    </xf>
    <xf numFmtId="0" fontId="11" fillId="4" borderId="179" xfId="16" applyFont="1" applyFill="1" applyBorder="1" applyAlignment="1">
      <alignment vertical="center"/>
    </xf>
    <xf numFmtId="174" fontId="11" fillId="4" borderId="180" xfId="17" applyNumberFormat="1" applyFont="1" applyFill="1" applyBorder="1" applyAlignment="1">
      <alignment vertical="center"/>
    </xf>
    <xf numFmtId="0" fontId="18" fillId="4" borderId="181" xfId="16" applyFont="1" applyFill="1" applyBorder="1" applyAlignment="1">
      <alignment vertical="center"/>
    </xf>
    <xf numFmtId="174" fontId="11" fillId="4" borderId="182" xfId="17" applyNumberFormat="1" applyFont="1" applyFill="1" applyBorder="1" applyAlignment="1">
      <alignment vertical="center" wrapText="1"/>
    </xf>
    <xf numFmtId="170" fontId="11" fillId="0" borderId="183" xfId="17" quotePrefix="1" applyNumberFormat="1" applyFont="1" applyFill="1" applyBorder="1" applyAlignment="1">
      <alignment horizontal="right" vertical="center"/>
    </xf>
    <xf numFmtId="174" fontId="11" fillId="0" borderId="59" xfId="17" applyNumberFormat="1" applyFont="1" applyFill="1" applyBorder="1" applyAlignment="1">
      <alignment vertical="center" wrapText="1"/>
    </xf>
    <xf numFmtId="174" fontId="11" fillId="0" borderId="184" xfId="17" applyNumberFormat="1" applyFont="1" applyFill="1" applyBorder="1" applyAlignment="1">
      <alignment vertical="center" wrapText="1"/>
    </xf>
    <xf numFmtId="170" fontId="11" fillId="0" borderId="134" xfId="17" quotePrefix="1" applyNumberFormat="1" applyFont="1" applyFill="1" applyBorder="1" applyAlignment="1">
      <alignment horizontal="right" vertical="center"/>
    </xf>
    <xf numFmtId="174" fontId="11" fillId="0" borderId="134" xfId="17" applyNumberFormat="1" applyFont="1" applyFill="1" applyBorder="1" applyAlignment="1">
      <alignment vertical="center" wrapText="1"/>
    </xf>
    <xf numFmtId="174" fontId="11" fillId="0" borderId="134" xfId="17" applyNumberFormat="1" applyFont="1" applyFill="1" applyBorder="1" applyAlignment="1">
      <alignment vertical="center"/>
    </xf>
    <xf numFmtId="170" fontId="11" fillId="0" borderId="136" xfId="16" applyNumberFormat="1" applyFont="1" applyFill="1" applyBorder="1" applyAlignment="1">
      <alignment vertical="center"/>
    </xf>
    <xf numFmtId="174" fontId="11" fillId="0" borderId="136" xfId="18" applyNumberFormat="1" applyFont="1" applyFill="1" applyBorder="1" applyAlignment="1">
      <alignment vertical="center" wrapText="1"/>
    </xf>
    <xf numFmtId="165" fontId="11" fillId="0" borderId="136" xfId="17" applyFont="1" applyFill="1" applyBorder="1" applyAlignment="1">
      <alignment horizontal="right" vertical="center" wrapText="1"/>
    </xf>
    <xf numFmtId="174" fontId="11" fillId="0" borderId="136" xfId="17" applyNumberFormat="1" applyFont="1" applyFill="1" applyBorder="1" applyAlignment="1">
      <alignment horizontal="right" vertical="center" wrapText="1"/>
    </xf>
    <xf numFmtId="170" fontId="11" fillId="0" borderId="136" xfId="17" applyNumberFormat="1" applyFont="1" applyFill="1" applyBorder="1" applyAlignment="1">
      <alignment vertical="center" wrapText="1"/>
    </xf>
    <xf numFmtId="170" fontId="11" fillId="4" borderId="136" xfId="16" applyNumberFormat="1" applyFont="1" applyFill="1" applyBorder="1" applyAlignment="1">
      <alignment vertical="center" wrapText="1"/>
    </xf>
    <xf numFmtId="174" fontId="11" fillId="4" borderId="136" xfId="18" applyNumberFormat="1" applyFont="1" applyFill="1" applyBorder="1" applyAlignment="1">
      <alignment vertical="center" wrapText="1"/>
    </xf>
    <xf numFmtId="170" fontId="11" fillId="4" borderId="136" xfId="17" applyNumberFormat="1" applyFont="1" applyFill="1" applyBorder="1" applyAlignment="1">
      <alignment horizontal="right" vertical="center" wrapText="1"/>
    </xf>
    <xf numFmtId="174" fontId="11" fillId="4" borderId="136" xfId="17" applyNumberFormat="1" applyFont="1" applyFill="1" applyBorder="1" applyAlignment="1">
      <alignment horizontal="right" vertical="center" wrapText="1"/>
    </xf>
    <xf numFmtId="0" fontId="46" fillId="4" borderId="0" xfId="16" applyFont="1" applyFill="1" applyBorder="1" applyAlignment="1">
      <alignment vertical="center"/>
    </xf>
    <xf numFmtId="168" fontId="11" fillId="4" borderId="133" xfId="20" applyNumberFormat="1" applyFont="1" applyFill="1" applyBorder="1" applyAlignment="1">
      <alignment vertical="center"/>
    </xf>
    <xf numFmtId="168" fontId="11" fillId="5" borderId="143" xfId="20" applyNumberFormat="1" applyFont="1" applyFill="1" applyBorder="1" applyAlignment="1">
      <alignment horizontal="right" vertical="center"/>
    </xf>
    <xf numFmtId="168" fontId="11" fillId="5" borderId="134" xfId="20" applyNumberFormat="1" applyFont="1" applyFill="1" applyBorder="1" applyAlignment="1">
      <alignment horizontal="right" vertical="center"/>
    </xf>
    <xf numFmtId="174" fontId="11" fillId="5" borderId="134" xfId="20" applyNumberFormat="1" applyFont="1" applyFill="1" applyBorder="1" applyAlignment="1">
      <alignment horizontal="right" vertical="center"/>
    </xf>
    <xf numFmtId="174" fontId="11" fillId="5" borderId="144" xfId="20" applyNumberFormat="1" applyFont="1" applyFill="1" applyBorder="1" applyAlignment="1">
      <alignment horizontal="right" vertical="center"/>
    </xf>
    <xf numFmtId="168" fontId="11" fillId="5" borderId="147" xfId="20" applyNumberFormat="1" applyFont="1" applyFill="1" applyBorder="1" applyAlignment="1">
      <alignment horizontal="right" vertical="center"/>
    </xf>
    <xf numFmtId="168" fontId="11" fillId="5" borderId="59" xfId="20" applyNumberFormat="1" applyFont="1" applyFill="1" applyBorder="1" applyAlignment="1">
      <alignment horizontal="right" vertical="center"/>
    </xf>
    <xf numFmtId="174" fontId="11" fillId="5" borderId="59" xfId="20" applyNumberFormat="1" applyFont="1" applyFill="1" applyBorder="1" applyAlignment="1">
      <alignment horizontal="right" vertical="center"/>
    </xf>
    <xf numFmtId="174" fontId="11" fillId="5" borderId="148" xfId="20" applyNumberFormat="1" applyFont="1" applyFill="1" applyBorder="1" applyAlignment="1">
      <alignment horizontal="right" vertical="center"/>
    </xf>
    <xf numFmtId="174" fontId="11" fillId="0" borderId="133" xfId="21" applyNumberFormat="1" applyFont="1" applyFill="1" applyBorder="1" applyAlignment="1">
      <alignment horizontal="right" vertical="center"/>
    </xf>
    <xf numFmtId="168" fontId="11" fillId="4" borderId="133" xfId="20" applyNumberFormat="1" applyFont="1" applyFill="1" applyBorder="1" applyAlignment="1">
      <alignment horizontal="right" vertical="center"/>
    </xf>
    <xf numFmtId="174" fontId="11" fillId="4" borderId="133" xfId="21" applyNumberFormat="1" applyFont="1" applyFill="1" applyBorder="1" applyAlignment="1">
      <alignment horizontal="right" vertical="center"/>
    </xf>
    <xf numFmtId="0" fontId="11" fillId="0" borderId="133" xfId="19" applyFont="1" applyFill="1" applyBorder="1" applyAlignment="1">
      <alignment horizontal="right" vertical="center"/>
    </xf>
    <xf numFmtId="168" fontId="18" fillId="6" borderId="177" xfId="20" applyNumberFormat="1" applyFont="1" applyFill="1" applyBorder="1" applyAlignment="1">
      <alignment horizontal="right" vertical="center"/>
    </xf>
    <xf numFmtId="168" fontId="18" fillId="6" borderId="141" xfId="20" applyNumberFormat="1" applyFont="1" applyFill="1" applyBorder="1" applyAlignment="1">
      <alignment horizontal="right" vertical="center"/>
    </xf>
    <xf numFmtId="174" fontId="18" fillId="6" borderId="141" xfId="20" applyNumberFormat="1" applyFont="1" applyFill="1" applyBorder="1" applyAlignment="1">
      <alignment horizontal="right" vertical="center"/>
    </xf>
    <xf numFmtId="174" fontId="18" fillId="6" borderId="178" xfId="20" applyNumberFormat="1" applyFont="1" applyFill="1" applyBorder="1" applyAlignment="1">
      <alignment horizontal="right" vertical="center"/>
    </xf>
    <xf numFmtId="168" fontId="11" fillId="0" borderId="31" xfId="21" applyNumberFormat="1" applyFont="1" applyFill="1" applyBorder="1" applyAlignment="1">
      <alignment horizontal="right" vertical="center"/>
    </xf>
    <xf numFmtId="165" fontId="11" fillId="0" borderId="36" xfId="21" applyNumberFormat="1" applyFont="1" applyFill="1" applyBorder="1" applyAlignment="1">
      <alignment horizontal="right" vertical="center"/>
    </xf>
    <xf numFmtId="10" fontId="11" fillId="6" borderId="36" xfId="21" applyNumberFormat="1" applyFont="1" applyFill="1" applyBorder="1" applyAlignment="1">
      <alignment horizontal="right" vertical="center"/>
    </xf>
    <xf numFmtId="10" fontId="11" fillId="0" borderId="36" xfId="21" applyNumberFormat="1" applyFont="1" applyFill="1" applyBorder="1" applyAlignment="1">
      <alignment horizontal="right" vertical="center"/>
    </xf>
    <xf numFmtId="165" fontId="11" fillId="6" borderId="36" xfId="21" applyNumberFormat="1" applyFont="1" applyFill="1" applyBorder="1" applyAlignment="1">
      <alignment horizontal="right" vertical="center"/>
    </xf>
    <xf numFmtId="168" fontId="11" fillId="0" borderId="77" xfId="20" applyNumberFormat="1" applyFont="1" applyBorder="1" applyAlignment="1">
      <alignment horizontal="right" vertical="center"/>
    </xf>
    <xf numFmtId="168" fontId="11" fillId="0" borderId="135" xfId="20" applyNumberFormat="1" applyFont="1" applyFill="1" applyBorder="1" applyAlignment="1">
      <alignment horizontal="right" vertical="center"/>
    </xf>
    <xf numFmtId="174" fontId="11" fillId="0" borderId="135" xfId="21" applyNumberFormat="1" applyFont="1" applyFill="1" applyBorder="1" applyAlignment="1">
      <alignment horizontal="right" vertical="center"/>
    </xf>
    <xf numFmtId="168" fontId="11" fillId="0" borderId="135" xfId="20" applyNumberFormat="1" applyFont="1" applyFill="1" applyBorder="1" applyAlignment="1">
      <alignment horizontal="right" vertical="center" wrapText="1"/>
    </xf>
    <xf numFmtId="168" fontId="11" fillId="0" borderId="136" xfId="20" applyNumberFormat="1" applyFont="1" applyFill="1" applyBorder="1" applyAlignment="1">
      <alignment horizontal="right" vertical="center"/>
    </xf>
    <xf numFmtId="174" fontId="11" fillId="0" borderId="136" xfId="21" applyNumberFormat="1" applyFont="1" applyFill="1" applyBorder="1" applyAlignment="1">
      <alignment horizontal="right" vertical="center"/>
    </xf>
    <xf numFmtId="168" fontId="11" fillId="0" borderId="59" xfId="20" applyNumberFormat="1" applyFont="1" applyFill="1" applyBorder="1" applyAlignment="1">
      <alignment horizontal="right" vertical="center"/>
    </xf>
    <xf numFmtId="174" fontId="11" fillId="0" borderId="59" xfId="20" applyNumberFormat="1" applyFont="1" applyFill="1" applyBorder="1" applyAlignment="1">
      <alignment horizontal="right" vertical="center"/>
    </xf>
    <xf numFmtId="0" fontId="18" fillId="0" borderId="5" xfId="19" applyFont="1" applyFill="1" applyBorder="1" applyAlignment="1">
      <alignment horizontal="left" vertical="center"/>
    </xf>
    <xf numFmtId="0" fontId="11" fillId="0" borderId="5" xfId="19" applyFont="1" applyFill="1" applyBorder="1" applyAlignment="1">
      <alignment horizontal="left" vertical="center"/>
    </xf>
    <xf numFmtId="168" fontId="11" fillId="0" borderId="31" xfId="21" applyNumberFormat="1" applyFont="1" applyFill="1" applyBorder="1" applyAlignment="1">
      <alignment vertical="center" wrapText="1"/>
    </xf>
    <xf numFmtId="0" fontId="11" fillId="0" borderId="31" xfId="19" applyFont="1" applyFill="1" applyBorder="1" applyAlignment="1">
      <alignment vertical="center" wrapText="1"/>
    </xf>
    <xf numFmtId="0" fontId="11" fillId="0" borderId="0" xfId="19" applyFont="1" applyBorder="1" applyAlignment="1">
      <alignment horizontal="right" vertical="center"/>
    </xf>
    <xf numFmtId="0" fontId="11" fillId="7" borderId="0" xfId="19" applyFont="1" applyFill="1" applyBorder="1" applyAlignment="1">
      <alignment horizontal="right" vertical="center"/>
    </xf>
    <xf numFmtId="0" fontId="11" fillId="7" borderId="0" xfId="19" applyFont="1" applyFill="1" applyBorder="1" applyAlignment="1">
      <alignment horizontal="left" vertical="center"/>
    </xf>
    <xf numFmtId="0" fontId="11" fillId="0" borderId="0" xfId="19" applyFont="1" applyBorder="1" applyAlignment="1">
      <alignment horizontal="left" vertical="center"/>
    </xf>
    <xf numFmtId="0" fontId="11" fillId="0" borderId="191" xfId="19" applyFont="1" applyBorder="1" applyAlignment="1">
      <alignment horizontal="left" vertical="center"/>
    </xf>
    <xf numFmtId="0" fontId="11" fillId="0" borderId="191" xfId="19" applyFont="1" applyFill="1" applyBorder="1" applyAlignment="1">
      <alignment horizontal="left" vertical="center"/>
    </xf>
    <xf numFmtId="0" fontId="11" fillId="0" borderId="0" xfId="19" applyFont="1" applyFill="1" applyBorder="1" applyAlignment="1">
      <alignment horizontal="left" vertical="center"/>
    </xf>
    <xf numFmtId="0" fontId="18" fillId="4" borderId="0" xfId="19" applyFont="1" applyFill="1" applyBorder="1" applyAlignment="1">
      <alignment horizontal="left" vertical="center"/>
    </xf>
    <xf numFmtId="0" fontId="18" fillId="0" borderId="0" xfId="19" applyFont="1" applyFill="1" applyBorder="1" applyAlignment="1">
      <alignment horizontal="left" vertical="center"/>
    </xf>
    <xf numFmtId="0" fontId="11" fillId="4" borderId="191" xfId="19" applyFont="1" applyFill="1" applyBorder="1" applyAlignment="1">
      <alignment vertical="center"/>
    </xf>
    <xf numFmtId="0" fontId="11" fillId="4" borderId="191" xfId="19" applyFont="1" applyFill="1" applyBorder="1" applyAlignment="1">
      <alignment horizontal="left" vertical="center"/>
    </xf>
    <xf numFmtId="0" fontId="18" fillId="0" borderId="191" xfId="19" applyFont="1" applyFill="1" applyBorder="1" applyAlignment="1">
      <alignment horizontal="left" vertical="center"/>
    </xf>
    <xf numFmtId="0" fontId="6" fillId="12" borderId="188" xfId="19" applyFont="1" applyFill="1" applyBorder="1" applyAlignment="1">
      <alignment horizontal="center"/>
    </xf>
    <xf numFmtId="0" fontId="6" fillId="12" borderId="189" xfId="19" applyFont="1" applyFill="1" applyBorder="1" applyAlignment="1">
      <alignment horizontal="center"/>
    </xf>
    <xf numFmtId="0" fontId="6" fillId="16" borderId="195" xfId="19" applyFont="1" applyFill="1" applyBorder="1" applyAlignment="1">
      <alignment horizontal="center"/>
    </xf>
    <xf numFmtId="0" fontId="6" fillId="16" borderId="197" xfId="19" applyFont="1" applyFill="1" applyBorder="1" applyAlignment="1">
      <alignment horizontal="center" wrapText="1"/>
    </xf>
    <xf numFmtId="0" fontId="55" fillId="0" borderId="0" xfId="19" applyFont="1" applyFill="1" applyAlignment="1">
      <alignment vertical="center"/>
    </xf>
    <xf numFmtId="0" fontId="18" fillId="0" borderId="0" xfId="19" applyFont="1" applyFill="1" applyAlignment="1">
      <alignment vertical="center"/>
    </xf>
    <xf numFmtId="0" fontId="11" fillId="0" borderId="36" xfId="19" applyFont="1" applyFill="1" applyBorder="1" applyAlignment="1">
      <alignment horizontal="left" vertical="center" wrapText="1"/>
    </xf>
    <xf numFmtId="168" fontId="11" fillId="0" borderId="36" xfId="20" applyNumberFormat="1" applyFont="1" applyFill="1" applyBorder="1" applyAlignment="1">
      <alignment vertical="center" wrapText="1"/>
    </xf>
    <xf numFmtId="168" fontId="11" fillId="0" borderId="36" xfId="21" applyNumberFormat="1" applyFont="1" applyFill="1" applyBorder="1" applyAlignment="1">
      <alignment horizontal="right" vertical="center"/>
    </xf>
    <xf numFmtId="165" fontId="11" fillId="0" borderId="36" xfId="19" applyNumberFormat="1" applyFont="1" applyFill="1" applyBorder="1" applyAlignment="1">
      <alignment horizontal="right" vertical="center"/>
    </xf>
    <xf numFmtId="170" fontId="11" fillId="0" borderId="36" xfId="19" applyNumberFormat="1" applyFont="1" applyFill="1" applyBorder="1" applyAlignment="1">
      <alignment horizontal="right" vertical="center"/>
    </xf>
    <xf numFmtId="170" fontId="11" fillId="0" borderId="36" xfId="19" applyNumberFormat="1" applyFont="1" applyFill="1" applyBorder="1" applyAlignment="1">
      <alignment vertical="center"/>
    </xf>
    <xf numFmtId="0" fontId="11" fillId="0" borderId="36" xfId="19" applyFont="1" applyFill="1" applyBorder="1" applyAlignment="1">
      <alignment horizontal="left" vertical="center"/>
    </xf>
    <xf numFmtId="0" fontId="11" fillId="8" borderId="36" xfId="19" applyFont="1" applyFill="1" applyBorder="1" applyAlignment="1">
      <alignment horizontal="left" vertical="center"/>
    </xf>
    <xf numFmtId="168" fontId="11" fillId="8" borderId="36" xfId="20" applyNumberFormat="1" applyFont="1" applyFill="1" applyBorder="1" applyAlignment="1">
      <alignment vertical="center" wrapText="1"/>
    </xf>
    <xf numFmtId="168" fontId="11" fillId="8" borderId="36" xfId="21" applyNumberFormat="1" applyFont="1" applyFill="1" applyBorder="1" applyAlignment="1">
      <alignment horizontal="right" vertical="center"/>
    </xf>
    <xf numFmtId="165" fontId="11" fillId="8" borderId="36" xfId="21" applyNumberFormat="1" applyFont="1" applyFill="1" applyBorder="1" applyAlignment="1">
      <alignment horizontal="right" vertical="center"/>
    </xf>
    <xf numFmtId="165" fontId="11" fillId="8" borderId="36" xfId="19" applyNumberFormat="1" applyFont="1" applyFill="1" applyBorder="1" applyAlignment="1">
      <alignment horizontal="right" vertical="center"/>
    </xf>
    <xf numFmtId="170" fontId="11" fillId="8" borderId="36" xfId="19" applyNumberFormat="1" applyFont="1" applyFill="1" applyBorder="1" applyAlignment="1">
      <alignment horizontal="right" vertical="center"/>
    </xf>
    <xf numFmtId="170" fontId="11" fillId="8" borderId="36" xfId="19" applyNumberFormat="1" applyFont="1" applyFill="1" applyBorder="1" applyAlignment="1">
      <alignment vertical="center"/>
    </xf>
    <xf numFmtId="0" fontId="11" fillId="0" borderId="39" xfId="19" applyFont="1" applyFill="1" applyBorder="1" applyAlignment="1">
      <alignment horizontal="left" vertical="center" wrapText="1"/>
    </xf>
    <xf numFmtId="168" fontId="11" fillId="0" borderId="39" xfId="20" applyNumberFormat="1" applyFont="1" applyFill="1" applyBorder="1" applyAlignment="1">
      <alignment vertical="center" wrapText="1"/>
    </xf>
    <xf numFmtId="168" fontId="11" fillId="0" borderId="39" xfId="21" applyNumberFormat="1" applyFont="1" applyFill="1" applyBorder="1" applyAlignment="1">
      <alignment horizontal="right" vertical="center"/>
    </xf>
    <xf numFmtId="165" fontId="11" fillId="0" borderId="39" xfId="21" applyNumberFormat="1" applyFont="1" applyFill="1" applyBorder="1" applyAlignment="1">
      <alignment horizontal="right" vertical="center"/>
    </xf>
    <xf numFmtId="165" fontId="11" fillId="0" borderId="39" xfId="19" applyNumberFormat="1" applyFont="1" applyFill="1" applyBorder="1" applyAlignment="1">
      <alignment horizontal="right" vertical="center"/>
    </xf>
    <xf numFmtId="170" fontId="11" fillId="0" borderId="39" xfId="19" applyNumberFormat="1" applyFont="1" applyFill="1" applyBorder="1" applyAlignment="1">
      <alignment horizontal="right" vertical="center"/>
    </xf>
    <xf numFmtId="170" fontId="11" fillId="0" borderId="39" xfId="19" applyNumberFormat="1" applyFont="1" applyFill="1" applyBorder="1" applyAlignment="1">
      <alignment vertical="center"/>
    </xf>
    <xf numFmtId="0" fontId="11" fillId="0" borderId="39" xfId="19" applyFont="1" applyFill="1" applyBorder="1" applyAlignment="1">
      <alignment horizontal="left" vertical="center"/>
    </xf>
    <xf numFmtId="0" fontId="11" fillId="0" borderId="86" xfId="19" applyFont="1" applyFill="1" applyBorder="1" applyAlignment="1">
      <alignment vertical="center" wrapText="1"/>
    </xf>
    <xf numFmtId="3" fontId="11" fillId="0" borderId="86" xfId="21" applyNumberFormat="1" applyFont="1" applyFill="1" applyBorder="1" applyAlignment="1">
      <alignment horizontal="right" vertical="center"/>
    </xf>
    <xf numFmtId="165" fontId="11" fillId="0" borderId="86" xfId="20" applyNumberFormat="1" applyFont="1" applyFill="1" applyBorder="1" applyAlignment="1">
      <alignment horizontal="right" vertical="center"/>
    </xf>
    <xf numFmtId="165" fontId="11" fillId="0" borderId="86" xfId="21" applyNumberFormat="1" applyFont="1" applyFill="1" applyBorder="1" applyAlignment="1">
      <alignment horizontal="right" vertical="center"/>
    </xf>
    <xf numFmtId="170" fontId="11" fillId="0" borderId="86" xfId="19" applyNumberFormat="1" applyFont="1" applyFill="1" applyBorder="1" applyAlignment="1">
      <alignment horizontal="right" vertical="center"/>
    </xf>
    <xf numFmtId="0" fontId="6" fillId="18" borderId="204" xfId="19" applyFont="1" applyFill="1" applyBorder="1" applyAlignment="1">
      <alignment horizontal="center"/>
    </xf>
    <xf numFmtId="170" fontId="11" fillId="0" borderId="36" xfId="20" applyNumberFormat="1" applyFont="1" applyFill="1" applyBorder="1" applyAlignment="1">
      <alignment horizontal="right" vertical="center"/>
    </xf>
    <xf numFmtId="174" fontId="11" fillId="0" borderId="36" xfId="20" applyNumberFormat="1" applyFont="1" applyFill="1" applyBorder="1" applyAlignment="1">
      <alignment horizontal="right" vertical="center"/>
    </xf>
    <xf numFmtId="0" fontId="11" fillId="0" borderId="49" xfId="19" applyFont="1" applyFill="1" applyBorder="1" applyAlignment="1">
      <alignment vertical="center" wrapText="1"/>
    </xf>
    <xf numFmtId="0" fontId="11" fillId="0" borderId="70" xfId="19" applyFont="1" applyBorder="1" applyAlignment="1">
      <alignment vertical="center" wrapText="1"/>
    </xf>
    <xf numFmtId="0" fontId="11" fillId="0" borderId="48" xfId="19" applyFont="1" applyBorder="1" applyAlignment="1">
      <alignment vertical="center" wrapText="1"/>
    </xf>
    <xf numFmtId="175" fontId="11" fillId="4" borderId="202" xfId="20" applyNumberFormat="1" applyFont="1" applyFill="1" applyBorder="1" applyAlignment="1">
      <alignment vertical="center" wrapText="1"/>
    </xf>
    <xf numFmtId="0" fontId="11" fillId="4" borderId="203" xfId="19" applyFont="1" applyFill="1" applyBorder="1" applyAlignment="1">
      <alignment vertical="center" wrapText="1"/>
    </xf>
    <xf numFmtId="0" fontId="11" fillId="4" borderId="191" xfId="19" applyFont="1" applyFill="1" applyBorder="1" applyAlignment="1">
      <alignment vertical="center" wrapText="1"/>
    </xf>
    <xf numFmtId="170" fontId="11" fillId="8" borderId="36" xfId="20" applyNumberFormat="1" applyFont="1" applyFill="1" applyBorder="1" applyAlignment="1">
      <alignment horizontal="right" vertical="center"/>
    </xf>
    <xf numFmtId="174" fontId="11" fillId="8" borderId="36" xfId="20" applyNumberFormat="1" applyFont="1" applyFill="1" applyBorder="1" applyAlignment="1">
      <alignment horizontal="right" vertical="center"/>
    </xf>
    <xf numFmtId="0" fontId="11" fillId="0" borderId="85" xfId="19" applyFont="1" applyFill="1" applyBorder="1" applyAlignment="1">
      <alignment horizontal="left" vertical="center" wrapText="1"/>
    </xf>
    <xf numFmtId="3" fontId="11" fillId="0" borderId="86" xfId="19" applyNumberFormat="1" applyFont="1" applyFill="1" applyBorder="1" applyAlignment="1">
      <alignment horizontal="right" vertical="center"/>
    </xf>
    <xf numFmtId="168" fontId="11" fillId="0" borderId="86" xfId="20" applyNumberFormat="1" applyFont="1" applyFill="1" applyBorder="1" applyAlignment="1">
      <alignment horizontal="right" vertical="center"/>
    </xf>
    <xf numFmtId="174" fontId="11" fillId="0" borderId="86" xfId="20" applyNumberFormat="1" applyFont="1" applyFill="1" applyBorder="1" applyAlignment="1">
      <alignment horizontal="right" vertical="center"/>
    </xf>
    <xf numFmtId="170" fontId="11" fillId="0" borderId="87" xfId="19" applyNumberFormat="1" applyFont="1" applyFill="1" applyBorder="1" applyAlignment="1">
      <alignment horizontal="right" vertical="center"/>
    </xf>
    <xf numFmtId="0" fontId="55" fillId="0" borderId="0" xfId="19" applyFont="1" applyFill="1" applyAlignment="1">
      <alignment vertical="top"/>
    </xf>
    <xf numFmtId="43" fontId="55" fillId="0" borderId="0" xfId="19" applyNumberFormat="1" applyFont="1" applyFill="1" applyAlignment="1">
      <alignment vertical="top"/>
    </xf>
    <xf numFmtId="0" fontId="18" fillId="0" borderId="0" xfId="19" applyFont="1" applyFill="1" applyAlignment="1">
      <alignment vertical="top"/>
    </xf>
    <xf numFmtId="174" fontId="11" fillId="0" borderId="36" xfId="19" applyNumberFormat="1" applyFont="1" applyFill="1" applyBorder="1" applyAlignment="1">
      <alignment horizontal="right" vertical="center"/>
    </xf>
    <xf numFmtId="174" fontId="11" fillId="8" borderId="36" xfId="19" applyNumberFormat="1" applyFont="1" applyFill="1" applyBorder="1" applyAlignment="1">
      <alignment horizontal="right" vertical="center"/>
    </xf>
    <xf numFmtId="170" fontId="11" fillId="0" borderId="59" xfId="19" applyNumberFormat="1" applyFont="1" applyFill="1" applyBorder="1" applyAlignment="1">
      <alignment horizontal="right" vertical="center"/>
    </xf>
    <xf numFmtId="174" fontId="11" fillId="0" borderId="59" xfId="19" applyNumberFormat="1" applyFont="1" applyFill="1" applyBorder="1" applyAlignment="1">
      <alignment horizontal="right" vertical="center"/>
    </xf>
    <xf numFmtId="174" fontId="11" fillId="0" borderId="86" xfId="19" applyNumberFormat="1" applyFont="1" applyFill="1" applyBorder="1" applyAlignment="1">
      <alignment horizontal="right" vertical="center"/>
    </xf>
    <xf numFmtId="0" fontId="11" fillId="4" borderId="202" xfId="19" applyFont="1" applyFill="1" applyBorder="1" applyAlignment="1">
      <alignment vertical="center" wrapText="1"/>
    </xf>
    <xf numFmtId="0" fontId="11" fillId="4" borderId="201" xfId="19" applyFont="1" applyFill="1" applyBorder="1" applyAlignment="1">
      <alignment vertical="center" wrapText="1"/>
    </xf>
    <xf numFmtId="0" fontId="11" fillId="0" borderId="49" xfId="19" applyFont="1" applyBorder="1" applyAlignment="1">
      <alignment vertical="center" wrapText="1"/>
    </xf>
    <xf numFmtId="170" fontId="11" fillId="0" borderId="38" xfId="20" applyNumberFormat="1" applyFont="1" applyFill="1" applyBorder="1" applyAlignment="1">
      <alignment horizontal="right" vertical="center"/>
    </xf>
    <xf numFmtId="174" fontId="11" fillId="0" borderId="38" xfId="20" applyNumberFormat="1" applyFont="1" applyFill="1" applyBorder="1" applyAlignment="1">
      <alignment horizontal="right" vertical="center"/>
    </xf>
    <xf numFmtId="170" fontId="11" fillId="0" borderId="38" xfId="19" applyNumberFormat="1" applyFont="1" applyFill="1" applyBorder="1" applyAlignment="1">
      <alignment horizontal="right" vertical="center"/>
    </xf>
    <xf numFmtId="174" fontId="11" fillId="0" borderId="38" xfId="19" applyNumberFormat="1" applyFont="1" applyFill="1" applyBorder="1" applyAlignment="1">
      <alignment horizontal="right" vertical="center"/>
    </xf>
    <xf numFmtId="0" fontId="11" fillId="4" borderId="201" xfId="19" applyFont="1" applyFill="1" applyBorder="1" applyAlignment="1">
      <alignment vertical="center"/>
    </xf>
    <xf numFmtId="0" fontId="6" fillId="2" borderId="212" xfId="19" applyFont="1" applyFill="1" applyBorder="1" applyAlignment="1">
      <alignment horizontal="center"/>
    </xf>
    <xf numFmtId="0" fontId="6" fillId="2" borderId="212" xfId="19" applyFont="1" applyFill="1" applyBorder="1" applyAlignment="1">
      <alignment horizontal="center" wrapText="1"/>
    </xf>
    <xf numFmtId="9" fontId="6" fillId="2" borderId="212" xfId="19" applyNumberFormat="1" applyFont="1" applyFill="1" applyBorder="1" applyAlignment="1">
      <alignment horizontal="center" wrapText="1"/>
    </xf>
    <xf numFmtId="9" fontId="6" fillId="2" borderId="213" xfId="19" applyNumberFormat="1" applyFont="1" applyFill="1" applyBorder="1" applyAlignment="1">
      <alignment horizontal="center" wrapText="1"/>
    </xf>
    <xf numFmtId="0" fontId="6" fillId="2" borderId="46" xfId="19" applyFont="1" applyFill="1" applyBorder="1" applyAlignment="1">
      <alignment horizontal="center" wrapText="1"/>
    </xf>
    <xf numFmtId="168" fontId="11" fillId="0" borderId="36" xfId="20" applyNumberFormat="1" applyFont="1" applyFill="1" applyBorder="1" applyAlignment="1">
      <alignment horizontal="right" vertical="center"/>
    </xf>
    <xf numFmtId="168" fontId="11" fillId="0" borderId="36" xfId="19" applyNumberFormat="1" applyFont="1" applyFill="1" applyBorder="1" applyAlignment="1">
      <alignment horizontal="right" vertical="center"/>
    </xf>
    <xf numFmtId="168" fontId="11" fillId="8" borderId="36" xfId="20" applyNumberFormat="1" applyFont="1" applyFill="1" applyBorder="1" applyAlignment="1">
      <alignment horizontal="right" vertical="center"/>
    </xf>
    <xf numFmtId="168" fontId="11" fillId="8" borderId="36" xfId="19" applyNumberFormat="1" applyFont="1" applyFill="1" applyBorder="1" applyAlignment="1">
      <alignment horizontal="right" vertical="center"/>
    </xf>
    <xf numFmtId="10" fontId="18" fillId="4" borderId="0" xfId="21" applyNumberFormat="1" applyFont="1" applyFill="1" applyBorder="1" applyAlignment="1">
      <alignment horizontal="left" vertical="center"/>
    </xf>
    <xf numFmtId="0" fontId="54" fillId="4" borderId="201" xfId="19" applyFont="1" applyFill="1" applyBorder="1" applyAlignment="1">
      <alignment vertical="center"/>
    </xf>
    <xf numFmtId="0" fontId="21" fillId="0" borderId="191" xfId="19" applyBorder="1" applyAlignment="1">
      <alignment vertical="center"/>
    </xf>
    <xf numFmtId="0" fontId="21" fillId="0" borderId="48" xfId="19" applyBorder="1" applyAlignment="1">
      <alignment vertical="center" wrapText="1"/>
    </xf>
    <xf numFmtId="0" fontId="11" fillId="0" borderId="49" xfId="19" applyFont="1" applyFill="1" applyBorder="1" applyAlignment="1">
      <alignment vertical="center"/>
    </xf>
    <xf numFmtId="0" fontId="11" fillId="0" borderId="70" xfId="19" applyFont="1" applyBorder="1" applyAlignment="1">
      <alignment vertical="center"/>
    </xf>
    <xf numFmtId="0" fontId="21" fillId="0" borderId="48" xfId="19" applyBorder="1" applyAlignment="1">
      <alignment vertical="center"/>
    </xf>
    <xf numFmtId="0" fontId="21" fillId="0" borderId="203" xfId="19" applyBorder="1" applyAlignment="1">
      <alignment vertical="center" wrapText="1"/>
    </xf>
    <xf numFmtId="0" fontId="11" fillId="0" borderId="48" xfId="19" applyFont="1" applyBorder="1" applyAlignment="1">
      <alignment vertical="center"/>
    </xf>
    <xf numFmtId="0" fontId="11" fillId="0" borderId="214" xfId="19" applyFont="1" applyBorder="1" applyAlignment="1">
      <alignment vertical="center"/>
    </xf>
    <xf numFmtId="0" fontId="6" fillId="2" borderId="216" xfId="19" applyFont="1" applyFill="1" applyBorder="1" applyAlignment="1">
      <alignment horizontal="center" wrapText="1"/>
    </xf>
    <xf numFmtId="0" fontId="11" fillId="0" borderId="49" xfId="19" applyFont="1" applyBorder="1" applyAlignment="1">
      <alignment vertical="center"/>
    </xf>
    <xf numFmtId="0" fontId="11" fillId="0" borderId="218" xfId="19" applyFont="1" applyBorder="1" applyAlignment="1">
      <alignment vertical="center"/>
    </xf>
    <xf numFmtId="0" fontId="21" fillId="0" borderId="214" xfId="19" applyBorder="1" applyAlignment="1">
      <alignment vertical="center"/>
    </xf>
    <xf numFmtId="0" fontId="11" fillId="0" borderId="49" xfId="19" applyFont="1" applyFill="1" applyBorder="1" applyAlignment="1">
      <alignment vertical="center" wrapText="1"/>
    </xf>
    <xf numFmtId="0" fontId="11" fillId="0" borderId="70" xfId="19" applyFont="1" applyBorder="1" applyAlignment="1">
      <alignment vertical="center" wrapText="1"/>
    </xf>
    <xf numFmtId="0" fontId="11" fillId="0" borderId="48" xfId="19" applyFont="1" applyBorder="1" applyAlignment="1">
      <alignment vertical="center" wrapText="1"/>
    </xf>
    <xf numFmtId="0" fontId="11" fillId="4" borderId="31" xfId="19" applyFont="1" applyFill="1" applyBorder="1" applyAlignment="1">
      <alignment vertical="center" wrapText="1"/>
    </xf>
    <xf numFmtId="0" fontId="11" fillId="4" borderId="203" xfId="19" applyFont="1" applyFill="1" applyBorder="1" applyAlignment="1">
      <alignment vertical="center" wrapText="1"/>
    </xf>
    <xf numFmtId="174" fontId="6" fillId="18" borderId="204" xfId="19" applyNumberFormat="1" applyFont="1" applyFill="1" applyBorder="1" applyAlignment="1">
      <alignment horizontal="center" wrapText="1"/>
    </xf>
    <xf numFmtId="0" fontId="11" fillId="4" borderId="0" xfId="19" applyFont="1" applyFill="1" applyBorder="1" applyAlignment="1">
      <alignment vertical="center" wrapText="1"/>
    </xf>
    <xf numFmtId="0" fontId="11" fillId="0" borderId="31" xfId="19" applyFont="1" applyBorder="1" applyAlignment="1">
      <alignment vertical="center"/>
    </xf>
    <xf numFmtId="0" fontId="22" fillId="4" borderId="0" xfId="19" applyFont="1" applyFill="1" applyAlignment="1">
      <alignment horizontal="center" vertical="center" wrapText="1"/>
    </xf>
    <xf numFmtId="0" fontId="11" fillId="0" borderId="32" xfId="19" applyFont="1" applyBorder="1" applyAlignment="1">
      <alignment vertical="center" wrapText="1"/>
    </xf>
    <xf numFmtId="0" fontId="11" fillId="4" borderId="0" xfId="19" applyFont="1" applyFill="1" applyBorder="1" applyAlignment="1">
      <alignment horizontal="center" vertical="center" wrapText="1"/>
    </xf>
    <xf numFmtId="0" fontId="11" fillId="4" borderId="0" xfId="19" applyFont="1" applyFill="1" applyAlignment="1">
      <alignment horizontal="center" vertical="center" wrapText="1"/>
    </xf>
    <xf numFmtId="0" fontId="11" fillId="0" borderId="12" xfId="19" applyFont="1" applyBorder="1" applyAlignment="1">
      <alignment vertical="center"/>
    </xf>
    <xf numFmtId="0" fontId="11" fillId="4" borderId="31" xfId="19" applyFont="1" applyFill="1" applyBorder="1" applyAlignment="1">
      <alignment vertical="center"/>
    </xf>
    <xf numFmtId="0" fontId="11" fillId="0" borderId="0" xfId="19" applyFont="1" applyBorder="1" applyAlignment="1">
      <alignment vertical="center" wrapText="1"/>
    </xf>
    <xf numFmtId="0" fontId="11" fillId="0" borderId="32" xfId="19" applyFont="1" applyBorder="1" applyAlignment="1">
      <alignment vertical="center"/>
    </xf>
    <xf numFmtId="0" fontId="11" fillId="4" borderId="0" xfId="19" applyFont="1" applyFill="1" applyBorder="1" applyAlignment="1">
      <alignment horizontal="left" vertical="center" wrapText="1"/>
    </xf>
    <xf numFmtId="0" fontId="11" fillId="4" borderId="220" xfId="19" applyFont="1" applyFill="1" applyBorder="1" applyAlignment="1">
      <alignment vertical="center"/>
    </xf>
    <xf numFmtId="0" fontId="21" fillId="0" borderId="0" xfId="19" applyBorder="1" applyAlignment="1"/>
    <xf numFmtId="0" fontId="21" fillId="0" borderId="191" xfId="19" applyBorder="1" applyAlignment="1"/>
    <xf numFmtId="0" fontId="21" fillId="0" borderId="70" xfId="19" applyBorder="1" applyAlignment="1"/>
    <xf numFmtId="0" fontId="21" fillId="0" borderId="48" xfId="19" applyBorder="1" applyAlignment="1"/>
    <xf numFmtId="0" fontId="11" fillId="0" borderId="38" xfId="19" applyFont="1" applyFill="1" applyBorder="1" applyAlignment="1">
      <alignment horizontal="left" vertical="center" wrapText="1"/>
    </xf>
    <xf numFmtId="168" fontId="11" fillId="0" borderId="38" xfId="20" applyNumberFormat="1" applyFont="1" applyFill="1" applyBorder="1" applyAlignment="1">
      <alignment vertical="center" wrapText="1"/>
    </xf>
    <xf numFmtId="174" fontId="11" fillId="6" borderId="142" xfId="20" applyNumberFormat="1" applyFont="1" applyFill="1" applyBorder="1" applyAlignment="1">
      <alignment horizontal="right" vertical="center"/>
    </xf>
    <xf numFmtId="174" fontId="11" fillId="6" borderId="141" xfId="20" applyNumberFormat="1" applyFont="1" applyFill="1" applyBorder="1" applyAlignment="1">
      <alignment horizontal="right" vertical="center"/>
    </xf>
    <xf numFmtId="0" fontId="21" fillId="0" borderId="31" xfId="19" applyBorder="1" applyAlignment="1"/>
    <xf numFmtId="0" fontId="11" fillId="4" borderId="202" xfId="19" applyFont="1" applyFill="1" applyBorder="1" applyAlignment="1">
      <alignment vertical="center"/>
    </xf>
    <xf numFmtId="0" fontId="21" fillId="0" borderId="203" xfId="19" applyBorder="1" applyAlignment="1"/>
    <xf numFmtId="0" fontId="21" fillId="0" borderId="32" xfId="19" applyBorder="1" applyAlignment="1"/>
    <xf numFmtId="0" fontId="11" fillId="0" borderId="218" xfId="19" applyFont="1" applyFill="1" applyBorder="1" applyAlignment="1">
      <alignment vertical="center" wrapText="1"/>
    </xf>
    <xf numFmtId="0" fontId="21" fillId="0" borderId="214" xfId="19" applyBorder="1" applyAlignment="1"/>
    <xf numFmtId="49" fontId="11" fillId="0" borderId="36" xfId="19" applyNumberFormat="1" applyFont="1" applyFill="1" applyBorder="1" applyAlignment="1">
      <alignment vertical="center"/>
    </xf>
    <xf numFmtId="165" fontId="11" fillId="0" borderId="36" xfId="19" applyNumberFormat="1" applyFont="1" applyFill="1" applyBorder="1" applyAlignment="1">
      <alignment vertical="center" wrapText="1"/>
    </xf>
    <xf numFmtId="165" fontId="11" fillId="0" borderId="36" xfId="20" applyNumberFormat="1" applyFont="1" applyFill="1" applyBorder="1" applyAlignment="1">
      <alignment horizontal="right" vertical="center"/>
    </xf>
    <xf numFmtId="174" fontId="11" fillId="4" borderId="36" xfId="20" quotePrefix="1" applyNumberFormat="1" applyFont="1" applyFill="1" applyBorder="1" applyAlignment="1">
      <alignment horizontal="right" vertical="center"/>
    </xf>
    <xf numFmtId="174" fontId="11" fillId="0" borderId="36" xfId="20" quotePrefix="1" applyNumberFormat="1" applyFont="1" applyFill="1" applyBorder="1" applyAlignment="1">
      <alignment horizontal="right" vertical="center"/>
    </xf>
    <xf numFmtId="174" fontId="11" fillId="4" borderId="36" xfId="20" applyNumberFormat="1" applyFont="1" applyFill="1" applyBorder="1" applyAlignment="1">
      <alignment horizontal="right" vertical="center"/>
    </xf>
    <xf numFmtId="49" fontId="11" fillId="0" borderId="36" xfId="19" applyNumberFormat="1" applyFont="1" applyFill="1" applyBorder="1" applyAlignment="1">
      <alignment horizontal="left" vertical="center"/>
    </xf>
    <xf numFmtId="49" fontId="11" fillId="0" borderId="36" xfId="19" applyNumberFormat="1" applyFont="1" applyFill="1" applyBorder="1" applyAlignment="1">
      <alignment vertical="top"/>
    </xf>
    <xf numFmtId="165" fontId="11" fillId="0" borderId="36" xfId="19" applyNumberFormat="1" applyFont="1" applyFill="1" applyBorder="1" applyAlignment="1">
      <alignment vertical="top" wrapText="1"/>
    </xf>
    <xf numFmtId="168" fontId="11" fillId="0" borderId="36" xfId="20" applyNumberFormat="1" applyFont="1" applyFill="1" applyBorder="1" applyAlignment="1">
      <alignment horizontal="right" vertical="top"/>
    </xf>
    <xf numFmtId="174" fontId="11" fillId="0" borderId="36" xfId="20" applyNumberFormat="1" applyFont="1" applyFill="1" applyBorder="1" applyAlignment="1">
      <alignment horizontal="right" vertical="top"/>
    </xf>
    <xf numFmtId="170" fontId="11" fillId="0" borderId="36" xfId="19" applyNumberFormat="1" applyFont="1" applyFill="1" applyBorder="1" applyAlignment="1">
      <alignment horizontal="right" vertical="top"/>
    </xf>
    <xf numFmtId="174" fontId="11" fillId="0" borderId="36" xfId="19" applyNumberFormat="1" applyFont="1" applyFill="1" applyBorder="1" applyAlignment="1">
      <alignment horizontal="right" vertical="top"/>
    </xf>
    <xf numFmtId="170" fontId="11" fillId="0" borderId="36" xfId="20" applyNumberFormat="1" applyFont="1" applyFill="1" applyBorder="1" applyAlignment="1">
      <alignment horizontal="right" vertical="top"/>
    </xf>
    <xf numFmtId="174" fontId="11" fillId="0" borderId="36" xfId="20" quotePrefix="1" applyNumberFormat="1" applyFont="1" applyFill="1" applyBorder="1" applyAlignment="1">
      <alignment horizontal="right" vertical="top"/>
    </xf>
    <xf numFmtId="49" fontId="11" fillId="8" borderId="36" xfId="19" applyNumberFormat="1" applyFont="1" applyFill="1" applyBorder="1" applyAlignment="1">
      <alignment vertical="top"/>
    </xf>
    <xf numFmtId="165" fontId="11" fillId="8" borderId="36" xfId="19" applyNumberFormat="1" applyFont="1" applyFill="1" applyBorder="1" applyAlignment="1">
      <alignment vertical="top" wrapText="1"/>
    </xf>
    <xf numFmtId="168" fontId="11" fillId="8" borderId="36" xfId="20" applyNumberFormat="1" applyFont="1" applyFill="1" applyBorder="1" applyAlignment="1">
      <alignment horizontal="right" vertical="top"/>
    </xf>
    <xf numFmtId="174" fontId="11" fillId="8" borderId="36" xfId="20" applyNumberFormat="1" applyFont="1" applyFill="1" applyBorder="1" applyAlignment="1">
      <alignment horizontal="right" vertical="top"/>
    </xf>
    <xf numFmtId="170" fontId="11" fillId="8" borderId="36" xfId="19" applyNumberFormat="1" applyFont="1" applyFill="1" applyBorder="1" applyAlignment="1">
      <alignment horizontal="right" vertical="top"/>
    </xf>
    <xf numFmtId="174" fontId="11" fillId="8" borderId="36" xfId="19" applyNumberFormat="1" applyFont="1" applyFill="1" applyBorder="1" applyAlignment="1">
      <alignment horizontal="right" vertical="top"/>
    </xf>
    <xf numFmtId="170" fontId="11" fillId="8" borderId="36" xfId="20" applyNumberFormat="1" applyFont="1" applyFill="1" applyBorder="1" applyAlignment="1">
      <alignment horizontal="right" vertical="top"/>
    </xf>
    <xf numFmtId="174" fontId="11" fillId="8" borderId="36" xfId="20" quotePrefix="1" applyNumberFormat="1" applyFont="1" applyFill="1" applyBorder="1" applyAlignment="1">
      <alignment horizontal="right" vertical="top"/>
    </xf>
    <xf numFmtId="49" fontId="11" fillId="8" borderId="36" xfId="19" applyNumberFormat="1" applyFont="1" applyFill="1" applyBorder="1" applyAlignment="1">
      <alignment vertical="center"/>
    </xf>
    <xf numFmtId="165" fontId="11" fillId="8" borderId="36" xfId="19" applyNumberFormat="1" applyFont="1" applyFill="1" applyBorder="1" applyAlignment="1">
      <alignment vertical="center" wrapText="1"/>
    </xf>
    <xf numFmtId="174" fontId="11" fillId="8" borderId="36" xfId="20" quotePrefix="1" applyNumberFormat="1" applyFont="1" applyFill="1" applyBorder="1" applyAlignment="1">
      <alignment horizontal="right" vertical="center"/>
    </xf>
    <xf numFmtId="165" fontId="11" fillId="0" borderId="38" xfId="19" applyNumberFormat="1" applyFont="1" applyFill="1" applyBorder="1" applyAlignment="1">
      <alignment vertical="center" wrapText="1"/>
    </xf>
    <xf numFmtId="49" fontId="11" fillId="0" borderId="38" xfId="19" applyNumberFormat="1" applyFont="1" applyFill="1" applyBorder="1" applyAlignment="1">
      <alignment vertical="center"/>
    </xf>
    <xf numFmtId="49" fontId="11" fillId="0" borderId="38" xfId="19" applyNumberFormat="1" applyFont="1" applyFill="1" applyBorder="1" applyAlignment="1">
      <alignment vertical="top"/>
    </xf>
    <xf numFmtId="168" fontId="11" fillId="6" borderId="142" xfId="20" applyNumberFormat="1" applyFont="1" applyFill="1" applyBorder="1" applyAlignment="1">
      <alignment horizontal="right" vertical="center"/>
    </xf>
    <xf numFmtId="170" fontId="11" fillId="6" borderId="142" xfId="19" applyNumberFormat="1" applyFont="1" applyFill="1" applyBorder="1" applyAlignment="1">
      <alignment horizontal="right" vertical="center"/>
    </xf>
    <xf numFmtId="168" fontId="11" fillId="6" borderId="37" xfId="20" applyNumberFormat="1" applyFont="1" applyFill="1" applyBorder="1" applyAlignment="1">
      <alignment horizontal="right" vertical="center"/>
    </xf>
    <xf numFmtId="165" fontId="11" fillId="6" borderId="37" xfId="20" applyNumberFormat="1" applyFont="1" applyFill="1" applyBorder="1" applyAlignment="1">
      <alignment horizontal="right" vertical="center"/>
    </xf>
    <xf numFmtId="170" fontId="11" fillId="6" borderId="37" xfId="19" applyNumberFormat="1" applyFont="1" applyFill="1" applyBorder="1" applyAlignment="1">
      <alignment horizontal="right" vertical="center"/>
    </xf>
    <xf numFmtId="174" fontId="11" fillId="6" borderId="37" xfId="20" applyNumberFormat="1" applyFont="1" applyFill="1" applyBorder="1" applyAlignment="1">
      <alignment horizontal="right" vertical="center"/>
    </xf>
    <xf numFmtId="174" fontId="6" fillId="14" borderId="172" xfId="19" applyNumberFormat="1" applyFont="1" applyFill="1" applyBorder="1" applyAlignment="1">
      <alignment horizontal="center" wrapText="1"/>
    </xf>
    <xf numFmtId="174" fontId="6" fillId="14" borderId="46" xfId="19" applyNumberFormat="1" applyFont="1" applyFill="1" applyBorder="1" applyAlignment="1">
      <alignment horizontal="center" wrapText="1"/>
    </xf>
    <xf numFmtId="174" fontId="6" fillId="14" borderId="159" xfId="19" applyNumberFormat="1" applyFont="1" applyFill="1" applyBorder="1" applyAlignment="1">
      <alignment horizontal="center" wrapText="1"/>
    </xf>
    <xf numFmtId="0" fontId="6" fillId="14" borderId="46" xfId="19" applyFont="1" applyFill="1" applyBorder="1" applyAlignment="1">
      <alignment horizontal="center" wrapText="1"/>
    </xf>
    <xf numFmtId="0" fontId="18" fillId="0" borderId="142" xfId="19" applyFont="1" applyBorder="1" applyAlignment="1">
      <alignment vertical="center" wrapText="1"/>
    </xf>
    <xf numFmtId="170" fontId="11" fillId="6" borderId="142" xfId="20" applyNumberFormat="1" applyFont="1" applyFill="1" applyBorder="1" applyAlignment="1">
      <alignment horizontal="right" vertical="center"/>
    </xf>
    <xf numFmtId="0" fontId="21" fillId="0" borderId="231" xfId="19" applyBorder="1" applyAlignment="1"/>
    <xf numFmtId="0" fontId="21" fillId="0" borderId="232" xfId="19" applyBorder="1" applyAlignment="1"/>
    <xf numFmtId="0" fontId="11" fillId="4" borderId="230" xfId="19" applyFont="1" applyFill="1" applyBorder="1" applyAlignment="1">
      <alignment vertical="center"/>
    </xf>
    <xf numFmtId="0" fontId="21" fillId="0" borderId="230" xfId="19" applyBorder="1" applyAlignment="1"/>
    <xf numFmtId="0" fontId="21" fillId="0" borderId="201" xfId="19" applyBorder="1" applyAlignment="1"/>
    <xf numFmtId="0" fontId="21" fillId="0" borderId="49" xfId="19" applyBorder="1" applyAlignment="1"/>
    <xf numFmtId="165" fontId="11" fillId="4" borderId="202" xfId="19" applyNumberFormat="1" applyFont="1" applyFill="1" applyBorder="1" applyAlignment="1">
      <alignment vertical="center"/>
    </xf>
    <xf numFmtId="0" fontId="11" fillId="0" borderId="0" xfId="19" applyFont="1" applyBorder="1" applyAlignment="1">
      <alignment vertical="center"/>
    </xf>
    <xf numFmtId="0" fontId="6" fillId="12" borderId="46" xfId="19" applyFont="1" applyFill="1" applyBorder="1" applyAlignment="1">
      <alignment horizontal="center" wrapText="1"/>
    </xf>
    <xf numFmtId="174" fontId="6" fillId="12" borderId="188" xfId="19" applyNumberFormat="1" applyFont="1" applyFill="1" applyBorder="1" applyAlignment="1">
      <alignment horizontal="center" wrapText="1"/>
    </xf>
    <xf numFmtId="174" fontId="6" fillId="12" borderId="159" xfId="19" applyNumberFormat="1" applyFont="1" applyFill="1" applyBorder="1" applyAlignment="1">
      <alignment horizontal="center" wrapText="1"/>
    </xf>
    <xf numFmtId="174" fontId="6" fillId="12" borderId="46" xfId="19" applyNumberFormat="1" applyFont="1" applyFill="1" applyBorder="1" applyAlignment="1">
      <alignment horizontal="center" wrapText="1"/>
    </xf>
    <xf numFmtId="0" fontId="6" fillId="12" borderId="188" xfId="19" applyFont="1" applyFill="1" applyBorder="1" applyAlignment="1">
      <alignment horizontal="center" wrapText="1"/>
    </xf>
    <xf numFmtId="0" fontId="6" fillId="12" borderId="159" xfId="19" applyFont="1" applyFill="1" applyBorder="1" applyAlignment="1">
      <alignment horizontal="center" wrapText="1"/>
    </xf>
    <xf numFmtId="49" fontId="6" fillId="12" borderId="46" xfId="19" applyNumberFormat="1" applyFont="1" applyFill="1" applyBorder="1" applyAlignment="1">
      <alignment horizontal="center" wrapText="1"/>
    </xf>
    <xf numFmtId="0" fontId="11" fillId="4" borderId="234" xfId="19" applyFont="1" applyFill="1" applyBorder="1" applyAlignment="1">
      <alignment vertical="center" wrapText="1"/>
    </xf>
    <xf numFmtId="0" fontId="11" fillId="0" borderId="235" xfId="19" applyFont="1" applyBorder="1" applyAlignment="1">
      <alignment vertical="center" wrapText="1"/>
    </xf>
    <xf numFmtId="0" fontId="11" fillId="0" borderId="235" xfId="19" applyFont="1" applyBorder="1" applyAlignment="1">
      <alignment vertical="center"/>
    </xf>
    <xf numFmtId="0" fontId="11" fillId="0" borderId="236" xfId="19" applyFont="1" applyBorder="1" applyAlignment="1">
      <alignment vertical="center"/>
    </xf>
    <xf numFmtId="0" fontId="11" fillId="0" borderId="191" xfId="19" applyFont="1" applyBorder="1" applyAlignment="1">
      <alignment vertical="center"/>
    </xf>
    <xf numFmtId="0" fontId="11" fillId="0" borderId="70" xfId="19" applyFont="1" applyBorder="1" applyAlignment="1">
      <alignment vertical="center"/>
    </xf>
    <xf numFmtId="0" fontId="11" fillId="0" borderId="48" xfId="19" applyFont="1" applyBorder="1" applyAlignment="1">
      <alignment vertical="center"/>
    </xf>
    <xf numFmtId="174" fontId="11" fillId="0" borderId="36" xfId="20" applyNumberFormat="1" applyFont="1" applyFill="1" applyBorder="1" applyAlignment="1">
      <alignment horizontal="right" vertical="center" wrapText="1"/>
    </xf>
    <xf numFmtId="174" fontId="11" fillId="6" borderId="142" xfId="20" applyNumberFormat="1" applyFont="1" applyFill="1" applyBorder="1" applyAlignment="1">
      <alignment horizontal="right" vertical="center" wrapText="1"/>
    </xf>
    <xf numFmtId="0" fontId="11" fillId="4" borderId="202" xfId="19" applyFont="1" applyFill="1" applyBorder="1" applyAlignment="1">
      <alignment vertical="center" wrapText="1"/>
    </xf>
    <xf numFmtId="0" fontId="11" fillId="4" borderId="203" xfId="19" applyFont="1" applyFill="1" applyBorder="1" applyAlignment="1">
      <alignment vertical="center"/>
    </xf>
    <xf numFmtId="0" fontId="11" fillId="4" borderId="0" xfId="19" applyFont="1" applyFill="1" applyBorder="1" applyAlignment="1">
      <alignment vertical="center"/>
    </xf>
    <xf numFmtId="0" fontId="11" fillId="4" borderId="191" xfId="19" applyFont="1" applyFill="1" applyBorder="1" applyAlignment="1">
      <alignment vertical="center"/>
    </xf>
    <xf numFmtId="0" fontId="6" fillId="16" borderId="43" xfId="19" applyFont="1" applyFill="1" applyBorder="1" applyAlignment="1">
      <alignment horizontal="center" wrapText="1"/>
    </xf>
    <xf numFmtId="174" fontId="6" fillId="16" borderId="43" xfId="19" applyNumberFormat="1" applyFont="1" applyFill="1" applyBorder="1" applyAlignment="1">
      <alignment horizontal="center" wrapText="1"/>
    </xf>
    <xf numFmtId="41" fontId="6" fillId="16" borderId="43" xfId="19" applyNumberFormat="1" applyFont="1" applyFill="1" applyBorder="1" applyAlignment="1">
      <alignment horizontal="center" wrapText="1"/>
    </xf>
    <xf numFmtId="174" fontId="6" fillId="16" borderId="43" xfId="20" applyNumberFormat="1" applyFont="1" applyFill="1" applyBorder="1" applyAlignment="1">
      <alignment horizontal="center" wrapText="1"/>
    </xf>
    <xf numFmtId="174" fontId="6" fillId="16" borderId="238" xfId="20" applyNumberFormat="1" applyFont="1" applyFill="1" applyBorder="1" applyAlignment="1">
      <alignment horizontal="center" wrapText="1"/>
    </xf>
    <xf numFmtId="174" fontId="6" fillId="16" borderId="195" xfId="19" applyNumberFormat="1" applyFont="1" applyFill="1" applyBorder="1" applyAlignment="1">
      <alignment horizontal="center" wrapText="1"/>
    </xf>
    <xf numFmtId="0" fontId="6" fillId="16" borderId="195" xfId="19" applyFont="1" applyFill="1" applyBorder="1" applyAlignment="1">
      <alignment horizontal="center" wrapText="1"/>
    </xf>
    <xf numFmtId="174" fontId="6" fillId="16" borderId="195" xfId="20" applyNumberFormat="1" applyFont="1" applyFill="1" applyBorder="1" applyAlignment="1">
      <alignment horizontal="center" wrapText="1"/>
    </xf>
    <xf numFmtId="174" fontId="6" fillId="16" borderId="196" xfId="19" applyNumberFormat="1" applyFont="1" applyFill="1" applyBorder="1" applyAlignment="1">
      <alignment horizontal="center" wrapText="1"/>
    </xf>
    <xf numFmtId="174" fontId="6" fillId="16" borderId="46" xfId="19" applyNumberFormat="1" applyFont="1" applyFill="1" applyBorder="1" applyAlignment="1">
      <alignment horizontal="center" wrapText="1"/>
    </xf>
    <xf numFmtId="0" fontId="6" fillId="16" borderId="46" xfId="19" applyFont="1" applyFill="1" applyBorder="1" applyAlignment="1">
      <alignment horizontal="center" wrapText="1"/>
    </xf>
    <xf numFmtId="174" fontId="6" fillId="16" borderId="239" xfId="19" applyNumberFormat="1" applyFont="1" applyFill="1" applyBorder="1" applyAlignment="1">
      <alignment horizontal="center" wrapText="1"/>
    </xf>
    <xf numFmtId="174" fontId="6" fillId="16" borderId="195" xfId="19" applyNumberFormat="1" applyFont="1" applyFill="1" applyBorder="1" applyAlignment="1">
      <alignment horizontal="center"/>
    </xf>
    <xf numFmtId="174" fontId="6" fillId="16" borderId="46" xfId="19" applyNumberFormat="1" applyFont="1" applyFill="1" applyBorder="1" applyAlignment="1">
      <alignment horizontal="center"/>
    </xf>
    <xf numFmtId="0" fontId="11" fillId="0" borderId="191" xfId="19" applyFont="1" applyBorder="1" applyAlignment="1">
      <alignment vertical="center" wrapText="1"/>
    </xf>
    <xf numFmtId="41" fontId="11" fillId="0" borderId="36" xfId="21" applyNumberFormat="1" applyFont="1" applyFill="1" applyBorder="1" applyAlignment="1">
      <alignment horizontal="right" vertical="center"/>
    </xf>
    <xf numFmtId="168" fontId="11" fillId="6" borderId="142" xfId="21" applyNumberFormat="1" applyFont="1" applyFill="1" applyBorder="1" applyAlignment="1">
      <alignment horizontal="right" vertical="center"/>
    </xf>
    <xf numFmtId="3" fontId="11" fillId="6" borderId="142" xfId="20" applyNumberFormat="1" applyFont="1" applyFill="1" applyBorder="1" applyAlignment="1">
      <alignment horizontal="right" vertical="center"/>
    </xf>
    <xf numFmtId="174" fontId="11" fillId="6" borderId="142" xfId="20" applyNumberFormat="1" applyFont="1" applyFill="1" applyBorder="1" applyAlignment="1">
      <alignment vertical="center"/>
    </xf>
    <xf numFmtId="174" fontId="11" fillId="6" borderId="142" xfId="19" applyNumberFormat="1" applyFont="1" applyFill="1" applyBorder="1" applyAlignment="1">
      <alignment horizontal="right" vertical="center"/>
    </xf>
    <xf numFmtId="41" fontId="11" fillId="8" borderId="36" xfId="21" applyNumberFormat="1" applyFont="1" applyFill="1" applyBorder="1" applyAlignment="1">
      <alignment horizontal="right" vertical="center"/>
    </xf>
    <xf numFmtId="168" fontId="11" fillId="6" borderId="142" xfId="19" applyNumberFormat="1" applyFont="1" applyFill="1" applyBorder="1" applyAlignment="1">
      <alignment horizontal="right" vertical="center"/>
    </xf>
    <xf numFmtId="0" fontId="11" fillId="0" borderId="59" xfId="19" applyFont="1" applyFill="1" applyBorder="1" applyAlignment="1">
      <alignment vertical="center" wrapText="1"/>
    </xf>
    <xf numFmtId="168" fontId="11" fillId="6" borderId="142" xfId="19" applyNumberFormat="1" applyFont="1" applyFill="1" applyBorder="1" applyAlignment="1">
      <alignment vertical="center"/>
    </xf>
    <xf numFmtId="3" fontId="18" fillId="6" borderId="37" xfId="9" applyNumberFormat="1" applyFont="1" applyFill="1" applyBorder="1"/>
    <xf numFmtId="0" fontId="2" fillId="0" borderId="36" xfId="2" applyNumberFormat="1" applyFont="1" applyFill="1" applyBorder="1" applyAlignment="1">
      <alignment horizontal="left"/>
    </xf>
    <xf numFmtId="0" fontId="2" fillId="0" borderId="60" xfId="2" applyNumberFormat="1" applyFont="1" applyFill="1" applyBorder="1" applyAlignment="1">
      <alignment horizontal="left"/>
    </xf>
    <xf numFmtId="0" fontId="2" fillId="0" borderId="39" xfId="2" applyNumberFormat="1" applyFont="1" applyFill="1" applyBorder="1" applyAlignment="1">
      <alignment horizontal="left"/>
    </xf>
    <xf numFmtId="166" fontId="18" fillId="6" borderId="59" xfId="2" applyNumberFormat="1" applyFont="1" applyFill="1" applyBorder="1"/>
    <xf numFmtId="0" fontId="2" fillId="21" borderId="0" xfId="4" applyFont="1" applyFill="1"/>
    <xf numFmtId="0" fontId="4" fillId="21" borderId="0" xfId="4" applyFill="1"/>
    <xf numFmtId="166" fontId="11" fillId="21" borderId="36" xfId="2" applyNumberFormat="1" applyFont="1" applyFill="1" applyBorder="1" applyAlignment="1">
      <alignment horizontal="right"/>
    </xf>
    <xf numFmtId="166" fontId="11" fillId="21" borderId="36" xfId="2" applyNumberFormat="1" applyFont="1" applyFill="1" applyBorder="1"/>
    <xf numFmtId="43" fontId="18" fillId="0" borderId="37" xfId="2" applyFont="1" applyFill="1" applyBorder="1" applyAlignment="1">
      <alignment horizontal="left"/>
    </xf>
    <xf numFmtId="43" fontId="6" fillId="0" borderId="0" xfId="2" applyFont="1" applyFill="1" applyBorder="1" applyAlignment="1">
      <alignment horizontal="left"/>
    </xf>
    <xf numFmtId="0" fontId="57" fillId="21" borderId="0" xfId="4" applyFont="1" applyFill="1" applyAlignment="1">
      <alignment horizontal="left"/>
    </xf>
    <xf numFmtId="0" fontId="3" fillId="0" borderId="0" xfId="0" applyFont="1" applyFill="1" applyBorder="1" applyAlignment="1">
      <alignment horizontal="left"/>
    </xf>
    <xf numFmtId="0" fontId="2" fillId="0" borderId="0" xfId="0" applyNumberFormat="1" applyFont="1" applyFill="1" applyBorder="1" applyAlignment="1">
      <alignment horizontal="left"/>
    </xf>
    <xf numFmtId="0" fontId="2" fillId="0" borderId="0" xfId="0" applyFont="1" applyFill="1" applyBorder="1" applyAlignment="1">
      <alignment horizontal="left"/>
    </xf>
    <xf numFmtId="174" fontId="0" fillId="0" borderId="36" xfId="0" applyNumberFormat="1" applyBorder="1"/>
    <xf numFmtId="174" fontId="16" fillId="0" borderId="36" xfId="0" applyNumberFormat="1" applyFont="1" applyBorder="1"/>
    <xf numFmtId="0" fontId="0" fillId="0" borderId="76" xfId="0" applyBorder="1" applyAlignment="1">
      <alignment horizontal="left" indent="1"/>
    </xf>
    <xf numFmtId="172" fontId="0" fillId="0" borderId="76" xfId="0" applyNumberFormat="1" applyBorder="1"/>
    <xf numFmtId="0" fontId="0" fillId="0" borderId="0" xfId="0" applyBorder="1"/>
    <xf numFmtId="0" fontId="0" fillId="0" borderId="51" xfId="0" applyBorder="1" applyAlignment="1">
      <alignment horizontal="left" indent="1"/>
    </xf>
    <xf numFmtId="172" fontId="0" fillId="0" borderId="50" xfId="0" applyNumberFormat="1" applyBorder="1"/>
    <xf numFmtId="0" fontId="16" fillId="0" borderId="51" xfId="0" applyFont="1" applyBorder="1" applyAlignment="1">
      <alignment horizontal="left" indent="2"/>
    </xf>
    <xf numFmtId="172" fontId="16" fillId="0" borderId="76" xfId="0" applyNumberFormat="1" applyFont="1" applyBorder="1"/>
    <xf numFmtId="172" fontId="16" fillId="0" borderId="50" xfId="0" applyNumberFormat="1" applyFont="1" applyBorder="1"/>
    <xf numFmtId="2" fontId="40" fillId="0" borderId="77" xfId="0" applyNumberFormat="1" applyFont="1" applyFill="1" applyBorder="1"/>
    <xf numFmtId="2" fontId="40" fillId="0" borderId="52" xfId="0" applyNumberFormat="1" applyFont="1" applyFill="1" applyBorder="1"/>
    <xf numFmtId="0" fontId="39" fillId="0" borderId="49" xfId="0" applyFont="1" applyFill="1" applyBorder="1" applyAlignment="1">
      <alignment horizontal="left"/>
    </xf>
    <xf numFmtId="0" fontId="16" fillId="0" borderId="51" xfId="0" applyFont="1" applyBorder="1" applyAlignment="1">
      <alignment horizontal="left" indent="1"/>
    </xf>
    <xf numFmtId="2" fontId="16" fillId="0" borderId="76" xfId="0" applyNumberFormat="1" applyFont="1" applyBorder="1"/>
    <xf numFmtId="2" fontId="16" fillId="0" borderId="50" xfId="0" applyNumberFormat="1" applyFont="1" applyBorder="1"/>
    <xf numFmtId="0" fontId="39" fillId="0" borderId="51" xfId="0" applyFont="1" applyFill="1" applyBorder="1" applyAlignment="1">
      <alignment horizontal="left"/>
    </xf>
    <xf numFmtId="172" fontId="39" fillId="0" borderId="76" xfId="0" applyNumberFormat="1" applyFont="1" applyFill="1" applyBorder="1"/>
    <xf numFmtId="172" fontId="39" fillId="0" borderId="50" xfId="0" applyNumberFormat="1" applyFont="1" applyFill="1" applyBorder="1"/>
    <xf numFmtId="0" fontId="39" fillId="0" borderId="51" xfId="0" applyFont="1" applyBorder="1" applyAlignment="1">
      <alignment horizontal="left"/>
    </xf>
    <xf numFmtId="170" fontId="3" fillId="6" borderId="83" xfId="0" applyNumberFormat="1" applyFont="1" applyFill="1" applyBorder="1"/>
    <xf numFmtId="9" fontId="3" fillId="6" borderId="83" xfId="6" applyFont="1" applyFill="1" applyBorder="1"/>
    <xf numFmtId="169" fontId="3" fillId="6" borderId="83" xfId="6" applyNumberFormat="1" applyFont="1" applyFill="1" applyBorder="1"/>
    <xf numFmtId="164" fontId="2" fillId="6" borderId="83" xfId="11" applyFont="1" applyFill="1" applyBorder="1"/>
    <xf numFmtId="0" fontId="11" fillId="0" borderId="36" xfId="19" applyFont="1" applyFill="1" applyBorder="1" applyAlignment="1">
      <alignment horizontal="left" vertical="center" wrapText="1"/>
    </xf>
    <xf numFmtId="3" fontId="11" fillId="4" borderId="0" xfId="19" applyNumberFormat="1" applyFont="1" applyFill="1" applyBorder="1" applyAlignment="1">
      <alignment vertical="center" wrapText="1"/>
    </xf>
    <xf numFmtId="0" fontId="11" fillId="4" borderId="0" xfId="19" applyFont="1" applyFill="1" applyBorder="1" applyAlignment="1">
      <alignment horizontal="center" vertical="center" wrapText="1"/>
    </xf>
    <xf numFmtId="170" fontId="3" fillId="6" borderId="37" xfId="0" applyNumberFormat="1" applyFont="1" applyFill="1" applyBorder="1"/>
    <xf numFmtId="9" fontId="3" fillId="6" borderId="37" xfId="6" applyFont="1" applyFill="1" applyBorder="1"/>
    <xf numFmtId="169" fontId="3" fillId="6" borderId="37" xfId="6" applyNumberFormat="1" applyFont="1" applyFill="1" applyBorder="1"/>
    <xf numFmtId="164" fontId="2" fillId="6" borderId="37" xfId="11" applyFont="1" applyFill="1" applyBorder="1"/>
    <xf numFmtId="171" fontId="3" fillId="0" borderId="39" xfId="0" applyNumberFormat="1" applyFont="1" applyFill="1" applyBorder="1"/>
    <xf numFmtId="0" fontId="48" fillId="0" borderId="84" xfId="0" applyFont="1" applyFill="1" applyBorder="1" applyAlignment="1">
      <alignment horizontal="left" indent="1"/>
    </xf>
    <xf numFmtId="164" fontId="3" fillId="0" borderId="244" xfId="0" applyNumberFormat="1" applyFont="1" applyFill="1" applyBorder="1"/>
    <xf numFmtId="170" fontId="2" fillId="0" borderId="50" xfId="0" applyNumberFormat="1" applyFont="1" applyFill="1" applyBorder="1"/>
    <xf numFmtId="2" fontId="2" fillId="0" borderId="76" xfId="11" applyNumberFormat="1" applyFont="1" applyFill="1" applyBorder="1"/>
    <xf numFmtId="2" fontId="3" fillId="0" borderId="36" xfId="11" applyNumberFormat="1" applyFont="1" applyFill="1" applyBorder="1"/>
    <xf numFmtId="2" fontId="3" fillId="0" borderId="39" xfId="0" applyNumberFormat="1" applyFont="1" applyFill="1" applyBorder="1"/>
    <xf numFmtId="2" fontId="2" fillId="0" borderId="76" xfId="0" applyNumberFormat="1" applyFont="1" applyFill="1" applyBorder="1"/>
    <xf numFmtId="2" fontId="3" fillId="0" borderId="39" xfId="11" applyNumberFormat="1" applyFont="1" applyFill="1" applyBorder="1"/>
    <xf numFmtId="2" fontId="2" fillId="0" borderId="77" xfId="11" applyNumberFormat="1" applyFont="1" applyFill="1" applyBorder="1"/>
    <xf numFmtId="0" fontId="0" fillId="0" borderId="77" xfId="0" applyFill="1" applyBorder="1" applyAlignment="1">
      <alignment horizontal="left" indent="2"/>
    </xf>
    <xf numFmtId="2" fontId="2" fillId="0" borderId="77" xfId="0" applyNumberFormat="1" applyFont="1" applyFill="1" applyBorder="1"/>
    <xf numFmtId="169" fontId="18" fillId="6" borderId="37" xfId="13" applyNumberFormat="1" applyFont="1" applyFill="1" applyBorder="1"/>
    <xf numFmtId="168" fontId="14" fillId="18" borderId="248" xfId="9" applyNumberFormat="1" applyFont="1" applyFill="1" applyBorder="1" applyAlignment="1">
      <alignment horizontal="center" wrapText="1"/>
    </xf>
    <xf numFmtId="170" fontId="11" fillId="4" borderId="31" xfId="16" applyNumberFormat="1" applyFont="1" applyFill="1" applyBorder="1" applyAlignment="1">
      <alignment vertical="center" wrapText="1"/>
    </xf>
    <xf numFmtId="174" fontId="11" fillId="4" borderId="31" xfId="18" applyNumberFormat="1" applyFont="1" applyFill="1" applyBorder="1" applyAlignment="1">
      <alignment vertical="center" wrapText="1"/>
    </xf>
    <xf numFmtId="170" fontId="11" fillId="4" borderId="31" xfId="17" applyNumberFormat="1" applyFont="1" applyFill="1" applyBorder="1" applyAlignment="1">
      <alignment horizontal="right" vertical="center" wrapText="1"/>
    </xf>
    <xf numFmtId="174" fontId="11" fillId="4" borderId="31" xfId="17" applyNumberFormat="1" applyFont="1" applyFill="1" applyBorder="1" applyAlignment="1">
      <alignment horizontal="right" vertical="center" wrapText="1"/>
    </xf>
    <xf numFmtId="170" fontId="18" fillId="4" borderId="38" xfId="16" applyNumberFormat="1" applyFont="1" applyFill="1" applyBorder="1" applyAlignment="1">
      <alignment vertical="center"/>
    </xf>
    <xf numFmtId="174" fontId="11" fillId="4" borderId="38" xfId="18" applyNumberFormat="1" applyFont="1" applyFill="1" applyBorder="1" applyAlignment="1">
      <alignment vertical="center" wrapText="1"/>
    </xf>
    <xf numFmtId="170" fontId="11" fillId="4" borderId="38" xfId="17" applyNumberFormat="1" applyFont="1" applyFill="1" applyBorder="1" applyAlignment="1">
      <alignment horizontal="right" vertical="center" wrapText="1"/>
    </xf>
    <xf numFmtId="174" fontId="11" fillId="4" borderId="38" xfId="17" applyNumberFormat="1" applyFont="1" applyFill="1" applyBorder="1" applyAlignment="1">
      <alignment horizontal="right" vertical="center" wrapText="1"/>
    </xf>
    <xf numFmtId="0" fontId="24" fillId="0" borderId="0" xfId="0" applyFont="1" applyFill="1" applyAlignment="1">
      <alignment vertical="top"/>
    </xf>
    <xf numFmtId="0" fontId="11" fillId="0" borderId="0" xfId="0" applyFont="1" applyFill="1" applyAlignment="1">
      <alignment vertical="top"/>
    </xf>
    <xf numFmtId="0" fontId="0" fillId="0" borderId="0" xfId="0" applyAlignment="1">
      <alignment horizontal="left"/>
    </xf>
    <xf numFmtId="0" fontId="17" fillId="4" borderId="0" xfId="0" applyFont="1" applyFill="1" applyAlignment="1">
      <alignment horizontal="left" vertical="center"/>
    </xf>
    <xf numFmtId="0" fontId="17" fillId="4" borderId="0" xfId="0" applyFont="1" applyFill="1" applyAlignment="1">
      <alignment vertical="center"/>
    </xf>
    <xf numFmtId="0" fontId="0" fillId="0" borderId="0" xfId="0" applyAlignment="1">
      <alignment vertical="center"/>
    </xf>
    <xf numFmtId="165" fontId="11" fillId="6" borderId="142" xfId="19" applyNumberFormat="1" applyFont="1" applyFill="1" applyBorder="1" applyAlignment="1">
      <alignment horizontal="right" vertical="center"/>
    </xf>
    <xf numFmtId="165" fontId="11" fillId="6" borderId="142" xfId="20" applyNumberFormat="1" applyFont="1" applyFill="1" applyBorder="1" applyAlignment="1">
      <alignment horizontal="right" vertical="center"/>
    </xf>
    <xf numFmtId="168" fontId="18" fillId="6" borderId="142" xfId="19" applyNumberFormat="1" applyFont="1" applyFill="1" applyBorder="1" applyAlignment="1">
      <alignment horizontal="right" vertical="center"/>
    </xf>
    <xf numFmtId="165" fontId="18" fillId="6" borderId="142" xfId="19" applyNumberFormat="1" applyFont="1" applyFill="1" applyBorder="1" applyAlignment="1">
      <alignment horizontal="right" vertical="center"/>
    </xf>
    <xf numFmtId="165" fontId="18" fillId="6" borderId="142" xfId="20" applyNumberFormat="1" applyFont="1" applyFill="1" applyBorder="1" applyAlignment="1">
      <alignment horizontal="right" vertical="center"/>
    </xf>
    <xf numFmtId="170" fontId="18" fillId="6" borderId="142" xfId="19" applyNumberFormat="1" applyFont="1" applyFill="1" applyBorder="1" applyAlignment="1">
      <alignment horizontal="right" vertical="center"/>
    </xf>
    <xf numFmtId="168" fontId="18" fillId="6" borderId="142" xfId="21" applyNumberFormat="1" applyFont="1" applyFill="1" applyBorder="1" applyAlignment="1">
      <alignment horizontal="right" vertical="center"/>
    </xf>
    <xf numFmtId="174" fontId="18" fillId="6" borderId="142" xfId="20" applyNumberFormat="1" applyFont="1" applyFill="1" applyBorder="1" applyAlignment="1">
      <alignment horizontal="right" vertical="center"/>
    </xf>
    <xf numFmtId="174" fontId="18" fillId="6" borderId="142" xfId="19" applyNumberFormat="1" applyFont="1" applyFill="1" applyBorder="1" applyAlignment="1">
      <alignment horizontal="right" vertical="center"/>
    </xf>
    <xf numFmtId="0" fontId="11" fillId="0" borderId="214" xfId="19" applyFont="1" applyBorder="1" applyAlignment="1">
      <alignment vertical="center" wrapText="1"/>
    </xf>
    <xf numFmtId="174" fontId="11" fillId="0" borderId="87" xfId="19" applyNumberFormat="1" applyFont="1" applyFill="1" applyBorder="1" applyAlignment="1">
      <alignment horizontal="right" vertical="center"/>
    </xf>
    <xf numFmtId="168" fontId="18" fillId="6" borderId="142" xfId="20" applyNumberFormat="1" applyFont="1" applyFill="1" applyBorder="1" applyAlignment="1">
      <alignment horizontal="right" vertical="center"/>
    </xf>
    <xf numFmtId="173" fontId="18" fillId="6" borderId="142" xfId="20" applyNumberFormat="1" applyFont="1" applyFill="1" applyBorder="1" applyAlignment="1">
      <alignment horizontal="right" vertical="center"/>
    </xf>
    <xf numFmtId="170" fontId="18" fillId="6" borderId="142" xfId="20" applyNumberFormat="1" applyFont="1" applyFill="1" applyBorder="1" applyAlignment="1">
      <alignment horizontal="right" vertical="center"/>
    </xf>
    <xf numFmtId="0" fontId="11" fillId="0" borderId="218" xfId="19" applyFont="1" applyFill="1" applyBorder="1" applyAlignment="1">
      <alignment vertical="center"/>
    </xf>
    <xf numFmtId="0" fontId="11" fillId="0" borderId="38" xfId="19" applyFont="1" applyFill="1" applyBorder="1" applyAlignment="1">
      <alignment horizontal="left" vertical="center"/>
    </xf>
    <xf numFmtId="168" fontId="11" fillId="0" borderId="38" xfId="20" applyNumberFormat="1" applyFont="1" applyFill="1" applyBorder="1" applyAlignment="1">
      <alignment horizontal="right" vertical="center"/>
    </xf>
    <xf numFmtId="168" fontId="11" fillId="0" borderId="38" xfId="19" applyNumberFormat="1" applyFont="1" applyFill="1" applyBorder="1" applyAlignment="1">
      <alignment horizontal="right" vertical="center"/>
    </xf>
    <xf numFmtId="0" fontId="11" fillId="0" borderId="59" xfId="19" applyFont="1" applyFill="1" applyBorder="1" applyAlignment="1">
      <alignment horizontal="left" vertical="center" wrapText="1"/>
    </xf>
    <xf numFmtId="3" fontId="11" fillId="0" borderId="59" xfId="19" applyNumberFormat="1" applyFont="1" applyFill="1" applyBorder="1" applyAlignment="1">
      <alignment horizontal="right" vertical="center"/>
    </xf>
    <xf numFmtId="168" fontId="11" fillId="0" borderId="59" xfId="19" applyNumberFormat="1" applyFont="1" applyFill="1" applyBorder="1" applyAlignment="1">
      <alignment horizontal="right" vertical="center"/>
    </xf>
    <xf numFmtId="170" fontId="11" fillId="0" borderId="59" xfId="20" applyNumberFormat="1" applyFont="1" applyFill="1" applyBorder="1" applyAlignment="1">
      <alignment horizontal="right" vertical="center" wrapText="1"/>
    </xf>
    <xf numFmtId="170" fontId="11" fillId="0" borderId="59" xfId="20" applyNumberFormat="1" applyFont="1" applyFill="1" applyBorder="1" applyAlignment="1">
      <alignment horizontal="right" vertical="center"/>
    </xf>
    <xf numFmtId="0" fontId="21" fillId="0" borderId="218" xfId="19" applyBorder="1" applyAlignment="1"/>
    <xf numFmtId="0" fontId="22" fillId="4" borderId="0" xfId="0" applyFont="1" applyFill="1" applyAlignment="1">
      <alignment vertical="center"/>
    </xf>
    <xf numFmtId="165" fontId="11" fillId="0" borderId="38" xfId="20" applyNumberFormat="1" applyFont="1" applyFill="1" applyBorder="1" applyAlignment="1">
      <alignment horizontal="right" vertical="center"/>
    </xf>
    <xf numFmtId="174" fontId="11" fillId="0" borderId="38" xfId="20" quotePrefix="1" applyNumberFormat="1" applyFont="1" applyFill="1" applyBorder="1" applyAlignment="1">
      <alignment horizontal="right" vertical="center"/>
    </xf>
    <xf numFmtId="0" fontId="11" fillId="0" borderId="250" xfId="19" applyFont="1" applyFill="1" applyBorder="1" applyAlignment="1">
      <alignment vertical="center"/>
    </xf>
    <xf numFmtId="0" fontId="11" fillId="0" borderId="251" xfId="19" applyFont="1" applyFill="1" applyBorder="1" applyAlignment="1">
      <alignment vertical="center"/>
    </xf>
    <xf numFmtId="0" fontId="11" fillId="0" borderId="251" xfId="19" applyFont="1" applyFill="1" applyBorder="1" applyAlignment="1">
      <alignment vertical="center" wrapText="1"/>
    </xf>
    <xf numFmtId="0" fontId="11" fillId="0" borderId="251" xfId="19" applyFont="1" applyFill="1" applyBorder="1" applyAlignment="1">
      <alignment horizontal="right" vertical="center"/>
    </xf>
    <xf numFmtId="168" fontId="11" fillId="0" borderId="251" xfId="19" applyNumberFormat="1" applyFont="1" applyFill="1" applyBorder="1" applyAlignment="1">
      <alignment horizontal="right" vertical="center"/>
    </xf>
    <xf numFmtId="174" fontId="11" fillId="0" borderId="251" xfId="19" applyNumberFormat="1" applyFont="1" applyFill="1" applyBorder="1" applyAlignment="1">
      <alignment horizontal="right" vertical="center"/>
    </xf>
    <xf numFmtId="174" fontId="11" fillId="0" borderId="251" xfId="20" applyNumberFormat="1" applyFont="1" applyFill="1" applyBorder="1" applyAlignment="1">
      <alignment horizontal="right" vertical="center"/>
    </xf>
    <xf numFmtId="170" fontId="11" fillId="0" borderId="251" xfId="19" applyNumberFormat="1" applyFont="1" applyFill="1" applyBorder="1" applyAlignment="1">
      <alignment horizontal="right" vertical="center"/>
    </xf>
    <xf numFmtId="174" fontId="11" fillId="0" borderId="252" xfId="20" applyNumberFormat="1" applyFont="1" applyFill="1" applyBorder="1" applyAlignment="1">
      <alignment horizontal="right" vertical="center"/>
    </xf>
    <xf numFmtId="49" fontId="11" fillId="0" borderId="59" xfId="19" applyNumberFormat="1" applyFont="1" applyFill="1" applyBorder="1" applyAlignment="1">
      <alignment vertical="center"/>
    </xf>
    <xf numFmtId="0" fontId="11" fillId="0" borderId="59" xfId="19" applyFont="1" applyFill="1" applyBorder="1" applyAlignment="1">
      <alignment vertical="center"/>
    </xf>
    <xf numFmtId="165" fontId="11" fillId="0" borderId="59" xfId="19" applyNumberFormat="1" applyFont="1" applyFill="1" applyBorder="1" applyAlignment="1">
      <alignment vertical="center" wrapText="1"/>
    </xf>
    <xf numFmtId="0" fontId="11" fillId="0" borderId="59" xfId="19" applyFont="1" applyFill="1" applyBorder="1" applyAlignment="1">
      <alignment horizontal="right" vertical="center"/>
    </xf>
    <xf numFmtId="165" fontId="11" fillId="0" borderId="59" xfId="19" applyNumberFormat="1" applyFont="1" applyFill="1" applyBorder="1" applyAlignment="1">
      <alignment horizontal="right" vertical="center"/>
    </xf>
    <xf numFmtId="165" fontId="11" fillId="0" borderId="59" xfId="20" applyNumberFormat="1" applyFont="1" applyFill="1" applyBorder="1" applyAlignment="1">
      <alignment horizontal="right" vertical="center"/>
    </xf>
    <xf numFmtId="170" fontId="11" fillId="6" borderId="142" xfId="20" applyNumberFormat="1" applyFont="1" applyFill="1" applyBorder="1" applyAlignment="1">
      <alignment horizontal="right" vertical="center" wrapText="1"/>
    </xf>
    <xf numFmtId="0" fontId="27" fillId="0" borderId="59" xfId="19" applyFont="1" applyFill="1" applyBorder="1" applyAlignment="1">
      <alignment horizontal="left" vertical="center" wrapText="1"/>
    </xf>
    <xf numFmtId="173" fontId="11" fillId="0" borderId="59" xfId="20" applyNumberFormat="1" applyFont="1" applyFill="1" applyBorder="1" applyAlignment="1">
      <alignment horizontal="right" vertical="center"/>
    </xf>
    <xf numFmtId="174" fontId="11" fillId="0" borderId="59" xfId="21" applyNumberFormat="1" applyFont="1" applyFill="1" applyBorder="1" applyAlignment="1">
      <alignment horizontal="right" vertical="center" wrapText="1"/>
    </xf>
    <xf numFmtId="0" fontId="0" fillId="0" borderId="253" xfId="0" applyBorder="1" applyAlignment="1">
      <alignment vertical="center"/>
    </xf>
    <xf numFmtId="3" fontId="11" fillId="0" borderId="218" xfId="19" applyNumberFormat="1" applyFont="1" applyFill="1" applyBorder="1" applyAlignment="1">
      <alignment vertical="center" wrapText="1"/>
    </xf>
    <xf numFmtId="0" fontId="21" fillId="0" borderId="202" xfId="19" applyBorder="1" applyAlignment="1"/>
    <xf numFmtId="169" fontId="11" fillId="0" borderId="59" xfId="21" applyNumberFormat="1" applyFont="1" applyFill="1" applyBorder="1" applyAlignment="1">
      <alignment horizontal="right" vertical="center"/>
    </xf>
    <xf numFmtId="174" fontId="11" fillId="0" borderId="59" xfId="21" applyNumberFormat="1" applyFont="1" applyFill="1" applyBorder="1" applyAlignment="1">
      <alignment horizontal="right" vertical="center"/>
    </xf>
    <xf numFmtId="0" fontId="0" fillId="0" borderId="254" xfId="0" applyBorder="1" applyAlignment="1">
      <alignment vertical="center"/>
    </xf>
    <xf numFmtId="0" fontId="11" fillId="0" borderId="236" xfId="19" applyFont="1" applyBorder="1" applyAlignment="1">
      <alignment vertical="center" wrapText="1"/>
    </xf>
    <xf numFmtId="0" fontId="11" fillId="0" borderId="234" xfId="19" applyFont="1" applyBorder="1" applyAlignment="1">
      <alignment vertical="center" wrapText="1"/>
    </xf>
    <xf numFmtId="0" fontId="11" fillId="0" borderId="201" xfId="19" applyFont="1" applyBorder="1" applyAlignment="1">
      <alignment vertical="center"/>
    </xf>
    <xf numFmtId="0" fontId="11" fillId="4" borderId="0" xfId="19" applyFont="1" applyFill="1" applyAlignment="1">
      <alignment horizontal="center" vertical="center"/>
    </xf>
    <xf numFmtId="168" fontId="11" fillId="0" borderId="38" xfId="21" applyNumberFormat="1" applyFont="1" applyFill="1" applyBorder="1" applyAlignment="1">
      <alignment horizontal="right" vertical="center"/>
    </xf>
    <xf numFmtId="41" fontId="11" fillId="0" borderId="38" xfId="21" applyNumberFormat="1" applyFont="1" applyFill="1" applyBorder="1" applyAlignment="1">
      <alignment horizontal="right" vertical="center"/>
    </xf>
    <xf numFmtId="174" fontId="11" fillId="0" borderId="59" xfId="20" applyNumberFormat="1" applyFont="1" applyFill="1" applyBorder="1" applyAlignment="1">
      <alignment vertical="center"/>
    </xf>
    <xf numFmtId="41" fontId="11" fillId="0" borderId="59" xfId="19" applyNumberFormat="1" applyFont="1" applyFill="1" applyBorder="1" applyAlignment="1">
      <alignment vertical="center"/>
    </xf>
    <xf numFmtId="169" fontId="11" fillId="0" borderId="59" xfId="19" applyNumberFormat="1" applyFont="1" applyFill="1" applyBorder="1" applyAlignment="1">
      <alignment vertical="center"/>
    </xf>
    <xf numFmtId="41" fontId="11" fillId="0" borderId="59" xfId="20" applyNumberFormat="1" applyFont="1" applyFill="1" applyBorder="1" applyAlignment="1">
      <alignment horizontal="right" vertical="center"/>
    </xf>
    <xf numFmtId="0" fontId="11" fillId="4" borderId="199" xfId="19" applyFont="1" applyFill="1" applyBorder="1" applyAlignment="1">
      <alignment vertical="center"/>
    </xf>
    <xf numFmtId="0" fontId="11" fillId="0" borderId="198" xfId="19" applyFont="1" applyBorder="1" applyAlignment="1">
      <alignment vertical="center"/>
    </xf>
    <xf numFmtId="0" fontId="11" fillId="0" borderId="200" xfId="19" applyFont="1" applyBorder="1" applyAlignment="1">
      <alignment vertical="center"/>
    </xf>
    <xf numFmtId="0" fontId="11" fillId="0" borderId="199" xfId="19" applyFont="1" applyBorder="1" applyAlignment="1">
      <alignment vertical="center"/>
    </xf>
    <xf numFmtId="0" fontId="11" fillId="0" borderId="218" xfId="19" applyFont="1" applyBorder="1" applyAlignment="1">
      <alignment vertical="center" wrapText="1"/>
    </xf>
    <xf numFmtId="0" fontId="17" fillId="4" borderId="0" xfId="19" applyFont="1" applyFill="1" applyAlignment="1">
      <alignment vertical="center"/>
    </xf>
    <xf numFmtId="0" fontId="22" fillId="4" borderId="0" xfId="19" applyFont="1" applyFill="1" applyAlignment="1">
      <alignment vertical="center"/>
    </xf>
    <xf numFmtId="174" fontId="11" fillId="4" borderId="0" xfId="20" applyNumberFormat="1" applyFont="1" applyFill="1" applyBorder="1" applyAlignment="1">
      <alignment vertical="center"/>
    </xf>
    <xf numFmtId="175" fontId="11" fillId="4" borderId="0" xfId="20" applyNumberFormat="1" applyFont="1" applyFill="1" applyBorder="1" applyAlignment="1">
      <alignment vertical="center"/>
    </xf>
    <xf numFmtId="0" fontId="6" fillId="18" borderId="43" xfId="19" applyFont="1" applyFill="1" applyBorder="1" applyAlignment="1">
      <alignment horizontal="center" wrapText="1"/>
    </xf>
    <xf numFmtId="174" fontId="6" fillId="18" borderId="46" xfId="19" applyNumberFormat="1" applyFont="1" applyFill="1" applyBorder="1" applyAlignment="1">
      <alignment horizontal="center" wrapText="1"/>
    </xf>
    <xf numFmtId="0" fontId="6" fillId="18" borderId="46" xfId="19" applyNumberFormat="1" applyFont="1" applyFill="1" applyBorder="1" applyAlignment="1">
      <alignment horizontal="center" wrapText="1"/>
    </xf>
    <xf numFmtId="174" fontId="6" fillId="18" borderId="256" xfId="19" applyNumberFormat="1" applyFont="1" applyFill="1" applyBorder="1" applyAlignment="1">
      <alignment horizontal="center" wrapText="1"/>
    </xf>
    <xf numFmtId="174" fontId="6" fillId="18" borderId="204" xfId="20" applyNumberFormat="1" applyFont="1" applyFill="1" applyBorder="1" applyAlignment="1">
      <alignment horizontal="center" wrapText="1"/>
    </xf>
    <xf numFmtId="9" fontId="6" fillId="18" borderId="204" xfId="19" applyNumberFormat="1" applyFont="1" applyFill="1" applyBorder="1" applyAlignment="1">
      <alignment horizontal="center" wrapText="1"/>
    </xf>
    <xf numFmtId="174" fontId="6" fillId="18" borderId="205" xfId="20" applyNumberFormat="1" applyFont="1" applyFill="1" applyBorder="1" applyAlignment="1">
      <alignment horizontal="center" wrapText="1"/>
    </xf>
    <xf numFmtId="174" fontId="6" fillId="18" borderId="107" xfId="19" applyNumberFormat="1" applyFont="1" applyFill="1" applyBorder="1" applyAlignment="1">
      <alignment horizontal="center" wrapText="1"/>
    </xf>
    <xf numFmtId="174" fontId="11" fillId="0" borderId="59" xfId="20" applyNumberFormat="1" applyFont="1" applyFill="1" applyBorder="1" applyAlignment="1">
      <alignment horizontal="right" vertical="center" wrapText="1"/>
    </xf>
    <xf numFmtId="0" fontId="11" fillId="4" borderId="207" xfId="19" applyFont="1" applyFill="1" applyBorder="1" applyAlignment="1">
      <alignment vertical="center"/>
    </xf>
    <xf numFmtId="0" fontId="11" fillId="4" borderId="206" xfId="19" applyFont="1" applyFill="1" applyBorder="1" applyAlignment="1">
      <alignment vertical="center"/>
    </xf>
    <xf numFmtId="0" fontId="11" fillId="4" borderId="208" xfId="19" applyFont="1" applyFill="1" applyBorder="1" applyAlignment="1">
      <alignment vertical="center"/>
    </xf>
    <xf numFmtId="0" fontId="24" fillId="4" borderId="0" xfId="19" applyFont="1" applyFill="1" applyAlignment="1">
      <alignment horizontal="center" vertical="center"/>
    </xf>
    <xf numFmtId="0" fontId="23" fillId="4" borderId="0" xfId="19" applyFont="1" applyFill="1" applyAlignment="1">
      <alignment horizontal="center" vertical="center"/>
    </xf>
    <xf numFmtId="10" fontId="11" fillId="4" borderId="0" xfId="19" applyNumberFormat="1" applyFont="1" applyFill="1" applyBorder="1" applyAlignment="1">
      <alignment horizontal="center" vertical="center"/>
    </xf>
    <xf numFmtId="165" fontId="11" fillId="4" borderId="0" xfId="19" applyNumberFormat="1" applyFont="1" applyFill="1" applyBorder="1" applyAlignment="1">
      <alignment horizontal="center" vertical="center"/>
    </xf>
    <xf numFmtId="10" fontId="11" fillId="4" borderId="0" xfId="21" applyNumberFormat="1" applyFont="1" applyFill="1" applyBorder="1" applyAlignment="1">
      <alignment horizontal="center" vertical="center"/>
    </xf>
    <xf numFmtId="170" fontId="11" fillId="4" borderId="0" xfId="19" applyNumberFormat="1" applyFont="1" applyFill="1" applyAlignment="1">
      <alignment horizontal="center" vertical="center"/>
    </xf>
    <xf numFmtId="170" fontId="24" fillId="4" borderId="0" xfId="19" applyNumberFormat="1" applyFont="1" applyFill="1" applyBorder="1" applyAlignment="1">
      <alignment vertical="center"/>
    </xf>
    <xf numFmtId="0" fontId="6" fillId="2" borderId="263" xfId="19" quotePrefix="1" applyNumberFormat="1" applyFont="1" applyFill="1" applyBorder="1" applyAlignment="1">
      <alignment horizontal="center" wrapText="1"/>
    </xf>
    <xf numFmtId="174" fontId="6" fillId="2" borderId="263" xfId="19" applyNumberFormat="1" applyFont="1" applyFill="1" applyBorder="1" applyAlignment="1">
      <alignment horizontal="center" wrapText="1"/>
    </xf>
    <xf numFmtId="0" fontId="6" fillId="2" borderId="263" xfId="19" applyFont="1" applyFill="1" applyBorder="1" applyAlignment="1">
      <alignment horizontal="center" wrapText="1"/>
    </xf>
    <xf numFmtId="174" fontId="6" fillId="2" borderId="264" xfId="19" applyNumberFormat="1" applyFont="1" applyFill="1" applyBorder="1" applyAlignment="1">
      <alignment horizontal="center" wrapText="1"/>
    </xf>
    <xf numFmtId="174" fontId="6" fillId="2" borderId="46" xfId="19" applyNumberFormat="1" applyFont="1" applyFill="1" applyBorder="1" applyAlignment="1">
      <alignment horizontal="center" wrapText="1"/>
    </xf>
    <xf numFmtId="174" fontId="6" fillId="2" borderId="265" xfId="19" applyNumberFormat="1" applyFont="1" applyFill="1" applyBorder="1" applyAlignment="1">
      <alignment horizontal="center" wrapText="1"/>
    </xf>
    <xf numFmtId="0" fontId="11" fillId="0" borderId="266" xfId="19" applyFont="1" applyBorder="1" applyAlignment="1">
      <alignment vertical="center" wrapText="1"/>
    </xf>
    <xf numFmtId="0" fontId="11" fillId="4" borderId="267" xfId="19" applyFont="1" applyFill="1" applyBorder="1" applyAlignment="1">
      <alignment vertical="center" wrapText="1"/>
    </xf>
    <xf numFmtId="0" fontId="11" fillId="0" borderId="268" xfId="19" applyFont="1" applyBorder="1" applyAlignment="1">
      <alignment vertical="center" wrapText="1"/>
    </xf>
    <xf numFmtId="49" fontId="11" fillId="4" borderId="36" xfId="19" applyNumberFormat="1" applyFont="1" applyFill="1" applyBorder="1" applyAlignment="1">
      <alignment vertical="center"/>
    </xf>
    <xf numFmtId="0" fontId="11" fillId="0" borderId="202" xfId="19" applyFont="1" applyFill="1" applyBorder="1" applyAlignment="1">
      <alignment vertical="center"/>
    </xf>
    <xf numFmtId="0" fontId="11" fillId="0" borderId="203" xfId="19" applyFont="1" applyBorder="1" applyAlignment="1">
      <alignment vertical="center"/>
    </xf>
    <xf numFmtId="0" fontId="11" fillId="0" borderId="269" xfId="19" applyFont="1" applyFill="1" applyBorder="1" applyAlignment="1">
      <alignment vertical="center"/>
    </xf>
    <xf numFmtId="0" fontId="11" fillId="0" borderId="270" xfId="19" applyFont="1" applyBorder="1" applyAlignment="1">
      <alignment vertical="center"/>
    </xf>
    <xf numFmtId="165" fontId="11" fillId="0" borderId="271" xfId="19" applyNumberFormat="1" applyFont="1" applyFill="1" applyBorder="1" applyAlignment="1">
      <alignment vertical="center" wrapText="1"/>
    </xf>
    <xf numFmtId="168" fontId="11" fillId="0" borderId="271" xfId="20" applyNumberFormat="1" applyFont="1" applyFill="1" applyBorder="1" applyAlignment="1">
      <alignment horizontal="right" vertical="center"/>
    </xf>
    <xf numFmtId="174" fontId="11" fillId="0" borderId="271" xfId="20" applyNumberFormat="1" applyFont="1" applyFill="1" applyBorder="1" applyAlignment="1">
      <alignment horizontal="right" vertical="center"/>
    </xf>
    <xf numFmtId="170" fontId="11" fillId="0" borderId="271" xfId="19" applyNumberFormat="1" applyFont="1" applyFill="1" applyBorder="1" applyAlignment="1">
      <alignment horizontal="right" vertical="center"/>
    </xf>
    <xf numFmtId="173" fontId="11" fillId="4" borderId="0" xfId="19" applyNumberFormat="1" applyFont="1" applyFill="1" applyBorder="1" applyAlignment="1">
      <alignment horizontal="center" vertical="center"/>
    </xf>
    <xf numFmtId="173" fontId="11" fillId="4" borderId="0" xfId="19" applyNumberFormat="1" applyFont="1" applyFill="1" applyBorder="1" applyAlignment="1">
      <alignment horizontal="center" vertical="center" wrapText="1"/>
    </xf>
    <xf numFmtId="173" fontId="11" fillId="4" borderId="0" xfId="20" applyNumberFormat="1" applyFont="1" applyFill="1" applyBorder="1" applyAlignment="1">
      <alignment horizontal="center" vertical="center"/>
    </xf>
    <xf numFmtId="173" fontId="11" fillId="4" borderId="0" xfId="20" quotePrefix="1" applyNumberFormat="1" applyFont="1" applyFill="1" applyBorder="1" applyAlignment="1">
      <alignment horizontal="center" vertical="center"/>
    </xf>
    <xf numFmtId="173" fontId="11" fillId="4" borderId="0" xfId="20" applyNumberFormat="1" applyFont="1" applyFill="1" applyBorder="1" applyAlignment="1">
      <alignment horizontal="center" vertical="center" wrapText="1"/>
    </xf>
    <xf numFmtId="173" fontId="11" fillId="4" borderId="0" xfId="19" applyNumberFormat="1" applyFont="1" applyFill="1" applyAlignment="1">
      <alignment horizontal="center" vertical="center"/>
    </xf>
    <xf numFmtId="0" fontId="21" fillId="4" borderId="0" xfId="19" applyFill="1" applyAlignment="1">
      <alignment horizontal="center" vertical="center" wrapText="1"/>
    </xf>
    <xf numFmtId="0" fontId="11" fillId="0" borderId="0" xfId="19" applyFont="1" applyFill="1" applyAlignment="1">
      <alignment horizontal="center"/>
    </xf>
    <xf numFmtId="165" fontId="11" fillId="0" borderId="59" xfId="19" applyNumberFormat="1" applyFont="1" applyFill="1" applyBorder="1" applyAlignment="1">
      <alignment vertical="top" wrapText="1"/>
    </xf>
    <xf numFmtId="49" fontId="11" fillId="0" borderId="59" xfId="19" applyNumberFormat="1" applyFont="1" applyFill="1" applyBorder="1" applyAlignment="1">
      <alignment vertical="top"/>
    </xf>
    <xf numFmtId="49" fontId="11" fillId="0" borderId="36" xfId="19" applyNumberFormat="1" applyFont="1" applyFill="1" applyBorder="1" applyAlignment="1">
      <alignment horizontal="left" vertical="top"/>
    </xf>
    <xf numFmtId="0" fontId="11" fillId="0" borderId="59" xfId="19" applyFont="1" applyFill="1" applyBorder="1" applyAlignment="1">
      <alignment vertical="top"/>
    </xf>
    <xf numFmtId="0" fontId="11" fillId="0" borderId="271" xfId="19" applyFont="1" applyFill="1" applyBorder="1" applyAlignment="1">
      <alignment horizontal="left" vertical="top"/>
    </xf>
    <xf numFmtId="0" fontId="11" fillId="0" borderId="36" xfId="19" applyFont="1" applyFill="1" applyBorder="1" applyAlignment="1">
      <alignment horizontal="left" vertical="top" wrapText="1"/>
    </xf>
    <xf numFmtId="174" fontId="6" fillId="19" borderId="89" xfId="19" applyNumberFormat="1" applyFont="1" applyFill="1" applyBorder="1" applyAlignment="1">
      <alignment horizontal="centerContinuous" wrapText="1"/>
    </xf>
    <xf numFmtId="0" fontId="6" fillId="19" borderId="161" xfId="19" quotePrefix="1" applyNumberFormat="1" applyFont="1" applyFill="1" applyBorder="1" applyAlignment="1">
      <alignment horizontal="center" wrapText="1"/>
    </xf>
    <xf numFmtId="174" fontId="6" fillId="19" borderId="161" xfId="19" applyNumberFormat="1" applyFont="1" applyFill="1" applyBorder="1" applyAlignment="1">
      <alignment horizontal="center" wrapText="1"/>
    </xf>
    <xf numFmtId="174" fontId="6" fillId="19" borderId="163" xfId="19" applyNumberFormat="1" applyFont="1" applyFill="1" applyBorder="1" applyAlignment="1">
      <alignment horizontal="center" wrapText="1"/>
    </xf>
    <xf numFmtId="174" fontId="6" fillId="19" borderId="46" xfId="19" applyNumberFormat="1" applyFont="1" applyFill="1" applyBorder="1" applyAlignment="1">
      <alignment horizontal="center" wrapText="1"/>
    </xf>
    <xf numFmtId="174" fontId="6" fillId="19" borderId="162" xfId="19" applyNumberFormat="1" applyFont="1" applyFill="1" applyBorder="1" applyAlignment="1">
      <alignment horizontal="center" wrapText="1"/>
    </xf>
    <xf numFmtId="0" fontId="11" fillId="0" borderId="219" xfId="19" applyFont="1" applyBorder="1" applyAlignment="1">
      <alignment vertical="center"/>
    </xf>
    <xf numFmtId="0" fontId="11" fillId="0" borderId="221" xfId="19" applyFont="1" applyBorder="1" applyAlignment="1">
      <alignment vertical="center"/>
    </xf>
    <xf numFmtId="0" fontId="11" fillId="0" borderId="218" xfId="19" applyFont="1" applyFill="1" applyBorder="1" applyAlignment="1">
      <alignment vertical="center"/>
    </xf>
    <xf numFmtId="0" fontId="11" fillId="0" borderId="36" xfId="19" applyFont="1" applyFill="1" applyBorder="1" applyAlignment="1">
      <alignment horizontal="left" vertical="top"/>
    </xf>
    <xf numFmtId="0" fontId="11" fillId="4" borderId="0" xfId="19" applyFont="1" applyFill="1" applyBorder="1" applyAlignment="1">
      <alignment vertical="top"/>
    </xf>
    <xf numFmtId="0" fontId="6" fillId="13" borderId="72" xfId="0" applyFont="1" applyFill="1" applyBorder="1" applyAlignment="1">
      <alignment horizontal="center"/>
    </xf>
    <xf numFmtId="0" fontId="22" fillId="4" borderId="0" xfId="0" applyFont="1" applyFill="1" applyAlignment="1">
      <alignment horizontal="center" vertical="center" wrapText="1"/>
    </xf>
    <xf numFmtId="0" fontId="6" fillId="19" borderId="88" xfId="19" applyFont="1" applyFill="1" applyBorder="1" applyAlignment="1">
      <alignment horizontal="center" wrapText="1"/>
    </xf>
    <xf numFmtId="168" fontId="11" fillId="4" borderId="0" xfId="20" applyNumberFormat="1" applyFont="1" applyFill="1" applyBorder="1" applyAlignment="1">
      <alignment horizontal="center" vertical="center"/>
    </xf>
    <xf numFmtId="0" fontId="11" fillId="4" borderId="0" xfId="19" applyNumberFormat="1" applyFont="1" applyFill="1" applyBorder="1" applyAlignment="1">
      <alignment horizontal="center" vertical="center"/>
    </xf>
    <xf numFmtId="168" fontId="11" fillId="4" borderId="0" xfId="19" applyNumberFormat="1" applyFont="1" applyFill="1" applyBorder="1" applyAlignment="1">
      <alignment horizontal="center" vertical="center"/>
    </xf>
    <xf numFmtId="165" fontId="11" fillId="0" borderId="36" xfId="20" applyNumberFormat="1" applyFont="1" applyFill="1" applyBorder="1" applyAlignment="1">
      <alignment vertical="center"/>
    </xf>
    <xf numFmtId="165" fontId="11" fillId="0" borderId="38" xfId="21" applyNumberFormat="1" applyFont="1" applyFill="1" applyBorder="1" applyAlignment="1">
      <alignment horizontal="right" vertical="center"/>
    </xf>
    <xf numFmtId="165" fontId="11" fillId="0" borderId="38" xfId="19" applyNumberFormat="1" applyFont="1" applyFill="1" applyBorder="1" applyAlignment="1">
      <alignment horizontal="right" vertical="center"/>
    </xf>
    <xf numFmtId="165" fontId="11" fillId="0" borderId="38" xfId="20" applyNumberFormat="1" applyFont="1" applyFill="1" applyBorder="1" applyAlignment="1">
      <alignment vertical="center"/>
    </xf>
    <xf numFmtId="165" fontId="11" fillId="8" borderId="36" xfId="20" applyNumberFormat="1" applyFont="1" applyFill="1" applyBorder="1" applyAlignment="1">
      <alignment horizontal="right" vertical="center"/>
    </xf>
    <xf numFmtId="165" fontId="11" fillId="8" borderId="36" xfId="20" applyNumberFormat="1" applyFont="1" applyFill="1" applyBorder="1" applyAlignment="1">
      <alignment vertical="center"/>
    </xf>
    <xf numFmtId="3" fontId="11" fillId="0" borderId="59" xfId="21" applyNumberFormat="1" applyFont="1" applyFill="1" applyBorder="1" applyAlignment="1">
      <alignment horizontal="right" vertical="center"/>
    </xf>
    <xf numFmtId="165" fontId="11" fillId="0" borderId="59" xfId="21" applyNumberFormat="1" applyFont="1" applyFill="1" applyBorder="1" applyAlignment="1">
      <alignment horizontal="right" vertical="center"/>
    </xf>
    <xf numFmtId="0" fontId="6" fillId="13" borderId="157" xfId="19" applyFont="1" applyFill="1" applyBorder="1" applyAlignment="1">
      <alignment horizontal="center"/>
    </xf>
    <xf numFmtId="0" fontId="6" fillId="13" borderId="157" xfId="19" applyFont="1" applyFill="1" applyBorder="1" applyAlignment="1">
      <alignment wrapText="1"/>
    </xf>
    <xf numFmtId="0" fontId="6" fillId="13" borderId="222" xfId="19" applyFont="1" applyFill="1" applyBorder="1" applyAlignment="1">
      <alignment horizontal="center"/>
    </xf>
    <xf numFmtId="0" fontId="6" fillId="13" borderId="156" xfId="19" applyFont="1" applyFill="1" applyBorder="1" applyAlignment="1">
      <alignment horizontal="center" wrapText="1"/>
    </xf>
    <xf numFmtId="0" fontId="6" fillId="13" borderId="275" xfId="19" applyFont="1" applyFill="1" applyBorder="1" applyAlignment="1">
      <alignment horizontal="center" wrapText="1"/>
    </xf>
    <xf numFmtId="0" fontId="6" fillId="14" borderId="277" xfId="19" applyFont="1" applyFill="1" applyBorder="1" applyAlignment="1">
      <alignment horizontal="center" wrapText="1"/>
    </xf>
    <xf numFmtId="0" fontId="6" fillId="14" borderId="278" xfId="19" applyFont="1" applyFill="1" applyBorder="1" applyAlignment="1">
      <alignment horizontal="center" wrapText="1"/>
    </xf>
    <xf numFmtId="0" fontId="6" fillId="14" borderId="172" xfId="19" applyFont="1" applyFill="1" applyBorder="1" applyAlignment="1">
      <alignment horizontal="center"/>
    </xf>
    <xf numFmtId="0" fontId="6" fillId="14" borderId="172" xfId="19" applyFont="1" applyFill="1" applyBorder="1" applyAlignment="1">
      <alignment wrapText="1"/>
    </xf>
    <xf numFmtId="0" fontId="6" fillId="14" borderId="173" xfId="19" applyFont="1" applyFill="1" applyBorder="1" applyAlignment="1">
      <alignment horizontal="center"/>
    </xf>
    <xf numFmtId="168" fontId="18" fillId="6" borderId="141" xfId="19" applyNumberFormat="1" applyFont="1" applyFill="1" applyBorder="1" applyAlignment="1">
      <alignment horizontal="right" vertical="center"/>
    </xf>
    <xf numFmtId="165" fontId="18" fillId="6" borderId="141" xfId="19" applyNumberFormat="1" applyFont="1" applyFill="1" applyBorder="1" applyAlignment="1">
      <alignment horizontal="right" vertical="center"/>
    </xf>
    <xf numFmtId="165" fontId="18" fillId="6" borderId="141" xfId="20" applyNumberFormat="1" applyFont="1" applyFill="1" applyBorder="1" applyAlignment="1">
      <alignment horizontal="right" vertical="center"/>
    </xf>
    <xf numFmtId="0" fontId="23" fillId="4" borderId="0" xfId="19" applyFont="1" applyFill="1" applyBorder="1" applyAlignment="1">
      <alignment vertical="center"/>
    </xf>
    <xf numFmtId="0" fontId="23" fillId="4" borderId="0" xfId="19" applyFont="1" applyFill="1" applyBorder="1" applyAlignment="1">
      <alignment vertical="center" wrapText="1"/>
    </xf>
    <xf numFmtId="170" fontId="23" fillId="4" borderId="0" xfId="19" applyNumberFormat="1" applyFont="1" applyFill="1" applyBorder="1" applyAlignment="1">
      <alignment vertical="center"/>
    </xf>
    <xf numFmtId="174" fontId="23" fillId="4" borderId="0" xfId="19" applyNumberFormat="1" applyFont="1" applyFill="1" applyBorder="1" applyAlignment="1">
      <alignment vertical="center"/>
    </xf>
    <xf numFmtId="170" fontId="23" fillId="4" borderId="0" xfId="19" applyNumberFormat="1" applyFont="1" applyFill="1" applyBorder="1" applyAlignment="1">
      <alignment vertical="center" wrapText="1"/>
    </xf>
    <xf numFmtId="174" fontId="23" fillId="4" borderId="0" xfId="19" applyNumberFormat="1" applyFont="1" applyFill="1" applyBorder="1" applyAlignment="1">
      <alignment vertical="center" wrapText="1"/>
    </xf>
    <xf numFmtId="170" fontId="6" fillId="12" borderId="80" xfId="19" applyNumberFormat="1" applyFont="1" applyFill="1" applyBorder="1" applyAlignment="1">
      <alignment horizontal="center" wrapText="1"/>
    </xf>
    <xf numFmtId="170" fontId="6" fillId="12" borderId="46" xfId="19" applyNumberFormat="1" applyFont="1" applyFill="1" applyBorder="1" applyAlignment="1">
      <alignment horizontal="center" wrapText="1"/>
    </xf>
    <xf numFmtId="170" fontId="6" fillId="12" borderId="188" xfId="19" applyNumberFormat="1" applyFont="1" applyFill="1" applyBorder="1" applyAlignment="1">
      <alignment horizontal="center" wrapText="1"/>
    </xf>
    <xf numFmtId="170" fontId="6" fillId="12" borderId="159" xfId="19" applyNumberFormat="1" applyFont="1" applyFill="1" applyBorder="1" applyAlignment="1">
      <alignment horizontal="center" wrapText="1"/>
    </xf>
    <xf numFmtId="170" fontId="6" fillId="12" borderId="190" xfId="19" applyNumberFormat="1" applyFont="1" applyFill="1" applyBorder="1" applyAlignment="1">
      <alignment horizontal="center" wrapText="1"/>
    </xf>
    <xf numFmtId="170" fontId="6" fillId="12" borderId="189" xfId="19" applyNumberFormat="1" applyFont="1" applyFill="1" applyBorder="1" applyAlignment="1">
      <alignment horizontal="center" wrapText="1"/>
    </xf>
    <xf numFmtId="170" fontId="6" fillId="12" borderId="279" xfId="19" applyNumberFormat="1" applyFont="1" applyFill="1" applyBorder="1" applyAlignment="1">
      <alignment horizontal="center" wrapText="1"/>
    </xf>
    <xf numFmtId="0" fontId="21" fillId="0" borderId="236" xfId="19" applyBorder="1" applyAlignment="1"/>
    <xf numFmtId="0" fontId="21" fillId="0" borderId="234" xfId="19" applyBorder="1" applyAlignment="1"/>
    <xf numFmtId="3" fontId="26" fillId="4" borderId="0" xfId="19" applyNumberFormat="1" applyFont="1" applyFill="1" applyBorder="1" applyAlignment="1">
      <alignment vertical="center"/>
    </xf>
    <xf numFmtId="3" fontId="11" fillId="4" borderId="0" xfId="19" applyNumberFormat="1" applyFont="1" applyFill="1" applyBorder="1" applyAlignment="1">
      <alignment vertical="center"/>
    </xf>
    <xf numFmtId="173" fontId="11" fillId="4" borderId="0" xfId="20" applyNumberFormat="1" applyFont="1" applyFill="1" applyBorder="1" applyAlignment="1">
      <alignment vertical="center" wrapText="1"/>
    </xf>
    <xf numFmtId="10" fontId="11" fillId="4" borderId="0" xfId="21" applyNumberFormat="1" applyFont="1" applyFill="1" applyBorder="1" applyAlignment="1">
      <alignment vertical="center"/>
    </xf>
    <xf numFmtId="173" fontId="11" fillId="4" borderId="0" xfId="21" applyNumberFormat="1" applyFont="1" applyFill="1" applyBorder="1" applyAlignment="1">
      <alignment vertical="center"/>
    </xf>
    <xf numFmtId="0" fontId="11" fillId="4" borderId="0" xfId="21" applyNumberFormat="1" applyFont="1" applyFill="1" applyBorder="1" applyAlignment="1">
      <alignment vertical="center"/>
    </xf>
    <xf numFmtId="3" fontId="6" fillId="16" borderId="281" xfId="19" applyNumberFormat="1" applyFont="1" applyFill="1" applyBorder="1" applyAlignment="1">
      <alignment horizontal="center" wrapText="1"/>
    </xf>
    <xf numFmtId="49" fontId="6" fillId="16" borderId="46" xfId="19" quotePrefix="1" applyNumberFormat="1" applyFont="1" applyFill="1" applyBorder="1" applyAlignment="1">
      <alignment horizontal="center" wrapText="1"/>
    </xf>
    <xf numFmtId="49" fontId="6" fillId="16" borderId="46" xfId="21" quotePrefix="1" applyNumberFormat="1" applyFont="1" applyFill="1" applyBorder="1" applyAlignment="1">
      <alignment horizontal="center" wrapText="1"/>
    </xf>
    <xf numFmtId="49" fontId="6" fillId="16" borderId="46" xfId="19" applyNumberFormat="1" applyFont="1" applyFill="1" applyBorder="1" applyAlignment="1">
      <alignment horizontal="center" wrapText="1"/>
    </xf>
    <xf numFmtId="173" fontId="6" fillId="16" borderId="286" xfId="19" applyNumberFormat="1" applyFont="1" applyFill="1" applyBorder="1" applyAlignment="1">
      <alignment horizontal="center" wrapText="1"/>
    </xf>
    <xf numFmtId="173" fontId="6" fillId="16" borderId="159" xfId="19" applyNumberFormat="1" applyFont="1" applyFill="1" applyBorder="1" applyAlignment="1">
      <alignment horizontal="center" wrapText="1"/>
    </xf>
    <xf numFmtId="173" fontId="6" fillId="16" borderId="286" xfId="20" applyNumberFormat="1" applyFont="1" applyFill="1" applyBorder="1" applyAlignment="1">
      <alignment horizontal="center" wrapText="1"/>
    </xf>
    <xf numFmtId="174" fontId="6" fillId="16" borderId="286" xfId="19" applyNumberFormat="1" applyFont="1" applyFill="1" applyBorder="1" applyAlignment="1">
      <alignment horizontal="center" wrapText="1"/>
    </xf>
    <xf numFmtId="49" fontId="6" fillId="16" borderId="288" xfId="19" quotePrefix="1" applyNumberFormat="1" applyFont="1" applyFill="1" applyBorder="1" applyAlignment="1">
      <alignment horizontal="center" wrapText="1"/>
    </xf>
    <xf numFmtId="173" fontId="6" fillId="16" borderId="289" xfId="19" applyNumberFormat="1" applyFont="1" applyFill="1" applyBorder="1" applyAlignment="1">
      <alignment horizontal="center" wrapText="1"/>
    </xf>
    <xf numFmtId="173" fontId="6" fillId="16" borderId="287" xfId="20" applyNumberFormat="1" applyFont="1" applyFill="1" applyBorder="1" applyAlignment="1">
      <alignment horizontal="center" wrapText="1"/>
    </xf>
    <xf numFmtId="3" fontId="18" fillId="4" borderId="0" xfId="19" applyNumberFormat="1" applyFont="1" applyFill="1" applyBorder="1"/>
    <xf numFmtId="3" fontId="18" fillId="0" borderId="290" xfId="19" applyNumberFormat="1" applyFont="1" applyFill="1" applyBorder="1" applyAlignment="1">
      <alignment vertical="center" wrapText="1"/>
    </xf>
    <xf numFmtId="3" fontId="11" fillId="0" borderId="34" xfId="19" applyNumberFormat="1" applyFont="1" applyFill="1" applyBorder="1" applyAlignment="1">
      <alignment vertical="center"/>
    </xf>
    <xf numFmtId="174" fontId="11" fillId="0" borderId="34" xfId="20" applyNumberFormat="1" applyFont="1" applyFill="1" applyBorder="1" applyAlignment="1">
      <alignment vertical="center" wrapText="1"/>
    </xf>
    <xf numFmtId="3" fontId="11" fillId="0" borderId="34" xfId="19" applyNumberFormat="1" applyFont="1" applyFill="1" applyBorder="1" applyAlignment="1">
      <alignment vertical="center" wrapText="1"/>
    </xf>
    <xf numFmtId="174" fontId="11" fillId="0" borderId="34" xfId="20" applyNumberFormat="1" applyFont="1" applyFill="1" applyBorder="1" applyAlignment="1">
      <alignment horizontal="right" vertical="center"/>
    </xf>
    <xf numFmtId="170" fontId="11" fillId="0" borderId="34" xfId="20" applyNumberFormat="1" applyFont="1" applyFill="1" applyBorder="1" applyAlignment="1">
      <alignment horizontal="right" vertical="center"/>
    </xf>
    <xf numFmtId="174" fontId="11" fillId="0" borderId="291" xfId="20" applyNumberFormat="1" applyFont="1" applyFill="1" applyBorder="1" applyAlignment="1">
      <alignment horizontal="right" vertical="center"/>
    </xf>
    <xf numFmtId="3" fontId="18" fillId="0" borderId="141" xfId="19" applyNumberFormat="1" applyFont="1" applyFill="1" applyBorder="1" applyAlignment="1">
      <alignment vertical="center" wrapText="1"/>
    </xf>
    <xf numFmtId="3" fontId="11" fillId="6" borderId="141" xfId="19" applyNumberFormat="1" applyFont="1" applyFill="1" applyBorder="1" applyAlignment="1">
      <alignment vertical="center"/>
    </xf>
    <xf numFmtId="174" fontId="11" fillId="6" borderId="141" xfId="20" applyNumberFormat="1" applyFont="1" applyFill="1" applyBorder="1" applyAlignment="1">
      <alignment vertical="center" wrapText="1"/>
    </xf>
    <xf numFmtId="3" fontId="11" fillId="6" borderId="141" xfId="19" applyNumberFormat="1" applyFont="1" applyFill="1" applyBorder="1" applyAlignment="1">
      <alignment vertical="center" wrapText="1"/>
    </xf>
    <xf numFmtId="170" fontId="11" fillId="6" borderId="141" xfId="20" applyNumberFormat="1" applyFont="1" applyFill="1" applyBorder="1" applyAlignment="1">
      <alignment horizontal="right" vertical="center"/>
    </xf>
    <xf numFmtId="3" fontId="18" fillId="6" borderId="141" xfId="19" applyNumberFormat="1" applyFont="1" applyFill="1" applyBorder="1" applyAlignment="1">
      <alignment vertical="center"/>
    </xf>
    <xf numFmtId="174" fontId="18" fillId="6" borderId="141" xfId="20" applyNumberFormat="1" applyFont="1" applyFill="1" applyBorder="1" applyAlignment="1">
      <alignment vertical="center" wrapText="1"/>
    </xf>
    <xf numFmtId="3" fontId="18" fillId="6" borderId="141" xfId="19" applyNumberFormat="1" applyFont="1" applyFill="1" applyBorder="1" applyAlignment="1">
      <alignment vertical="center" wrapText="1"/>
    </xf>
    <xf numFmtId="170" fontId="18" fillId="6" borderId="141" xfId="20" applyNumberFormat="1" applyFont="1" applyFill="1" applyBorder="1" applyAlignment="1">
      <alignment horizontal="right" vertical="center"/>
    </xf>
    <xf numFmtId="3" fontId="11" fillId="0" borderId="36" xfId="19" applyNumberFormat="1" applyFont="1" applyFill="1" applyBorder="1" applyAlignment="1">
      <alignment vertical="center" wrapText="1"/>
    </xf>
    <xf numFmtId="3" fontId="11" fillId="0" borderId="36" xfId="19" applyNumberFormat="1" applyFont="1" applyFill="1" applyBorder="1" applyAlignment="1">
      <alignment vertical="center"/>
    </xf>
    <xf numFmtId="174" fontId="11" fillId="0" borderId="36" xfId="20" applyNumberFormat="1" applyFont="1" applyFill="1" applyBorder="1" applyAlignment="1">
      <alignment vertical="center" wrapText="1"/>
    </xf>
    <xf numFmtId="170" fontId="11" fillId="0" borderId="36" xfId="19" applyNumberFormat="1" applyFont="1" applyFill="1" applyBorder="1" applyAlignment="1">
      <alignment vertical="center" wrapText="1"/>
    </xf>
    <xf numFmtId="174" fontId="11" fillId="0" borderId="36" xfId="19" applyNumberFormat="1" applyFont="1" applyFill="1" applyBorder="1" applyAlignment="1">
      <alignment vertical="center" wrapText="1"/>
    </xf>
    <xf numFmtId="170" fontId="11" fillId="0" borderId="36" xfId="21" applyNumberFormat="1" applyFont="1" applyFill="1" applyBorder="1" applyAlignment="1">
      <alignment horizontal="right" vertical="center"/>
    </xf>
    <xf numFmtId="174" fontId="11" fillId="0" borderId="36" xfId="21" applyNumberFormat="1" applyFont="1" applyFill="1" applyBorder="1" applyAlignment="1">
      <alignment horizontal="right" vertical="center"/>
    </xf>
    <xf numFmtId="0" fontId="11" fillId="0" borderId="36" xfId="19" applyFont="1" applyFill="1" applyBorder="1" applyAlignment="1">
      <alignment vertical="center"/>
    </xf>
    <xf numFmtId="165" fontId="11" fillId="0" borderId="36" xfId="20" applyFont="1" applyFill="1" applyBorder="1" applyAlignment="1">
      <alignment vertical="center"/>
    </xf>
    <xf numFmtId="3" fontId="11" fillId="0" borderId="39" xfId="19" applyNumberFormat="1" applyFont="1" applyFill="1" applyBorder="1" applyAlignment="1">
      <alignment vertical="center" wrapText="1"/>
    </xf>
    <xf numFmtId="3" fontId="11" fillId="0" borderId="39" xfId="19" applyNumberFormat="1" applyFont="1" applyFill="1" applyBorder="1" applyAlignment="1">
      <alignment vertical="center"/>
    </xf>
    <xf numFmtId="174" fontId="11" fillId="0" borderId="39" xfId="20" applyNumberFormat="1" applyFont="1" applyFill="1" applyBorder="1" applyAlignment="1">
      <alignment vertical="center" wrapText="1"/>
    </xf>
    <xf numFmtId="168" fontId="11" fillId="0" borderId="39" xfId="20" applyNumberFormat="1" applyFont="1" applyFill="1" applyBorder="1" applyAlignment="1">
      <alignment horizontal="right" vertical="center"/>
    </xf>
    <xf numFmtId="174" fontId="11" fillId="0" borderId="39" xfId="20" applyNumberFormat="1" applyFont="1" applyFill="1" applyBorder="1" applyAlignment="1">
      <alignment horizontal="right" vertical="center"/>
    </xf>
    <xf numFmtId="170" fontId="11" fillId="0" borderId="39" xfId="19" applyNumberFormat="1" applyFont="1" applyFill="1" applyBorder="1" applyAlignment="1">
      <alignment vertical="center" wrapText="1"/>
    </xf>
    <xf numFmtId="174" fontId="11" fillId="0" borderId="39" xfId="19" applyNumberFormat="1" applyFont="1" applyFill="1" applyBorder="1" applyAlignment="1">
      <alignment vertical="center"/>
    </xf>
    <xf numFmtId="170" fontId="11" fillId="0" borderId="39" xfId="20" applyNumberFormat="1" applyFont="1" applyFill="1" applyBorder="1" applyAlignment="1">
      <alignment horizontal="right" vertical="center"/>
    </xf>
    <xf numFmtId="170" fontId="11" fillId="0" borderId="39" xfId="21" applyNumberFormat="1" applyFont="1" applyFill="1" applyBorder="1" applyAlignment="1">
      <alignment horizontal="right" vertical="center"/>
    </xf>
    <xf numFmtId="174" fontId="11" fillId="0" borderId="39" xfId="21" applyNumberFormat="1" applyFont="1" applyFill="1" applyBorder="1" applyAlignment="1">
      <alignment horizontal="right" vertical="center"/>
    </xf>
    <xf numFmtId="174" fontId="11" fillId="0" borderId="39" xfId="19" applyNumberFormat="1" applyFont="1" applyFill="1" applyBorder="1" applyAlignment="1">
      <alignment horizontal="right" vertical="center"/>
    </xf>
    <xf numFmtId="3" fontId="11" fillId="0" borderId="38" xfId="19" applyNumberFormat="1" applyFont="1" applyFill="1" applyBorder="1" applyAlignment="1">
      <alignment vertical="center" wrapText="1"/>
    </xf>
    <xf numFmtId="3" fontId="11" fillId="0" borderId="38" xfId="19" applyNumberFormat="1" applyFont="1" applyFill="1" applyBorder="1" applyAlignment="1">
      <alignment vertical="center"/>
    </xf>
    <xf numFmtId="174" fontId="11" fillId="0" borderId="38" xfId="20" applyNumberFormat="1" applyFont="1" applyFill="1" applyBorder="1" applyAlignment="1">
      <alignment vertical="center" wrapText="1"/>
    </xf>
    <xf numFmtId="170" fontId="11" fillId="0" borderId="38" xfId="19" applyNumberFormat="1" applyFont="1" applyFill="1" applyBorder="1" applyAlignment="1">
      <alignment vertical="center" wrapText="1"/>
    </xf>
    <xf numFmtId="174" fontId="11" fillId="0" borderId="38" xfId="19" applyNumberFormat="1" applyFont="1" applyFill="1" applyBorder="1" applyAlignment="1">
      <alignment vertical="center" wrapText="1"/>
    </xf>
    <xf numFmtId="170" fontId="11" fillId="0" borderId="38" xfId="21" applyNumberFormat="1" applyFont="1" applyFill="1" applyBorder="1" applyAlignment="1">
      <alignment horizontal="right" vertical="center"/>
    </xf>
    <xf numFmtId="174" fontId="11" fillId="0" borderId="38" xfId="21" applyNumberFormat="1" applyFont="1" applyFill="1" applyBorder="1" applyAlignment="1">
      <alignment horizontal="right" vertical="center"/>
    </xf>
    <xf numFmtId="3" fontId="11" fillId="0" borderId="59" xfId="19" applyNumberFormat="1" applyFont="1" applyFill="1" applyBorder="1" applyAlignment="1">
      <alignment vertical="center" wrapText="1"/>
    </xf>
    <xf numFmtId="3" fontId="11" fillId="0" borderId="59" xfId="19" applyNumberFormat="1" applyFont="1" applyFill="1" applyBorder="1" applyAlignment="1">
      <alignment vertical="center"/>
    </xf>
    <xf numFmtId="174" fontId="11" fillId="0" borderId="59" xfId="20" applyNumberFormat="1" applyFont="1" applyFill="1" applyBorder="1" applyAlignment="1">
      <alignment vertical="center" wrapText="1"/>
    </xf>
    <xf numFmtId="3" fontId="11" fillId="0" borderId="59" xfId="19" applyNumberFormat="1" applyFont="1" applyFill="1" applyBorder="1" applyAlignment="1">
      <alignment horizontal="right" vertical="center" wrapText="1"/>
    </xf>
    <xf numFmtId="170" fontId="11" fillId="0" borderId="59" xfId="19" applyNumberFormat="1" applyFont="1" applyFill="1" applyBorder="1" applyAlignment="1">
      <alignment horizontal="right" vertical="center" wrapText="1"/>
    </xf>
    <xf numFmtId="174" fontId="11" fillId="0" borderId="59" xfId="19" applyNumberFormat="1" applyFont="1" applyFill="1" applyBorder="1" applyAlignment="1">
      <alignment horizontal="right" vertical="center" wrapText="1"/>
    </xf>
    <xf numFmtId="10" fontId="11" fillId="0" borderId="59" xfId="21" applyNumberFormat="1" applyFont="1" applyFill="1" applyBorder="1" applyAlignment="1">
      <alignment horizontal="right" vertical="center"/>
    </xf>
    <xf numFmtId="0" fontId="11" fillId="0" borderId="59" xfId="21" applyNumberFormat="1" applyFont="1" applyFill="1" applyBorder="1" applyAlignment="1">
      <alignment horizontal="right" vertical="center"/>
    </xf>
    <xf numFmtId="3" fontId="11" fillId="4" borderId="292" xfId="19" applyNumberFormat="1" applyFont="1" applyFill="1" applyBorder="1" applyAlignment="1">
      <alignment vertical="center"/>
    </xf>
    <xf numFmtId="0" fontId="11" fillId="0" borderId="293" xfId="19" applyFont="1" applyBorder="1" applyAlignment="1">
      <alignment vertical="center"/>
    </xf>
    <xf numFmtId="0" fontId="11" fillId="0" borderId="294" xfId="19" applyFont="1" applyBorder="1" applyAlignment="1">
      <alignment vertical="center"/>
    </xf>
    <xf numFmtId="0" fontId="11" fillId="0" borderId="292" xfId="19" applyFont="1" applyBorder="1" applyAlignment="1">
      <alignment vertical="center"/>
    </xf>
    <xf numFmtId="170" fontId="11" fillId="0" borderId="290" xfId="20" applyNumberFormat="1" applyFont="1" applyFill="1" applyBorder="1" applyAlignment="1">
      <alignment horizontal="right" vertical="center"/>
    </xf>
    <xf numFmtId="0" fontId="6" fillId="14" borderId="46" xfId="19" applyFont="1" applyFill="1" applyBorder="1" applyAlignment="1">
      <alignment horizontal="center"/>
    </xf>
    <xf numFmtId="0" fontId="46" fillId="4" borderId="191" xfId="19" applyFont="1" applyFill="1" applyBorder="1" applyAlignment="1">
      <alignment horizontal="left" vertical="center"/>
    </xf>
    <xf numFmtId="0" fontId="22" fillId="4" borderId="0" xfId="0" applyFont="1" applyFill="1" applyAlignment="1">
      <alignment horizontal="center" vertical="center"/>
    </xf>
    <xf numFmtId="165" fontId="18" fillId="4" borderId="0" xfId="19" applyNumberFormat="1" applyFont="1" applyFill="1" applyBorder="1" applyAlignment="1">
      <alignment horizontal="center" vertical="center"/>
    </xf>
    <xf numFmtId="0" fontId="21" fillId="0" borderId="0" xfId="19" applyAlignment="1">
      <alignment horizontal="center" vertical="center"/>
    </xf>
    <xf numFmtId="0" fontId="21" fillId="4" borderId="0" xfId="19" applyFill="1" applyAlignment="1">
      <alignment horizontal="center" vertical="center"/>
    </xf>
    <xf numFmtId="0" fontId="11" fillId="4" borderId="0" xfId="19" applyFont="1" applyFill="1" applyAlignment="1">
      <alignment horizontal="center" vertical="top"/>
    </xf>
    <xf numFmtId="0" fontId="11" fillId="4" borderId="201" xfId="19" applyFont="1" applyFill="1" applyBorder="1" applyAlignment="1">
      <alignment vertical="top" wrapText="1"/>
    </xf>
    <xf numFmtId="0" fontId="11" fillId="4" borderId="191" xfId="19" applyFont="1" applyFill="1" applyBorder="1" applyAlignment="1">
      <alignment vertical="top" wrapText="1"/>
    </xf>
    <xf numFmtId="174" fontId="6" fillId="16" borderId="197" xfId="19" applyNumberFormat="1" applyFont="1" applyFill="1" applyBorder="1" applyAlignment="1">
      <alignment horizontal="center" wrapText="1"/>
    </xf>
    <xf numFmtId="174" fontId="6" fillId="16" borderId="194" xfId="19" applyNumberFormat="1" applyFont="1" applyFill="1" applyBorder="1" applyAlignment="1">
      <alignment horizontal="center" wrapText="1"/>
    </xf>
    <xf numFmtId="0" fontId="6" fillId="16" borderId="195" xfId="19" quotePrefix="1" applyNumberFormat="1" applyFont="1" applyFill="1" applyBorder="1" applyAlignment="1">
      <alignment horizontal="center" wrapText="1"/>
    </xf>
    <xf numFmtId="0" fontId="53" fillId="4" borderId="201" xfId="19" applyFont="1" applyFill="1" applyBorder="1" applyAlignment="1">
      <alignment vertical="center"/>
    </xf>
    <xf numFmtId="0" fontId="6" fillId="12" borderId="300" xfId="19" applyFont="1" applyFill="1" applyBorder="1" applyAlignment="1">
      <alignment horizontal="center" wrapText="1"/>
    </xf>
    <xf numFmtId="0" fontId="6" fillId="12" borderId="301" xfId="19" applyFont="1" applyFill="1" applyBorder="1" applyAlignment="1">
      <alignment horizontal="center" wrapText="1"/>
    </xf>
    <xf numFmtId="0" fontId="6" fillId="12" borderId="188" xfId="19" applyFont="1" applyFill="1" applyBorder="1" applyAlignment="1">
      <alignment wrapText="1"/>
    </xf>
    <xf numFmtId="0" fontId="6" fillId="14" borderId="175" xfId="19" applyFont="1" applyFill="1" applyBorder="1" applyAlignment="1">
      <alignment horizontal="center"/>
    </xf>
    <xf numFmtId="0" fontId="6" fillId="18" borderId="44" xfId="19" applyFont="1" applyFill="1" applyBorder="1" applyAlignment="1">
      <alignment horizontal="center" wrapText="1"/>
    </xf>
    <xf numFmtId="0" fontId="6" fillId="18" borderId="42" xfId="19" applyFont="1" applyFill="1" applyBorder="1" applyAlignment="1">
      <alignment horizontal="center" wrapText="1"/>
    </xf>
    <xf numFmtId="0" fontId="6" fillId="18" borderId="46" xfId="19" applyFont="1" applyFill="1" applyBorder="1" applyAlignment="1">
      <alignment horizontal="center" wrapText="1"/>
    </xf>
    <xf numFmtId="0" fontId="6" fillId="18" borderId="46" xfId="19" applyFont="1" applyFill="1" applyBorder="1" applyAlignment="1">
      <alignment horizontal="center"/>
    </xf>
    <xf numFmtId="0" fontId="6" fillId="18" borderId="46" xfId="19" quotePrefix="1" applyFont="1" applyFill="1" applyBorder="1" applyAlignment="1">
      <alignment horizontal="center" wrapText="1"/>
    </xf>
    <xf numFmtId="0" fontId="6" fillId="18" borderId="47" xfId="19" applyFont="1" applyFill="1" applyBorder="1" applyAlignment="1">
      <alignment horizontal="center"/>
    </xf>
    <xf numFmtId="0" fontId="6" fillId="18" borderId="45" xfId="19" quotePrefix="1" applyFont="1" applyFill="1" applyBorder="1" applyAlignment="1">
      <alignment horizontal="center" wrapText="1"/>
    </xf>
    <xf numFmtId="0" fontId="6" fillId="18" borderId="304" xfId="19" applyFont="1" applyFill="1" applyBorder="1" applyAlignment="1">
      <alignment horizontal="center" wrapText="1"/>
    </xf>
    <xf numFmtId="0" fontId="6" fillId="18" borderId="256" xfId="19" quotePrefix="1" applyFont="1" applyFill="1" applyBorder="1" applyAlignment="1">
      <alignment horizontal="center" wrapText="1"/>
    </xf>
    <xf numFmtId="168" fontId="6" fillId="18" borderId="204" xfId="20" applyNumberFormat="1" applyFont="1" applyFill="1" applyBorder="1" applyAlignment="1">
      <alignment horizontal="center" wrapText="1"/>
    </xf>
    <xf numFmtId="0" fontId="6" fillId="18" borderId="204" xfId="19" applyFont="1" applyFill="1" applyBorder="1" applyAlignment="1">
      <alignment horizontal="center" wrapText="1"/>
    </xf>
    <xf numFmtId="0" fontId="6" fillId="18" borderId="306" xfId="19" applyFont="1" applyFill="1" applyBorder="1" applyAlignment="1">
      <alignment horizontal="center"/>
    </xf>
    <xf numFmtId="0" fontId="6" fillId="18" borderId="307" xfId="19" applyFont="1" applyFill="1" applyBorder="1" applyAlignment="1">
      <alignment horizontal="center" wrapText="1"/>
    </xf>
    <xf numFmtId="9" fontId="6" fillId="18" borderId="205" xfId="19" applyNumberFormat="1" applyFont="1" applyFill="1" applyBorder="1" applyAlignment="1">
      <alignment horizontal="center" wrapText="1"/>
    </xf>
    <xf numFmtId="10" fontId="18" fillId="4" borderId="0" xfId="21" applyNumberFormat="1" applyFont="1" applyFill="1" applyBorder="1" applyAlignment="1">
      <alignment horizontal="center" vertical="center"/>
    </xf>
    <xf numFmtId="0" fontId="11" fillId="4" borderId="0" xfId="19" quotePrefix="1" applyFont="1" applyFill="1" applyAlignment="1">
      <alignment horizontal="center" vertical="center"/>
    </xf>
    <xf numFmtId="0" fontId="6" fillId="2" borderId="45" xfId="19" applyFont="1" applyFill="1" applyBorder="1" applyAlignment="1">
      <alignment horizontal="center" wrapText="1"/>
    </xf>
    <xf numFmtId="0" fontId="6" fillId="2" borderId="100" xfId="19" applyFont="1" applyFill="1" applyBorder="1" applyAlignment="1">
      <alignment horizontal="center" wrapText="1"/>
    </xf>
    <xf numFmtId="0" fontId="6" fillId="2" borderId="159" xfId="19" applyFont="1" applyFill="1" applyBorder="1" applyAlignment="1">
      <alignment horizontal="center" wrapText="1"/>
    </xf>
    <xf numFmtId="0" fontId="6" fillId="2" borderId="159" xfId="19" applyFont="1" applyFill="1" applyBorder="1" applyAlignment="1">
      <alignment horizontal="center"/>
    </xf>
    <xf numFmtId="0" fontId="47" fillId="4" borderId="201" xfId="19" applyFont="1" applyFill="1" applyBorder="1" applyAlignment="1">
      <alignment vertical="center"/>
    </xf>
    <xf numFmtId="173" fontId="6" fillId="19" borderId="46" xfId="19" applyNumberFormat="1" applyFont="1" applyFill="1" applyBorder="1" applyAlignment="1">
      <alignment horizontal="center" wrapText="1"/>
    </xf>
    <xf numFmtId="0" fontId="6" fillId="19" borderId="88" xfId="19" applyFont="1" applyFill="1" applyBorder="1" applyAlignment="1">
      <alignment horizontal="centerContinuous"/>
    </xf>
    <xf numFmtId="0" fontId="6" fillId="19" borderId="162" xfId="16" applyNumberFormat="1" applyFont="1" applyFill="1" applyBorder="1" applyAlignment="1">
      <alignment horizontal="center"/>
    </xf>
    <xf numFmtId="173" fontId="6" fillId="19" borderId="161" xfId="19" applyNumberFormat="1" applyFont="1" applyFill="1" applyBorder="1" applyAlignment="1">
      <alignment horizontal="center" wrapText="1"/>
    </xf>
    <xf numFmtId="0" fontId="50" fillId="4" borderId="201" xfId="19" applyFont="1" applyFill="1" applyBorder="1" applyAlignment="1">
      <alignment vertical="center"/>
    </xf>
    <xf numFmtId="173" fontId="11" fillId="0" borderId="0" xfId="0" applyNumberFormat="1" applyFont="1" applyAlignment="1">
      <alignment vertical="center"/>
    </xf>
    <xf numFmtId="173" fontId="11" fillId="0" borderId="0" xfId="0" applyNumberFormat="1" applyFont="1"/>
    <xf numFmtId="170" fontId="11" fillId="0" borderId="0" xfId="0" applyNumberFormat="1" applyFont="1"/>
    <xf numFmtId="0" fontId="11" fillId="0" borderId="0" xfId="0" applyFont="1" applyAlignment="1">
      <alignment wrapText="1"/>
    </xf>
    <xf numFmtId="0" fontId="11" fillId="0" borderId="0" xfId="0" applyFont="1" applyAlignment="1">
      <alignment vertical="top"/>
    </xf>
    <xf numFmtId="0" fontId="11" fillId="4" borderId="0" xfId="0" applyFont="1" applyFill="1" applyAlignment="1">
      <alignment vertical="center" wrapText="1"/>
    </xf>
    <xf numFmtId="0" fontId="0" fillId="0" borderId="0" xfId="0" applyAlignment="1">
      <alignment vertical="center" wrapText="1"/>
    </xf>
    <xf numFmtId="0" fontId="11" fillId="4" borderId="0" xfId="0" applyFont="1" applyFill="1" applyAlignment="1">
      <alignment vertical="center"/>
    </xf>
    <xf numFmtId="173" fontId="11" fillId="4" borderId="0" xfId="0" applyNumberFormat="1" applyFont="1" applyFill="1" applyAlignment="1">
      <alignment vertical="center"/>
    </xf>
    <xf numFmtId="170" fontId="11" fillId="4" borderId="0" xfId="0" applyNumberFormat="1" applyFont="1" applyFill="1" applyAlignment="1">
      <alignment vertical="center"/>
    </xf>
    <xf numFmtId="43" fontId="11" fillId="4" borderId="0" xfId="0" applyNumberFormat="1" applyFont="1" applyFill="1" applyAlignment="1">
      <alignment vertical="center"/>
    </xf>
    <xf numFmtId="175" fontId="11" fillId="4" borderId="0" xfId="0" applyNumberFormat="1" applyFont="1" applyFill="1" applyAlignment="1">
      <alignment vertical="center"/>
    </xf>
    <xf numFmtId="0" fontId="18" fillId="4" borderId="0" xfId="0" applyFont="1" applyFill="1" applyAlignment="1">
      <alignment vertical="center"/>
    </xf>
    <xf numFmtId="170" fontId="11" fillId="4" borderId="0" xfId="0" applyNumberFormat="1" applyFont="1" applyFill="1" applyAlignment="1">
      <alignment vertical="center" wrapText="1"/>
    </xf>
    <xf numFmtId="165" fontId="11" fillId="4" borderId="0" xfId="1" applyFont="1" applyFill="1" applyAlignment="1">
      <alignment vertical="center" wrapText="1"/>
    </xf>
    <xf numFmtId="0" fontId="11" fillId="0" borderId="0" xfId="0" applyFont="1" applyAlignment="1">
      <alignment vertical="center" wrapText="1"/>
    </xf>
    <xf numFmtId="168" fontId="11" fillId="4" borderId="0" xfId="0" applyNumberFormat="1" applyFont="1" applyFill="1" applyAlignment="1">
      <alignment vertical="center" wrapText="1"/>
    </xf>
    <xf numFmtId="0" fontId="11" fillId="4" borderId="0" xfId="0" quotePrefix="1" applyFont="1" applyFill="1" applyAlignment="1">
      <alignment vertical="center" wrapText="1"/>
    </xf>
    <xf numFmtId="1" fontId="11" fillId="4" borderId="0" xfId="0" applyNumberFormat="1" applyFont="1" applyFill="1" applyAlignment="1">
      <alignment vertical="center" wrapText="1"/>
    </xf>
    <xf numFmtId="2" fontId="11" fillId="4" borderId="0" xfId="0" applyNumberFormat="1" applyFont="1" applyFill="1" applyAlignment="1">
      <alignment vertical="center" wrapText="1"/>
    </xf>
    <xf numFmtId="0" fontId="18" fillId="0" borderId="0" xfId="0" applyFont="1"/>
    <xf numFmtId="0" fontId="23" fillId="0" borderId="0" xfId="0" applyFont="1"/>
    <xf numFmtId="0" fontId="23" fillId="4" borderId="0" xfId="0" applyFont="1" applyFill="1" applyBorder="1" applyAlignment="1">
      <alignment vertical="center"/>
    </xf>
    <xf numFmtId="0" fontId="23" fillId="4" borderId="0" xfId="0" applyFont="1" applyFill="1" applyBorder="1" applyAlignment="1">
      <alignment vertical="center" wrapText="1"/>
    </xf>
    <xf numFmtId="0" fontId="23" fillId="0" borderId="0" xfId="0" applyFont="1" applyBorder="1" applyAlignment="1">
      <alignment vertical="center" wrapText="1"/>
    </xf>
    <xf numFmtId="0" fontId="23" fillId="0" borderId="0" xfId="0" applyFont="1" applyBorder="1" applyAlignment="1">
      <alignment vertical="center"/>
    </xf>
    <xf numFmtId="173" fontId="23" fillId="4" borderId="0" xfId="0" applyNumberFormat="1" applyFont="1" applyFill="1" applyBorder="1" applyAlignment="1">
      <alignment vertical="center"/>
    </xf>
    <xf numFmtId="0" fontId="11" fillId="4" borderId="0" xfId="0" applyFont="1" applyFill="1" applyBorder="1" applyAlignment="1">
      <alignment vertical="center"/>
    </xf>
    <xf numFmtId="173" fontId="23" fillId="0" borderId="0" xfId="0" applyNumberFormat="1" applyFont="1" applyBorder="1" applyAlignment="1">
      <alignment vertical="center"/>
    </xf>
    <xf numFmtId="173" fontId="23" fillId="4" borderId="0" xfId="0" applyNumberFormat="1" applyFont="1" applyFill="1" applyBorder="1" applyAlignment="1">
      <alignment vertical="center" wrapText="1"/>
    </xf>
    <xf numFmtId="0" fontId="6" fillId="13" borderId="72" xfId="0" applyFont="1" applyFill="1" applyBorder="1" applyAlignment="1">
      <alignment horizontal="centerContinuous"/>
    </xf>
    <xf numFmtId="0" fontId="6" fillId="13" borderId="72" xfId="22" applyFont="1" applyFill="1" applyBorder="1" applyAlignment="1">
      <alignment horizontal="center" wrapText="1"/>
    </xf>
    <xf numFmtId="173" fontId="6" fillId="13" borderId="157" xfId="0" applyNumberFormat="1" applyFont="1" applyFill="1" applyBorder="1" applyAlignment="1">
      <alignment horizontal="center" wrapText="1"/>
    </xf>
    <xf numFmtId="173" fontId="6" fillId="13" borderId="46" xfId="0" applyNumberFormat="1" applyFont="1" applyFill="1" applyBorder="1" applyAlignment="1">
      <alignment horizontal="center" wrapText="1"/>
    </xf>
    <xf numFmtId="173" fontId="6" fillId="13" borderId="222" xfId="0" applyNumberFormat="1" applyFont="1" applyFill="1" applyBorder="1" applyAlignment="1">
      <alignment horizontal="center" wrapText="1"/>
    </xf>
    <xf numFmtId="173" fontId="6" fillId="13" borderId="223" xfId="0" applyNumberFormat="1" applyFont="1" applyFill="1" applyBorder="1" applyAlignment="1">
      <alignment horizontal="center" wrapText="1"/>
    </xf>
    <xf numFmtId="173" fontId="23" fillId="4" borderId="0" xfId="0" applyNumberFormat="1" applyFont="1" applyFill="1" applyAlignment="1">
      <alignment horizontal="center" vertical="center"/>
    </xf>
    <xf numFmtId="173" fontId="11" fillId="4" borderId="0" xfId="0" applyNumberFormat="1" applyFont="1" applyFill="1" applyAlignment="1">
      <alignment horizontal="center" vertical="center" wrapText="1"/>
    </xf>
    <xf numFmtId="49" fontId="11" fillId="4" borderId="0" xfId="0" quotePrefix="1" applyNumberFormat="1" applyFont="1" applyFill="1" applyAlignment="1">
      <alignment horizontal="center" vertical="center" wrapText="1"/>
    </xf>
    <xf numFmtId="0" fontId="11" fillId="4" borderId="0" xfId="0" applyFont="1" applyFill="1" applyAlignment="1">
      <alignment horizontal="center" vertical="center" wrapText="1"/>
    </xf>
    <xf numFmtId="0" fontId="18" fillId="4" borderId="0" xfId="0" applyFont="1" applyFill="1" applyAlignment="1">
      <alignment horizontal="center" vertical="center" wrapText="1"/>
    </xf>
    <xf numFmtId="173" fontId="11" fillId="4" borderId="0" xfId="1" quotePrefix="1" applyNumberFormat="1" applyFont="1" applyFill="1" applyAlignment="1">
      <alignment horizontal="center" vertical="center"/>
    </xf>
    <xf numFmtId="173" fontId="18" fillId="4" borderId="0" xfId="1" applyNumberFormat="1" applyFont="1" applyFill="1" applyAlignment="1">
      <alignment horizontal="center" vertical="center"/>
    </xf>
    <xf numFmtId="173" fontId="18" fillId="4" borderId="0" xfId="1" quotePrefix="1" applyNumberFormat="1" applyFont="1" applyFill="1" applyAlignment="1">
      <alignment horizontal="center" vertical="center"/>
    </xf>
    <xf numFmtId="173" fontId="11" fillId="0" borderId="0" xfId="1" quotePrefix="1" applyNumberFormat="1" applyFont="1" applyAlignment="1">
      <alignment horizontal="center" vertical="center"/>
    </xf>
    <xf numFmtId="173" fontId="18" fillId="0" borderId="0" xfId="1" applyNumberFormat="1" applyFont="1" applyAlignment="1">
      <alignment horizontal="center" vertical="center"/>
    </xf>
    <xf numFmtId="173" fontId="11" fillId="4" borderId="0" xfId="1" applyNumberFormat="1" applyFont="1" applyFill="1" applyAlignment="1">
      <alignment horizontal="center" vertical="center"/>
    </xf>
    <xf numFmtId="173" fontId="11" fillId="0" borderId="0" xfId="0" applyNumberFormat="1" applyFont="1" applyAlignment="1">
      <alignment horizontal="center" vertical="center"/>
    </xf>
    <xf numFmtId="173" fontId="18" fillId="0" borderId="0" xfId="0" applyNumberFormat="1" applyFont="1" applyAlignment="1">
      <alignment horizontal="center" vertical="center"/>
    </xf>
    <xf numFmtId="173" fontId="11" fillId="4" borderId="0" xfId="0" applyNumberFormat="1" applyFont="1" applyFill="1" applyAlignment="1">
      <alignment horizontal="center" vertical="center"/>
    </xf>
    <xf numFmtId="0" fontId="0" fillId="4" borderId="0" xfId="0" applyFill="1" applyAlignment="1">
      <alignment horizontal="center" vertical="center" wrapText="1"/>
    </xf>
    <xf numFmtId="165" fontId="11" fillId="0" borderId="36" xfId="0" applyNumberFormat="1" applyFont="1" applyBorder="1" applyAlignment="1">
      <alignment vertical="center" wrapText="1"/>
    </xf>
    <xf numFmtId="168" fontId="11" fillId="0" borderId="36" xfId="1" applyNumberFormat="1" applyFont="1" applyBorder="1" applyAlignment="1">
      <alignment horizontal="right" vertical="center"/>
    </xf>
    <xf numFmtId="175" fontId="11" fillId="0" borderId="36" xfId="20" applyNumberFormat="1" applyFont="1" applyBorder="1" applyAlignment="1">
      <alignment horizontal="right" vertical="center"/>
    </xf>
    <xf numFmtId="170" fontId="11" fillId="0" borderId="36" xfId="0" applyNumberFormat="1" applyFont="1" applyBorder="1" applyAlignment="1">
      <alignment horizontal="right" vertical="center"/>
    </xf>
    <xf numFmtId="173" fontId="11" fillId="0" borderId="36" xfId="1" applyNumberFormat="1" applyFont="1" applyBorder="1" applyAlignment="1">
      <alignment horizontal="right" vertical="center"/>
    </xf>
    <xf numFmtId="165" fontId="11" fillId="0" borderId="36" xfId="0" applyNumberFormat="1" applyFont="1" applyFill="1" applyBorder="1" applyAlignment="1">
      <alignment vertical="center" wrapText="1"/>
    </xf>
    <xf numFmtId="165" fontId="18" fillId="0" borderId="36" xfId="0" applyNumberFormat="1" applyFont="1" applyBorder="1" applyAlignment="1">
      <alignment vertical="center" wrapText="1"/>
    </xf>
    <xf numFmtId="168" fontId="18" fillId="0" borderId="36" xfId="1" applyNumberFormat="1" applyFont="1" applyBorder="1" applyAlignment="1">
      <alignment horizontal="right" vertical="center"/>
    </xf>
    <xf numFmtId="175" fontId="18" fillId="0" borderId="36" xfId="20" applyNumberFormat="1" applyFont="1" applyBorder="1" applyAlignment="1">
      <alignment horizontal="right" vertical="center"/>
    </xf>
    <xf numFmtId="170" fontId="18" fillId="0" borderId="36" xfId="0" applyNumberFormat="1" applyFont="1" applyBorder="1" applyAlignment="1">
      <alignment horizontal="right" vertical="center"/>
    </xf>
    <xf numFmtId="173" fontId="18" fillId="0" borderId="36" xfId="1" applyNumberFormat="1" applyFont="1" applyBorder="1" applyAlignment="1">
      <alignment horizontal="right" vertical="center"/>
    </xf>
    <xf numFmtId="0" fontId="18" fillId="0" borderId="36" xfId="20" applyNumberFormat="1" applyFont="1" applyBorder="1" applyAlignment="1">
      <alignment horizontal="right" vertical="center"/>
    </xf>
    <xf numFmtId="165" fontId="11" fillId="0" borderId="36" xfId="0" applyNumberFormat="1" applyFont="1" applyBorder="1" applyAlignment="1">
      <alignment vertical="center"/>
    </xf>
    <xf numFmtId="0" fontId="11" fillId="0" borderId="36" xfId="0" applyFont="1" applyBorder="1" applyAlignment="1">
      <alignment wrapText="1"/>
    </xf>
    <xf numFmtId="0" fontId="18" fillId="0" borderId="36" xfId="0" applyFont="1" applyBorder="1" applyAlignment="1">
      <alignment wrapText="1"/>
    </xf>
    <xf numFmtId="165" fontId="18" fillId="0" borderId="38" xfId="0" applyNumberFormat="1" applyFont="1" applyBorder="1" applyAlignment="1">
      <alignment vertical="center" wrapText="1"/>
    </xf>
    <xf numFmtId="168" fontId="18" fillId="0" borderId="38" xfId="1" applyNumberFormat="1" applyFont="1" applyBorder="1" applyAlignment="1">
      <alignment horizontal="right" vertical="center"/>
    </xf>
    <xf numFmtId="175" fontId="18" fillId="0" borderId="38" xfId="20" applyNumberFormat="1" applyFont="1" applyBorder="1" applyAlignment="1">
      <alignment horizontal="right" vertical="center"/>
    </xf>
    <xf numFmtId="170" fontId="18" fillId="0" borderId="38" xfId="0" applyNumberFormat="1" applyFont="1" applyBorder="1" applyAlignment="1">
      <alignment horizontal="right" vertical="center"/>
    </xf>
    <xf numFmtId="173" fontId="18" fillId="0" borderId="38" xfId="1" applyNumberFormat="1" applyFont="1" applyBorder="1" applyAlignment="1">
      <alignment horizontal="right" vertical="center"/>
    </xf>
    <xf numFmtId="170" fontId="18" fillId="0" borderId="38" xfId="1" applyNumberFormat="1" applyFont="1" applyBorder="1" applyAlignment="1">
      <alignment horizontal="right" vertical="center"/>
    </xf>
    <xf numFmtId="168" fontId="18" fillId="0" borderId="313" xfId="1" applyNumberFormat="1" applyFont="1" applyBorder="1" applyAlignment="1">
      <alignment horizontal="right" vertical="center"/>
    </xf>
    <xf numFmtId="175" fontId="18" fillId="0" borderId="313" xfId="20" applyNumberFormat="1" applyFont="1" applyBorder="1" applyAlignment="1">
      <alignment horizontal="right" vertical="center"/>
    </xf>
    <xf numFmtId="170" fontId="18" fillId="0" borderId="313" xfId="0" applyNumberFormat="1" applyFont="1" applyBorder="1" applyAlignment="1">
      <alignment horizontal="right" vertical="center"/>
    </xf>
    <xf numFmtId="173" fontId="18" fillId="0" borderId="313" xfId="1" applyNumberFormat="1" applyFont="1" applyBorder="1" applyAlignment="1">
      <alignment horizontal="right" vertical="center"/>
    </xf>
    <xf numFmtId="168" fontId="18" fillId="0" borderId="141" xfId="1" applyNumberFormat="1" applyFont="1" applyBorder="1" applyAlignment="1">
      <alignment horizontal="right" vertical="center"/>
    </xf>
    <xf numFmtId="175" fontId="18" fillId="0" borderId="141" xfId="20" applyNumberFormat="1" applyFont="1" applyBorder="1" applyAlignment="1">
      <alignment horizontal="right" vertical="center"/>
    </xf>
    <xf numFmtId="170" fontId="18" fillId="0" borderId="141" xfId="0" applyNumberFormat="1" applyFont="1" applyBorder="1" applyAlignment="1">
      <alignment horizontal="right" vertical="center"/>
    </xf>
    <xf numFmtId="173" fontId="18" fillId="0" borderId="141" xfId="1" applyNumberFormat="1" applyFont="1" applyBorder="1" applyAlignment="1">
      <alignment horizontal="right" vertical="center"/>
    </xf>
    <xf numFmtId="165" fontId="3" fillId="0" borderId="314" xfId="0" applyNumberFormat="1" applyFont="1" applyBorder="1" applyAlignment="1">
      <alignment vertical="center" wrapText="1"/>
    </xf>
    <xf numFmtId="168" fontId="3" fillId="0" borderId="314" xfId="1" applyNumberFormat="1" applyFont="1" applyBorder="1" applyAlignment="1">
      <alignment horizontal="right" vertical="center"/>
    </xf>
    <xf numFmtId="175" fontId="18" fillId="0" borderId="314" xfId="20" applyNumberFormat="1" applyFont="1" applyBorder="1" applyAlignment="1">
      <alignment horizontal="right" vertical="center"/>
    </xf>
    <xf numFmtId="170" fontId="3" fillId="0" borderId="314" xfId="0" applyNumberFormat="1" applyFont="1" applyBorder="1" applyAlignment="1">
      <alignment horizontal="right" vertical="center"/>
    </xf>
    <xf numFmtId="173" fontId="3" fillId="0" borderId="314" xfId="1" applyNumberFormat="1" applyFont="1" applyBorder="1" applyAlignment="1">
      <alignment horizontal="right" vertical="center"/>
    </xf>
    <xf numFmtId="170" fontId="18" fillId="0" borderId="314" xfId="0" applyNumberFormat="1" applyFont="1" applyBorder="1" applyAlignment="1">
      <alignment horizontal="right" vertical="center"/>
    </xf>
    <xf numFmtId="173" fontId="18" fillId="0" borderId="314" xfId="1" applyNumberFormat="1" applyFont="1" applyBorder="1" applyAlignment="1">
      <alignment horizontal="right" vertical="center"/>
    </xf>
    <xf numFmtId="168" fontId="18" fillId="0" borderId="142" xfId="1" applyNumberFormat="1" applyFont="1" applyBorder="1" applyAlignment="1">
      <alignment horizontal="right" vertical="center"/>
    </xf>
    <xf numFmtId="175" fontId="18" fillId="0" borderId="142" xfId="20" applyNumberFormat="1" applyFont="1" applyBorder="1" applyAlignment="1">
      <alignment horizontal="right" vertical="center"/>
    </xf>
    <xf numFmtId="170" fontId="18" fillId="0" borderId="142" xfId="0" applyNumberFormat="1" applyFont="1" applyBorder="1" applyAlignment="1">
      <alignment horizontal="right" vertical="center"/>
    </xf>
    <xf numFmtId="173" fontId="18" fillId="0" borderId="142" xfId="1" applyNumberFormat="1" applyFont="1" applyBorder="1" applyAlignment="1">
      <alignment horizontal="right" vertical="center"/>
    </xf>
    <xf numFmtId="0" fontId="11" fillId="6" borderId="36" xfId="19" applyFont="1" applyFill="1" applyBorder="1" applyAlignment="1">
      <alignment horizontal="left" vertical="center" wrapText="1"/>
    </xf>
    <xf numFmtId="168" fontId="11" fillId="6" borderId="36" xfId="20" applyNumberFormat="1" applyFont="1" applyFill="1" applyBorder="1" applyAlignment="1">
      <alignment vertical="center" wrapText="1"/>
    </xf>
    <xf numFmtId="170" fontId="11" fillId="6" borderId="36" xfId="19" applyNumberFormat="1" applyFont="1" applyFill="1" applyBorder="1" applyAlignment="1">
      <alignment horizontal="right" vertical="center"/>
    </xf>
    <xf numFmtId="174" fontId="11" fillId="6" borderId="36" xfId="20" applyNumberFormat="1" applyFont="1" applyFill="1" applyBorder="1" applyAlignment="1">
      <alignment horizontal="right" vertical="center"/>
    </xf>
    <xf numFmtId="170" fontId="11" fillId="6" borderId="36" xfId="20" applyNumberFormat="1" applyFont="1" applyFill="1" applyBorder="1" applyAlignment="1">
      <alignment horizontal="right" vertical="center"/>
    </xf>
    <xf numFmtId="0" fontId="11" fillId="6" borderId="36" xfId="19" applyFont="1" applyFill="1" applyBorder="1" applyAlignment="1">
      <alignment horizontal="left" vertical="center"/>
    </xf>
    <xf numFmtId="168" fontId="11" fillId="6" borderId="36" xfId="20" applyNumberFormat="1" applyFont="1" applyFill="1" applyBorder="1" applyAlignment="1">
      <alignment horizontal="left" vertical="center"/>
    </xf>
    <xf numFmtId="170" fontId="11" fillId="6" borderId="36" xfId="20" applyNumberFormat="1" applyFont="1" applyFill="1" applyBorder="1" applyAlignment="1">
      <alignment horizontal="right" vertical="center" wrapText="1"/>
    </xf>
    <xf numFmtId="174" fontId="11" fillId="6" borderId="36" xfId="20" applyNumberFormat="1" applyFont="1" applyFill="1" applyBorder="1" applyAlignment="1">
      <alignment horizontal="right" vertical="center" wrapText="1"/>
    </xf>
    <xf numFmtId="0" fontId="11" fillId="6" borderId="38" xfId="19" applyFont="1" applyFill="1" applyBorder="1" applyAlignment="1">
      <alignment horizontal="left" vertical="center"/>
    </xf>
    <xf numFmtId="168" fontId="11" fillId="6" borderId="38" xfId="20" applyNumberFormat="1" applyFont="1" applyFill="1" applyBorder="1" applyAlignment="1">
      <alignment vertical="center" wrapText="1"/>
    </xf>
    <xf numFmtId="170" fontId="11" fillId="6" borderId="38" xfId="19" applyNumberFormat="1" applyFont="1" applyFill="1" applyBorder="1" applyAlignment="1">
      <alignment horizontal="right" vertical="center"/>
    </xf>
    <xf numFmtId="174" fontId="11" fillId="6" borderId="38" xfId="20" applyNumberFormat="1" applyFont="1" applyFill="1" applyBorder="1" applyAlignment="1">
      <alignment horizontal="right" vertical="center"/>
    </xf>
    <xf numFmtId="170" fontId="11" fillId="6" borderId="38" xfId="20" applyNumberFormat="1" applyFont="1" applyFill="1" applyBorder="1" applyAlignment="1">
      <alignment horizontal="right" vertical="center"/>
    </xf>
    <xf numFmtId="174" fontId="11" fillId="6" borderId="52" xfId="20" applyNumberFormat="1" applyFont="1" applyFill="1" applyBorder="1" applyAlignment="1">
      <alignment horizontal="right" vertical="center"/>
    </xf>
    <xf numFmtId="0" fontId="17" fillId="4" borderId="11" xfId="19" applyFont="1" applyFill="1" applyBorder="1" applyAlignment="1">
      <alignment vertical="center"/>
    </xf>
    <xf numFmtId="0" fontId="21" fillId="0" borderId="11" xfId="19" applyBorder="1" applyAlignment="1">
      <alignment vertical="center"/>
    </xf>
    <xf numFmtId="0" fontId="12" fillId="15" borderId="43" xfId="0" applyFont="1" applyFill="1" applyBorder="1" applyAlignment="1">
      <alignment horizontal="center"/>
    </xf>
    <xf numFmtId="0" fontId="46" fillId="4" borderId="201" xfId="19" applyFont="1" applyFill="1" applyBorder="1" applyAlignment="1">
      <alignment vertical="center"/>
    </xf>
    <xf numFmtId="0" fontId="48" fillId="4" borderId="201" xfId="19" applyFont="1" applyFill="1" applyBorder="1" applyAlignment="1">
      <alignment vertical="center"/>
    </xf>
    <xf numFmtId="166" fontId="18" fillId="0" borderId="60" xfId="2" applyNumberFormat="1" applyFont="1" applyFill="1" applyBorder="1"/>
    <xf numFmtId="0" fontId="11" fillId="0" borderId="36" xfId="19" applyFont="1" applyFill="1" applyBorder="1" applyAlignment="1">
      <alignment horizontal="left" vertical="center" wrapText="1"/>
    </xf>
    <xf numFmtId="0" fontId="11" fillId="4" borderId="0" xfId="19" applyFont="1" applyFill="1" applyBorder="1" applyAlignment="1">
      <alignment horizontal="center" vertical="center" wrapText="1"/>
    </xf>
    <xf numFmtId="170" fontId="11" fillId="20" borderId="27" xfId="17" applyNumberFormat="1" applyFont="1" applyFill="1" applyBorder="1" applyAlignment="1">
      <alignment vertical="center"/>
    </xf>
    <xf numFmtId="0" fontId="11" fillId="4" borderId="0" xfId="19" applyFont="1" applyFill="1" applyAlignment="1">
      <alignment horizontal="center" vertical="center"/>
    </xf>
    <xf numFmtId="166" fontId="18" fillId="22" borderId="37" xfId="2" applyNumberFormat="1" applyFont="1" applyFill="1" applyBorder="1"/>
    <xf numFmtId="168" fontId="11" fillId="0" borderId="36" xfId="20" applyNumberFormat="1" applyFont="1" applyFill="1" applyBorder="1" applyAlignment="1">
      <alignment vertical="top" wrapText="1"/>
    </xf>
    <xf numFmtId="168" fontId="11" fillId="8" borderId="36" xfId="20" applyNumberFormat="1" applyFont="1" applyFill="1" applyBorder="1" applyAlignment="1">
      <alignment vertical="top" wrapText="1"/>
    </xf>
    <xf numFmtId="0" fontId="11" fillId="8" borderId="36" xfId="19" applyFont="1" applyFill="1" applyBorder="1" applyAlignment="1">
      <alignment horizontal="left" vertical="top"/>
    </xf>
    <xf numFmtId="168" fontId="11" fillId="8" borderId="36" xfId="19" applyNumberFormat="1" applyFont="1" applyFill="1" applyBorder="1" applyAlignment="1">
      <alignment horizontal="right" vertical="top"/>
    </xf>
    <xf numFmtId="168" fontId="11" fillId="8" borderId="36" xfId="21" applyNumberFormat="1" applyFont="1" applyFill="1" applyBorder="1" applyAlignment="1">
      <alignment horizontal="right" vertical="top"/>
    </xf>
    <xf numFmtId="165" fontId="11" fillId="8" borderId="36" xfId="21" applyNumberFormat="1" applyFont="1" applyFill="1" applyBorder="1" applyAlignment="1">
      <alignment horizontal="right" vertical="top"/>
    </xf>
    <xf numFmtId="165" fontId="11" fillId="8" borderId="36" xfId="19" applyNumberFormat="1" applyFont="1" applyFill="1" applyBorder="1" applyAlignment="1">
      <alignment horizontal="right" vertical="top"/>
    </xf>
    <xf numFmtId="165" fontId="11" fillId="8" borderId="36" xfId="20" applyNumberFormat="1" applyFont="1" applyFill="1" applyBorder="1" applyAlignment="1">
      <alignment horizontal="right" vertical="top"/>
    </xf>
    <xf numFmtId="165" fontId="11" fillId="8" borderId="36" xfId="20" applyNumberFormat="1" applyFont="1" applyFill="1" applyBorder="1" applyAlignment="1">
      <alignment vertical="top"/>
    </xf>
    <xf numFmtId="168" fontId="11" fillId="0" borderId="36" xfId="21" applyNumberFormat="1" applyFont="1" applyFill="1" applyBorder="1" applyAlignment="1">
      <alignment horizontal="right" vertical="top"/>
    </xf>
    <xf numFmtId="165" fontId="11" fillId="0" borderId="36" xfId="21" applyNumberFormat="1" applyFont="1" applyFill="1" applyBorder="1" applyAlignment="1">
      <alignment horizontal="right" vertical="top"/>
    </xf>
    <xf numFmtId="165" fontId="11" fillId="0" borderId="36" xfId="19" applyNumberFormat="1" applyFont="1" applyFill="1" applyBorder="1" applyAlignment="1">
      <alignment horizontal="right" vertical="top"/>
    </xf>
    <xf numFmtId="165" fontId="11" fillId="0" borderId="36" xfId="20" applyNumberFormat="1" applyFont="1" applyFill="1" applyBorder="1" applyAlignment="1">
      <alignment horizontal="right" vertical="top"/>
    </xf>
    <xf numFmtId="165" fontId="11" fillId="0" borderId="36" xfId="20" applyNumberFormat="1" applyFont="1" applyFill="1" applyBorder="1" applyAlignment="1">
      <alignment vertical="top"/>
    </xf>
    <xf numFmtId="166" fontId="11" fillId="6" borderId="36" xfId="2" applyNumberFormat="1" applyFont="1" applyFill="1" applyBorder="1"/>
    <xf numFmtId="166" fontId="11" fillId="6" borderId="36" xfId="2" applyNumberFormat="1" applyFont="1" applyFill="1" applyBorder="1" applyAlignment="1">
      <alignment horizontal="right"/>
    </xf>
    <xf numFmtId="0" fontId="3" fillId="0" borderId="317" xfId="0" applyFont="1" applyFill="1" applyBorder="1"/>
    <xf numFmtId="0" fontId="2" fillId="6" borderId="0" xfId="4" applyFont="1" applyFill="1"/>
    <xf numFmtId="166" fontId="3" fillId="6" borderId="0" xfId="2" applyNumberFormat="1" applyFont="1" applyFill="1" applyBorder="1"/>
    <xf numFmtId="0" fontId="6" fillId="18" borderId="43" xfId="19" applyFont="1" applyFill="1" applyBorder="1" applyAlignment="1">
      <alignment horizontal="center" wrapText="1"/>
    </xf>
    <xf numFmtId="0" fontId="71" fillId="0" borderId="39" xfId="0" applyFont="1" applyBorder="1" applyAlignment="1">
      <alignment horizontal="justify" vertical="center" wrapText="1"/>
    </xf>
    <xf numFmtId="0" fontId="6" fillId="13" borderId="318" xfId="19" applyFont="1" applyFill="1" applyBorder="1" applyAlignment="1">
      <alignment horizontal="left" wrapText="1"/>
    </xf>
    <xf numFmtId="0" fontId="6" fillId="13" borderId="319" xfId="19" applyFont="1" applyFill="1" applyBorder="1" applyAlignment="1">
      <alignment horizontal="left" wrapText="1"/>
    </xf>
    <xf numFmtId="0" fontId="6" fillId="13" borderId="320" xfId="19" applyFont="1" applyFill="1" applyBorder="1" applyAlignment="1">
      <alignment horizontal="left"/>
    </xf>
    <xf numFmtId="0" fontId="71" fillId="0" borderId="39" xfId="0" applyFont="1" applyBorder="1" applyAlignment="1">
      <alignment horizontal="center" vertical="center" wrapText="1"/>
    </xf>
    <xf numFmtId="0" fontId="71" fillId="0" borderId="36" xfId="0" applyFont="1" applyBorder="1" applyAlignment="1">
      <alignment horizontal="center" vertical="center" wrapText="1"/>
    </xf>
    <xf numFmtId="0" fontId="71" fillId="0" borderId="39" xfId="0" applyFont="1" applyBorder="1" applyAlignment="1">
      <alignment horizontal="left" vertical="center" wrapText="1"/>
    </xf>
    <xf numFmtId="0" fontId="71" fillId="0" borderId="36" xfId="0" applyFont="1" applyBorder="1" applyAlignment="1">
      <alignment horizontal="left" vertical="center" wrapText="1"/>
    </xf>
    <xf numFmtId="174" fontId="11" fillId="0" borderId="36" xfId="20" applyNumberFormat="1" applyFont="1" applyFill="1" applyBorder="1" applyAlignment="1">
      <alignment horizontal="right"/>
    </xf>
    <xf numFmtId="170" fontId="11" fillId="0" borderId="36" xfId="20" applyNumberFormat="1" applyFont="1" applyFill="1" applyBorder="1" applyAlignment="1">
      <alignment horizontal="right"/>
    </xf>
    <xf numFmtId="170" fontId="11" fillId="8" borderId="36" xfId="20" applyNumberFormat="1" applyFont="1" applyFill="1" applyBorder="1" applyAlignment="1">
      <alignment horizontal="right"/>
    </xf>
    <xf numFmtId="174" fontId="11" fillId="8" borderId="36" xfId="20" applyNumberFormat="1" applyFont="1" applyFill="1" applyBorder="1" applyAlignment="1">
      <alignment horizontal="right"/>
    </xf>
    <xf numFmtId="170" fontId="11" fillId="8" borderId="36" xfId="19" applyNumberFormat="1" applyFont="1" applyFill="1" applyBorder="1" applyAlignment="1">
      <alignment horizontal="right"/>
    </xf>
    <xf numFmtId="168" fontId="11" fillId="8" borderId="36" xfId="20" applyNumberFormat="1" applyFont="1" applyFill="1" applyBorder="1" applyAlignment="1">
      <alignment horizontal="right"/>
    </xf>
    <xf numFmtId="174" fontId="11" fillId="8" borderId="36" xfId="19" applyNumberFormat="1" applyFont="1" applyFill="1" applyBorder="1" applyAlignment="1">
      <alignment horizontal="right"/>
    </xf>
    <xf numFmtId="41" fontId="11" fillId="8" borderId="36" xfId="21" applyNumberFormat="1" applyFont="1" applyFill="1" applyBorder="1" applyAlignment="1">
      <alignment horizontal="right"/>
    </xf>
    <xf numFmtId="0" fontId="71" fillId="0" borderId="36" xfId="0" applyFont="1" applyBorder="1" applyAlignment="1">
      <alignment horizontal="justify" vertical="center" wrapText="1"/>
    </xf>
    <xf numFmtId="0" fontId="0" fillId="0" borderId="0" xfId="0" applyAlignment="1">
      <alignment horizontal="left" wrapText="1"/>
    </xf>
    <xf numFmtId="0" fontId="0" fillId="0" borderId="0" xfId="0" applyAlignment="1">
      <alignment horizontal="left" vertical="top" wrapText="1"/>
    </xf>
    <xf numFmtId="0" fontId="44" fillId="4" borderId="0" xfId="19" applyFont="1" applyFill="1" applyAlignment="1">
      <alignment horizontal="left" vertical="center" wrapText="1"/>
    </xf>
    <xf numFmtId="0" fontId="58" fillId="4" borderId="0" xfId="19" applyFont="1" applyFill="1" applyAlignment="1">
      <alignment horizontal="left" vertical="center" wrapText="1"/>
    </xf>
    <xf numFmtId="0" fontId="6" fillId="14" borderId="166" xfId="19" applyFont="1" applyFill="1" applyBorder="1" applyAlignment="1">
      <alignment horizontal="center" wrapText="1"/>
    </xf>
    <xf numFmtId="0" fontId="6" fillId="14" borderId="167" xfId="19" applyFont="1" applyFill="1" applyBorder="1" applyAlignment="1">
      <alignment horizontal="center" wrapText="1"/>
    </xf>
    <xf numFmtId="0" fontId="6" fillId="14" borderId="168" xfId="19" applyFont="1" applyFill="1" applyBorder="1" applyAlignment="1">
      <alignment horizontal="center" wrapText="1"/>
    </xf>
    <xf numFmtId="0" fontId="6" fillId="14" borderId="169" xfId="19" applyFont="1" applyFill="1" applyBorder="1" applyAlignment="1">
      <alignment horizontal="center" wrapText="1"/>
    </xf>
    <xf numFmtId="0" fontId="6" fillId="14" borderId="227" xfId="19" applyFont="1" applyFill="1" applyBorder="1" applyAlignment="1">
      <alignment horizontal="center" wrapText="1"/>
    </xf>
    <xf numFmtId="0" fontId="6" fillId="14" borderId="43" xfId="19" applyFont="1" applyFill="1" applyBorder="1" applyAlignment="1">
      <alignment horizontal="center" wrapText="1"/>
    </xf>
    <xf numFmtId="0" fontId="6" fillId="14" borderId="228" xfId="19" applyFont="1" applyFill="1" applyBorder="1" applyAlignment="1">
      <alignment horizontal="center" wrapText="1"/>
    </xf>
    <xf numFmtId="0" fontId="6" fillId="12" borderId="43" xfId="8" applyFont="1" applyFill="1" applyBorder="1" applyAlignment="1">
      <alignment horizontal="center"/>
    </xf>
    <xf numFmtId="0" fontId="32" fillId="0" borderId="1" xfId="7" applyFont="1" applyBorder="1" applyAlignment="1">
      <alignment horizontal="left" wrapText="1"/>
    </xf>
    <xf numFmtId="0" fontId="32" fillId="0" borderId="11" xfId="7" applyFont="1" applyBorder="1" applyAlignment="1">
      <alignment horizontal="left"/>
    </xf>
    <xf numFmtId="0" fontId="32" fillId="0" borderId="8" xfId="7" applyFont="1" applyBorder="1" applyAlignment="1">
      <alignment horizontal="left"/>
    </xf>
    <xf numFmtId="0" fontId="6" fillId="12" borderId="99" xfId="8" applyFont="1" applyFill="1" applyBorder="1" applyAlignment="1">
      <alignment horizontal="left"/>
    </xf>
    <xf numFmtId="0" fontId="6" fillId="12" borderId="54" xfId="8" applyFont="1" applyFill="1" applyBorder="1" applyAlignment="1">
      <alignment horizontal="left"/>
    </xf>
    <xf numFmtId="0" fontId="6" fillId="12" borderId="55" xfId="8" applyFont="1" applyFill="1" applyBorder="1" applyAlignment="1">
      <alignment horizontal="center"/>
    </xf>
    <xf numFmtId="0" fontId="6" fillId="12" borderId="56" xfId="8" applyFont="1" applyFill="1" applyBorder="1" applyAlignment="1">
      <alignment horizontal="center"/>
    </xf>
    <xf numFmtId="0" fontId="6" fillId="12" borderId="57" xfId="8" applyFont="1" applyFill="1" applyBorder="1" applyAlignment="1">
      <alignment horizontal="center"/>
    </xf>
    <xf numFmtId="0" fontId="33" fillId="0" borderId="0" xfId="0" applyFont="1" applyAlignment="1">
      <alignment horizontal="left"/>
    </xf>
    <xf numFmtId="0" fontId="12" fillId="15" borderId="100" xfId="0" applyFont="1" applyFill="1" applyBorder="1" applyAlignment="1">
      <alignment horizontal="left"/>
    </xf>
    <xf numFmtId="0" fontId="12" fillId="15" borderId="40" xfId="0" applyFont="1" applyFill="1" applyBorder="1" applyAlignment="1">
      <alignment horizontal="center"/>
    </xf>
    <xf numFmtId="0" fontId="12" fillId="15" borderId="41" xfId="0" applyFont="1" applyFill="1" applyBorder="1" applyAlignment="1">
      <alignment horizontal="center"/>
    </xf>
    <xf numFmtId="0" fontId="12" fillId="15" borderId="43" xfId="0" applyFont="1" applyFill="1" applyBorder="1" applyAlignment="1">
      <alignment horizontal="center"/>
    </xf>
    <xf numFmtId="0" fontId="35" fillId="0" borderId="0" xfId="0" applyFont="1" applyAlignment="1">
      <alignment horizontal="left"/>
    </xf>
    <xf numFmtId="0" fontId="12" fillId="17" borderId="40" xfId="0" applyFont="1" applyFill="1" applyBorder="1" applyAlignment="1">
      <alignment horizontal="center"/>
    </xf>
    <xf numFmtId="0" fontId="12" fillId="17" borderId="41" xfId="0" applyFont="1" applyFill="1" applyBorder="1" applyAlignment="1">
      <alignment horizontal="center"/>
    </xf>
    <xf numFmtId="0" fontId="12" fillId="17" borderId="43" xfId="0" applyFont="1" applyFill="1" applyBorder="1" applyAlignment="1">
      <alignment horizontal="center"/>
    </xf>
    <xf numFmtId="0" fontId="12" fillId="17" borderId="100" xfId="0" applyFont="1" applyFill="1" applyBorder="1" applyAlignment="1">
      <alignment horizontal="left"/>
    </xf>
    <xf numFmtId="0" fontId="15" fillId="3" borderId="44" xfId="0" applyFont="1" applyFill="1" applyBorder="1" applyAlignment="1">
      <alignment horizontal="center"/>
    </xf>
    <xf numFmtId="0" fontId="15" fillId="3" borderId="123" xfId="0" applyFont="1" applyFill="1" applyBorder="1" applyAlignment="1">
      <alignment horizontal="center"/>
    </xf>
    <xf numFmtId="0" fontId="15" fillId="3" borderId="42" xfId="0" applyFont="1" applyFill="1" applyBorder="1" applyAlignment="1">
      <alignment horizontal="center"/>
    </xf>
    <xf numFmtId="0" fontId="15" fillId="3" borderId="295" xfId="0" applyFont="1" applyFill="1" applyBorder="1" applyAlignment="1">
      <alignment horizontal="center"/>
    </xf>
    <xf numFmtId="0" fontId="37" fillId="0" borderId="0" xfId="0" applyFont="1" applyAlignment="1">
      <alignment horizontal="left"/>
    </xf>
    <xf numFmtId="0" fontId="15" fillId="3" borderId="217" xfId="0" applyFont="1" applyFill="1" applyBorder="1" applyAlignment="1">
      <alignment horizontal="center"/>
    </xf>
    <xf numFmtId="0" fontId="15" fillId="3" borderId="296" xfId="0" applyFont="1" applyFill="1" applyBorder="1" applyAlignment="1">
      <alignment horizontal="center"/>
    </xf>
    <xf numFmtId="0" fontId="15" fillId="3" borderId="215" xfId="0" applyFont="1" applyFill="1" applyBorder="1" applyAlignment="1">
      <alignment horizontal="center"/>
    </xf>
    <xf numFmtId="0" fontId="15" fillId="3" borderId="297" xfId="0" applyFont="1" applyFill="1" applyBorder="1" applyAlignment="1">
      <alignment horizontal="center"/>
    </xf>
    <xf numFmtId="0" fontId="49" fillId="0" borderId="0" xfId="0" applyFont="1" applyAlignment="1">
      <alignment horizontal="left"/>
    </xf>
    <xf numFmtId="0" fontId="6" fillId="19" borderId="92" xfId="0" applyFont="1" applyFill="1" applyBorder="1" applyAlignment="1">
      <alignment horizontal="left"/>
    </xf>
    <xf numFmtId="0" fontId="6" fillId="19" borderId="93" xfId="0" applyFont="1" applyFill="1" applyBorder="1" applyAlignment="1">
      <alignment horizontal="left"/>
    </xf>
    <xf numFmtId="0" fontId="6" fillId="19" borderId="88" xfId="0" applyFont="1" applyFill="1" applyBorder="1" applyAlignment="1">
      <alignment horizontal="center"/>
    </xf>
    <xf numFmtId="0" fontId="6" fillId="19" borderId="89" xfId="0" applyFont="1" applyFill="1" applyBorder="1" applyAlignment="1">
      <alignment horizontal="center"/>
    </xf>
    <xf numFmtId="0" fontId="6" fillId="13" borderId="241" xfId="0" applyFont="1" applyFill="1" applyBorder="1" applyAlignment="1">
      <alignment horizontal="center"/>
    </xf>
    <xf numFmtId="0" fontId="6" fillId="13" borderId="242" xfId="0" applyFont="1" applyFill="1" applyBorder="1" applyAlignment="1">
      <alignment horizontal="center"/>
    </xf>
    <xf numFmtId="0" fontId="6" fillId="13" borderId="243" xfId="0" applyFont="1" applyFill="1" applyBorder="1" applyAlignment="1">
      <alignment horizontal="center"/>
    </xf>
    <xf numFmtId="0" fontId="6" fillId="13" borderId="101" xfId="0" applyFont="1" applyFill="1" applyBorder="1" applyAlignment="1">
      <alignment horizontal="left"/>
    </xf>
    <xf numFmtId="0" fontId="6" fillId="13" borderId="78" xfId="0" applyFont="1" applyFill="1" applyBorder="1" applyAlignment="1">
      <alignment horizontal="left"/>
    </xf>
    <xf numFmtId="0" fontId="6" fillId="13" borderId="44" xfId="0" applyFont="1" applyFill="1" applyBorder="1" applyAlignment="1">
      <alignment horizontal="center"/>
    </xf>
    <xf numFmtId="0" fontId="6" fillId="13" borderId="123" xfId="0" applyFont="1" applyFill="1" applyBorder="1" applyAlignment="1">
      <alignment horizontal="center"/>
    </xf>
    <xf numFmtId="0" fontId="6" fillId="13" borderId="42" xfId="0" applyFont="1" applyFill="1" applyBorder="1" applyAlignment="1">
      <alignment horizontal="center"/>
    </xf>
    <xf numFmtId="0" fontId="6" fillId="13" borderId="240" xfId="0" applyFont="1" applyFill="1" applyBorder="1" applyAlignment="1">
      <alignment horizontal="center"/>
    </xf>
    <xf numFmtId="0" fontId="45" fillId="0" borderId="51" xfId="0" applyFont="1" applyBorder="1" applyAlignment="1">
      <alignment horizontal="left"/>
    </xf>
    <xf numFmtId="0" fontId="45" fillId="0" borderId="76" xfId="0" applyFont="1" applyBorder="1" applyAlignment="1">
      <alignment horizontal="left"/>
    </xf>
    <xf numFmtId="0" fontId="45" fillId="0" borderId="50" xfId="0" applyFont="1" applyBorder="1" applyAlignment="1">
      <alignment horizontal="left"/>
    </xf>
    <xf numFmtId="0" fontId="45" fillId="0" borderId="39" xfId="0" applyFont="1" applyBorder="1" applyAlignment="1">
      <alignment horizontal="left"/>
    </xf>
    <xf numFmtId="0" fontId="6" fillId="13" borderId="71" xfId="0" applyFont="1" applyFill="1" applyBorder="1" applyAlignment="1">
      <alignment horizontal="center" vertical="center"/>
    </xf>
    <xf numFmtId="0" fontId="6" fillId="13" borderId="72" xfId="0" applyFont="1" applyFill="1" applyBorder="1" applyAlignment="1">
      <alignment horizontal="center" vertical="center"/>
    </xf>
    <xf numFmtId="0" fontId="6" fillId="13" borderId="73" xfId="0" applyFont="1" applyFill="1" applyBorder="1" applyAlignment="1">
      <alignment horizontal="center" vertical="center"/>
    </xf>
    <xf numFmtId="0" fontId="6" fillId="13" borderId="43" xfId="0" applyFont="1" applyFill="1" applyBorder="1" applyAlignment="1">
      <alignment horizontal="center"/>
    </xf>
    <xf numFmtId="0" fontId="6" fillId="13" borderId="94" xfId="0" applyFont="1" applyFill="1" applyBorder="1" applyAlignment="1">
      <alignment horizontal="center"/>
    </xf>
    <xf numFmtId="0" fontId="45" fillId="0" borderId="36" xfId="0" applyFont="1" applyBorder="1" applyAlignment="1">
      <alignment horizontal="left"/>
    </xf>
    <xf numFmtId="0" fontId="42" fillId="0" borderId="0" xfId="0" applyFont="1" applyAlignment="1">
      <alignment horizontal="left"/>
    </xf>
    <xf numFmtId="0" fontId="6" fillId="13" borderId="71" xfId="0" applyFont="1" applyFill="1" applyBorder="1" applyAlignment="1">
      <alignment horizontal="center"/>
    </xf>
    <xf numFmtId="0" fontId="6" fillId="13" borderId="72" xfId="0" applyFont="1" applyFill="1" applyBorder="1" applyAlignment="1">
      <alignment horizontal="center"/>
    </xf>
    <xf numFmtId="0" fontId="6" fillId="13" borderId="73" xfId="0" applyFont="1" applyFill="1" applyBorder="1" applyAlignment="1">
      <alignment horizontal="center"/>
    </xf>
    <xf numFmtId="0" fontId="44" fillId="0" borderId="0" xfId="0" applyFont="1" applyAlignment="1">
      <alignment horizontal="left"/>
    </xf>
    <xf numFmtId="0" fontId="12" fillId="14" borderId="102" xfId="0" applyFont="1" applyFill="1" applyBorder="1" applyAlignment="1">
      <alignment horizontal="left"/>
    </xf>
    <xf numFmtId="0" fontId="12" fillId="14" borderId="103" xfId="0" applyFont="1" applyFill="1" applyBorder="1" applyAlignment="1">
      <alignment horizontal="left"/>
    </xf>
    <xf numFmtId="0" fontId="12" fillId="14" borderId="79" xfId="0" applyFont="1" applyFill="1" applyBorder="1" applyAlignment="1">
      <alignment horizontal="center" vertical="center"/>
    </xf>
    <xf numFmtId="0" fontId="12" fillId="14" borderId="80" xfId="0" applyFont="1" applyFill="1" applyBorder="1" applyAlignment="1">
      <alignment horizontal="center" vertical="center"/>
    </xf>
    <xf numFmtId="0" fontId="32" fillId="0" borderId="0" xfId="0" applyFont="1" applyAlignment="1">
      <alignment horizontal="left"/>
    </xf>
    <xf numFmtId="0" fontId="12" fillId="12" borderId="102" xfId="0" applyFont="1" applyFill="1" applyBorder="1" applyAlignment="1">
      <alignment horizontal="left"/>
    </xf>
    <xf numFmtId="0" fontId="12" fillId="12" borderId="103" xfId="0" applyFont="1" applyFill="1" applyBorder="1" applyAlignment="1">
      <alignment horizontal="left"/>
    </xf>
    <xf numFmtId="0" fontId="12" fillId="12" borderId="79" xfId="0" applyFont="1" applyFill="1" applyBorder="1" applyAlignment="1">
      <alignment horizontal="center" vertical="center"/>
    </xf>
    <xf numFmtId="0" fontId="12" fillId="12" borderId="80" xfId="0" applyFont="1" applyFill="1" applyBorder="1" applyAlignment="1">
      <alignment horizontal="center" vertical="center"/>
    </xf>
    <xf numFmtId="0" fontId="43" fillId="0" borderId="0" xfId="0" applyFont="1" applyAlignment="1">
      <alignment horizontal="left"/>
    </xf>
    <xf numFmtId="0" fontId="12" fillId="16" borderId="104" xfId="0" applyFont="1" applyFill="1" applyBorder="1" applyAlignment="1">
      <alignment horizontal="left"/>
    </xf>
    <xf numFmtId="0" fontId="12" fillId="16" borderId="105" xfId="0" applyFont="1" applyFill="1" applyBorder="1" applyAlignment="1">
      <alignment horizontal="left"/>
    </xf>
    <xf numFmtId="0" fontId="12" fillId="16" borderId="95" xfId="0" applyFont="1" applyFill="1" applyBorder="1" applyAlignment="1">
      <alignment horizontal="center" vertical="center"/>
    </xf>
    <xf numFmtId="0" fontId="12" fillId="16" borderId="96" xfId="0" applyFont="1" applyFill="1" applyBorder="1" applyAlignment="1">
      <alignment horizontal="center" vertical="center"/>
    </xf>
    <xf numFmtId="0" fontId="14" fillId="18" borderId="40" xfId="12" applyFont="1" applyFill="1" applyBorder="1" applyAlignment="1">
      <alignment horizontal="center" wrapText="1"/>
    </xf>
    <xf numFmtId="0" fontId="14" fillId="18" borderId="44" xfId="12" applyFont="1" applyFill="1" applyBorder="1" applyAlignment="1">
      <alignment horizontal="center" wrapText="1"/>
    </xf>
    <xf numFmtId="0" fontId="14" fillId="18" borderId="123" xfId="12" applyFont="1" applyFill="1" applyBorder="1" applyAlignment="1">
      <alignment horizontal="center" wrapText="1"/>
    </xf>
    <xf numFmtId="0" fontId="14" fillId="18" borderId="42" xfId="12" applyFont="1" applyFill="1" applyBorder="1" applyAlignment="1">
      <alignment horizontal="center" wrapText="1"/>
    </xf>
    <xf numFmtId="0" fontId="14" fillId="18" borderId="245" xfId="12" applyFont="1" applyFill="1" applyBorder="1" applyAlignment="1">
      <alignment horizontal="center"/>
    </xf>
    <xf numFmtId="0" fontId="14" fillId="18" borderId="246" xfId="12" applyFont="1" applyFill="1" applyBorder="1" applyAlignment="1">
      <alignment horizontal="center"/>
    </xf>
    <xf numFmtId="0" fontId="14" fillId="18" borderId="247" xfId="12" applyFont="1" applyFill="1" applyBorder="1" applyAlignment="1">
      <alignment horizontal="center"/>
    </xf>
    <xf numFmtId="0" fontId="14" fillId="18" borderId="210" xfId="12" applyFont="1" applyFill="1" applyBorder="1" applyAlignment="1">
      <alignment horizontal="center"/>
    </xf>
    <xf numFmtId="0" fontId="14" fillId="18" borderId="106" xfId="12" applyFont="1" applyFill="1" applyBorder="1" applyAlignment="1">
      <alignment horizontal="left" wrapText="1"/>
    </xf>
    <xf numFmtId="0" fontId="14" fillId="18" borderId="109" xfId="12" applyFont="1" applyFill="1" applyBorder="1" applyAlignment="1">
      <alignment horizontal="left" wrapText="1"/>
    </xf>
    <xf numFmtId="0" fontId="14" fillId="18" borderId="107" xfId="12" applyFont="1" applyFill="1" applyBorder="1" applyAlignment="1">
      <alignment horizontal="left" wrapText="1"/>
    </xf>
    <xf numFmtId="0" fontId="14" fillId="18" borderId="110" xfId="12" applyFont="1" applyFill="1" applyBorder="1" applyAlignment="1">
      <alignment horizontal="left" wrapText="1"/>
    </xf>
    <xf numFmtId="168" fontId="14" fillId="18" borderId="40" xfId="9" applyNumberFormat="1" applyFont="1" applyFill="1" applyBorder="1" applyAlignment="1">
      <alignment horizontal="center" wrapText="1"/>
    </xf>
    <xf numFmtId="0" fontId="14" fillId="18" borderId="41" xfId="12" applyFont="1" applyFill="1" applyBorder="1" applyAlignment="1">
      <alignment horizontal="center" wrapText="1"/>
    </xf>
    <xf numFmtId="0" fontId="14" fillId="18" borderId="43" xfId="12" applyFont="1" applyFill="1" applyBorder="1" applyAlignment="1">
      <alignment horizontal="center" wrapText="1"/>
    </xf>
    <xf numFmtId="0" fontId="11" fillId="0" borderId="0" xfId="14" applyFont="1" applyFill="1" applyBorder="1" applyAlignment="1">
      <alignment horizontal="left" vertical="center"/>
    </xf>
    <xf numFmtId="0" fontId="11" fillId="0" borderId="0" xfId="14" applyFont="1" applyBorder="1" applyAlignment="1">
      <alignment horizontal="left"/>
    </xf>
    <xf numFmtId="0" fontId="12" fillId="2" borderId="124" xfId="0" applyFont="1" applyFill="1" applyBorder="1" applyAlignment="1">
      <alignment horizontal="left"/>
    </xf>
    <xf numFmtId="0" fontId="12" fillId="2" borderId="125" xfId="0" applyFont="1" applyFill="1" applyBorder="1" applyAlignment="1">
      <alignment horizontal="left"/>
    </xf>
    <xf numFmtId="0" fontId="15" fillId="3" borderId="62" xfId="0" applyFont="1" applyFill="1" applyBorder="1" applyAlignment="1">
      <alignment horizontal="center"/>
    </xf>
    <xf numFmtId="0" fontId="15" fillId="3" borderId="63" xfId="0" applyFont="1" applyFill="1" applyBorder="1" applyAlignment="1">
      <alignment horizontal="center"/>
    </xf>
    <xf numFmtId="0" fontId="11" fillId="0" borderId="0" xfId="14" applyFont="1" applyBorder="1" applyAlignment="1">
      <alignment horizontal="left" wrapText="1"/>
    </xf>
    <xf numFmtId="0" fontId="11" fillId="0" borderId="0" xfId="16" applyFont="1" applyFill="1" applyBorder="1" applyAlignment="1">
      <alignment vertical="center" wrapText="1"/>
    </xf>
    <xf numFmtId="0" fontId="17" fillId="4" borderId="0" xfId="16" applyFont="1" applyFill="1" applyAlignment="1">
      <alignment horizontal="left" vertical="center" wrapText="1"/>
    </xf>
    <xf numFmtId="0" fontId="22" fillId="4" borderId="0" xfId="16" applyFont="1" applyFill="1" applyAlignment="1">
      <alignment horizontal="left" vertical="center" wrapText="1"/>
    </xf>
    <xf numFmtId="170" fontId="6" fillId="19" borderId="129" xfId="16" applyNumberFormat="1" applyFont="1" applyFill="1" applyBorder="1" applyAlignment="1">
      <alignment horizontal="center" wrapText="1"/>
    </xf>
    <xf numFmtId="0" fontId="6" fillId="19" borderId="88" xfId="16" applyFont="1" applyFill="1" applyBorder="1" applyAlignment="1">
      <alignment wrapText="1"/>
    </xf>
    <xf numFmtId="170" fontId="6" fillId="19" borderId="88" xfId="16" applyNumberFormat="1" applyFont="1" applyFill="1" applyBorder="1" applyAlignment="1">
      <alignment horizontal="center" wrapText="1"/>
    </xf>
    <xf numFmtId="0" fontId="6" fillId="19" borderId="88" xfId="16" applyFont="1" applyFill="1" applyBorder="1" applyAlignment="1">
      <alignment horizontal="center" wrapText="1"/>
    </xf>
    <xf numFmtId="0" fontId="6" fillId="19" borderId="43" xfId="16" applyFont="1" applyFill="1" applyBorder="1" applyAlignment="1">
      <alignment wrapText="1"/>
    </xf>
    <xf numFmtId="173" fontId="6" fillId="19" borderId="88" xfId="16" applyNumberFormat="1" applyFont="1" applyFill="1" applyBorder="1" applyAlignment="1">
      <alignment horizontal="center" wrapText="1"/>
    </xf>
    <xf numFmtId="173" fontId="6" fillId="19" borderId="43" xfId="16" applyNumberFormat="1" applyFont="1" applyFill="1" applyBorder="1" applyAlignment="1">
      <alignment horizontal="center" wrapText="1"/>
    </xf>
    <xf numFmtId="173" fontId="6" fillId="19" borderId="89" xfId="16" applyNumberFormat="1" applyFont="1" applyFill="1" applyBorder="1" applyAlignment="1">
      <alignment horizontal="center" wrapText="1"/>
    </xf>
    <xf numFmtId="173" fontId="6" fillId="19" borderId="43" xfId="16" applyNumberFormat="1" applyFont="1" applyFill="1" applyBorder="1" applyAlignment="1">
      <alignment wrapText="1"/>
    </xf>
    <xf numFmtId="173" fontId="6" fillId="19" borderId="131" xfId="16" applyNumberFormat="1" applyFont="1" applyFill="1" applyBorder="1" applyAlignment="1">
      <alignment wrapText="1"/>
    </xf>
    <xf numFmtId="170" fontId="6" fillId="19" borderId="130" xfId="16" applyNumberFormat="1" applyFont="1" applyFill="1" applyBorder="1" applyAlignment="1">
      <alignment horizontal="center"/>
    </xf>
    <xf numFmtId="170" fontId="6" fillId="19" borderId="43" xfId="16" applyNumberFormat="1" applyFont="1" applyFill="1" applyBorder="1" applyAlignment="1">
      <alignment horizontal="center"/>
    </xf>
    <xf numFmtId="0" fontId="6" fillId="19" borderId="43" xfId="16" applyFont="1" applyFill="1" applyBorder="1" applyAlignment="1"/>
    <xf numFmtId="0" fontId="11" fillId="0" borderId="0" xfId="16" applyFont="1" applyBorder="1" applyAlignment="1">
      <alignment vertical="center" wrapText="1"/>
    </xf>
    <xf numFmtId="0" fontId="11" fillId="0" borderId="0" xfId="16" applyFont="1" applyBorder="1" applyAlignment="1">
      <alignment vertical="center"/>
    </xf>
    <xf numFmtId="0" fontId="11" fillId="0" borderId="0" xfId="16" applyFont="1" applyFill="1" applyBorder="1" applyAlignment="1">
      <alignment vertical="center"/>
    </xf>
    <xf numFmtId="0" fontId="11" fillId="0" borderId="5" xfId="16" applyFont="1" applyFill="1" applyBorder="1" applyAlignment="1">
      <alignment vertical="center"/>
    </xf>
    <xf numFmtId="0" fontId="21" fillId="0" borderId="5" xfId="16" applyBorder="1" applyAlignment="1">
      <alignment vertical="center"/>
    </xf>
    <xf numFmtId="0" fontId="11" fillId="0" borderId="0" xfId="16" applyFont="1" applyFill="1" applyAlignment="1">
      <alignment vertical="center" wrapText="1"/>
    </xf>
    <xf numFmtId="0" fontId="6" fillId="13" borderId="72" xfId="16" applyFont="1" applyFill="1" applyBorder="1" applyAlignment="1">
      <alignment horizontal="center" vertical="center" wrapText="1"/>
    </xf>
    <xf numFmtId="0" fontId="6" fillId="13" borderId="43" xfId="16" applyFont="1" applyFill="1" applyBorder="1" applyAlignment="1">
      <alignment horizontal="center" vertical="center" wrapText="1"/>
    </xf>
    <xf numFmtId="0" fontId="6" fillId="13" borderId="74" xfId="16" applyFont="1" applyFill="1" applyBorder="1" applyAlignment="1">
      <alignment horizontal="center" vertical="center" wrapText="1"/>
    </xf>
    <xf numFmtId="0" fontId="6" fillId="13" borderId="73" xfId="16" applyFont="1" applyFill="1" applyBorder="1" applyAlignment="1">
      <alignment horizontal="center" vertical="center" wrapText="1"/>
    </xf>
    <xf numFmtId="0" fontId="6" fillId="13" borderId="94" xfId="16" applyFont="1" applyFill="1" applyBorder="1" applyAlignment="1">
      <alignment horizontal="center" vertical="center" wrapText="1"/>
    </xf>
    <xf numFmtId="0" fontId="6" fillId="13" borderId="75" xfId="16" applyFont="1" applyFill="1" applyBorder="1" applyAlignment="1">
      <alignment horizontal="center" vertical="center" wrapText="1"/>
    </xf>
    <xf numFmtId="0" fontId="17" fillId="4" borderId="0" xfId="16" applyFont="1" applyFill="1" applyAlignment="1">
      <alignment horizontal="center" vertical="center" wrapText="1"/>
    </xf>
    <xf numFmtId="0" fontId="22" fillId="4" borderId="0" xfId="0" applyFont="1" applyFill="1" applyAlignment="1">
      <alignment horizontal="center" vertical="center" wrapText="1"/>
    </xf>
    <xf numFmtId="0" fontId="6" fillId="13" borderId="164" xfId="16" applyFont="1" applyFill="1" applyBorder="1" applyAlignment="1">
      <alignment horizontal="center" wrapText="1"/>
    </xf>
    <xf numFmtId="0" fontId="6" fillId="13" borderId="40" xfId="16" applyFont="1" applyFill="1" applyBorder="1" applyAlignment="1">
      <alignment wrapText="1"/>
    </xf>
    <xf numFmtId="0" fontId="6" fillId="13" borderId="40" xfId="16" applyFont="1" applyFill="1" applyBorder="1" applyAlignment="1">
      <alignment horizontal="center" wrapText="1"/>
    </xf>
    <xf numFmtId="0" fontId="6" fillId="13" borderId="43" xfId="16" applyFont="1" applyFill="1" applyBorder="1" applyAlignment="1">
      <alignment wrapText="1"/>
    </xf>
    <xf numFmtId="173" fontId="6" fillId="13" borderId="40" xfId="16" applyNumberFormat="1" applyFont="1" applyFill="1" applyBorder="1" applyAlignment="1">
      <alignment horizontal="center" wrapText="1"/>
    </xf>
    <xf numFmtId="173" fontId="6" fillId="13" borderId="43" xfId="16" applyNumberFormat="1" applyFont="1" applyFill="1" applyBorder="1" applyAlignment="1">
      <alignment wrapText="1"/>
    </xf>
    <xf numFmtId="173" fontId="6" fillId="13" borderId="165" xfId="16" applyNumberFormat="1" applyFont="1" applyFill="1" applyBorder="1" applyAlignment="1">
      <alignment horizontal="center" wrapText="1"/>
    </xf>
    <xf numFmtId="173" fontId="6" fillId="13" borderId="94" xfId="16" applyNumberFormat="1" applyFont="1" applyFill="1" applyBorder="1" applyAlignment="1">
      <alignment wrapText="1"/>
    </xf>
    <xf numFmtId="0" fontId="6" fillId="13" borderId="138" xfId="16" applyFont="1" applyFill="1" applyBorder="1" applyAlignment="1">
      <alignment horizontal="center" wrapText="1"/>
    </xf>
    <xf numFmtId="0" fontId="6" fillId="13" borderId="43" xfId="16" applyFont="1" applyFill="1" applyBorder="1" applyAlignment="1">
      <alignment horizontal="center" wrapText="1"/>
    </xf>
    <xf numFmtId="0" fontId="44" fillId="0" borderId="0" xfId="16" applyFont="1" applyFill="1" applyAlignment="1">
      <alignment horizontal="left" vertical="center" wrapText="1"/>
    </xf>
    <xf numFmtId="0" fontId="11" fillId="4" borderId="0" xfId="16" applyFont="1" applyFill="1" applyBorder="1" applyAlignment="1">
      <alignment vertical="center" wrapText="1"/>
    </xf>
    <xf numFmtId="0" fontId="6" fillId="14" borderId="166" xfId="16" applyFont="1" applyFill="1" applyBorder="1" applyAlignment="1">
      <alignment horizontal="center" vertical="center" wrapText="1"/>
    </xf>
    <xf numFmtId="0" fontId="6" fillId="14" borderId="167" xfId="16" applyFont="1" applyFill="1" applyBorder="1" applyAlignment="1">
      <alignment horizontal="center" vertical="center" wrapText="1"/>
    </xf>
    <xf numFmtId="0" fontId="6" fillId="14" borderId="43" xfId="16" applyFont="1" applyFill="1" applyBorder="1" applyAlignment="1">
      <alignment horizontal="center" vertical="center" wrapText="1"/>
    </xf>
    <xf numFmtId="174" fontId="6" fillId="14" borderId="167" xfId="16" applyNumberFormat="1" applyFont="1" applyFill="1" applyBorder="1" applyAlignment="1">
      <alignment horizontal="center" vertical="center" wrapText="1"/>
    </xf>
    <xf numFmtId="174" fontId="6" fillId="14" borderId="43" xfId="16" applyNumberFormat="1" applyFont="1" applyFill="1" applyBorder="1" applyAlignment="1">
      <alignment horizontal="center" vertical="center" wrapText="1"/>
    </xf>
    <xf numFmtId="174" fontId="6" fillId="14" borderId="168" xfId="16" applyNumberFormat="1" applyFont="1" applyFill="1" applyBorder="1" applyAlignment="1">
      <alignment horizontal="center" vertical="center" wrapText="1"/>
    </xf>
    <xf numFmtId="174" fontId="6" fillId="14" borderId="170" xfId="16" applyNumberFormat="1" applyFont="1" applyFill="1" applyBorder="1" applyAlignment="1">
      <alignment horizontal="center" vertical="center" wrapText="1"/>
    </xf>
    <xf numFmtId="0" fontId="6" fillId="14" borderId="169" xfId="16" applyFont="1" applyFill="1" applyBorder="1" applyAlignment="1">
      <alignment horizontal="center" vertical="center" wrapText="1"/>
    </xf>
    <xf numFmtId="0" fontId="11" fillId="9" borderId="0" xfId="19" quotePrefix="1" applyFont="1" applyFill="1" applyAlignment="1">
      <alignment vertical="center" wrapText="1"/>
    </xf>
    <xf numFmtId="0" fontId="21" fillId="0" borderId="0" xfId="19" applyAlignment="1">
      <alignment vertical="center" wrapText="1"/>
    </xf>
    <xf numFmtId="0" fontId="11" fillId="0" borderId="0" xfId="19" quotePrefix="1" applyFont="1" applyFill="1" applyAlignment="1">
      <alignment vertical="center" wrapText="1"/>
    </xf>
    <xf numFmtId="0" fontId="11" fillId="8" borderId="0" xfId="19" applyFont="1" applyFill="1" applyAlignment="1">
      <alignment vertical="center" wrapText="1"/>
    </xf>
    <xf numFmtId="0" fontId="11" fillId="8" borderId="0" xfId="19" quotePrefix="1" applyFont="1" applyFill="1" applyAlignment="1">
      <alignment vertical="center" wrapText="1"/>
    </xf>
    <xf numFmtId="0" fontId="11" fillId="4" borderId="0" xfId="19" applyFont="1" applyFill="1" applyAlignment="1">
      <alignment vertical="center" wrapText="1"/>
    </xf>
    <xf numFmtId="0" fontId="11" fillId="9" borderId="0" xfId="19" applyFont="1" applyFill="1" applyAlignment="1">
      <alignment vertical="center" wrapText="1"/>
    </xf>
    <xf numFmtId="0" fontId="18" fillId="0" borderId="142" xfId="19" applyFont="1" applyFill="1" applyBorder="1" applyAlignment="1">
      <alignment vertical="center" wrapText="1"/>
    </xf>
    <xf numFmtId="0" fontId="11" fillId="0" borderId="142" xfId="19" applyFont="1" applyBorder="1" applyAlignment="1">
      <alignment vertical="center" wrapText="1"/>
    </xf>
    <xf numFmtId="0" fontId="11" fillId="4" borderId="218" xfId="19" applyFont="1" applyFill="1" applyBorder="1" applyAlignment="1">
      <alignment vertical="center" wrapText="1"/>
    </xf>
    <xf numFmtId="0" fontId="11" fillId="4" borderId="32" xfId="19" applyFont="1" applyFill="1" applyBorder="1" applyAlignment="1">
      <alignment vertical="center" wrapText="1"/>
    </xf>
    <xf numFmtId="0" fontId="11" fillId="4" borderId="214" xfId="19" applyFont="1" applyFill="1" applyBorder="1" applyAlignment="1">
      <alignment vertical="center" wrapText="1"/>
    </xf>
    <xf numFmtId="0" fontId="18" fillId="0" borderId="142" xfId="19" applyFont="1" applyBorder="1" applyAlignment="1">
      <alignment vertical="center" wrapText="1"/>
    </xf>
    <xf numFmtId="0" fontId="11" fillId="4" borderId="31" xfId="19" applyFont="1" applyFill="1" applyBorder="1" applyAlignment="1">
      <alignment horizontal="left" vertical="center" wrapText="1"/>
    </xf>
    <xf numFmtId="0" fontId="11" fillId="4" borderId="31" xfId="19" applyFont="1" applyFill="1" applyBorder="1" applyAlignment="1">
      <alignment vertical="center" wrapText="1"/>
    </xf>
    <xf numFmtId="0" fontId="11" fillId="4" borderId="0" xfId="19" quotePrefix="1" applyFont="1" applyFill="1" applyAlignment="1">
      <alignment vertical="center" wrapText="1"/>
    </xf>
    <xf numFmtId="0" fontId="11" fillId="0" borderId="49" xfId="19" applyFont="1" applyFill="1" applyBorder="1" applyAlignment="1">
      <alignment vertical="center" wrapText="1"/>
    </xf>
    <xf numFmtId="0" fontId="11" fillId="0" borderId="70" xfId="19" applyFont="1" applyBorder="1" applyAlignment="1">
      <alignment vertical="center" wrapText="1"/>
    </xf>
    <xf numFmtId="0" fontId="11" fillId="0" borderId="48" xfId="19" applyFont="1" applyBorder="1" applyAlignment="1">
      <alignment vertical="center" wrapText="1"/>
    </xf>
    <xf numFmtId="0" fontId="6" fillId="12" borderId="185" xfId="19" applyFont="1" applyFill="1" applyBorder="1" applyAlignment="1">
      <alignment horizontal="left" wrapText="1"/>
    </xf>
    <xf numFmtId="0" fontId="6" fillId="12" borderId="187" xfId="19" applyFont="1" applyFill="1" applyBorder="1" applyAlignment="1">
      <alignment wrapText="1"/>
    </xf>
    <xf numFmtId="0" fontId="6" fillId="12" borderId="79" xfId="19" applyFont="1" applyFill="1" applyBorder="1" applyAlignment="1">
      <alignment horizontal="left" wrapText="1"/>
    </xf>
    <xf numFmtId="0" fontId="6" fillId="12" borderId="81" xfId="19" applyFont="1" applyFill="1" applyBorder="1" applyAlignment="1">
      <alignment wrapText="1"/>
    </xf>
    <xf numFmtId="0" fontId="6" fillId="12" borderId="79" xfId="19" applyFont="1" applyFill="1" applyBorder="1" applyAlignment="1">
      <alignment horizontal="center" wrapText="1"/>
    </xf>
    <xf numFmtId="0" fontId="11" fillId="4" borderId="201" xfId="19" applyFont="1" applyFill="1" applyBorder="1" applyAlignment="1">
      <alignment vertical="center" wrapText="1"/>
    </xf>
    <xf numFmtId="0" fontId="11" fillId="0" borderId="0" xfId="19" applyFont="1" applyBorder="1" applyAlignment="1">
      <alignment vertical="center" wrapText="1"/>
    </xf>
    <xf numFmtId="0" fontId="11" fillId="0" borderId="191" xfId="19" applyFont="1" applyBorder="1" applyAlignment="1">
      <alignment vertical="center" wrapText="1"/>
    </xf>
    <xf numFmtId="0" fontId="48" fillId="4" borderId="201" xfId="19" applyFont="1" applyFill="1" applyBorder="1" applyAlignment="1">
      <alignment vertical="center" wrapText="1"/>
    </xf>
    <xf numFmtId="0" fontId="60" fillId="4" borderId="0" xfId="19" applyFont="1" applyFill="1" applyBorder="1" applyAlignment="1">
      <alignment vertical="center" wrapText="1"/>
    </xf>
    <xf numFmtId="0" fontId="60" fillId="0" borderId="0" xfId="19" applyFont="1" applyBorder="1" applyAlignment="1">
      <alignment vertical="center" wrapText="1"/>
    </xf>
    <xf numFmtId="0" fontId="60" fillId="0" borderId="191" xfId="19" applyFont="1" applyBorder="1" applyAlignment="1">
      <alignment vertical="center" wrapText="1"/>
    </xf>
    <xf numFmtId="0" fontId="11" fillId="0" borderId="49" xfId="19" applyFont="1" applyFill="1" applyBorder="1" applyAlignment="1">
      <alignment horizontal="left" vertical="center" wrapText="1"/>
    </xf>
    <xf numFmtId="170" fontId="11" fillId="4" borderId="202" xfId="19" applyNumberFormat="1" applyFont="1" applyFill="1" applyBorder="1" applyAlignment="1">
      <alignment horizontal="right" vertical="center" wrapText="1"/>
    </xf>
    <xf numFmtId="0" fontId="11" fillId="4" borderId="203" xfId="19" applyFont="1" applyFill="1" applyBorder="1" applyAlignment="1">
      <alignment vertical="center" wrapText="1"/>
    </xf>
    <xf numFmtId="0" fontId="60" fillId="4" borderId="191" xfId="19" applyFont="1" applyFill="1" applyBorder="1" applyAlignment="1">
      <alignment vertical="center" wrapText="1"/>
    </xf>
    <xf numFmtId="0" fontId="21" fillId="8" borderId="0" xfId="19" applyFill="1" applyAlignment="1">
      <alignment vertical="center" wrapText="1"/>
    </xf>
    <xf numFmtId="0" fontId="21" fillId="9" borderId="0" xfId="19" applyFill="1" applyAlignment="1">
      <alignment vertical="center" wrapText="1"/>
    </xf>
    <xf numFmtId="0" fontId="21" fillId="0" borderId="0" xfId="19" applyFill="1" applyAlignment="1">
      <alignment vertical="center" wrapText="1"/>
    </xf>
    <xf numFmtId="0" fontId="11" fillId="4" borderId="0" xfId="19" applyFont="1" applyFill="1" applyBorder="1" applyAlignment="1">
      <alignment vertical="center" wrapText="1"/>
    </xf>
    <xf numFmtId="10" fontId="11" fillId="4" borderId="0" xfId="21" applyNumberFormat="1" applyFont="1" applyFill="1" applyBorder="1" applyAlignment="1">
      <alignment vertical="center" wrapText="1"/>
    </xf>
    <xf numFmtId="0" fontId="17" fillId="4" borderId="0" xfId="0" applyFont="1" applyFill="1" applyAlignment="1">
      <alignment horizontal="left" vertical="center" wrapText="1" indent="23"/>
    </xf>
    <xf numFmtId="174" fontId="6" fillId="16" borderId="197" xfId="19" applyNumberFormat="1" applyFont="1" applyFill="1" applyBorder="1" applyAlignment="1">
      <alignment horizontal="center" wrapText="1"/>
    </xf>
    <xf numFmtId="174" fontId="6" fillId="16" borderId="195" xfId="19" applyNumberFormat="1" applyFont="1" applyFill="1" applyBorder="1" applyAlignment="1">
      <alignment horizontal="center" wrapText="1"/>
    </xf>
    <xf numFmtId="0" fontId="11" fillId="4" borderId="0" xfId="19" quotePrefix="1" applyFont="1" applyFill="1" applyBorder="1" applyAlignment="1">
      <alignment vertical="center" wrapText="1"/>
    </xf>
    <xf numFmtId="0" fontId="21" fillId="0" borderId="0" xfId="19" applyBorder="1" applyAlignment="1">
      <alignment vertical="center" wrapText="1"/>
    </xf>
    <xf numFmtId="0" fontId="11" fillId="0" borderId="31" xfId="19" applyFont="1" applyFill="1" applyBorder="1" applyAlignment="1">
      <alignment horizontal="left" vertical="center"/>
    </xf>
    <xf numFmtId="0" fontId="11" fillId="0" borderId="31" xfId="19" applyFont="1" applyBorder="1" applyAlignment="1">
      <alignment vertical="center"/>
    </xf>
    <xf numFmtId="0" fontId="6" fillId="16" borderId="192" xfId="19" applyFont="1" applyFill="1" applyBorder="1" applyAlignment="1">
      <alignment horizontal="left" wrapText="1"/>
    </xf>
    <xf numFmtId="0" fontId="6" fillId="16" borderId="193" xfId="19" applyFont="1" applyFill="1" applyBorder="1" applyAlignment="1">
      <alignment wrapText="1"/>
    </xf>
    <xf numFmtId="0" fontId="6" fillId="16" borderId="95" xfId="19" applyFont="1" applyFill="1" applyBorder="1" applyAlignment="1">
      <alignment horizontal="left" wrapText="1"/>
    </xf>
    <xf numFmtId="0" fontId="6" fillId="16" borderId="97" xfId="19" applyFont="1" applyFill="1" applyBorder="1" applyAlignment="1">
      <alignment wrapText="1"/>
    </xf>
    <xf numFmtId="0" fontId="6" fillId="16" borderId="95" xfId="19" applyFont="1" applyFill="1" applyBorder="1" applyAlignment="1">
      <alignment horizontal="center" wrapText="1"/>
    </xf>
    <xf numFmtId="0" fontId="6" fillId="16" borderId="298" xfId="19" applyFont="1" applyFill="1" applyBorder="1" applyAlignment="1">
      <alignment horizontal="center" wrapText="1"/>
    </xf>
    <xf numFmtId="0" fontId="6" fillId="16" borderId="299" xfId="19" applyFont="1" applyFill="1" applyBorder="1" applyAlignment="1">
      <alignment horizontal="center" wrapText="1"/>
    </xf>
    <xf numFmtId="0" fontId="11" fillId="0" borderId="30" xfId="19" applyFont="1" applyFill="1" applyBorder="1" applyAlignment="1">
      <alignment vertical="center" wrapText="1"/>
    </xf>
    <xf numFmtId="0" fontId="11" fillId="0" borderId="31" xfId="19" applyFont="1" applyBorder="1" applyAlignment="1">
      <alignment vertical="center" wrapText="1"/>
    </xf>
    <xf numFmtId="0" fontId="21" fillId="0" borderId="31" xfId="19" applyBorder="1" applyAlignment="1">
      <alignment vertical="center" wrapText="1"/>
    </xf>
    <xf numFmtId="0" fontId="11" fillId="4" borderId="31" xfId="19" quotePrefix="1" applyFont="1" applyFill="1" applyBorder="1" applyAlignment="1">
      <alignment vertical="center" wrapText="1"/>
    </xf>
    <xf numFmtId="0" fontId="21" fillId="4" borderId="0" xfId="19" applyFill="1" applyAlignment="1">
      <alignment vertical="center" wrapText="1"/>
    </xf>
    <xf numFmtId="0" fontId="18" fillId="4" borderId="0" xfId="19" applyFont="1" applyFill="1" applyAlignment="1">
      <alignment vertical="center" wrapText="1"/>
    </xf>
    <xf numFmtId="0" fontId="6" fillId="18" borderId="107" xfId="19" applyFont="1" applyFill="1" applyBorder="1" applyAlignment="1">
      <alignment horizontal="center" wrapText="1"/>
    </xf>
    <xf numFmtId="0" fontId="6" fillId="18" borderId="209" xfId="19" applyFont="1" applyFill="1" applyBorder="1" applyAlignment="1">
      <alignment horizontal="center" wrapText="1"/>
    </xf>
    <xf numFmtId="0" fontId="6" fillId="18" borderId="210" xfId="19" applyFont="1" applyFill="1" applyBorder="1" applyAlignment="1">
      <alignment horizontal="center" wrapText="1"/>
    </xf>
    <xf numFmtId="0" fontId="56" fillId="18" borderId="108" xfId="19" applyFont="1" applyFill="1" applyBorder="1" applyAlignment="1">
      <alignment horizontal="center" wrapText="1"/>
    </xf>
    <xf numFmtId="0" fontId="6" fillId="18" borderId="302" xfId="19" applyFont="1" applyFill="1" applyBorder="1" applyAlignment="1">
      <alignment horizontal="left" wrapText="1"/>
    </xf>
    <xf numFmtId="0" fontId="6" fillId="18" borderId="303" xfId="19" applyFont="1" applyFill="1" applyBorder="1" applyAlignment="1">
      <alignment horizontal="left" wrapText="1"/>
    </xf>
    <xf numFmtId="0" fontId="6" fillId="18" borderId="305" xfId="19" applyFont="1" applyFill="1" applyBorder="1" applyAlignment="1">
      <alignment horizontal="left" wrapText="1"/>
    </xf>
    <xf numFmtId="0" fontId="6" fillId="18" borderId="107" xfId="19" applyFont="1" applyFill="1" applyBorder="1" applyAlignment="1">
      <alignment horizontal="left" wrapText="1"/>
    </xf>
    <xf numFmtId="0" fontId="6" fillId="18" borderId="43" xfId="19" applyFont="1" applyFill="1" applyBorder="1" applyAlignment="1">
      <alignment horizontal="left" wrapText="1"/>
    </xf>
    <xf numFmtId="0" fontId="6" fillId="18" borderId="110" xfId="19" applyFont="1" applyFill="1" applyBorder="1" applyAlignment="1">
      <alignment horizontal="left" wrapText="1"/>
    </xf>
    <xf numFmtId="0" fontId="21" fillId="0" borderId="0" xfId="19" applyFont="1" applyAlignment="1">
      <alignment vertical="center" wrapText="1"/>
    </xf>
    <xf numFmtId="0" fontId="11" fillId="0" borderId="31" xfId="19" applyFont="1" applyFill="1" applyBorder="1" applyAlignment="1">
      <alignment horizontal="left" vertical="center" wrapText="1"/>
    </xf>
    <xf numFmtId="0" fontId="21" fillId="0" borderId="31" xfId="19" applyBorder="1"/>
    <xf numFmtId="0" fontId="18" fillId="0" borderId="141" xfId="19" applyFont="1" applyFill="1" applyBorder="1" applyAlignment="1">
      <alignment vertical="center" wrapText="1"/>
    </xf>
    <xf numFmtId="0" fontId="11" fillId="0" borderId="141" xfId="19" applyFont="1" applyBorder="1" applyAlignment="1">
      <alignment vertical="center" wrapText="1"/>
    </xf>
    <xf numFmtId="0" fontId="6" fillId="2" borderId="62" xfId="19" applyFont="1" applyFill="1" applyBorder="1" applyAlignment="1">
      <alignment horizontal="center" wrapText="1"/>
    </xf>
    <xf numFmtId="0" fontId="6" fillId="2" borderId="63" xfId="19" applyFont="1" applyFill="1" applyBorder="1" applyAlignment="1">
      <alignment horizontal="center" wrapText="1"/>
    </xf>
    <xf numFmtId="0" fontId="6" fillId="2" borderId="43" xfId="19" applyFont="1" applyFill="1" applyBorder="1" applyAlignment="1">
      <alignment horizontal="center" wrapText="1"/>
    </xf>
    <xf numFmtId="0" fontId="6" fillId="2" borderId="65" xfId="19" applyFont="1" applyFill="1" applyBorder="1" applyAlignment="1">
      <alignment horizontal="center" wrapText="1"/>
    </xf>
    <xf numFmtId="0" fontId="6" fillId="2" borderId="44" xfId="19" applyFont="1" applyFill="1" applyBorder="1" applyAlignment="1">
      <alignment horizontal="center" wrapText="1"/>
    </xf>
    <xf numFmtId="0" fontId="6" fillId="2" borderId="310" xfId="19" applyFont="1" applyFill="1" applyBorder="1" applyAlignment="1">
      <alignment horizontal="center" wrapText="1"/>
    </xf>
    <xf numFmtId="0" fontId="6" fillId="2" borderId="46" xfId="19" quotePrefix="1" applyFont="1" applyFill="1" applyBorder="1" applyAlignment="1">
      <alignment horizontal="center" wrapText="1"/>
    </xf>
    <xf numFmtId="0" fontId="56" fillId="2" borderId="159" xfId="19" applyFont="1" applyFill="1" applyBorder="1" applyAlignment="1">
      <alignment horizontal="center" wrapText="1"/>
    </xf>
    <xf numFmtId="0" fontId="6" fillId="2" borderId="211" xfId="19" quotePrefix="1" applyFont="1" applyFill="1" applyBorder="1" applyAlignment="1">
      <alignment horizontal="center" wrapText="1"/>
    </xf>
    <xf numFmtId="0" fontId="56" fillId="2" borderId="309" xfId="19" applyFont="1" applyFill="1" applyBorder="1" applyAlignment="1">
      <alignment horizontal="center" wrapText="1"/>
    </xf>
    <xf numFmtId="0" fontId="6" fillId="2" borderId="217" xfId="19" applyFont="1" applyFill="1" applyBorder="1" applyAlignment="1">
      <alignment horizontal="center" wrapText="1"/>
    </xf>
    <xf numFmtId="0" fontId="6" fillId="2" borderId="124" xfId="19" applyFont="1" applyFill="1" applyBorder="1" applyAlignment="1">
      <alignment wrapText="1"/>
    </xf>
    <xf numFmtId="0" fontId="6" fillId="2" borderId="249" xfId="19" applyFont="1" applyFill="1" applyBorder="1" applyAlignment="1">
      <alignment wrapText="1"/>
    </xf>
    <xf numFmtId="0" fontId="6" fillId="2" borderId="125" xfId="19" applyFont="1" applyFill="1" applyBorder="1" applyAlignment="1">
      <alignment wrapText="1"/>
    </xf>
    <xf numFmtId="0" fontId="6" fillId="2" borderId="308" xfId="19" applyFont="1" applyFill="1" applyBorder="1" applyAlignment="1">
      <alignment horizontal="left" wrapText="1"/>
    </xf>
    <xf numFmtId="0" fontId="6" fillId="2" borderId="159" xfId="19" applyFont="1" applyFill="1" applyBorder="1" applyAlignment="1">
      <alignment horizontal="left" wrapText="1"/>
    </xf>
    <xf numFmtId="0" fontId="6" fillId="2" borderId="212" xfId="19" applyFont="1" applyFill="1" applyBorder="1" applyAlignment="1">
      <alignment horizontal="left" wrapText="1"/>
    </xf>
    <xf numFmtId="0" fontId="6" fillId="2" borderId="215" xfId="19" applyFont="1" applyFill="1" applyBorder="1" applyAlignment="1">
      <alignment horizontal="center" wrapText="1"/>
    </xf>
    <xf numFmtId="165" fontId="11" fillId="0" borderId="38" xfId="19" applyNumberFormat="1" applyFont="1" applyFill="1" applyBorder="1" applyAlignment="1">
      <alignment vertical="top" wrapText="1"/>
    </xf>
    <xf numFmtId="165" fontId="11" fillId="0" borderId="133" xfId="19" applyNumberFormat="1" applyFont="1" applyFill="1" applyBorder="1" applyAlignment="1">
      <alignment vertical="top" wrapText="1"/>
    </xf>
    <xf numFmtId="165" fontId="11" fillId="0" borderId="39" xfId="19" applyNumberFormat="1" applyFont="1" applyFill="1" applyBorder="1" applyAlignment="1">
      <alignment vertical="top" wrapText="1"/>
    </xf>
    <xf numFmtId="49" fontId="11" fillId="0" borderId="38" xfId="19" applyNumberFormat="1" applyFont="1" applyFill="1" applyBorder="1" applyAlignment="1">
      <alignment vertical="top"/>
    </xf>
    <xf numFmtId="49" fontId="11" fillId="0" borderId="133" xfId="19" applyNumberFormat="1" applyFont="1" applyFill="1" applyBorder="1" applyAlignment="1">
      <alignment vertical="top"/>
    </xf>
    <xf numFmtId="49" fontId="11" fillId="0" borderId="39" xfId="19" applyNumberFormat="1" applyFont="1" applyFill="1" applyBorder="1" applyAlignment="1">
      <alignment vertical="top"/>
    </xf>
    <xf numFmtId="168" fontId="11" fillId="0" borderId="38" xfId="20" applyNumberFormat="1" applyFont="1" applyFill="1" applyBorder="1" applyAlignment="1">
      <alignment vertical="top" wrapText="1"/>
    </xf>
    <xf numFmtId="168" fontId="11" fillId="0" borderId="133" xfId="20" applyNumberFormat="1" applyFont="1" applyFill="1" applyBorder="1" applyAlignment="1">
      <alignment vertical="top" wrapText="1"/>
    </xf>
    <xf numFmtId="168" fontId="11" fillId="0" borderId="39" xfId="20" applyNumberFormat="1" applyFont="1" applyFill="1" applyBorder="1" applyAlignment="1">
      <alignment vertical="top" wrapText="1"/>
    </xf>
    <xf numFmtId="49" fontId="11" fillId="0" borderId="36" xfId="19" applyNumberFormat="1" applyFont="1" applyFill="1" applyBorder="1" applyAlignment="1">
      <alignment vertical="top" wrapText="1"/>
    </xf>
    <xf numFmtId="0" fontId="21" fillId="0" borderId="36" xfId="19" applyBorder="1" applyAlignment="1">
      <alignment vertical="top" wrapText="1"/>
    </xf>
    <xf numFmtId="165" fontId="11" fillId="0" borderId="36" xfId="19" applyNumberFormat="1" applyFont="1" applyFill="1" applyBorder="1" applyAlignment="1">
      <alignment vertical="top" wrapText="1"/>
    </xf>
    <xf numFmtId="49" fontId="11" fillId="4" borderId="38" xfId="19" applyNumberFormat="1" applyFont="1" applyFill="1" applyBorder="1" applyAlignment="1">
      <alignment vertical="top"/>
    </xf>
    <xf numFmtId="49" fontId="11" fillId="4" borderId="133" xfId="19" applyNumberFormat="1" applyFont="1" applyFill="1" applyBorder="1" applyAlignment="1">
      <alignment vertical="top"/>
    </xf>
    <xf numFmtId="49" fontId="11" fillId="4" borderId="39" xfId="19" applyNumberFormat="1" applyFont="1" applyFill="1" applyBorder="1" applyAlignment="1">
      <alignment vertical="top"/>
    </xf>
    <xf numFmtId="165" fontId="11" fillId="0" borderId="38" xfId="19" applyNumberFormat="1" applyFont="1" applyFill="1" applyBorder="1" applyAlignment="1">
      <alignment horizontal="left" vertical="top" wrapText="1"/>
    </xf>
    <xf numFmtId="165" fontId="11" fillId="0" borderId="133" xfId="19" applyNumberFormat="1" applyFont="1" applyFill="1" applyBorder="1" applyAlignment="1">
      <alignment horizontal="left" vertical="top" wrapText="1"/>
    </xf>
    <xf numFmtId="165" fontId="11" fillId="0" borderId="39" xfId="19" applyNumberFormat="1" applyFont="1" applyFill="1" applyBorder="1" applyAlignment="1">
      <alignment horizontal="left" vertical="top" wrapText="1"/>
    </xf>
    <xf numFmtId="49" fontId="11" fillId="0" borderId="38" xfId="19" applyNumberFormat="1" applyFont="1" applyFill="1" applyBorder="1" applyAlignment="1">
      <alignment vertical="top" wrapText="1"/>
    </xf>
    <xf numFmtId="49" fontId="11" fillId="0" borderId="39" xfId="19" applyNumberFormat="1" applyFont="1" applyFill="1" applyBorder="1" applyAlignment="1">
      <alignment vertical="top" wrapText="1"/>
    </xf>
    <xf numFmtId="49" fontId="11" fillId="0" borderId="38" xfId="19" applyNumberFormat="1" applyFont="1" applyFill="1" applyBorder="1" applyAlignment="1">
      <alignment horizontal="left" vertical="top"/>
    </xf>
    <xf numFmtId="49" fontId="11" fillId="0" borderId="133" xfId="19" applyNumberFormat="1" applyFont="1" applyFill="1" applyBorder="1" applyAlignment="1">
      <alignment horizontal="left" vertical="top"/>
    </xf>
    <xf numFmtId="49" fontId="11" fillId="0" borderId="39" xfId="19" applyNumberFormat="1" applyFont="1" applyFill="1" applyBorder="1" applyAlignment="1">
      <alignment horizontal="left" vertical="top"/>
    </xf>
    <xf numFmtId="0" fontId="11" fillId="0" borderId="0" xfId="19" applyFont="1" applyFill="1" applyAlignment="1">
      <alignment vertical="center" wrapText="1"/>
    </xf>
    <xf numFmtId="174" fontId="11" fillId="0" borderId="36" xfId="20" quotePrefix="1" applyNumberFormat="1" applyFont="1" applyFill="1" applyBorder="1" applyAlignment="1">
      <alignment horizontal="right" wrapText="1"/>
    </xf>
    <xf numFmtId="0" fontId="21" fillId="0" borderId="36" xfId="19" applyBorder="1" applyAlignment="1">
      <alignment horizontal="right" wrapText="1"/>
    </xf>
    <xf numFmtId="165" fontId="11" fillId="8" borderId="36" xfId="19" applyNumberFormat="1" applyFont="1" applyFill="1" applyBorder="1" applyAlignment="1">
      <alignment vertical="top" wrapText="1"/>
    </xf>
    <xf numFmtId="0" fontId="21" fillId="8" borderId="36" xfId="19" applyFill="1" applyBorder="1" applyAlignment="1">
      <alignment vertical="top" wrapText="1"/>
    </xf>
    <xf numFmtId="0" fontId="11" fillId="0" borderId="218" xfId="19" applyFont="1" applyFill="1" applyBorder="1" applyAlignment="1">
      <alignment vertical="center" wrapText="1"/>
    </xf>
    <xf numFmtId="0" fontId="11" fillId="0" borderId="32" xfId="19" applyFont="1" applyBorder="1" applyAlignment="1">
      <alignment vertical="center" wrapText="1"/>
    </xf>
    <xf numFmtId="0" fontId="11" fillId="0" borderId="214" xfId="19" applyFont="1" applyBorder="1" applyAlignment="1">
      <alignment vertical="center" wrapText="1"/>
    </xf>
    <xf numFmtId="49" fontId="11" fillId="8" borderId="38" xfId="19" applyNumberFormat="1" applyFont="1" applyFill="1" applyBorder="1" applyAlignment="1">
      <alignment vertical="top"/>
    </xf>
    <xf numFmtId="49" fontId="11" fillId="8" borderId="133" xfId="19" applyNumberFormat="1" applyFont="1" applyFill="1" applyBorder="1" applyAlignment="1">
      <alignment vertical="top"/>
    </xf>
    <xf numFmtId="49" fontId="11" fillId="8" borderId="39" xfId="19" applyNumberFormat="1" applyFont="1" applyFill="1" applyBorder="1" applyAlignment="1">
      <alignment vertical="top"/>
    </xf>
    <xf numFmtId="0" fontId="21" fillId="0" borderId="39" xfId="19" applyBorder="1" applyAlignment="1">
      <alignment vertical="top" wrapText="1"/>
    </xf>
    <xf numFmtId="0" fontId="18" fillId="0" borderId="37" xfId="19" applyFont="1" applyFill="1" applyBorder="1" applyAlignment="1">
      <alignment vertical="center" wrapText="1"/>
    </xf>
    <xf numFmtId="0" fontId="11" fillId="0" borderId="37" xfId="19" applyFont="1" applyBorder="1" applyAlignment="1">
      <alignment vertical="center" wrapText="1"/>
    </xf>
    <xf numFmtId="0" fontId="11" fillId="4" borderId="133" xfId="19" applyFont="1" applyFill="1" applyBorder="1" applyAlignment="1">
      <alignment horizontal="right" vertical="center" wrapText="1"/>
    </xf>
    <xf numFmtId="0" fontId="11" fillId="4" borderId="133" xfId="19" applyFont="1" applyFill="1" applyBorder="1" applyAlignment="1">
      <alignment vertical="center" wrapText="1"/>
    </xf>
    <xf numFmtId="0" fontId="50" fillId="4" borderId="133" xfId="19" applyFont="1" applyFill="1" applyBorder="1" applyAlignment="1">
      <alignment vertical="center" wrapText="1"/>
    </xf>
    <xf numFmtId="0" fontId="62" fillId="4" borderId="133" xfId="19" applyFont="1" applyFill="1" applyBorder="1" applyAlignment="1">
      <alignment vertical="center" wrapText="1"/>
    </xf>
    <xf numFmtId="0" fontId="11" fillId="0" borderId="39" xfId="19" applyFont="1" applyFill="1" applyBorder="1" applyAlignment="1">
      <alignment horizontal="right" vertical="center" wrapText="1"/>
    </xf>
    <xf numFmtId="0" fontId="11" fillId="0" borderId="39" xfId="19" applyFont="1" applyBorder="1" applyAlignment="1">
      <alignment vertical="center" wrapText="1"/>
    </xf>
    <xf numFmtId="0" fontId="6" fillId="19" borderId="88" xfId="19" applyFont="1" applyFill="1" applyBorder="1" applyAlignment="1">
      <alignment horizontal="center" wrapText="1"/>
    </xf>
    <xf numFmtId="14" fontId="6" fillId="19" borderId="43" xfId="19" quotePrefix="1" applyNumberFormat="1" applyFont="1" applyFill="1" applyBorder="1" applyAlignment="1">
      <alignment horizontal="center" wrapText="1"/>
    </xf>
    <xf numFmtId="0" fontId="6" fillId="19" borderId="90" xfId="19" applyFont="1" applyFill="1" applyBorder="1" applyAlignment="1">
      <alignment horizontal="center" wrapText="1"/>
    </xf>
    <xf numFmtId="0" fontId="6" fillId="19" borderId="43" xfId="19" applyNumberFormat="1" applyFont="1" applyFill="1" applyBorder="1" applyAlignment="1">
      <alignment horizontal="center" wrapText="1"/>
    </xf>
    <xf numFmtId="170" fontId="6" fillId="19" borderId="43" xfId="19" applyNumberFormat="1" applyFont="1" applyFill="1" applyBorder="1" applyAlignment="1">
      <alignment horizontal="center" wrapText="1"/>
    </xf>
    <xf numFmtId="49" fontId="11" fillId="0" borderId="38" xfId="19" applyNumberFormat="1" applyFont="1" applyFill="1" applyBorder="1" applyAlignment="1">
      <alignment vertical="center"/>
    </xf>
    <xf numFmtId="49" fontId="11" fillId="0" borderId="133" xfId="19" applyNumberFormat="1" applyFont="1" applyFill="1" applyBorder="1" applyAlignment="1">
      <alignment vertical="center"/>
    </xf>
    <xf numFmtId="49" fontId="11" fillId="0" borderId="39" xfId="19" applyNumberFormat="1" applyFont="1" applyFill="1" applyBorder="1" applyAlignment="1">
      <alignment vertical="center"/>
    </xf>
    <xf numFmtId="0" fontId="6" fillId="19" borderId="92" xfId="19" applyFont="1" applyFill="1" applyBorder="1" applyAlignment="1">
      <alignment horizontal="left" wrapText="1"/>
    </xf>
    <xf numFmtId="0" fontId="6" fillId="19" borderId="312" xfId="19" applyFont="1" applyFill="1" applyBorder="1" applyAlignment="1">
      <alignment horizontal="left" wrapText="1"/>
    </xf>
    <xf numFmtId="0" fontId="6" fillId="19" borderId="93" xfId="19" applyFont="1" applyFill="1" applyBorder="1" applyAlignment="1">
      <alignment horizontal="left" wrapText="1"/>
    </xf>
    <xf numFmtId="0" fontId="6" fillId="19" borderId="311" xfId="19" applyFont="1" applyFill="1" applyBorder="1" applyAlignment="1">
      <alignment horizontal="left" wrapText="1"/>
    </xf>
    <xf numFmtId="0" fontId="56" fillId="19" borderId="159" xfId="19" applyFont="1" applyFill="1" applyBorder="1" applyAlignment="1">
      <alignment horizontal="left"/>
    </xf>
    <xf numFmtId="0" fontId="56" fillId="19" borderId="161" xfId="19" applyFont="1" applyFill="1" applyBorder="1" applyAlignment="1">
      <alignment horizontal="left"/>
    </xf>
    <xf numFmtId="0" fontId="6" fillId="19" borderId="88" xfId="19" applyFont="1" applyFill="1" applyBorder="1" applyAlignment="1">
      <alignment horizontal="left" wrapText="1"/>
    </xf>
    <xf numFmtId="0" fontId="6" fillId="19" borderId="43" xfId="19" applyFont="1" applyFill="1" applyBorder="1" applyAlignment="1">
      <alignment wrapText="1"/>
    </xf>
    <xf numFmtId="0" fontId="6" fillId="19" borderId="90" xfId="19" applyFont="1" applyFill="1" applyBorder="1" applyAlignment="1">
      <alignment wrapText="1"/>
    </xf>
    <xf numFmtId="0" fontId="18" fillId="0" borderId="142" xfId="0" applyFont="1" applyBorder="1" applyAlignment="1">
      <alignment vertical="center" wrapText="1"/>
    </xf>
    <xf numFmtId="0" fontId="45" fillId="4" borderId="133" xfId="0" applyFont="1" applyFill="1" applyBorder="1" applyAlignment="1">
      <alignment vertical="center" wrapText="1"/>
    </xf>
    <xf numFmtId="0" fontId="63" fillId="4" borderId="133" xfId="0" applyFont="1" applyFill="1" applyBorder="1" applyAlignment="1">
      <alignment vertical="center" wrapText="1"/>
    </xf>
    <xf numFmtId="0" fontId="11" fillId="0" borderId="39" xfId="0" applyFont="1" applyBorder="1" applyAlignment="1">
      <alignment vertical="center" wrapText="1"/>
    </xf>
    <xf numFmtId="0" fontId="6" fillId="13" borderId="71" xfId="0" applyFont="1" applyFill="1" applyBorder="1" applyAlignment="1">
      <alignment horizontal="left" wrapText="1"/>
    </xf>
    <xf numFmtId="0" fontId="6" fillId="13" borderId="138" xfId="0" applyFont="1" applyFill="1" applyBorder="1" applyAlignment="1">
      <alignment horizontal="left" wrapText="1"/>
    </xf>
    <xf numFmtId="0" fontId="6" fillId="13" borderId="139" xfId="0" applyFont="1" applyFill="1" applyBorder="1" applyAlignment="1">
      <alignment horizontal="left" wrapText="1"/>
    </xf>
    <xf numFmtId="0" fontId="6" fillId="13" borderId="72" xfId="0" applyFont="1" applyFill="1" applyBorder="1" applyAlignment="1">
      <alignment horizontal="left" wrapText="1"/>
    </xf>
    <xf numFmtId="0" fontId="6" fillId="13" borderId="43" xfId="0" applyFont="1" applyFill="1" applyBorder="1" applyAlignment="1">
      <alignment wrapText="1"/>
    </xf>
    <xf numFmtId="0" fontId="6" fillId="13" borderId="74" xfId="0" applyFont="1" applyFill="1" applyBorder="1" applyAlignment="1">
      <alignment wrapText="1"/>
    </xf>
    <xf numFmtId="0" fontId="6" fillId="13" borderId="72" xfId="0" applyFont="1" applyFill="1" applyBorder="1" applyAlignment="1">
      <alignment horizontal="center" wrapText="1"/>
    </xf>
    <xf numFmtId="0" fontId="6" fillId="13" borderId="73" xfId="0" applyFont="1" applyFill="1" applyBorder="1" applyAlignment="1">
      <alignment horizontal="center" wrapText="1"/>
    </xf>
    <xf numFmtId="14" fontId="6" fillId="13" borderId="43" xfId="0" quotePrefix="1" applyNumberFormat="1" applyFont="1" applyFill="1" applyBorder="1" applyAlignment="1">
      <alignment horizontal="center" wrapText="1"/>
    </xf>
    <xf numFmtId="0" fontId="6" fillId="13" borderId="74" xfId="0" applyFont="1" applyFill="1" applyBorder="1" applyAlignment="1">
      <alignment horizontal="center" wrapText="1"/>
    </xf>
    <xf numFmtId="170" fontId="6" fillId="13" borderId="43" xfId="0" applyNumberFormat="1" applyFont="1" applyFill="1" applyBorder="1" applyAlignment="1">
      <alignment horizontal="center" wrapText="1"/>
    </xf>
    <xf numFmtId="0" fontId="18" fillId="0" borderId="313" xfId="0" applyFont="1" applyBorder="1" applyAlignment="1">
      <alignment vertical="center" wrapText="1"/>
    </xf>
    <xf numFmtId="0" fontId="11" fillId="0" borderId="134" xfId="0" applyFont="1" applyBorder="1" applyAlignment="1">
      <alignment horizontal="right" vertical="center" wrapText="1"/>
    </xf>
    <xf numFmtId="0" fontId="11" fillId="0" borderId="134" xfId="0" applyFont="1" applyBorder="1" applyAlignment="1">
      <alignment vertical="center" wrapText="1"/>
    </xf>
    <xf numFmtId="0" fontId="45" fillId="0" borderId="133" xfId="0" applyFont="1" applyBorder="1" applyAlignment="1">
      <alignment vertical="center" wrapText="1"/>
    </xf>
    <xf numFmtId="0" fontId="11" fillId="0" borderId="39" xfId="0" applyFont="1" applyBorder="1" applyAlignment="1">
      <alignment horizontal="right" vertical="center" wrapText="1"/>
    </xf>
    <xf numFmtId="0" fontId="6" fillId="13" borderId="43" xfId="22" applyFont="1" applyFill="1" applyBorder="1" applyAlignment="1">
      <alignment horizontal="center" wrapText="1"/>
    </xf>
    <xf numFmtId="0" fontId="6" fillId="13" borderId="74" xfId="22" applyFont="1" applyFill="1" applyBorder="1" applyAlignment="1">
      <alignment horizontal="center" wrapText="1"/>
    </xf>
    <xf numFmtId="49" fontId="11" fillId="0" borderId="36" xfId="0" applyNumberFormat="1" applyFont="1" applyBorder="1" applyAlignment="1">
      <alignment horizontal="left" vertical="top"/>
    </xf>
    <xf numFmtId="165" fontId="11" fillId="0" borderId="36" xfId="0" applyNumberFormat="1" applyFont="1" applyBorder="1" applyAlignment="1">
      <alignment horizontal="left" vertical="top" wrapText="1"/>
    </xf>
    <xf numFmtId="49" fontId="11" fillId="0" borderId="38" xfId="0" applyNumberFormat="1" applyFont="1" applyBorder="1" applyAlignment="1">
      <alignment horizontal="left" vertical="top"/>
    </xf>
    <xf numFmtId="49" fontId="11" fillId="0" borderId="133" xfId="0" applyNumberFormat="1" applyFont="1" applyBorder="1" applyAlignment="1">
      <alignment horizontal="left" vertical="top"/>
    </xf>
    <xf numFmtId="49" fontId="11" fillId="0" borderId="39" xfId="0" applyNumberFormat="1" applyFont="1" applyBorder="1" applyAlignment="1">
      <alignment horizontal="left" vertical="top"/>
    </xf>
    <xf numFmtId="0" fontId="11" fillId="0" borderId="38" xfId="0" applyFont="1" applyBorder="1" applyAlignment="1">
      <alignment horizontal="left" vertical="top" wrapText="1"/>
    </xf>
    <xf numFmtId="0" fontId="11" fillId="0" borderId="39" xfId="0" applyFont="1" applyBorder="1" applyAlignment="1">
      <alignment horizontal="left" vertical="top" wrapText="1"/>
    </xf>
    <xf numFmtId="168" fontId="11" fillId="0" borderId="38" xfId="1" applyNumberFormat="1" applyFont="1" applyBorder="1" applyAlignment="1">
      <alignment horizontal="left" vertical="top" wrapText="1"/>
    </xf>
    <xf numFmtId="168" fontId="11" fillId="0" borderId="133" xfId="1" applyNumberFormat="1" applyFont="1" applyBorder="1" applyAlignment="1">
      <alignment horizontal="left" vertical="top" wrapText="1"/>
    </xf>
    <xf numFmtId="168" fontId="11" fillId="0" borderId="39" xfId="1" applyNumberFormat="1" applyFont="1" applyBorder="1" applyAlignment="1">
      <alignment horizontal="left" vertical="top" wrapText="1"/>
    </xf>
    <xf numFmtId="0" fontId="11" fillId="0" borderId="133" xfId="0" applyFont="1" applyBorder="1" applyAlignment="1">
      <alignment horizontal="left" vertical="top" wrapText="1"/>
    </xf>
    <xf numFmtId="0" fontId="11" fillId="4" borderId="38" xfId="0" applyFont="1" applyFill="1" applyBorder="1" applyAlignment="1">
      <alignment horizontal="left" vertical="top" wrapText="1"/>
    </xf>
    <xf numFmtId="0" fontId="11" fillId="4" borderId="133" xfId="0" applyFont="1" applyFill="1" applyBorder="1" applyAlignment="1">
      <alignment horizontal="left" vertical="top" wrapText="1"/>
    </xf>
    <xf numFmtId="0" fontId="11" fillId="4" borderId="39" xfId="0" applyFont="1" applyFill="1" applyBorder="1" applyAlignment="1">
      <alignment horizontal="left" vertical="top" wrapText="1"/>
    </xf>
    <xf numFmtId="165" fontId="11" fillId="0" borderId="38" xfId="0" applyNumberFormat="1" applyFont="1" applyBorder="1" applyAlignment="1">
      <alignment horizontal="left" vertical="top" wrapText="1"/>
    </xf>
    <xf numFmtId="165" fontId="11" fillId="0" borderId="133" xfId="0" applyNumberFormat="1" applyFont="1" applyBorder="1" applyAlignment="1">
      <alignment horizontal="left" vertical="top" wrapText="1"/>
    </xf>
    <xf numFmtId="165" fontId="11" fillId="0" borderId="39" xfId="0" applyNumberFormat="1" applyFont="1" applyBorder="1" applyAlignment="1">
      <alignment horizontal="left" vertical="top" wrapText="1"/>
    </xf>
    <xf numFmtId="0" fontId="11" fillId="4" borderId="140" xfId="0" applyFont="1" applyFill="1" applyBorder="1" applyAlignment="1">
      <alignment vertical="center" wrapText="1"/>
    </xf>
    <xf numFmtId="0" fontId="11" fillId="4" borderId="0" xfId="0" quotePrefix="1" applyFont="1" applyFill="1" applyAlignment="1">
      <alignment vertical="center" wrapText="1"/>
    </xf>
    <xf numFmtId="0" fontId="11" fillId="4" borderId="0" xfId="0" applyFont="1" applyFill="1" applyAlignment="1">
      <alignment vertical="center" wrapText="1"/>
    </xf>
    <xf numFmtId="168" fontId="11" fillId="0" borderId="0" xfId="1" applyNumberFormat="1" applyFont="1" applyAlignment="1">
      <alignment horizontal="center" vertical="center" wrapText="1"/>
    </xf>
    <xf numFmtId="0" fontId="0" fillId="0" borderId="0" xfId="0" applyAlignment="1">
      <alignment vertical="center" wrapText="1"/>
    </xf>
    <xf numFmtId="0" fontId="11" fillId="4" borderId="0" xfId="22" applyFont="1" applyFill="1" applyAlignment="1">
      <alignment vertical="center" wrapText="1"/>
    </xf>
    <xf numFmtId="0" fontId="21" fillId="0" borderId="0" xfId="22" applyAlignment="1">
      <alignment vertical="center" wrapText="1"/>
    </xf>
    <xf numFmtId="0" fontId="11" fillId="0" borderId="33" xfId="0" applyFont="1" applyBorder="1" applyAlignment="1">
      <alignment horizontal="left" vertical="center" wrapText="1"/>
    </xf>
    <xf numFmtId="0" fontId="11" fillId="0" borderId="34" xfId="0" applyFont="1" applyBorder="1" applyAlignment="1">
      <alignment vertical="center" wrapText="1"/>
    </xf>
    <xf numFmtId="165" fontId="11" fillId="4" borderId="38" xfId="0" applyNumberFormat="1" applyFont="1" applyFill="1" applyBorder="1" applyAlignment="1">
      <alignment horizontal="left" vertical="top" wrapText="1"/>
    </xf>
    <xf numFmtId="165" fontId="11" fillId="4" borderId="133" xfId="0" applyNumberFormat="1" applyFont="1" applyFill="1" applyBorder="1" applyAlignment="1">
      <alignment horizontal="left" vertical="top" wrapText="1"/>
    </xf>
    <xf numFmtId="165" fontId="11" fillId="4" borderId="39" xfId="0" applyNumberFormat="1" applyFont="1" applyFill="1" applyBorder="1" applyAlignment="1">
      <alignment horizontal="left" vertical="top" wrapText="1"/>
    </xf>
    <xf numFmtId="49" fontId="11" fillId="4" borderId="38" xfId="0" applyNumberFormat="1" applyFont="1" applyFill="1" applyBorder="1" applyAlignment="1">
      <alignment horizontal="left" vertical="top"/>
    </xf>
    <xf numFmtId="49" fontId="11" fillId="4" borderId="133" xfId="0" applyNumberFormat="1" applyFont="1" applyFill="1" applyBorder="1" applyAlignment="1">
      <alignment horizontal="left" vertical="top"/>
    </xf>
    <xf numFmtId="49" fontId="11" fillId="4" borderId="39" xfId="0" applyNumberFormat="1" applyFont="1" applyFill="1" applyBorder="1" applyAlignment="1">
      <alignment horizontal="left" vertical="top"/>
    </xf>
    <xf numFmtId="0" fontId="11" fillId="0" borderId="38" xfId="0" applyFont="1" applyBorder="1" applyAlignment="1">
      <alignment horizontal="left" vertical="top"/>
    </xf>
    <xf numFmtId="0" fontId="11" fillId="0" borderId="39" xfId="0" applyFont="1" applyBorder="1" applyAlignment="1">
      <alignment horizontal="left" vertical="top"/>
    </xf>
    <xf numFmtId="0" fontId="11" fillId="0" borderId="133" xfId="0" applyFont="1" applyBorder="1" applyAlignment="1">
      <alignment horizontal="left" vertical="top"/>
    </xf>
    <xf numFmtId="49" fontId="2" fillId="0" borderId="36" xfId="0" applyNumberFormat="1" applyFont="1" applyBorder="1" applyAlignment="1">
      <alignment horizontal="left" vertical="top"/>
    </xf>
    <xf numFmtId="49" fontId="2" fillId="0" borderId="314" xfId="0" applyNumberFormat="1" applyFont="1" applyBorder="1" applyAlignment="1">
      <alignment horizontal="left" vertical="top"/>
    </xf>
    <xf numFmtId="165" fontId="2" fillId="0" borderId="36" xfId="0" applyNumberFormat="1" applyFont="1" applyBorder="1" applyAlignment="1">
      <alignment horizontal="left" vertical="top" wrapText="1"/>
    </xf>
    <xf numFmtId="165" fontId="2" fillId="0" borderId="314" xfId="0" applyNumberFormat="1" applyFont="1" applyBorder="1" applyAlignment="1">
      <alignment horizontal="left" vertical="top" wrapText="1"/>
    </xf>
    <xf numFmtId="0" fontId="18" fillId="0" borderId="141" xfId="0" applyFont="1" applyBorder="1" applyAlignment="1">
      <alignment vertical="center" wrapText="1"/>
    </xf>
    <xf numFmtId="0" fontId="11" fillId="0" borderId="218" xfId="0" applyFont="1" applyBorder="1" applyAlignment="1">
      <alignment vertical="center" wrapText="1"/>
    </xf>
    <xf numFmtId="0" fontId="11" fillId="0" borderId="32" xfId="0" applyFont="1" applyBorder="1" applyAlignment="1">
      <alignment vertical="center" wrapText="1"/>
    </xf>
    <xf numFmtId="0" fontId="11" fillId="0" borderId="214" xfId="0" applyFont="1" applyBorder="1" applyAlignment="1">
      <alignment vertical="center" wrapText="1"/>
    </xf>
    <xf numFmtId="3" fontId="11" fillId="4" borderId="0" xfId="19" applyNumberFormat="1" applyFont="1" applyFill="1" applyBorder="1" applyAlignment="1">
      <alignment horizontal="right" vertical="center" wrapText="1"/>
    </xf>
    <xf numFmtId="0" fontId="21" fillId="0" borderId="0" xfId="19" applyAlignment="1">
      <alignment horizontal="right" vertical="center" wrapText="1"/>
    </xf>
    <xf numFmtId="0" fontId="11" fillId="6" borderId="0" xfId="19" quotePrefix="1" applyFont="1" applyFill="1" applyAlignment="1">
      <alignment vertical="center" wrapText="1"/>
    </xf>
    <xf numFmtId="0" fontId="11" fillId="6" borderId="0" xfId="19" applyFont="1" applyFill="1" applyAlignment="1">
      <alignment vertical="center" wrapText="1"/>
    </xf>
    <xf numFmtId="0" fontId="11" fillId="0" borderId="33" xfId="19" applyFont="1" applyFill="1" applyBorder="1" applyAlignment="1">
      <alignment horizontal="left" vertical="center" wrapText="1"/>
    </xf>
    <xf numFmtId="0" fontId="21" fillId="0" borderId="34" xfId="19" applyBorder="1"/>
    <xf numFmtId="0" fontId="21" fillId="0" borderId="35" xfId="19" applyBorder="1"/>
    <xf numFmtId="174" fontId="11" fillId="0" borderId="36" xfId="20" applyNumberFormat="1" applyFont="1" applyFill="1" applyBorder="1" applyAlignment="1">
      <alignment horizontal="right" vertical="center" wrapText="1"/>
    </xf>
    <xf numFmtId="0" fontId="21" fillId="0" borderId="142" xfId="19" applyBorder="1" applyAlignment="1">
      <alignment vertical="center" wrapText="1"/>
    </xf>
    <xf numFmtId="0" fontId="11" fillId="0" borderId="36" xfId="19" applyFont="1" applyFill="1" applyBorder="1" applyAlignment="1">
      <alignment horizontal="left" vertical="top" wrapText="1"/>
    </xf>
    <xf numFmtId="168" fontId="11" fillId="0" borderId="36" xfId="20" applyNumberFormat="1" applyFont="1" applyFill="1" applyBorder="1" applyAlignment="1">
      <alignment horizontal="left" vertical="top" wrapText="1"/>
    </xf>
    <xf numFmtId="170" fontId="11" fillId="0" borderId="36" xfId="20" applyNumberFormat="1" applyFont="1" applyFill="1" applyBorder="1" applyAlignment="1">
      <alignment horizontal="right" vertical="center" wrapText="1"/>
    </xf>
    <xf numFmtId="0" fontId="21" fillId="0" borderId="36" xfId="19" applyBorder="1" applyAlignment="1">
      <alignment horizontal="right" vertical="center" wrapText="1"/>
    </xf>
    <xf numFmtId="174" fontId="6" fillId="14" borderId="43" xfId="19" applyNumberFormat="1" applyFont="1" applyFill="1" applyBorder="1" applyAlignment="1">
      <alignment horizontal="center" wrapText="1"/>
    </xf>
    <xf numFmtId="174" fontId="6" fillId="14" borderId="228" xfId="19" applyNumberFormat="1" applyFont="1" applyFill="1" applyBorder="1" applyAlignment="1">
      <alignment horizontal="center" wrapText="1"/>
    </xf>
    <xf numFmtId="174" fontId="6" fillId="14" borderId="170" xfId="19" applyNumberFormat="1" applyFont="1" applyFill="1" applyBorder="1" applyAlignment="1">
      <alignment horizontal="center" wrapText="1"/>
    </xf>
    <xf numFmtId="174" fontId="6" fillId="14" borderId="229" xfId="19" applyNumberFormat="1" applyFont="1" applyFill="1" applyBorder="1" applyAlignment="1">
      <alignment horizontal="center" wrapText="1"/>
    </xf>
    <xf numFmtId="0" fontId="6" fillId="14" borderId="167" xfId="19" applyFont="1" applyFill="1" applyBorder="1" applyAlignment="1">
      <alignment horizontal="left" wrapText="1"/>
    </xf>
    <xf numFmtId="0" fontId="6" fillId="14" borderId="43" xfId="19" applyFont="1" applyFill="1" applyBorder="1" applyAlignment="1">
      <alignment wrapText="1"/>
    </xf>
    <xf numFmtId="0" fontId="6" fillId="14" borderId="228" xfId="19" applyFont="1" applyFill="1" applyBorder="1" applyAlignment="1">
      <alignment wrapText="1"/>
    </xf>
    <xf numFmtId="174" fontId="6" fillId="14" borderId="46" xfId="16" applyNumberFormat="1" applyFont="1" applyFill="1" applyBorder="1" applyAlignment="1">
      <alignment horizontal="center" wrapText="1"/>
    </xf>
    <xf numFmtId="174" fontId="56" fillId="14" borderId="159" xfId="19" applyNumberFormat="1" applyFont="1" applyFill="1" applyBorder="1" applyAlignment="1">
      <alignment horizontal="center" wrapText="1"/>
    </xf>
    <xf numFmtId="174" fontId="6" fillId="14" borderId="167" xfId="19" applyNumberFormat="1" applyFont="1" applyFill="1" applyBorder="1" applyAlignment="1">
      <alignment horizontal="center" wrapText="1"/>
    </xf>
    <xf numFmtId="0" fontId="21" fillId="0" borderId="0" xfId="19" applyAlignment="1">
      <alignment horizontal="right" vertical="center"/>
    </xf>
    <xf numFmtId="3" fontId="11" fillId="4" borderId="34" xfId="19" applyNumberFormat="1" applyFont="1" applyFill="1" applyBorder="1" applyAlignment="1">
      <alignment horizontal="right" vertical="center" wrapText="1"/>
    </xf>
    <xf numFmtId="0" fontId="21" fillId="0" borderId="34" xfId="19" applyBorder="1" applyAlignment="1">
      <alignment horizontal="right" vertical="center" wrapText="1"/>
    </xf>
    <xf numFmtId="0" fontId="21" fillId="0" borderId="34" xfId="19" applyBorder="1" applyAlignment="1">
      <alignment horizontal="right" vertical="center"/>
    </xf>
    <xf numFmtId="0" fontId="11" fillId="0" borderId="31" xfId="19" quotePrefix="1" applyFont="1" applyFill="1" applyBorder="1" applyAlignment="1">
      <alignment vertical="center" wrapText="1"/>
    </xf>
    <xf numFmtId="0" fontId="28" fillId="4" borderId="0" xfId="19" applyFont="1" applyFill="1" applyAlignment="1">
      <alignment vertical="center" wrapText="1"/>
    </xf>
    <xf numFmtId="0" fontId="6" fillId="12" borderId="43" xfId="19" applyFont="1" applyFill="1" applyBorder="1" applyAlignment="1">
      <alignment horizontal="center" wrapText="1"/>
    </xf>
    <xf numFmtId="0" fontId="6" fillId="12" borderId="81" xfId="19" applyFont="1" applyFill="1" applyBorder="1" applyAlignment="1">
      <alignment horizontal="center" wrapText="1"/>
    </xf>
    <xf numFmtId="0" fontId="11" fillId="4" borderId="34" xfId="19" quotePrefix="1" applyFont="1" applyFill="1" applyBorder="1" applyAlignment="1">
      <alignment vertical="center" wrapText="1"/>
    </xf>
    <xf numFmtId="0" fontId="21" fillId="0" borderId="34" xfId="19" applyBorder="1" applyAlignment="1">
      <alignment vertical="center" wrapText="1"/>
    </xf>
    <xf numFmtId="174" fontId="6" fillId="12" borderId="43" xfId="19" applyNumberFormat="1" applyFont="1" applyFill="1" applyBorder="1" applyAlignment="1">
      <alignment horizontal="center" wrapText="1"/>
    </xf>
    <xf numFmtId="0" fontId="56" fillId="12" borderId="43" xfId="19" applyFont="1" applyFill="1" applyBorder="1" applyAlignment="1">
      <alignment horizontal="center" wrapText="1"/>
    </xf>
    <xf numFmtId="0" fontId="56" fillId="12" borderId="81" xfId="19" applyFont="1" applyFill="1" applyBorder="1" applyAlignment="1">
      <alignment horizontal="center" wrapText="1"/>
    </xf>
    <xf numFmtId="174" fontId="6" fillId="12" borderId="81" xfId="19" applyNumberFormat="1" applyFont="1" applyFill="1" applyBorder="1" applyAlignment="1">
      <alignment horizontal="center" wrapText="1"/>
    </xf>
    <xf numFmtId="0" fontId="6" fillId="12" borderId="43" xfId="19" applyNumberFormat="1" applyFont="1" applyFill="1" applyBorder="1" applyAlignment="1">
      <alignment horizontal="center" wrapText="1"/>
    </xf>
    <xf numFmtId="174" fontId="6" fillId="12" borderId="233" xfId="19" applyNumberFormat="1" applyFont="1" applyFill="1" applyBorder="1" applyAlignment="1">
      <alignment horizontal="center" wrapText="1"/>
    </xf>
    <xf numFmtId="174" fontId="6" fillId="12" borderId="82" xfId="19" applyNumberFormat="1" applyFont="1" applyFill="1" applyBorder="1" applyAlignment="1">
      <alignment horizontal="center" wrapText="1"/>
    </xf>
    <xf numFmtId="0" fontId="56" fillId="12" borderId="46" xfId="19" applyFont="1" applyFill="1" applyBorder="1" applyAlignment="1">
      <alignment horizontal="center" wrapText="1"/>
    </xf>
    <xf numFmtId="0" fontId="6" fillId="12" borderId="185" xfId="19" applyFont="1" applyFill="1" applyBorder="1" applyAlignment="1">
      <alignment horizontal="center" wrapText="1"/>
    </xf>
    <xf numFmtId="0" fontId="6" fillId="12" borderId="186" xfId="19" applyFont="1" applyFill="1" applyBorder="1" applyAlignment="1">
      <alignment horizontal="center" wrapText="1"/>
    </xf>
    <xf numFmtId="0" fontId="6" fillId="12" borderId="187" xfId="19" applyFont="1" applyFill="1" applyBorder="1" applyAlignment="1">
      <alignment horizontal="center" wrapText="1"/>
    </xf>
    <xf numFmtId="0" fontId="6" fillId="12" borderId="43" xfId="19" applyFont="1" applyFill="1" applyBorder="1" applyAlignment="1">
      <alignment horizontal="left" wrapText="1"/>
    </xf>
    <xf numFmtId="0" fontId="6" fillId="12" borderId="81" xfId="19" applyFont="1" applyFill="1" applyBorder="1" applyAlignment="1">
      <alignment horizontal="left" wrapText="1"/>
    </xf>
    <xf numFmtId="0" fontId="56" fillId="12" borderId="79" xfId="19" applyFont="1" applyFill="1" applyBorder="1" applyAlignment="1">
      <alignment horizontal="center" wrapText="1"/>
    </xf>
    <xf numFmtId="0" fontId="6" fillId="12" borderId="79" xfId="19" applyFont="1" applyFill="1" applyBorder="1" applyAlignment="1">
      <alignment wrapText="1"/>
    </xf>
    <xf numFmtId="0" fontId="6" fillId="12" borderId="79" xfId="19" applyFont="1" applyFill="1" applyBorder="1" applyAlignment="1">
      <alignment horizontal="center"/>
    </xf>
    <xf numFmtId="0" fontId="6" fillId="12" borderId="80" xfId="19" applyFont="1" applyFill="1" applyBorder="1" applyAlignment="1">
      <alignment horizontal="center"/>
    </xf>
    <xf numFmtId="41" fontId="6" fillId="16" borderId="95" xfId="19" applyNumberFormat="1" applyFont="1" applyFill="1" applyBorder="1" applyAlignment="1">
      <alignment horizontal="center" wrapText="1"/>
    </xf>
    <xf numFmtId="0" fontId="11" fillId="0" borderId="19" xfId="19" applyFont="1" applyFill="1" applyBorder="1" applyAlignment="1">
      <alignment horizontal="left" vertical="center" wrapText="1"/>
    </xf>
    <xf numFmtId="0" fontId="11" fillId="0" borderId="29" xfId="19" applyFont="1" applyBorder="1" applyAlignment="1">
      <alignment vertical="center" wrapText="1"/>
    </xf>
    <xf numFmtId="0" fontId="11" fillId="0" borderId="18" xfId="19" applyFont="1" applyBorder="1" applyAlignment="1">
      <alignment vertical="center" wrapText="1"/>
    </xf>
    <xf numFmtId="173" fontId="6" fillId="16" borderId="95" xfId="19" applyNumberFormat="1" applyFont="1" applyFill="1" applyBorder="1" applyAlignment="1">
      <alignment horizontal="center" wrapText="1"/>
    </xf>
    <xf numFmtId="174" fontId="6" fillId="16" borderId="95" xfId="20" applyNumberFormat="1" applyFont="1" applyFill="1" applyBorder="1" applyAlignment="1">
      <alignment horizontal="center" wrapText="1"/>
    </xf>
    <xf numFmtId="174" fontId="6" fillId="16" borderId="96" xfId="20" applyNumberFormat="1" applyFont="1" applyFill="1" applyBorder="1" applyAlignment="1">
      <alignment horizontal="center" wrapText="1"/>
    </xf>
    <xf numFmtId="0" fontId="6" fillId="16" borderId="43" xfId="19" applyFont="1" applyFill="1" applyBorder="1" applyAlignment="1">
      <alignment horizontal="center" wrapText="1"/>
    </xf>
    <xf numFmtId="0" fontId="6" fillId="16" borderId="97" xfId="19" applyFont="1" applyFill="1" applyBorder="1" applyAlignment="1">
      <alignment horizontal="center" wrapText="1"/>
    </xf>
    <xf numFmtId="0" fontId="6" fillId="16" borderId="237" xfId="19" applyFont="1" applyFill="1" applyBorder="1" applyAlignment="1">
      <alignment horizontal="left" wrapText="1"/>
    </xf>
    <xf numFmtId="0" fontId="6" fillId="16" borderId="193" xfId="19" applyFont="1" applyFill="1" applyBorder="1" applyAlignment="1">
      <alignment horizontal="left" wrapText="1"/>
    </xf>
    <xf numFmtId="0" fontId="6" fillId="16" borderId="43" xfId="19" applyFont="1" applyFill="1" applyBorder="1" applyAlignment="1">
      <alignment horizontal="left" wrapText="1"/>
    </xf>
    <xf numFmtId="0" fontId="6" fillId="16" borderId="97" xfId="19" applyFont="1" applyFill="1" applyBorder="1" applyAlignment="1">
      <alignment horizontal="left" wrapText="1"/>
    </xf>
    <xf numFmtId="0" fontId="18" fillId="0" borderId="315" xfId="19" applyFont="1" applyFill="1" applyBorder="1" applyAlignment="1">
      <alignment vertical="center" wrapText="1"/>
    </xf>
    <xf numFmtId="0" fontId="18" fillId="0" borderId="316" xfId="19" applyFont="1" applyFill="1" applyBorder="1" applyAlignment="1">
      <alignment vertical="center" wrapText="1"/>
    </xf>
    <xf numFmtId="174" fontId="6" fillId="18" borderId="107" xfId="19" applyNumberFormat="1" applyFont="1" applyFill="1" applyBorder="1" applyAlignment="1">
      <alignment horizontal="center" wrapText="1"/>
    </xf>
    <xf numFmtId="0" fontId="56" fillId="18" borderId="107" xfId="19" applyFont="1" applyFill="1" applyBorder="1" applyAlignment="1">
      <alignment horizontal="center" wrapText="1"/>
    </xf>
    <xf numFmtId="0" fontId="6" fillId="18" borderId="107" xfId="19" applyNumberFormat="1" applyFont="1" applyFill="1" applyBorder="1" applyAlignment="1">
      <alignment horizontal="center" wrapText="1"/>
    </xf>
    <xf numFmtId="174" fontId="6" fillId="18" borderId="107" xfId="20" applyNumberFormat="1" applyFont="1" applyFill="1" applyBorder="1" applyAlignment="1">
      <alignment horizontal="center" wrapText="1"/>
    </xf>
    <xf numFmtId="174" fontId="6" fillId="18" borderId="108" xfId="20" applyNumberFormat="1" applyFont="1" applyFill="1" applyBorder="1" applyAlignment="1">
      <alignment horizontal="center" wrapText="1"/>
    </xf>
    <xf numFmtId="0" fontId="6" fillId="18" borderId="43" xfId="19" applyFont="1" applyFill="1" applyBorder="1" applyAlignment="1">
      <alignment horizontal="center" wrapText="1"/>
    </xf>
    <xf numFmtId="0" fontId="6" fillId="18" borderId="110" xfId="19" applyFont="1" applyFill="1" applyBorder="1" applyAlignment="1">
      <alignment horizontal="center" wrapText="1"/>
    </xf>
    <xf numFmtId="0" fontId="6" fillId="18" borderId="106" xfId="19" applyFont="1" applyFill="1" applyBorder="1" applyAlignment="1">
      <alignment horizontal="left" wrapText="1"/>
    </xf>
    <xf numFmtId="0" fontId="6" fillId="18" borderId="255" xfId="19" applyFont="1" applyFill="1" applyBorder="1" applyAlignment="1">
      <alignment horizontal="left" wrapText="1"/>
    </xf>
    <xf numFmtId="0" fontId="6" fillId="18" borderId="109" xfId="19" applyFont="1" applyFill="1" applyBorder="1" applyAlignment="1">
      <alignment horizontal="left" wrapText="1"/>
    </xf>
    <xf numFmtId="168" fontId="11" fillId="0" borderId="38" xfId="20" applyNumberFormat="1" applyFont="1" applyFill="1" applyBorder="1" applyAlignment="1">
      <alignment horizontal="left" vertical="top" wrapText="1"/>
    </xf>
    <xf numFmtId="168" fontId="11" fillId="0" borderId="133" xfId="20" applyNumberFormat="1" applyFont="1" applyFill="1" applyBorder="1" applyAlignment="1">
      <alignment horizontal="left" vertical="top" wrapText="1"/>
    </xf>
    <xf numFmtId="168" fontId="11" fillId="0" borderId="39" xfId="20" applyNumberFormat="1" applyFont="1" applyFill="1" applyBorder="1" applyAlignment="1">
      <alignment horizontal="left" vertical="top" wrapText="1"/>
    </xf>
    <xf numFmtId="49" fontId="11" fillId="0" borderId="38" xfId="19" applyNumberFormat="1" applyFont="1" applyFill="1" applyBorder="1" applyAlignment="1">
      <alignment horizontal="left" vertical="top" wrapText="1"/>
    </xf>
    <xf numFmtId="49" fontId="11" fillId="0" borderId="39" xfId="19" applyNumberFormat="1" applyFont="1" applyFill="1" applyBorder="1" applyAlignment="1">
      <alignment horizontal="left" vertical="top" wrapText="1"/>
    </xf>
    <xf numFmtId="0" fontId="6" fillId="2" borderId="258" xfId="19" applyFont="1" applyFill="1" applyBorder="1" applyAlignment="1">
      <alignment horizontal="left" wrapText="1"/>
    </xf>
    <xf numFmtId="0" fontId="6" fillId="2" borderId="43" xfId="19" applyFont="1" applyFill="1" applyBorder="1" applyAlignment="1">
      <alignment horizontal="left" wrapText="1"/>
    </xf>
    <xf numFmtId="0" fontId="6" fillId="2" borderId="262" xfId="19" applyFont="1" applyFill="1" applyBorder="1" applyAlignment="1">
      <alignment horizontal="left" wrapText="1"/>
    </xf>
    <xf numFmtId="0" fontId="6" fillId="2" borderId="258" xfId="19" applyFont="1" applyFill="1" applyBorder="1" applyAlignment="1">
      <alignment horizontal="center"/>
    </xf>
    <xf numFmtId="0" fontId="6" fillId="2" borderId="46" xfId="19" applyFont="1" applyFill="1" applyBorder="1" applyAlignment="1">
      <alignment horizontal="center"/>
    </xf>
    <xf numFmtId="174" fontId="6" fillId="2" borderId="258" xfId="19" applyNumberFormat="1" applyFont="1" applyFill="1" applyBorder="1" applyAlignment="1">
      <alignment horizontal="center" wrapText="1"/>
    </xf>
    <xf numFmtId="174" fontId="6" fillId="2" borderId="46" xfId="19" applyNumberFormat="1" applyFont="1" applyFill="1" applyBorder="1" applyAlignment="1">
      <alignment horizontal="center" wrapText="1"/>
    </xf>
    <xf numFmtId="0" fontId="6" fillId="2" borderId="258" xfId="19" applyNumberFormat="1" applyFont="1" applyFill="1" applyBorder="1" applyAlignment="1">
      <alignment horizontal="center" wrapText="1"/>
    </xf>
    <xf numFmtId="0" fontId="6" fillId="2" borderId="258" xfId="19" applyFont="1" applyFill="1" applyBorder="1" applyAlignment="1">
      <alignment horizontal="center" wrapText="1"/>
    </xf>
    <xf numFmtId="0" fontId="6" fillId="2" borderId="259" xfId="19" applyFont="1" applyFill="1" applyBorder="1" applyAlignment="1">
      <alignment horizontal="center" wrapText="1"/>
    </xf>
    <xf numFmtId="0" fontId="6" fillId="2" borderId="262" xfId="19" applyFont="1" applyFill="1" applyBorder="1" applyAlignment="1">
      <alignment horizontal="center" wrapText="1"/>
    </xf>
    <xf numFmtId="0" fontId="6" fillId="2" borderId="257" xfId="19" applyFont="1" applyFill="1" applyBorder="1" applyAlignment="1">
      <alignment horizontal="left" wrapText="1"/>
    </xf>
    <xf numFmtId="0" fontId="6" fillId="2" borderId="260" xfId="19" applyFont="1" applyFill="1" applyBorder="1" applyAlignment="1">
      <alignment horizontal="left"/>
    </xf>
    <xf numFmtId="0" fontId="6" fillId="2" borderId="261" xfId="19" applyFont="1" applyFill="1" applyBorder="1" applyAlignment="1">
      <alignment horizontal="left"/>
    </xf>
    <xf numFmtId="0" fontId="56" fillId="2" borderId="43" xfId="19" applyFont="1" applyFill="1" applyBorder="1" applyAlignment="1">
      <alignment horizontal="left"/>
    </xf>
    <xf numFmtId="0" fontId="56" fillId="2" borderId="262" xfId="19" applyFont="1" applyFill="1" applyBorder="1" applyAlignment="1">
      <alignment horizontal="left"/>
    </xf>
    <xf numFmtId="49" fontId="11" fillId="4" borderId="38" xfId="19" applyNumberFormat="1" applyFont="1" applyFill="1" applyBorder="1" applyAlignment="1">
      <alignment horizontal="left" vertical="top"/>
    </xf>
    <xf numFmtId="49" fontId="11" fillId="4" borderId="133" xfId="19" applyNumberFormat="1" applyFont="1" applyFill="1" applyBorder="1" applyAlignment="1">
      <alignment horizontal="left" vertical="top"/>
    </xf>
    <xf numFmtId="49" fontId="11" fillId="4" borderId="39" xfId="19" applyNumberFormat="1" applyFont="1" applyFill="1" applyBorder="1" applyAlignment="1">
      <alignment horizontal="left" vertical="top"/>
    </xf>
    <xf numFmtId="165" fontId="11" fillId="0" borderId="272" xfId="19" applyNumberFormat="1" applyFont="1" applyFill="1" applyBorder="1" applyAlignment="1">
      <alignment horizontal="left" vertical="top" wrapText="1"/>
    </xf>
    <xf numFmtId="49" fontId="11" fillId="4" borderId="272" xfId="19" applyNumberFormat="1" applyFont="1" applyFill="1" applyBorder="1" applyAlignment="1">
      <alignment horizontal="left" vertical="top"/>
    </xf>
    <xf numFmtId="49" fontId="11" fillId="8" borderId="38" xfId="19" applyNumberFormat="1" applyFont="1" applyFill="1" applyBorder="1" applyAlignment="1">
      <alignment horizontal="left" vertical="top"/>
    </xf>
    <xf numFmtId="49" fontId="11" fillId="8" borderId="133" xfId="19" applyNumberFormat="1" applyFont="1" applyFill="1" applyBorder="1" applyAlignment="1">
      <alignment horizontal="left" vertical="top"/>
    </xf>
    <xf numFmtId="49" fontId="11" fillId="8" borderId="39" xfId="19" applyNumberFormat="1" applyFont="1" applyFill="1" applyBorder="1" applyAlignment="1">
      <alignment horizontal="left" vertical="top"/>
    </xf>
    <xf numFmtId="0" fontId="11" fillId="0" borderId="218" xfId="19" applyFont="1" applyFill="1" applyBorder="1" applyAlignment="1">
      <alignment vertical="center"/>
    </xf>
    <xf numFmtId="0" fontId="11" fillId="0" borderId="32" xfId="19" applyFont="1" applyBorder="1" applyAlignment="1">
      <alignment vertical="center"/>
    </xf>
    <xf numFmtId="0" fontId="11" fillId="0" borderId="214" xfId="19" applyFont="1" applyBorder="1" applyAlignment="1">
      <alignment vertical="center"/>
    </xf>
    <xf numFmtId="165" fontId="11" fillId="8" borderId="38" xfId="19" applyNumberFormat="1" applyFont="1" applyFill="1" applyBorder="1" applyAlignment="1">
      <alignment horizontal="left" vertical="top" wrapText="1"/>
    </xf>
    <xf numFmtId="165" fontId="11" fillId="8" borderId="133" xfId="19" applyNumberFormat="1" applyFont="1" applyFill="1" applyBorder="1" applyAlignment="1">
      <alignment horizontal="left" vertical="top" wrapText="1"/>
    </xf>
    <xf numFmtId="165" fontId="11" fillId="8" borderId="39" xfId="19" applyNumberFormat="1" applyFont="1" applyFill="1" applyBorder="1" applyAlignment="1">
      <alignment horizontal="left" vertical="top" wrapText="1"/>
    </xf>
    <xf numFmtId="0" fontId="6" fillId="19" borderId="43" xfId="19" applyFont="1" applyFill="1" applyBorder="1" applyAlignment="1">
      <alignment horizontal="left" wrapText="1"/>
    </xf>
    <xf numFmtId="0" fontId="6" fillId="19" borderId="90" xfId="19" applyFont="1" applyFill="1" applyBorder="1" applyAlignment="1">
      <alignment horizontal="left" wrapText="1"/>
    </xf>
    <xf numFmtId="0" fontId="6" fillId="19" borderId="88" xfId="19" applyFont="1" applyFill="1" applyBorder="1" applyAlignment="1">
      <alignment horizontal="center"/>
    </xf>
    <xf numFmtId="0" fontId="6" fillId="19" borderId="46" xfId="19" applyFont="1" applyFill="1" applyBorder="1" applyAlignment="1">
      <alignment horizontal="center"/>
    </xf>
    <xf numFmtId="174" fontId="6" fillId="19" borderId="88" xfId="19" applyNumberFormat="1" applyFont="1" applyFill="1" applyBorder="1" applyAlignment="1">
      <alignment horizontal="center" wrapText="1"/>
    </xf>
    <xf numFmtId="174" fontId="6" fillId="19" borderId="46" xfId="19" applyNumberFormat="1" applyFont="1" applyFill="1" applyBorder="1" applyAlignment="1">
      <alignment horizontal="center" wrapText="1"/>
    </xf>
    <xf numFmtId="0" fontId="6" fillId="19" borderId="88" xfId="19" applyFont="1" applyFill="1" applyBorder="1" applyAlignment="1">
      <alignment wrapText="1"/>
    </xf>
    <xf numFmtId="0" fontId="6" fillId="19" borderId="43" xfId="19" applyFont="1" applyFill="1" applyBorder="1" applyAlignment="1">
      <alignment horizontal="center" wrapText="1"/>
    </xf>
    <xf numFmtId="0" fontId="6" fillId="19" borderId="129" xfId="19" applyFont="1" applyFill="1" applyBorder="1" applyAlignment="1">
      <alignment horizontal="left" wrapText="1"/>
    </xf>
    <xf numFmtId="0" fontId="6" fillId="19" borderId="130" xfId="19" applyFont="1" applyFill="1" applyBorder="1" applyAlignment="1">
      <alignment horizontal="left"/>
    </xf>
    <xf numFmtId="0" fontId="6" fillId="19" borderId="273" xfId="19" applyFont="1" applyFill="1" applyBorder="1" applyAlignment="1">
      <alignment horizontal="left"/>
    </xf>
    <xf numFmtId="0" fontId="56" fillId="19" borderId="43" xfId="19" applyFont="1" applyFill="1" applyBorder="1" applyAlignment="1">
      <alignment horizontal="left"/>
    </xf>
    <xf numFmtId="0" fontId="56" fillId="19" borderId="90" xfId="19" applyFont="1" applyFill="1" applyBorder="1" applyAlignment="1">
      <alignment horizontal="left"/>
    </xf>
    <xf numFmtId="0" fontId="21" fillId="0" borderId="36" xfId="19" applyFill="1" applyBorder="1" applyAlignment="1">
      <alignment vertical="top" wrapText="1"/>
    </xf>
    <xf numFmtId="0" fontId="11" fillId="4" borderId="33" xfId="19" applyFont="1" applyFill="1" applyBorder="1" applyAlignment="1">
      <alignment horizontal="left" vertical="center" wrapText="1"/>
    </xf>
    <xf numFmtId="0" fontId="11" fillId="4" borderId="34" xfId="19" applyFont="1" applyFill="1" applyBorder="1" applyAlignment="1">
      <alignment vertical="center" wrapText="1"/>
    </xf>
    <xf numFmtId="0" fontId="11" fillId="4" borderId="35" xfId="19" applyFont="1" applyFill="1" applyBorder="1" applyAlignment="1">
      <alignment vertical="center" wrapText="1"/>
    </xf>
    <xf numFmtId="0" fontId="6" fillId="13" borderId="71" xfId="19" applyFont="1" applyFill="1" applyBorder="1" applyAlignment="1">
      <alignment horizontal="left" wrapText="1"/>
    </xf>
    <xf numFmtId="0" fontId="6" fillId="13" borderId="139" xfId="19" applyFont="1" applyFill="1" applyBorder="1" applyAlignment="1">
      <alignment wrapText="1"/>
    </xf>
    <xf numFmtId="0" fontId="6" fillId="13" borderId="72" xfId="19" applyFont="1" applyFill="1" applyBorder="1" applyAlignment="1">
      <alignment horizontal="left" wrapText="1"/>
    </xf>
    <xf numFmtId="0" fontId="6" fillId="13" borderId="74" xfId="19" applyFont="1" applyFill="1" applyBorder="1" applyAlignment="1">
      <alignment wrapText="1"/>
    </xf>
    <xf numFmtId="0" fontId="6" fillId="13" borderId="72" xfId="19" applyFont="1" applyFill="1" applyBorder="1" applyAlignment="1">
      <alignment horizontal="center" wrapText="1"/>
    </xf>
    <xf numFmtId="0" fontId="11" fillId="4" borderId="225" xfId="19" applyFont="1" applyFill="1" applyBorder="1" applyAlignment="1">
      <alignment vertical="center" wrapText="1"/>
    </xf>
    <xf numFmtId="0" fontId="11" fillId="0" borderId="224" xfId="19" applyFont="1" applyBorder="1" applyAlignment="1">
      <alignment vertical="center" wrapText="1"/>
    </xf>
    <xf numFmtId="0" fontId="11" fillId="0" borderId="226" xfId="19" applyFont="1" applyBorder="1" applyAlignment="1">
      <alignment vertical="center" wrapText="1"/>
    </xf>
    <xf numFmtId="0" fontId="45" fillId="4" borderId="201" xfId="19" applyFont="1" applyFill="1" applyBorder="1" applyAlignment="1">
      <alignment vertical="center" wrapText="1"/>
    </xf>
    <xf numFmtId="0" fontId="63" fillId="4" borderId="0" xfId="19" applyFont="1" applyFill="1" applyBorder="1" applyAlignment="1">
      <alignment vertical="center" wrapText="1"/>
    </xf>
    <xf numFmtId="0" fontId="63" fillId="0" borderId="0" xfId="19" applyFont="1" applyBorder="1" applyAlignment="1">
      <alignment vertical="center" wrapText="1"/>
    </xf>
    <xf numFmtId="0" fontId="63" fillId="0" borderId="191" xfId="19" applyFont="1" applyBorder="1" applyAlignment="1">
      <alignment vertical="center" wrapText="1"/>
    </xf>
    <xf numFmtId="0" fontId="63" fillId="4" borderId="191" xfId="19" applyFont="1" applyFill="1" applyBorder="1" applyAlignment="1">
      <alignment vertical="center" wrapText="1"/>
    </xf>
    <xf numFmtId="0" fontId="11" fillId="4" borderId="274" xfId="19" applyFont="1" applyFill="1" applyBorder="1" applyAlignment="1">
      <alignment vertical="center" wrapText="1"/>
    </xf>
    <xf numFmtId="0" fontId="18" fillId="0" borderId="141" xfId="19" applyFont="1" applyBorder="1" applyAlignment="1">
      <alignment vertical="center" wrapText="1"/>
    </xf>
    <xf numFmtId="0" fontId="6" fillId="14" borderId="276" xfId="19" applyFont="1" applyFill="1" applyBorder="1" applyAlignment="1">
      <alignment horizontal="left" wrapText="1"/>
    </xf>
    <xf numFmtId="0" fontId="6" fillId="14" borderId="171" xfId="19" applyFont="1" applyFill="1" applyBorder="1" applyAlignment="1">
      <alignment wrapText="1"/>
    </xf>
    <xf numFmtId="0" fontId="6" fillId="14" borderId="277" xfId="19" applyFont="1" applyFill="1" applyBorder="1" applyAlignment="1">
      <alignment horizontal="left" wrapText="1"/>
    </xf>
    <xf numFmtId="0" fontId="6" fillId="14" borderId="172" xfId="19" applyFont="1" applyFill="1" applyBorder="1" applyAlignment="1">
      <alignment wrapText="1"/>
    </xf>
    <xf numFmtId="0" fontId="6" fillId="14" borderId="277" xfId="19" applyFont="1" applyFill="1" applyBorder="1" applyAlignment="1">
      <alignment horizontal="center" wrapText="1"/>
    </xf>
    <xf numFmtId="0" fontId="11" fillId="4" borderId="230" xfId="19" applyFont="1" applyFill="1" applyBorder="1" applyAlignment="1">
      <alignment vertical="center" wrapText="1"/>
    </xf>
    <xf numFmtId="0" fontId="11" fillId="0" borderId="231" xfId="19" applyFont="1" applyBorder="1" applyAlignment="1">
      <alignment vertical="center" wrapText="1"/>
    </xf>
    <xf numFmtId="0" fontId="11" fillId="0" borderId="232" xfId="19" applyFont="1" applyBorder="1" applyAlignment="1">
      <alignment vertical="center" wrapText="1"/>
    </xf>
    <xf numFmtId="0" fontId="46" fillId="4" borderId="201" xfId="19" applyFont="1" applyFill="1" applyBorder="1" applyAlignment="1">
      <alignment vertical="center" wrapText="1"/>
    </xf>
    <xf numFmtId="0" fontId="69" fillId="4" borderId="0" xfId="19" applyFont="1" applyFill="1" applyBorder="1" applyAlignment="1">
      <alignment vertical="center" wrapText="1"/>
    </xf>
    <xf numFmtId="0" fontId="69" fillId="0" borderId="0" xfId="19" applyFont="1" applyBorder="1" applyAlignment="1">
      <alignment vertical="center" wrapText="1"/>
    </xf>
    <xf numFmtId="0" fontId="69" fillId="0" borderId="191" xfId="19" applyFont="1" applyBorder="1" applyAlignment="1">
      <alignment vertical="center" wrapText="1"/>
    </xf>
    <xf numFmtId="0" fontId="18" fillId="0" borderId="19" xfId="19" applyFont="1" applyFill="1" applyBorder="1" applyAlignment="1">
      <alignment vertical="center" wrapText="1"/>
    </xf>
    <xf numFmtId="0" fontId="69" fillId="4" borderId="191" xfId="19" applyFont="1" applyFill="1" applyBorder="1" applyAlignment="1">
      <alignment vertical="center" wrapText="1"/>
    </xf>
    <xf numFmtId="174" fontId="56" fillId="12" borderId="43" xfId="19" applyNumberFormat="1" applyFont="1" applyFill="1" applyBorder="1" applyAlignment="1">
      <alignment horizontal="center" wrapText="1"/>
    </xf>
    <xf numFmtId="174" fontId="56" fillId="12" borderId="81" xfId="19" applyNumberFormat="1" applyFont="1" applyFill="1" applyBorder="1" applyAlignment="1">
      <alignment horizontal="center" wrapText="1"/>
    </xf>
    <xf numFmtId="0" fontId="17" fillId="4" borderId="0" xfId="19" applyFont="1" applyFill="1" applyAlignment="1">
      <alignment horizontal="left" vertical="center" wrapText="1" indent="10"/>
    </xf>
    <xf numFmtId="0" fontId="21" fillId="0" borderId="0" xfId="19" applyAlignment="1">
      <alignment horizontal="left" vertical="center" wrapText="1" indent="10"/>
    </xf>
    <xf numFmtId="3" fontId="11" fillId="0" borderId="0" xfId="19" quotePrefix="1" applyNumberFormat="1" applyFont="1" applyFill="1" applyBorder="1" applyAlignment="1">
      <alignment vertical="center" wrapText="1"/>
    </xf>
    <xf numFmtId="0" fontId="11" fillId="4" borderId="0" xfId="21" applyNumberFormat="1" applyFont="1" applyFill="1" applyBorder="1" applyAlignment="1">
      <alignment vertical="center" wrapText="1"/>
    </xf>
    <xf numFmtId="0" fontId="21" fillId="0" borderId="0" xfId="19" applyFont="1" applyFill="1" applyAlignment="1">
      <alignment vertical="center" wrapText="1"/>
    </xf>
    <xf numFmtId="3" fontId="11" fillId="4" borderId="0" xfId="19" applyNumberFormat="1" applyFont="1" applyFill="1" applyBorder="1" applyAlignment="1">
      <alignment vertical="center" wrapText="1"/>
    </xf>
    <xf numFmtId="0" fontId="21" fillId="4" borderId="0" xfId="19" applyFont="1" applyFill="1" applyAlignment="1">
      <alignment vertical="center" wrapText="1"/>
    </xf>
    <xf numFmtId="49" fontId="6" fillId="16" borderId="43" xfId="19" quotePrefix="1" applyNumberFormat="1" applyFont="1" applyFill="1" applyBorder="1" applyAlignment="1">
      <alignment horizontal="center" wrapText="1"/>
    </xf>
    <xf numFmtId="49" fontId="6" fillId="16" borderId="43" xfId="19" applyNumberFormat="1" applyFont="1" applyFill="1" applyBorder="1" applyAlignment="1">
      <alignment horizontal="center" wrapText="1"/>
    </xf>
    <xf numFmtId="49" fontId="6" fillId="16" borderId="285" xfId="19" applyNumberFormat="1" applyFont="1" applyFill="1" applyBorder="1" applyAlignment="1">
      <alignment horizontal="center" wrapText="1"/>
    </xf>
    <xf numFmtId="174" fontId="6" fillId="16" borderId="43" xfId="16" applyNumberFormat="1" applyFont="1" applyFill="1" applyBorder="1" applyAlignment="1">
      <alignment horizontal="center" wrapText="1"/>
    </xf>
    <xf numFmtId="174" fontId="56" fillId="16" borderId="46" xfId="19" applyNumberFormat="1" applyFont="1" applyFill="1" applyBorder="1" applyAlignment="1">
      <alignment horizontal="center" wrapText="1"/>
    </xf>
    <xf numFmtId="3" fontId="11" fillId="4" borderId="31" xfId="19" applyNumberFormat="1" applyFont="1" applyFill="1" applyBorder="1" applyAlignment="1">
      <alignment vertical="center" wrapText="1"/>
    </xf>
    <xf numFmtId="3" fontId="18" fillId="4" borderId="0" xfId="19" applyNumberFormat="1" applyFont="1" applyFill="1" applyBorder="1" applyAlignment="1">
      <alignment vertical="center" wrapText="1"/>
    </xf>
    <xf numFmtId="3" fontId="11" fillId="4" borderId="0" xfId="19" quotePrefix="1" applyNumberFormat="1" applyFont="1" applyFill="1" applyBorder="1" applyAlignment="1">
      <alignment vertical="center" wrapText="1"/>
    </xf>
    <xf numFmtId="173" fontId="6" fillId="16" borderId="159" xfId="20" applyNumberFormat="1" applyFont="1" applyFill="1" applyBorder="1" applyAlignment="1">
      <alignment horizontal="center" wrapText="1"/>
    </xf>
    <xf numFmtId="173" fontId="6" fillId="16" borderId="286" xfId="20" applyNumberFormat="1" applyFont="1" applyFill="1" applyBorder="1" applyAlignment="1">
      <alignment horizontal="center" wrapText="1"/>
    </xf>
    <xf numFmtId="3" fontId="6" fillId="16" borderId="40" xfId="21" applyNumberFormat="1" applyFont="1" applyFill="1" applyBorder="1" applyAlignment="1">
      <alignment horizontal="center" wrapText="1"/>
    </xf>
    <xf numFmtId="3" fontId="6" fillId="16" borderId="285" xfId="21" applyNumberFormat="1" applyFont="1" applyFill="1" applyBorder="1" applyAlignment="1">
      <alignment horizontal="center" wrapText="1"/>
    </xf>
    <xf numFmtId="3" fontId="11" fillId="0" borderId="33" xfId="19" applyNumberFormat="1" applyFont="1" applyFill="1" applyBorder="1" applyAlignment="1">
      <alignment vertical="center" wrapText="1"/>
    </xf>
    <xf numFmtId="0" fontId="11" fillId="0" borderId="34" xfId="19" applyFont="1" applyBorder="1" applyAlignment="1">
      <alignment vertical="center" wrapText="1"/>
    </xf>
    <xf numFmtId="0" fontId="11" fillId="0" borderId="35" xfId="19" applyFont="1" applyBorder="1" applyAlignment="1">
      <alignment vertical="center" wrapText="1"/>
    </xf>
    <xf numFmtId="3" fontId="6" fillId="16" borderId="159" xfId="21" applyNumberFormat="1" applyFont="1" applyFill="1" applyBorder="1" applyAlignment="1">
      <alignment horizontal="center" wrapText="1"/>
    </xf>
    <xf numFmtId="3" fontId="6" fillId="16" borderId="286" xfId="21" applyNumberFormat="1" applyFont="1" applyFill="1" applyBorder="1" applyAlignment="1">
      <alignment horizontal="center" wrapText="1"/>
    </xf>
    <xf numFmtId="173" fontId="6" fillId="16" borderId="40" xfId="20" applyNumberFormat="1" applyFont="1" applyFill="1" applyBorder="1" applyAlignment="1">
      <alignment horizontal="center" wrapText="1"/>
    </xf>
    <xf numFmtId="0" fontId="56" fillId="16" borderId="285" xfId="19" applyFont="1" applyFill="1" applyBorder="1" applyAlignment="1">
      <alignment horizontal="center" wrapText="1"/>
    </xf>
    <xf numFmtId="0" fontId="6" fillId="16" borderId="285" xfId="19" applyFont="1" applyFill="1" applyBorder="1" applyAlignment="1">
      <alignment horizontal="center" wrapText="1"/>
    </xf>
    <xf numFmtId="0" fontId="56" fillId="16" borderId="286" xfId="19" applyFont="1" applyFill="1" applyBorder="1" applyAlignment="1">
      <alignment horizontal="center" wrapText="1"/>
    </xf>
    <xf numFmtId="0" fontId="17" fillId="4" borderId="0" xfId="19" applyFont="1" applyFill="1" applyAlignment="1">
      <alignment horizontal="left" vertical="center" wrapText="1"/>
    </xf>
    <xf numFmtId="0" fontId="21" fillId="0" borderId="0" xfId="19" applyAlignment="1">
      <alignment horizontal="left" vertical="center" wrapText="1"/>
    </xf>
    <xf numFmtId="3" fontId="6" fillId="16" borderId="280" xfId="19" applyNumberFormat="1" applyFont="1" applyFill="1" applyBorder="1" applyAlignment="1">
      <alignment horizontal="left" wrapText="1"/>
    </xf>
    <xf numFmtId="0" fontId="6" fillId="16" borderId="283" xfId="19" applyFont="1" applyFill="1" applyBorder="1" applyAlignment="1">
      <alignment wrapText="1"/>
    </xf>
    <xf numFmtId="0" fontId="6" fillId="16" borderId="284" xfId="19" applyFont="1" applyFill="1" applyBorder="1" applyAlignment="1">
      <alignment wrapText="1"/>
    </xf>
    <xf numFmtId="3" fontId="6" fillId="16" borderId="281" xfId="19" applyNumberFormat="1" applyFont="1" applyFill="1" applyBorder="1" applyAlignment="1">
      <alignment horizontal="center" wrapText="1"/>
    </xf>
    <xf numFmtId="0" fontId="6" fillId="16" borderId="281" xfId="19" applyFont="1" applyFill="1" applyBorder="1" applyAlignment="1">
      <alignment horizontal="center" wrapText="1"/>
    </xf>
    <xf numFmtId="3" fontId="6" fillId="16" borderId="281" xfId="21" applyNumberFormat="1" applyFont="1" applyFill="1" applyBorder="1" applyAlignment="1">
      <alignment horizontal="center" wrapText="1"/>
    </xf>
    <xf numFmtId="0" fontId="6" fillId="16" borderId="281" xfId="21" applyNumberFormat="1" applyFont="1" applyFill="1" applyBorder="1" applyAlignment="1">
      <alignment horizontal="center" wrapText="1"/>
    </xf>
    <xf numFmtId="0" fontId="56" fillId="16" borderId="281" xfId="19" applyFont="1" applyFill="1" applyBorder="1" applyAlignment="1">
      <alignment horizontal="center" wrapText="1"/>
    </xf>
    <xf numFmtId="10" fontId="6" fillId="16" borderId="281" xfId="21" applyNumberFormat="1" applyFont="1" applyFill="1" applyBorder="1" applyAlignment="1">
      <alignment horizontal="center" wrapText="1"/>
    </xf>
    <xf numFmtId="0" fontId="6" fillId="16" borderId="282" xfId="19" applyFont="1" applyFill="1" applyBorder="1" applyAlignment="1">
      <alignment horizontal="center" wrapText="1"/>
    </xf>
    <xf numFmtId="0" fontId="11" fillId="0" borderId="0" xfId="19" applyFont="1" applyFill="1" applyBorder="1" applyAlignment="1">
      <alignment vertical="center" wrapText="1"/>
    </xf>
    <xf numFmtId="0" fontId="11" fillId="0" borderId="0" xfId="19" applyFont="1" applyAlignment="1">
      <alignment vertical="center" wrapText="1"/>
    </xf>
    <xf numFmtId="0" fontId="11" fillId="4" borderId="3" xfId="19" applyFont="1" applyFill="1" applyBorder="1" applyAlignment="1">
      <alignment horizontal="left" vertical="center" wrapText="1"/>
    </xf>
    <xf numFmtId="0" fontId="11" fillId="4" borderId="5" xfId="19" applyFont="1" applyFill="1" applyBorder="1" applyAlignment="1">
      <alignment vertical="center" wrapText="1"/>
    </xf>
    <xf numFmtId="0" fontId="11" fillId="0" borderId="5" xfId="19" applyFont="1" applyFill="1" applyBorder="1" applyAlignment="1">
      <alignment vertical="center" wrapText="1"/>
    </xf>
    <xf numFmtId="0" fontId="11" fillId="4" borderId="3" xfId="19" applyFont="1" applyFill="1" applyBorder="1" applyAlignment="1">
      <alignment vertical="center" wrapText="1"/>
    </xf>
    <xf numFmtId="0" fontId="11" fillId="4" borderId="9" xfId="19" applyFont="1" applyFill="1" applyBorder="1" applyAlignment="1">
      <alignment vertical="center" wrapText="1"/>
    </xf>
    <xf numFmtId="0" fontId="11" fillId="4" borderId="12" xfId="19" applyFont="1" applyFill="1" applyBorder="1" applyAlignment="1">
      <alignment vertical="center"/>
    </xf>
    <xf numFmtId="0" fontId="11" fillId="4" borderId="10" xfId="19" applyFont="1" applyFill="1" applyBorder="1" applyAlignment="1">
      <alignment vertical="center"/>
    </xf>
    <xf numFmtId="0" fontId="17" fillId="4" borderId="1" xfId="19" applyFont="1" applyFill="1" applyBorder="1" applyAlignment="1">
      <alignment horizontal="center" vertical="center" wrapText="1"/>
    </xf>
    <xf numFmtId="0" fontId="22" fillId="4" borderId="11" xfId="19" applyFont="1" applyFill="1" applyBorder="1" applyAlignment="1">
      <alignment horizontal="center" vertical="center" wrapText="1"/>
    </xf>
    <xf numFmtId="0" fontId="22" fillId="4" borderId="8" xfId="19" applyFont="1" applyFill="1" applyBorder="1" applyAlignment="1">
      <alignment horizontal="center" vertical="center" wrapText="1"/>
    </xf>
    <xf numFmtId="0" fontId="18" fillId="4" borderId="3" xfId="19" applyFont="1" applyFill="1" applyBorder="1" applyAlignment="1">
      <alignment vertical="center" wrapText="1"/>
    </xf>
    <xf numFmtId="0" fontId="11" fillId="0" borderId="3" xfId="19" applyFont="1" applyFill="1" applyBorder="1" applyAlignment="1">
      <alignment horizontal="left" vertical="center" wrapText="1"/>
    </xf>
    <xf numFmtId="0" fontId="11" fillId="4" borderId="0" xfId="19" applyFont="1" applyFill="1" applyBorder="1" applyAlignment="1">
      <alignment horizontal="center" vertical="center" wrapText="1"/>
    </xf>
    <xf numFmtId="0" fontId="11" fillId="4" borderId="0" xfId="19" applyFont="1" applyFill="1" applyAlignment="1">
      <alignment horizontal="center" vertical="center" wrapText="1"/>
    </xf>
    <xf numFmtId="0" fontId="21" fillId="0" borderId="0" xfId="19" applyAlignment="1">
      <alignment horizontal="center" vertical="center" wrapText="1"/>
    </xf>
    <xf numFmtId="0" fontId="11" fillId="4" borderId="0" xfId="19" applyFont="1" applyFill="1" applyBorder="1" applyAlignment="1">
      <alignment horizontal="left" vertical="center" wrapText="1"/>
    </xf>
    <xf numFmtId="0" fontId="21" fillId="4" borderId="0" xfId="19" applyFill="1" applyBorder="1" applyAlignment="1">
      <alignment horizontal="left" vertical="center" wrapText="1"/>
    </xf>
    <xf numFmtId="0" fontId="21" fillId="4" borderId="12" xfId="19" applyFill="1" applyBorder="1" applyAlignment="1">
      <alignment horizontal="left" vertical="center" wrapText="1"/>
    </xf>
    <xf numFmtId="0" fontId="11" fillId="0" borderId="7" xfId="19" applyFont="1" applyFill="1" applyBorder="1" applyAlignment="1">
      <alignment vertical="top" wrapText="1"/>
    </xf>
    <xf numFmtId="0" fontId="11" fillId="0" borderId="4" xfId="19" applyFont="1" applyFill="1" applyBorder="1" applyAlignment="1">
      <alignment vertical="top" wrapText="1"/>
    </xf>
    <xf numFmtId="0" fontId="11" fillId="0" borderId="6" xfId="19" applyFont="1" applyFill="1" applyBorder="1" applyAlignment="1">
      <alignment vertical="top" wrapText="1"/>
    </xf>
    <xf numFmtId="0" fontId="11" fillId="0" borderId="7" xfId="19" applyFont="1" applyFill="1" applyBorder="1" applyAlignment="1">
      <alignment vertical="top"/>
    </xf>
    <xf numFmtId="0" fontId="11" fillId="0" borderId="4" xfId="19" applyFont="1" applyFill="1" applyBorder="1" applyAlignment="1">
      <alignment vertical="top"/>
    </xf>
    <xf numFmtId="0" fontId="11" fillId="0" borderId="6" xfId="19" applyFont="1" applyFill="1" applyBorder="1" applyAlignment="1">
      <alignment vertical="top"/>
    </xf>
  </cellXfs>
  <cellStyles count="24">
    <cellStyle name="Comma" xfId="1" builtinId="3"/>
    <cellStyle name="Comma 2" xfId="11"/>
    <cellStyle name="Comma 2 2" xfId="20"/>
    <cellStyle name="Comma 2 3 2" xfId="15"/>
    <cellStyle name="Comma 2 3 3 2 2" xfId="2"/>
    <cellStyle name="Comma 3" xfId="10"/>
    <cellStyle name="Comma 3 3" xfId="3"/>
    <cellStyle name="Comma 4" xfId="9"/>
    <cellStyle name="Comma 5" xfId="17"/>
    <cellStyle name="Normal" xfId="0" builtinId="0"/>
    <cellStyle name="Normal 2" xfId="22"/>
    <cellStyle name="Normal 2 2" xfId="19"/>
    <cellStyle name="Normal 2 3 2 2" xfId="12"/>
    <cellStyle name="Normal 2 4" xfId="4"/>
    <cellStyle name="Normal 3" xfId="16"/>
    <cellStyle name="Normal 3 2 2 2 2" xfId="5"/>
    <cellStyle name="Normal 4" xfId="23"/>
    <cellStyle name="Normal 4 3 2" xfId="14"/>
    <cellStyle name="Normal 5" xfId="7"/>
    <cellStyle name="Normal 8" xfId="8"/>
    <cellStyle name="Percent" xfId="6" builtinId="5"/>
    <cellStyle name="Percent 2" xfId="13"/>
    <cellStyle name="Percent 2 2" xfId="21"/>
    <cellStyle name="Percent 3" xfId="18"/>
  </cellStyles>
  <dxfs count="4">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2" defaultPivotStyle="PivotStyleLight16"/>
  <colors>
    <mruColors>
      <color rgb="FF0093AD"/>
      <color rgb="FFEBF4D8"/>
      <color rgb="FF003974"/>
      <color rgb="FF213F9A"/>
      <color rgb="FF9ACA3C"/>
      <color rgb="FF41AD49"/>
      <color rgb="FF006690"/>
      <color rgb="FF00A88E"/>
      <color rgb="FFDDFFF9"/>
      <color rgb="FFD3E8A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onnections" Target="connections.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cairncrossc/Documents/My%20SAS%20Files/SAS/ASR_2018/Extended%20Annexure%20G%20H%20I%20Industry%20Open%20Restricted%2028%20Jun%20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3"/>
      <sheetName val="Sheet4"/>
      <sheetName val="Sheet1"/>
      <sheetName val="B1"/>
      <sheetName val="Discipline Categories B1"/>
      <sheetName val="B2"/>
      <sheetName val="B12"/>
      <sheetName val="B3"/>
      <sheetName val="Discipline Categories B3"/>
      <sheetName val="B11"/>
      <sheetName val="Total Amount Claimed"/>
      <sheetName val="Total Benefits"/>
      <sheetName val="Risk Benefits"/>
      <sheetName val="Savings Benefits"/>
      <sheetName val="Sheet6"/>
      <sheetName val="Annexure G"/>
      <sheetName val="Annexure H"/>
      <sheetName val="Annexure I"/>
    </sheetNames>
    <sheetDataSet>
      <sheetData sheetId="0"/>
      <sheetData sheetId="1"/>
      <sheetData sheetId="2"/>
      <sheetData sheetId="3">
        <row r="1">
          <cell r="C1" t="str">
            <v>SchemeType</v>
          </cell>
          <cell r="E1" t="str">
            <v>FinancialYear</v>
          </cell>
          <cell r="G1" t="str">
            <v>DisciplineCode</v>
          </cell>
          <cell r="K1" t="str">
            <v>_TYPE_</v>
          </cell>
          <cell r="M1" t="str">
            <v>AmountPaidFromRisk</v>
          </cell>
          <cell r="N1" t="str">
            <v>AmountPaidFromSavings</v>
          </cell>
        </row>
        <row r="2">
          <cell r="C2" t="str">
            <v>Open</v>
          </cell>
          <cell r="E2">
            <v>2015</v>
          </cell>
          <cell r="G2">
            <v>3</v>
          </cell>
          <cell r="K2">
            <v>255</v>
          </cell>
          <cell r="M2">
            <v>579653.42000000004</v>
          </cell>
          <cell r="N2">
            <v>0</v>
          </cell>
        </row>
        <row r="3">
          <cell r="C3" t="str">
            <v>Open</v>
          </cell>
          <cell r="E3">
            <v>2015</v>
          </cell>
          <cell r="G3">
            <v>4</v>
          </cell>
          <cell r="K3">
            <v>255</v>
          </cell>
          <cell r="M3">
            <v>33712378.130000003</v>
          </cell>
          <cell r="N3">
            <v>67206349.359999999</v>
          </cell>
        </row>
        <row r="4">
          <cell r="C4" t="str">
            <v>Open</v>
          </cell>
          <cell r="E4">
            <v>2015</v>
          </cell>
          <cell r="G4">
            <v>6</v>
          </cell>
          <cell r="K4">
            <v>255</v>
          </cell>
          <cell r="M4">
            <v>14712002.199999999</v>
          </cell>
          <cell r="N4">
            <v>39196.800000000003</v>
          </cell>
        </row>
        <row r="5">
          <cell r="C5" t="str">
            <v>Open</v>
          </cell>
          <cell r="E5">
            <v>2015</v>
          </cell>
          <cell r="G5">
            <v>7</v>
          </cell>
          <cell r="K5">
            <v>255</v>
          </cell>
          <cell r="M5">
            <v>0</v>
          </cell>
          <cell r="N5">
            <v>0</v>
          </cell>
        </row>
        <row r="6">
          <cell r="C6" t="str">
            <v>Open</v>
          </cell>
          <cell r="E6">
            <v>2015</v>
          </cell>
          <cell r="G6">
            <v>8</v>
          </cell>
          <cell r="K6">
            <v>255</v>
          </cell>
          <cell r="M6">
            <v>12482477.68</v>
          </cell>
          <cell r="N6">
            <v>17340740.98</v>
          </cell>
        </row>
        <row r="7">
          <cell r="C7" t="str">
            <v>Open</v>
          </cell>
          <cell r="E7">
            <v>2015</v>
          </cell>
          <cell r="G7">
            <v>9</v>
          </cell>
          <cell r="K7">
            <v>255</v>
          </cell>
          <cell r="M7">
            <v>323207235.24000001</v>
          </cell>
          <cell r="N7">
            <v>33723.11</v>
          </cell>
        </row>
        <row r="8">
          <cell r="C8" t="str">
            <v>Open</v>
          </cell>
          <cell r="E8">
            <v>2015</v>
          </cell>
          <cell r="G8">
            <v>10</v>
          </cell>
          <cell r="K8">
            <v>255</v>
          </cell>
          <cell r="M8">
            <v>1911259372.1800001</v>
          </cell>
          <cell r="N8">
            <v>15657449.01</v>
          </cell>
        </row>
        <row r="9">
          <cell r="C9" t="str">
            <v>Open</v>
          </cell>
          <cell r="E9">
            <v>2015</v>
          </cell>
          <cell r="G9">
            <v>11</v>
          </cell>
          <cell r="K9">
            <v>255</v>
          </cell>
          <cell r="M9">
            <v>2609078.16</v>
          </cell>
          <cell r="N9">
            <v>134.93</v>
          </cell>
        </row>
        <row r="10">
          <cell r="C10" t="str">
            <v>Open</v>
          </cell>
          <cell r="E10">
            <v>2015</v>
          </cell>
          <cell r="G10">
            <v>12</v>
          </cell>
          <cell r="K10">
            <v>255</v>
          </cell>
          <cell r="M10">
            <v>51700841.18</v>
          </cell>
          <cell r="N10">
            <v>81000777.730000004</v>
          </cell>
        </row>
        <row r="11">
          <cell r="C11" t="str">
            <v>Open</v>
          </cell>
          <cell r="E11">
            <v>2015</v>
          </cell>
          <cell r="G11">
            <v>13</v>
          </cell>
          <cell r="K11">
            <v>255</v>
          </cell>
          <cell r="M11">
            <v>236118.59</v>
          </cell>
          <cell r="N11">
            <v>0</v>
          </cell>
        </row>
        <row r="12">
          <cell r="C12" t="str">
            <v>Open</v>
          </cell>
          <cell r="E12">
            <v>2015</v>
          </cell>
          <cell r="G12">
            <v>14</v>
          </cell>
          <cell r="K12">
            <v>255</v>
          </cell>
          <cell r="M12">
            <v>2653967403.8699999</v>
          </cell>
          <cell r="N12">
            <v>1628671955.5699999</v>
          </cell>
        </row>
        <row r="13">
          <cell r="C13" t="str">
            <v>Open</v>
          </cell>
          <cell r="E13">
            <v>2015</v>
          </cell>
          <cell r="G13">
            <v>15</v>
          </cell>
          <cell r="K13">
            <v>255</v>
          </cell>
          <cell r="M13">
            <v>24625273.010000002</v>
          </cell>
          <cell r="N13">
            <v>15937505.33</v>
          </cell>
        </row>
        <row r="14">
          <cell r="C14" t="str">
            <v>Open</v>
          </cell>
          <cell r="E14">
            <v>2015</v>
          </cell>
          <cell r="G14">
            <v>16</v>
          </cell>
          <cell r="K14">
            <v>255</v>
          </cell>
          <cell r="M14">
            <v>793432507.42999995</v>
          </cell>
          <cell r="N14">
            <v>253766546.43000001</v>
          </cell>
        </row>
        <row r="15">
          <cell r="C15" t="str">
            <v>Open</v>
          </cell>
          <cell r="E15">
            <v>2015</v>
          </cell>
          <cell r="G15">
            <v>17</v>
          </cell>
          <cell r="K15">
            <v>255</v>
          </cell>
          <cell r="M15">
            <v>73159413.200000003</v>
          </cell>
          <cell r="N15">
            <v>10929239.960000001</v>
          </cell>
        </row>
        <row r="16">
          <cell r="C16" t="str">
            <v>Open</v>
          </cell>
          <cell r="E16">
            <v>2015</v>
          </cell>
          <cell r="G16">
            <v>18</v>
          </cell>
          <cell r="K16">
            <v>255</v>
          </cell>
          <cell r="M16">
            <v>1440217589.95</v>
          </cell>
          <cell r="N16">
            <v>106663483.64</v>
          </cell>
        </row>
        <row r="17">
          <cell r="C17" t="str">
            <v>Open</v>
          </cell>
          <cell r="E17">
            <v>2015</v>
          </cell>
          <cell r="G17">
            <v>19</v>
          </cell>
          <cell r="K17">
            <v>255</v>
          </cell>
          <cell r="M17">
            <v>60557895.780000001</v>
          </cell>
          <cell r="N17">
            <v>5895811.4100000001</v>
          </cell>
        </row>
        <row r="18">
          <cell r="C18" t="str">
            <v>Open</v>
          </cell>
          <cell r="E18">
            <v>2015</v>
          </cell>
          <cell r="G18">
            <v>20</v>
          </cell>
          <cell r="K18">
            <v>255</v>
          </cell>
          <cell r="M18">
            <v>183676761.69</v>
          </cell>
          <cell r="N18">
            <v>22401500.77</v>
          </cell>
        </row>
        <row r="19">
          <cell r="C19" t="str">
            <v>Open</v>
          </cell>
          <cell r="E19">
            <v>2015</v>
          </cell>
          <cell r="G19">
            <v>21</v>
          </cell>
          <cell r="K19">
            <v>255</v>
          </cell>
          <cell r="M19">
            <v>362986625.69999999</v>
          </cell>
          <cell r="N19">
            <v>51553595.789999999</v>
          </cell>
        </row>
        <row r="20">
          <cell r="C20" t="str">
            <v>Open</v>
          </cell>
          <cell r="E20">
            <v>2015</v>
          </cell>
          <cell r="G20">
            <v>22</v>
          </cell>
          <cell r="K20">
            <v>255</v>
          </cell>
          <cell r="M20">
            <v>457544807.62</v>
          </cell>
          <cell r="N20">
            <v>61162777.420000002</v>
          </cell>
        </row>
        <row r="21">
          <cell r="C21" t="str">
            <v>Open</v>
          </cell>
          <cell r="E21">
            <v>2015</v>
          </cell>
          <cell r="G21">
            <v>23</v>
          </cell>
          <cell r="K21">
            <v>255</v>
          </cell>
          <cell r="M21">
            <v>70033452.579999998</v>
          </cell>
          <cell r="N21">
            <v>1605196.42</v>
          </cell>
        </row>
        <row r="22">
          <cell r="C22" t="str">
            <v>Open</v>
          </cell>
          <cell r="E22">
            <v>2015</v>
          </cell>
          <cell r="G22">
            <v>24</v>
          </cell>
          <cell r="K22">
            <v>255</v>
          </cell>
          <cell r="M22">
            <v>339021836.11000001</v>
          </cell>
          <cell r="N22">
            <v>11346095.310000001</v>
          </cell>
        </row>
        <row r="23">
          <cell r="C23" t="str">
            <v>Open</v>
          </cell>
          <cell r="E23">
            <v>2015</v>
          </cell>
          <cell r="G23">
            <v>25</v>
          </cell>
          <cell r="K23">
            <v>255</v>
          </cell>
          <cell r="M23">
            <v>91472121.120000005</v>
          </cell>
          <cell r="N23">
            <v>7117580.2199999997</v>
          </cell>
        </row>
        <row r="24">
          <cell r="C24" t="str">
            <v>Open</v>
          </cell>
          <cell r="E24">
            <v>2015</v>
          </cell>
          <cell r="G24">
            <v>26</v>
          </cell>
          <cell r="K24">
            <v>255</v>
          </cell>
          <cell r="M24">
            <v>718172937.05999994</v>
          </cell>
          <cell r="N24">
            <v>118137166.94</v>
          </cell>
        </row>
        <row r="25">
          <cell r="C25" t="str">
            <v>Open</v>
          </cell>
          <cell r="E25">
            <v>2015</v>
          </cell>
          <cell r="G25">
            <v>27</v>
          </cell>
          <cell r="K25">
            <v>255</v>
          </cell>
          <cell r="M25">
            <v>35967125.780000001</v>
          </cell>
          <cell r="N25">
            <v>1394359.65</v>
          </cell>
        </row>
        <row r="26">
          <cell r="C26" t="str">
            <v>Open</v>
          </cell>
          <cell r="E26">
            <v>2015</v>
          </cell>
          <cell r="G26">
            <v>28</v>
          </cell>
          <cell r="K26">
            <v>255</v>
          </cell>
          <cell r="M26">
            <v>1234587980.28</v>
          </cell>
          <cell r="N26">
            <v>54187531.369999997</v>
          </cell>
        </row>
        <row r="27">
          <cell r="C27" t="str">
            <v>Open</v>
          </cell>
          <cell r="E27">
            <v>2015</v>
          </cell>
          <cell r="G27">
            <v>29</v>
          </cell>
          <cell r="K27">
            <v>255</v>
          </cell>
          <cell r="M27">
            <v>0</v>
          </cell>
          <cell r="N27">
            <v>0</v>
          </cell>
        </row>
        <row r="28">
          <cell r="C28" t="str">
            <v>Open</v>
          </cell>
          <cell r="E28">
            <v>2015</v>
          </cell>
          <cell r="G28">
            <v>30</v>
          </cell>
          <cell r="K28">
            <v>255</v>
          </cell>
          <cell r="M28">
            <v>269823010.50999999</v>
          </cell>
          <cell r="N28">
            <v>45710655.659999996</v>
          </cell>
        </row>
        <row r="29">
          <cell r="C29" t="str">
            <v>Open</v>
          </cell>
          <cell r="E29">
            <v>2015</v>
          </cell>
          <cell r="G29">
            <v>31</v>
          </cell>
          <cell r="K29">
            <v>255</v>
          </cell>
          <cell r="M29">
            <v>9734738.6699999999</v>
          </cell>
          <cell r="N29">
            <v>2531644.44</v>
          </cell>
        </row>
        <row r="30">
          <cell r="C30" t="str">
            <v>Open</v>
          </cell>
          <cell r="E30">
            <v>2015</v>
          </cell>
          <cell r="G30">
            <v>32</v>
          </cell>
          <cell r="K30">
            <v>255</v>
          </cell>
          <cell r="M30">
            <v>556206067.92999995</v>
          </cell>
          <cell r="N30">
            <v>112919162.95</v>
          </cell>
        </row>
        <row r="31">
          <cell r="C31" t="str">
            <v>Open</v>
          </cell>
          <cell r="E31">
            <v>2015</v>
          </cell>
          <cell r="G31">
            <v>33</v>
          </cell>
          <cell r="K31">
            <v>255</v>
          </cell>
          <cell r="M31">
            <v>14608492.35</v>
          </cell>
          <cell r="N31">
            <v>2787181.61</v>
          </cell>
        </row>
        <row r="32">
          <cell r="C32" t="str">
            <v>Open</v>
          </cell>
          <cell r="E32">
            <v>2015</v>
          </cell>
          <cell r="G32">
            <v>34</v>
          </cell>
          <cell r="K32">
            <v>255</v>
          </cell>
          <cell r="M32">
            <v>1319.5</v>
          </cell>
          <cell r="N32">
            <v>0</v>
          </cell>
        </row>
        <row r="33">
          <cell r="C33" t="str">
            <v>Open</v>
          </cell>
          <cell r="E33">
            <v>2015</v>
          </cell>
          <cell r="G33">
            <v>35</v>
          </cell>
          <cell r="K33">
            <v>255</v>
          </cell>
          <cell r="M33">
            <v>156234.09</v>
          </cell>
          <cell r="N33">
            <v>1029.19</v>
          </cell>
        </row>
        <row r="34">
          <cell r="C34" t="str">
            <v>Open</v>
          </cell>
          <cell r="E34">
            <v>2015</v>
          </cell>
          <cell r="G34">
            <v>36</v>
          </cell>
          <cell r="K34">
            <v>255</v>
          </cell>
          <cell r="M34">
            <v>127501247.61</v>
          </cell>
          <cell r="N34">
            <v>7991985.6500000004</v>
          </cell>
        </row>
        <row r="35">
          <cell r="C35" t="str">
            <v>Open</v>
          </cell>
          <cell r="E35">
            <v>2015</v>
          </cell>
          <cell r="G35">
            <v>37</v>
          </cell>
          <cell r="K35">
            <v>255</v>
          </cell>
          <cell r="M35">
            <v>17966788.559999999</v>
          </cell>
          <cell r="N35">
            <v>4176123.63</v>
          </cell>
        </row>
        <row r="36">
          <cell r="C36" t="str">
            <v>Open</v>
          </cell>
          <cell r="E36">
            <v>2015</v>
          </cell>
          <cell r="G36">
            <v>38</v>
          </cell>
          <cell r="K36">
            <v>255</v>
          </cell>
          <cell r="M36">
            <v>3031432663.52</v>
          </cell>
          <cell r="N36">
            <v>527418525.35000002</v>
          </cell>
        </row>
        <row r="37">
          <cell r="C37" t="str">
            <v>Open</v>
          </cell>
          <cell r="E37">
            <v>2015</v>
          </cell>
          <cell r="G37">
            <v>39</v>
          </cell>
          <cell r="K37">
            <v>255</v>
          </cell>
          <cell r="M37">
            <v>78255811.709999993</v>
          </cell>
          <cell r="N37">
            <v>2672811.7000000002</v>
          </cell>
        </row>
        <row r="38">
          <cell r="C38" t="str">
            <v>Open</v>
          </cell>
          <cell r="E38">
            <v>2015</v>
          </cell>
          <cell r="G38">
            <v>40</v>
          </cell>
          <cell r="K38">
            <v>255</v>
          </cell>
          <cell r="M38">
            <v>660139293.73000002</v>
          </cell>
          <cell r="N38">
            <v>4923945.97</v>
          </cell>
        </row>
        <row r="39">
          <cell r="C39" t="str">
            <v>Open</v>
          </cell>
          <cell r="E39">
            <v>2015</v>
          </cell>
          <cell r="G39">
            <v>42</v>
          </cell>
          <cell r="K39">
            <v>255</v>
          </cell>
          <cell r="M39">
            <v>999726922.70000005</v>
          </cell>
          <cell r="N39">
            <v>36386999.5</v>
          </cell>
        </row>
        <row r="40">
          <cell r="C40" t="str">
            <v>Open</v>
          </cell>
          <cell r="E40">
            <v>2015</v>
          </cell>
          <cell r="G40">
            <v>44</v>
          </cell>
          <cell r="K40">
            <v>255</v>
          </cell>
          <cell r="M40">
            <v>276147920.39999998</v>
          </cell>
          <cell r="N40">
            <v>1129936.01</v>
          </cell>
        </row>
        <row r="41">
          <cell r="C41" t="str">
            <v>Open</v>
          </cell>
          <cell r="E41">
            <v>2015</v>
          </cell>
          <cell r="G41">
            <v>46</v>
          </cell>
          <cell r="K41">
            <v>255</v>
          </cell>
          <cell r="M41">
            <v>384304769.60000002</v>
          </cell>
          <cell r="N41">
            <v>46519061.060000002</v>
          </cell>
        </row>
        <row r="42">
          <cell r="C42" t="str">
            <v>Open</v>
          </cell>
          <cell r="E42">
            <v>2015</v>
          </cell>
          <cell r="G42">
            <v>50</v>
          </cell>
          <cell r="K42">
            <v>255</v>
          </cell>
          <cell r="M42">
            <v>216729199.91</v>
          </cell>
          <cell r="N42">
            <v>41310900.18</v>
          </cell>
        </row>
        <row r="43">
          <cell r="C43" t="str">
            <v>Open</v>
          </cell>
          <cell r="E43">
            <v>2015</v>
          </cell>
          <cell r="G43">
            <v>51</v>
          </cell>
          <cell r="K43">
            <v>255</v>
          </cell>
          <cell r="M43">
            <v>20793021.079999998</v>
          </cell>
          <cell r="N43">
            <v>1805560.82</v>
          </cell>
        </row>
        <row r="44">
          <cell r="C44" t="str">
            <v>Open</v>
          </cell>
          <cell r="E44">
            <v>2015</v>
          </cell>
          <cell r="G44">
            <v>52</v>
          </cell>
          <cell r="K44">
            <v>255</v>
          </cell>
          <cell r="M44">
            <v>3223289856.6700001</v>
          </cell>
          <cell r="N44">
            <v>793062041.82000005</v>
          </cell>
        </row>
        <row r="45">
          <cell r="C45" t="str">
            <v>Open</v>
          </cell>
          <cell r="E45">
            <v>2015</v>
          </cell>
          <cell r="G45">
            <v>54</v>
          </cell>
          <cell r="K45">
            <v>255</v>
          </cell>
          <cell r="M45">
            <v>659779463.04999995</v>
          </cell>
          <cell r="N45">
            <v>1086636295.3</v>
          </cell>
        </row>
        <row r="46">
          <cell r="C46" t="str">
            <v>Open</v>
          </cell>
          <cell r="E46">
            <v>2015</v>
          </cell>
          <cell r="G46">
            <v>60</v>
          </cell>
          <cell r="K46">
            <v>255</v>
          </cell>
          <cell r="M46">
            <v>78564065.840000004</v>
          </cell>
          <cell r="N46">
            <v>34829586.68</v>
          </cell>
        </row>
        <row r="47">
          <cell r="C47" t="str">
            <v>Open</v>
          </cell>
          <cell r="E47">
            <v>2015</v>
          </cell>
          <cell r="G47">
            <v>61</v>
          </cell>
          <cell r="K47">
            <v>255</v>
          </cell>
          <cell r="M47">
            <v>651.91</v>
          </cell>
          <cell r="N47">
            <v>1461.39</v>
          </cell>
        </row>
        <row r="48">
          <cell r="C48" t="str">
            <v>Open</v>
          </cell>
          <cell r="E48">
            <v>2015</v>
          </cell>
          <cell r="G48">
            <v>62</v>
          </cell>
          <cell r="K48">
            <v>255</v>
          </cell>
          <cell r="M48">
            <v>122634437.77</v>
          </cell>
          <cell r="N48">
            <v>39872346.340000004</v>
          </cell>
        </row>
        <row r="49">
          <cell r="C49" t="str">
            <v>Open</v>
          </cell>
          <cell r="E49">
            <v>2015</v>
          </cell>
          <cell r="G49">
            <v>64</v>
          </cell>
          <cell r="K49">
            <v>255</v>
          </cell>
          <cell r="M49">
            <v>95794877.069999993</v>
          </cell>
          <cell r="N49">
            <v>140301451.37</v>
          </cell>
        </row>
        <row r="50">
          <cell r="C50" t="str">
            <v>Open</v>
          </cell>
          <cell r="E50">
            <v>2015</v>
          </cell>
          <cell r="G50">
            <v>66</v>
          </cell>
          <cell r="K50">
            <v>255</v>
          </cell>
          <cell r="M50">
            <v>104865362.97</v>
          </cell>
          <cell r="N50">
            <v>41089901.18</v>
          </cell>
        </row>
        <row r="51">
          <cell r="C51" t="str">
            <v>Open</v>
          </cell>
          <cell r="E51">
            <v>2015</v>
          </cell>
          <cell r="G51">
            <v>67</v>
          </cell>
          <cell r="K51">
            <v>255</v>
          </cell>
          <cell r="M51">
            <v>428720.17</v>
          </cell>
          <cell r="N51">
            <v>182749.2</v>
          </cell>
        </row>
        <row r="52">
          <cell r="C52" t="str">
            <v>Open</v>
          </cell>
          <cell r="E52">
            <v>2015</v>
          </cell>
          <cell r="G52">
            <v>68</v>
          </cell>
          <cell r="K52">
            <v>255</v>
          </cell>
          <cell r="M52">
            <v>18086267.109999999</v>
          </cell>
          <cell r="N52">
            <v>23056239.629999999</v>
          </cell>
        </row>
        <row r="53">
          <cell r="C53" t="str">
            <v>Open</v>
          </cell>
          <cell r="E53">
            <v>2015</v>
          </cell>
          <cell r="G53">
            <v>69</v>
          </cell>
          <cell r="K53">
            <v>255</v>
          </cell>
          <cell r="M53">
            <v>160827.81</v>
          </cell>
          <cell r="N53">
            <v>38649.5</v>
          </cell>
        </row>
        <row r="54">
          <cell r="C54" t="str">
            <v>Open</v>
          </cell>
          <cell r="E54">
            <v>2015</v>
          </cell>
          <cell r="G54">
            <v>70</v>
          </cell>
          <cell r="K54">
            <v>255</v>
          </cell>
          <cell r="M54">
            <v>320322254.49000001</v>
          </cell>
          <cell r="N54">
            <v>1124949444.6400001</v>
          </cell>
        </row>
        <row r="55">
          <cell r="C55" t="str">
            <v>Open</v>
          </cell>
          <cell r="E55">
            <v>2015</v>
          </cell>
          <cell r="G55">
            <v>71</v>
          </cell>
          <cell r="K55">
            <v>255</v>
          </cell>
          <cell r="M55">
            <v>446502.8</v>
          </cell>
          <cell r="N55">
            <v>2079284.13</v>
          </cell>
        </row>
        <row r="56">
          <cell r="C56" t="str">
            <v>Open</v>
          </cell>
          <cell r="E56">
            <v>2015</v>
          </cell>
          <cell r="G56">
            <v>72</v>
          </cell>
          <cell r="K56">
            <v>255</v>
          </cell>
          <cell r="M56">
            <v>819276321.98000002</v>
          </cell>
          <cell r="N56">
            <v>248195582.59999999</v>
          </cell>
        </row>
        <row r="57">
          <cell r="C57" t="str">
            <v>Open</v>
          </cell>
          <cell r="E57">
            <v>2015</v>
          </cell>
          <cell r="G57">
            <v>74</v>
          </cell>
          <cell r="K57">
            <v>255</v>
          </cell>
          <cell r="M57">
            <v>107471.69</v>
          </cell>
          <cell r="N57">
            <v>109426.42</v>
          </cell>
        </row>
        <row r="58">
          <cell r="C58" t="str">
            <v>Open</v>
          </cell>
          <cell r="E58">
            <v>2015</v>
          </cell>
          <cell r="G58">
            <v>75</v>
          </cell>
          <cell r="K58">
            <v>255</v>
          </cell>
          <cell r="M58">
            <v>1154609241.97</v>
          </cell>
          <cell r="N58">
            <v>7018604.6500000004</v>
          </cell>
        </row>
        <row r="59">
          <cell r="C59" t="str">
            <v>Open</v>
          </cell>
          <cell r="E59">
            <v>2015</v>
          </cell>
          <cell r="G59">
            <v>78</v>
          </cell>
          <cell r="K59">
            <v>255</v>
          </cell>
          <cell r="M59">
            <v>702688915.63999999</v>
          </cell>
          <cell r="N59">
            <v>141419.4</v>
          </cell>
        </row>
        <row r="60">
          <cell r="C60" t="str">
            <v>Open</v>
          </cell>
          <cell r="E60">
            <v>2015</v>
          </cell>
          <cell r="G60">
            <v>80</v>
          </cell>
          <cell r="K60">
            <v>255</v>
          </cell>
          <cell r="M60">
            <v>22290355.91</v>
          </cell>
          <cell r="N60">
            <v>801694.7</v>
          </cell>
        </row>
        <row r="61">
          <cell r="C61" t="str">
            <v>Open</v>
          </cell>
          <cell r="E61">
            <v>2015</v>
          </cell>
          <cell r="G61">
            <v>81</v>
          </cell>
          <cell r="K61">
            <v>255</v>
          </cell>
          <cell r="M61">
            <v>7506506.5899999999</v>
          </cell>
          <cell r="N61">
            <v>3462388.72</v>
          </cell>
        </row>
        <row r="62">
          <cell r="C62" t="str">
            <v>Open</v>
          </cell>
          <cell r="E62">
            <v>2015</v>
          </cell>
          <cell r="G62">
            <v>82</v>
          </cell>
          <cell r="K62">
            <v>255</v>
          </cell>
          <cell r="M62">
            <v>183931833.09</v>
          </cell>
          <cell r="N62">
            <v>68753931.819999993</v>
          </cell>
        </row>
        <row r="63">
          <cell r="C63" t="str">
            <v>Open</v>
          </cell>
          <cell r="E63">
            <v>2015</v>
          </cell>
          <cell r="G63">
            <v>83</v>
          </cell>
          <cell r="K63">
            <v>255</v>
          </cell>
          <cell r="M63">
            <v>33162491.079999998</v>
          </cell>
          <cell r="N63">
            <v>11018402.1</v>
          </cell>
        </row>
        <row r="64">
          <cell r="C64" t="str">
            <v>Open</v>
          </cell>
          <cell r="E64">
            <v>2015</v>
          </cell>
          <cell r="G64">
            <v>84</v>
          </cell>
          <cell r="K64">
            <v>255</v>
          </cell>
          <cell r="M64">
            <v>70231786.280000001</v>
          </cell>
          <cell r="N64">
            <v>19411765.899999999</v>
          </cell>
        </row>
        <row r="65">
          <cell r="C65" t="str">
            <v>Open</v>
          </cell>
          <cell r="E65">
            <v>2015</v>
          </cell>
          <cell r="G65">
            <v>85</v>
          </cell>
          <cell r="K65">
            <v>255</v>
          </cell>
          <cell r="M65">
            <v>126800.41</v>
          </cell>
          <cell r="N65">
            <v>215269.17</v>
          </cell>
        </row>
        <row r="66">
          <cell r="C66" t="str">
            <v>Open</v>
          </cell>
          <cell r="E66">
            <v>2015</v>
          </cell>
          <cell r="G66">
            <v>86</v>
          </cell>
          <cell r="K66">
            <v>255</v>
          </cell>
          <cell r="M66">
            <v>410266907.35000002</v>
          </cell>
          <cell r="N66">
            <v>145760699.50999999</v>
          </cell>
        </row>
        <row r="67">
          <cell r="C67" t="str">
            <v>Open</v>
          </cell>
          <cell r="E67">
            <v>2015</v>
          </cell>
          <cell r="G67">
            <v>87</v>
          </cell>
          <cell r="K67">
            <v>255</v>
          </cell>
          <cell r="M67">
            <v>156360003.84999999</v>
          </cell>
          <cell r="N67">
            <v>58883921.229999997</v>
          </cell>
        </row>
        <row r="68">
          <cell r="C68" t="str">
            <v>Open</v>
          </cell>
          <cell r="E68">
            <v>2015</v>
          </cell>
          <cell r="G68">
            <v>88</v>
          </cell>
          <cell r="K68">
            <v>255</v>
          </cell>
          <cell r="M68">
            <v>59499087.189999998</v>
          </cell>
          <cell r="N68">
            <v>18882710.07</v>
          </cell>
        </row>
        <row r="69">
          <cell r="C69" t="str">
            <v>Open</v>
          </cell>
          <cell r="E69">
            <v>2015</v>
          </cell>
          <cell r="G69">
            <v>89</v>
          </cell>
          <cell r="K69">
            <v>255</v>
          </cell>
          <cell r="M69">
            <v>20311969.48</v>
          </cell>
          <cell r="N69">
            <v>7592781.3399999999</v>
          </cell>
        </row>
        <row r="70">
          <cell r="C70" t="str">
            <v>Open</v>
          </cell>
          <cell r="E70">
            <v>2015</v>
          </cell>
          <cell r="G70">
            <v>90</v>
          </cell>
          <cell r="K70">
            <v>255</v>
          </cell>
          <cell r="M70">
            <v>109385672.95</v>
          </cell>
          <cell r="N70">
            <v>6056404.3799999999</v>
          </cell>
        </row>
        <row r="71">
          <cell r="C71" t="str">
            <v>Open</v>
          </cell>
          <cell r="E71">
            <v>2015</v>
          </cell>
          <cell r="G71">
            <v>91</v>
          </cell>
          <cell r="K71">
            <v>255</v>
          </cell>
          <cell r="M71">
            <v>33071618.960000001</v>
          </cell>
          <cell r="N71">
            <v>33539197.82</v>
          </cell>
        </row>
        <row r="72">
          <cell r="C72" t="str">
            <v>Open</v>
          </cell>
          <cell r="E72">
            <v>2015</v>
          </cell>
          <cell r="G72">
            <v>92</v>
          </cell>
          <cell r="K72">
            <v>255</v>
          </cell>
          <cell r="M72">
            <v>17764882.670000002</v>
          </cell>
          <cell r="N72">
            <v>14817739.949999999</v>
          </cell>
        </row>
        <row r="73">
          <cell r="C73" t="str">
            <v>Open</v>
          </cell>
          <cell r="E73">
            <v>2015</v>
          </cell>
          <cell r="G73">
            <v>93</v>
          </cell>
          <cell r="K73">
            <v>255</v>
          </cell>
          <cell r="M73">
            <v>26790050.57</v>
          </cell>
          <cell r="N73">
            <v>29979908.789999999</v>
          </cell>
        </row>
        <row r="74">
          <cell r="C74" t="str">
            <v>Open</v>
          </cell>
          <cell r="E74">
            <v>2015</v>
          </cell>
          <cell r="G74">
            <v>94</v>
          </cell>
          <cell r="K74">
            <v>255</v>
          </cell>
          <cell r="M74">
            <v>13937666.970000001</v>
          </cell>
          <cell r="N74">
            <v>10616633.41</v>
          </cell>
        </row>
        <row r="75">
          <cell r="C75" t="str">
            <v>Open</v>
          </cell>
          <cell r="E75">
            <v>2015</v>
          </cell>
          <cell r="G75">
            <v>95</v>
          </cell>
          <cell r="K75">
            <v>255</v>
          </cell>
          <cell r="M75">
            <v>19022572.239999998</v>
          </cell>
          <cell r="N75">
            <v>12934627.050000001</v>
          </cell>
        </row>
        <row r="76">
          <cell r="C76" t="str">
            <v>Open</v>
          </cell>
          <cell r="E76">
            <v>2015</v>
          </cell>
          <cell r="G76">
            <v>96</v>
          </cell>
          <cell r="K76">
            <v>255</v>
          </cell>
          <cell r="M76">
            <v>11926.77</v>
          </cell>
          <cell r="N76">
            <v>25626.87</v>
          </cell>
        </row>
        <row r="77">
          <cell r="C77" t="str">
            <v>Open</v>
          </cell>
          <cell r="E77">
            <v>2015</v>
          </cell>
          <cell r="G77">
            <v>98</v>
          </cell>
          <cell r="K77">
            <v>255</v>
          </cell>
          <cell r="M77">
            <v>2622.3</v>
          </cell>
          <cell r="N77">
            <v>8200.9</v>
          </cell>
        </row>
        <row r="78">
          <cell r="C78" t="str">
            <v>Open</v>
          </cell>
          <cell r="E78">
            <v>2015</v>
          </cell>
          <cell r="G78">
            <v>99</v>
          </cell>
          <cell r="K78">
            <v>255</v>
          </cell>
          <cell r="M78">
            <v>384714.15</v>
          </cell>
          <cell r="N78">
            <v>21924835.66</v>
          </cell>
        </row>
        <row r="79">
          <cell r="C79" t="str">
            <v>Open</v>
          </cell>
          <cell r="E79">
            <v>2015</v>
          </cell>
          <cell r="G79">
            <v>101</v>
          </cell>
          <cell r="K79">
            <v>255</v>
          </cell>
          <cell r="M79">
            <v>6805.83</v>
          </cell>
          <cell r="N79">
            <v>60277.14</v>
          </cell>
        </row>
        <row r="80">
          <cell r="C80" t="str">
            <v>Open</v>
          </cell>
          <cell r="E80">
            <v>2015</v>
          </cell>
          <cell r="G80">
            <v>102</v>
          </cell>
          <cell r="K80">
            <v>255</v>
          </cell>
          <cell r="M80">
            <v>79948.53</v>
          </cell>
          <cell r="N80">
            <v>656096.96</v>
          </cell>
        </row>
        <row r="81">
          <cell r="C81" t="str">
            <v>Open</v>
          </cell>
          <cell r="E81">
            <v>2015</v>
          </cell>
          <cell r="G81">
            <v>103</v>
          </cell>
          <cell r="K81">
            <v>255</v>
          </cell>
          <cell r="M81">
            <v>885.5</v>
          </cell>
          <cell r="N81">
            <v>56078.25</v>
          </cell>
        </row>
        <row r="82">
          <cell r="C82" t="str">
            <v>Open</v>
          </cell>
          <cell r="E82">
            <v>2015</v>
          </cell>
          <cell r="G82">
            <v>104</v>
          </cell>
          <cell r="K82">
            <v>255</v>
          </cell>
          <cell r="M82">
            <v>0</v>
          </cell>
          <cell r="N82">
            <v>0</v>
          </cell>
        </row>
        <row r="83">
          <cell r="C83" t="str">
            <v>Open</v>
          </cell>
          <cell r="E83">
            <v>2015</v>
          </cell>
          <cell r="G83">
            <v>105</v>
          </cell>
          <cell r="K83">
            <v>255</v>
          </cell>
          <cell r="M83">
            <v>171404.12</v>
          </cell>
          <cell r="N83">
            <v>1610448.43</v>
          </cell>
        </row>
        <row r="84">
          <cell r="C84" t="str">
            <v>Open</v>
          </cell>
          <cell r="E84">
            <v>2015</v>
          </cell>
          <cell r="G84">
            <v>106</v>
          </cell>
          <cell r="K84">
            <v>255</v>
          </cell>
          <cell r="M84">
            <v>0</v>
          </cell>
          <cell r="N84">
            <v>0</v>
          </cell>
        </row>
        <row r="85">
          <cell r="C85" t="str">
            <v>Open</v>
          </cell>
          <cell r="E85">
            <v>2015</v>
          </cell>
          <cell r="G85">
            <v>107</v>
          </cell>
          <cell r="K85">
            <v>255</v>
          </cell>
          <cell r="M85">
            <v>0</v>
          </cell>
          <cell r="N85">
            <v>1400</v>
          </cell>
        </row>
        <row r="86">
          <cell r="C86" t="str">
            <v>Open</v>
          </cell>
          <cell r="E86">
            <v>2015</v>
          </cell>
          <cell r="G86">
            <v>108</v>
          </cell>
          <cell r="K86">
            <v>255</v>
          </cell>
          <cell r="M86">
            <v>0</v>
          </cell>
          <cell r="N86">
            <v>880</v>
          </cell>
        </row>
        <row r="87">
          <cell r="C87" t="str">
            <v>Open</v>
          </cell>
          <cell r="E87">
            <v>2015</v>
          </cell>
          <cell r="G87">
            <v>109</v>
          </cell>
          <cell r="K87">
            <v>255</v>
          </cell>
          <cell r="M87">
            <v>0</v>
          </cell>
          <cell r="N87">
            <v>0</v>
          </cell>
        </row>
        <row r="88">
          <cell r="C88" t="str">
            <v>Open</v>
          </cell>
          <cell r="E88">
            <v>2015</v>
          </cell>
          <cell r="G88">
            <v>112</v>
          </cell>
          <cell r="K88">
            <v>255</v>
          </cell>
          <cell r="M88">
            <v>28687.79</v>
          </cell>
          <cell r="N88">
            <v>6768.96</v>
          </cell>
        </row>
        <row r="89">
          <cell r="C89" t="str">
            <v>Open</v>
          </cell>
          <cell r="E89">
            <v>2015</v>
          </cell>
          <cell r="G89">
            <v>113</v>
          </cell>
          <cell r="K89">
            <v>255</v>
          </cell>
          <cell r="M89">
            <v>19979.759999999998</v>
          </cell>
          <cell r="N89">
            <v>9898.32</v>
          </cell>
        </row>
        <row r="90">
          <cell r="C90" t="str">
            <v>Open</v>
          </cell>
          <cell r="E90">
            <v>2015</v>
          </cell>
          <cell r="G90">
            <v>115</v>
          </cell>
          <cell r="K90">
            <v>255</v>
          </cell>
          <cell r="M90">
            <v>729.2</v>
          </cell>
          <cell r="N90">
            <v>0</v>
          </cell>
        </row>
        <row r="91">
          <cell r="C91" t="str">
            <v>Open</v>
          </cell>
          <cell r="E91">
            <v>2016</v>
          </cell>
          <cell r="G91">
            <v>3</v>
          </cell>
          <cell r="K91">
            <v>255</v>
          </cell>
          <cell r="M91">
            <v>658771.81999999995</v>
          </cell>
          <cell r="N91">
            <v>0</v>
          </cell>
        </row>
        <row r="92">
          <cell r="C92" t="str">
            <v>Open</v>
          </cell>
          <cell r="E92">
            <v>2016</v>
          </cell>
          <cell r="G92">
            <v>4</v>
          </cell>
          <cell r="K92">
            <v>255</v>
          </cell>
          <cell r="M92">
            <v>34274583.859999999</v>
          </cell>
          <cell r="N92">
            <v>75730522.629999995</v>
          </cell>
        </row>
        <row r="93">
          <cell r="C93" t="str">
            <v>Open</v>
          </cell>
          <cell r="E93">
            <v>2016</v>
          </cell>
          <cell r="G93">
            <v>6</v>
          </cell>
          <cell r="K93">
            <v>255</v>
          </cell>
          <cell r="M93">
            <v>45867302.990000002</v>
          </cell>
          <cell r="N93">
            <v>30087.53</v>
          </cell>
        </row>
        <row r="94">
          <cell r="C94" t="str">
            <v>Open</v>
          </cell>
          <cell r="E94">
            <v>2016</v>
          </cell>
          <cell r="G94">
            <v>7</v>
          </cell>
          <cell r="K94">
            <v>255</v>
          </cell>
          <cell r="M94">
            <v>0</v>
          </cell>
          <cell r="N94">
            <v>0</v>
          </cell>
        </row>
        <row r="95">
          <cell r="C95" t="str">
            <v>Open</v>
          </cell>
          <cell r="E95">
            <v>2016</v>
          </cell>
          <cell r="G95">
            <v>8</v>
          </cell>
          <cell r="K95">
            <v>255</v>
          </cell>
          <cell r="M95">
            <v>11468164.9</v>
          </cell>
          <cell r="N95">
            <v>18217346.27</v>
          </cell>
        </row>
        <row r="96">
          <cell r="C96" t="str">
            <v>Open</v>
          </cell>
          <cell r="E96">
            <v>2016</v>
          </cell>
          <cell r="G96">
            <v>9</v>
          </cell>
          <cell r="K96">
            <v>255</v>
          </cell>
          <cell r="M96">
            <v>344238672.85000002</v>
          </cell>
          <cell r="N96">
            <v>35141.050000000003</v>
          </cell>
        </row>
        <row r="97">
          <cell r="C97" t="str">
            <v>Open</v>
          </cell>
          <cell r="E97">
            <v>2016</v>
          </cell>
          <cell r="G97">
            <v>10</v>
          </cell>
          <cell r="K97">
            <v>255</v>
          </cell>
          <cell r="M97">
            <v>2098625921.3800001</v>
          </cell>
          <cell r="N97">
            <v>16858517.739999998</v>
          </cell>
        </row>
        <row r="98">
          <cell r="C98" t="str">
            <v>Open</v>
          </cell>
          <cell r="E98">
            <v>2016</v>
          </cell>
          <cell r="G98">
            <v>11</v>
          </cell>
          <cell r="K98">
            <v>255</v>
          </cell>
          <cell r="M98">
            <v>1986948.44</v>
          </cell>
          <cell r="N98">
            <v>2780.96</v>
          </cell>
        </row>
        <row r="99">
          <cell r="C99" t="str">
            <v>Open</v>
          </cell>
          <cell r="E99">
            <v>2016</v>
          </cell>
          <cell r="G99">
            <v>12</v>
          </cell>
          <cell r="K99">
            <v>255</v>
          </cell>
          <cell r="M99">
            <v>55097939.030000001</v>
          </cell>
          <cell r="N99">
            <v>86219886.200000003</v>
          </cell>
        </row>
        <row r="100">
          <cell r="C100" t="str">
            <v>Open</v>
          </cell>
          <cell r="E100">
            <v>2016</v>
          </cell>
          <cell r="G100">
            <v>13</v>
          </cell>
          <cell r="K100">
            <v>255</v>
          </cell>
          <cell r="M100">
            <v>149665.24</v>
          </cell>
          <cell r="N100">
            <v>21100.83</v>
          </cell>
        </row>
        <row r="101">
          <cell r="C101" t="str">
            <v>Open</v>
          </cell>
          <cell r="E101">
            <v>2016</v>
          </cell>
          <cell r="G101">
            <v>14</v>
          </cell>
          <cell r="K101">
            <v>255</v>
          </cell>
          <cell r="M101">
            <v>2882229721.9099998</v>
          </cell>
          <cell r="N101">
            <v>1644429729.8099999</v>
          </cell>
        </row>
        <row r="102">
          <cell r="C102" t="str">
            <v>Open</v>
          </cell>
          <cell r="E102">
            <v>2016</v>
          </cell>
          <cell r="G102">
            <v>15</v>
          </cell>
          <cell r="K102">
            <v>255</v>
          </cell>
          <cell r="M102">
            <v>28568508.5</v>
          </cell>
          <cell r="N102">
            <v>17027345.41</v>
          </cell>
        </row>
        <row r="103">
          <cell r="C103" t="str">
            <v>Open</v>
          </cell>
          <cell r="E103">
            <v>2016</v>
          </cell>
          <cell r="G103">
            <v>16</v>
          </cell>
          <cell r="K103">
            <v>255</v>
          </cell>
          <cell r="M103">
            <v>833917297.88999999</v>
          </cell>
          <cell r="N103">
            <v>266225579.47</v>
          </cell>
        </row>
        <row r="104">
          <cell r="C104" t="str">
            <v>Open</v>
          </cell>
          <cell r="E104">
            <v>2016</v>
          </cell>
          <cell r="G104">
            <v>17</v>
          </cell>
          <cell r="K104">
            <v>255</v>
          </cell>
          <cell r="M104">
            <v>79405921.290000007</v>
          </cell>
          <cell r="N104">
            <v>10718307.470000001</v>
          </cell>
        </row>
        <row r="105">
          <cell r="C105" t="str">
            <v>Open</v>
          </cell>
          <cell r="E105">
            <v>2016</v>
          </cell>
          <cell r="G105">
            <v>18</v>
          </cell>
          <cell r="K105">
            <v>255</v>
          </cell>
          <cell r="M105">
            <v>1666911008.0699999</v>
          </cell>
          <cell r="N105">
            <v>117315933.98999999</v>
          </cell>
        </row>
        <row r="106">
          <cell r="C106" t="str">
            <v>Open</v>
          </cell>
          <cell r="E106">
            <v>2016</v>
          </cell>
          <cell r="G106">
            <v>19</v>
          </cell>
          <cell r="K106">
            <v>255</v>
          </cell>
          <cell r="M106">
            <v>61765074.899999999</v>
          </cell>
          <cell r="N106">
            <v>5674310.04</v>
          </cell>
        </row>
        <row r="107">
          <cell r="C107" t="str">
            <v>Open</v>
          </cell>
          <cell r="E107">
            <v>2016</v>
          </cell>
          <cell r="G107">
            <v>20</v>
          </cell>
          <cell r="K107">
            <v>255</v>
          </cell>
          <cell r="M107">
            <v>207456751.90000001</v>
          </cell>
          <cell r="N107">
            <v>21520095.690000001</v>
          </cell>
        </row>
        <row r="108">
          <cell r="C108" t="str">
            <v>Open</v>
          </cell>
          <cell r="E108">
            <v>2016</v>
          </cell>
          <cell r="G108">
            <v>21</v>
          </cell>
          <cell r="K108">
            <v>255</v>
          </cell>
          <cell r="M108">
            <v>400296626.55000001</v>
          </cell>
          <cell r="N108">
            <v>53926663.810000002</v>
          </cell>
        </row>
        <row r="109">
          <cell r="C109" t="str">
            <v>Open</v>
          </cell>
          <cell r="E109">
            <v>2016</v>
          </cell>
          <cell r="G109">
            <v>22</v>
          </cell>
          <cell r="K109">
            <v>255</v>
          </cell>
          <cell r="M109">
            <v>519501840.55000001</v>
          </cell>
          <cell r="N109">
            <v>64531793</v>
          </cell>
        </row>
        <row r="110">
          <cell r="C110" t="str">
            <v>Open</v>
          </cell>
          <cell r="E110">
            <v>2016</v>
          </cell>
          <cell r="G110">
            <v>23</v>
          </cell>
          <cell r="K110">
            <v>255</v>
          </cell>
          <cell r="M110">
            <v>67284366.180000007</v>
          </cell>
          <cell r="N110">
            <v>1874654.18</v>
          </cell>
        </row>
        <row r="111">
          <cell r="C111" t="str">
            <v>Open</v>
          </cell>
          <cell r="E111">
            <v>2016</v>
          </cell>
          <cell r="G111">
            <v>24</v>
          </cell>
          <cell r="K111">
            <v>255</v>
          </cell>
          <cell r="M111">
            <v>354457292.41000003</v>
          </cell>
          <cell r="N111">
            <v>11549525.73</v>
          </cell>
        </row>
        <row r="112">
          <cell r="C112" t="str">
            <v>Open</v>
          </cell>
          <cell r="E112">
            <v>2016</v>
          </cell>
          <cell r="G112">
            <v>25</v>
          </cell>
          <cell r="K112">
            <v>255</v>
          </cell>
          <cell r="M112">
            <v>105751946.18000001</v>
          </cell>
          <cell r="N112">
            <v>7278336.9900000002</v>
          </cell>
        </row>
        <row r="113">
          <cell r="C113" t="str">
            <v>Open</v>
          </cell>
          <cell r="E113">
            <v>2016</v>
          </cell>
          <cell r="G113">
            <v>26</v>
          </cell>
          <cell r="K113">
            <v>255</v>
          </cell>
          <cell r="M113">
            <v>823647013.85000002</v>
          </cell>
          <cell r="N113">
            <v>129828710.81999999</v>
          </cell>
        </row>
        <row r="114">
          <cell r="C114" t="str">
            <v>Open</v>
          </cell>
          <cell r="E114">
            <v>2016</v>
          </cell>
          <cell r="G114">
            <v>27</v>
          </cell>
          <cell r="K114">
            <v>255</v>
          </cell>
          <cell r="M114">
            <v>36008722.859999999</v>
          </cell>
          <cell r="N114">
            <v>1321563.47</v>
          </cell>
        </row>
        <row r="115">
          <cell r="C115" t="str">
            <v>Open</v>
          </cell>
          <cell r="E115">
            <v>2016</v>
          </cell>
          <cell r="G115">
            <v>28</v>
          </cell>
          <cell r="K115">
            <v>255</v>
          </cell>
          <cell r="M115">
            <v>1373137014.77</v>
          </cell>
          <cell r="N115">
            <v>56565056.979999997</v>
          </cell>
        </row>
        <row r="116">
          <cell r="C116" t="str">
            <v>Open</v>
          </cell>
          <cell r="E116">
            <v>2016</v>
          </cell>
          <cell r="G116">
            <v>29</v>
          </cell>
          <cell r="K116">
            <v>255</v>
          </cell>
          <cell r="M116">
            <v>0</v>
          </cell>
          <cell r="N116">
            <v>0</v>
          </cell>
        </row>
        <row r="117">
          <cell r="C117" t="str">
            <v>Open</v>
          </cell>
          <cell r="E117">
            <v>2016</v>
          </cell>
          <cell r="G117">
            <v>30</v>
          </cell>
          <cell r="K117">
            <v>255</v>
          </cell>
          <cell r="M117">
            <v>287422575.76999998</v>
          </cell>
          <cell r="N117">
            <v>48179528.950000003</v>
          </cell>
        </row>
        <row r="118">
          <cell r="C118" t="str">
            <v>Open</v>
          </cell>
          <cell r="E118">
            <v>2016</v>
          </cell>
          <cell r="G118">
            <v>31</v>
          </cell>
          <cell r="K118">
            <v>255</v>
          </cell>
          <cell r="M118">
            <v>10031848.859999999</v>
          </cell>
          <cell r="N118">
            <v>2389310.33</v>
          </cell>
        </row>
        <row r="119">
          <cell r="C119" t="str">
            <v>Open</v>
          </cell>
          <cell r="E119">
            <v>2016</v>
          </cell>
          <cell r="G119">
            <v>32</v>
          </cell>
          <cell r="K119">
            <v>255</v>
          </cell>
          <cell r="M119">
            <v>610411719.13999999</v>
          </cell>
          <cell r="N119">
            <v>119742666.41</v>
          </cell>
        </row>
        <row r="120">
          <cell r="C120" t="str">
            <v>Open</v>
          </cell>
          <cell r="E120">
            <v>2016</v>
          </cell>
          <cell r="G120">
            <v>33</v>
          </cell>
          <cell r="K120">
            <v>255</v>
          </cell>
          <cell r="M120">
            <v>16990487.289999999</v>
          </cell>
          <cell r="N120">
            <v>2584410.52</v>
          </cell>
        </row>
        <row r="121">
          <cell r="C121" t="str">
            <v>Open</v>
          </cell>
          <cell r="E121">
            <v>2016</v>
          </cell>
          <cell r="G121">
            <v>34</v>
          </cell>
          <cell r="K121">
            <v>255</v>
          </cell>
          <cell r="M121">
            <v>6802.93</v>
          </cell>
          <cell r="N121">
            <v>428.72</v>
          </cell>
        </row>
        <row r="122">
          <cell r="C122" t="str">
            <v>Open</v>
          </cell>
          <cell r="E122">
            <v>2016</v>
          </cell>
          <cell r="G122">
            <v>35</v>
          </cell>
          <cell r="K122">
            <v>255</v>
          </cell>
          <cell r="M122">
            <v>967769.86</v>
          </cell>
          <cell r="N122">
            <v>46797.08</v>
          </cell>
        </row>
        <row r="123">
          <cell r="C123" t="str">
            <v>Open</v>
          </cell>
          <cell r="E123">
            <v>2016</v>
          </cell>
          <cell r="G123">
            <v>36</v>
          </cell>
          <cell r="K123">
            <v>255</v>
          </cell>
          <cell r="M123">
            <v>153511446.66</v>
          </cell>
          <cell r="N123">
            <v>8555204.2400000002</v>
          </cell>
        </row>
        <row r="124">
          <cell r="C124" t="str">
            <v>Open</v>
          </cell>
          <cell r="E124">
            <v>2016</v>
          </cell>
          <cell r="G124">
            <v>37</v>
          </cell>
          <cell r="K124">
            <v>255</v>
          </cell>
          <cell r="M124">
            <v>21918107.859999999</v>
          </cell>
          <cell r="N124">
            <v>7019465.0599999996</v>
          </cell>
        </row>
        <row r="125">
          <cell r="C125" t="str">
            <v>Open</v>
          </cell>
          <cell r="E125">
            <v>2016</v>
          </cell>
          <cell r="G125">
            <v>38</v>
          </cell>
          <cell r="K125">
            <v>255</v>
          </cell>
          <cell r="M125">
            <v>3377151543.1500001</v>
          </cell>
          <cell r="N125">
            <v>569144417.64999998</v>
          </cell>
        </row>
        <row r="126">
          <cell r="C126" t="str">
            <v>Open</v>
          </cell>
          <cell r="E126">
            <v>2016</v>
          </cell>
          <cell r="G126">
            <v>39</v>
          </cell>
          <cell r="K126">
            <v>255</v>
          </cell>
          <cell r="M126">
            <v>90552161.709999993</v>
          </cell>
          <cell r="N126">
            <v>3815349.12</v>
          </cell>
        </row>
        <row r="127">
          <cell r="C127" t="str">
            <v>Open</v>
          </cell>
          <cell r="E127">
            <v>2016</v>
          </cell>
          <cell r="G127">
            <v>40</v>
          </cell>
          <cell r="K127">
            <v>255</v>
          </cell>
          <cell r="M127">
            <v>712562174.97000003</v>
          </cell>
          <cell r="N127">
            <v>5671666.8499999996</v>
          </cell>
        </row>
        <row r="128">
          <cell r="C128" t="str">
            <v>Open</v>
          </cell>
          <cell r="E128">
            <v>2016</v>
          </cell>
          <cell r="G128">
            <v>42</v>
          </cell>
          <cell r="K128">
            <v>255</v>
          </cell>
          <cell r="M128">
            <v>1113999503.26</v>
          </cell>
          <cell r="N128">
            <v>38692783.310000002</v>
          </cell>
        </row>
        <row r="129">
          <cell r="C129" t="str">
            <v>Open</v>
          </cell>
          <cell r="E129">
            <v>2016</v>
          </cell>
          <cell r="G129">
            <v>44</v>
          </cell>
          <cell r="K129">
            <v>255</v>
          </cell>
          <cell r="M129">
            <v>288547367.91000003</v>
          </cell>
          <cell r="N129">
            <v>1273816.22</v>
          </cell>
        </row>
        <row r="130">
          <cell r="C130" t="str">
            <v>Open</v>
          </cell>
          <cell r="E130">
            <v>2016</v>
          </cell>
          <cell r="G130">
            <v>46</v>
          </cell>
          <cell r="K130">
            <v>255</v>
          </cell>
          <cell r="M130">
            <v>411861061.54000002</v>
          </cell>
          <cell r="N130">
            <v>49074293.07</v>
          </cell>
        </row>
        <row r="131">
          <cell r="C131" t="str">
            <v>Open</v>
          </cell>
          <cell r="E131">
            <v>2016</v>
          </cell>
          <cell r="G131">
            <v>50</v>
          </cell>
          <cell r="K131">
            <v>255</v>
          </cell>
          <cell r="M131">
            <v>233755634.81999999</v>
          </cell>
          <cell r="N131">
            <v>45871929.5</v>
          </cell>
        </row>
        <row r="132">
          <cell r="C132" t="str">
            <v>Open</v>
          </cell>
          <cell r="E132">
            <v>2016</v>
          </cell>
          <cell r="G132">
            <v>51</v>
          </cell>
          <cell r="K132">
            <v>255</v>
          </cell>
          <cell r="M132">
            <v>26110028.609999999</v>
          </cell>
          <cell r="N132">
            <v>1661258.21</v>
          </cell>
        </row>
        <row r="133">
          <cell r="C133" t="str">
            <v>Open</v>
          </cell>
          <cell r="E133">
            <v>2016</v>
          </cell>
          <cell r="G133">
            <v>52</v>
          </cell>
          <cell r="K133">
            <v>255</v>
          </cell>
          <cell r="M133">
            <v>3575817822.5500002</v>
          </cell>
          <cell r="N133">
            <v>859545239.85000002</v>
          </cell>
        </row>
        <row r="134">
          <cell r="C134" t="str">
            <v>Open</v>
          </cell>
          <cell r="E134">
            <v>2016</v>
          </cell>
          <cell r="G134">
            <v>54</v>
          </cell>
          <cell r="K134">
            <v>255</v>
          </cell>
          <cell r="M134">
            <v>668931994.67999995</v>
          </cell>
          <cell r="N134">
            <v>1143506863.9100001</v>
          </cell>
        </row>
        <row r="135">
          <cell r="C135" t="str">
            <v>Open</v>
          </cell>
          <cell r="E135">
            <v>2016</v>
          </cell>
          <cell r="G135">
            <v>60</v>
          </cell>
          <cell r="K135">
            <v>255</v>
          </cell>
          <cell r="M135">
            <v>130117374.90000001</v>
          </cell>
          <cell r="N135">
            <v>42332191.229999997</v>
          </cell>
        </row>
        <row r="136">
          <cell r="C136" t="str">
            <v>Open</v>
          </cell>
          <cell r="E136">
            <v>2016</v>
          </cell>
          <cell r="G136">
            <v>61</v>
          </cell>
          <cell r="K136">
            <v>255</v>
          </cell>
          <cell r="M136">
            <v>0</v>
          </cell>
          <cell r="N136">
            <v>2430.4</v>
          </cell>
        </row>
        <row r="137">
          <cell r="C137" t="str">
            <v>Open</v>
          </cell>
          <cell r="E137">
            <v>2016</v>
          </cell>
          <cell r="G137">
            <v>62</v>
          </cell>
          <cell r="K137">
            <v>255</v>
          </cell>
          <cell r="M137">
            <v>130474084.14</v>
          </cell>
          <cell r="N137">
            <v>42495496.409999996</v>
          </cell>
        </row>
        <row r="138">
          <cell r="C138" t="str">
            <v>Open</v>
          </cell>
          <cell r="E138">
            <v>2016</v>
          </cell>
          <cell r="G138">
            <v>64</v>
          </cell>
          <cell r="K138">
            <v>255</v>
          </cell>
          <cell r="M138">
            <v>97531372.849999994</v>
          </cell>
          <cell r="N138">
            <v>151749272.33000001</v>
          </cell>
        </row>
        <row r="139">
          <cell r="C139" t="str">
            <v>Open</v>
          </cell>
          <cell r="E139">
            <v>2016</v>
          </cell>
          <cell r="G139">
            <v>66</v>
          </cell>
          <cell r="K139">
            <v>255</v>
          </cell>
          <cell r="M139">
            <v>118065251.55</v>
          </cell>
          <cell r="N139">
            <v>46115094.530000001</v>
          </cell>
        </row>
        <row r="140">
          <cell r="C140" t="str">
            <v>Open</v>
          </cell>
          <cell r="E140">
            <v>2016</v>
          </cell>
          <cell r="G140">
            <v>67</v>
          </cell>
          <cell r="K140">
            <v>255</v>
          </cell>
          <cell r="M140">
            <v>441671.74</v>
          </cell>
          <cell r="N140">
            <v>152613.35999999999</v>
          </cell>
        </row>
        <row r="141">
          <cell r="C141" t="str">
            <v>Open</v>
          </cell>
          <cell r="E141">
            <v>2016</v>
          </cell>
          <cell r="G141">
            <v>68</v>
          </cell>
          <cell r="K141">
            <v>255</v>
          </cell>
          <cell r="M141">
            <v>18837147.390000001</v>
          </cell>
          <cell r="N141">
            <v>26063557.550000001</v>
          </cell>
        </row>
        <row r="142">
          <cell r="C142" t="str">
            <v>Open</v>
          </cell>
          <cell r="E142">
            <v>2016</v>
          </cell>
          <cell r="G142">
            <v>69</v>
          </cell>
          <cell r="K142">
            <v>255</v>
          </cell>
          <cell r="M142">
            <v>681292.92</v>
          </cell>
          <cell r="N142">
            <v>945645.5</v>
          </cell>
        </row>
        <row r="143">
          <cell r="C143" t="str">
            <v>Open</v>
          </cell>
          <cell r="E143">
            <v>2016</v>
          </cell>
          <cell r="G143">
            <v>70</v>
          </cell>
          <cell r="K143">
            <v>255</v>
          </cell>
          <cell r="M143">
            <v>309249960.87</v>
          </cell>
          <cell r="N143">
            <v>1227137158</v>
          </cell>
        </row>
        <row r="144">
          <cell r="C144" t="str">
            <v>Open</v>
          </cell>
          <cell r="E144">
            <v>2016</v>
          </cell>
          <cell r="G144">
            <v>71</v>
          </cell>
          <cell r="K144">
            <v>255</v>
          </cell>
          <cell r="M144">
            <v>459507.43</v>
          </cell>
          <cell r="N144">
            <v>1901303.23</v>
          </cell>
        </row>
        <row r="145">
          <cell r="C145" t="str">
            <v>Open</v>
          </cell>
          <cell r="E145">
            <v>2016</v>
          </cell>
          <cell r="G145">
            <v>72</v>
          </cell>
          <cell r="K145">
            <v>255</v>
          </cell>
          <cell r="M145">
            <v>877137565.75</v>
          </cell>
          <cell r="N145">
            <v>268129718.63999999</v>
          </cell>
        </row>
        <row r="146">
          <cell r="C146" t="str">
            <v>Open</v>
          </cell>
          <cell r="E146">
            <v>2016</v>
          </cell>
          <cell r="G146">
            <v>73</v>
          </cell>
          <cell r="K146">
            <v>255</v>
          </cell>
          <cell r="M146">
            <v>546.65</v>
          </cell>
          <cell r="N146">
            <v>0</v>
          </cell>
        </row>
        <row r="147">
          <cell r="C147" t="str">
            <v>Open</v>
          </cell>
          <cell r="E147">
            <v>2016</v>
          </cell>
          <cell r="G147">
            <v>74</v>
          </cell>
          <cell r="K147">
            <v>255</v>
          </cell>
          <cell r="M147">
            <v>106477.41</v>
          </cell>
          <cell r="N147">
            <v>122158.87</v>
          </cell>
        </row>
        <row r="148">
          <cell r="C148" t="str">
            <v>Open</v>
          </cell>
          <cell r="E148">
            <v>2016</v>
          </cell>
          <cell r="G148">
            <v>75</v>
          </cell>
          <cell r="K148">
            <v>255</v>
          </cell>
          <cell r="M148">
            <v>1259055426.25</v>
          </cell>
          <cell r="N148">
            <v>6979771.5300000003</v>
          </cell>
        </row>
        <row r="149">
          <cell r="C149" t="str">
            <v>Open</v>
          </cell>
          <cell r="E149">
            <v>2016</v>
          </cell>
          <cell r="G149">
            <v>78</v>
          </cell>
          <cell r="K149">
            <v>255</v>
          </cell>
          <cell r="M149">
            <v>719089968.73000002</v>
          </cell>
          <cell r="N149">
            <v>108622.64</v>
          </cell>
        </row>
        <row r="150">
          <cell r="C150" t="str">
            <v>Open</v>
          </cell>
          <cell r="E150">
            <v>2016</v>
          </cell>
          <cell r="G150">
            <v>80</v>
          </cell>
          <cell r="K150">
            <v>255</v>
          </cell>
          <cell r="M150">
            <v>36009679.700000003</v>
          </cell>
          <cell r="N150">
            <v>823594.74</v>
          </cell>
        </row>
        <row r="151">
          <cell r="C151" t="str">
            <v>Open</v>
          </cell>
          <cell r="E151">
            <v>2016</v>
          </cell>
          <cell r="G151">
            <v>81</v>
          </cell>
          <cell r="K151">
            <v>255</v>
          </cell>
          <cell r="M151">
            <v>20771253.760000002</v>
          </cell>
          <cell r="N151">
            <v>4416767.2699999996</v>
          </cell>
        </row>
        <row r="152">
          <cell r="C152" t="str">
            <v>Open</v>
          </cell>
          <cell r="E152">
            <v>2016</v>
          </cell>
          <cell r="G152">
            <v>82</v>
          </cell>
          <cell r="K152">
            <v>255</v>
          </cell>
          <cell r="M152">
            <v>205396710.47</v>
          </cell>
          <cell r="N152">
            <v>78314619.569999993</v>
          </cell>
        </row>
        <row r="153">
          <cell r="C153" t="str">
            <v>Open</v>
          </cell>
          <cell r="E153">
            <v>2016</v>
          </cell>
          <cell r="G153">
            <v>83</v>
          </cell>
          <cell r="K153">
            <v>255</v>
          </cell>
          <cell r="M153">
            <v>37541779.509999998</v>
          </cell>
          <cell r="N153">
            <v>12233828.970000001</v>
          </cell>
        </row>
        <row r="154">
          <cell r="C154" t="str">
            <v>Open</v>
          </cell>
          <cell r="E154">
            <v>2016</v>
          </cell>
          <cell r="G154">
            <v>84</v>
          </cell>
          <cell r="K154">
            <v>255</v>
          </cell>
          <cell r="M154">
            <v>80179863.930000007</v>
          </cell>
          <cell r="N154">
            <v>21394012.25</v>
          </cell>
        </row>
        <row r="155">
          <cell r="C155" t="str">
            <v>Open</v>
          </cell>
          <cell r="E155">
            <v>2016</v>
          </cell>
          <cell r="G155">
            <v>85</v>
          </cell>
          <cell r="K155">
            <v>255</v>
          </cell>
          <cell r="M155">
            <v>143410.67000000001</v>
          </cell>
          <cell r="N155">
            <v>179303.43</v>
          </cell>
        </row>
        <row r="156">
          <cell r="C156" t="str">
            <v>Open</v>
          </cell>
          <cell r="E156">
            <v>2016</v>
          </cell>
          <cell r="G156">
            <v>86</v>
          </cell>
          <cell r="K156">
            <v>255</v>
          </cell>
          <cell r="M156">
            <v>459551329.81</v>
          </cell>
          <cell r="N156">
            <v>159792811.37</v>
          </cell>
        </row>
        <row r="157">
          <cell r="C157" t="str">
            <v>Open</v>
          </cell>
          <cell r="E157">
            <v>2016</v>
          </cell>
          <cell r="G157">
            <v>87</v>
          </cell>
          <cell r="K157">
            <v>255</v>
          </cell>
          <cell r="M157">
            <v>167628082.18000001</v>
          </cell>
          <cell r="N157">
            <v>66071453.57</v>
          </cell>
        </row>
        <row r="158">
          <cell r="C158" t="str">
            <v>Open</v>
          </cell>
          <cell r="E158">
            <v>2016</v>
          </cell>
          <cell r="G158">
            <v>88</v>
          </cell>
          <cell r="K158">
            <v>255</v>
          </cell>
          <cell r="M158">
            <v>73279968.629999995</v>
          </cell>
          <cell r="N158">
            <v>22080101.66</v>
          </cell>
        </row>
        <row r="159">
          <cell r="C159" t="str">
            <v>Open</v>
          </cell>
          <cell r="E159">
            <v>2016</v>
          </cell>
          <cell r="G159">
            <v>89</v>
          </cell>
          <cell r="K159">
            <v>255</v>
          </cell>
          <cell r="M159">
            <v>26307957.030000001</v>
          </cell>
          <cell r="N159">
            <v>9003478.8200000003</v>
          </cell>
        </row>
        <row r="160">
          <cell r="C160" t="str">
            <v>Open</v>
          </cell>
          <cell r="E160">
            <v>2016</v>
          </cell>
          <cell r="G160">
            <v>90</v>
          </cell>
          <cell r="K160">
            <v>255</v>
          </cell>
          <cell r="M160">
            <v>156888739.30000001</v>
          </cell>
          <cell r="N160">
            <v>6934589.6900000004</v>
          </cell>
        </row>
        <row r="161">
          <cell r="C161" t="str">
            <v>Open</v>
          </cell>
          <cell r="E161">
            <v>2016</v>
          </cell>
          <cell r="G161">
            <v>91</v>
          </cell>
          <cell r="K161">
            <v>255</v>
          </cell>
          <cell r="M161">
            <v>34828287.909999996</v>
          </cell>
          <cell r="N161">
            <v>37761958.719999999</v>
          </cell>
        </row>
        <row r="162">
          <cell r="C162" t="str">
            <v>Open</v>
          </cell>
          <cell r="E162">
            <v>2016</v>
          </cell>
          <cell r="G162">
            <v>92</v>
          </cell>
          <cell r="K162">
            <v>255</v>
          </cell>
          <cell r="M162">
            <v>17875537.859999999</v>
          </cell>
          <cell r="N162">
            <v>14766420.1</v>
          </cell>
        </row>
        <row r="163">
          <cell r="C163" t="str">
            <v>Open</v>
          </cell>
          <cell r="E163">
            <v>2016</v>
          </cell>
          <cell r="G163">
            <v>93</v>
          </cell>
          <cell r="K163">
            <v>255</v>
          </cell>
          <cell r="M163">
            <v>29745581.23</v>
          </cell>
          <cell r="N163">
            <v>34592308.909999996</v>
          </cell>
        </row>
        <row r="164">
          <cell r="C164" t="str">
            <v>Open</v>
          </cell>
          <cell r="E164">
            <v>2016</v>
          </cell>
          <cell r="G164">
            <v>94</v>
          </cell>
          <cell r="K164">
            <v>255</v>
          </cell>
          <cell r="M164">
            <v>15506049.779999999</v>
          </cell>
          <cell r="N164">
            <v>11715181.390000001</v>
          </cell>
        </row>
        <row r="165">
          <cell r="C165" t="str">
            <v>Open</v>
          </cell>
          <cell r="E165">
            <v>2016</v>
          </cell>
          <cell r="G165">
            <v>95</v>
          </cell>
          <cell r="K165">
            <v>255</v>
          </cell>
          <cell r="M165">
            <v>21343781.420000002</v>
          </cell>
          <cell r="N165">
            <v>14217518.560000001</v>
          </cell>
        </row>
        <row r="166">
          <cell r="C166" t="str">
            <v>Open</v>
          </cell>
          <cell r="E166">
            <v>2016</v>
          </cell>
          <cell r="G166">
            <v>96</v>
          </cell>
          <cell r="K166">
            <v>255</v>
          </cell>
          <cell r="M166">
            <v>13610.33</v>
          </cell>
          <cell r="N166">
            <v>23526.33</v>
          </cell>
        </row>
        <row r="167">
          <cell r="C167" t="str">
            <v>Open</v>
          </cell>
          <cell r="E167">
            <v>2016</v>
          </cell>
          <cell r="G167">
            <v>98</v>
          </cell>
          <cell r="K167">
            <v>255</v>
          </cell>
          <cell r="M167">
            <v>228.6</v>
          </cell>
          <cell r="N167">
            <v>1680</v>
          </cell>
        </row>
        <row r="168">
          <cell r="C168" t="str">
            <v>Open</v>
          </cell>
          <cell r="E168">
            <v>2016</v>
          </cell>
          <cell r="G168">
            <v>99</v>
          </cell>
          <cell r="K168">
            <v>255</v>
          </cell>
          <cell r="M168">
            <v>89988.9</v>
          </cell>
          <cell r="N168">
            <v>19623944.870000001</v>
          </cell>
        </row>
        <row r="169">
          <cell r="C169" t="str">
            <v>Open</v>
          </cell>
          <cell r="E169">
            <v>2016</v>
          </cell>
          <cell r="G169">
            <v>101</v>
          </cell>
          <cell r="K169">
            <v>255</v>
          </cell>
          <cell r="M169">
            <v>14231.44</v>
          </cell>
          <cell r="N169">
            <v>65684.460000000006</v>
          </cell>
        </row>
        <row r="170">
          <cell r="C170" t="str">
            <v>Open</v>
          </cell>
          <cell r="E170">
            <v>2016</v>
          </cell>
          <cell r="G170">
            <v>102</v>
          </cell>
          <cell r="K170">
            <v>255</v>
          </cell>
          <cell r="M170">
            <v>67440.12</v>
          </cell>
          <cell r="N170">
            <v>780620.11</v>
          </cell>
        </row>
        <row r="171">
          <cell r="C171" t="str">
            <v>Open</v>
          </cell>
          <cell r="E171">
            <v>2016</v>
          </cell>
          <cell r="G171">
            <v>103</v>
          </cell>
          <cell r="K171">
            <v>255</v>
          </cell>
          <cell r="M171">
            <v>3069.7</v>
          </cell>
          <cell r="N171">
            <v>43865.47</v>
          </cell>
        </row>
        <row r="172">
          <cell r="C172" t="str">
            <v>Open</v>
          </cell>
          <cell r="E172">
            <v>2016</v>
          </cell>
          <cell r="G172">
            <v>104</v>
          </cell>
          <cell r="K172">
            <v>255</v>
          </cell>
          <cell r="M172">
            <v>0</v>
          </cell>
          <cell r="N172">
            <v>6104.06</v>
          </cell>
        </row>
        <row r="173">
          <cell r="C173" t="str">
            <v>Open</v>
          </cell>
          <cell r="E173">
            <v>2016</v>
          </cell>
          <cell r="G173">
            <v>105</v>
          </cell>
          <cell r="K173">
            <v>255</v>
          </cell>
          <cell r="M173">
            <v>145097.41</v>
          </cell>
          <cell r="N173">
            <v>2195127.3199999998</v>
          </cell>
        </row>
        <row r="174">
          <cell r="C174" t="str">
            <v>Open</v>
          </cell>
          <cell r="E174">
            <v>2016</v>
          </cell>
          <cell r="G174">
            <v>106</v>
          </cell>
          <cell r="K174">
            <v>255</v>
          </cell>
          <cell r="M174">
            <v>0</v>
          </cell>
          <cell r="N174">
            <v>0</v>
          </cell>
        </row>
        <row r="175">
          <cell r="C175" t="str">
            <v>Open</v>
          </cell>
          <cell r="E175">
            <v>2016</v>
          </cell>
          <cell r="G175">
            <v>107</v>
          </cell>
          <cell r="K175">
            <v>255</v>
          </cell>
          <cell r="M175">
            <v>0</v>
          </cell>
          <cell r="N175">
            <v>1750</v>
          </cell>
        </row>
        <row r="176">
          <cell r="C176" t="str">
            <v>Open</v>
          </cell>
          <cell r="E176">
            <v>2016</v>
          </cell>
          <cell r="G176">
            <v>108</v>
          </cell>
          <cell r="K176">
            <v>255</v>
          </cell>
          <cell r="M176">
            <v>700</v>
          </cell>
          <cell r="N176">
            <v>59113.06</v>
          </cell>
        </row>
        <row r="177">
          <cell r="C177" t="str">
            <v>Open</v>
          </cell>
          <cell r="E177">
            <v>2016</v>
          </cell>
          <cell r="G177">
            <v>109</v>
          </cell>
          <cell r="K177">
            <v>255</v>
          </cell>
          <cell r="M177">
            <v>0</v>
          </cell>
          <cell r="N177">
            <v>0</v>
          </cell>
        </row>
        <row r="178">
          <cell r="C178" t="str">
            <v>Open</v>
          </cell>
          <cell r="E178">
            <v>2016</v>
          </cell>
          <cell r="G178">
            <v>112</v>
          </cell>
          <cell r="K178">
            <v>255</v>
          </cell>
          <cell r="M178">
            <v>28319.59</v>
          </cell>
          <cell r="N178">
            <v>6793.84</v>
          </cell>
        </row>
        <row r="179">
          <cell r="C179" t="str">
            <v>Open</v>
          </cell>
          <cell r="E179">
            <v>2016</v>
          </cell>
          <cell r="G179">
            <v>113</v>
          </cell>
          <cell r="K179">
            <v>255</v>
          </cell>
          <cell r="M179">
            <v>189619.63</v>
          </cell>
          <cell r="N179">
            <v>410245.51</v>
          </cell>
        </row>
        <row r="180">
          <cell r="C180" t="str">
            <v>Open</v>
          </cell>
          <cell r="E180">
            <v>2016</v>
          </cell>
          <cell r="G180">
            <v>114</v>
          </cell>
          <cell r="K180">
            <v>255</v>
          </cell>
          <cell r="M180">
            <v>1064983.6100000001</v>
          </cell>
          <cell r="N180">
            <v>2009</v>
          </cell>
        </row>
        <row r="181">
          <cell r="C181" t="str">
            <v>Restricted</v>
          </cell>
          <cell r="E181">
            <v>2015</v>
          </cell>
          <cell r="G181">
            <v>4</v>
          </cell>
          <cell r="K181">
            <v>255</v>
          </cell>
          <cell r="M181">
            <v>23461761.879999999</v>
          </cell>
          <cell r="N181">
            <v>8812923.6300000008</v>
          </cell>
        </row>
        <row r="182">
          <cell r="C182" t="str">
            <v>Restricted</v>
          </cell>
          <cell r="E182">
            <v>2015</v>
          </cell>
          <cell r="G182">
            <v>6</v>
          </cell>
          <cell r="K182">
            <v>255</v>
          </cell>
          <cell r="M182">
            <v>3133619.91</v>
          </cell>
          <cell r="N182">
            <v>36433.379999999997</v>
          </cell>
        </row>
        <row r="183">
          <cell r="C183" t="str">
            <v>Restricted</v>
          </cell>
          <cell r="E183">
            <v>2015</v>
          </cell>
          <cell r="G183">
            <v>8</v>
          </cell>
          <cell r="K183">
            <v>255</v>
          </cell>
          <cell r="M183">
            <v>8775854.8399999999</v>
          </cell>
          <cell r="N183">
            <v>3124635.16</v>
          </cell>
        </row>
        <row r="184">
          <cell r="C184" t="str">
            <v>Restricted</v>
          </cell>
          <cell r="E184">
            <v>2015</v>
          </cell>
          <cell r="G184">
            <v>9</v>
          </cell>
          <cell r="K184">
            <v>255</v>
          </cell>
          <cell r="M184">
            <v>358958606.83999997</v>
          </cell>
          <cell r="N184">
            <v>185337.32</v>
          </cell>
        </row>
        <row r="185">
          <cell r="C185" t="str">
            <v>Restricted</v>
          </cell>
          <cell r="E185">
            <v>2015</v>
          </cell>
          <cell r="G185">
            <v>10</v>
          </cell>
          <cell r="K185">
            <v>255</v>
          </cell>
          <cell r="M185">
            <v>960877359.20000005</v>
          </cell>
          <cell r="N185">
            <v>5823364.1799999997</v>
          </cell>
        </row>
        <row r="186">
          <cell r="C186" t="str">
            <v>Restricted</v>
          </cell>
          <cell r="E186">
            <v>2015</v>
          </cell>
          <cell r="G186">
            <v>11</v>
          </cell>
          <cell r="K186">
            <v>255</v>
          </cell>
          <cell r="M186">
            <v>431037.37</v>
          </cell>
          <cell r="N186">
            <v>6750.93</v>
          </cell>
        </row>
        <row r="187">
          <cell r="C187" t="str">
            <v>Restricted</v>
          </cell>
          <cell r="E187">
            <v>2015</v>
          </cell>
          <cell r="G187">
            <v>12</v>
          </cell>
          <cell r="K187">
            <v>255</v>
          </cell>
          <cell r="M187">
            <v>53776037.18</v>
          </cell>
          <cell r="N187">
            <v>12864298.27</v>
          </cell>
        </row>
        <row r="188">
          <cell r="C188" t="str">
            <v>Restricted</v>
          </cell>
          <cell r="E188">
            <v>2015</v>
          </cell>
          <cell r="G188">
            <v>13</v>
          </cell>
          <cell r="K188">
            <v>255</v>
          </cell>
          <cell r="M188">
            <v>7458.5</v>
          </cell>
          <cell r="N188">
            <v>0</v>
          </cell>
        </row>
        <row r="189">
          <cell r="C189" t="str">
            <v>Restricted</v>
          </cell>
          <cell r="E189">
            <v>2015</v>
          </cell>
          <cell r="G189">
            <v>14</v>
          </cell>
          <cell r="K189">
            <v>255</v>
          </cell>
          <cell r="M189">
            <v>3908673387.2600002</v>
          </cell>
          <cell r="N189">
            <v>494465910.69999999</v>
          </cell>
        </row>
        <row r="190">
          <cell r="C190" t="str">
            <v>Restricted</v>
          </cell>
          <cell r="E190">
            <v>2015</v>
          </cell>
          <cell r="G190">
            <v>15</v>
          </cell>
          <cell r="K190">
            <v>255</v>
          </cell>
          <cell r="M190">
            <v>15641471.51</v>
          </cell>
          <cell r="N190">
            <v>7839864.5899999999</v>
          </cell>
        </row>
        <row r="191">
          <cell r="C191" t="str">
            <v>Restricted</v>
          </cell>
          <cell r="E191">
            <v>2015</v>
          </cell>
          <cell r="G191">
            <v>16</v>
          </cell>
          <cell r="K191">
            <v>255</v>
          </cell>
          <cell r="M191">
            <v>830500707.30999994</v>
          </cell>
          <cell r="N191">
            <v>48902999.579999998</v>
          </cell>
        </row>
        <row r="192">
          <cell r="C192" t="str">
            <v>Restricted</v>
          </cell>
          <cell r="E192">
            <v>2015</v>
          </cell>
          <cell r="G192">
            <v>17</v>
          </cell>
          <cell r="K192">
            <v>255</v>
          </cell>
          <cell r="M192">
            <v>12510379.32</v>
          </cell>
          <cell r="N192">
            <v>840020.79</v>
          </cell>
        </row>
        <row r="193">
          <cell r="C193" t="str">
            <v>Restricted</v>
          </cell>
          <cell r="E193">
            <v>2015</v>
          </cell>
          <cell r="G193">
            <v>18</v>
          </cell>
          <cell r="K193">
            <v>255</v>
          </cell>
          <cell r="M193">
            <v>1222027975.04</v>
          </cell>
          <cell r="N193">
            <v>20433230.239999998</v>
          </cell>
        </row>
        <row r="194">
          <cell r="C194" t="str">
            <v>Restricted</v>
          </cell>
          <cell r="E194">
            <v>2015</v>
          </cell>
          <cell r="G194">
            <v>19</v>
          </cell>
          <cell r="K194">
            <v>255</v>
          </cell>
          <cell r="M194">
            <v>10120257.16</v>
          </cell>
          <cell r="N194">
            <v>825184.76</v>
          </cell>
        </row>
        <row r="195">
          <cell r="C195" t="str">
            <v>Restricted</v>
          </cell>
          <cell r="E195">
            <v>2015</v>
          </cell>
          <cell r="G195">
            <v>20</v>
          </cell>
          <cell r="K195">
            <v>255</v>
          </cell>
          <cell r="M195">
            <v>121739917.40000001</v>
          </cell>
          <cell r="N195">
            <v>3338783</v>
          </cell>
        </row>
        <row r="196">
          <cell r="C196" t="str">
            <v>Restricted</v>
          </cell>
          <cell r="E196">
            <v>2015</v>
          </cell>
          <cell r="G196">
            <v>21</v>
          </cell>
          <cell r="K196">
            <v>255</v>
          </cell>
          <cell r="M196">
            <v>99133586.239999995</v>
          </cell>
          <cell r="N196">
            <v>4332184.62</v>
          </cell>
        </row>
        <row r="197">
          <cell r="C197" t="str">
            <v>Restricted</v>
          </cell>
          <cell r="E197">
            <v>2015</v>
          </cell>
          <cell r="G197">
            <v>22</v>
          </cell>
          <cell r="K197">
            <v>255</v>
          </cell>
          <cell r="M197">
            <v>410748553.01999998</v>
          </cell>
          <cell r="N197">
            <v>7474070.3799999999</v>
          </cell>
        </row>
        <row r="198">
          <cell r="C198" t="str">
            <v>Restricted</v>
          </cell>
          <cell r="E198">
            <v>2015</v>
          </cell>
          <cell r="G198">
            <v>23</v>
          </cell>
          <cell r="K198">
            <v>255</v>
          </cell>
          <cell r="M198">
            <v>17086318.739999998</v>
          </cell>
          <cell r="N198">
            <v>123547.33</v>
          </cell>
        </row>
        <row r="199">
          <cell r="C199" t="str">
            <v>Restricted</v>
          </cell>
          <cell r="E199">
            <v>2015</v>
          </cell>
          <cell r="G199">
            <v>24</v>
          </cell>
          <cell r="K199">
            <v>255</v>
          </cell>
          <cell r="M199">
            <v>187053856.75</v>
          </cell>
          <cell r="N199">
            <v>2368539.9500000002</v>
          </cell>
        </row>
        <row r="200">
          <cell r="C200" t="str">
            <v>Restricted</v>
          </cell>
          <cell r="E200">
            <v>2015</v>
          </cell>
          <cell r="G200">
            <v>25</v>
          </cell>
          <cell r="K200">
            <v>255</v>
          </cell>
          <cell r="M200">
            <v>45793582.880000003</v>
          </cell>
          <cell r="N200">
            <v>419485.17</v>
          </cell>
        </row>
        <row r="201">
          <cell r="C201" t="str">
            <v>Restricted</v>
          </cell>
          <cell r="E201">
            <v>2015</v>
          </cell>
          <cell r="G201">
            <v>26</v>
          </cell>
          <cell r="K201">
            <v>255</v>
          </cell>
          <cell r="M201">
            <v>473807999.37</v>
          </cell>
          <cell r="N201">
            <v>18747844.43</v>
          </cell>
        </row>
        <row r="202">
          <cell r="C202" t="str">
            <v>Restricted</v>
          </cell>
          <cell r="E202">
            <v>2015</v>
          </cell>
          <cell r="G202">
            <v>27</v>
          </cell>
          <cell r="K202">
            <v>255</v>
          </cell>
          <cell r="M202">
            <v>16438461</v>
          </cell>
          <cell r="N202">
            <v>221789.53</v>
          </cell>
        </row>
        <row r="203">
          <cell r="C203" t="str">
            <v>Restricted</v>
          </cell>
          <cell r="E203">
            <v>2015</v>
          </cell>
          <cell r="G203">
            <v>28</v>
          </cell>
          <cell r="K203">
            <v>255</v>
          </cell>
          <cell r="M203">
            <v>666029105.35000002</v>
          </cell>
          <cell r="N203">
            <v>13421600.84</v>
          </cell>
        </row>
        <row r="204">
          <cell r="C204" t="str">
            <v>Restricted</v>
          </cell>
          <cell r="E204">
            <v>2015</v>
          </cell>
          <cell r="G204">
            <v>29</v>
          </cell>
          <cell r="K204">
            <v>255</v>
          </cell>
          <cell r="M204">
            <v>0</v>
          </cell>
          <cell r="N204">
            <v>0</v>
          </cell>
        </row>
        <row r="205">
          <cell r="C205" t="str">
            <v>Restricted</v>
          </cell>
          <cell r="E205">
            <v>2015</v>
          </cell>
          <cell r="G205">
            <v>30</v>
          </cell>
          <cell r="K205">
            <v>255</v>
          </cell>
          <cell r="M205">
            <v>169314279.27000001</v>
          </cell>
          <cell r="N205">
            <v>9527113.7699999996</v>
          </cell>
        </row>
        <row r="206">
          <cell r="C206" t="str">
            <v>Restricted</v>
          </cell>
          <cell r="E206">
            <v>2015</v>
          </cell>
          <cell r="G206">
            <v>31</v>
          </cell>
          <cell r="K206">
            <v>255</v>
          </cell>
          <cell r="M206">
            <v>3441556.26</v>
          </cell>
          <cell r="N206">
            <v>208455.56</v>
          </cell>
        </row>
        <row r="207">
          <cell r="C207" t="str">
            <v>Restricted</v>
          </cell>
          <cell r="E207">
            <v>2015</v>
          </cell>
          <cell r="G207">
            <v>32</v>
          </cell>
          <cell r="K207">
            <v>255</v>
          </cell>
          <cell r="M207">
            <v>512447837.75</v>
          </cell>
          <cell r="N207">
            <v>28642622.84</v>
          </cell>
        </row>
        <row r="208">
          <cell r="C208" t="str">
            <v>Restricted</v>
          </cell>
          <cell r="E208">
            <v>2015</v>
          </cell>
          <cell r="G208">
            <v>33</v>
          </cell>
          <cell r="K208">
            <v>255</v>
          </cell>
          <cell r="M208">
            <v>2339814</v>
          </cell>
          <cell r="N208">
            <v>152032.10999999999</v>
          </cell>
        </row>
        <row r="209">
          <cell r="C209" t="str">
            <v>Restricted</v>
          </cell>
          <cell r="E209">
            <v>2015</v>
          </cell>
          <cell r="G209">
            <v>35</v>
          </cell>
          <cell r="K209">
            <v>255</v>
          </cell>
          <cell r="M209">
            <v>229720.9</v>
          </cell>
          <cell r="N209">
            <v>1284</v>
          </cell>
        </row>
        <row r="210">
          <cell r="C210" t="str">
            <v>Restricted</v>
          </cell>
          <cell r="E210">
            <v>2015</v>
          </cell>
          <cell r="G210">
            <v>36</v>
          </cell>
          <cell r="K210">
            <v>255</v>
          </cell>
          <cell r="M210">
            <v>64693732.539999999</v>
          </cell>
          <cell r="N210">
            <v>1335645.42</v>
          </cell>
        </row>
        <row r="211">
          <cell r="C211" t="str">
            <v>Restricted</v>
          </cell>
          <cell r="E211">
            <v>2015</v>
          </cell>
          <cell r="G211">
            <v>37</v>
          </cell>
          <cell r="K211">
            <v>255</v>
          </cell>
          <cell r="M211">
            <v>35762714.310000002</v>
          </cell>
          <cell r="N211">
            <v>1840405.61</v>
          </cell>
        </row>
        <row r="212">
          <cell r="C212" t="str">
            <v>Restricted</v>
          </cell>
          <cell r="E212">
            <v>2015</v>
          </cell>
          <cell r="G212">
            <v>38</v>
          </cell>
          <cell r="K212">
            <v>255</v>
          </cell>
          <cell r="M212">
            <v>2231220245.0900002</v>
          </cell>
          <cell r="N212">
            <v>54554775.770000003</v>
          </cell>
        </row>
        <row r="213">
          <cell r="C213" t="str">
            <v>Restricted</v>
          </cell>
          <cell r="E213">
            <v>2015</v>
          </cell>
          <cell r="G213">
            <v>39</v>
          </cell>
          <cell r="K213">
            <v>255</v>
          </cell>
          <cell r="M213">
            <v>91375641.159999996</v>
          </cell>
          <cell r="N213">
            <v>2516258.34</v>
          </cell>
        </row>
        <row r="214">
          <cell r="C214" t="str">
            <v>Restricted</v>
          </cell>
          <cell r="E214">
            <v>2015</v>
          </cell>
          <cell r="G214">
            <v>40</v>
          </cell>
          <cell r="K214">
            <v>255</v>
          </cell>
          <cell r="M214">
            <v>415408470.61000001</v>
          </cell>
          <cell r="N214">
            <v>638882.82999999996</v>
          </cell>
        </row>
        <row r="215">
          <cell r="C215" t="str">
            <v>Restricted</v>
          </cell>
          <cell r="E215">
            <v>2015</v>
          </cell>
          <cell r="G215">
            <v>42</v>
          </cell>
          <cell r="K215">
            <v>255</v>
          </cell>
          <cell r="M215">
            <v>566988875.46000004</v>
          </cell>
          <cell r="N215">
            <v>8094442.0099999998</v>
          </cell>
        </row>
        <row r="216">
          <cell r="C216" t="str">
            <v>Restricted</v>
          </cell>
          <cell r="E216">
            <v>2015</v>
          </cell>
          <cell r="G216">
            <v>44</v>
          </cell>
          <cell r="K216">
            <v>255</v>
          </cell>
          <cell r="M216">
            <v>148326748.63</v>
          </cell>
          <cell r="N216">
            <v>222317.79</v>
          </cell>
        </row>
        <row r="217">
          <cell r="C217" t="str">
            <v>Restricted</v>
          </cell>
          <cell r="E217">
            <v>2015</v>
          </cell>
          <cell r="G217">
            <v>46</v>
          </cell>
          <cell r="K217">
            <v>255</v>
          </cell>
          <cell r="M217">
            <v>217301480.44</v>
          </cell>
          <cell r="N217">
            <v>6897982.4800000004</v>
          </cell>
        </row>
        <row r="218">
          <cell r="C218" t="str">
            <v>Restricted</v>
          </cell>
          <cell r="E218">
            <v>2015</v>
          </cell>
          <cell r="G218">
            <v>50</v>
          </cell>
          <cell r="K218">
            <v>255</v>
          </cell>
          <cell r="M218">
            <v>198422470.44999999</v>
          </cell>
          <cell r="N218">
            <v>6804871.5</v>
          </cell>
        </row>
        <row r="219">
          <cell r="C219" t="str">
            <v>Restricted</v>
          </cell>
          <cell r="E219">
            <v>2015</v>
          </cell>
          <cell r="G219">
            <v>51</v>
          </cell>
          <cell r="K219">
            <v>255</v>
          </cell>
          <cell r="M219">
            <v>17585685.57</v>
          </cell>
          <cell r="N219">
            <v>321565.84999999998</v>
          </cell>
        </row>
        <row r="220">
          <cell r="C220" t="str">
            <v>Restricted</v>
          </cell>
          <cell r="E220">
            <v>2015</v>
          </cell>
          <cell r="G220">
            <v>52</v>
          </cell>
          <cell r="K220">
            <v>255</v>
          </cell>
          <cell r="M220">
            <v>3197463096.8499999</v>
          </cell>
          <cell r="N220">
            <v>135883810.34</v>
          </cell>
        </row>
        <row r="221">
          <cell r="C221" t="str">
            <v>Restricted</v>
          </cell>
          <cell r="E221">
            <v>2015</v>
          </cell>
          <cell r="G221">
            <v>54</v>
          </cell>
          <cell r="K221">
            <v>255</v>
          </cell>
          <cell r="M221">
            <v>1429479208.29</v>
          </cell>
          <cell r="N221">
            <v>139594808.30000001</v>
          </cell>
        </row>
        <row r="222">
          <cell r="C222" t="str">
            <v>Restricted</v>
          </cell>
          <cell r="E222">
            <v>2015</v>
          </cell>
          <cell r="G222">
            <v>60</v>
          </cell>
          <cell r="K222">
            <v>255</v>
          </cell>
          <cell r="M222">
            <v>8794973.3300000001</v>
          </cell>
          <cell r="N222">
            <v>2735315.36</v>
          </cell>
        </row>
        <row r="223">
          <cell r="C223" t="str">
            <v>Restricted</v>
          </cell>
          <cell r="E223">
            <v>2015</v>
          </cell>
          <cell r="G223">
            <v>62</v>
          </cell>
          <cell r="K223">
            <v>255</v>
          </cell>
          <cell r="M223">
            <v>63621170.229999997</v>
          </cell>
          <cell r="N223">
            <v>5303241.93</v>
          </cell>
        </row>
        <row r="224">
          <cell r="C224" t="str">
            <v>Restricted</v>
          </cell>
          <cell r="E224">
            <v>2015</v>
          </cell>
          <cell r="G224">
            <v>64</v>
          </cell>
          <cell r="K224">
            <v>255</v>
          </cell>
          <cell r="M224">
            <v>92538117.150000006</v>
          </cell>
          <cell r="N224">
            <v>16257692.6</v>
          </cell>
        </row>
        <row r="225">
          <cell r="C225" t="str">
            <v>Restricted</v>
          </cell>
          <cell r="E225">
            <v>2015</v>
          </cell>
          <cell r="G225">
            <v>66</v>
          </cell>
          <cell r="K225">
            <v>255</v>
          </cell>
          <cell r="M225">
            <v>126354841.98999999</v>
          </cell>
          <cell r="N225">
            <v>8136492.5099999998</v>
          </cell>
        </row>
        <row r="226">
          <cell r="C226" t="str">
            <v>Restricted</v>
          </cell>
          <cell r="E226">
            <v>2015</v>
          </cell>
          <cell r="G226">
            <v>67</v>
          </cell>
          <cell r="K226">
            <v>255</v>
          </cell>
          <cell r="M226">
            <v>175140.24</v>
          </cell>
          <cell r="N226">
            <v>14569.87</v>
          </cell>
        </row>
        <row r="227">
          <cell r="C227" t="str">
            <v>Restricted</v>
          </cell>
          <cell r="E227">
            <v>2015</v>
          </cell>
          <cell r="G227">
            <v>68</v>
          </cell>
          <cell r="K227">
            <v>255</v>
          </cell>
          <cell r="M227">
            <v>13049362.26</v>
          </cell>
          <cell r="N227">
            <v>4588181.54</v>
          </cell>
        </row>
        <row r="228">
          <cell r="C228" t="str">
            <v>Restricted</v>
          </cell>
          <cell r="E228">
            <v>2015</v>
          </cell>
          <cell r="G228">
            <v>69</v>
          </cell>
          <cell r="K228">
            <v>255</v>
          </cell>
          <cell r="M228">
            <v>137356.68</v>
          </cell>
          <cell r="N228">
            <v>9509.19</v>
          </cell>
        </row>
        <row r="229">
          <cell r="C229" t="str">
            <v>Restricted</v>
          </cell>
          <cell r="E229">
            <v>2015</v>
          </cell>
          <cell r="G229">
            <v>70</v>
          </cell>
          <cell r="K229">
            <v>255</v>
          </cell>
          <cell r="M229">
            <v>919408155.75</v>
          </cell>
          <cell r="N229">
            <v>312316939.97000003</v>
          </cell>
        </row>
        <row r="230">
          <cell r="C230" t="str">
            <v>Restricted</v>
          </cell>
          <cell r="E230">
            <v>2015</v>
          </cell>
          <cell r="G230">
            <v>71</v>
          </cell>
          <cell r="K230">
            <v>255</v>
          </cell>
          <cell r="M230">
            <v>3382923.71</v>
          </cell>
          <cell r="N230">
            <v>721129.25</v>
          </cell>
        </row>
        <row r="231">
          <cell r="C231" t="str">
            <v>Restricted</v>
          </cell>
          <cell r="E231">
            <v>2015</v>
          </cell>
          <cell r="G231">
            <v>72</v>
          </cell>
          <cell r="K231">
            <v>255</v>
          </cell>
          <cell r="M231">
            <v>703246692.00999999</v>
          </cell>
          <cell r="N231">
            <v>46078544.75</v>
          </cell>
        </row>
        <row r="232">
          <cell r="C232" t="str">
            <v>Restricted</v>
          </cell>
          <cell r="E232">
            <v>2015</v>
          </cell>
          <cell r="G232">
            <v>74</v>
          </cell>
          <cell r="K232">
            <v>255</v>
          </cell>
          <cell r="M232">
            <v>33252.74</v>
          </cell>
          <cell r="N232">
            <v>17080.080000000002</v>
          </cell>
        </row>
        <row r="233">
          <cell r="C233" t="str">
            <v>Restricted</v>
          </cell>
          <cell r="E233">
            <v>2015</v>
          </cell>
          <cell r="G233">
            <v>75</v>
          </cell>
          <cell r="K233">
            <v>255</v>
          </cell>
          <cell r="M233">
            <v>1084317698.8099999</v>
          </cell>
          <cell r="N233">
            <v>1297596.78</v>
          </cell>
        </row>
        <row r="234">
          <cell r="C234" t="str">
            <v>Restricted</v>
          </cell>
          <cell r="E234">
            <v>2015</v>
          </cell>
          <cell r="G234">
            <v>78</v>
          </cell>
          <cell r="K234">
            <v>255</v>
          </cell>
          <cell r="M234">
            <v>480810988.25999999</v>
          </cell>
          <cell r="N234">
            <v>113476.32</v>
          </cell>
        </row>
        <row r="235">
          <cell r="C235" t="str">
            <v>Restricted</v>
          </cell>
          <cell r="E235">
            <v>2015</v>
          </cell>
          <cell r="G235">
            <v>80</v>
          </cell>
          <cell r="K235">
            <v>255</v>
          </cell>
          <cell r="M235">
            <v>26233776.039999999</v>
          </cell>
          <cell r="N235">
            <v>151193.31</v>
          </cell>
        </row>
        <row r="236">
          <cell r="C236" t="str">
            <v>Restricted</v>
          </cell>
          <cell r="E236">
            <v>2015</v>
          </cell>
          <cell r="G236">
            <v>81</v>
          </cell>
          <cell r="K236">
            <v>255</v>
          </cell>
          <cell r="M236">
            <v>56994655.380000003</v>
          </cell>
          <cell r="N236">
            <v>1275140.98</v>
          </cell>
        </row>
        <row r="237">
          <cell r="C237" t="str">
            <v>Restricted</v>
          </cell>
          <cell r="E237">
            <v>2015</v>
          </cell>
          <cell r="G237">
            <v>82</v>
          </cell>
          <cell r="K237">
            <v>255</v>
          </cell>
          <cell r="M237">
            <v>249332063.13999999</v>
          </cell>
          <cell r="N237">
            <v>11117032.25</v>
          </cell>
        </row>
        <row r="238">
          <cell r="C238" t="str">
            <v>Restricted</v>
          </cell>
          <cell r="E238">
            <v>2015</v>
          </cell>
          <cell r="G238">
            <v>83</v>
          </cell>
          <cell r="K238">
            <v>255</v>
          </cell>
          <cell r="M238">
            <v>53481619.07</v>
          </cell>
          <cell r="N238">
            <v>1966743.5</v>
          </cell>
        </row>
        <row r="239">
          <cell r="C239" t="str">
            <v>Restricted</v>
          </cell>
          <cell r="E239">
            <v>2015</v>
          </cell>
          <cell r="G239">
            <v>84</v>
          </cell>
          <cell r="K239">
            <v>255</v>
          </cell>
          <cell r="M239">
            <v>91632913.319999993</v>
          </cell>
          <cell r="N239">
            <v>5640486</v>
          </cell>
        </row>
        <row r="240">
          <cell r="C240" t="str">
            <v>Restricted</v>
          </cell>
          <cell r="E240">
            <v>2015</v>
          </cell>
          <cell r="G240">
            <v>85</v>
          </cell>
          <cell r="K240">
            <v>255</v>
          </cell>
          <cell r="M240">
            <v>380040.95</v>
          </cell>
          <cell r="N240">
            <v>23619</v>
          </cell>
        </row>
        <row r="241">
          <cell r="C241" t="str">
            <v>Restricted</v>
          </cell>
          <cell r="E241">
            <v>2015</v>
          </cell>
          <cell r="G241">
            <v>86</v>
          </cell>
          <cell r="K241">
            <v>255</v>
          </cell>
          <cell r="M241">
            <v>479069722.70999998</v>
          </cell>
          <cell r="N241">
            <v>22443893.93</v>
          </cell>
        </row>
        <row r="242">
          <cell r="C242" t="str">
            <v>Restricted</v>
          </cell>
          <cell r="E242">
            <v>2015</v>
          </cell>
          <cell r="G242">
            <v>87</v>
          </cell>
          <cell r="K242">
            <v>255</v>
          </cell>
          <cell r="M242">
            <v>220233512.37</v>
          </cell>
          <cell r="N242">
            <v>4442386.16</v>
          </cell>
        </row>
        <row r="243">
          <cell r="C243" t="str">
            <v>Restricted</v>
          </cell>
          <cell r="E243">
            <v>2015</v>
          </cell>
          <cell r="G243">
            <v>88</v>
          </cell>
          <cell r="K243">
            <v>255</v>
          </cell>
          <cell r="M243">
            <v>61849459.060000002</v>
          </cell>
          <cell r="N243">
            <v>3009264.14</v>
          </cell>
        </row>
        <row r="244">
          <cell r="C244" t="str">
            <v>Restricted</v>
          </cell>
          <cell r="E244">
            <v>2015</v>
          </cell>
          <cell r="G244">
            <v>89</v>
          </cell>
          <cell r="K244">
            <v>255</v>
          </cell>
          <cell r="M244">
            <v>65031573.890000001</v>
          </cell>
          <cell r="N244">
            <v>2164930.16</v>
          </cell>
        </row>
        <row r="245">
          <cell r="C245" t="str">
            <v>Restricted</v>
          </cell>
          <cell r="E245">
            <v>2015</v>
          </cell>
          <cell r="G245">
            <v>90</v>
          </cell>
          <cell r="K245">
            <v>255</v>
          </cell>
          <cell r="M245">
            <v>128636619.06999999</v>
          </cell>
          <cell r="N245">
            <v>964420.83</v>
          </cell>
        </row>
        <row r="246">
          <cell r="C246" t="str">
            <v>Restricted</v>
          </cell>
          <cell r="E246">
            <v>2015</v>
          </cell>
          <cell r="G246">
            <v>91</v>
          </cell>
          <cell r="K246">
            <v>255</v>
          </cell>
          <cell r="M246">
            <v>14353542.890000001</v>
          </cell>
          <cell r="N246">
            <v>3479259.39</v>
          </cell>
        </row>
        <row r="247">
          <cell r="C247" t="str">
            <v>Restricted</v>
          </cell>
          <cell r="E247">
            <v>2015</v>
          </cell>
          <cell r="G247">
            <v>92</v>
          </cell>
          <cell r="K247">
            <v>255</v>
          </cell>
          <cell r="M247">
            <v>5687322.4400000004</v>
          </cell>
          <cell r="N247">
            <v>1820243.04</v>
          </cell>
        </row>
        <row r="248">
          <cell r="C248" t="str">
            <v>Restricted</v>
          </cell>
          <cell r="E248">
            <v>2015</v>
          </cell>
          <cell r="G248">
            <v>93</v>
          </cell>
          <cell r="K248">
            <v>255</v>
          </cell>
          <cell r="M248">
            <v>31920708.359999999</v>
          </cell>
          <cell r="N248">
            <v>4553083.97</v>
          </cell>
        </row>
        <row r="249">
          <cell r="C249" t="str">
            <v>Restricted</v>
          </cell>
          <cell r="E249">
            <v>2015</v>
          </cell>
          <cell r="G249">
            <v>94</v>
          </cell>
          <cell r="K249">
            <v>255</v>
          </cell>
          <cell r="M249">
            <v>6310195.04</v>
          </cell>
          <cell r="N249">
            <v>1560799.29</v>
          </cell>
        </row>
        <row r="250">
          <cell r="C250" t="str">
            <v>Restricted</v>
          </cell>
          <cell r="E250">
            <v>2015</v>
          </cell>
          <cell r="G250">
            <v>95</v>
          </cell>
          <cell r="K250">
            <v>255</v>
          </cell>
          <cell r="M250">
            <v>160349453.25999999</v>
          </cell>
          <cell r="N250">
            <v>4181878.03</v>
          </cell>
        </row>
        <row r="251">
          <cell r="C251" t="str">
            <v>Restricted</v>
          </cell>
          <cell r="E251">
            <v>2015</v>
          </cell>
          <cell r="G251">
            <v>96</v>
          </cell>
          <cell r="K251">
            <v>255</v>
          </cell>
          <cell r="M251">
            <v>18560.05</v>
          </cell>
          <cell r="N251">
            <v>17957.400000000001</v>
          </cell>
        </row>
        <row r="252">
          <cell r="C252" t="str">
            <v>Restricted</v>
          </cell>
          <cell r="E252">
            <v>2015</v>
          </cell>
          <cell r="G252">
            <v>98</v>
          </cell>
          <cell r="K252">
            <v>255</v>
          </cell>
          <cell r="M252">
            <v>2404.1999999999998</v>
          </cell>
          <cell r="N252">
            <v>500.06</v>
          </cell>
        </row>
        <row r="253">
          <cell r="C253" t="str">
            <v>Restricted</v>
          </cell>
          <cell r="E253">
            <v>2015</v>
          </cell>
          <cell r="G253">
            <v>99</v>
          </cell>
          <cell r="K253">
            <v>255</v>
          </cell>
          <cell r="M253">
            <v>155066.60999999999</v>
          </cell>
          <cell r="N253">
            <v>0</v>
          </cell>
        </row>
        <row r="254">
          <cell r="C254" t="str">
            <v>Restricted</v>
          </cell>
          <cell r="E254">
            <v>2015</v>
          </cell>
          <cell r="G254">
            <v>101</v>
          </cell>
          <cell r="K254">
            <v>255</v>
          </cell>
          <cell r="M254">
            <v>22304.2</v>
          </cell>
          <cell r="N254">
            <v>16354.44</v>
          </cell>
        </row>
        <row r="255">
          <cell r="C255" t="str">
            <v>Restricted</v>
          </cell>
          <cell r="E255">
            <v>2015</v>
          </cell>
          <cell r="G255">
            <v>102</v>
          </cell>
          <cell r="K255">
            <v>255</v>
          </cell>
          <cell r="M255">
            <v>96063.24</v>
          </cell>
          <cell r="N255">
            <v>78865.05</v>
          </cell>
        </row>
        <row r="256">
          <cell r="C256" t="str">
            <v>Restricted</v>
          </cell>
          <cell r="E256">
            <v>2015</v>
          </cell>
          <cell r="G256">
            <v>103</v>
          </cell>
          <cell r="K256">
            <v>255</v>
          </cell>
          <cell r="M256">
            <v>29590.22</v>
          </cell>
          <cell r="N256">
            <v>4091.18</v>
          </cell>
        </row>
        <row r="257">
          <cell r="C257" t="str">
            <v>Restricted</v>
          </cell>
          <cell r="E257">
            <v>2015</v>
          </cell>
          <cell r="G257">
            <v>104</v>
          </cell>
          <cell r="K257">
            <v>255</v>
          </cell>
          <cell r="M257">
            <v>13092.5</v>
          </cell>
          <cell r="N257">
            <v>0</v>
          </cell>
        </row>
        <row r="258">
          <cell r="C258" t="str">
            <v>Restricted</v>
          </cell>
          <cell r="E258">
            <v>2015</v>
          </cell>
          <cell r="G258">
            <v>105</v>
          </cell>
          <cell r="K258">
            <v>255</v>
          </cell>
          <cell r="M258">
            <v>421144.35</v>
          </cell>
          <cell r="N258">
            <v>184302.6</v>
          </cell>
        </row>
        <row r="259">
          <cell r="C259" t="str">
            <v>Restricted</v>
          </cell>
          <cell r="E259">
            <v>2015</v>
          </cell>
          <cell r="G259">
            <v>106</v>
          </cell>
          <cell r="K259">
            <v>255</v>
          </cell>
          <cell r="M259">
            <v>0</v>
          </cell>
          <cell r="N259">
            <v>0</v>
          </cell>
        </row>
        <row r="260">
          <cell r="C260" t="str">
            <v>Restricted</v>
          </cell>
          <cell r="E260">
            <v>2015</v>
          </cell>
          <cell r="G260">
            <v>107</v>
          </cell>
          <cell r="K260">
            <v>255</v>
          </cell>
          <cell r="M260">
            <v>0</v>
          </cell>
          <cell r="N260">
            <v>1200</v>
          </cell>
        </row>
        <row r="261">
          <cell r="C261" t="str">
            <v>Restricted</v>
          </cell>
          <cell r="E261">
            <v>2015</v>
          </cell>
          <cell r="G261">
            <v>108</v>
          </cell>
          <cell r="K261">
            <v>255</v>
          </cell>
          <cell r="M261">
            <v>29800</v>
          </cell>
          <cell r="N261">
            <v>550</v>
          </cell>
        </row>
        <row r="262">
          <cell r="C262" t="str">
            <v>Restricted</v>
          </cell>
          <cell r="E262">
            <v>2015</v>
          </cell>
          <cell r="G262">
            <v>112</v>
          </cell>
          <cell r="K262">
            <v>255</v>
          </cell>
          <cell r="M262">
            <v>328783.49</v>
          </cell>
          <cell r="N262">
            <v>22870.22</v>
          </cell>
        </row>
        <row r="263">
          <cell r="C263" t="str">
            <v>Restricted</v>
          </cell>
          <cell r="E263">
            <v>2015</v>
          </cell>
          <cell r="G263">
            <v>113</v>
          </cell>
          <cell r="K263">
            <v>255</v>
          </cell>
          <cell r="M263">
            <v>1241397.76</v>
          </cell>
          <cell r="N263">
            <v>14905.68</v>
          </cell>
        </row>
        <row r="264">
          <cell r="C264" t="str">
            <v>Restricted</v>
          </cell>
          <cell r="E264">
            <v>2015</v>
          </cell>
          <cell r="G264">
            <v>115</v>
          </cell>
          <cell r="K264">
            <v>255</v>
          </cell>
          <cell r="M264">
            <v>0</v>
          </cell>
          <cell r="N264">
            <v>556.70000000000005</v>
          </cell>
        </row>
        <row r="265">
          <cell r="C265" t="str">
            <v>Restricted</v>
          </cell>
          <cell r="E265">
            <v>2016</v>
          </cell>
          <cell r="G265">
            <v>4</v>
          </cell>
          <cell r="K265">
            <v>255</v>
          </cell>
          <cell r="M265">
            <v>28548617.52</v>
          </cell>
          <cell r="N265">
            <v>9344029.8499999996</v>
          </cell>
        </row>
        <row r="266">
          <cell r="C266" t="str">
            <v>Restricted</v>
          </cell>
          <cell r="E266">
            <v>2016</v>
          </cell>
          <cell r="G266">
            <v>6</v>
          </cell>
          <cell r="K266">
            <v>255</v>
          </cell>
          <cell r="M266">
            <v>10926021.060000001</v>
          </cell>
          <cell r="N266">
            <v>44501.96</v>
          </cell>
        </row>
        <row r="267">
          <cell r="C267" t="str">
            <v>Restricted</v>
          </cell>
          <cell r="E267">
            <v>2016</v>
          </cell>
          <cell r="G267">
            <v>8</v>
          </cell>
          <cell r="K267">
            <v>255</v>
          </cell>
          <cell r="M267">
            <v>8454582.3599999994</v>
          </cell>
          <cell r="N267">
            <v>2951611.01</v>
          </cell>
        </row>
        <row r="268">
          <cell r="C268" t="str">
            <v>Restricted</v>
          </cell>
          <cell r="E268">
            <v>2016</v>
          </cell>
          <cell r="G268">
            <v>9</v>
          </cell>
          <cell r="K268">
            <v>255</v>
          </cell>
          <cell r="M268">
            <v>365391480.95999998</v>
          </cell>
          <cell r="N268">
            <v>171672.71</v>
          </cell>
        </row>
        <row r="269">
          <cell r="C269" t="str">
            <v>Restricted</v>
          </cell>
          <cell r="E269">
            <v>2016</v>
          </cell>
          <cell r="G269">
            <v>10</v>
          </cell>
          <cell r="K269">
            <v>255</v>
          </cell>
          <cell r="M269">
            <v>1054252294.7</v>
          </cell>
          <cell r="N269">
            <v>3134681.42</v>
          </cell>
        </row>
        <row r="270">
          <cell r="C270" t="str">
            <v>Restricted</v>
          </cell>
          <cell r="E270">
            <v>2016</v>
          </cell>
          <cell r="G270">
            <v>11</v>
          </cell>
          <cell r="K270">
            <v>255</v>
          </cell>
          <cell r="M270">
            <v>345133.71</v>
          </cell>
          <cell r="N270">
            <v>2902.38</v>
          </cell>
        </row>
        <row r="271">
          <cell r="C271" t="str">
            <v>Restricted</v>
          </cell>
          <cell r="E271">
            <v>2016</v>
          </cell>
          <cell r="G271">
            <v>12</v>
          </cell>
          <cell r="K271">
            <v>255</v>
          </cell>
          <cell r="M271">
            <v>55730659.270000003</v>
          </cell>
          <cell r="N271">
            <v>13123129.93</v>
          </cell>
        </row>
        <row r="272">
          <cell r="C272" t="str">
            <v>Restricted</v>
          </cell>
          <cell r="E272">
            <v>2016</v>
          </cell>
          <cell r="G272">
            <v>13</v>
          </cell>
          <cell r="K272">
            <v>255</v>
          </cell>
          <cell r="M272">
            <v>37678.6</v>
          </cell>
          <cell r="N272">
            <v>0</v>
          </cell>
        </row>
        <row r="273">
          <cell r="C273" t="str">
            <v>Restricted</v>
          </cell>
          <cell r="E273">
            <v>2016</v>
          </cell>
          <cell r="G273">
            <v>14</v>
          </cell>
          <cell r="K273">
            <v>255</v>
          </cell>
          <cell r="M273">
            <v>3936988607.1199999</v>
          </cell>
          <cell r="N273">
            <v>504447050.02999997</v>
          </cell>
        </row>
        <row r="274">
          <cell r="C274" t="str">
            <v>Restricted</v>
          </cell>
          <cell r="E274">
            <v>2016</v>
          </cell>
          <cell r="G274">
            <v>15</v>
          </cell>
          <cell r="K274">
            <v>255</v>
          </cell>
          <cell r="M274">
            <v>22154631.870000001</v>
          </cell>
          <cell r="N274">
            <v>8271043.2400000002</v>
          </cell>
        </row>
        <row r="275">
          <cell r="C275" t="str">
            <v>Restricted</v>
          </cell>
          <cell r="E275">
            <v>2016</v>
          </cell>
          <cell r="G275">
            <v>16</v>
          </cell>
          <cell r="K275">
            <v>255</v>
          </cell>
          <cell r="M275">
            <v>886543768.87</v>
          </cell>
          <cell r="N275">
            <v>57397746.5</v>
          </cell>
        </row>
        <row r="276">
          <cell r="C276" t="str">
            <v>Restricted</v>
          </cell>
          <cell r="E276">
            <v>2016</v>
          </cell>
          <cell r="G276">
            <v>17</v>
          </cell>
          <cell r="K276">
            <v>255</v>
          </cell>
          <cell r="M276">
            <v>18156125.629999999</v>
          </cell>
          <cell r="N276">
            <v>857169.12</v>
          </cell>
        </row>
        <row r="277">
          <cell r="C277" t="str">
            <v>Restricted</v>
          </cell>
          <cell r="E277">
            <v>2016</v>
          </cell>
          <cell r="G277">
            <v>18</v>
          </cell>
          <cell r="K277">
            <v>255</v>
          </cell>
          <cell r="M277">
            <v>1375183026.5899999</v>
          </cell>
          <cell r="N277">
            <v>21591137.98</v>
          </cell>
        </row>
        <row r="278">
          <cell r="C278" t="str">
            <v>Restricted</v>
          </cell>
          <cell r="E278">
            <v>2016</v>
          </cell>
          <cell r="G278">
            <v>19</v>
          </cell>
          <cell r="K278">
            <v>255</v>
          </cell>
          <cell r="M278">
            <v>11612875.050000001</v>
          </cell>
          <cell r="N278">
            <v>1105889.19</v>
          </cell>
        </row>
        <row r="279">
          <cell r="C279" t="str">
            <v>Restricted</v>
          </cell>
          <cell r="E279">
            <v>2016</v>
          </cell>
          <cell r="G279">
            <v>20</v>
          </cell>
          <cell r="K279">
            <v>255</v>
          </cell>
          <cell r="M279">
            <v>131276666.61</v>
          </cell>
          <cell r="N279">
            <v>3209407.86</v>
          </cell>
        </row>
        <row r="280">
          <cell r="C280" t="str">
            <v>Restricted</v>
          </cell>
          <cell r="E280">
            <v>2016</v>
          </cell>
          <cell r="G280">
            <v>21</v>
          </cell>
          <cell r="K280">
            <v>255</v>
          </cell>
          <cell r="M280">
            <v>114788407.84999999</v>
          </cell>
          <cell r="N280">
            <v>5053708.0599999996</v>
          </cell>
        </row>
        <row r="281">
          <cell r="C281" t="str">
            <v>Restricted</v>
          </cell>
          <cell r="E281">
            <v>2016</v>
          </cell>
          <cell r="G281">
            <v>22</v>
          </cell>
          <cell r="K281">
            <v>255</v>
          </cell>
          <cell r="M281">
            <v>426513231.88999999</v>
          </cell>
          <cell r="N281">
            <v>8661212.3100000005</v>
          </cell>
        </row>
        <row r="282">
          <cell r="C282" t="str">
            <v>Restricted</v>
          </cell>
          <cell r="E282">
            <v>2016</v>
          </cell>
          <cell r="G282">
            <v>23</v>
          </cell>
          <cell r="K282">
            <v>255</v>
          </cell>
          <cell r="M282">
            <v>17422802.93</v>
          </cell>
          <cell r="N282">
            <v>222616.55</v>
          </cell>
        </row>
        <row r="283">
          <cell r="C283" t="str">
            <v>Restricted</v>
          </cell>
          <cell r="E283">
            <v>2016</v>
          </cell>
          <cell r="G283">
            <v>24</v>
          </cell>
          <cell r="K283">
            <v>255</v>
          </cell>
          <cell r="M283">
            <v>194075578.41999999</v>
          </cell>
          <cell r="N283">
            <v>2068470.16</v>
          </cell>
        </row>
        <row r="284">
          <cell r="C284" t="str">
            <v>Restricted</v>
          </cell>
          <cell r="E284">
            <v>2016</v>
          </cell>
          <cell r="G284">
            <v>25</v>
          </cell>
          <cell r="K284">
            <v>255</v>
          </cell>
          <cell r="M284">
            <v>53119153.869999997</v>
          </cell>
          <cell r="N284">
            <v>405449.4</v>
          </cell>
        </row>
        <row r="285">
          <cell r="C285" t="str">
            <v>Restricted</v>
          </cell>
          <cell r="E285">
            <v>2016</v>
          </cell>
          <cell r="G285">
            <v>26</v>
          </cell>
          <cell r="K285">
            <v>255</v>
          </cell>
          <cell r="M285">
            <v>521318899.70999998</v>
          </cell>
          <cell r="N285">
            <v>20159426.07</v>
          </cell>
        </row>
        <row r="286">
          <cell r="C286" t="str">
            <v>Restricted</v>
          </cell>
          <cell r="E286">
            <v>2016</v>
          </cell>
          <cell r="G286">
            <v>27</v>
          </cell>
          <cell r="K286">
            <v>255</v>
          </cell>
          <cell r="M286">
            <v>18288827.890000001</v>
          </cell>
          <cell r="N286">
            <v>168511.58</v>
          </cell>
        </row>
        <row r="287">
          <cell r="C287" t="str">
            <v>Restricted</v>
          </cell>
          <cell r="E287">
            <v>2016</v>
          </cell>
          <cell r="G287">
            <v>28</v>
          </cell>
          <cell r="K287">
            <v>255</v>
          </cell>
          <cell r="M287">
            <v>726714758.86000001</v>
          </cell>
          <cell r="N287">
            <v>11781910.77</v>
          </cell>
        </row>
        <row r="288">
          <cell r="C288" t="str">
            <v>Restricted</v>
          </cell>
          <cell r="E288">
            <v>2016</v>
          </cell>
          <cell r="G288">
            <v>30</v>
          </cell>
          <cell r="K288">
            <v>255</v>
          </cell>
          <cell r="M288">
            <v>175161054.75</v>
          </cell>
          <cell r="N288">
            <v>9425266.3000000007</v>
          </cell>
        </row>
        <row r="289">
          <cell r="C289" t="str">
            <v>Restricted</v>
          </cell>
          <cell r="E289">
            <v>2016</v>
          </cell>
          <cell r="G289">
            <v>31</v>
          </cell>
          <cell r="K289">
            <v>255</v>
          </cell>
          <cell r="M289">
            <v>3602099.83</v>
          </cell>
          <cell r="N289">
            <v>333100.26</v>
          </cell>
        </row>
        <row r="290">
          <cell r="C290" t="str">
            <v>Restricted</v>
          </cell>
          <cell r="E290">
            <v>2016</v>
          </cell>
          <cell r="G290">
            <v>32</v>
          </cell>
          <cell r="K290">
            <v>255</v>
          </cell>
          <cell r="M290">
            <v>547999542.86000001</v>
          </cell>
          <cell r="N290">
            <v>30513722.859999999</v>
          </cell>
        </row>
        <row r="291">
          <cell r="C291" t="str">
            <v>Restricted</v>
          </cell>
          <cell r="E291">
            <v>2016</v>
          </cell>
          <cell r="G291">
            <v>33</v>
          </cell>
          <cell r="K291">
            <v>255</v>
          </cell>
          <cell r="M291">
            <v>3393575.39</v>
          </cell>
          <cell r="N291">
            <v>167824.42</v>
          </cell>
        </row>
        <row r="292">
          <cell r="C292" t="str">
            <v>Restricted</v>
          </cell>
          <cell r="E292">
            <v>2016</v>
          </cell>
          <cell r="G292">
            <v>35</v>
          </cell>
          <cell r="K292">
            <v>255</v>
          </cell>
          <cell r="M292">
            <v>945595.2</v>
          </cell>
          <cell r="N292">
            <v>30535.81</v>
          </cell>
        </row>
        <row r="293">
          <cell r="C293" t="str">
            <v>Restricted</v>
          </cell>
          <cell r="E293">
            <v>2016</v>
          </cell>
          <cell r="G293">
            <v>36</v>
          </cell>
          <cell r="K293">
            <v>255</v>
          </cell>
          <cell r="M293">
            <v>75973998.430000007</v>
          </cell>
          <cell r="N293">
            <v>1317290.76</v>
          </cell>
        </row>
        <row r="294">
          <cell r="C294" t="str">
            <v>Restricted</v>
          </cell>
          <cell r="E294">
            <v>2016</v>
          </cell>
          <cell r="G294">
            <v>37</v>
          </cell>
          <cell r="K294">
            <v>255</v>
          </cell>
          <cell r="M294">
            <v>53334525.560000002</v>
          </cell>
          <cell r="N294">
            <v>3258666.34</v>
          </cell>
        </row>
        <row r="295">
          <cell r="C295" t="str">
            <v>Restricted</v>
          </cell>
          <cell r="E295">
            <v>2016</v>
          </cell>
          <cell r="G295">
            <v>38</v>
          </cell>
          <cell r="K295">
            <v>255</v>
          </cell>
          <cell r="M295">
            <v>2481141138.2199998</v>
          </cell>
          <cell r="N295">
            <v>60229507.509999998</v>
          </cell>
        </row>
        <row r="296">
          <cell r="C296" t="str">
            <v>Restricted</v>
          </cell>
          <cell r="E296">
            <v>2016</v>
          </cell>
          <cell r="G296">
            <v>39</v>
          </cell>
          <cell r="K296">
            <v>255</v>
          </cell>
          <cell r="M296">
            <v>105283856.58</v>
          </cell>
          <cell r="N296">
            <v>3776376.69</v>
          </cell>
        </row>
        <row r="297">
          <cell r="C297" t="str">
            <v>Restricted</v>
          </cell>
          <cell r="E297">
            <v>2016</v>
          </cell>
          <cell r="G297">
            <v>40</v>
          </cell>
          <cell r="K297">
            <v>255</v>
          </cell>
          <cell r="M297">
            <v>456777364.43000001</v>
          </cell>
          <cell r="N297">
            <v>777155.03</v>
          </cell>
        </row>
        <row r="298">
          <cell r="C298" t="str">
            <v>Restricted</v>
          </cell>
          <cell r="E298">
            <v>2016</v>
          </cell>
          <cell r="G298">
            <v>42</v>
          </cell>
          <cell r="K298">
            <v>255</v>
          </cell>
          <cell r="M298">
            <v>651546916.39999998</v>
          </cell>
          <cell r="N298">
            <v>7962912.7599999998</v>
          </cell>
        </row>
        <row r="299">
          <cell r="C299" t="str">
            <v>Restricted</v>
          </cell>
          <cell r="E299">
            <v>2016</v>
          </cell>
          <cell r="G299">
            <v>44</v>
          </cell>
          <cell r="K299">
            <v>255</v>
          </cell>
          <cell r="M299">
            <v>171863367.02000001</v>
          </cell>
          <cell r="N299">
            <v>298226.18</v>
          </cell>
        </row>
        <row r="300">
          <cell r="C300" t="str">
            <v>Restricted</v>
          </cell>
          <cell r="E300">
            <v>2016</v>
          </cell>
          <cell r="G300">
            <v>46</v>
          </cell>
          <cell r="K300">
            <v>255</v>
          </cell>
          <cell r="M300">
            <v>235109692.83000001</v>
          </cell>
          <cell r="N300">
            <v>7176506.3200000003</v>
          </cell>
        </row>
        <row r="301">
          <cell r="C301" t="str">
            <v>Restricted</v>
          </cell>
          <cell r="E301">
            <v>2016</v>
          </cell>
          <cell r="G301">
            <v>50</v>
          </cell>
          <cell r="K301">
            <v>255</v>
          </cell>
          <cell r="M301">
            <v>198747271.05000001</v>
          </cell>
          <cell r="N301">
            <v>5675892.0599999996</v>
          </cell>
        </row>
        <row r="302">
          <cell r="C302" t="str">
            <v>Restricted</v>
          </cell>
          <cell r="E302">
            <v>2016</v>
          </cell>
          <cell r="G302">
            <v>51</v>
          </cell>
          <cell r="K302">
            <v>255</v>
          </cell>
          <cell r="M302">
            <v>22730773.98</v>
          </cell>
          <cell r="N302">
            <v>328232.59000000003</v>
          </cell>
        </row>
        <row r="303">
          <cell r="C303" t="str">
            <v>Restricted</v>
          </cell>
          <cell r="E303">
            <v>2016</v>
          </cell>
          <cell r="G303">
            <v>52</v>
          </cell>
          <cell r="K303">
            <v>255</v>
          </cell>
          <cell r="M303">
            <v>3426700606.2600002</v>
          </cell>
          <cell r="N303">
            <v>139790318.93000001</v>
          </cell>
        </row>
        <row r="304">
          <cell r="C304" t="str">
            <v>Restricted</v>
          </cell>
          <cell r="E304">
            <v>2016</v>
          </cell>
          <cell r="G304">
            <v>54</v>
          </cell>
          <cell r="K304">
            <v>255</v>
          </cell>
          <cell r="M304">
            <v>1533928404.5999999</v>
          </cell>
          <cell r="N304">
            <v>134487463</v>
          </cell>
        </row>
        <row r="305">
          <cell r="C305" t="str">
            <v>Restricted</v>
          </cell>
          <cell r="E305">
            <v>2016</v>
          </cell>
          <cell r="G305">
            <v>60</v>
          </cell>
          <cell r="K305">
            <v>255</v>
          </cell>
          <cell r="M305">
            <v>25715480.890000001</v>
          </cell>
          <cell r="N305">
            <v>3316441.95</v>
          </cell>
        </row>
        <row r="306">
          <cell r="C306" t="str">
            <v>Restricted</v>
          </cell>
          <cell r="E306">
            <v>2016</v>
          </cell>
          <cell r="G306">
            <v>62</v>
          </cell>
          <cell r="K306">
            <v>255</v>
          </cell>
          <cell r="M306">
            <v>66817307.149999999</v>
          </cell>
          <cell r="N306">
            <v>3817750.97</v>
          </cell>
        </row>
        <row r="307">
          <cell r="C307" t="str">
            <v>Restricted</v>
          </cell>
          <cell r="E307">
            <v>2016</v>
          </cell>
          <cell r="G307">
            <v>64</v>
          </cell>
          <cell r="K307">
            <v>255</v>
          </cell>
          <cell r="M307">
            <v>91388654.569999993</v>
          </cell>
          <cell r="N307">
            <v>16033951.09</v>
          </cell>
        </row>
        <row r="308">
          <cell r="C308" t="str">
            <v>Restricted</v>
          </cell>
          <cell r="E308">
            <v>2016</v>
          </cell>
          <cell r="G308">
            <v>66</v>
          </cell>
          <cell r="K308">
            <v>255</v>
          </cell>
          <cell r="M308">
            <v>130561400.73999999</v>
          </cell>
          <cell r="N308">
            <v>9228276.8599999994</v>
          </cell>
        </row>
        <row r="309">
          <cell r="C309" t="str">
            <v>Restricted</v>
          </cell>
          <cell r="E309">
            <v>2016</v>
          </cell>
          <cell r="G309">
            <v>67</v>
          </cell>
          <cell r="K309">
            <v>255</v>
          </cell>
          <cell r="M309">
            <v>48223.82</v>
          </cell>
          <cell r="N309">
            <v>32046.240000000002</v>
          </cell>
        </row>
        <row r="310">
          <cell r="C310" t="str">
            <v>Restricted</v>
          </cell>
          <cell r="E310">
            <v>2016</v>
          </cell>
          <cell r="G310">
            <v>68</v>
          </cell>
          <cell r="K310">
            <v>255</v>
          </cell>
          <cell r="M310">
            <v>12626746.890000001</v>
          </cell>
          <cell r="N310">
            <v>4260449.3099999996</v>
          </cell>
        </row>
        <row r="311">
          <cell r="C311" t="str">
            <v>Restricted</v>
          </cell>
          <cell r="E311">
            <v>2016</v>
          </cell>
          <cell r="G311">
            <v>69</v>
          </cell>
          <cell r="K311">
            <v>255</v>
          </cell>
          <cell r="M311">
            <v>187861.1</v>
          </cell>
          <cell r="N311">
            <v>40191.96</v>
          </cell>
        </row>
        <row r="312">
          <cell r="C312" t="str">
            <v>Restricted</v>
          </cell>
          <cell r="E312">
            <v>2016</v>
          </cell>
          <cell r="G312">
            <v>70</v>
          </cell>
          <cell r="K312">
            <v>255</v>
          </cell>
          <cell r="M312">
            <v>944565977.29999995</v>
          </cell>
          <cell r="N312">
            <v>337340947.00999999</v>
          </cell>
        </row>
        <row r="313">
          <cell r="C313" t="str">
            <v>Restricted</v>
          </cell>
          <cell r="E313">
            <v>2016</v>
          </cell>
          <cell r="G313">
            <v>71</v>
          </cell>
          <cell r="K313">
            <v>255</v>
          </cell>
          <cell r="M313">
            <v>2587801.61</v>
          </cell>
          <cell r="N313">
            <v>716911.58</v>
          </cell>
        </row>
        <row r="314">
          <cell r="C314" t="str">
            <v>Restricted</v>
          </cell>
          <cell r="E314">
            <v>2016</v>
          </cell>
          <cell r="G314">
            <v>72</v>
          </cell>
          <cell r="K314">
            <v>255</v>
          </cell>
          <cell r="M314">
            <v>716172441.34000003</v>
          </cell>
          <cell r="N314">
            <v>45453512.75</v>
          </cell>
        </row>
        <row r="315">
          <cell r="C315" t="str">
            <v>Restricted</v>
          </cell>
          <cell r="E315">
            <v>2016</v>
          </cell>
          <cell r="G315">
            <v>74</v>
          </cell>
          <cell r="K315">
            <v>255</v>
          </cell>
          <cell r="M315">
            <v>38891.160000000003</v>
          </cell>
          <cell r="N315">
            <v>14224.56</v>
          </cell>
        </row>
        <row r="316">
          <cell r="C316" t="str">
            <v>Restricted</v>
          </cell>
          <cell r="E316">
            <v>2016</v>
          </cell>
          <cell r="G316">
            <v>75</v>
          </cell>
          <cell r="K316">
            <v>255</v>
          </cell>
          <cell r="M316">
            <v>1275836391.1400001</v>
          </cell>
          <cell r="N316">
            <v>1239100</v>
          </cell>
        </row>
        <row r="317">
          <cell r="C317" t="str">
            <v>Restricted</v>
          </cell>
          <cell r="E317">
            <v>2016</v>
          </cell>
          <cell r="G317">
            <v>78</v>
          </cell>
          <cell r="K317">
            <v>255</v>
          </cell>
          <cell r="M317">
            <v>530571571.75999999</v>
          </cell>
          <cell r="N317">
            <v>233426.83</v>
          </cell>
        </row>
        <row r="318">
          <cell r="C318" t="str">
            <v>Restricted</v>
          </cell>
          <cell r="E318">
            <v>2016</v>
          </cell>
          <cell r="G318">
            <v>80</v>
          </cell>
          <cell r="K318">
            <v>255</v>
          </cell>
          <cell r="M318">
            <v>26758769.510000002</v>
          </cell>
          <cell r="N318">
            <v>192037.17</v>
          </cell>
        </row>
        <row r="319">
          <cell r="C319" t="str">
            <v>Restricted</v>
          </cell>
          <cell r="E319">
            <v>2016</v>
          </cell>
          <cell r="G319">
            <v>81</v>
          </cell>
          <cell r="K319">
            <v>255</v>
          </cell>
          <cell r="M319">
            <v>41652733.119999997</v>
          </cell>
          <cell r="N319">
            <v>3132627.43</v>
          </cell>
        </row>
        <row r="320">
          <cell r="C320" t="str">
            <v>Restricted</v>
          </cell>
          <cell r="E320">
            <v>2016</v>
          </cell>
          <cell r="G320">
            <v>82</v>
          </cell>
          <cell r="K320">
            <v>255</v>
          </cell>
          <cell r="M320">
            <v>237505432.15000001</v>
          </cell>
          <cell r="N320">
            <v>9370413.7599999998</v>
          </cell>
        </row>
        <row r="321">
          <cell r="C321" t="str">
            <v>Restricted</v>
          </cell>
          <cell r="E321">
            <v>2016</v>
          </cell>
          <cell r="G321">
            <v>83</v>
          </cell>
          <cell r="K321">
            <v>255</v>
          </cell>
          <cell r="M321">
            <v>55294878.520000003</v>
          </cell>
          <cell r="N321">
            <v>1661970.49</v>
          </cell>
        </row>
        <row r="322">
          <cell r="C322" t="str">
            <v>Restricted</v>
          </cell>
          <cell r="E322">
            <v>2016</v>
          </cell>
          <cell r="G322">
            <v>84</v>
          </cell>
          <cell r="K322">
            <v>255</v>
          </cell>
          <cell r="M322">
            <v>103548506.34999999</v>
          </cell>
          <cell r="N322">
            <v>7109804.0300000003</v>
          </cell>
        </row>
        <row r="323">
          <cell r="C323" t="str">
            <v>Restricted</v>
          </cell>
          <cell r="E323">
            <v>2016</v>
          </cell>
          <cell r="G323">
            <v>85</v>
          </cell>
          <cell r="K323">
            <v>255</v>
          </cell>
          <cell r="M323">
            <v>291882.21000000002</v>
          </cell>
          <cell r="N323">
            <v>27059.95</v>
          </cell>
        </row>
        <row r="324">
          <cell r="C324" t="str">
            <v>Restricted</v>
          </cell>
          <cell r="E324">
            <v>2016</v>
          </cell>
          <cell r="G324">
            <v>86</v>
          </cell>
          <cell r="K324">
            <v>255</v>
          </cell>
          <cell r="M324">
            <v>487348475.20999998</v>
          </cell>
          <cell r="N324">
            <v>22217135.91</v>
          </cell>
        </row>
        <row r="325">
          <cell r="C325" t="str">
            <v>Restricted</v>
          </cell>
          <cell r="E325">
            <v>2016</v>
          </cell>
          <cell r="G325">
            <v>87</v>
          </cell>
          <cell r="K325">
            <v>255</v>
          </cell>
          <cell r="M325">
            <v>193904983.72999999</v>
          </cell>
          <cell r="N325">
            <v>4762451.95</v>
          </cell>
        </row>
        <row r="326">
          <cell r="C326" t="str">
            <v>Restricted</v>
          </cell>
          <cell r="E326">
            <v>2016</v>
          </cell>
          <cell r="G326">
            <v>88</v>
          </cell>
          <cell r="K326">
            <v>255</v>
          </cell>
          <cell r="M326">
            <v>70699607.780000001</v>
          </cell>
          <cell r="N326">
            <v>3596601.36</v>
          </cell>
        </row>
        <row r="327">
          <cell r="C327" t="str">
            <v>Restricted</v>
          </cell>
          <cell r="E327">
            <v>2016</v>
          </cell>
          <cell r="G327">
            <v>89</v>
          </cell>
          <cell r="K327">
            <v>255</v>
          </cell>
          <cell r="M327">
            <v>66413922.840000004</v>
          </cell>
          <cell r="N327">
            <v>2558939.06</v>
          </cell>
        </row>
        <row r="328">
          <cell r="C328" t="str">
            <v>Restricted</v>
          </cell>
          <cell r="E328">
            <v>2016</v>
          </cell>
          <cell r="G328">
            <v>90</v>
          </cell>
          <cell r="K328">
            <v>255</v>
          </cell>
          <cell r="M328">
            <v>143515262.22</v>
          </cell>
          <cell r="N328">
            <v>650871.43999999994</v>
          </cell>
        </row>
        <row r="329">
          <cell r="C329" t="str">
            <v>Restricted</v>
          </cell>
          <cell r="E329">
            <v>2016</v>
          </cell>
          <cell r="G329">
            <v>91</v>
          </cell>
          <cell r="K329">
            <v>255</v>
          </cell>
          <cell r="M329">
            <v>13991923.18</v>
          </cell>
          <cell r="N329">
            <v>3364040.64</v>
          </cell>
        </row>
        <row r="330">
          <cell r="C330" t="str">
            <v>Restricted</v>
          </cell>
          <cell r="E330">
            <v>2016</v>
          </cell>
          <cell r="G330">
            <v>92</v>
          </cell>
          <cell r="K330">
            <v>255</v>
          </cell>
          <cell r="M330">
            <v>5280774.95</v>
          </cell>
          <cell r="N330">
            <v>1881527.03</v>
          </cell>
        </row>
        <row r="331">
          <cell r="C331" t="str">
            <v>Restricted</v>
          </cell>
          <cell r="E331">
            <v>2016</v>
          </cell>
          <cell r="G331">
            <v>93</v>
          </cell>
          <cell r="K331">
            <v>255</v>
          </cell>
          <cell r="M331">
            <v>35789592.719999999</v>
          </cell>
          <cell r="N331">
            <v>4810711.7699999996</v>
          </cell>
        </row>
        <row r="332">
          <cell r="C332" t="str">
            <v>Restricted</v>
          </cell>
          <cell r="E332">
            <v>2016</v>
          </cell>
          <cell r="G332">
            <v>94</v>
          </cell>
          <cell r="K332">
            <v>255</v>
          </cell>
          <cell r="M332">
            <v>6280491.9900000002</v>
          </cell>
          <cell r="N332">
            <v>1200258.06</v>
          </cell>
        </row>
        <row r="333">
          <cell r="C333" t="str">
            <v>Restricted</v>
          </cell>
          <cell r="E333">
            <v>2016</v>
          </cell>
          <cell r="G333">
            <v>95</v>
          </cell>
          <cell r="K333">
            <v>255</v>
          </cell>
          <cell r="M333">
            <v>169239118.72999999</v>
          </cell>
          <cell r="N333">
            <v>3910248.32</v>
          </cell>
        </row>
        <row r="334">
          <cell r="C334" t="str">
            <v>Restricted</v>
          </cell>
          <cell r="E334">
            <v>2016</v>
          </cell>
          <cell r="G334">
            <v>96</v>
          </cell>
          <cell r="K334">
            <v>255</v>
          </cell>
          <cell r="M334">
            <v>6301.3</v>
          </cell>
          <cell r="N334">
            <v>0</v>
          </cell>
        </row>
        <row r="335">
          <cell r="C335" t="str">
            <v>Restricted</v>
          </cell>
          <cell r="E335">
            <v>2016</v>
          </cell>
          <cell r="G335">
            <v>98</v>
          </cell>
          <cell r="K335">
            <v>255</v>
          </cell>
          <cell r="M335">
            <v>890.1</v>
          </cell>
          <cell r="N335">
            <v>550</v>
          </cell>
        </row>
        <row r="336">
          <cell r="C336" t="str">
            <v>Restricted</v>
          </cell>
          <cell r="E336">
            <v>2016</v>
          </cell>
          <cell r="G336">
            <v>99</v>
          </cell>
          <cell r="K336">
            <v>255</v>
          </cell>
          <cell r="M336">
            <v>298158.95</v>
          </cell>
          <cell r="N336">
            <v>0</v>
          </cell>
        </row>
        <row r="337">
          <cell r="C337" t="str">
            <v>Restricted</v>
          </cell>
          <cell r="E337">
            <v>2016</v>
          </cell>
          <cell r="G337">
            <v>101</v>
          </cell>
          <cell r="K337">
            <v>255</v>
          </cell>
          <cell r="M337">
            <v>27645.86</v>
          </cell>
          <cell r="N337">
            <v>15210.17</v>
          </cell>
        </row>
        <row r="338">
          <cell r="C338" t="str">
            <v>Restricted</v>
          </cell>
          <cell r="E338">
            <v>2016</v>
          </cell>
          <cell r="G338">
            <v>102</v>
          </cell>
          <cell r="K338">
            <v>255</v>
          </cell>
          <cell r="M338">
            <v>99564.35</v>
          </cell>
          <cell r="N338">
            <v>68568.22</v>
          </cell>
        </row>
        <row r="339">
          <cell r="C339" t="str">
            <v>Restricted</v>
          </cell>
          <cell r="E339">
            <v>2016</v>
          </cell>
          <cell r="G339">
            <v>103</v>
          </cell>
          <cell r="K339">
            <v>255</v>
          </cell>
          <cell r="M339">
            <v>16444.599999999999</v>
          </cell>
          <cell r="N339">
            <v>3141.8</v>
          </cell>
        </row>
        <row r="340">
          <cell r="C340" t="str">
            <v>Restricted</v>
          </cell>
          <cell r="E340">
            <v>2016</v>
          </cell>
          <cell r="G340">
            <v>104</v>
          </cell>
          <cell r="K340">
            <v>255</v>
          </cell>
          <cell r="M340">
            <v>0</v>
          </cell>
          <cell r="N340">
            <v>0</v>
          </cell>
        </row>
        <row r="341">
          <cell r="C341" t="str">
            <v>Restricted</v>
          </cell>
          <cell r="E341">
            <v>2016</v>
          </cell>
          <cell r="G341">
            <v>105</v>
          </cell>
          <cell r="K341">
            <v>255</v>
          </cell>
          <cell r="M341">
            <v>470831.73</v>
          </cell>
          <cell r="N341">
            <v>174412.84</v>
          </cell>
        </row>
        <row r="342">
          <cell r="C342" t="str">
            <v>Restricted</v>
          </cell>
          <cell r="E342">
            <v>2016</v>
          </cell>
          <cell r="G342">
            <v>106</v>
          </cell>
          <cell r="K342">
            <v>255</v>
          </cell>
          <cell r="M342">
            <v>0</v>
          </cell>
          <cell r="N342">
            <v>0</v>
          </cell>
        </row>
        <row r="343">
          <cell r="C343" t="str">
            <v>Restricted</v>
          </cell>
          <cell r="E343">
            <v>2016</v>
          </cell>
          <cell r="G343">
            <v>107</v>
          </cell>
          <cell r="K343">
            <v>255</v>
          </cell>
          <cell r="M343">
            <v>0</v>
          </cell>
          <cell r="N343">
            <v>0</v>
          </cell>
        </row>
        <row r="344">
          <cell r="C344" t="str">
            <v>Restricted</v>
          </cell>
          <cell r="E344">
            <v>2016</v>
          </cell>
          <cell r="G344">
            <v>108</v>
          </cell>
          <cell r="K344">
            <v>255</v>
          </cell>
          <cell r="M344">
            <v>16495</v>
          </cell>
          <cell r="N344">
            <v>10740.2</v>
          </cell>
        </row>
        <row r="345">
          <cell r="C345" t="str">
            <v>Restricted</v>
          </cell>
          <cell r="E345">
            <v>2016</v>
          </cell>
          <cell r="G345">
            <v>112</v>
          </cell>
          <cell r="K345">
            <v>255</v>
          </cell>
          <cell r="M345">
            <v>249282.07</v>
          </cell>
          <cell r="N345">
            <v>8827.2000000000007</v>
          </cell>
        </row>
        <row r="346">
          <cell r="C346" t="str">
            <v>Restricted</v>
          </cell>
          <cell r="E346">
            <v>2016</v>
          </cell>
          <cell r="G346">
            <v>113</v>
          </cell>
          <cell r="K346">
            <v>255</v>
          </cell>
          <cell r="M346">
            <v>1572695.63</v>
          </cell>
          <cell r="N346">
            <v>46317.919999999998</v>
          </cell>
        </row>
        <row r="347">
          <cell r="C347" t="str">
            <v>Restricted</v>
          </cell>
          <cell r="E347">
            <v>2016</v>
          </cell>
          <cell r="G347">
            <v>114</v>
          </cell>
          <cell r="K347">
            <v>255</v>
          </cell>
          <cell r="M347">
            <v>109043.28</v>
          </cell>
          <cell r="N347">
            <v>0</v>
          </cell>
        </row>
        <row r="348">
          <cell r="C348" t="str">
            <v>Open</v>
          </cell>
          <cell r="E348">
            <v>2017</v>
          </cell>
          <cell r="G348">
            <v>3</v>
          </cell>
          <cell r="M348">
            <v>0</v>
          </cell>
          <cell r="N348">
            <v>149.36000000000001</v>
          </cell>
        </row>
        <row r="349">
          <cell r="C349" t="str">
            <v>Open</v>
          </cell>
          <cell r="E349">
            <v>2017</v>
          </cell>
          <cell r="G349">
            <v>4</v>
          </cell>
          <cell r="M349">
            <v>34192195.920000002</v>
          </cell>
          <cell r="N349">
            <v>81749860.349999994</v>
          </cell>
        </row>
        <row r="350">
          <cell r="C350" t="str">
            <v>Restricted</v>
          </cell>
          <cell r="E350">
            <v>2017</v>
          </cell>
          <cell r="G350">
            <v>4</v>
          </cell>
          <cell r="M350">
            <v>30522269.260000002</v>
          </cell>
          <cell r="N350">
            <v>10484367.43</v>
          </cell>
        </row>
        <row r="351">
          <cell r="C351" t="str">
            <v>Restricted</v>
          </cell>
          <cell r="E351">
            <v>2017</v>
          </cell>
          <cell r="G351">
            <v>6</v>
          </cell>
          <cell r="M351">
            <v>13821917.5</v>
          </cell>
          <cell r="N351">
            <v>20327.57</v>
          </cell>
        </row>
        <row r="352">
          <cell r="C352" t="str">
            <v>Open</v>
          </cell>
          <cell r="E352">
            <v>2017</v>
          </cell>
          <cell r="G352">
            <v>6</v>
          </cell>
          <cell r="M352">
            <v>93100650.569999993</v>
          </cell>
          <cell r="N352">
            <v>35621.040000000001</v>
          </cell>
        </row>
        <row r="353">
          <cell r="C353" t="str">
            <v>Restricted</v>
          </cell>
          <cell r="E353">
            <v>2017</v>
          </cell>
          <cell r="G353">
            <v>7</v>
          </cell>
          <cell r="M353">
            <v>0</v>
          </cell>
          <cell r="N353">
            <v>0</v>
          </cell>
        </row>
        <row r="354">
          <cell r="C354" t="str">
            <v>Restricted</v>
          </cell>
          <cell r="E354">
            <v>2017</v>
          </cell>
          <cell r="G354">
            <v>8</v>
          </cell>
          <cell r="M354">
            <v>5836619.8300000001</v>
          </cell>
          <cell r="N354">
            <v>2951538.93</v>
          </cell>
        </row>
        <row r="355">
          <cell r="C355" t="str">
            <v>Open</v>
          </cell>
          <cell r="E355">
            <v>2017</v>
          </cell>
          <cell r="G355">
            <v>8</v>
          </cell>
          <cell r="M355">
            <v>18421542.5</v>
          </cell>
          <cell r="N355">
            <v>19264940.109999999</v>
          </cell>
        </row>
        <row r="356">
          <cell r="C356" t="str">
            <v>Restricted</v>
          </cell>
          <cell r="E356">
            <v>2017</v>
          </cell>
          <cell r="G356">
            <v>9</v>
          </cell>
          <cell r="M356">
            <v>49015648.409999996</v>
          </cell>
          <cell r="N356">
            <v>2127.8000000000002</v>
          </cell>
        </row>
        <row r="357">
          <cell r="C357" t="str">
            <v>Open</v>
          </cell>
          <cell r="E357">
            <v>2017</v>
          </cell>
          <cell r="G357">
            <v>9</v>
          </cell>
          <cell r="M357">
            <v>336470695.70999998</v>
          </cell>
          <cell r="N357">
            <v>16679.23</v>
          </cell>
        </row>
        <row r="358">
          <cell r="C358" t="str">
            <v>Open</v>
          </cell>
          <cell r="E358">
            <v>2017</v>
          </cell>
          <cell r="G358">
            <v>10</v>
          </cell>
          <cell r="M358">
            <v>2192430367.7199998</v>
          </cell>
          <cell r="N358">
            <v>18157583.800000001</v>
          </cell>
        </row>
        <row r="359">
          <cell r="C359" t="str">
            <v>Restricted</v>
          </cell>
          <cell r="E359">
            <v>2017</v>
          </cell>
          <cell r="G359">
            <v>10</v>
          </cell>
          <cell r="M359">
            <v>1058208827.5</v>
          </cell>
          <cell r="N359">
            <v>3854825.3</v>
          </cell>
        </row>
        <row r="360">
          <cell r="C360" t="str">
            <v>Restricted</v>
          </cell>
          <cell r="E360">
            <v>2017</v>
          </cell>
          <cell r="G360">
            <v>11</v>
          </cell>
          <cell r="M360">
            <v>324117.13</v>
          </cell>
          <cell r="N360">
            <v>0</v>
          </cell>
        </row>
        <row r="361">
          <cell r="C361" t="str">
            <v>Open</v>
          </cell>
          <cell r="E361">
            <v>2017</v>
          </cell>
          <cell r="G361">
            <v>11</v>
          </cell>
          <cell r="M361">
            <v>2033111.48</v>
          </cell>
          <cell r="N361">
            <v>950.21</v>
          </cell>
        </row>
        <row r="362">
          <cell r="C362" t="str">
            <v>Open</v>
          </cell>
          <cell r="E362">
            <v>2017</v>
          </cell>
          <cell r="G362">
            <v>12</v>
          </cell>
          <cell r="M362">
            <v>55604624.880000003</v>
          </cell>
          <cell r="N362">
            <v>87455015.930000007</v>
          </cell>
        </row>
        <row r="363">
          <cell r="C363" t="str">
            <v>Restricted</v>
          </cell>
          <cell r="E363">
            <v>2017</v>
          </cell>
          <cell r="G363">
            <v>12</v>
          </cell>
          <cell r="M363">
            <v>58113085.759999998</v>
          </cell>
          <cell r="N363">
            <v>13693107.529999999</v>
          </cell>
        </row>
        <row r="364">
          <cell r="C364" t="str">
            <v>Restricted</v>
          </cell>
          <cell r="E364">
            <v>2017</v>
          </cell>
          <cell r="G364">
            <v>13</v>
          </cell>
          <cell r="M364">
            <v>12570</v>
          </cell>
          <cell r="N364">
            <v>0</v>
          </cell>
        </row>
        <row r="365">
          <cell r="C365" t="str">
            <v>Open</v>
          </cell>
          <cell r="E365">
            <v>2017</v>
          </cell>
          <cell r="G365">
            <v>13</v>
          </cell>
          <cell r="M365">
            <v>122046.69</v>
          </cell>
          <cell r="N365">
            <v>0</v>
          </cell>
        </row>
        <row r="366">
          <cell r="C366" t="str">
            <v>Open</v>
          </cell>
          <cell r="E366">
            <v>2017</v>
          </cell>
          <cell r="G366">
            <v>14</v>
          </cell>
          <cell r="M366">
            <v>2828438498.96</v>
          </cell>
          <cell r="N366">
            <v>1707822074.1600001</v>
          </cell>
        </row>
        <row r="367">
          <cell r="C367" t="str">
            <v>Restricted</v>
          </cell>
          <cell r="E367">
            <v>2017</v>
          </cell>
          <cell r="G367">
            <v>14</v>
          </cell>
          <cell r="M367">
            <v>4046935492.52</v>
          </cell>
          <cell r="N367">
            <v>559359524.04999995</v>
          </cell>
        </row>
        <row r="368">
          <cell r="C368" t="str">
            <v>Restricted</v>
          </cell>
          <cell r="E368">
            <v>2017</v>
          </cell>
          <cell r="G368">
            <v>15</v>
          </cell>
          <cell r="M368">
            <v>47397622.68</v>
          </cell>
          <cell r="N368">
            <v>7681472.4000000004</v>
          </cell>
        </row>
        <row r="369">
          <cell r="C369" t="str">
            <v>Open</v>
          </cell>
          <cell r="E369">
            <v>2017</v>
          </cell>
          <cell r="G369">
            <v>15</v>
          </cell>
          <cell r="M369">
            <v>34445612.439999998</v>
          </cell>
          <cell r="N369">
            <v>20461956.899999999</v>
          </cell>
        </row>
        <row r="370">
          <cell r="C370" t="str">
            <v>Open</v>
          </cell>
          <cell r="E370">
            <v>2017</v>
          </cell>
          <cell r="G370">
            <v>16</v>
          </cell>
          <cell r="M370">
            <v>857076407.26999998</v>
          </cell>
          <cell r="N370">
            <v>261636416.47999999</v>
          </cell>
        </row>
        <row r="371">
          <cell r="C371" t="str">
            <v>Restricted</v>
          </cell>
          <cell r="E371">
            <v>2017</v>
          </cell>
          <cell r="G371">
            <v>16</v>
          </cell>
          <cell r="M371">
            <v>892104343.01999998</v>
          </cell>
          <cell r="N371">
            <v>56528034.219999999</v>
          </cell>
        </row>
        <row r="372">
          <cell r="C372" t="str">
            <v>Restricted</v>
          </cell>
          <cell r="E372">
            <v>2017</v>
          </cell>
          <cell r="G372">
            <v>17</v>
          </cell>
          <cell r="M372">
            <v>19393583.129999999</v>
          </cell>
          <cell r="N372">
            <v>778082.93</v>
          </cell>
        </row>
        <row r="373">
          <cell r="C373" t="str">
            <v>Open</v>
          </cell>
          <cell r="E373">
            <v>2017</v>
          </cell>
          <cell r="G373">
            <v>17</v>
          </cell>
          <cell r="M373">
            <v>91048789.829999998</v>
          </cell>
          <cell r="N373">
            <v>9377619.3499999996</v>
          </cell>
        </row>
        <row r="374">
          <cell r="C374" t="str">
            <v>Open</v>
          </cell>
          <cell r="E374">
            <v>2017</v>
          </cell>
          <cell r="G374">
            <v>18</v>
          </cell>
          <cell r="M374">
            <v>1924438669.8499999</v>
          </cell>
          <cell r="N374">
            <v>124040849.48999999</v>
          </cell>
        </row>
        <row r="375">
          <cell r="C375" t="str">
            <v>Restricted</v>
          </cell>
          <cell r="E375">
            <v>2017</v>
          </cell>
          <cell r="G375">
            <v>18</v>
          </cell>
          <cell r="M375">
            <v>1502341459.8399999</v>
          </cell>
          <cell r="N375">
            <v>23657222.82</v>
          </cell>
        </row>
        <row r="376">
          <cell r="C376" t="str">
            <v>Restricted</v>
          </cell>
          <cell r="E376">
            <v>2017</v>
          </cell>
          <cell r="G376">
            <v>19</v>
          </cell>
          <cell r="M376">
            <v>10207844.85</v>
          </cell>
          <cell r="N376">
            <v>758227.15</v>
          </cell>
        </row>
        <row r="377">
          <cell r="C377" t="str">
            <v>Open</v>
          </cell>
          <cell r="E377">
            <v>2017</v>
          </cell>
          <cell r="G377">
            <v>19</v>
          </cell>
          <cell r="M377">
            <v>59522004.490000002</v>
          </cell>
          <cell r="N377">
            <v>4641645.05</v>
          </cell>
        </row>
        <row r="378">
          <cell r="C378" t="str">
            <v>Open</v>
          </cell>
          <cell r="E378">
            <v>2017</v>
          </cell>
          <cell r="G378">
            <v>20</v>
          </cell>
          <cell r="M378">
            <v>235335863.16999999</v>
          </cell>
          <cell r="N378">
            <v>22128566.48</v>
          </cell>
        </row>
        <row r="379">
          <cell r="C379" t="str">
            <v>Restricted</v>
          </cell>
          <cell r="E379">
            <v>2017</v>
          </cell>
          <cell r="G379">
            <v>20</v>
          </cell>
          <cell r="M379">
            <v>130211044.56999999</v>
          </cell>
          <cell r="N379">
            <v>3324184.88</v>
          </cell>
        </row>
        <row r="380">
          <cell r="C380" t="str">
            <v>Restricted</v>
          </cell>
          <cell r="E380">
            <v>2017</v>
          </cell>
          <cell r="G380">
            <v>21</v>
          </cell>
          <cell r="M380">
            <v>120954657.29000001</v>
          </cell>
          <cell r="N380">
            <v>4528998.38</v>
          </cell>
        </row>
        <row r="381">
          <cell r="C381" t="str">
            <v>Open</v>
          </cell>
          <cell r="E381">
            <v>2017</v>
          </cell>
          <cell r="G381">
            <v>21</v>
          </cell>
          <cell r="M381">
            <v>430438496.25</v>
          </cell>
          <cell r="N381">
            <v>53859962.25</v>
          </cell>
        </row>
        <row r="382">
          <cell r="C382" t="str">
            <v>Open</v>
          </cell>
          <cell r="E382">
            <v>2017</v>
          </cell>
          <cell r="G382">
            <v>22</v>
          </cell>
          <cell r="M382">
            <v>573550402.39999998</v>
          </cell>
          <cell r="N382">
            <v>66962504.490000002</v>
          </cell>
        </row>
        <row r="383">
          <cell r="C383" t="str">
            <v>Restricted</v>
          </cell>
          <cell r="E383">
            <v>2017</v>
          </cell>
          <cell r="G383">
            <v>22</v>
          </cell>
          <cell r="M383">
            <v>450009274.54000002</v>
          </cell>
          <cell r="N383">
            <v>8748984.8599999994</v>
          </cell>
        </row>
        <row r="384">
          <cell r="C384" t="str">
            <v>Restricted</v>
          </cell>
          <cell r="E384">
            <v>2017</v>
          </cell>
          <cell r="G384">
            <v>23</v>
          </cell>
          <cell r="M384">
            <v>17456887.620000001</v>
          </cell>
          <cell r="N384">
            <v>117660.04</v>
          </cell>
        </row>
        <row r="385">
          <cell r="C385" t="str">
            <v>Open</v>
          </cell>
          <cell r="E385">
            <v>2017</v>
          </cell>
          <cell r="G385">
            <v>23</v>
          </cell>
          <cell r="M385">
            <v>66058004.280000001</v>
          </cell>
          <cell r="N385">
            <v>1988092.13</v>
          </cell>
        </row>
        <row r="386">
          <cell r="C386" t="str">
            <v>Open</v>
          </cell>
          <cell r="E386">
            <v>2017</v>
          </cell>
          <cell r="G386">
            <v>24</v>
          </cell>
          <cell r="M386">
            <v>373991360.08999997</v>
          </cell>
          <cell r="N386">
            <v>12221535.92</v>
          </cell>
        </row>
        <row r="387">
          <cell r="C387" t="str">
            <v>Restricted</v>
          </cell>
          <cell r="E387">
            <v>2017</v>
          </cell>
          <cell r="G387">
            <v>24</v>
          </cell>
          <cell r="M387">
            <v>202950802.65000001</v>
          </cell>
          <cell r="N387">
            <v>2327317.4900000002</v>
          </cell>
        </row>
        <row r="388">
          <cell r="C388" t="str">
            <v>Open</v>
          </cell>
          <cell r="E388">
            <v>2017</v>
          </cell>
          <cell r="G388">
            <v>25</v>
          </cell>
          <cell r="M388">
            <v>114838353.81</v>
          </cell>
          <cell r="N388">
            <v>7931107.2699999996</v>
          </cell>
        </row>
        <row r="389">
          <cell r="C389" t="str">
            <v>Restricted</v>
          </cell>
          <cell r="E389">
            <v>2017</v>
          </cell>
          <cell r="G389">
            <v>25</v>
          </cell>
          <cell r="M389">
            <v>56568080.899999999</v>
          </cell>
          <cell r="N389">
            <v>373878.25</v>
          </cell>
        </row>
        <row r="390">
          <cell r="C390" t="str">
            <v>Restricted</v>
          </cell>
          <cell r="E390">
            <v>2017</v>
          </cell>
          <cell r="G390">
            <v>26</v>
          </cell>
          <cell r="M390">
            <v>558184775.27999997</v>
          </cell>
          <cell r="N390">
            <v>20991903.210000001</v>
          </cell>
        </row>
        <row r="391">
          <cell r="C391" t="str">
            <v>Open</v>
          </cell>
          <cell r="E391">
            <v>2017</v>
          </cell>
          <cell r="G391">
            <v>26</v>
          </cell>
          <cell r="M391">
            <v>911973122.24000001</v>
          </cell>
          <cell r="N391">
            <v>136220354.21000001</v>
          </cell>
        </row>
        <row r="392">
          <cell r="C392" t="str">
            <v>Open</v>
          </cell>
          <cell r="E392">
            <v>2017</v>
          </cell>
          <cell r="G392">
            <v>27</v>
          </cell>
          <cell r="M392">
            <v>41234985.789999999</v>
          </cell>
          <cell r="N392">
            <v>1567113.08</v>
          </cell>
        </row>
        <row r="393">
          <cell r="C393" t="str">
            <v>Restricted</v>
          </cell>
          <cell r="E393">
            <v>2017</v>
          </cell>
          <cell r="G393">
            <v>27</v>
          </cell>
          <cell r="M393">
            <v>23689812.710000001</v>
          </cell>
          <cell r="N393">
            <v>139540.28</v>
          </cell>
        </row>
        <row r="394">
          <cell r="C394" t="str">
            <v>Open</v>
          </cell>
          <cell r="E394">
            <v>2017</v>
          </cell>
          <cell r="G394">
            <v>28</v>
          </cell>
          <cell r="M394">
            <v>1471759335.5</v>
          </cell>
          <cell r="N394">
            <v>58706807.039999999</v>
          </cell>
        </row>
        <row r="395">
          <cell r="C395" t="str">
            <v>Restricted</v>
          </cell>
          <cell r="E395">
            <v>2017</v>
          </cell>
          <cell r="G395">
            <v>28</v>
          </cell>
          <cell r="M395">
            <v>768105666.73000002</v>
          </cell>
          <cell r="N395">
            <v>12384644.18</v>
          </cell>
        </row>
        <row r="396">
          <cell r="C396" t="str">
            <v>Open</v>
          </cell>
          <cell r="E396">
            <v>2017</v>
          </cell>
          <cell r="G396">
            <v>29</v>
          </cell>
          <cell r="M396">
            <v>302.2</v>
          </cell>
          <cell r="N396">
            <v>0</v>
          </cell>
        </row>
        <row r="397">
          <cell r="C397" t="str">
            <v>Open</v>
          </cell>
          <cell r="E397">
            <v>2017</v>
          </cell>
          <cell r="G397">
            <v>30</v>
          </cell>
          <cell r="M397">
            <v>296978276.83999997</v>
          </cell>
          <cell r="N397">
            <v>47785237.450000003</v>
          </cell>
        </row>
        <row r="398">
          <cell r="C398" t="str">
            <v>Restricted</v>
          </cell>
          <cell r="E398">
            <v>2017</v>
          </cell>
          <cell r="G398">
            <v>30</v>
          </cell>
          <cell r="M398">
            <v>183291588.72999999</v>
          </cell>
          <cell r="N398">
            <v>10117222.859999999</v>
          </cell>
        </row>
        <row r="399">
          <cell r="C399" t="str">
            <v>Restricted</v>
          </cell>
          <cell r="E399">
            <v>2017</v>
          </cell>
          <cell r="G399">
            <v>31</v>
          </cell>
          <cell r="M399">
            <v>3772171.4</v>
          </cell>
          <cell r="N399">
            <v>274584.5</v>
          </cell>
        </row>
        <row r="400">
          <cell r="C400" t="str">
            <v>Open</v>
          </cell>
          <cell r="E400">
            <v>2017</v>
          </cell>
          <cell r="G400">
            <v>31</v>
          </cell>
          <cell r="M400">
            <v>11004741.41</v>
          </cell>
          <cell r="N400">
            <v>2526495.66</v>
          </cell>
        </row>
        <row r="401">
          <cell r="C401" t="str">
            <v>Open</v>
          </cell>
          <cell r="E401">
            <v>2017</v>
          </cell>
          <cell r="G401">
            <v>32</v>
          </cell>
          <cell r="M401">
            <v>633866764.28999996</v>
          </cell>
          <cell r="N401">
            <v>119809692.58</v>
          </cell>
        </row>
        <row r="402">
          <cell r="C402" t="str">
            <v>Restricted</v>
          </cell>
          <cell r="E402">
            <v>2017</v>
          </cell>
          <cell r="G402">
            <v>32</v>
          </cell>
          <cell r="M402">
            <v>562042963.33000004</v>
          </cell>
          <cell r="N402">
            <v>33777390.369999997</v>
          </cell>
        </row>
        <row r="403">
          <cell r="C403" t="str">
            <v>Open</v>
          </cell>
          <cell r="E403">
            <v>2017</v>
          </cell>
          <cell r="G403">
            <v>33</v>
          </cell>
          <cell r="M403">
            <v>16620141.18</v>
          </cell>
          <cell r="N403">
            <v>2452748.83</v>
          </cell>
        </row>
        <row r="404">
          <cell r="C404" t="str">
            <v>Restricted</v>
          </cell>
          <cell r="E404">
            <v>2017</v>
          </cell>
          <cell r="G404">
            <v>33</v>
          </cell>
          <cell r="M404">
            <v>3272760.43</v>
          </cell>
          <cell r="N404">
            <v>131040.01</v>
          </cell>
        </row>
        <row r="405">
          <cell r="C405" t="str">
            <v>Open</v>
          </cell>
          <cell r="E405">
            <v>2017</v>
          </cell>
          <cell r="G405">
            <v>35</v>
          </cell>
          <cell r="M405">
            <v>1232921.29</v>
          </cell>
          <cell r="N405">
            <v>118366.98</v>
          </cell>
        </row>
        <row r="406">
          <cell r="C406" t="str">
            <v>Restricted</v>
          </cell>
          <cell r="E406">
            <v>2017</v>
          </cell>
          <cell r="G406">
            <v>35</v>
          </cell>
          <cell r="M406">
            <v>1316988.81</v>
          </cell>
          <cell r="N406">
            <v>82828.2</v>
          </cell>
        </row>
        <row r="407">
          <cell r="C407" t="str">
            <v>Open</v>
          </cell>
          <cell r="E407">
            <v>2017</v>
          </cell>
          <cell r="G407">
            <v>36</v>
          </cell>
          <cell r="M407">
            <v>174062046.94</v>
          </cell>
          <cell r="N407">
            <v>9094636.5999999996</v>
          </cell>
        </row>
        <row r="408">
          <cell r="C408" t="str">
            <v>Restricted</v>
          </cell>
          <cell r="E408">
            <v>2017</v>
          </cell>
          <cell r="G408">
            <v>36</v>
          </cell>
          <cell r="M408">
            <v>82050434.890000001</v>
          </cell>
          <cell r="N408">
            <v>1498802.8</v>
          </cell>
        </row>
        <row r="409">
          <cell r="C409" t="str">
            <v>Restricted</v>
          </cell>
          <cell r="E409">
            <v>2017</v>
          </cell>
          <cell r="G409">
            <v>37</v>
          </cell>
          <cell r="M409">
            <v>59519137.380000003</v>
          </cell>
          <cell r="N409">
            <v>4013746.97</v>
          </cell>
        </row>
        <row r="410">
          <cell r="C410" t="str">
            <v>Open</v>
          </cell>
          <cell r="E410">
            <v>2017</v>
          </cell>
          <cell r="G410">
            <v>37</v>
          </cell>
          <cell r="M410">
            <v>27488657.719999999</v>
          </cell>
          <cell r="N410">
            <v>8130706.7800000003</v>
          </cell>
        </row>
        <row r="411">
          <cell r="C411" t="str">
            <v>Open</v>
          </cell>
          <cell r="E411">
            <v>2017</v>
          </cell>
          <cell r="G411">
            <v>38</v>
          </cell>
          <cell r="M411">
            <v>3477878348.3499999</v>
          </cell>
          <cell r="N411">
            <v>623453258.5</v>
          </cell>
        </row>
        <row r="412">
          <cell r="C412" t="str">
            <v>Restricted</v>
          </cell>
          <cell r="E412">
            <v>2017</v>
          </cell>
          <cell r="G412">
            <v>38</v>
          </cell>
          <cell r="M412">
            <v>2551243652.7399998</v>
          </cell>
          <cell r="N412">
            <v>69520497.719999999</v>
          </cell>
        </row>
        <row r="413">
          <cell r="C413" t="str">
            <v>Restricted</v>
          </cell>
          <cell r="E413">
            <v>2017</v>
          </cell>
          <cell r="G413">
            <v>39</v>
          </cell>
          <cell r="M413">
            <v>131332542.56999999</v>
          </cell>
          <cell r="N413">
            <v>4815888.32</v>
          </cell>
        </row>
        <row r="414">
          <cell r="C414" t="str">
            <v>Open</v>
          </cell>
          <cell r="E414">
            <v>2017</v>
          </cell>
          <cell r="G414">
            <v>39</v>
          </cell>
          <cell r="M414">
            <v>105853316.3</v>
          </cell>
          <cell r="N414">
            <v>4153042.43</v>
          </cell>
        </row>
        <row r="415">
          <cell r="C415" t="str">
            <v>Restricted</v>
          </cell>
          <cell r="E415">
            <v>2017</v>
          </cell>
          <cell r="G415">
            <v>40</v>
          </cell>
          <cell r="M415">
            <v>479682956.06999999</v>
          </cell>
          <cell r="N415">
            <v>1000446.21</v>
          </cell>
        </row>
        <row r="416">
          <cell r="C416" t="str">
            <v>Open</v>
          </cell>
          <cell r="E416">
            <v>2017</v>
          </cell>
          <cell r="G416">
            <v>40</v>
          </cell>
          <cell r="M416">
            <v>779837148.70000005</v>
          </cell>
          <cell r="N416">
            <v>6991251.3399999999</v>
          </cell>
        </row>
        <row r="417">
          <cell r="C417" t="str">
            <v>Open</v>
          </cell>
          <cell r="E417">
            <v>2017</v>
          </cell>
          <cell r="G417">
            <v>42</v>
          </cell>
          <cell r="M417">
            <v>1202153042.8</v>
          </cell>
          <cell r="N417">
            <v>38593997.229999997</v>
          </cell>
        </row>
        <row r="418">
          <cell r="C418" t="str">
            <v>Restricted</v>
          </cell>
          <cell r="E418">
            <v>2017</v>
          </cell>
          <cell r="G418">
            <v>42</v>
          </cell>
          <cell r="M418">
            <v>683912119.83000004</v>
          </cell>
          <cell r="N418">
            <v>8291011.8499999996</v>
          </cell>
        </row>
        <row r="419">
          <cell r="C419" t="str">
            <v>Restricted</v>
          </cell>
          <cell r="E419">
            <v>2017</v>
          </cell>
          <cell r="G419">
            <v>44</v>
          </cell>
          <cell r="M419">
            <v>169835107.44999999</v>
          </cell>
          <cell r="N419">
            <v>311935.64</v>
          </cell>
        </row>
        <row r="420">
          <cell r="C420" t="str">
            <v>Open</v>
          </cell>
          <cell r="E420">
            <v>2017</v>
          </cell>
          <cell r="G420">
            <v>44</v>
          </cell>
          <cell r="M420">
            <v>305432718.44999999</v>
          </cell>
          <cell r="N420">
            <v>1360596.36</v>
          </cell>
        </row>
        <row r="421">
          <cell r="C421" t="str">
            <v>Restricted</v>
          </cell>
          <cell r="E421">
            <v>2017</v>
          </cell>
          <cell r="G421">
            <v>46</v>
          </cell>
          <cell r="M421">
            <v>239348755.49000001</v>
          </cell>
          <cell r="N421">
            <v>7608073.0599999996</v>
          </cell>
        </row>
        <row r="422">
          <cell r="C422" t="str">
            <v>Open</v>
          </cell>
          <cell r="E422">
            <v>2017</v>
          </cell>
          <cell r="G422">
            <v>46</v>
          </cell>
          <cell r="M422">
            <v>429302772.27999997</v>
          </cell>
          <cell r="N422">
            <v>49275336.299999997</v>
          </cell>
        </row>
        <row r="423">
          <cell r="C423" t="str">
            <v>Open</v>
          </cell>
          <cell r="E423">
            <v>2017</v>
          </cell>
          <cell r="G423">
            <v>50</v>
          </cell>
          <cell r="M423">
            <v>222990443.13</v>
          </cell>
          <cell r="N423">
            <v>46291120.469999999</v>
          </cell>
        </row>
        <row r="424">
          <cell r="C424" t="str">
            <v>Restricted</v>
          </cell>
          <cell r="E424">
            <v>2017</v>
          </cell>
          <cell r="G424">
            <v>50</v>
          </cell>
          <cell r="M424">
            <v>178397028.56999999</v>
          </cell>
          <cell r="N424">
            <v>5921600.4299999997</v>
          </cell>
        </row>
        <row r="425">
          <cell r="C425" t="str">
            <v>Open</v>
          </cell>
          <cell r="E425">
            <v>2017</v>
          </cell>
          <cell r="G425">
            <v>51</v>
          </cell>
          <cell r="M425">
            <v>26110267.989999998</v>
          </cell>
          <cell r="N425">
            <v>1333437.56</v>
          </cell>
        </row>
        <row r="426">
          <cell r="C426" t="str">
            <v>Restricted</v>
          </cell>
          <cell r="E426">
            <v>2017</v>
          </cell>
          <cell r="G426">
            <v>51</v>
          </cell>
          <cell r="M426">
            <v>22065127.120000001</v>
          </cell>
          <cell r="N426">
            <v>279679.23</v>
          </cell>
        </row>
        <row r="427">
          <cell r="C427" t="str">
            <v>Open</v>
          </cell>
          <cell r="E427">
            <v>2017</v>
          </cell>
          <cell r="G427">
            <v>52</v>
          </cell>
          <cell r="M427">
            <v>3903499100.4899998</v>
          </cell>
          <cell r="N427">
            <v>896744914.52999997</v>
          </cell>
        </row>
        <row r="428">
          <cell r="C428" t="str">
            <v>Restricted</v>
          </cell>
          <cell r="E428">
            <v>2017</v>
          </cell>
          <cell r="G428">
            <v>52</v>
          </cell>
          <cell r="M428">
            <v>3592372953.8800001</v>
          </cell>
          <cell r="N428">
            <v>155040013.58000001</v>
          </cell>
        </row>
        <row r="429">
          <cell r="C429" t="str">
            <v>Restricted</v>
          </cell>
          <cell r="E429">
            <v>2017</v>
          </cell>
          <cell r="G429">
            <v>54</v>
          </cell>
          <cell r="M429">
            <v>1648746914.02</v>
          </cell>
          <cell r="N429">
            <v>131082104.39</v>
          </cell>
        </row>
        <row r="430">
          <cell r="C430" t="str">
            <v>Open</v>
          </cell>
          <cell r="E430">
            <v>2017</v>
          </cell>
          <cell r="G430">
            <v>54</v>
          </cell>
          <cell r="M430">
            <v>693573244.45000005</v>
          </cell>
          <cell r="N430">
            <v>1187480576.3299999</v>
          </cell>
        </row>
        <row r="431">
          <cell r="C431" t="str">
            <v>Restricted</v>
          </cell>
          <cell r="E431">
            <v>2017</v>
          </cell>
          <cell r="G431">
            <v>60</v>
          </cell>
          <cell r="M431">
            <v>29589350.68</v>
          </cell>
          <cell r="N431">
            <v>4387634.46</v>
          </cell>
        </row>
        <row r="432">
          <cell r="C432" t="str">
            <v>Open</v>
          </cell>
          <cell r="E432">
            <v>2017</v>
          </cell>
          <cell r="G432">
            <v>60</v>
          </cell>
          <cell r="M432">
            <v>177321475.90000001</v>
          </cell>
          <cell r="N432">
            <v>52021840.880000003</v>
          </cell>
        </row>
        <row r="433">
          <cell r="C433" t="str">
            <v>Open</v>
          </cell>
          <cell r="E433">
            <v>2017</v>
          </cell>
          <cell r="G433">
            <v>61</v>
          </cell>
          <cell r="M433">
            <v>0</v>
          </cell>
          <cell r="N433">
            <v>0</v>
          </cell>
        </row>
        <row r="434">
          <cell r="C434" t="str">
            <v>Open</v>
          </cell>
          <cell r="E434">
            <v>2017</v>
          </cell>
          <cell r="G434">
            <v>62</v>
          </cell>
          <cell r="M434">
            <v>137987975.71000001</v>
          </cell>
          <cell r="N434">
            <v>46836991.310000002</v>
          </cell>
        </row>
        <row r="435">
          <cell r="C435" t="str">
            <v>Restricted</v>
          </cell>
          <cell r="E435">
            <v>2017</v>
          </cell>
          <cell r="G435">
            <v>62</v>
          </cell>
          <cell r="M435">
            <v>65843528.909999996</v>
          </cell>
          <cell r="N435">
            <v>4109579.48</v>
          </cell>
        </row>
        <row r="436">
          <cell r="C436" t="str">
            <v>Restricted</v>
          </cell>
          <cell r="E436">
            <v>2017</v>
          </cell>
          <cell r="G436">
            <v>64</v>
          </cell>
          <cell r="M436">
            <v>98561122.650000006</v>
          </cell>
          <cell r="N436">
            <v>18627919.57</v>
          </cell>
        </row>
        <row r="437">
          <cell r="C437" t="str">
            <v>Open</v>
          </cell>
          <cell r="E437">
            <v>2017</v>
          </cell>
          <cell r="G437">
            <v>64</v>
          </cell>
          <cell r="M437">
            <v>93296357.159999996</v>
          </cell>
          <cell r="N437">
            <v>159780435.56999999</v>
          </cell>
        </row>
        <row r="438">
          <cell r="C438" t="str">
            <v>Restricted</v>
          </cell>
          <cell r="E438">
            <v>2017</v>
          </cell>
          <cell r="G438">
            <v>66</v>
          </cell>
          <cell r="M438">
            <v>135254737.22</v>
          </cell>
          <cell r="N438">
            <v>9626459.0600000005</v>
          </cell>
        </row>
        <row r="439">
          <cell r="C439" t="str">
            <v>Open</v>
          </cell>
          <cell r="E439">
            <v>2017</v>
          </cell>
          <cell r="G439">
            <v>66</v>
          </cell>
          <cell r="M439">
            <v>127778541.36</v>
          </cell>
          <cell r="N439">
            <v>46697052.689999998</v>
          </cell>
        </row>
        <row r="440">
          <cell r="C440" t="str">
            <v>Restricted</v>
          </cell>
          <cell r="E440">
            <v>2017</v>
          </cell>
          <cell r="G440">
            <v>67</v>
          </cell>
          <cell r="M440">
            <v>67636</v>
          </cell>
          <cell r="N440">
            <v>24854.79</v>
          </cell>
        </row>
        <row r="441">
          <cell r="C441" t="str">
            <v>Open</v>
          </cell>
          <cell r="E441">
            <v>2017</v>
          </cell>
          <cell r="G441">
            <v>67</v>
          </cell>
          <cell r="M441">
            <v>481974.28</v>
          </cell>
          <cell r="N441">
            <v>226159.29</v>
          </cell>
        </row>
        <row r="442">
          <cell r="C442" t="str">
            <v>Restricted</v>
          </cell>
          <cell r="E442">
            <v>2017</v>
          </cell>
          <cell r="G442">
            <v>68</v>
          </cell>
          <cell r="M442">
            <v>15098156.460000001</v>
          </cell>
          <cell r="N442">
            <v>4595194.7</v>
          </cell>
        </row>
        <row r="443">
          <cell r="C443" t="str">
            <v>Open</v>
          </cell>
          <cell r="E443">
            <v>2017</v>
          </cell>
          <cell r="G443">
            <v>68</v>
          </cell>
          <cell r="M443">
            <v>19838425.190000001</v>
          </cell>
          <cell r="N443">
            <v>28836196.41</v>
          </cell>
        </row>
        <row r="444">
          <cell r="C444" t="str">
            <v>Open</v>
          </cell>
          <cell r="E444">
            <v>2017</v>
          </cell>
          <cell r="G444">
            <v>69</v>
          </cell>
          <cell r="M444">
            <v>1155127.9099999999</v>
          </cell>
          <cell r="N444">
            <v>1456733.37</v>
          </cell>
        </row>
        <row r="445">
          <cell r="C445" t="str">
            <v>Restricted</v>
          </cell>
          <cell r="E445">
            <v>2017</v>
          </cell>
          <cell r="G445">
            <v>69</v>
          </cell>
          <cell r="M445">
            <v>598359.38</v>
          </cell>
          <cell r="N445">
            <v>99569.86</v>
          </cell>
        </row>
        <row r="446">
          <cell r="C446" t="str">
            <v>Open</v>
          </cell>
          <cell r="E446">
            <v>2017</v>
          </cell>
          <cell r="G446">
            <v>70</v>
          </cell>
          <cell r="M446">
            <v>310601314.49000001</v>
          </cell>
          <cell r="N446">
            <v>1310939604.6199999</v>
          </cell>
        </row>
        <row r="447">
          <cell r="C447" t="str">
            <v>Restricted</v>
          </cell>
          <cell r="E447">
            <v>2017</v>
          </cell>
          <cell r="G447">
            <v>70</v>
          </cell>
          <cell r="M447">
            <v>963274266.20000005</v>
          </cell>
          <cell r="N447">
            <v>364879149.32999998</v>
          </cell>
        </row>
        <row r="448">
          <cell r="C448" t="str">
            <v>Open</v>
          </cell>
          <cell r="E448">
            <v>2017</v>
          </cell>
          <cell r="G448">
            <v>71</v>
          </cell>
          <cell r="M448">
            <v>638872.84</v>
          </cell>
          <cell r="N448">
            <v>1875823.81</v>
          </cell>
        </row>
        <row r="449">
          <cell r="C449" t="str">
            <v>Restricted</v>
          </cell>
          <cell r="E449">
            <v>2017</v>
          </cell>
          <cell r="G449">
            <v>71</v>
          </cell>
          <cell r="M449">
            <v>2393707.29</v>
          </cell>
          <cell r="N449">
            <v>526719.02</v>
          </cell>
        </row>
        <row r="450">
          <cell r="C450" t="str">
            <v>Restricted</v>
          </cell>
          <cell r="E450">
            <v>2017</v>
          </cell>
          <cell r="G450">
            <v>72</v>
          </cell>
          <cell r="M450">
            <v>757321067.79999995</v>
          </cell>
          <cell r="N450">
            <v>48589865.450000003</v>
          </cell>
        </row>
        <row r="451">
          <cell r="C451" t="str">
            <v>Open</v>
          </cell>
          <cell r="E451">
            <v>2017</v>
          </cell>
          <cell r="G451">
            <v>72</v>
          </cell>
          <cell r="M451">
            <v>911657688.23000002</v>
          </cell>
          <cell r="N451">
            <v>276685576</v>
          </cell>
        </row>
        <row r="452">
          <cell r="C452" t="str">
            <v>Open</v>
          </cell>
          <cell r="E452">
            <v>2017</v>
          </cell>
          <cell r="G452">
            <v>73</v>
          </cell>
          <cell r="M452">
            <v>0</v>
          </cell>
          <cell r="N452">
            <v>0</v>
          </cell>
        </row>
        <row r="453">
          <cell r="C453" t="str">
            <v>Restricted</v>
          </cell>
          <cell r="E453">
            <v>2017</v>
          </cell>
          <cell r="G453">
            <v>73</v>
          </cell>
          <cell r="M453">
            <v>0</v>
          </cell>
          <cell r="N453">
            <v>800</v>
          </cell>
        </row>
        <row r="454">
          <cell r="C454" t="str">
            <v>Open</v>
          </cell>
          <cell r="E454">
            <v>2017</v>
          </cell>
          <cell r="G454">
            <v>74</v>
          </cell>
          <cell r="M454">
            <v>89234.89</v>
          </cell>
          <cell r="N454">
            <v>115418.34</v>
          </cell>
        </row>
        <row r="455">
          <cell r="C455" t="str">
            <v>Restricted</v>
          </cell>
          <cell r="E455">
            <v>2017</v>
          </cell>
          <cell r="G455">
            <v>74</v>
          </cell>
          <cell r="M455">
            <v>59240.54</v>
          </cell>
          <cell r="N455">
            <v>13963.99</v>
          </cell>
        </row>
        <row r="456">
          <cell r="C456" t="str">
            <v>Open</v>
          </cell>
          <cell r="E456">
            <v>2017</v>
          </cell>
          <cell r="G456">
            <v>75</v>
          </cell>
          <cell r="M456">
            <v>1407053102.79</v>
          </cell>
          <cell r="N456">
            <v>7245847.6500000004</v>
          </cell>
        </row>
        <row r="457">
          <cell r="C457" t="str">
            <v>Restricted</v>
          </cell>
          <cell r="E457">
            <v>2017</v>
          </cell>
          <cell r="G457">
            <v>75</v>
          </cell>
          <cell r="M457">
            <v>1404935176.77</v>
          </cell>
          <cell r="N457">
            <v>1458643.47</v>
          </cell>
        </row>
        <row r="458">
          <cell r="C458" t="str">
            <v>Restricted</v>
          </cell>
          <cell r="E458">
            <v>2017</v>
          </cell>
          <cell r="G458">
            <v>78</v>
          </cell>
          <cell r="M458">
            <v>520357902.52999997</v>
          </cell>
          <cell r="N458">
            <v>257324.41</v>
          </cell>
        </row>
        <row r="459">
          <cell r="C459" t="str">
            <v>Open</v>
          </cell>
          <cell r="E459">
            <v>2017</v>
          </cell>
          <cell r="G459">
            <v>78</v>
          </cell>
          <cell r="M459">
            <v>789873778.77999997</v>
          </cell>
          <cell r="N459">
            <v>122301.59</v>
          </cell>
        </row>
        <row r="460">
          <cell r="C460" t="str">
            <v>Restricted</v>
          </cell>
          <cell r="E460">
            <v>2017</v>
          </cell>
          <cell r="G460">
            <v>80</v>
          </cell>
          <cell r="M460">
            <v>33947202.979999997</v>
          </cell>
          <cell r="N460">
            <v>189970.13</v>
          </cell>
        </row>
        <row r="461">
          <cell r="C461" t="str">
            <v>Open</v>
          </cell>
          <cell r="E461">
            <v>2017</v>
          </cell>
          <cell r="G461">
            <v>80</v>
          </cell>
          <cell r="M461">
            <v>50075194.100000001</v>
          </cell>
          <cell r="N461">
            <v>918018.23</v>
          </cell>
        </row>
        <row r="462">
          <cell r="C462" t="str">
            <v>Open</v>
          </cell>
          <cell r="E462">
            <v>2017</v>
          </cell>
          <cell r="G462">
            <v>81</v>
          </cell>
          <cell r="M462">
            <v>28961179.43</v>
          </cell>
          <cell r="N462">
            <v>4643283.92</v>
          </cell>
        </row>
        <row r="463">
          <cell r="C463" t="str">
            <v>Restricted</v>
          </cell>
          <cell r="E463">
            <v>2017</v>
          </cell>
          <cell r="G463">
            <v>81</v>
          </cell>
          <cell r="M463">
            <v>42866005.700000003</v>
          </cell>
          <cell r="N463">
            <v>2499983.0099999998</v>
          </cell>
        </row>
        <row r="464">
          <cell r="C464" t="str">
            <v>Restricted</v>
          </cell>
          <cell r="E464">
            <v>2017</v>
          </cell>
          <cell r="G464">
            <v>82</v>
          </cell>
          <cell r="M464">
            <v>247629025.30000001</v>
          </cell>
          <cell r="N464">
            <v>11111264.99</v>
          </cell>
        </row>
        <row r="465">
          <cell r="C465" t="str">
            <v>Open</v>
          </cell>
          <cell r="E465">
            <v>2017</v>
          </cell>
          <cell r="G465">
            <v>82</v>
          </cell>
          <cell r="M465">
            <v>198082720.19</v>
          </cell>
          <cell r="N465">
            <v>82787416.579999998</v>
          </cell>
        </row>
        <row r="466">
          <cell r="C466" t="str">
            <v>Restricted</v>
          </cell>
          <cell r="E466">
            <v>2017</v>
          </cell>
          <cell r="G466">
            <v>83</v>
          </cell>
          <cell r="M466">
            <v>49956479.039999999</v>
          </cell>
          <cell r="N466">
            <v>1930416.8</v>
          </cell>
        </row>
        <row r="467">
          <cell r="C467" t="str">
            <v>Open</v>
          </cell>
          <cell r="E467">
            <v>2017</v>
          </cell>
          <cell r="G467">
            <v>83</v>
          </cell>
          <cell r="M467">
            <v>34130195.920000002</v>
          </cell>
          <cell r="N467">
            <v>13788112.810000001</v>
          </cell>
        </row>
        <row r="468">
          <cell r="C468" t="str">
            <v>Open</v>
          </cell>
          <cell r="E468">
            <v>2017</v>
          </cell>
          <cell r="G468">
            <v>84</v>
          </cell>
          <cell r="M468">
            <v>89778093.219999999</v>
          </cell>
          <cell r="N468">
            <v>20029462.600000001</v>
          </cell>
        </row>
        <row r="469">
          <cell r="C469" t="str">
            <v>Restricted</v>
          </cell>
          <cell r="E469">
            <v>2017</v>
          </cell>
          <cell r="G469">
            <v>84</v>
          </cell>
          <cell r="M469">
            <v>122851722.5</v>
          </cell>
          <cell r="N469">
            <v>8478198.5899999999</v>
          </cell>
        </row>
        <row r="470">
          <cell r="C470" t="str">
            <v>Open</v>
          </cell>
          <cell r="E470">
            <v>2017</v>
          </cell>
          <cell r="G470">
            <v>85</v>
          </cell>
          <cell r="M470">
            <v>196491.91</v>
          </cell>
          <cell r="N470">
            <v>184587.09</v>
          </cell>
        </row>
        <row r="471">
          <cell r="C471" t="str">
            <v>Restricted</v>
          </cell>
          <cell r="E471">
            <v>2017</v>
          </cell>
          <cell r="G471">
            <v>85</v>
          </cell>
          <cell r="M471">
            <v>880261.48</v>
          </cell>
          <cell r="N471">
            <v>45938.559999999998</v>
          </cell>
        </row>
        <row r="472">
          <cell r="C472" t="str">
            <v>Open</v>
          </cell>
          <cell r="E472">
            <v>2017</v>
          </cell>
          <cell r="G472">
            <v>86</v>
          </cell>
          <cell r="M472">
            <v>515643379.17000002</v>
          </cell>
          <cell r="N472">
            <v>167065988.66</v>
          </cell>
        </row>
        <row r="473">
          <cell r="C473" t="str">
            <v>Restricted</v>
          </cell>
          <cell r="E473">
            <v>2017</v>
          </cell>
          <cell r="G473">
            <v>86</v>
          </cell>
          <cell r="M473">
            <v>468030350.44999999</v>
          </cell>
          <cell r="N473">
            <v>24114434.109999999</v>
          </cell>
        </row>
        <row r="474">
          <cell r="C474" t="str">
            <v>Restricted</v>
          </cell>
          <cell r="E474">
            <v>2017</v>
          </cell>
          <cell r="G474">
            <v>87</v>
          </cell>
          <cell r="M474">
            <v>228376561.81</v>
          </cell>
          <cell r="N474">
            <v>5715044.0599999996</v>
          </cell>
        </row>
        <row r="475">
          <cell r="C475" t="str">
            <v>Open</v>
          </cell>
          <cell r="E475">
            <v>2017</v>
          </cell>
          <cell r="G475">
            <v>87</v>
          </cell>
          <cell r="M475">
            <v>172782317.31</v>
          </cell>
          <cell r="N475">
            <v>69562952.140000001</v>
          </cell>
        </row>
        <row r="476">
          <cell r="C476" t="str">
            <v>Open</v>
          </cell>
          <cell r="E476">
            <v>2017</v>
          </cell>
          <cell r="G476">
            <v>88</v>
          </cell>
          <cell r="M476">
            <v>87703459.370000005</v>
          </cell>
          <cell r="N476">
            <v>22179298.760000002</v>
          </cell>
        </row>
        <row r="477">
          <cell r="C477" t="str">
            <v>Restricted</v>
          </cell>
          <cell r="E477">
            <v>2017</v>
          </cell>
          <cell r="G477">
            <v>88</v>
          </cell>
          <cell r="M477">
            <v>92211763.170000002</v>
          </cell>
          <cell r="N477">
            <v>4483693.93</v>
          </cell>
        </row>
        <row r="478">
          <cell r="C478" t="str">
            <v>Open</v>
          </cell>
          <cell r="E478">
            <v>2017</v>
          </cell>
          <cell r="G478">
            <v>89</v>
          </cell>
          <cell r="M478">
            <v>28430264.640000001</v>
          </cell>
          <cell r="N478">
            <v>8947962.3900000006</v>
          </cell>
        </row>
        <row r="479">
          <cell r="C479" t="str">
            <v>Restricted</v>
          </cell>
          <cell r="E479">
            <v>2017</v>
          </cell>
          <cell r="G479">
            <v>89</v>
          </cell>
          <cell r="M479">
            <v>72017660.519999996</v>
          </cell>
          <cell r="N479">
            <v>2129550.0699999998</v>
          </cell>
        </row>
        <row r="480">
          <cell r="C480" t="str">
            <v>Restricted</v>
          </cell>
          <cell r="E480">
            <v>2017</v>
          </cell>
          <cell r="G480">
            <v>90</v>
          </cell>
          <cell r="M480">
            <v>174740454.31</v>
          </cell>
          <cell r="N480">
            <v>965732.85</v>
          </cell>
        </row>
        <row r="481">
          <cell r="C481" t="str">
            <v>Open</v>
          </cell>
          <cell r="E481">
            <v>2017</v>
          </cell>
          <cell r="G481">
            <v>90</v>
          </cell>
          <cell r="M481">
            <v>207836176.19</v>
          </cell>
          <cell r="N481">
            <v>8049385.9299999997</v>
          </cell>
        </row>
        <row r="482">
          <cell r="C482" t="str">
            <v>Open</v>
          </cell>
          <cell r="E482">
            <v>2017</v>
          </cell>
          <cell r="G482">
            <v>91</v>
          </cell>
          <cell r="M482">
            <v>38826074.840000004</v>
          </cell>
          <cell r="N482">
            <v>42849323.5</v>
          </cell>
        </row>
        <row r="483">
          <cell r="C483" t="str">
            <v>Restricted</v>
          </cell>
          <cell r="E483">
            <v>2017</v>
          </cell>
          <cell r="G483">
            <v>91</v>
          </cell>
          <cell r="M483">
            <v>14485619.609999999</v>
          </cell>
          <cell r="N483">
            <v>3974616.92</v>
          </cell>
        </row>
        <row r="484">
          <cell r="C484" t="str">
            <v>Open</v>
          </cell>
          <cell r="E484">
            <v>2017</v>
          </cell>
          <cell r="G484">
            <v>92</v>
          </cell>
          <cell r="M484">
            <v>18204419.879999999</v>
          </cell>
          <cell r="N484">
            <v>15686057.130000001</v>
          </cell>
        </row>
        <row r="485">
          <cell r="C485" t="str">
            <v>Restricted</v>
          </cell>
          <cell r="E485">
            <v>2017</v>
          </cell>
          <cell r="G485">
            <v>92</v>
          </cell>
          <cell r="M485">
            <v>6112657.6500000004</v>
          </cell>
          <cell r="N485">
            <v>1608771.72</v>
          </cell>
        </row>
        <row r="486">
          <cell r="C486" t="str">
            <v>Open</v>
          </cell>
          <cell r="E486">
            <v>2017</v>
          </cell>
          <cell r="G486">
            <v>93</v>
          </cell>
          <cell r="M486">
            <v>30646147.84</v>
          </cell>
          <cell r="N486">
            <v>42444982.520000003</v>
          </cell>
        </row>
        <row r="487">
          <cell r="C487" t="str">
            <v>Restricted</v>
          </cell>
          <cell r="E487">
            <v>2017</v>
          </cell>
          <cell r="G487">
            <v>93</v>
          </cell>
          <cell r="M487">
            <v>42676714.280000001</v>
          </cell>
          <cell r="N487">
            <v>4504544.25</v>
          </cell>
        </row>
        <row r="488">
          <cell r="C488" t="str">
            <v>Restricted</v>
          </cell>
          <cell r="E488">
            <v>2017</v>
          </cell>
          <cell r="G488">
            <v>94</v>
          </cell>
          <cell r="M488">
            <v>5523995.0999999996</v>
          </cell>
          <cell r="N488">
            <v>1088700.55</v>
          </cell>
        </row>
        <row r="489">
          <cell r="C489" t="str">
            <v>Open</v>
          </cell>
          <cell r="E489">
            <v>2017</v>
          </cell>
          <cell r="G489">
            <v>94</v>
          </cell>
          <cell r="M489">
            <v>13463121.93</v>
          </cell>
          <cell r="N489">
            <v>12504315.439999999</v>
          </cell>
        </row>
        <row r="490">
          <cell r="C490" t="str">
            <v>Restricted</v>
          </cell>
          <cell r="E490">
            <v>2017</v>
          </cell>
          <cell r="G490">
            <v>95</v>
          </cell>
          <cell r="M490">
            <v>172044903.88999999</v>
          </cell>
          <cell r="N490">
            <v>3596330.97</v>
          </cell>
        </row>
        <row r="491">
          <cell r="C491" t="str">
            <v>Open</v>
          </cell>
          <cell r="E491">
            <v>2017</v>
          </cell>
          <cell r="G491">
            <v>95</v>
          </cell>
          <cell r="M491">
            <v>21269327.870000001</v>
          </cell>
          <cell r="N491">
            <v>15521356.93</v>
          </cell>
        </row>
        <row r="492">
          <cell r="C492" t="str">
            <v>Restricted</v>
          </cell>
          <cell r="E492">
            <v>2017</v>
          </cell>
          <cell r="G492">
            <v>96</v>
          </cell>
          <cell r="M492">
            <v>12640.35</v>
          </cell>
          <cell r="N492">
            <v>0</v>
          </cell>
        </row>
        <row r="493">
          <cell r="C493" t="str">
            <v>Open</v>
          </cell>
          <cell r="E493">
            <v>2017</v>
          </cell>
          <cell r="G493">
            <v>96</v>
          </cell>
          <cell r="M493">
            <v>9703.94</v>
          </cell>
          <cell r="N493">
            <v>18258.560000000001</v>
          </cell>
        </row>
        <row r="494">
          <cell r="C494" t="str">
            <v>Open</v>
          </cell>
          <cell r="E494">
            <v>2017</v>
          </cell>
          <cell r="G494">
            <v>98</v>
          </cell>
          <cell r="M494">
            <v>2122</v>
          </cell>
          <cell r="N494">
            <v>3961.4</v>
          </cell>
        </row>
        <row r="495">
          <cell r="C495" t="str">
            <v>Restricted</v>
          </cell>
          <cell r="E495">
            <v>2017</v>
          </cell>
          <cell r="G495">
            <v>98</v>
          </cell>
          <cell r="M495">
            <v>1039</v>
          </cell>
          <cell r="N495">
            <v>0</v>
          </cell>
        </row>
        <row r="496">
          <cell r="C496" t="str">
            <v>Open</v>
          </cell>
          <cell r="E496">
            <v>2017</v>
          </cell>
          <cell r="G496">
            <v>99</v>
          </cell>
          <cell r="M496">
            <v>9517.58</v>
          </cell>
          <cell r="N496">
            <v>6866.5</v>
          </cell>
        </row>
        <row r="497">
          <cell r="C497" t="str">
            <v>Restricted</v>
          </cell>
          <cell r="E497">
            <v>2017</v>
          </cell>
          <cell r="G497">
            <v>99</v>
          </cell>
          <cell r="M497">
            <v>836697.31</v>
          </cell>
          <cell r="N497">
            <v>19153.490000000002</v>
          </cell>
        </row>
        <row r="498">
          <cell r="C498" t="str">
            <v>Restricted</v>
          </cell>
          <cell r="E498">
            <v>2017</v>
          </cell>
          <cell r="G498">
            <v>101</v>
          </cell>
          <cell r="M498">
            <v>10182.709999999999</v>
          </cell>
          <cell r="N498">
            <v>13197.58</v>
          </cell>
        </row>
        <row r="499">
          <cell r="C499" t="str">
            <v>Open</v>
          </cell>
          <cell r="E499">
            <v>2017</v>
          </cell>
          <cell r="G499">
            <v>101</v>
          </cell>
          <cell r="M499">
            <v>19659.16</v>
          </cell>
          <cell r="N499">
            <v>68574.87</v>
          </cell>
        </row>
        <row r="500">
          <cell r="C500" t="str">
            <v>Open</v>
          </cell>
          <cell r="E500">
            <v>2017</v>
          </cell>
          <cell r="G500">
            <v>102</v>
          </cell>
          <cell r="M500">
            <v>74852.55</v>
          </cell>
          <cell r="N500">
            <v>1010350.83</v>
          </cell>
        </row>
        <row r="501">
          <cell r="C501" t="str">
            <v>Restricted</v>
          </cell>
          <cell r="E501">
            <v>2017</v>
          </cell>
          <cell r="G501">
            <v>102</v>
          </cell>
          <cell r="M501">
            <v>79052.28</v>
          </cell>
          <cell r="N501">
            <v>78795.679999999993</v>
          </cell>
        </row>
        <row r="502">
          <cell r="C502" t="str">
            <v>Open</v>
          </cell>
          <cell r="E502">
            <v>2017</v>
          </cell>
          <cell r="G502">
            <v>103</v>
          </cell>
          <cell r="M502">
            <v>2522.0700000000002</v>
          </cell>
          <cell r="N502">
            <v>46154.49</v>
          </cell>
        </row>
        <row r="503">
          <cell r="C503" t="str">
            <v>Restricted</v>
          </cell>
          <cell r="E503">
            <v>2017</v>
          </cell>
          <cell r="G503">
            <v>103</v>
          </cell>
          <cell r="M503">
            <v>19916.240000000002</v>
          </cell>
          <cell r="N503">
            <v>6132.71</v>
          </cell>
        </row>
        <row r="504">
          <cell r="C504" t="str">
            <v>Restricted</v>
          </cell>
          <cell r="E504">
            <v>2017</v>
          </cell>
          <cell r="G504">
            <v>104</v>
          </cell>
          <cell r="M504">
            <v>16999.03</v>
          </cell>
          <cell r="N504">
            <v>0</v>
          </cell>
        </row>
        <row r="505">
          <cell r="C505" t="str">
            <v>Open</v>
          </cell>
          <cell r="E505">
            <v>2017</v>
          </cell>
          <cell r="G505">
            <v>104</v>
          </cell>
          <cell r="M505">
            <v>0</v>
          </cell>
          <cell r="N505">
            <v>0</v>
          </cell>
        </row>
        <row r="506">
          <cell r="C506" t="str">
            <v>Open</v>
          </cell>
          <cell r="E506">
            <v>2017</v>
          </cell>
          <cell r="G506">
            <v>105</v>
          </cell>
          <cell r="M506">
            <v>148968.26</v>
          </cell>
          <cell r="N506">
            <v>2116073.21</v>
          </cell>
        </row>
        <row r="507">
          <cell r="C507" t="str">
            <v>Restricted</v>
          </cell>
          <cell r="E507">
            <v>2017</v>
          </cell>
          <cell r="G507">
            <v>105</v>
          </cell>
          <cell r="M507">
            <v>439362.16</v>
          </cell>
          <cell r="N507">
            <v>179165.23</v>
          </cell>
        </row>
        <row r="508">
          <cell r="C508" t="str">
            <v>Restricted</v>
          </cell>
          <cell r="E508">
            <v>2017</v>
          </cell>
          <cell r="G508">
            <v>106</v>
          </cell>
          <cell r="M508">
            <v>0</v>
          </cell>
          <cell r="N508">
            <v>0</v>
          </cell>
        </row>
        <row r="509">
          <cell r="C509" t="str">
            <v>Open</v>
          </cell>
          <cell r="E509">
            <v>2017</v>
          </cell>
          <cell r="G509">
            <v>106</v>
          </cell>
          <cell r="M509">
            <v>0</v>
          </cell>
          <cell r="N509">
            <v>0</v>
          </cell>
        </row>
        <row r="510">
          <cell r="C510" t="str">
            <v>Restricted</v>
          </cell>
          <cell r="E510">
            <v>2017</v>
          </cell>
          <cell r="G510">
            <v>107</v>
          </cell>
          <cell r="M510">
            <v>55.4</v>
          </cell>
          <cell r="N510">
            <v>2532.8000000000002</v>
          </cell>
        </row>
        <row r="511">
          <cell r="C511" t="str">
            <v>Open</v>
          </cell>
          <cell r="E511">
            <v>2017</v>
          </cell>
          <cell r="G511">
            <v>107</v>
          </cell>
          <cell r="M511">
            <v>0</v>
          </cell>
          <cell r="N511">
            <v>300017.11</v>
          </cell>
        </row>
        <row r="512">
          <cell r="C512" t="str">
            <v>Open</v>
          </cell>
          <cell r="E512">
            <v>2017</v>
          </cell>
          <cell r="G512">
            <v>108</v>
          </cell>
          <cell r="M512">
            <v>1265.93</v>
          </cell>
          <cell r="N512">
            <v>380405.3</v>
          </cell>
        </row>
        <row r="513">
          <cell r="C513" t="str">
            <v>Restricted</v>
          </cell>
          <cell r="E513">
            <v>2017</v>
          </cell>
          <cell r="G513">
            <v>108</v>
          </cell>
          <cell r="M513">
            <v>8575.6</v>
          </cell>
          <cell r="N513">
            <v>20812.240000000002</v>
          </cell>
        </row>
        <row r="514">
          <cell r="C514" t="str">
            <v>Open</v>
          </cell>
          <cell r="E514">
            <v>2017</v>
          </cell>
          <cell r="G514">
            <v>109</v>
          </cell>
          <cell r="M514">
            <v>0</v>
          </cell>
          <cell r="N514">
            <v>0</v>
          </cell>
        </row>
        <row r="515">
          <cell r="C515" t="str">
            <v>Open</v>
          </cell>
          <cell r="E515">
            <v>2017</v>
          </cell>
          <cell r="G515">
            <v>112</v>
          </cell>
          <cell r="M515">
            <v>27361.83</v>
          </cell>
          <cell r="N515">
            <v>5833.86</v>
          </cell>
        </row>
        <row r="516">
          <cell r="C516" t="str">
            <v>Restricted</v>
          </cell>
          <cell r="E516">
            <v>2017</v>
          </cell>
          <cell r="G516">
            <v>112</v>
          </cell>
          <cell r="M516">
            <v>210702.04</v>
          </cell>
          <cell r="N516">
            <v>8390.9</v>
          </cell>
        </row>
        <row r="517">
          <cell r="C517" t="str">
            <v>Open</v>
          </cell>
          <cell r="E517">
            <v>2017</v>
          </cell>
          <cell r="G517">
            <v>113</v>
          </cell>
          <cell r="M517">
            <v>321043.69</v>
          </cell>
          <cell r="N517">
            <v>837539.21</v>
          </cell>
        </row>
        <row r="518">
          <cell r="C518" t="str">
            <v>Restricted</v>
          </cell>
          <cell r="E518">
            <v>2017</v>
          </cell>
          <cell r="G518">
            <v>113</v>
          </cell>
          <cell r="M518">
            <v>2984939.55</v>
          </cell>
          <cell r="N518">
            <v>106115.54</v>
          </cell>
        </row>
        <row r="519">
          <cell r="C519" t="str">
            <v>Restricted</v>
          </cell>
          <cell r="E519">
            <v>2017</v>
          </cell>
          <cell r="G519">
            <v>114</v>
          </cell>
          <cell r="M519">
            <v>1570380.43</v>
          </cell>
          <cell r="N519">
            <v>3973.24</v>
          </cell>
        </row>
        <row r="520">
          <cell r="C520" t="str">
            <v>Open</v>
          </cell>
          <cell r="E520">
            <v>2017</v>
          </cell>
          <cell r="G520">
            <v>114</v>
          </cell>
          <cell r="M520">
            <v>1440845.87</v>
          </cell>
          <cell r="N520">
            <v>21789.41</v>
          </cell>
        </row>
        <row r="521">
          <cell r="C521" t="str">
            <v>Open</v>
          </cell>
          <cell r="E521">
            <v>2017</v>
          </cell>
          <cell r="G521">
            <v>115</v>
          </cell>
          <cell r="M521">
            <v>1297.5</v>
          </cell>
          <cell r="N521">
            <v>0</v>
          </cell>
        </row>
        <row r="522">
          <cell r="C522" t="str">
            <v>Open</v>
          </cell>
          <cell r="E522">
            <v>2017</v>
          </cell>
          <cell r="G522">
            <v>116</v>
          </cell>
          <cell r="M522">
            <v>45980.2</v>
          </cell>
          <cell r="N522">
            <v>7831.34</v>
          </cell>
        </row>
        <row r="523">
          <cell r="C523" t="str">
            <v>Restricted</v>
          </cell>
          <cell r="E523">
            <v>2017</v>
          </cell>
          <cell r="G523">
            <v>116</v>
          </cell>
          <cell r="M523">
            <v>4325094.07</v>
          </cell>
          <cell r="N523">
            <v>0</v>
          </cell>
        </row>
        <row r="524">
          <cell r="C524" t="str">
            <v>Open</v>
          </cell>
          <cell r="E524">
            <v>2017</v>
          </cell>
          <cell r="G524">
            <v>117</v>
          </cell>
          <cell r="M524">
            <v>822939.7</v>
          </cell>
          <cell r="N524">
            <v>0</v>
          </cell>
        </row>
        <row r="525">
          <cell r="C525" t="str">
            <v>Restricted</v>
          </cell>
          <cell r="E525">
            <v>2017</v>
          </cell>
          <cell r="G525">
            <v>117</v>
          </cell>
          <cell r="M525">
            <v>55559830.57</v>
          </cell>
          <cell r="N525">
            <v>1308.93</v>
          </cell>
        </row>
        <row r="526">
          <cell r="C526" t="str">
            <v>Open</v>
          </cell>
          <cell r="E526">
            <v>2017</v>
          </cell>
          <cell r="G526">
            <v>118</v>
          </cell>
          <cell r="M526">
            <v>11166401.93</v>
          </cell>
          <cell r="N526">
            <v>23153.49</v>
          </cell>
        </row>
        <row r="527">
          <cell r="C527" t="str">
            <v>Restricted</v>
          </cell>
          <cell r="E527">
            <v>2017</v>
          </cell>
          <cell r="G527">
            <v>118</v>
          </cell>
          <cell r="M527">
            <v>206707230.03999999</v>
          </cell>
          <cell r="N527">
            <v>63583.54</v>
          </cell>
        </row>
      </sheetData>
      <sheetData sheetId="4"/>
      <sheetData sheetId="5">
        <row r="1">
          <cell r="A1" t="str">
            <v>SchemeType</v>
          </cell>
          <cell r="C1" t="str">
            <v>FinancialYear</v>
          </cell>
          <cell r="K1" t="str">
            <v>AmountPaidFromRisk</v>
          </cell>
          <cell r="L1" t="str">
            <v>AmountPaidFromSavings</v>
          </cell>
          <cell r="N1" t="str">
            <v>DisciplineGroup2</v>
          </cell>
        </row>
        <row r="2">
          <cell r="A2" t="str">
            <v>Open</v>
          </cell>
          <cell r="C2">
            <v>2015</v>
          </cell>
          <cell r="K2">
            <v>2573623.7400000002</v>
          </cell>
          <cell r="L2">
            <v>455161.95</v>
          </cell>
          <cell r="N2" t="str">
            <v>Supplementatry and Allied Health Professionals</v>
          </cell>
        </row>
        <row r="3">
          <cell r="A3" t="str">
            <v>Open</v>
          </cell>
          <cell r="C3">
            <v>2015</v>
          </cell>
          <cell r="K3">
            <v>40989.67</v>
          </cell>
          <cell r="L3">
            <v>6311.1</v>
          </cell>
          <cell r="N3" t="str">
            <v>Other Health Services</v>
          </cell>
        </row>
        <row r="4">
          <cell r="A4" t="str">
            <v>Open</v>
          </cell>
          <cell r="C4">
            <v>2015</v>
          </cell>
          <cell r="K4">
            <v>7056460.7300000004</v>
          </cell>
          <cell r="L4">
            <v>1977075.04</v>
          </cell>
          <cell r="N4" t="str">
            <v>Supplementatry and Allied Health Professionals</v>
          </cell>
        </row>
        <row r="5">
          <cell r="A5" t="str">
            <v>Open</v>
          </cell>
          <cell r="C5">
            <v>2015</v>
          </cell>
          <cell r="K5">
            <v>1399.77</v>
          </cell>
          <cell r="L5">
            <v>0.09</v>
          </cell>
          <cell r="N5" t="str">
            <v>Other Health Services</v>
          </cell>
        </row>
        <row r="6">
          <cell r="A6" t="str">
            <v>Open</v>
          </cell>
          <cell r="C6">
            <v>2015</v>
          </cell>
          <cell r="K6">
            <v>2697496.49</v>
          </cell>
          <cell r="L6">
            <v>233546.74</v>
          </cell>
          <cell r="N6" t="str">
            <v>Anaesthetists</v>
          </cell>
        </row>
        <row r="7">
          <cell r="A7" t="str">
            <v>Open</v>
          </cell>
          <cell r="C7">
            <v>2015</v>
          </cell>
          <cell r="K7">
            <v>2336125.63</v>
          </cell>
          <cell r="L7">
            <v>2814751.96</v>
          </cell>
          <cell r="N7" t="str">
            <v>Medical Specialists</v>
          </cell>
        </row>
        <row r="8">
          <cell r="A8" t="str">
            <v>Open</v>
          </cell>
          <cell r="C8">
            <v>2015</v>
          </cell>
          <cell r="K8">
            <v>0</v>
          </cell>
          <cell r="L8">
            <v>0</v>
          </cell>
          <cell r="N8" t="str">
            <v>Other Health Services</v>
          </cell>
        </row>
        <row r="9">
          <cell r="A9" t="str">
            <v>Open</v>
          </cell>
          <cell r="C9">
            <v>2015</v>
          </cell>
          <cell r="K9">
            <v>246825506.56999999</v>
          </cell>
          <cell r="L9">
            <v>220462538.91</v>
          </cell>
          <cell r="N9" t="str">
            <v>General Practitioners</v>
          </cell>
        </row>
        <row r="10">
          <cell r="A10" t="str">
            <v>Open</v>
          </cell>
          <cell r="C10">
            <v>2015</v>
          </cell>
          <cell r="K10">
            <v>1518952.16</v>
          </cell>
          <cell r="L10">
            <v>2089612.44</v>
          </cell>
          <cell r="N10" t="str">
            <v>General Practitioners</v>
          </cell>
        </row>
        <row r="11">
          <cell r="A11" t="str">
            <v>Open</v>
          </cell>
          <cell r="C11">
            <v>2015</v>
          </cell>
          <cell r="K11">
            <v>3062086.19</v>
          </cell>
          <cell r="L11">
            <v>3110712.23</v>
          </cell>
          <cell r="N11" t="str">
            <v>Medical Specialists</v>
          </cell>
        </row>
        <row r="12">
          <cell r="A12" t="str">
            <v>Open</v>
          </cell>
          <cell r="C12">
            <v>2015</v>
          </cell>
          <cell r="K12">
            <v>100333.09</v>
          </cell>
          <cell r="L12">
            <v>75132.53</v>
          </cell>
          <cell r="N12" t="str">
            <v>Medical Specialists</v>
          </cell>
        </row>
        <row r="13">
          <cell r="A13" t="str">
            <v>Open</v>
          </cell>
          <cell r="C13">
            <v>2015</v>
          </cell>
          <cell r="K13">
            <v>18638876.530000001</v>
          </cell>
          <cell r="L13">
            <v>1930046.78</v>
          </cell>
          <cell r="N13" t="str">
            <v>Medical Specialists</v>
          </cell>
        </row>
        <row r="14">
          <cell r="A14" t="str">
            <v>Open</v>
          </cell>
          <cell r="C14">
            <v>2015</v>
          </cell>
          <cell r="K14">
            <v>5354180.9800000004</v>
          </cell>
          <cell r="L14">
            <v>196466.35</v>
          </cell>
          <cell r="N14" t="str">
            <v>Surgical Specialists</v>
          </cell>
        </row>
        <row r="15">
          <cell r="A15" t="str">
            <v>Open</v>
          </cell>
          <cell r="C15">
            <v>2015</v>
          </cell>
          <cell r="K15">
            <v>1129625.79</v>
          </cell>
          <cell r="L15">
            <v>370892.02</v>
          </cell>
          <cell r="N15" t="str">
            <v>Medical Specialists</v>
          </cell>
        </row>
        <row r="16">
          <cell r="A16" t="str">
            <v>Open</v>
          </cell>
          <cell r="C16">
            <v>2015</v>
          </cell>
          <cell r="K16">
            <v>1035870.56</v>
          </cell>
          <cell r="L16">
            <v>988458.86</v>
          </cell>
          <cell r="N16" t="str">
            <v>Medical Specialists</v>
          </cell>
        </row>
        <row r="17">
          <cell r="A17" t="str">
            <v>Open</v>
          </cell>
          <cell r="C17">
            <v>2015</v>
          </cell>
          <cell r="K17">
            <v>99477.61</v>
          </cell>
          <cell r="L17">
            <v>15669.32</v>
          </cell>
          <cell r="N17" t="str">
            <v>Medical Specialists</v>
          </cell>
        </row>
        <row r="18">
          <cell r="A18" t="str">
            <v>Open</v>
          </cell>
          <cell r="C18">
            <v>2015</v>
          </cell>
          <cell r="K18">
            <v>23103353.170000002</v>
          </cell>
          <cell r="L18">
            <v>185929.37</v>
          </cell>
          <cell r="N18" t="str">
            <v>Medical Specialists</v>
          </cell>
        </row>
        <row r="19">
          <cell r="A19" t="str">
            <v>Open</v>
          </cell>
          <cell r="C19">
            <v>2015</v>
          </cell>
          <cell r="K19">
            <v>3665883.43</v>
          </cell>
          <cell r="L19">
            <v>29756.81</v>
          </cell>
          <cell r="N19" t="str">
            <v>Surgical Specialists</v>
          </cell>
        </row>
        <row r="20">
          <cell r="A20" t="str">
            <v>Open</v>
          </cell>
          <cell r="C20">
            <v>2015</v>
          </cell>
          <cell r="K20">
            <v>10324927.32</v>
          </cell>
          <cell r="L20">
            <v>127286.83</v>
          </cell>
          <cell r="N20" t="str">
            <v>Pathology</v>
          </cell>
        </row>
        <row r="21">
          <cell r="A21" t="str">
            <v>Open</v>
          </cell>
          <cell r="C21">
            <v>2015</v>
          </cell>
          <cell r="K21">
            <v>152127575.78999999</v>
          </cell>
          <cell r="L21">
            <v>3337582.88</v>
          </cell>
          <cell r="N21" t="str">
            <v>Surgical Specialists</v>
          </cell>
        </row>
        <row r="22">
          <cell r="A22" t="str">
            <v>Open</v>
          </cell>
          <cell r="C22">
            <v>2015</v>
          </cell>
          <cell r="K22">
            <v>2911674.75</v>
          </cell>
          <cell r="L22">
            <v>48748.49</v>
          </cell>
          <cell r="N22" t="str">
            <v>Medical Specialists</v>
          </cell>
        </row>
        <row r="23">
          <cell r="A23" t="str">
            <v>Open</v>
          </cell>
          <cell r="C23">
            <v>2015</v>
          </cell>
          <cell r="K23">
            <v>6632277.1600000001</v>
          </cell>
          <cell r="L23">
            <v>3686247.57</v>
          </cell>
          <cell r="N23" t="str">
            <v>Surgical Specialists</v>
          </cell>
        </row>
        <row r="24">
          <cell r="A24" t="str">
            <v>Open</v>
          </cell>
          <cell r="C24">
            <v>2015</v>
          </cell>
          <cell r="K24">
            <v>1439907.1</v>
          </cell>
          <cell r="L24">
            <v>487138.27</v>
          </cell>
          <cell r="N24" t="str">
            <v>Surgical Specialists</v>
          </cell>
        </row>
        <row r="25">
          <cell r="A25" t="str">
            <v>Open</v>
          </cell>
          <cell r="C25">
            <v>2015</v>
          </cell>
          <cell r="K25">
            <v>99460.99</v>
          </cell>
          <cell r="L25">
            <v>69890.8</v>
          </cell>
          <cell r="N25" t="str">
            <v>Medical Specialists</v>
          </cell>
        </row>
        <row r="26">
          <cell r="A26" t="str">
            <v>Open</v>
          </cell>
          <cell r="C26">
            <v>2015</v>
          </cell>
          <cell r="K26">
            <v>1763556.51</v>
          </cell>
          <cell r="L26">
            <v>2492722.06</v>
          </cell>
          <cell r="N26" t="str">
            <v>Medical Specialists</v>
          </cell>
        </row>
        <row r="27">
          <cell r="A27" t="str">
            <v>Open</v>
          </cell>
          <cell r="C27">
            <v>2015</v>
          </cell>
          <cell r="K27">
            <v>8256.0499999999993</v>
          </cell>
          <cell r="L27">
            <v>12656.08</v>
          </cell>
          <cell r="N27" t="str">
            <v>Medical Specialists</v>
          </cell>
        </row>
        <row r="28">
          <cell r="A28" t="str">
            <v>Open</v>
          </cell>
          <cell r="C28">
            <v>2015</v>
          </cell>
          <cell r="K28">
            <v>3015189.82</v>
          </cell>
          <cell r="L28">
            <v>869539.64</v>
          </cell>
          <cell r="N28" t="str">
            <v>Surgical Specialists</v>
          </cell>
        </row>
        <row r="29">
          <cell r="A29" t="str">
            <v>Open</v>
          </cell>
          <cell r="C29">
            <v>2015</v>
          </cell>
          <cell r="K29">
            <v>2626.77</v>
          </cell>
          <cell r="L29">
            <v>3112.56</v>
          </cell>
          <cell r="N29" t="str">
            <v>Medical Technology</v>
          </cell>
        </row>
        <row r="30">
          <cell r="A30" t="str">
            <v>Open</v>
          </cell>
          <cell r="C30">
            <v>2015</v>
          </cell>
          <cell r="K30">
            <v>61008094.130000003</v>
          </cell>
          <cell r="L30">
            <v>692750.5</v>
          </cell>
          <cell r="N30" t="str">
            <v>Radiology</v>
          </cell>
        </row>
        <row r="31">
          <cell r="A31" t="str">
            <v>Open</v>
          </cell>
          <cell r="C31">
            <v>2015</v>
          </cell>
          <cell r="K31">
            <v>73241.81</v>
          </cell>
          <cell r="L31">
            <v>674.52</v>
          </cell>
          <cell r="N31" t="str">
            <v>Radiology</v>
          </cell>
        </row>
        <row r="32">
          <cell r="A32" t="str">
            <v>Open</v>
          </cell>
          <cell r="C32">
            <v>2015</v>
          </cell>
          <cell r="K32">
            <v>128652109.23</v>
          </cell>
          <cell r="L32">
            <v>478060.99</v>
          </cell>
          <cell r="N32" t="str">
            <v>Medical Specialists</v>
          </cell>
        </row>
        <row r="33">
          <cell r="A33" t="str">
            <v>Open</v>
          </cell>
          <cell r="C33">
            <v>2015</v>
          </cell>
          <cell r="K33">
            <v>23604164.120000001</v>
          </cell>
          <cell r="L33">
            <v>1089061.6000000001</v>
          </cell>
          <cell r="N33" t="str">
            <v>Surgical Specialists</v>
          </cell>
        </row>
        <row r="34">
          <cell r="A34" t="str">
            <v>Open</v>
          </cell>
          <cell r="C34">
            <v>2015</v>
          </cell>
          <cell r="K34">
            <v>187278.76</v>
          </cell>
          <cell r="L34">
            <v>3256.75</v>
          </cell>
          <cell r="N34" t="str">
            <v>Surgical Specialists</v>
          </cell>
        </row>
        <row r="35">
          <cell r="A35" t="str">
            <v>Open</v>
          </cell>
          <cell r="C35">
            <v>2015</v>
          </cell>
          <cell r="K35">
            <v>6870147.2400000002</v>
          </cell>
          <cell r="L35">
            <v>380872.78</v>
          </cell>
          <cell r="N35" t="str">
            <v>Surgical Specialists</v>
          </cell>
        </row>
        <row r="36">
          <cell r="A36" t="str">
            <v>Open</v>
          </cell>
          <cell r="C36">
            <v>2015</v>
          </cell>
          <cell r="K36">
            <v>15715418.300000001</v>
          </cell>
          <cell r="L36">
            <v>1161810.79</v>
          </cell>
          <cell r="N36" t="str">
            <v>Other Health Services</v>
          </cell>
        </row>
        <row r="37">
          <cell r="A37" t="str">
            <v>Open</v>
          </cell>
          <cell r="C37">
            <v>2015</v>
          </cell>
          <cell r="K37">
            <v>154136.84</v>
          </cell>
          <cell r="L37">
            <v>89309.69</v>
          </cell>
          <cell r="N37" t="str">
            <v>Other Health Services</v>
          </cell>
        </row>
        <row r="38">
          <cell r="A38" t="str">
            <v>Open</v>
          </cell>
          <cell r="C38">
            <v>2015</v>
          </cell>
          <cell r="K38">
            <v>10612716.25</v>
          </cell>
          <cell r="L38">
            <v>626272.68000000005</v>
          </cell>
          <cell r="N38" t="str">
            <v>Pathology</v>
          </cell>
        </row>
        <row r="39">
          <cell r="A39" t="str">
            <v>Open</v>
          </cell>
          <cell r="C39">
            <v>2015</v>
          </cell>
          <cell r="K39">
            <v>13576.6</v>
          </cell>
          <cell r="L39">
            <v>31310.76</v>
          </cell>
          <cell r="N39" t="str">
            <v>Dentists</v>
          </cell>
        </row>
        <row r="40">
          <cell r="A40" t="str">
            <v>Open</v>
          </cell>
          <cell r="C40">
            <v>2015</v>
          </cell>
          <cell r="K40">
            <v>6882548926.3100004</v>
          </cell>
          <cell r="L40">
            <v>3804877890.79</v>
          </cell>
          <cell r="N40" t="str">
            <v>Pharmacies</v>
          </cell>
        </row>
        <row r="41">
          <cell r="A41" t="str">
            <v>Open</v>
          </cell>
          <cell r="C41">
            <v>2015</v>
          </cell>
          <cell r="K41">
            <v>0</v>
          </cell>
          <cell r="L41">
            <v>75.31</v>
          </cell>
          <cell r="N41" t="str">
            <v>Supplementatry and Allied Health Professionals</v>
          </cell>
        </row>
        <row r="42">
          <cell r="A42" t="str">
            <v>Open</v>
          </cell>
          <cell r="C42">
            <v>2015</v>
          </cell>
          <cell r="K42">
            <v>138273.04</v>
          </cell>
          <cell r="L42">
            <v>92788.5</v>
          </cell>
          <cell r="N42" t="str">
            <v>Dental Specialists</v>
          </cell>
        </row>
        <row r="43">
          <cell r="A43" t="str">
            <v>Open</v>
          </cell>
          <cell r="C43">
            <v>2015</v>
          </cell>
          <cell r="K43">
            <v>76.2</v>
          </cell>
          <cell r="L43">
            <v>0</v>
          </cell>
          <cell r="N43" t="str">
            <v>Dental Specialists</v>
          </cell>
        </row>
        <row r="44">
          <cell r="A44" t="str">
            <v>Open</v>
          </cell>
          <cell r="C44">
            <v>2015</v>
          </cell>
          <cell r="K44">
            <v>37242.370000000003</v>
          </cell>
          <cell r="L44">
            <v>24842.54</v>
          </cell>
          <cell r="N44" t="str">
            <v>Supplementatry and Allied Health Professionals</v>
          </cell>
        </row>
        <row r="45">
          <cell r="A45" t="str">
            <v>Open</v>
          </cell>
          <cell r="C45">
            <v>2015</v>
          </cell>
          <cell r="K45">
            <v>1677067.1</v>
          </cell>
          <cell r="L45">
            <v>1665919.78</v>
          </cell>
          <cell r="N45" t="str">
            <v>Supplementatry and Allied Health Professionals</v>
          </cell>
        </row>
        <row r="46">
          <cell r="A46" t="str">
            <v>Open</v>
          </cell>
          <cell r="C46">
            <v>2015</v>
          </cell>
          <cell r="K46">
            <v>141.05000000000001</v>
          </cell>
          <cell r="L46">
            <v>1523.55</v>
          </cell>
          <cell r="N46" t="str">
            <v>Supplementatry and Allied Health Professionals</v>
          </cell>
        </row>
        <row r="47">
          <cell r="A47" t="str">
            <v>Open</v>
          </cell>
          <cell r="C47">
            <v>2015</v>
          </cell>
          <cell r="K47">
            <v>542247.28</v>
          </cell>
          <cell r="L47">
            <v>208098.97</v>
          </cell>
          <cell r="N47" t="str">
            <v>Supplementatry and Allied Health Professionals</v>
          </cell>
        </row>
        <row r="48">
          <cell r="A48" t="str">
            <v>Open</v>
          </cell>
          <cell r="C48">
            <v>2015</v>
          </cell>
          <cell r="K48">
            <v>9923820.1799999997</v>
          </cell>
          <cell r="L48">
            <v>154481.73000000001</v>
          </cell>
          <cell r="N48" t="str">
            <v>Supplementatry and Allied Health Professionals</v>
          </cell>
        </row>
        <row r="49">
          <cell r="A49" t="str">
            <v>Open</v>
          </cell>
          <cell r="C49">
            <v>2015</v>
          </cell>
          <cell r="K49">
            <v>2641307.5299999998</v>
          </cell>
          <cell r="L49">
            <v>0</v>
          </cell>
          <cell r="N49" t="str">
            <v>Other Health Services</v>
          </cell>
        </row>
        <row r="50">
          <cell r="A50" t="str">
            <v>Open</v>
          </cell>
          <cell r="C50">
            <v>2015</v>
          </cell>
          <cell r="K50">
            <v>1320023.33</v>
          </cell>
          <cell r="L50">
            <v>8239.4500000000007</v>
          </cell>
          <cell r="N50" t="str">
            <v>Supplementatry and Allied Health Professionals</v>
          </cell>
        </row>
        <row r="51">
          <cell r="A51" t="str">
            <v>Open</v>
          </cell>
          <cell r="C51">
            <v>2015</v>
          </cell>
          <cell r="K51">
            <v>0</v>
          </cell>
          <cell r="L51">
            <v>2000</v>
          </cell>
          <cell r="N51" t="str">
            <v>Supplementatry and Allied Health Professionals</v>
          </cell>
        </row>
        <row r="52">
          <cell r="A52" t="str">
            <v>Open</v>
          </cell>
          <cell r="C52">
            <v>2015</v>
          </cell>
          <cell r="K52">
            <v>1823876.08</v>
          </cell>
          <cell r="L52">
            <v>57.31</v>
          </cell>
          <cell r="N52" t="str">
            <v>Supplementatry and Allied Health Professionals</v>
          </cell>
        </row>
        <row r="53">
          <cell r="A53" t="str">
            <v>Open</v>
          </cell>
          <cell r="C53">
            <v>2015</v>
          </cell>
          <cell r="K53">
            <v>3110.51</v>
          </cell>
          <cell r="L53">
            <v>1150.67</v>
          </cell>
          <cell r="N53" t="str">
            <v>Supplementatry and Allied Health Professionals</v>
          </cell>
        </row>
        <row r="54">
          <cell r="A54" t="str">
            <v>Open</v>
          </cell>
          <cell r="C54">
            <v>2015</v>
          </cell>
          <cell r="K54">
            <v>5116.8999999999996</v>
          </cell>
          <cell r="L54">
            <v>160041.32999999999</v>
          </cell>
          <cell r="N54" t="str">
            <v>Supplementatry and Allied Health Professionals</v>
          </cell>
        </row>
        <row r="55">
          <cell r="A55" t="str">
            <v>Open</v>
          </cell>
          <cell r="C55">
            <v>2015</v>
          </cell>
          <cell r="K55">
            <v>0</v>
          </cell>
          <cell r="L55">
            <v>329.26</v>
          </cell>
          <cell r="N55" t="str">
            <v>Supplementatry and Allied Health Professionals</v>
          </cell>
        </row>
        <row r="56">
          <cell r="A56" t="str">
            <v>Open</v>
          </cell>
          <cell r="C56">
            <v>2015</v>
          </cell>
          <cell r="K56">
            <v>5149740.82</v>
          </cell>
          <cell r="L56">
            <v>327350.23</v>
          </cell>
          <cell r="N56" t="str">
            <v>Supplementatry and Allied Health Professionals</v>
          </cell>
        </row>
        <row r="57">
          <cell r="A57" t="str">
            <v>Open</v>
          </cell>
          <cell r="C57">
            <v>2015</v>
          </cell>
          <cell r="K57">
            <v>20743420.199999999</v>
          </cell>
          <cell r="L57">
            <v>2117805.86</v>
          </cell>
          <cell r="N57" t="str">
            <v>Supplementatry and Allied Health Professionals</v>
          </cell>
        </row>
        <row r="58">
          <cell r="A58" t="str">
            <v>Open</v>
          </cell>
          <cell r="C58">
            <v>2015</v>
          </cell>
          <cell r="K58">
            <v>0</v>
          </cell>
          <cell r="L58">
            <v>328.84</v>
          </cell>
          <cell r="N58" t="str">
            <v>Supplementatry and Allied Health Professionals</v>
          </cell>
        </row>
        <row r="59">
          <cell r="A59" t="str">
            <v>Open</v>
          </cell>
          <cell r="C59">
            <v>2015</v>
          </cell>
          <cell r="K59">
            <v>219407681.59999999</v>
          </cell>
          <cell r="L59">
            <v>15097072.74</v>
          </cell>
          <cell r="N59" t="str">
            <v>Other Health Services</v>
          </cell>
        </row>
        <row r="60">
          <cell r="A60" t="str">
            <v>Open</v>
          </cell>
          <cell r="C60">
            <v>2015</v>
          </cell>
          <cell r="K60">
            <v>8607.4500000000007</v>
          </cell>
          <cell r="L60">
            <v>4209.17</v>
          </cell>
          <cell r="N60" t="str">
            <v>Supplementatry and Allied Health Professionals</v>
          </cell>
        </row>
        <row r="61">
          <cell r="A61" t="str">
            <v>Open</v>
          </cell>
          <cell r="C61">
            <v>2015</v>
          </cell>
          <cell r="K61">
            <v>6759.47</v>
          </cell>
          <cell r="L61">
            <v>2682.77</v>
          </cell>
          <cell r="N61" t="str">
            <v>Dental Specialists</v>
          </cell>
        </row>
        <row r="62">
          <cell r="A62" t="str">
            <v>Open</v>
          </cell>
          <cell r="C62">
            <v>2015</v>
          </cell>
          <cell r="K62">
            <v>0</v>
          </cell>
          <cell r="L62">
            <v>0</v>
          </cell>
          <cell r="N62" t="str">
            <v>Dental Specialists</v>
          </cell>
        </row>
        <row r="63">
          <cell r="A63" t="str">
            <v>Open</v>
          </cell>
          <cell r="C63">
            <v>2015</v>
          </cell>
          <cell r="K63">
            <v>534.42999999999995</v>
          </cell>
          <cell r="L63">
            <v>0</v>
          </cell>
          <cell r="N63" t="str">
            <v>Dental Specialists</v>
          </cell>
        </row>
        <row r="64">
          <cell r="A64" t="str">
            <v>Open</v>
          </cell>
          <cell r="C64">
            <v>2015</v>
          </cell>
          <cell r="K64">
            <v>732.55</v>
          </cell>
          <cell r="L64">
            <v>0</v>
          </cell>
          <cell r="N64" t="str">
            <v>Dental Specialists</v>
          </cell>
        </row>
        <row r="65">
          <cell r="A65" t="str">
            <v>Open</v>
          </cell>
          <cell r="C65">
            <v>2015</v>
          </cell>
          <cell r="K65">
            <v>6788.38</v>
          </cell>
          <cell r="L65">
            <v>1748</v>
          </cell>
          <cell r="N65" t="str">
            <v>Supplementatry and Allied Health Professionals</v>
          </cell>
        </row>
        <row r="66">
          <cell r="A66" t="str">
            <v>Open</v>
          </cell>
          <cell r="C66">
            <v>2015</v>
          </cell>
          <cell r="K66">
            <v>994.71</v>
          </cell>
          <cell r="L66">
            <v>6079.99</v>
          </cell>
          <cell r="N66" t="str">
            <v>Supplementatry and Allied Health Professionals</v>
          </cell>
        </row>
        <row r="67">
          <cell r="A67" t="str">
            <v>Open</v>
          </cell>
          <cell r="C67">
            <v>2015</v>
          </cell>
          <cell r="K67">
            <v>0</v>
          </cell>
          <cell r="L67">
            <v>1090</v>
          </cell>
          <cell r="N67" t="str">
            <v>Supplementatry and Allied Health Professionals</v>
          </cell>
        </row>
        <row r="68">
          <cell r="A68" t="str">
            <v>Open</v>
          </cell>
          <cell r="C68">
            <v>2015</v>
          </cell>
          <cell r="K68">
            <v>0</v>
          </cell>
          <cell r="L68">
            <v>483.78</v>
          </cell>
          <cell r="N68" t="str">
            <v>Supplementatry and Allied Health Professionals</v>
          </cell>
        </row>
        <row r="69">
          <cell r="A69" t="str">
            <v>Open</v>
          </cell>
          <cell r="C69">
            <v>2015</v>
          </cell>
          <cell r="K69">
            <v>470</v>
          </cell>
          <cell r="L69">
            <v>44148.08</v>
          </cell>
          <cell r="N69" t="str">
            <v>Supplementatry and Allied Health Professionals</v>
          </cell>
        </row>
        <row r="70">
          <cell r="A70" t="str">
            <v>Open</v>
          </cell>
          <cell r="C70">
            <v>2015</v>
          </cell>
          <cell r="K70">
            <v>0</v>
          </cell>
          <cell r="L70">
            <v>0</v>
          </cell>
          <cell r="N70" t="str">
            <v>Supplementatry and Allied Health Professionals</v>
          </cell>
        </row>
        <row r="71">
          <cell r="A71" t="str">
            <v>Open</v>
          </cell>
          <cell r="C71">
            <v>2015</v>
          </cell>
          <cell r="K71">
            <v>0</v>
          </cell>
          <cell r="L71">
            <v>611.30999999999995</v>
          </cell>
          <cell r="N71" t="str">
            <v>Supplementatry and Allied Health Professionals</v>
          </cell>
        </row>
        <row r="72">
          <cell r="A72" t="str">
            <v>Open</v>
          </cell>
          <cell r="C72">
            <v>2015</v>
          </cell>
          <cell r="K72">
            <v>0</v>
          </cell>
          <cell r="L72">
            <v>0</v>
          </cell>
          <cell r="N72" t="str">
            <v>Supplementatry and Allied Health Professionals</v>
          </cell>
        </row>
        <row r="73">
          <cell r="A73" t="str">
            <v>Open</v>
          </cell>
          <cell r="C73">
            <v>2016</v>
          </cell>
          <cell r="K73">
            <v>1301321.94</v>
          </cell>
          <cell r="L73">
            <v>280109.61</v>
          </cell>
          <cell r="N73" t="str">
            <v>Supplementatry and Allied Health Professionals</v>
          </cell>
        </row>
        <row r="74">
          <cell r="A74" t="str">
            <v>Open</v>
          </cell>
          <cell r="C74">
            <v>2016</v>
          </cell>
          <cell r="K74">
            <v>54740.63</v>
          </cell>
          <cell r="L74">
            <v>17185.46</v>
          </cell>
          <cell r="N74" t="str">
            <v>Other Health Services</v>
          </cell>
        </row>
        <row r="75">
          <cell r="A75" t="str">
            <v>Open</v>
          </cell>
          <cell r="C75">
            <v>2016</v>
          </cell>
          <cell r="K75">
            <v>6189295.5</v>
          </cell>
          <cell r="L75">
            <v>1962254.74</v>
          </cell>
          <cell r="N75" t="str">
            <v>Supplementatry and Allied Health Professionals</v>
          </cell>
        </row>
        <row r="76">
          <cell r="A76" t="str">
            <v>Open</v>
          </cell>
          <cell r="C76">
            <v>2016</v>
          </cell>
          <cell r="K76">
            <v>373763.14</v>
          </cell>
          <cell r="L76">
            <v>0</v>
          </cell>
          <cell r="N76" t="str">
            <v>Other Health Services</v>
          </cell>
        </row>
        <row r="77">
          <cell r="A77" t="str">
            <v>Open</v>
          </cell>
          <cell r="C77">
            <v>2016</v>
          </cell>
          <cell r="K77">
            <v>3283870.77</v>
          </cell>
          <cell r="L77">
            <v>152943.32</v>
          </cell>
          <cell r="N77" t="str">
            <v>Anaesthetists</v>
          </cell>
        </row>
        <row r="78">
          <cell r="A78" t="str">
            <v>Open</v>
          </cell>
          <cell r="C78">
            <v>2016</v>
          </cell>
          <cell r="K78">
            <v>2505123.2999999998</v>
          </cell>
          <cell r="L78">
            <v>2919011.82</v>
          </cell>
          <cell r="N78" t="str">
            <v>Medical Specialists</v>
          </cell>
        </row>
        <row r="79">
          <cell r="A79" t="str">
            <v>Open</v>
          </cell>
          <cell r="C79">
            <v>2016</v>
          </cell>
          <cell r="K79">
            <v>234266839.03</v>
          </cell>
          <cell r="L79">
            <v>243593419.74000001</v>
          </cell>
          <cell r="N79" t="str">
            <v>General Practitioners</v>
          </cell>
        </row>
        <row r="80">
          <cell r="A80" t="str">
            <v>Open</v>
          </cell>
          <cell r="C80">
            <v>2016</v>
          </cell>
          <cell r="K80">
            <v>1470818.64</v>
          </cell>
          <cell r="L80">
            <v>2094052.85</v>
          </cell>
          <cell r="N80" t="str">
            <v>General Practitioners</v>
          </cell>
        </row>
        <row r="81">
          <cell r="A81" t="str">
            <v>Open</v>
          </cell>
          <cell r="C81">
            <v>2016</v>
          </cell>
          <cell r="K81">
            <v>3571397.3</v>
          </cell>
          <cell r="L81">
            <v>3425492.73</v>
          </cell>
          <cell r="N81" t="str">
            <v>Medical Specialists</v>
          </cell>
        </row>
        <row r="82">
          <cell r="A82" t="str">
            <v>Open</v>
          </cell>
          <cell r="C82">
            <v>2016</v>
          </cell>
          <cell r="K82">
            <v>90843.14</v>
          </cell>
          <cell r="L82">
            <v>77581.039999999994</v>
          </cell>
          <cell r="N82" t="str">
            <v>Medical Specialists</v>
          </cell>
        </row>
        <row r="83">
          <cell r="A83" t="str">
            <v>Open</v>
          </cell>
          <cell r="C83">
            <v>2016</v>
          </cell>
          <cell r="K83">
            <v>20968831.620000001</v>
          </cell>
          <cell r="L83">
            <v>1876559.99</v>
          </cell>
          <cell r="N83" t="str">
            <v>Medical Specialists</v>
          </cell>
        </row>
        <row r="84">
          <cell r="A84" t="str">
            <v>Open</v>
          </cell>
          <cell r="C84">
            <v>2016</v>
          </cell>
          <cell r="K84">
            <v>5360012.83</v>
          </cell>
          <cell r="L84">
            <v>189807.8</v>
          </cell>
          <cell r="N84" t="str">
            <v>Surgical Specialists</v>
          </cell>
        </row>
        <row r="85">
          <cell r="A85" t="str">
            <v>Open</v>
          </cell>
          <cell r="C85">
            <v>2016</v>
          </cell>
          <cell r="K85">
            <v>1055371.1499999999</v>
          </cell>
          <cell r="L85">
            <v>323006.43</v>
          </cell>
          <cell r="N85" t="str">
            <v>Medical Specialists</v>
          </cell>
        </row>
        <row r="86">
          <cell r="A86" t="str">
            <v>Open</v>
          </cell>
          <cell r="C86">
            <v>2016</v>
          </cell>
          <cell r="K86">
            <v>1019493.53</v>
          </cell>
          <cell r="L86">
            <v>971252.27</v>
          </cell>
          <cell r="N86" t="str">
            <v>Medical Specialists</v>
          </cell>
        </row>
        <row r="87">
          <cell r="A87" t="str">
            <v>Open</v>
          </cell>
          <cell r="C87">
            <v>2016</v>
          </cell>
          <cell r="K87">
            <v>10772.34</v>
          </cell>
          <cell r="L87">
            <v>4516.08</v>
          </cell>
          <cell r="N87" t="str">
            <v>Medical Specialists</v>
          </cell>
        </row>
        <row r="88">
          <cell r="A88" t="str">
            <v>Open</v>
          </cell>
          <cell r="C88">
            <v>2016</v>
          </cell>
          <cell r="K88">
            <v>20940293.850000001</v>
          </cell>
          <cell r="L88">
            <v>207945.58</v>
          </cell>
          <cell r="N88" t="str">
            <v>Medical Specialists</v>
          </cell>
        </row>
        <row r="89">
          <cell r="A89" t="str">
            <v>Open</v>
          </cell>
          <cell r="C89">
            <v>2016</v>
          </cell>
          <cell r="K89">
            <v>5631110.7199999997</v>
          </cell>
          <cell r="L89">
            <v>52711</v>
          </cell>
          <cell r="N89" t="str">
            <v>Surgical Specialists</v>
          </cell>
        </row>
        <row r="90">
          <cell r="A90" t="str">
            <v>Open</v>
          </cell>
          <cell r="C90">
            <v>2016</v>
          </cell>
          <cell r="K90">
            <v>13064850.68</v>
          </cell>
          <cell r="L90">
            <v>139235.79999999999</v>
          </cell>
          <cell r="N90" t="str">
            <v>Pathology</v>
          </cell>
        </row>
        <row r="91">
          <cell r="A91" t="str">
            <v>Open</v>
          </cell>
          <cell r="C91">
            <v>2016</v>
          </cell>
          <cell r="K91">
            <v>174895964.68000001</v>
          </cell>
          <cell r="L91">
            <v>3924343.89</v>
          </cell>
          <cell r="N91" t="str">
            <v>Surgical Specialists</v>
          </cell>
        </row>
        <row r="92">
          <cell r="A92" t="str">
            <v>Open</v>
          </cell>
          <cell r="C92">
            <v>2016</v>
          </cell>
          <cell r="K92">
            <v>2905716.93</v>
          </cell>
          <cell r="L92">
            <v>66973.05</v>
          </cell>
          <cell r="N92" t="str">
            <v>Medical Specialists</v>
          </cell>
        </row>
        <row r="93">
          <cell r="A93" t="str">
            <v>Open</v>
          </cell>
          <cell r="C93">
            <v>2016</v>
          </cell>
          <cell r="K93">
            <v>7352784.1600000001</v>
          </cell>
          <cell r="L93">
            <v>4070425.6</v>
          </cell>
          <cell r="N93" t="str">
            <v>Surgical Specialists</v>
          </cell>
        </row>
        <row r="94">
          <cell r="A94" t="str">
            <v>Open</v>
          </cell>
          <cell r="C94">
            <v>2016</v>
          </cell>
          <cell r="K94">
            <v>1595155.96</v>
          </cell>
          <cell r="L94">
            <v>562123.44999999995</v>
          </cell>
          <cell r="N94" t="str">
            <v>Surgical Specialists</v>
          </cell>
        </row>
        <row r="95">
          <cell r="A95" t="str">
            <v>Open</v>
          </cell>
          <cell r="C95">
            <v>2016</v>
          </cell>
          <cell r="K95">
            <v>101881.89</v>
          </cell>
          <cell r="L95">
            <v>69653.509999999995</v>
          </cell>
          <cell r="N95" t="str">
            <v>Medical Specialists</v>
          </cell>
        </row>
        <row r="96">
          <cell r="A96" t="str">
            <v>Open</v>
          </cell>
          <cell r="C96">
            <v>2016</v>
          </cell>
          <cell r="K96">
            <v>1727764.78</v>
          </cell>
          <cell r="L96">
            <v>2880017.13</v>
          </cell>
          <cell r="N96" t="str">
            <v>Medical Specialists</v>
          </cell>
        </row>
        <row r="97">
          <cell r="A97" t="str">
            <v>Open</v>
          </cell>
          <cell r="C97">
            <v>2016</v>
          </cell>
          <cell r="K97">
            <v>7907.19</v>
          </cell>
          <cell r="L97">
            <v>11716.93</v>
          </cell>
          <cell r="N97" t="str">
            <v>Medical Specialists</v>
          </cell>
        </row>
        <row r="98">
          <cell r="A98" t="str">
            <v>Open</v>
          </cell>
          <cell r="C98">
            <v>2016</v>
          </cell>
          <cell r="K98">
            <v>0</v>
          </cell>
          <cell r="L98">
            <v>771.21</v>
          </cell>
          <cell r="N98" t="str">
            <v>Medical Specialists</v>
          </cell>
        </row>
        <row r="99">
          <cell r="A99" t="str">
            <v>Open</v>
          </cell>
          <cell r="C99">
            <v>2016</v>
          </cell>
          <cell r="K99">
            <v>2864559.24</v>
          </cell>
          <cell r="L99">
            <v>928681.47</v>
          </cell>
          <cell r="N99" t="str">
            <v>Surgical Specialists</v>
          </cell>
        </row>
        <row r="100">
          <cell r="A100" t="str">
            <v>Open</v>
          </cell>
          <cell r="C100">
            <v>2016</v>
          </cell>
          <cell r="K100">
            <v>0</v>
          </cell>
          <cell r="L100">
            <v>0</v>
          </cell>
          <cell r="N100" t="str">
            <v>Medical Technology</v>
          </cell>
        </row>
        <row r="101">
          <cell r="A101" t="str">
            <v>Open</v>
          </cell>
          <cell r="C101">
            <v>2016</v>
          </cell>
          <cell r="K101">
            <v>84546182.200000003</v>
          </cell>
          <cell r="L101">
            <v>988877.48</v>
          </cell>
          <cell r="N101" t="str">
            <v>Radiology</v>
          </cell>
        </row>
        <row r="102">
          <cell r="A102" t="str">
            <v>Open</v>
          </cell>
          <cell r="C102">
            <v>2016</v>
          </cell>
          <cell r="K102">
            <v>65624.289999999994</v>
          </cell>
          <cell r="L102">
            <v>600</v>
          </cell>
          <cell r="N102" t="str">
            <v>Radiology</v>
          </cell>
        </row>
        <row r="103">
          <cell r="A103" t="str">
            <v>Open</v>
          </cell>
          <cell r="C103">
            <v>2016</v>
          </cell>
          <cell r="K103">
            <v>96931329.060000002</v>
          </cell>
          <cell r="L103">
            <v>619929.65</v>
          </cell>
          <cell r="N103" t="str">
            <v>Medical Specialists</v>
          </cell>
        </row>
        <row r="104">
          <cell r="A104" t="str">
            <v>Open</v>
          </cell>
          <cell r="C104">
            <v>2016</v>
          </cell>
          <cell r="K104">
            <v>27835956.870000001</v>
          </cell>
          <cell r="L104">
            <v>1270634.3400000001</v>
          </cell>
          <cell r="N104" t="str">
            <v>Surgical Specialists</v>
          </cell>
        </row>
        <row r="105">
          <cell r="A105" t="str">
            <v>Open</v>
          </cell>
          <cell r="C105">
            <v>2016</v>
          </cell>
          <cell r="K105">
            <v>206507.63</v>
          </cell>
          <cell r="L105">
            <v>6923.95</v>
          </cell>
          <cell r="N105" t="str">
            <v>Surgical Specialists</v>
          </cell>
        </row>
        <row r="106">
          <cell r="A106" t="str">
            <v>Open</v>
          </cell>
          <cell r="C106">
            <v>2016</v>
          </cell>
          <cell r="K106">
            <v>11178381.109999999</v>
          </cell>
          <cell r="L106">
            <v>400888.43</v>
          </cell>
          <cell r="N106" t="str">
            <v>Surgical Specialists</v>
          </cell>
        </row>
        <row r="107">
          <cell r="A107" t="str">
            <v>Open</v>
          </cell>
          <cell r="C107">
            <v>2016</v>
          </cell>
          <cell r="K107">
            <v>17661849.379999999</v>
          </cell>
          <cell r="L107">
            <v>1150375.42</v>
          </cell>
          <cell r="N107" t="str">
            <v>Other Health Services</v>
          </cell>
        </row>
        <row r="108">
          <cell r="A108" t="str">
            <v>Open</v>
          </cell>
          <cell r="C108">
            <v>2016</v>
          </cell>
          <cell r="K108">
            <v>164940.95000000001</v>
          </cell>
          <cell r="L108">
            <v>88224.01</v>
          </cell>
          <cell r="N108" t="str">
            <v>Other Health Services</v>
          </cell>
        </row>
        <row r="109">
          <cell r="A109" t="str">
            <v>Open</v>
          </cell>
          <cell r="C109">
            <v>2016</v>
          </cell>
          <cell r="K109">
            <v>11893239.65</v>
          </cell>
          <cell r="L109">
            <v>586385.27</v>
          </cell>
          <cell r="N109" t="str">
            <v>Pathology</v>
          </cell>
        </row>
        <row r="110">
          <cell r="A110" t="str">
            <v>Open</v>
          </cell>
          <cell r="C110">
            <v>2016</v>
          </cell>
          <cell r="K110">
            <v>56397.96</v>
          </cell>
          <cell r="L110">
            <v>189969.03</v>
          </cell>
          <cell r="N110" t="str">
            <v>Dentists</v>
          </cell>
        </row>
        <row r="111">
          <cell r="A111" t="str">
            <v>Open</v>
          </cell>
          <cell r="C111">
            <v>2016</v>
          </cell>
          <cell r="K111">
            <v>7573960442.3999996</v>
          </cell>
          <cell r="L111">
            <v>4273079712.1900001</v>
          </cell>
          <cell r="N111" t="str">
            <v>Pharmacies</v>
          </cell>
        </row>
        <row r="112">
          <cell r="A112" t="str">
            <v>Open</v>
          </cell>
          <cell r="C112">
            <v>2016</v>
          </cell>
          <cell r="K112">
            <v>144244.57999999999</v>
          </cell>
          <cell r="L112">
            <v>97663.48</v>
          </cell>
          <cell r="N112" t="str">
            <v>Dental Specialists</v>
          </cell>
        </row>
        <row r="113">
          <cell r="A113" t="str">
            <v>Open</v>
          </cell>
          <cell r="C113">
            <v>2016</v>
          </cell>
          <cell r="K113">
            <v>0</v>
          </cell>
          <cell r="L113">
            <v>0</v>
          </cell>
          <cell r="N113" t="str">
            <v>Dental Specialists</v>
          </cell>
        </row>
        <row r="114">
          <cell r="A114" t="str">
            <v>Open</v>
          </cell>
          <cell r="C114">
            <v>2016</v>
          </cell>
          <cell r="K114">
            <v>101515.93</v>
          </cell>
          <cell r="L114">
            <v>18796.509999999998</v>
          </cell>
          <cell r="N114" t="str">
            <v>Supplementatry and Allied Health Professionals</v>
          </cell>
        </row>
        <row r="115">
          <cell r="A115" t="str">
            <v>Open</v>
          </cell>
          <cell r="C115">
            <v>2016</v>
          </cell>
          <cell r="K115">
            <v>1709055.75</v>
          </cell>
          <cell r="L115">
            <v>1530610.89</v>
          </cell>
          <cell r="N115" t="str">
            <v>Supplementatry and Allied Health Professionals</v>
          </cell>
        </row>
        <row r="116">
          <cell r="A116" t="str">
            <v>Open</v>
          </cell>
          <cell r="C116">
            <v>2016</v>
          </cell>
          <cell r="K116">
            <v>0</v>
          </cell>
          <cell r="L116">
            <v>0</v>
          </cell>
          <cell r="N116" t="str">
            <v>Supplementatry and Allied Health Professionals</v>
          </cell>
        </row>
        <row r="117">
          <cell r="A117" t="str">
            <v>Open</v>
          </cell>
          <cell r="C117">
            <v>2016</v>
          </cell>
          <cell r="K117">
            <v>4.3499999999999996</v>
          </cell>
          <cell r="L117">
            <v>1898.37</v>
          </cell>
          <cell r="N117" t="str">
            <v>Supplementatry and Allied Health Professionals</v>
          </cell>
        </row>
        <row r="118">
          <cell r="A118" t="str">
            <v>Open</v>
          </cell>
          <cell r="C118">
            <v>2016</v>
          </cell>
          <cell r="K118">
            <v>561070.24</v>
          </cell>
          <cell r="L118">
            <v>189478.92</v>
          </cell>
          <cell r="N118" t="str">
            <v>Supplementatry and Allied Health Professionals</v>
          </cell>
        </row>
        <row r="119">
          <cell r="A119" t="str">
            <v>Open</v>
          </cell>
          <cell r="C119">
            <v>2016</v>
          </cell>
          <cell r="K119">
            <v>0</v>
          </cell>
          <cell r="L119">
            <v>0</v>
          </cell>
          <cell r="N119" t="str">
            <v>Supplementatry and Allied Health Professionals</v>
          </cell>
        </row>
        <row r="120">
          <cell r="A120" t="str">
            <v>Open</v>
          </cell>
          <cell r="C120">
            <v>2016</v>
          </cell>
          <cell r="K120">
            <v>12767773.5</v>
          </cell>
          <cell r="L120">
            <v>131012.54</v>
          </cell>
          <cell r="N120" t="str">
            <v>Supplementatry and Allied Health Professionals</v>
          </cell>
        </row>
        <row r="121">
          <cell r="A121" t="str">
            <v>Open</v>
          </cell>
          <cell r="C121">
            <v>2016</v>
          </cell>
          <cell r="K121">
            <v>13689767.300000001</v>
          </cell>
          <cell r="L121">
            <v>988.67</v>
          </cell>
          <cell r="N121" t="str">
            <v>Other Health Services</v>
          </cell>
        </row>
        <row r="122">
          <cell r="A122" t="str">
            <v>Open</v>
          </cell>
          <cell r="C122">
            <v>2016</v>
          </cell>
          <cell r="K122">
            <v>825525.72</v>
          </cell>
          <cell r="L122">
            <v>19492.419999999998</v>
          </cell>
          <cell r="N122" t="str">
            <v>Supplementatry and Allied Health Professionals</v>
          </cell>
        </row>
        <row r="123">
          <cell r="A123" t="str">
            <v>Open</v>
          </cell>
          <cell r="C123">
            <v>2016</v>
          </cell>
          <cell r="K123">
            <v>0</v>
          </cell>
          <cell r="L123">
            <v>2606.85</v>
          </cell>
          <cell r="N123" t="str">
            <v>Supplementatry and Allied Health Professionals</v>
          </cell>
        </row>
        <row r="124">
          <cell r="A124" t="str">
            <v>Open</v>
          </cell>
          <cell r="C124">
            <v>2016</v>
          </cell>
          <cell r="K124">
            <v>4622904.41</v>
          </cell>
          <cell r="L124">
            <v>19300.87</v>
          </cell>
          <cell r="N124" t="str">
            <v>Supplementatry and Allied Health Professionals</v>
          </cell>
        </row>
        <row r="125">
          <cell r="A125" t="str">
            <v>Open</v>
          </cell>
          <cell r="C125">
            <v>2016</v>
          </cell>
          <cell r="K125">
            <v>17822.95</v>
          </cell>
          <cell r="L125">
            <v>7006.9</v>
          </cell>
          <cell r="N125" t="str">
            <v>Supplementatry and Allied Health Professionals</v>
          </cell>
        </row>
        <row r="126">
          <cell r="A126" t="str">
            <v>Open</v>
          </cell>
          <cell r="C126">
            <v>2016</v>
          </cell>
          <cell r="K126">
            <v>9372.81</v>
          </cell>
          <cell r="L126">
            <v>162770.1</v>
          </cell>
          <cell r="N126" t="str">
            <v>Supplementatry and Allied Health Professionals</v>
          </cell>
        </row>
        <row r="127">
          <cell r="A127" t="str">
            <v>Open</v>
          </cell>
          <cell r="C127">
            <v>2016</v>
          </cell>
          <cell r="K127">
            <v>653.38</v>
          </cell>
          <cell r="L127">
            <v>1593.12</v>
          </cell>
          <cell r="N127" t="str">
            <v>Supplementatry and Allied Health Professionals</v>
          </cell>
        </row>
        <row r="128">
          <cell r="A128" t="str">
            <v>Open</v>
          </cell>
          <cell r="C128">
            <v>2016</v>
          </cell>
          <cell r="K128">
            <v>5698263.4500000002</v>
          </cell>
          <cell r="L128">
            <v>549573</v>
          </cell>
          <cell r="N128" t="str">
            <v>Supplementatry and Allied Health Professionals</v>
          </cell>
        </row>
        <row r="129">
          <cell r="A129" t="str">
            <v>Open</v>
          </cell>
          <cell r="C129">
            <v>2016</v>
          </cell>
          <cell r="K129">
            <v>30261547.780000001</v>
          </cell>
          <cell r="L129">
            <v>3074037.25</v>
          </cell>
          <cell r="N129" t="str">
            <v>Supplementatry and Allied Health Professionals</v>
          </cell>
        </row>
        <row r="130">
          <cell r="A130" t="str">
            <v>Open</v>
          </cell>
          <cell r="C130">
            <v>2016</v>
          </cell>
          <cell r="K130">
            <v>99.85</v>
          </cell>
          <cell r="L130">
            <v>61.7</v>
          </cell>
          <cell r="N130" t="str">
            <v>Supplementatry and Allied Health Professionals</v>
          </cell>
        </row>
        <row r="131">
          <cell r="A131" t="str">
            <v>Open</v>
          </cell>
          <cell r="C131">
            <v>2016</v>
          </cell>
          <cell r="K131">
            <v>241080414.97999999</v>
          </cell>
          <cell r="L131">
            <v>17177948.879999999</v>
          </cell>
          <cell r="N131" t="str">
            <v>Other Health Services</v>
          </cell>
        </row>
        <row r="132">
          <cell r="A132" t="str">
            <v>Open</v>
          </cell>
          <cell r="C132">
            <v>2016</v>
          </cell>
          <cell r="K132">
            <v>21082.38</v>
          </cell>
          <cell r="L132">
            <v>19350.46</v>
          </cell>
          <cell r="N132" t="str">
            <v>Supplementatry and Allied Health Professionals</v>
          </cell>
        </row>
        <row r="133">
          <cell r="A133" t="str">
            <v>Open</v>
          </cell>
          <cell r="C133">
            <v>2016</v>
          </cell>
          <cell r="K133">
            <v>4770.79</v>
          </cell>
          <cell r="L133">
            <v>3257.81</v>
          </cell>
          <cell r="N133" t="str">
            <v>Dental Specialists</v>
          </cell>
        </row>
        <row r="134">
          <cell r="A134" t="str">
            <v>Open</v>
          </cell>
          <cell r="C134">
            <v>2016</v>
          </cell>
          <cell r="K134">
            <v>0</v>
          </cell>
          <cell r="L134">
            <v>0</v>
          </cell>
          <cell r="N134" t="str">
            <v>Dental Specialists</v>
          </cell>
        </row>
        <row r="135">
          <cell r="A135" t="str">
            <v>Open</v>
          </cell>
          <cell r="C135">
            <v>2016</v>
          </cell>
          <cell r="K135">
            <v>1799.09</v>
          </cell>
          <cell r="L135">
            <v>12.26</v>
          </cell>
          <cell r="N135" t="str">
            <v>Dental Specialists</v>
          </cell>
        </row>
        <row r="136">
          <cell r="A136" t="str">
            <v>Open</v>
          </cell>
          <cell r="C136">
            <v>2016</v>
          </cell>
          <cell r="K136">
            <v>2941.41</v>
          </cell>
          <cell r="L136">
            <v>982.83</v>
          </cell>
          <cell r="N136" t="str">
            <v>Supplementatry and Allied Health Professionals</v>
          </cell>
        </row>
        <row r="137">
          <cell r="A137" t="str">
            <v>Open</v>
          </cell>
          <cell r="C137">
            <v>2016</v>
          </cell>
          <cell r="K137">
            <v>346.07</v>
          </cell>
          <cell r="L137">
            <v>7427.34</v>
          </cell>
          <cell r="N137" t="str">
            <v>Supplementatry and Allied Health Professionals</v>
          </cell>
        </row>
        <row r="138">
          <cell r="A138" t="str">
            <v>Open</v>
          </cell>
          <cell r="C138">
            <v>2016</v>
          </cell>
          <cell r="K138">
            <v>0</v>
          </cell>
          <cell r="L138">
            <v>333.36</v>
          </cell>
          <cell r="N138" t="str">
            <v>Supplementatry and Allied Health Professionals</v>
          </cell>
        </row>
        <row r="139">
          <cell r="A139" t="str">
            <v>Open</v>
          </cell>
          <cell r="C139">
            <v>2016</v>
          </cell>
          <cell r="K139">
            <v>0</v>
          </cell>
          <cell r="L139">
            <v>1074.71</v>
          </cell>
          <cell r="N139" t="str">
            <v>Supplementatry and Allied Health Professionals</v>
          </cell>
        </row>
        <row r="140">
          <cell r="A140" t="str">
            <v>Open</v>
          </cell>
          <cell r="C140">
            <v>2016</v>
          </cell>
          <cell r="K140">
            <v>641.84</v>
          </cell>
          <cell r="L140">
            <v>63228.18</v>
          </cell>
          <cell r="N140" t="str">
            <v>Supplementatry and Allied Health Professionals</v>
          </cell>
        </row>
        <row r="141">
          <cell r="A141" t="str">
            <v>Open</v>
          </cell>
          <cell r="C141">
            <v>2016</v>
          </cell>
          <cell r="K141">
            <v>0</v>
          </cell>
          <cell r="L141">
            <v>310</v>
          </cell>
          <cell r="N141" t="str">
            <v>Supplementatry and Allied Health Professionals</v>
          </cell>
        </row>
        <row r="142">
          <cell r="A142" t="str">
            <v>Open</v>
          </cell>
          <cell r="C142">
            <v>2016</v>
          </cell>
          <cell r="K142">
            <v>0</v>
          </cell>
          <cell r="L142">
            <v>0</v>
          </cell>
          <cell r="N142" t="str">
            <v>Supplementatry and Allied Health Professionals</v>
          </cell>
        </row>
        <row r="143">
          <cell r="A143" t="str">
            <v>Open</v>
          </cell>
          <cell r="C143">
            <v>2016</v>
          </cell>
          <cell r="K143">
            <v>0</v>
          </cell>
          <cell r="L143">
            <v>0</v>
          </cell>
          <cell r="N143" t="str">
            <v>Supplementatry and Allied Health Professionals</v>
          </cell>
        </row>
        <row r="144">
          <cell r="A144" t="str">
            <v>Open</v>
          </cell>
          <cell r="C144">
            <v>2016</v>
          </cell>
          <cell r="K144">
            <v>67983.149999999994</v>
          </cell>
          <cell r="L144">
            <v>0</v>
          </cell>
          <cell r="N144" t="str">
            <v>Supplementatry and Allied Health Professionals</v>
          </cell>
        </row>
        <row r="145">
          <cell r="A145" t="str">
            <v>Restricted</v>
          </cell>
          <cell r="C145">
            <v>2015</v>
          </cell>
          <cell r="K145">
            <v>447812.45</v>
          </cell>
          <cell r="L145">
            <v>30763.279999999999</v>
          </cell>
          <cell r="N145" t="str">
            <v>Supplementatry and Allied Health Professionals</v>
          </cell>
        </row>
        <row r="146">
          <cell r="A146" t="str">
            <v>Restricted</v>
          </cell>
          <cell r="C146">
            <v>2015</v>
          </cell>
          <cell r="K146">
            <v>131325.76999999999</v>
          </cell>
          <cell r="L146">
            <v>14981.73</v>
          </cell>
          <cell r="N146" t="str">
            <v>Other Health Services</v>
          </cell>
        </row>
        <row r="147">
          <cell r="A147" t="str">
            <v>Restricted</v>
          </cell>
          <cell r="C147">
            <v>2015</v>
          </cell>
          <cell r="K147">
            <v>2420616.2000000002</v>
          </cell>
          <cell r="L147">
            <v>655010.62</v>
          </cell>
          <cell r="N147" t="str">
            <v>Supplementatry and Allied Health Professionals</v>
          </cell>
        </row>
        <row r="148">
          <cell r="A148" t="str">
            <v>Restricted</v>
          </cell>
          <cell r="C148">
            <v>2015</v>
          </cell>
          <cell r="K148">
            <v>3743.59</v>
          </cell>
          <cell r="L148">
            <v>0</v>
          </cell>
          <cell r="N148" t="str">
            <v>Other Health Services</v>
          </cell>
        </row>
        <row r="149">
          <cell r="A149" t="str">
            <v>Restricted</v>
          </cell>
          <cell r="C149">
            <v>2015</v>
          </cell>
          <cell r="K149">
            <v>1247008.21</v>
          </cell>
          <cell r="L149">
            <v>19911.259999999998</v>
          </cell>
          <cell r="N149" t="str">
            <v>Anaesthetists</v>
          </cell>
        </row>
        <row r="150">
          <cell r="A150" t="str">
            <v>Restricted</v>
          </cell>
          <cell r="C150">
            <v>2015</v>
          </cell>
          <cell r="K150">
            <v>2652440.13</v>
          </cell>
          <cell r="L150">
            <v>376239.01</v>
          </cell>
          <cell r="N150" t="str">
            <v>Medical Specialists</v>
          </cell>
        </row>
        <row r="151">
          <cell r="A151" t="str">
            <v>Restricted</v>
          </cell>
          <cell r="C151">
            <v>2015</v>
          </cell>
          <cell r="K151">
            <v>679434187.24000001</v>
          </cell>
          <cell r="L151">
            <v>84928653.549999997</v>
          </cell>
          <cell r="N151" t="str">
            <v>General Practitioners</v>
          </cell>
        </row>
        <row r="152">
          <cell r="A152" t="str">
            <v>Restricted</v>
          </cell>
          <cell r="C152">
            <v>2015</v>
          </cell>
          <cell r="K152">
            <v>3230154.58</v>
          </cell>
          <cell r="L152">
            <v>1167296.1000000001</v>
          </cell>
          <cell r="N152" t="str">
            <v>General Practitioners</v>
          </cell>
        </row>
        <row r="153">
          <cell r="A153" t="str">
            <v>Restricted</v>
          </cell>
          <cell r="C153">
            <v>2015</v>
          </cell>
          <cell r="K153">
            <v>4310969.66</v>
          </cell>
          <cell r="L153">
            <v>686126.94</v>
          </cell>
          <cell r="N153" t="str">
            <v>Medical Specialists</v>
          </cell>
        </row>
        <row r="154">
          <cell r="A154" t="str">
            <v>Restricted</v>
          </cell>
          <cell r="C154">
            <v>2015</v>
          </cell>
          <cell r="K154">
            <v>15456.48</v>
          </cell>
          <cell r="L154">
            <v>5617.54</v>
          </cell>
          <cell r="N154" t="str">
            <v>Medical Specialists</v>
          </cell>
        </row>
        <row r="155">
          <cell r="A155" t="str">
            <v>Restricted</v>
          </cell>
          <cell r="C155">
            <v>2015</v>
          </cell>
          <cell r="K155">
            <v>16407392.9</v>
          </cell>
          <cell r="L155">
            <v>348618.87</v>
          </cell>
          <cell r="N155" t="str">
            <v>Medical Specialists</v>
          </cell>
        </row>
        <row r="156">
          <cell r="A156" t="str">
            <v>Restricted</v>
          </cell>
          <cell r="C156">
            <v>2015</v>
          </cell>
          <cell r="K156">
            <v>1069192.28</v>
          </cell>
          <cell r="L156">
            <v>20267.490000000002</v>
          </cell>
          <cell r="N156" t="str">
            <v>Surgical Specialists</v>
          </cell>
        </row>
        <row r="157">
          <cell r="A157" t="str">
            <v>Restricted</v>
          </cell>
          <cell r="C157">
            <v>2015</v>
          </cell>
          <cell r="K157">
            <v>894850.67</v>
          </cell>
          <cell r="L157">
            <v>32697.94</v>
          </cell>
          <cell r="N157" t="str">
            <v>Medical Specialists</v>
          </cell>
        </row>
        <row r="158">
          <cell r="A158" t="str">
            <v>Restricted</v>
          </cell>
          <cell r="C158">
            <v>2015</v>
          </cell>
          <cell r="K158">
            <v>555964.59</v>
          </cell>
          <cell r="L158">
            <v>102933.15</v>
          </cell>
          <cell r="N158" t="str">
            <v>Medical Specialists</v>
          </cell>
        </row>
        <row r="159">
          <cell r="A159" t="str">
            <v>Restricted</v>
          </cell>
          <cell r="C159">
            <v>2015</v>
          </cell>
          <cell r="K159">
            <v>35312.86</v>
          </cell>
          <cell r="L159">
            <v>39.1</v>
          </cell>
          <cell r="N159" t="str">
            <v>Medical Specialists</v>
          </cell>
        </row>
        <row r="160">
          <cell r="A160" t="str">
            <v>Restricted</v>
          </cell>
          <cell r="C160">
            <v>2015</v>
          </cell>
          <cell r="K160">
            <v>1412137.63</v>
          </cell>
          <cell r="L160">
            <v>3943.92</v>
          </cell>
          <cell r="N160" t="str">
            <v>Medical Specialists</v>
          </cell>
        </row>
        <row r="161">
          <cell r="A161" t="str">
            <v>Restricted</v>
          </cell>
          <cell r="C161">
            <v>2015</v>
          </cell>
          <cell r="K161">
            <v>2783039.23</v>
          </cell>
          <cell r="L161">
            <v>10460.77</v>
          </cell>
          <cell r="N161" t="str">
            <v>Surgical Specialists</v>
          </cell>
        </row>
        <row r="162">
          <cell r="A162" t="str">
            <v>Restricted</v>
          </cell>
          <cell r="C162">
            <v>2015</v>
          </cell>
          <cell r="K162">
            <v>13548783.01</v>
          </cell>
          <cell r="L162">
            <v>38992.57</v>
          </cell>
          <cell r="N162" t="str">
            <v>Pathology</v>
          </cell>
        </row>
        <row r="163">
          <cell r="A163" t="str">
            <v>Restricted</v>
          </cell>
          <cell r="C163">
            <v>2015</v>
          </cell>
          <cell r="K163">
            <v>105314492.95999999</v>
          </cell>
          <cell r="L163">
            <v>602178.5</v>
          </cell>
          <cell r="N163" t="str">
            <v>Surgical Specialists</v>
          </cell>
        </row>
        <row r="164">
          <cell r="A164" t="str">
            <v>Restricted</v>
          </cell>
          <cell r="C164">
            <v>2015</v>
          </cell>
          <cell r="K164">
            <v>594917.43999999994</v>
          </cell>
          <cell r="L164">
            <v>1174.22</v>
          </cell>
          <cell r="N164" t="str">
            <v>Medical Specialists</v>
          </cell>
        </row>
        <row r="165">
          <cell r="A165" t="str">
            <v>Restricted</v>
          </cell>
          <cell r="C165">
            <v>2015</v>
          </cell>
          <cell r="K165">
            <v>6085287.7000000002</v>
          </cell>
          <cell r="L165">
            <v>497443.08</v>
          </cell>
          <cell r="N165" t="str">
            <v>Surgical Specialists</v>
          </cell>
        </row>
        <row r="166">
          <cell r="A166" t="str">
            <v>Restricted</v>
          </cell>
          <cell r="C166">
            <v>2015</v>
          </cell>
          <cell r="K166">
            <v>1804922.52</v>
          </cell>
          <cell r="L166">
            <v>74894.850000000006</v>
          </cell>
          <cell r="N166" t="str">
            <v>Surgical Specialists</v>
          </cell>
        </row>
        <row r="167">
          <cell r="A167" t="str">
            <v>Restricted</v>
          </cell>
          <cell r="C167">
            <v>2015</v>
          </cell>
          <cell r="K167">
            <v>30592.83</v>
          </cell>
          <cell r="L167">
            <v>3769.22</v>
          </cell>
          <cell r="N167" t="str">
            <v>Medical Specialists</v>
          </cell>
        </row>
        <row r="168">
          <cell r="A168" t="str">
            <v>Restricted</v>
          </cell>
          <cell r="C168">
            <v>2015</v>
          </cell>
          <cell r="K168">
            <v>2476766.1</v>
          </cell>
          <cell r="L168">
            <v>438831.04</v>
          </cell>
          <cell r="N168" t="str">
            <v>Medical Specialists</v>
          </cell>
        </row>
        <row r="169">
          <cell r="A169" t="str">
            <v>Restricted</v>
          </cell>
          <cell r="C169">
            <v>2015</v>
          </cell>
          <cell r="K169">
            <v>865.44</v>
          </cell>
          <cell r="L169">
            <v>318.81</v>
          </cell>
          <cell r="N169" t="str">
            <v>Medical Specialists</v>
          </cell>
        </row>
        <row r="170">
          <cell r="A170" t="str">
            <v>Restricted</v>
          </cell>
          <cell r="C170">
            <v>2015</v>
          </cell>
          <cell r="K170">
            <v>21.87</v>
          </cell>
          <cell r="L170">
            <v>0</v>
          </cell>
          <cell r="N170" t="str">
            <v>Medical Specialists</v>
          </cell>
        </row>
        <row r="171">
          <cell r="A171" t="str">
            <v>Restricted</v>
          </cell>
          <cell r="C171">
            <v>2015</v>
          </cell>
          <cell r="K171">
            <v>1890207.94</v>
          </cell>
          <cell r="L171">
            <v>70408.31</v>
          </cell>
          <cell r="N171" t="str">
            <v>Surgical Specialists</v>
          </cell>
        </row>
        <row r="172">
          <cell r="A172" t="str">
            <v>Restricted</v>
          </cell>
          <cell r="C172">
            <v>2015</v>
          </cell>
          <cell r="K172">
            <v>11462.12</v>
          </cell>
          <cell r="L172">
            <v>1914.88</v>
          </cell>
          <cell r="N172" t="str">
            <v>Medical Technology</v>
          </cell>
        </row>
        <row r="173">
          <cell r="A173" t="str">
            <v>Restricted</v>
          </cell>
          <cell r="C173">
            <v>2015</v>
          </cell>
          <cell r="K173">
            <v>90520458.209999993</v>
          </cell>
          <cell r="L173">
            <v>438848.53</v>
          </cell>
          <cell r="N173" t="str">
            <v>Radiology</v>
          </cell>
        </row>
        <row r="174">
          <cell r="A174" t="str">
            <v>Restricted</v>
          </cell>
          <cell r="C174">
            <v>2015</v>
          </cell>
          <cell r="K174">
            <v>96374.57</v>
          </cell>
          <cell r="L174">
            <v>4641.78</v>
          </cell>
          <cell r="N174" t="str">
            <v>Radiology</v>
          </cell>
        </row>
        <row r="175">
          <cell r="A175" t="str">
            <v>Restricted</v>
          </cell>
          <cell r="C175">
            <v>2015</v>
          </cell>
          <cell r="K175">
            <v>68871690.890000001</v>
          </cell>
          <cell r="L175">
            <v>80562.039999999994</v>
          </cell>
          <cell r="N175" t="str">
            <v>Medical Specialists</v>
          </cell>
        </row>
        <row r="176">
          <cell r="A176" t="str">
            <v>Restricted</v>
          </cell>
          <cell r="C176">
            <v>2015</v>
          </cell>
          <cell r="K176">
            <v>8415087.5299999993</v>
          </cell>
          <cell r="L176">
            <v>232342.76</v>
          </cell>
          <cell r="N176" t="str">
            <v>Surgical Specialists</v>
          </cell>
        </row>
        <row r="177">
          <cell r="A177" t="str">
            <v>Restricted</v>
          </cell>
          <cell r="C177">
            <v>2015</v>
          </cell>
          <cell r="K177">
            <v>95262.31</v>
          </cell>
          <cell r="L177">
            <v>1004.67</v>
          </cell>
          <cell r="N177" t="str">
            <v>Surgical Specialists</v>
          </cell>
        </row>
        <row r="178">
          <cell r="A178" t="str">
            <v>Restricted</v>
          </cell>
          <cell r="C178">
            <v>2015</v>
          </cell>
          <cell r="K178">
            <v>4588155.24</v>
          </cell>
          <cell r="L178">
            <v>58429.86</v>
          </cell>
          <cell r="N178" t="str">
            <v>Surgical Specialists</v>
          </cell>
        </row>
        <row r="179">
          <cell r="A179" t="str">
            <v>Restricted</v>
          </cell>
          <cell r="C179">
            <v>2015</v>
          </cell>
          <cell r="K179">
            <v>7873825.7699999996</v>
          </cell>
          <cell r="L179">
            <v>173115.56</v>
          </cell>
          <cell r="N179" t="str">
            <v>Other Health Services</v>
          </cell>
        </row>
        <row r="180">
          <cell r="A180" t="str">
            <v>Restricted</v>
          </cell>
          <cell r="C180">
            <v>2015</v>
          </cell>
          <cell r="K180">
            <v>628612.85</v>
          </cell>
          <cell r="L180">
            <v>29089.599999999999</v>
          </cell>
          <cell r="N180" t="str">
            <v>Other Health Services</v>
          </cell>
        </row>
        <row r="181">
          <cell r="A181" t="str">
            <v>Restricted</v>
          </cell>
          <cell r="C181">
            <v>2015</v>
          </cell>
          <cell r="K181">
            <v>9393105.8900000006</v>
          </cell>
          <cell r="L181">
            <v>130418.69</v>
          </cell>
          <cell r="N181" t="str">
            <v>Pathology</v>
          </cell>
        </row>
        <row r="182">
          <cell r="A182" t="str">
            <v>Restricted</v>
          </cell>
          <cell r="C182">
            <v>2015</v>
          </cell>
          <cell r="K182">
            <v>22572.02</v>
          </cell>
          <cell r="L182">
            <v>3674.64</v>
          </cell>
          <cell r="N182" t="str">
            <v>Dentists</v>
          </cell>
        </row>
        <row r="183">
          <cell r="A183" t="str">
            <v>Restricted</v>
          </cell>
          <cell r="C183">
            <v>2015</v>
          </cell>
          <cell r="K183">
            <v>8542353459.9499998</v>
          </cell>
          <cell r="L183">
            <v>1069203937.59</v>
          </cell>
          <cell r="N183" t="str">
            <v>Pharmacies</v>
          </cell>
        </row>
        <row r="184">
          <cell r="A184" t="str">
            <v>Restricted</v>
          </cell>
          <cell r="C184">
            <v>2015</v>
          </cell>
          <cell r="K184">
            <v>259.99</v>
          </cell>
          <cell r="L184">
            <v>0</v>
          </cell>
          <cell r="N184" t="str">
            <v>Supplementatry and Allied Health Professionals</v>
          </cell>
        </row>
        <row r="185">
          <cell r="A185" t="str">
            <v>Restricted</v>
          </cell>
          <cell r="C185">
            <v>2015</v>
          </cell>
          <cell r="K185">
            <v>96841.94</v>
          </cell>
          <cell r="L185">
            <v>13631.82</v>
          </cell>
          <cell r="N185" t="str">
            <v>Dental Specialists</v>
          </cell>
        </row>
        <row r="186">
          <cell r="A186" t="str">
            <v>Restricted</v>
          </cell>
          <cell r="C186">
            <v>2015</v>
          </cell>
          <cell r="K186">
            <v>0</v>
          </cell>
          <cell r="L186">
            <v>0</v>
          </cell>
          <cell r="N186" t="str">
            <v>Dental Specialists</v>
          </cell>
        </row>
        <row r="187">
          <cell r="A187" t="str">
            <v>Restricted</v>
          </cell>
          <cell r="C187">
            <v>2015</v>
          </cell>
          <cell r="K187">
            <v>16027.13</v>
          </cell>
          <cell r="L187">
            <v>1258.28</v>
          </cell>
          <cell r="N187" t="str">
            <v>Supplementatry and Allied Health Professionals</v>
          </cell>
        </row>
        <row r="188">
          <cell r="A188" t="str">
            <v>Restricted</v>
          </cell>
          <cell r="C188">
            <v>2015</v>
          </cell>
          <cell r="K188">
            <v>2024105.71</v>
          </cell>
          <cell r="L188">
            <v>190307.22</v>
          </cell>
          <cell r="N188" t="str">
            <v>Supplementatry and Allied Health Professionals</v>
          </cell>
        </row>
        <row r="189">
          <cell r="A189" t="str">
            <v>Restricted</v>
          </cell>
          <cell r="C189">
            <v>2015</v>
          </cell>
          <cell r="K189">
            <v>0</v>
          </cell>
          <cell r="L189">
            <v>112.34</v>
          </cell>
          <cell r="N189" t="str">
            <v>Supplementatry and Allied Health Professionals</v>
          </cell>
        </row>
        <row r="190">
          <cell r="A190" t="str">
            <v>Restricted</v>
          </cell>
          <cell r="C190">
            <v>2015</v>
          </cell>
          <cell r="K190">
            <v>1061146.29</v>
          </cell>
          <cell r="L190">
            <v>149877.1</v>
          </cell>
          <cell r="N190" t="str">
            <v>Supplementatry and Allied Health Professionals</v>
          </cell>
        </row>
        <row r="191">
          <cell r="A191" t="str">
            <v>Restricted</v>
          </cell>
          <cell r="C191">
            <v>2015</v>
          </cell>
          <cell r="K191">
            <v>0</v>
          </cell>
          <cell r="L191">
            <v>0</v>
          </cell>
          <cell r="N191" t="str">
            <v>Supplementatry and Allied Health Professionals</v>
          </cell>
        </row>
        <row r="192">
          <cell r="A192" t="str">
            <v>Restricted</v>
          </cell>
          <cell r="C192">
            <v>2015</v>
          </cell>
          <cell r="K192">
            <v>9108953.0099999998</v>
          </cell>
          <cell r="L192">
            <v>33756.35</v>
          </cell>
          <cell r="N192" t="str">
            <v>Supplementatry and Allied Health Professionals</v>
          </cell>
        </row>
        <row r="193">
          <cell r="A193" t="str">
            <v>Restricted</v>
          </cell>
          <cell r="C193">
            <v>2015</v>
          </cell>
          <cell r="K193">
            <v>28719921.690000001</v>
          </cell>
          <cell r="L193">
            <v>0</v>
          </cell>
          <cell r="N193" t="str">
            <v>Other Health Services</v>
          </cell>
        </row>
        <row r="194">
          <cell r="A194" t="str">
            <v>Restricted</v>
          </cell>
          <cell r="C194">
            <v>2015</v>
          </cell>
          <cell r="K194">
            <v>748959.18</v>
          </cell>
          <cell r="L194">
            <v>4484.59</v>
          </cell>
          <cell r="N194" t="str">
            <v>Supplementatry and Allied Health Professionals</v>
          </cell>
        </row>
        <row r="195">
          <cell r="A195" t="str">
            <v>Restricted</v>
          </cell>
          <cell r="C195">
            <v>2015</v>
          </cell>
          <cell r="K195">
            <v>284063.03000000003</v>
          </cell>
          <cell r="L195">
            <v>0</v>
          </cell>
          <cell r="N195" t="str">
            <v>Supplementatry and Allied Health Professionals</v>
          </cell>
        </row>
        <row r="196">
          <cell r="A196" t="str">
            <v>Restricted</v>
          </cell>
          <cell r="C196">
            <v>2015</v>
          </cell>
          <cell r="K196">
            <v>0</v>
          </cell>
          <cell r="L196">
            <v>0</v>
          </cell>
          <cell r="N196" t="str">
            <v>Supplementatry and Allied Health Professionals</v>
          </cell>
        </row>
        <row r="197">
          <cell r="A197" t="str">
            <v>Restricted</v>
          </cell>
          <cell r="C197">
            <v>2015</v>
          </cell>
          <cell r="K197">
            <v>63571.14</v>
          </cell>
          <cell r="L197">
            <v>1940.14</v>
          </cell>
          <cell r="N197" t="str">
            <v>Supplementatry and Allied Health Professionals</v>
          </cell>
        </row>
        <row r="198">
          <cell r="A198" t="str">
            <v>Restricted</v>
          </cell>
          <cell r="C198">
            <v>2015</v>
          </cell>
          <cell r="K198">
            <v>0</v>
          </cell>
          <cell r="L198">
            <v>34.549999999999997</v>
          </cell>
          <cell r="N198" t="str">
            <v>Supplementatry and Allied Health Professionals</v>
          </cell>
        </row>
        <row r="199">
          <cell r="A199" t="str">
            <v>Restricted</v>
          </cell>
          <cell r="C199">
            <v>2015</v>
          </cell>
          <cell r="K199">
            <v>8620504.2400000002</v>
          </cell>
          <cell r="L199">
            <v>1408863.57</v>
          </cell>
          <cell r="N199" t="str">
            <v>Supplementatry and Allied Health Professionals</v>
          </cell>
        </row>
        <row r="200">
          <cell r="A200" t="str">
            <v>Restricted</v>
          </cell>
          <cell r="C200">
            <v>2015</v>
          </cell>
          <cell r="K200">
            <v>22827815.84</v>
          </cell>
          <cell r="L200">
            <v>638494.4</v>
          </cell>
          <cell r="N200" t="str">
            <v>Supplementatry and Allied Health Professionals</v>
          </cell>
        </row>
        <row r="201">
          <cell r="A201" t="str">
            <v>Restricted</v>
          </cell>
          <cell r="C201">
            <v>2015</v>
          </cell>
          <cell r="K201">
            <v>107888856.75</v>
          </cell>
          <cell r="L201">
            <v>1100437.94</v>
          </cell>
          <cell r="N201" t="str">
            <v>Other Health Services</v>
          </cell>
        </row>
        <row r="202">
          <cell r="A202" t="str">
            <v>Restricted</v>
          </cell>
          <cell r="C202">
            <v>2015</v>
          </cell>
          <cell r="K202">
            <v>52532</v>
          </cell>
          <cell r="L202">
            <v>1425.99</v>
          </cell>
          <cell r="N202" t="str">
            <v>Supplementatry and Allied Health Professionals</v>
          </cell>
        </row>
        <row r="203">
          <cell r="A203" t="str">
            <v>Restricted</v>
          </cell>
          <cell r="C203">
            <v>2015</v>
          </cell>
          <cell r="K203">
            <v>10743</v>
          </cell>
          <cell r="L203">
            <v>130.28</v>
          </cell>
          <cell r="N203" t="str">
            <v>Dental Specialists</v>
          </cell>
        </row>
        <row r="204">
          <cell r="A204" t="str">
            <v>Restricted</v>
          </cell>
          <cell r="C204">
            <v>2015</v>
          </cell>
          <cell r="K204">
            <v>72.5</v>
          </cell>
          <cell r="L204">
            <v>0</v>
          </cell>
          <cell r="N204" t="str">
            <v>Dental Specialists</v>
          </cell>
        </row>
        <row r="205">
          <cell r="A205" t="str">
            <v>Restricted</v>
          </cell>
          <cell r="C205">
            <v>2015</v>
          </cell>
          <cell r="K205">
            <v>107.19</v>
          </cell>
          <cell r="L205">
            <v>0</v>
          </cell>
          <cell r="N205" t="str">
            <v>Supplementatry and Allied Health Professionals</v>
          </cell>
        </row>
        <row r="206">
          <cell r="A206" t="str">
            <v>Restricted</v>
          </cell>
          <cell r="C206">
            <v>2015</v>
          </cell>
          <cell r="K206">
            <v>971.27</v>
          </cell>
          <cell r="L206">
            <v>1702.86</v>
          </cell>
          <cell r="N206" t="str">
            <v>Supplementatry and Allied Health Professionals</v>
          </cell>
        </row>
        <row r="207">
          <cell r="A207" t="str">
            <v>Restricted</v>
          </cell>
          <cell r="C207">
            <v>2015</v>
          </cell>
          <cell r="K207">
            <v>396.5</v>
          </cell>
          <cell r="L207">
            <v>0</v>
          </cell>
          <cell r="N207" t="str">
            <v>Supplementatry and Allied Health Professionals</v>
          </cell>
        </row>
        <row r="208">
          <cell r="A208" t="str">
            <v>Restricted</v>
          </cell>
          <cell r="C208">
            <v>2015</v>
          </cell>
          <cell r="K208">
            <v>6834.89</v>
          </cell>
          <cell r="L208">
            <v>1419.88</v>
          </cell>
          <cell r="N208" t="str">
            <v>Supplementatry and Allied Health Professionals</v>
          </cell>
        </row>
        <row r="209">
          <cell r="A209" t="str">
            <v>Restricted</v>
          </cell>
          <cell r="C209">
            <v>2015</v>
          </cell>
          <cell r="K209">
            <v>17.899999999999999</v>
          </cell>
          <cell r="L209">
            <v>0</v>
          </cell>
          <cell r="N209" t="str">
            <v>Supplementatry and Allied Health Professionals</v>
          </cell>
        </row>
        <row r="210">
          <cell r="A210" t="str">
            <v>Restricted</v>
          </cell>
          <cell r="C210">
            <v>2015</v>
          </cell>
          <cell r="K210">
            <v>0</v>
          </cell>
          <cell r="L210">
            <v>0</v>
          </cell>
          <cell r="N210" t="str">
            <v>Supplementatry and Allied Health Professionals</v>
          </cell>
        </row>
        <row r="211">
          <cell r="A211" t="str">
            <v>Restricted</v>
          </cell>
          <cell r="C211">
            <v>2016</v>
          </cell>
          <cell r="K211">
            <v>99117.31</v>
          </cell>
          <cell r="L211">
            <v>86830.12</v>
          </cell>
          <cell r="N211" t="str">
            <v>Supplementatry and Allied Health Professionals</v>
          </cell>
        </row>
        <row r="212">
          <cell r="A212" t="str">
            <v>Restricted</v>
          </cell>
          <cell r="C212">
            <v>2016</v>
          </cell>
          <cell r="K212">
            <v>417818.95</v>
          </cell>
          <cell r="L212">
            <v>4013.57</v>
          </cell>
          <cell r="N212" t="str">
            <v>Other Health Services</v>
          </cell>
        </row>
        <row r="213">
          <cell r="A213" t="str">
            <v>Restricted</v>
          </cell>
          <cell r="C213">
            <v>2016</v>
          </cell>
          <cell r="K213">
            <v>1145057.76</v>
          </cell>
          <cell r="L213">
            <v>503198.29</v>
          </cell>
          <cell r="N213" t="str">
            <v>Supplementatry and Allied Health Professionals</v>
          </cell>
        </row>
        <row r="214">
          <cell r="A214" t="str">
            <v>Restricted</v>
          </cell>
          <cell r="C214">
            <v>2016</v>
          </cell>
          <cell r="K214">
            <v>3852.51</v>
          </cell>
          <cell r="L214">
            <v>0</v>
          </cell>
          <cell r="N214" t="str">
            <v>Other Health Services</v>
          </cell>
        </row>
        <row r="215">
          <cell r="A215" t="str">
            <v>Restricted</v>
          </cell>
          <cell r="C215">
            <v>2016</v>
          </cell>
          <cell r="K215">
            <v>1586754.12</v>
          </cell>
          <cell r="L215">
            <v>22972.71</v>
          </cell>
          <cell r="N215" t="str">
            <v>Anaesthetists</v>
          </cell>
        </row>
        <row r="216">
          <cell r="A216" t="str">
            <v>Restricted</v>
          </cell>
          <cell r="C216">
            <v>2016</v>
          </cell>
          <cell r="K216">
            <v>2730906.9</v>
          </cell>
          <cell r="L216">
            <v>400748.55</v>
          </cell>
          <cell r="N216" t="str">
            <v>Medical Specialists</v>
          </cell>
        </row>
        <row r="217">
          <cell r="A217" t="str">
            <v>Restricted</v>
          </cell>
          <cell r="C217">
            <v>2016</v>
          </cell>
          <cell r="K217">
            <v>678982192.25999999</v>
          </cell>
          <cell r="L217">
            <v>94153458.650000006</v>
          </cell>
          <cell r="N217" t="str">
            <v>General Practitioners</v>
          </cell>
        </row>
        <row r="218">
          <cell r="A218" t="str">
            <v>Restricted</v>
          </cell>
          <cell r="C218">
            <v>2016</v>
          </cell>
          <cell r="K218">
            <v>3823318</v>
          </cell>
          <cell r="L218">
            <v>1212590.3500000001</v>
          </cell>
          <cell r="N218" t="str">
            <v>General Practitioners</v>
          </cell>
        </row>
        <row r="219">
          <cell r="A219" t="str">
            <v>Restricted</v>
          </cell>
          <cell r="C219">
            <v>2016</v>
          </cell>
          <cell r="K219">
            <v>4190577.84</v>
          </cell>
          <cell r="L219">
            <v>600023.44999999995</v>
          </cell>
          <cell r="N219" t="str">
            <v>Medical Specialists</v>
          </cell>
        </row>
        <row r="220">
          <cell r="A220" t="str">
            <v>Restricted</v>
          </cell>
          <cell r="C220">
            <v>2016</v>
          </cell>
          <cell r="K220">
            <v>30510.880000000001</v>
          </cell>
          <cell r="L220">
            <v>5683.18</v>
          </cell>
          <cell r="N220" t="str">
            <v>Medical Specialists</v>
          </cell>
        </row>
        <row r="221">
          <cell r="A221" t="str">
            <v>Restricted</v>
          </cell>
          <cell r="C221">
            <v>2016</v>
          </cell>
          <cell r="K221">
            <v>14795196.59</v>
          </cell>
          <cell r="L221">
            <v>322537.03999999998</v>
          </cell>
          <cell r="N221" t="str">
            <v>Medical Specialists</v>
          </cell>
        </row>
        <row r="222">
          <cell r="A222" t="str">
            <v>Restricted</v>
          </cell>
          <cell r="C222">
            <v>2016</v>
          </cell>
          <cell r="K222">
            <v>1316245.3999999999</v>
          </cell>
          <cell r="L222">
            <v>17955.55</v>
          </cell>
          <cell r="N222" t="str">
            <v>Surgical Specialists</v>
          </cell>
        </row>
        <row r="223">
          <cell r="A223" t="str">
            <v>Restricted</v>
          </cell>
          <cell r="C223">
            <v>2016</v>
          </cell>
          <cell r="K223">
            <v>697430.73</v>
          </cell>
          <cell r="L223">
            <v>22849.68</v>
          </cell>
          <cell r="N223" t="str">
            <v>Medical Specialists</v>
          </cell>
        </row>
        <row r="224">
          <cell r="A224" t="str">
            <v>Restricted</v>
          </cell>
          <cell r="C224">
            <v>2016</v>
          </cell>
          <cell r="K224">
            <v>638769.81000000006</v>
          </cell>
          <cell r="L224">
            <v>97876.99</v>
          </cell>
          <cell r="N224" t="str">
            <v>Medical Specialists</v>
          </cell>
        </row>
        <row r="225">
          <cell r="A225" t="str">
            <v>Restricted</v>
          </cell>
          <cell r="C225">
            <v>2016</v>
          </cell>
          <cell r="K225">
            <v>49470.77</v>
          </cell>
          <cell r="L225">
            <v>3221.49</v>
          </cell>
          <cell r="N225" t="str">
            <v>Medical Specialists</v>
          </cell>
        </row>
        <row r="226">
          <cell r="A226" t="str">
            <v>Restricted</v>
          </cell>
          <cell r="C226">
            <v>2016</v>
          </cell>
          <cell r="K226">
            <v>2751187.83</v>
          </cell>
          <cell r="L226">
            <v>5069.0200000000004</v>
          </cell>
          <cell r="N226" t="str">
            <v>Medical Specialists</v>
          </cell>
        </row>
        <row r="227">
          <cell r="A227" t="str">
            <v>Restricted</v>
          </cell>
          <cell r="C227">
            <v>2016</v>
          </cell>
          <cell r="K227">
            <v>3360233.78</v>
          </cell>
          <cell r="L227">
            <v>3190.61</v>
          </cell>
          <cell r="N227" t="str">
            <v>Surgical Specialists</v>
          </cell>
        </row>
        <row r="228">
          <cell r="A228" t="str">
            <v>Restricted</v>
          </cell>
          <cell r="C228">
            <v>2016</v>
          </cell>
          <cell r="K228">
            <v>15682223.369999999</v>
          </cell>
          <cell r="L228">
            <v>56237.42</v>
          </cell>
          <cell r="N228" t="str">
            <v>Pathology</v>
          </cell>
        </row>
        <row r="229">
          <cell r="A229" t="str">
            <v>Restricted</v>
          </cell>
          <cell r="C229">
            <v>2016</v>
          </cell>
          <cell r="K229">
            <v>120191042.73</v>
          </cell>
          <cell r="L229">
            <v>534438.43999999994</v>
          </cell>
          <cell r="N229" t="str">
            <v>Surgical Specialists</v>
          </cell>
        </row>
        <row r="230">
          <cell r="A230" t="str">
            <v>Restricted</v>
          </cell>
          <cell r="C230">
            <v>2016</v>
          </cell>
          <cell r="K230">
            <v>741359.5</v>
          </cell>
          <cell r="L230">
            <v>8715.2999999999993</v>
          </cell>
          <cell r="N230" t="str">
            <v>Medical Specialists</v>
          </cell>
        </row>
        <row r="231">
          <cell r="A231" t="str">
            <v>Restricted</v>
          </cell>
          <cell r="C231">
            <v>2016</v>
          </cell>
          <cell r="K231">
            <v>6551169.8700000001</v>
          </cell>
          <cell r="L231">
            <v>487372.52</v>
          </cell>
          <cell r="N231" t="str">
            <v>Surgical Specialists</v>
          </cell>
        </row>
        <row r="232">
          <cell r="A232" t="str">
            <v>Restricted</v>
          </cell>
          <cell r="C232">
            <v>2016</v>
          </cell>
          <cell r="K232">
            <v>1656098.92</v>
          </cell>
          <cell r="L232">
            <v>87515.86</v>
          </cell>
          <cell r="N232" t="str">
            <v>Surgical Specialists</v>
          </cell>
        </row>
        <row r="233">
          <cell r="A233" t="str">
            <v>Restricted</v>
          </cell>
          <cell r="C233">
            <v>2016</v>
          </cell>
          <cell r="K233">
            <v>40445.15</v>
          </cell>
          <cell r="L233">
            <v>3206.84</v>
          </cell>
          <cell r="N233" t="str">
            <v>Medical Specialists</v>
          </cell>
        </row>
        <row r="234">
          <cell r="A234" t="str">
            <v>Restricted</v>
          </cell>
          <cell r="C234">
            <v>2016</v>
          </cell>
          <cell r="K234">
            <v>2508641.65</v>
          </cell>
          <cell r="L234">
            <v>323358.23</v>
          </cell>
          <cell r="N234" t="str">
            <v>Medical Specialists</v>
          </cell>
        </row>
        <row r="235">
          <cell r="A235" t="str">
            <v>Restricted</v>
          </cell>
          <cell r="C235">
            <v>2016</v>
          </cell>
          <cell r="K235">
            <v>3739.74</v>
          </cell>
          <cell r="L235">
            <v>389.68</v>
          </cell>
          <cell r="N235" t="str">
            <v>Medical Specialists</v>
          </cell>
        </row>
        <row r="236">
          <cell r="A236" t="str">
            <v>Restricted</v>
          </cell>
          <cell r="C236">
            <v>2016</v>
          </cell>
          <cell r="K236">
            <v>508.22</v>
          </cell>
          <cell r="L236">
            <v>501.55</v>
          </cell>
          <cell r="N236" t="str">
            <v>Medical Specialists</v>
          </cell>
        </row>
        <row r="237">
          <cell r="A237" t="str">
            <v>Restricted</v>
          </cell>
          <cell r="C237">
            <v>2016</v>
          </cell>
          <cell r="K237">
            <v>1691259.21</v>
          </cell>
          <cell r="L237">
            <v>85845.98</v>
          </cell>
          <cell r="N237" t="str">
            <v>Surgical Specialists</v>
          </cell>
        </row>
        <row r="238">
          <cell r="A238" t="str">
            <v>Restricted</v>
          </cell>
          <cell r="C238">
            <v>2016</v>
          </cell>
          <cell r="K238">
            <v>404.7</v>
          </cell>
          <cell r="L238">
            <v>0</v>
          </cell>
          <cell r="N238" t="str">
            <v>Medical Technology</v>
          </cell>
        </row>
        <row r="239">
          <cell r="A239" t="str">
            <v>Restricted</v>
          </cell>
          <cell r="C239">
            <v>2016</v>
          </cell>
          <cell r="K239">
            <v>93902427.950000003</v>
          </cell>
          <cell r="L239">
            <v>394710.44</v>
          </cell>
          <cell r="N239" t="str">
            <v>Radiology</v>
          </cell>
        </row>
        <row r="240">
          <cell r="A240" t="str">
            <v>Restricted</v>
          </cell>
          <cell r="C240">
            <v>2016</v>
          </cell>
          <cell r="K240">
            <v>65343.33</v>
          </cell>
          <cell r="L240">
            <v>564</v>
          </cell>
          <cell r="N240" t="str">
            <v>Radiology</v>
          </cell>
        </row>
        <row r="241">
          <cell r="A241" t="str">
            <v>Restricted</v>
          </cell>
          <cell r="C241">
            <v>2016</v>
          </cell>
          <cell r="K241">
            <v>56213977.509999998</v>
          </cell>
          <cell r="L241">
            <v>177741.82</v>
          </cell>
          <cell r="N241" t="str">
            <v>Medical Specialists</v>
          </cell>
        </row>
        <row r="242">
          <cell r="A242" t="str">
            <v>Restricted</v>
          </cell>
          <cell r="C242">
            <v>2016</v>
          </cell>
          <cell r="K242">
            <v>10584384.91</v>
          </cell>
          <cell r="L242">
            <v>224327.31</v>
          </cell>
          <cell r="N242" t="str">
            <v>Surgical Specialists</v>
          </cell>
        </row>
        <row r="243">
          <cell r="A243" t="str">
            <v>Restricted</v>
          </cell>
          <cell r="C243">
            <v>2016</v>
          </cell>
          <cell r="K243">
            <v>88750.68</v>
          </cell>
          <cell r="L243">
            <v>4090.77</v>
          </cell>
          <cell r="N243" t="str">
            <v>Surgical Specialists</v>
          </cell>
        </row>
        <row r="244">
          <cell r="A244" t="str">
            <v>Restricted</v>
          </cell>
          <cell r="C244">
            <v>2016</v>
          </cell>
          <cell r="K244">
            <v>9776155.6899999995</v>
          </cell>
          <cell r="L244">
            <v>75891.520000000004</v>
          </cell>
          <cell r="N244" t="str">
            <v>Surgical Specialists</v>
          </cell>
        </row>
        <row r="245">
          <cell r="A245" t="str">
            <v>Restricted</v>
          </cell>
          <cell r="C245">
            <v>2016</v>
          </cell>
          <cell r="K245">
            <v>9131696.6600000001</v>
          </cell>
          <cell r="L245">
            <v>167474.82</v>
          </cell>
          <cell r="N245" t="str">
            <v>Other Health Services</v>
          </cell>
        </row>
        <row r="246">
          <cell r="A246" t="str">
            <v>Restricted</v>
          </cell>
          <cell r="C246">
            <v>2016</v>
          </cell>
          <cell r="K246">
            <v>719584.67</v>
          </cell>
          <cell r="L246">
            <v>33492.71</v>
          </cell>
          <cell r="N246" t="str">
            <v>Other Health Services</v>
          </cell>
        </row>
        <row r="247">
          <cell r="A247" t="str">
            <v>Restricted</v>
          </cell>
          <cell r="C247">
            <v>2016</v>
          </cell>
          <cell r="K247">
            <v>10439494.48</v>
          </cell>
          <cell r="L247">
            <v>160443.14000000001</v>
          </cell>
          <cell r="N247" t="str">
            <v>Pathology</v>
          </cell>
        </row>
        <row r="248">
          <cell r="A248" t="str">
            <v>Restricted</v>
          </cell>
          <cell r="C248">
            <v>2016</v>
          </cell>
          <cell r="K248">
            <v>43568.72</v>
          </cell>
          <cell r="L248">
            <v>13645.11</v>
          </cell>
          <cell r="N248" t="str">
            <v>Dentists</v>
          </cell>
        </row>
        <row r="249">
          <cell r="A249" t="str">
            <v>Restricted</v>
          </cell>
          <cell r="C249">
            <v>2016</v>
          </cell>
          <cell r="K249">
            <v>8481790573.4300003</v>
          </cell>
          <cell r="L249">
            <v>896338401.57000005</v>
          </cell>
          <cell r="N249" t="str">
            <v>Pharmacies</v>
          </cell>
        </row>
        <row r="250">
          <cell r="A250" t="str">
            <v>Restricted</v>
          </cell>
          <cell r="C250">
            <v>2016</v>
          </cell>
          <cell r="K250">
            <v>229.46</v>
          </cell>
          <cell r="L250">
            <v>0</v>
          </cell>
          <cell r="N250" t="str">
            <v>Supplementatry and Allied Health Professionals</v>
          </cell>
        </row>
        <row r="251">
          <cell r="A251" t="str">
            <v>Restricted</v>
          </cell>
          <cell r="C251">
            <v>2016</v>
          </cell>
          <cell r="K251">
            <v>85553.89</v>
          </cell>
          <cell r="L251">
            <v>12325.76</v>
          </cell>
          <cell r="N251" t="str">
            <v>Dental Specialists</v>
          </cell>
        </row>
        <row r="252">
          <cell r="A252" t="str">
            <v>Restricted</v>
          </cell>
          <cell r="C252">
            <v>2016</v>
          </cell>
          <cell r="K252">
            <v>0</v>
          </cell>
          <cell r="L252">
            <v>0</v>
          </cell>
          <cell r="N252" t="str">
            <v>Dental Specialists</v>
          </cell>
        </row>
        <row r="253">
          <cell r="A253" t="str">
            <v>Restricted</v>
          </cell>
          <cell r="C253">
            <v>2016</v>
          </cell>
          <cell r="K253">
            <v>46779.57</v>
          </cell>
          <cell r="L253">
            <v>2360.8000000000002</v>
          </cell>
          <cell r="N253" t="str">
            <v>Supplementatry and Allied Health Professionals</v>
          </cell>
        </row>
        <row r="254">
          <cell r="A254" t="str">
            <v>Restricted</v>
          </cell>
          <cell r="C254">
            <v>2016</v>
          </cell>
          <cell r="K254">
            <v>2693115.87</v>
          </cell>
          <cell r="L254">
            <v>105618.73</v>
          </cell>
          <cell r="N254" t="str">
            <v>Supplementatry and Allied Health Professionals</v>
          </cell>
        </row>
        <row r="255">
          <cell r="A255" t="str">
            <v>Restricted</v>
          </cell>
          <cell r="C255">
            <v>2016</v>
          </cell>
          <cell r="K255">
            <v>8932.42</v>
          </cell>
          <cell r="L255">
            <v>0</v>
          </cell>
          <cell r="N255" t="str">
            <v>Supplementatry and Allied Health Professionals</v>
          </cell>
        </row>
        <row r="256">
          <cell r="A256" t="str">
            <v>Restricted</v>
          </cell>
          <cell r="C256">
            <v>2016</v>
          </cell>
          <cell r="K256">
            <v>997748.25</v>
          </cell>
          <cell r="L256">
            <v>79531.149999999994</v>
          </cell>
          <cell r="N256" t="str">
            <v>Supplementatry and Allied Health Professionals</v>
          </cell>
        </row>
        <row r="257">
          <cell r="A257" t="str">
            <v>Restricted</v>
          </cell>
          <cell r="C257">
            <v>2016</v>
          </cell>
          <cell r="K257">
            <v>20123969.73</v>
          </cell>
          <cell r="L257">
            <v>16873.849999999999</v>
          </cell>
          <cell r="N257" t="str">
            <v>Supplementatry and Allied Health Professionals</v>
          </cell>
        </row>
        <row r="258">
          <cell r="A258" t="str">
            <v>Restricted</v>
          </cell>
          <cell r="C258">
            <v>2016</v>
          </cell>
          <cell r="K258">
            <v>18791430.129999999</v>
          </cell>
          <cell r="L258">
            <v>0</v>
          </cell>
          <cell r="N258" t="str">
            <v>Other Health Services</v>
          </cell>
        </row>
        <row r="259">
          <cell r="A259" t="str">
            <v>Restricted</v>
          </cell>
          <cell r="C259">
            <v>2016</v>
          </cell>
          <cell r="K259">
            <v>551581.62</v>
          </cell>
          <cell r="L259">
            <v>375.31</v>
          </cell>
          <cell r="N259" t="str">
            <v>Supplementatry and Allied Health Professionals</v>
          </cell>
        </row>
        <row r="260">
          <cell r="A260" t="str">
            <v>Restricted</v>
          </cell>
          <cell r="C260">
            <v>2016</v>
          </cell>
          <cell r="K260">
            <v>0</v>
          </cell>
          <cell r="L260">
            <v>0</v>
          </cell>
          <cell r="N260" t="str">
            <v>Supplementatry and Allied Health Professionals</v>
          </cell>
        </row>
        <row r="261">
          <cell r="A261" t="str">
            <v>Restricted</v>
          </cell>
          <cell r="C261">
            <v>2016</v>
          </cell>
          <cell r="K261">
            <v>1271971.92</v>
          </cell>
          <cell r="L261">
            <v>12841.9</v>
          </cell>
          <cell r="N261" t="str">
            <v>Supplementatry and Allied Health Professionals</v>
          </cell>
        </row>
        <row r="262">
          <cell r="A262" t="str">
            <v>Restricted</v>
          </cell>
          <cell r="C262">
            <v>2016</v>
          </cell>
          <cell r="K262">
            <v>565656.88</v>
          </cell>
          <cell r="L262">
            <v>680.03</v>
          </cell>
          <cell r="N262" t="str">
            <v>Supplementatry and Allied Health Professionals</v>
          </cell>
        </row>
        <row r="263">
          <cell r="A263" t="str">
            <v>Restricted</v>
          </cell>
          <cell r="C263">
            <v>2016</v>
          </cell>
          <cell r="K263">
            <v>13604.99</v>
          </cell>
          <cell r="L263">
            <v>19139.990000000002</v>
          </cell>
          <cell r="N263" t="str">
            <v>Supplementatry and Allied Health Professionals</v>
          </cell>
        </row>
        <row r="264">
          <cell r="A264" t="str">
            <v>Restricted</v>
          </cell>
          <cell r="C264">
            <v>2016</v>
          </cell>
          <cell r="K264">
            <v>252.46</v>
          </cell>
          <cell r="L264">
            <v>7421.3</v>
          </cell>
          <cell r="N264" t="str">
            <v>Supplementatry and Allied Health Professionals</v>
          </cell>
        </row>
        <row r="265">
          <cell r="A265" t="str">
            <v>Restricted</v>
          </cell>
          <cell r="C265">
            <v>2016</v>
          </cell>
          <cell r="K265">
            <v>9050585.2599999998</v>
          </cell>
          <cell r="L265">
            <v>222515.18</v>
          </cell>
          <cell r="N265" t="str">
            <v>Supplementatry and Allied Health Professionals</v>
          </cell>
        </row>
        <row r="266">
          <cell r="A266" t="str">
            <v>Restricted</v>
          </cell>
          <cell r="C266">
            <v>2016</v>
          </cell>
          <cell r="K266">
            <v>27826809.940000001</v>
          </cell>
          <cell r="L266">
            <v>873905.27</v>
          </cell>
          <cell r="N266" t="str">
            <v>Supplementatry and Allied Health Professionals</v>
          </cell>
        </row>
        <row r="267">
          <cell r="A267" t="str">
            <v>Restricted</v>
          </cell>
          <cell r="C267">
            <v>2016</v>
          </cell>
          <cell r="K267">
            <v>19.8</v>
          </cell>
          <cell r="L267">
            <v>0</v>
          </cell>
          <cell r="N267" t="str">
            <v>Supplementatry and Allied Health Professionals</v>
          </cell>
        </row>
        <row r="268">
          <cell r="A268" t="str">
            <v>Restricted</v>
          </cell>
          <cell r="C268">
            <v>2016</v>
          </cell>
          <cell r="K268">
            <v>116991347.98</v>
          </cell>
          <cell r="L268">
            <v>1114286.71</v>
          </cell>
          <cell r="N268" t="str">
            <v>Other Health Services</v>
          </cell>
        </row>
        <row r="269">
          <cell r="A269" t="str">
            <v>Restricted</v>
          </cell>
          <cell r="C269">
            <v>2016</v>
          </cell>
          <cell r="K269">
            <v>35101.29</v>
          </cell>
          <cell r="L269">
            <v>365.76</v>
          </cell>
          <cell r="N269" t="str">
            <v>Supplementatry and Allied Health Professionals</v>
          </cell>
        </row>
        <row r="270">
          <cell r="A270" t="str">
            <v>Restricted</v>
          </cell>
          <cell r="C270">
            <v>2016</v>
          </cell>
          <cell r="K270">
            <v>1911.14</v>
          </cell>
          <cell r="L270">
            <v>130.82</v>
          </cell>
          <cell r="N270" t="str">
            <v>Dental Specialists</v>
          </cell>
        </row>
        <row r="271">
          <cell r="A271" t="str">
            <v>Restricted</v>
          </cell>
          <cell r="C271">
            <v>2016</v>
          </cell>
          <cell r="K271">
            <v>0</v>
          </cell>
          <cell r="L271">
            <v>0</v>
          </cell>
          <cell r="N271" t="str">
            <v>Dental Specialists</v>
          </cell>
        </row>
        <row r="272">
          <cell r="A272" t="str">
            <v>Restricted</v>
          </cell>
          <cell r="C272">
            <v>2016</v>
          </cell>
          <cell r="K272">
            <v>34.950000000000003</v>
          </cell>
          <cell r="L272">
            <v>0</v>
          </cell>
          <cell r="N272" t="str">
            <v>Dental Specialists</v>
          </cell>
        </row>
        <row r="273">
          <cell r="A273" t="str">
            <v>Restricted</v>
          </cell>
          <cell r="C273">
            <v>2016</v>
          </cell>
          <cell r="K273">
            <v>2295.5</v>
          </cell>
          <cell r="L273">
            <v>0</v>
          </cell>
          <cell r="N273" t="str">
            <v>Supplementatry and Allied Health Professionals</v>
          </cell>
        </row>
        <row r="274">
          <cell r="A274" t="str">
            <v>Restricted</v>
          </cell>
          <cell r="C274">
            <v>2016</v>
          </cell>
          <cell r="K274">
            <v>919.62</v>
          </cell>
          <cell r="L274">
            <v>452.61</v>
          </cell>
          <cell r="N274" t="str">
            <v>Supplementatry and Allied Health Professionals</v>
          </cell>
        </row>
        <row r="275">
          <cell r="A275" t="str">
            <v>Restricted</v>
          </cell>
          <cell r="C275">
            <v>2016</v>
          </cell>
          <cell r="K275">
            <v>1076</v>
          </cell>
          <cell r="L275">
            <v>0</v>
          </cell>
          <cell r="N275" t="str">
            <v>Supplementatry and Allied Health Professionals</v>
          </cell>
        </row>
        <row r="276">
          <cell r="A276" t="str">
            <v>Restricted</v>
          </cell>
          <cell r="C276">
            <v>2016</v>
          </cell>
          <cell r="K276">
            <v>346.87</v>
          </cell>
          <cell r="L276">
            <v>0</v>
          </cell>
          <cell r="N276" t="str">
            <v>Supplementatry and Allied Health Professionals</v>
          </cell>
        </row>
        <row r="277">
          <cell r="A277" t="str">
            <v>Restricted</v>
          </cell>
          <cell r="C277">
            <v>2016</v>
          </cell>
          <cell r="K277">
            <v>4397.2</v>
          </cell>
          <cell r="L277">
            <v>1920.62</v>
          </cell>
          <cell r="N277" t="str">
            <v>Supplementatry and Allied Health Professionals</v>
          </cell>
        </row>
        <row r="278">
          <cell r="A278" t="str">
            <v>Restricted</v>
          </cell>
          <cell r="C278">
            <v>2016</v>
          </cell>
          <cell r="K278">
            <v>0</v>
          </cell>
          <cell r="L278">
            <v>3.99</v>
          </cell>
          <cell r="N278" t="str">
            <v>Supplementatry and Allied Health Professionals</v>
          </cell>
        </row>
        <row r="279">
          <cell r="A279" t="str">
            <v>Open</v>
          </cell>
          <cell r="C279">
            <v>2017</v>
          </cell>
          <cell r="K279">
            <v>0</v>
          </cell>
          <cell r="L279">
            <v>0</v>
          </cell>
          <cell r="N279" t="str">
            <v>Supplementatry and Allied Health Professionals</v>
          </cell>
        </row>
        <row r="280">
          <cell r="A280" t="str">
            <v>Open</v>
          </cell>
          <cell r="C280">
            <v>2017</v>
          </cell>
          <cell r="K280">
            <v>210238.17</v>
          </cell>
          <cell r="L280">
            <v>157478.23000000001</v>
          </cell>
          <cell r="N280" t="str">
            <v>Supplementatry and Allied Health Professionals</v>
          </cell>
        </row>
        <row r="281">
          <cell r="A281" t="str">
            <v>Open</v>
          </cell>
          <cell r="C281">
            <v>2017</v>
          </cell>
          <cell r="K281">
            <v>53086.74</v>
          </cell>
          <cell r="L281">
            <v>15033.98</v>
          </cell>
          <cell r="N281" t="str">
            <v>Other Health Services</v>
          </cell>
        </row>
        <row r="282">
          <cell r="A282" t="str">
            <v>Open</v>
          </cell>
          <cell r="C282">
            <v>2017</v>
          </cell>
          <cell r="K282">
            <v>5066697.24</v>
          </cell>
          <cell r="L282">
            <v>1952598.89</v>
          </cell>
          <cell r="N282" t="str">
            <v>Supplementatry and Allied Health Professionals</v>
          </cell>
        </row>
        <row r="283">
          <cell r="A283" t="str">
            <v>Open</v>
          </cell>
          <cell r="C283">
            <v>2017</v>
          </cell>
          <cell r="K283">
            <v>6423.18</v>
          </cell>
          <cell r="L283">
            <v>0</v>
          </cell>
          <cell r="N283" t="str">
            <v>Other Health Services</v>
          </cell>
        </row>
        <row r="284">
          <cell r="A284" t="str">
            <v>Open</v>
          </cell>
          <cell r="C284">
            <v>2017</v>
          </cell>
          <cell r="K284">
            <v>2320486.84</v>
          </cell>
          <cell r="L284">
            <v>144008.28</v>
          </cell>
          <cell r="N284" t="str">
            <v>Anaesthetists</v>
          </cell>
        </row>
        <row r="285">
          <cell r="A285" t="str">
            <v>Open</v>
          </cell>
          <cell r="C285">
            <v>2017</v>
          </cell>
          <cell r="K285">
            <v>2585338.7000000002</v>
          </cell>
          <cell r="L285">
            <v>3018866.32</v>
          </cell>
          <cell r="N285" t="str">
            <v>Medical Specialists</v>
          </cell>
        </row>
        <row r="286">
          <cell r="A286" t="str">
            <v>Open</v>
          </cell>
          <cell r="C286">
            <v>2017</v>
          </cell>
          <cell r="K286">
            <v>0</v>
          </cell>
          <cell r="L286">
            <v>0</v>
          </cell>
          <cell r="N286" t="str">
            <v>Other Health Services</v>
          </cell>
        </row>
        <row r="287">
          <cell r="A287" t="str">
            <v>Open</v>
          </cell>
          <cell r="C287">
            <v>2017</v>
          </cell>
          <cell r="K287">
            <v>252941499</v>
          </cell>
          <cell r="L287">
            <v>223267794.91999999</v>
          </cell>
          <cell r="N287" t="str">
            <v>General Practitioners</v>
          </cell>
        </row>
        <row r="288">
          <cell r="A288" t="str">
            <v>Open</v>
          </cell>
          <cell r="C288">
            <v>2017</v>
          </cell>
          <cell r="K288">
            <v>1729703.43</v>
          </cell>
          <cell r="L288">
            <v>2410960.14</v>
          </cell>
          <cell r="N288" t="str">
            <v>General Practitioners</v>
          </cell>
        </row>
        <row r="289">
          <cell r="A289" t="str">
            <v>Open</v>
          </cell>
          <cell r="C289">
            <v>2017</v>
          </cell>
          <cell r="K289">
            <v>3807035.35</v>
          </cell>
          <cell r="L289">
            <v>3285453.99</v>
          </cell>
          <cell r="N289" t="str">
            <v>Medical Specialists</v>
          </cell>
        </row>
        <row r="290">
          <cell r="A290" t="str">
            <v>Open</v>
          </cell>
          <cell r="C290">
            <v>2017</v>
          </cell>
          <cell r="K290">
            <v>105733.7</v>
          </cell>
          <cell r="L290">
            <v>81616.97</v>
          </cell>
          <cell r="N290" t="str">
            <v>Medical Specialists</v>
          </cell>
        </row>
        <row r="291">
          <cell r="A291" t="str">
            <v>Open</v>
          </cell>
          <cell r="C291">
            <v>2017</v>
          </cell>
          <cell r="K291">
            <v>23156544.780000001</v>
          </cell>
          <cell r="L291">
            <v>2127767.7999999998</v>
          </cell>
          <cell r="N291" t="str">
            <v>Medical Specialists</v>
          </cell>
        </row>
        <row r="292">
          <cell r="A292" t="str">
            <v>Open</v>
          </cell>
          <cell r="C292">
            <v>2017</v>
          </cell>
          <cell r="K292">
            <v>5437935.6799999997</v>
          </cell>
          <cell r="L292">
            <v>184869.64</v>
          </cell>
          <cell r="N292" t="str">
            <v>Surgical Specialists</v>
          </cell>
        </row>
        <row r="293">
          <cell r="A293" t="str">
            <v>Open</v>
          </cell>
          <cell r="C293">
            <v>2017</v>
          </cell>
          <cell r="K293">
            <v>1052373.1599999999</v>
          </cell>
          <cell r="L293">
            <v>312835.51</v>
          </cell>
          <cell r="N293" t="str">
            <v>Medical Specialists</v>
          </cell>
        </row>
        <row r="294">
          <cell r="A294" t="str">
            <v>Open</v>
          </cell>
          <cell r="C294">
            <v>2017</v>
          </cell>
          <cell r="K294">
            <v>1026498.01</v>
          </cell>
          <cell r="L294">
            <v>985937.84</v>
          </cell>
          <cell r="N294" t="str">
            <v>Medical Specialists</v>
          </cell>
        </row>
        <row r="295">
          <cell r="A295" t="str">
            <v>Open</v>
          </cell>
          <cell r="C295">
            <v>2017</v>
          </cell>
          <cell r="K295">
            <v>17855.740000000002</v>
          </cell>
          <cell r="L295">
            <v>2339.48</v>
          </cell>
          <cell r="N295" t="str">
            <v>Medical Specialists</v>
          </cell>
        </row>
        <row r="296">
          <cell r="A296" t="str">
            <v>Open</v>
          </cell>
          <cell r="C296">
            <v>2017</v>
          </cell>
          <cell r="K296">
            <v>17038268.739999998</v>
          </cell>
          <cell r="L296">
            <v>143641.79</v>
          </cell>
          <cell r="N296" t="str">
            <v>Medical Specialists</v>
          </cell>
        </row>
        <row r="297">
          <cell r="A297" t="str">
            <v>Open</v>
          </cell>
          <cell r="C297">
            <v>2017</v>
          </cell>
          <cell r="K297">
            <v>5491433.2599999998</v>
          </cell>
          <cell r="L297">
            <v>59169.35</v>
          </cell>
          <cell r="N297" t="str">
            <v>Surgical Specialists</v>
          </cell>
        </row>
        <row r="298">
          <cell r="A298" t="str">
            <v>Open</v>
          </cell>
          <cell r="C298">
            <v>2017</v>
          </cell>
          <cell r="K298">
            <v>15492073.970000001</v>
          </cell>
          <cell r="L298">
            <v>138787.74</v>
          </cell>
          <cell r="N298" t="str">
            <v>Pathology</v>
          </cell>
        </row>
        <row r="299">
          <cell r="A299" t="str">
            <v>Open</v>
          </cell>
          <cell r="C299">
            <v>2017</v>
          </cell>
          <cell r="K299">
            <v>196670702.08000001</v>
          </cell>
          <cell r="L299">
            <v>4600397.53</v>
          </cell>
          <cell r="N299" t="str">
            <v>Surgical Specialists</v>
          </cell>
        </row>
        <row r="300">
          <cell r="A300" t="str">
            <v>Open</v>
          </cell>
          <cell r="C300">
            <v>2017</v>
          </cell>
          <cell r="K300">
            <v>3557443.26</v>
          </cell>
          <cell r="L300">
            <v>78679.14</v>
          </cell>
          <cell r="N300" t="str">
            <v>Medical Specialists</v>
          </cell>
        </row>
        <row r="301">
          <cell r="A301" t="str">
            <v>Open</v>
          </cell>
          <cell r="C301">
            <v>2017</v>
          </cell>
          <cell r="K301">
            <v>6590688.9400000004</v>
          </cell>
          <cell r="L301">
            <v>4000959</v>
          </cell>
          <cell r="N301" t="str">
            <v>Surgical Specialists</v>
          </cell>
        </row>
        <row r="302">
          <cell r="A302" t="str">
            <v>Open</v>
          </cell>
          <cell r="C302">
            <v>2017</v>
          </cell>
          <cell r="K302">
            <v>2563699.87</v>
          </cell>
          <cell r="L302">
            <v>645895.81000000006</v>
          </cell>
          <cell r="N302" t="str">
            <v>Surgical Specialists</v>
          </cell>
        </row>
        <row r="303">
          <cell r="A303" t="str">
            <v>Open</v>
          </cell>
          <cell r="C303">
            <v>2017</v>
          </cell>
          <cell r="K303">
            <v>95086.78</v>
          </cell>
          <cell r="L303">
            <v>71638.600000000006</v>
          </cell>
          <cell r="N303" t="str">
            <v>Medical Specialists</v>
          </cell>
        </row>
        <row r="304">
          <cell r="A304" t="str">
            <v>Open</v>
          </cell>
          <cell r="C304">
            <v>2017</v>
          </cell>
          <cell r="K304">
            <v>1789644.36</v>
          </cell>
          <cell r="L304">
            <v>2819968.38</v>
          </cell>
          <cell r="N304" t="str">
            <v>Medical Specialists</v>
          </cell>
        </row>
        <row r="305">
          <cell r="A305" t="str">
            <v>Open</v>
          </cell>
          <cell r="C305">
            <v>2017</v>
          </cell>
          <cell r="K305">
            <v>8019.53</v>
          </cell>
          <cell r="L305">
            <v>11566.01</v>
          </cell>
          <cell r="N305" t="str">
            <v>Medical Specialists</v>
          </cell>
        </row>
        <row r="306">
          <cell r="A306" t="str">
            <v>Open</v>
          </cell>
          <cell r="C306">
            <v>2017</v>
          </cell>
          <cell r="K306">
            <v>3175124.27</v>
          </cell>
          <cell r="L306">
            <v>926106.92</v>
          </cell>
          <cell r="N306" t="str">
            <v>Surgical Specialists</v>
          </cell>
        </row>
        <row r="307">
          <cell r="A307" t="str">
            <v>Open</v>
          </cell>
          <cell r="C307">
            <v>2017</v>
          </cell>
          <cell r="K307">
            <v>984.67</v>
          </cell>
          <cell r="L307">
            <v>0</v>
          </cell>
          <cell r="N307" t="str">
            <v>Medical Technology</v>
          </cell>
        </row>
        <row r="308">
          <cell r="A308" t="str">
            <v>Open</v>
          </cell>
          <cell r="C308">
            <v>2017</v>
          </cell>
          <cell r="K308">
            <v>94038319.049999997</v>
          </cell>
          <cell r="L308">
            <v>1283231.45</v>
          </cell>
          <cell r="N308" t="str">
            <v>Radiology</v>
          </cell>
        </row>
        <row r="309">
          <cell r="A309" t="str">
            <v>Open</v>
          </cell>
          <cell r="C309">
            <v>2017</v>
          </cell>
          <cell r="K309">
            <v>67317.789999999994</v>
          </cell>
          <cell r="L309">
            <v>562.71</v>
          </cell>
          <cell r="N309" t="str">
            <v>Radiology</v>
          </cell>
        </row>
        <row r="310">
          <cell r="A310" t="str">
            <v>Open</v>
          </cell>
          <cell r="C310">
            <v>2017</v>
          </cell>
          <cell r="K310">
            <v>93818814.25</v>
          </cell>
          <cell r="L310">
            <v>524892.1</v>
          </cell>
          <cell r="N310" t="str">
            <v>Medical Specialists</v>
          </cell>
        </row>
        <row r="311">
          <cell r="A311" t="str">
            <v>Open</v>
          </cell>
          <cell r="C311">
            <v>2017</v>
          </cell>
          <cell r="K311">
            <v>31400907.960000001</v>
          </cell>
          <cell r="L311">
            <v>1411965.62</v>
          </cell>
          <cell r="N311" t="str">
            <v>Surgical Specialists</v>
          </cell>
        </row>
        <row r="312">
          <cell r="A312" t="str">
            <v>Open</v>
          </cell>
          <cell r="C312">
            <v>2017</v>
          </cell>
          <cell r="K312">
            <v>196447.76</v>
          </cell>
          <cell r="L312">
            <v>9599.3700000000008</v>
          </cell>
          <cell r="N312" t="str">
            <v>Surgical Specialists</v>
          </cell>
        </row>
        <row r="313">
          <cell r="A313" t="str">
            <v>Open</v>
          </cell>
          <cell r="C313">
            <v>2017</v>
          </cell>
          <cell r="K313">
            <v>13205732.869999999</v>
          </cell>
          <cell r="L313">
            <v>384267.37</v>
          </cell>
          <cell r="N313" t="str">
            <v>Surgical Specialists</v>
          </cell>
        </row>
        <row r="314">
          <cell r="A314" t="str">
            <v>Open</v>
          </cell>
          <cell r="C314">
            <v>2017</v>
          </cell>
          <cell r="K314">
            <v>18190690.039999999</v>
          </cell>
          <cell r="L314">
            <v>1086802.76</v>
          </cell>
          <cell r="N314" t="str">
            <v>Other Health Services</v>
          </cell>
        </row>
        <row r="315">
          <cell r="A315" t="str">
            <v>Open</v>
          </cell>
          <cell r="C315">
            <v>2017</v>
          </cell>
          <cell r="K315">
            <v>119331.25</v>
          </cell>
          <cell r="L315">
            <v>72883.539999999994</v>
          </cell>
          <cell r="N315" t="str">
            <v>Other Health Services</v>
          </cell>
        </row>
        <row r="316">
          <cell r="A316" t="str">
            <v>Open</v>
          </cell>
          <cell r="C316">
            <v>2017</v>
          </cell>
          <cell r="K316">
            <v>13492424.789999999</v>
          </cell>
          <cell r="L316">
            <v>548633.99</v>
          </cell>
          <cell r="N316" t="str">
            <v>Pathology</v>
          </cell>
        </row>
        <row r="317">
          <cell r="A317" t="str">
            <v>Open</v>
          </cell>
          <cell r="C317">
            <v>2017</v>
          </cell>
          <cell r="K317">
            <v>16604.07</v>
          </cell>
          <cell r="L317">
            <v>34259.78</v>
          </cell>
          <cell r="N317" t="str">
            <v>Dentists</v>
          </cell>
        </row>
        <row r="318">
          <cell r="A318" t="str">
            <v>Open</v>
          </cell>
          <cell r="C318">
            <v>2017</v>
          </cell>
          <cell r="K318">
            <v>8216050730.25</v>
          </cell>
          <cell r="L318">
            <v>4542153561.7299995</v>
          </cell>
          <cell r="N318" t="str">
            <v>Pharmacies</v>
          </cell>
        </row>
        <row r="319">
          <cell r="A319" t="str">
            <v>Open</v>
          </cell>
          <cell r="C319">
            <v>2017</v>
          </cell>
          <cell r="K319">
            <v>0</v>
          </cell>
          <cell r="L319">
            <v>0</v>
          </cell>
          <cell r="N319" t="str">
            <v>Supplementatry and Allied Health Professionals</v>
          </cell>
        </row>
        <row r="320">
          <cell r="A320" t="str">
            <v>Open</v>
          </cell>
          <cell r="C320">
            <v>2017</v>
          </cell>
          <cell r="K320">
            <v>183776.91</v>
          </cell>
          <cell r="L320">
            <v>156345.22</v>
          </cell>
          <cell r="N320" t="str">
            <v>Dental Specialists</v>
          </cell>
        </row>
        <row r="321">
          <cell r="A321" t="str">
            <v>Open</v>
          </cell>
          <cell r="C321">
            <v>2017</v>
          </cell>
          <cell r="K321">
            <v>0</v>
          </cell>
          <cell r="L321">
            <v>0</v>
          </cell>
          <cell r="N321" t="str">
            <v>Dental Specialists</v>
          </cell>
        </row>
        <row r="322">
          <cell r="A322" t="str">
            <v>Open</v>
          </cell>
          <cell r="C322">
            <v>2017</v>
          </cell>
          <cell r="K322">
            <v>131982.81</v>
          </cell>
          <cell r="L322">
            <v>34411.51</v>
          </cell>
          <cell r="N322" t="str">
            <v>Supplementatry and Allied Health Professionals</v>
          </cell>
        </row>
        <row r="323">
          <cell r="A323" t="str">
            <v>Open</v>
          </cell>
          <cell r="C323">
            <v>2017</v>
          </cell>
          <cell r="K323">
            <v>0</v>
          </cell>
          <cell r="L323">
            <v>0</v>
          </cell>
          <cell r="N323" t="str">
            <v>Supplementatry and Allied Health Professionals</v>
          </cell>
        </row>
        <row r="324">
          <cell r="A324" t="str">
            <v>Open</v>
          </cell>
          <cell r="C324">
            <v>2017</v>
          </cell>
          <cell r="K324">
            <v>244889.42</v>
          </cell>
          <cell r="L324">
            <v>297598</v>
          </cell>
          <cell r="N324" t="str">
            <v>Supplementatry and Allied Health Professionals</v>
          </cell>
        </row>
        <row r="325">
          <cell r="A325" t="str">
            <v>Open</v>
          </cell>
          <cell r="C325">
            <v>2017</v>
          </cell>
          <cell r="K325">
            <v>0</v>
          </cell>
          <cell r="L325">
            <v>268.54000000000002</v>
          </cell>
          <cell r="N325" t="str">
            <v>Supplementatry and Allied Health Professionals</v>
          </cell>
        </row>
        <row r="326">
          <cell r="A326" t="str">
            <v>Open</v>
          </cell>
          <cell r="C326">
            <v>2017</v>
          </cell>
          <cell r="K326">
            <v>370</v>
          </cell>
          <cell r="L326">
            <v>1302.99</v>
          </cell>
          <cell r="N326" t="str">
            <v>Supplementatry and Allied Health Professionals</v>
          </cell>
        </row>
        <row r="327">
          <cell r="A327" t="str">
            <v>Open</v>
          </cell>
          <cell r="C327">
            <v>2017</v>
          </cell>
          <cell r="K327">
            <v>726562.8</v>
          </cell>
          <cell r="L327">
            <v>242741.07</v>
          </cell>
          <cell r="N327" t="str">
            <v>Supplementatry and Allied Health Professionals</v>
          </cell>
        </row>
        <row r="328">
          <cell r="A328" t="str">
            <v>Open</v>
          </cell>
          <cell r="C328">
            <v>2017</v>
          </cell>
          <cell r="K328">
            <v>0</v>
          </cell>
          <cell r="L328">
            <v>0</v>
          </cell>
          <cell r="N328" t="str">
            <v>Supplementatry and Allied Health Professionals</v>
          </cell>
        </row>
        <row r="329">
          <cell r="A329" t="str">
            <v>Open</v>
          </cell>
          <cell r="C329">
            <v>2017</v>
          </cell>
          <cell r="K329">
            <v>26381954.989999998</v>
          </cell>
          <cell r="L329">
            <v>172101.72</v>
          </cell>
          <cell r="N329" t="str">
            <v>Supplementatry and Allied Health Professionals</v>
          </cell>
        </row>
        <row r="330">
          <cell r="A330" t="str">
            <v>Open</v>
          </cell>
          <cell r="C330">
            <v>2017</v>
          </cell>
          <cell r="K330">
            <v>19474443.800000001</v>
          </cell>
          <cell r="L330">
            <v>324.85000000000002</v>
          </cell>
          <cell r="N330" t="str">
            <v>Other Health Services</v>
          </cell>
        </row>
        <row r="331">
          <cell r="A331" t="str">
            <v>Open</v>
          </cell>
          <cell r="C331">
            <v>2017</v>
          </cell>
          <cell r="K331">
            <v>623543.73</v>
          </cell>
          <cell r="L331">
            <v>9470.58</v>
          </cell>
          <cell r="N331" t="str">
            <v>Supplementatry and Allied Health Professionals</v>
          </cell>
        </row>
        <row r="332">
          <cell r="A332" t="str">
            <v>Open</v>
          </cell>
          <cell r="C332">
            <v>2017</v>
          </cell>
          <cell r="K332">
            <v>5566726.1900000004</v>
          </cell>
          <cell r="L332">
            <v>394808.55</v>
          </cell>
          <cell r="N332" t="str">
            <v>Supplementatry and Allied Health Professionals</v>
          </cell>
        </row>
        <row r="333">
          <cell r="A333" t="str">
            <v>Open</v>
          </cell>
          <cell r="C333">
            <v>2017</v>
          </cell>
          <cell r="K333">
            <v>408073.91</v>
          </cell>
          <cell r="L333">
            <v>115032.63</v>
          </cell>
          <cell r="N333" t="str">
            <v>Supplementatry and Allied Health Professionals</v>
          </cell>
        </row>
        <row r="334">
          <cell r="A334" t="str">
            <v>Open</v>
          </cell>
          <cell r="C334">
            <v>2017</v>
          </cell>
          <cell r="K334">
            <v>30234.16</v>
          </cell>
          <cell r="L334">
            <v>170796.9</v>
          </cell>
          <cell r="N334" t="str">
            <v>Supplementatry and Allied Health Professionals</v>
          </cell>
        </row>
        <row r="335">
          <cell r="A335" t="str">
            <v>Open</v>
          </cell>
          <cell r="C335">
            <v>2017</v>
          </cell>
          <cell r="K335">
            <v>1940.79</v>
          </cell>
          <cell r="L335">
            <v>793.43</v>
          </cell>
          <cell r="N335" t="str">
            <v>Supplementatry and Allied Health Professionals</v>
          </cell>
        </row>
        <row r="336">
          <cell r="A336" t="str">
            <v>Open</v>
          </cell>
          <cell r="C336">
            <v>2017</v>
          </cell>
          <cell r="K336">
            <v>6955568.5800000001</v>
          </cell>
          <cell r="L336">
            <v>653138.72</v>
          </cell>
          <cell r="N336" t="str">
            <v>Supplementatry and Allied Health Professionals</v>
          </cell>
        </row>
        <row r="337">
          <cell r="A337" t="str">
            <v>Open</v>
          </cell>
          <cell r="C337">
            <v>2017</v>
          </cell>
          <cell r="K337">
            <v>29904148.300000001</v>
          </cell>
          <cell r="L337">
            <v>3450883.34</v>
          </cell>
          <cell r="N337" t="str">
            <v>Supplementatry and Allied Health Professionals</v>
          </cell>
        </row>
        <row r="338">
          <cell r="A338" t="str">
            <v>Open</v>
          </cell>
          <cell r="C338">
            <v>2017</v>
          </cell>
          <cell r="K338">
            <v>146.06</v>
          </cell>
          <cell r="L338">
            <v>0</v>
          </cell>
          <cell r="N338" t="str">
            <v>Supplementatry and Allied Health Professionals</v>
          </cell>
        </row>
        <row r="339">
          <cell r="A339" t="str">
            <v>Open</v>
          </cell>
          <cell r="C339">
            <v>2017</v>
          </cell>
          <cell r="K339">
            <v>277258755.60000002</v>
          </cell>
          <cell r="L339">
            <v>19019364.530000001</v>
          </cell>
          <cell r="N339" t="str">
            <v>Other Health Services</v>
          </cell>
        </row>
        <row r="340">
          <cell r="A340" t="str">
            <v>Open</v>
          </cell>
          <cell r="C340">
            <v>2017</v>
          </cell>
          <cell r="K340">
            <v>29966.01</v>
          </cell>
          <cell r="L340">
            <v>21288.57</v>
          </cell>
          <cell r="N340" t="str">
            <v>Supplementatry and Allied Health Professionals</v>
          </cell>
        </row>
        <row r="341">
          <cell r="A341" t="str">
            <v>Open</v>
          </cell>
          <cell r="C341">
            <v>2017</v>
          </cell>
          <cell r="K341">
            <v>10782.38</v>
          </cell>
          <cell r="L341">
            <v>8339.89</v>
          </cell>
          <cell r="N341" t="str">
            <v>Dental Specialists</v>
          </cell>
        </row>
        <row r="342">
          <cell r="A342" t="str">
            <v>Open</v>
          </cell>
          <cell r="C342">
            <v>2017</v>
          </cell>
          <cell r="K342">
            <v>91</v>
          </cell>
          <cell r="L342">
            <v>0</v>
          </cell>
          <cell r="N342" t="str">
            <v>Dental Specialists</v>
          </cell>
        </row>
        <row r="343">
          <cell r="A343" t="str">
            <v>Open</v>
          </cell>
          <cell r="C343">
            <v>2017</v>
          </cell>
          <cell r="K343">
            <v>0</v>
          </cell>
          <cell r="L343">
            <v>6.01</v>
          </cell>
          <cell r="N343" t="str">
            <v>Dental Specialists</v>
          </cell>
        </row>
        <row r="344">
          <cell r="A344" t="str">
            <v>Open</v>
          </cell>
          <cell r="C344">
            <v>2017</v>
          </cell>
          <cell r="K344">
            <v>0</v>
          </cell>
          <cell r="L344">
            <v>0</v>
          </cell>
          <cell r="N344" t="str">
            <v>Dental Specialists</v>
          </cell>
        </row>
        <row r="345">
          <cell r="A345" t="str">
            <v>Open</v>
          </cell>
          <cell r="C345">
            <v>2017</v>
          </cell>
          <cell r="K345">
            <v>418.55</v>
          </cell>
          <cell r="L345">
            <v>0</v>
          </cell>
          <cell r="N345" t="str">
            <v>Supplementatry and Allied Health Professionals</v>
          </cell>
        </row>
        <row r="346">
          <cell r="A346" t="str">
            <v>Open</v>
          </cell>
          <cell r="C346">
            <v>2017</v>
          </cell>
          <cell r="K346">
            <v>392.53</v>
          </cell>
          <cell r="L346">
            <v>3524.31</v>
          </cell>
          <cell r="N346" t="str">
            <v>Supplementatry and Allied Health Professionals</v>
          </cell>
        </row>
        <row r="347">
          <cell r="A347" t="str">
            <v>Open</v>
          </cell>
          <cell r="C347">
            <v>2017</v>
          </cell>
          <cell r="K347">
            <v>0</v>
          </cell>
          <cell r="L347">
            <v>0</v>
          </cell>
          <cell r="N347" t="str">
            <v>Supplementatry and Allied Health Professionals</v>
          </cell>
        </row>
        <row r="348">
          <cell r="A348" t="str">
            <v>Open</v>
          </cell>
          <cell r="C348">
            <v>2017</v>
          </cell>
          <cell r="K348">
            <v>0</v>
          </cell>
          <cell r="L348">
            <v>0</v>
          </cell>
          <cell r="N348" t="str">
            <v>Supplementatry and Allied Health Professionals</v>
          </cell>
        </row>
        <row r="349">
          <cell r="A349" t="str">
            <v>Open</v>
          </cell>
          <cell r="C349">
            <v>2017</v>
          </cell>
          <cell r="K349">
            <v>0</v>
          </cell>
          <cell r="L349">
            <v>61237.94</v>
          </cell>
          <cell r="N349" t="str">
            <v>Supplementatry and Allied Health Professionals</v>
          </cell>
        </row>
        <row r="350">
          <cell r="A350" t="str">
            <v>Open</v>
          </cell>
          <cell r="C350">
            <v>2017</v>
          </cell>
          <cell r="K350">
            <v>0</v>
          </cell>
          <cell r="L350">
            <v>208.06</v>
          </cell>
          <cell r="N350" t="str">
            <v>Supplementatry and Allied Health Professionals</v>
          </cell>
        </row>
        <row r="351">
          <cell r="A351" t="str">
            <v>Open</v>
          </cell>
          <cell r="C351">
            <v>2017</v>
          </cell>
          <cell r="K351">
            <v>0</v>
          </cell>
          <cell r="L351">
            <v>260</v>
          </cell>
          <cell r="N351" t="str">
            <v>Supplementatry and Allied Health Professionals</v>
          </cell>
        </row>
        <row r="352">
          <cell r="A352" t="str">
            <v>Open</v>
          </cell>
          <cell r="C352">
            <v>2017</v>
          </cell>
          <cell r="K352">
            <v>2.4500000000000002</v>
          </cell>
          <cell r="L352">
            <v>0</v>
          </cell>
          <cell r="N352" t="str">
            <v>Supplementatry and Allied Health Professionals</v>
          </cell>
        </row>
        <row r="353">
          <cell r="A353" t="str">
            <v>Restricted</v>
          </cell>
          <cell r="C353">
            <v>2017</v>
          </cell>
          <cell r="K353">
            <v>184932.17</v>
          </cell>
          <cell r="L353">
            <v>81754.12</v>
          </cell>
          <cell r="N353" t="str">
            <v>Supplementatry and Allied Health Professionals</v>
          </cell>
        </row>
        <row r="354">
          <cell r="A354" t="str">
            <v>Restricted</v>
          </cell>
          <cell r="C354">
            <v>2017</v>
          </cell>
          <cell r="K354">
            <v>110756.85</v>
          </cell>
          <cell r="L354">
            <v>9854.7800000000007</v>
          </cell>
          <cell r="N354" t="str">
            <v>Other Health Services</v>
          </cell>
        </row>
        <row r="355">
          <cell r="A355" t="str">
            <v>Restricted</v>
          </cell>
          <cell r="C355">
            <v>2017</v>
          </cell>
          <cell r="K355">
            <v>883332.99</v>
          </cell>
          <cell r="L355">
            <v>426119.11</v>
          </cell>
          <cell r="N355" t="str">
            <v>Supplementatry and Allied Health Professionals</v>
          </cell>
        </row>
        <row r="356">
          <cell r="A356" t="str">
            <v>Restricted</v>
          </cell>
          <cell r="C356">
            <v>2017</v>
          </cell>
          <cell r="K356">
            <v>530.70000000000005</v>
          </cell>
          <cell r="L356">
            <v>0</v>
          </cell>
          <cell r="N356" t="str">
            <v>Other Health Services</v>
          </cell>
        </row>
        <row r="357">
          <cell r="A357" t="str">
            <v>Restricted</v>
          </cell>
          <cell r="C357">
            <v>2017</v>
          </cell>
          <cell r="K357">
            <v>1255411.1000000001</v>
          </cell>
          <cell r="L357">
            <v>12716.65</v>
          </cell>
          <cell r="N357" t="str">
            <v>Anaesthetists</v>
          </cell>
        </row>
        <row r="358">
          <cell r="A358" t="str">
            <v>Restricted</v>
          </cell>
          <cell r="C358">
            <v>2017</v>
          </cell>
          <cell r="K358">
            <v>2979437.93</v>
          </cell>
          <cell r="L358">
            <v>445007.83</v>
          </cell>
          <cell r="N358" t="str">
            <v>Medical Specialists</v>
          </cell>
        </row>
        <row r="359">
          <cell r="A359" t="str">
            <v>Restricted</v>
          </cell>
          <cell r="C359">
            <v>2017</v>
          </cell>
          <cell r="K359">
            <v>706823225.13999999</v>
          </cell>
          <cell r="L359">
            <v>102248446.39</v>
          </cell>
          <cell r="N359" t="str">
            <v>General Practitioners</v>
          </cell>
        </row>
        <row r="360">
          <cell r="A360" t="str">
            <v>Restricted</v>
          </cell>
          <cell r="C360">
            <v>2017</v>
          </cell>
          <cell r="K360">
            <v>7315042.6500000004</v>
          </cell>
          <cell r="L360">
            <v>1038123.79</v>
          </cell>
          <cell r="N360" t="str">
            <v>General Practitioners</v>
          </cell>
        </row>
        <row r="361">
          <cell r="A361" t="str">
            <v>Restricted</v>
          </cell>
          <cell r="C361">
            <v>2017</v>
          </cell>
          <cell r="K361">
            <v>4499954.22</v>
          </cell>
          <cell r="L361">
            <v>596264.22</v>
          </cell>
          <cell r="N361" t="str">
            <v>Medical Specialists</v>
          </cell>
        </row>
        <row r="362">
          <cell r="A362" t="str">
            <v>Restricted</v>
          </cell>
          <cell r="C362">
            <v>2017</v>
          </cell>
          <cell r="K362">
            <v>37364.75</v>
          </cell>
          <cell r="L362">
            <v>4760.04</v>
          </cell>
          <cell r="N362" t="str">
            <v>Medical Specialists</v>
          </cell>
        </row>
        <row r="363">
          <cell r="A363" t="str">
            <v>Restricted</v>
          </cell>
          <cell r="C363">
            <v>2017</v>
          </cell>
          <cell r="K363">
            <v>13598265.68</v>
          </cell>
          <cell r="L363">
            <v>347682.52</v>
          </cell>
          <cell r="N363" t="str">
            <v>Medical Specialists</v>
          </cell>
        </row>
        <row r="364">
          <cell r="A364" t="str">
            <v>Restricted</v>
          </cell>
          <cell r="C364">
            <v>2017</v>
          </cell>
          <cell r="K364">
            <v>867218.46</v>
          </cell>
          <cell r="L364">
            <v>19788.79</v>
          </cell>
          <cell r="N364" t="str">
            <v>Surgical Specialists</v>
          </cell>
        </row>
        <row r="365">
          <cell r="A365" t="str">
            <v>Restricted</v>
          </cell>
          <cell r="C365">
            <v>2017</v>
          </cell>
          <cell r="K365">
            <v>640622.76</v>
          </cell>
          <cell r="L365">
            <v>29619.13</v>
          </cell>
          <cell r="N365" t="str">
            <v>Medical Specialists</v>
          </cell>
        </row>
        <row r="366">
          <cell r="A366" t="str">
            <v>Restricted</v>
          </cell>
          <cell r="C366">
            <v>2017</v>
          </cell>
          <cell r="K366">
            <v>604828.76</v>
          </cell>
          <cell r="L366">
            <v>94803.34</v>
          </cell>
          <cell r="N366" t="str">
            <v>Medical Specialists</v>
          </cell>
        </row>
        <row r="367">
          <cell r="A367" t="str">
            <v>Restricted</v>
          </cell>
          <cell r="C367">
            <v>2017</v>
          </cell>
          <cell r="K367">
            <v>25782.02</v>
          </cell>
          <cell r="L367">
            <v>10564.87</v>
          </cell>
          <cell r="N367" t="str">
            <v>Medical Specialists</v>
          </cell>
        </row>
        <row r="368">
          <cell r="A368" t="str">
            <v>Restricted</v>
          </cell>
          <cell r="C368">
            <v>2017</v>
          </cell>
          <cell r="K368">
            <v>3556922.76</v>
          </cell>
          <cell r="L368">
            <v>1183.26</v>
          </cell>
          <cell r="N368" t="str">
            <v>Medical Specialists</v>
          </cell>
        </row>
        <row r="369">
          <cell r="A369" t="str">
            <v>Restricted</v>
          </cell>
          <cell r="C369">
            <v>2017</v>
          </cell>
          <cell r="K369">
            <v>3039591.01</v>
          </cell>
          <cell r="L369">
            <v>2561.84</v>
          </cell>
          <cell r="N369" t="str">
            <v>Surgical Specialists</v>
          </cell>
        </row>
        <row r="370">
          <cell r="A370" t="str">
            <v>Restricted</v>
          </cell>
          <cell r="C370">
            <v>2017</v>
          </cell>
          <cell r="K370">
            <v>18476879.34</v>
          </cell>
          <cell r="L370">
            <v>37892.14</v>
          </cell>
          <cell r="N370" t="str">
            <v>Pathology</v>
          </cell>
        </row>
        <row r="371">
          <cell r="A371" t="str">
            <v>Restricted</v>
          </cell>
          <cell r="C371">
            <v>2017</v>
          </cell>
          <cell r="K371">
            <v>123472756.13</v>
          </cell>
          <cell r="L371">
            <v>599488.42000000004</v>
          </cell>
          <cell r="N371" t="str">
            <v>Surgical Specialists</v>
          </cell>
        </row>
        <row r="372">
          <cell r="A372" t="str">
            <v>Restricted</v>
          </cell>
          <cell r="C372">
            <v>2017</v>
          </cell>
          <cell r="K372">
            <v>1348729.92</v>
          </cell>
          <cell r="L372">
            <v>10165.790000000001</v>
          </cell>
          <cell r="N372" t="str">
            <v>Medical Specialists</v>
          </cell>
        </row>
        <row r="373">
          <cell r="A373" t="str">
            <v>Restricted</v>
          </cell>
          <cell r="C373">
            <v>2017</v>
          </cell>
          <cell r="K373">
            <v>6710873.0300000003</v>
          </cell>
          <cell r="L373">
            <v>474376.13</v>
          </cell>
          <cell r="N373" t="str">
            <v>Surgical Specialists</v>
          </cell>
        </row>
        <row r="374">
          <cell r="A374" t="str">
            <v>Restricted</v>
          </cell>
          <cell r="C374">
            <v>2017</v>
          </cell>
          <cell r="K374">
            <v>1661613.77</v>
          </cell>
          <cell r="L374">
            <v>75242.75</v>
          </cell>
          <cell r="N374" t="str">
            <v>Surgical Specialists</v>
          </cell>
        </row>
        <row r="375">
          <cell r="A375" t="str">
            <v>Restricted</v>
          </cell>
          <cell r="C375">
            <v>2017</v>
          </cell>
          <cell r="K375">
            <v>42914.76</v>
          </cell>
          <cell r="L375">
            <v>3258.62</v>
          </cell>
          <cell r="N375" t="str">
            <v>Medical Specialists</v>
          </cell>
        </row>
        <row r="376">
          <cell r="A376" t="str">
            <v>Restricted</v>
          </cell>
          <cell r="C376">
            <v>2017</v>
          </cell>
          <cell r="K376">
            <v>2509797.19</v>
          </cell>
          <cell r="L376">
            <v>434840.89</v>
          </cell>
          <cell r="N376" t="str">
            <v>Medical Specialists</v>
          </cell>
        </row>
        <row r="377">
          <cell r="A377" t="str">
            <v>Restricted</v>
          </cell>
          <cell r="C377">
            <v>2017</v>
          </cell>
          <cell r="K377">
            <v>3108.76</v>
          </cell>
          <cell r="L377">
            <v>492.1</v>
          </cell>
          <cell r="N377" t="str">
            <v>Medical Specialists</v>
          </cell>
        </row>
        <row r="378">
          <cell r="A378" t="str">
            <v>Restricted</v>
          </cell>
          <cell r="C378">
            <v>2017</v>
          </cell>
          <cell r="K378">
            <v>1455648.45</v>
          </cell>
          <cell r="L378">
            <v>74937.72</v>
          </cell>
          <cell r="N378" t="str">
            <v>Surgical Specialists</v>
          </cell>
        </row>
        <row r="379">
          <cell r="A379" t="str">
            <v>Restricted</v>
          </cell>
          <cell r="C379">
            <v>2017</v>
          </cell>
          <cell r="K379">
            <v>217</v>
          </cell>
          <cell r="L379">
            <v>0</v>
          </cell>
          <cell r="N379" t="str">
            <v>Medical Technology</v>
          </cell>
        </row>
        <row r="380">
          <cell r="A380" t="str">
            <v>Restricted</v>
          </cell>
          <cell r="C380">
            <v>2017</v>
          </cell>
          <cell r="K380">
            <v>110484287.31999999</v>
          </cell>
          <cell r="L380">
            <v>597369.62</v>
          </cell>
          <cell r="N380" t="str">
            <v>Radiology</v>
          </cell>
        </row>
        <row r="381">
          <cell r="A381" t="str">
            <v>Restricted</v>
          </cell>
          <cell r="C381">
            <v>2017</v>
          </cell>
          <cell r="K381">
            <v>12514.76</v>
          </cell>
          <cell r="L381">
            <v>201</v>
          </cell>
          <cell r="N381" t="str">
            <v>Radiology</v>
          </cell>
        </row>
        <row r="382">
          <cell r="A382" t="str">
            <v>Restricted</v>
          </cell>
          <cell r="C382">
            <v>2017</v>
          </cell>
          <cell r="K382">
            <v>53354634.170000002</v>
          </cell>
          <cell r="L382">
            <v>170925.67</v>
          </cell>
          <cell r="N382" t="str">
            <v>Medical Specialists</v>
          </cell>
        </row>
        <row r="383">
          <cell r="A383" t="str">
            <v>Restricted</v>
          </cell>
          <cell r="C383">
            <v>2017</v>
          </cell>
          <cell r="K383">
            <v>12429730.560000001</v>
          </cell>
          <cell r="L383">
            <v>273386.53000000003</v>
          </cell>
          <cell r="N383" t="str">
            <v>Surgical Specialists</v>
          </cell>
        </row>
        <row r="384">
          <cell r="A384" t="str">
            <v>Restricted</v>
          </cell>
          <cell r="C384">
            <v>2017</v>
          </cell>
          <cell r="K384">
            <v>78216.61</v>
          </cell>
          <cell r="L384">
            <v>281.89</v>
          </cell>
          <cell r="N384" t="str">
            <v>Surgical Specialists</v>
          </cell>
        </row>
        <row r="385">
          <cell r="A385" t="str">
            <v>Restricted</v>
          </cell>
          <cell r="C385">
            <v>2017</v>
          </cell>
          <cell r="K385">
            <v>11703964.789999999</v>
          </cell>
          <cell r="L385">
            <v>44339.17</v>
          </cell>
          <cell r="N385" t="str">
            <v>Surgical Specialists</v>
          </cell>
        </row>
        <row r="386">
          <cell r="A386" t="str">
            <v>Restricted</v>
          </cell>
          <cell r="C386">
            <v>2017</v>
          </cell>
          <cell r="K386">
            <v>9915212.6199999992</v>
          </cell>
          <cell r="L386">
            <v>193654.33</v>
          </cell>
          <cell r="N386" t="str">
            <v>Other Health Services</v>
          </cell>
        </row>
        <row r="387">
          <cell r="A387" t="str">
            <v>Restricted</v>
          </cell>
          <cell r="C387">
            <v>2017</v>
          </cell>
          <cell r="K387">
            <v>729843.86</v>
          </cell>
          <cell r="L387">
            <v>29717.22</v>
          </cell>
          <cell r="N387" t="str">
            <v>Other Health Services</v>
          </cell>
        </row>
        <row r="388">
          <cell r="A388" t="str">
            <v>Restricted</v>
          </cell>
          <cell r="C388">
            <v>2017</v>
          </cell>
          <cell r="K388">
            <v>7023283.6200000001</v>
          </cell>
          <cell r="L388">
            <v>135841.28</v>
          </cell>
          <cell r="N388" t="str">
            <v>Pathology</v>
          </cell>
        </row>
        <row r="389">
          <cell r="A389" t="str">
            <v>Restricted</v>
          </cell>
          <cell r="C389">
            <v>2017</v>
          </cell>
          <cell r="K389">
            <v>66240.63</v>
          </cell>
          <cell r="L389">
            <v>4918.57</v>
          </cell>
          <cell r="N389" t="str">
            <v>Dentists</v>
          </cell>
        </row>
        <row r="390">
          <cell r="A390" t="str">
            <v>Restricted</v>
          </cell>
          <cell r="C390">
            <v>2017</v>
          </cell>
          <cell r="K390">
            <v>9127377379.8999996</v>
          </cell>
          <cell r="L390">
            <v>1021386932.96</v>
          </cell>
          <cell r="N390" t="str">
            <v>Pharmacies</v>
          </cell>
        </row>
        <row r="391">
          <cell r="A391" t="str">
            <v>Restricted</v>
          </cell>
          <cell r="C391">
            <v>2017</v>
          </cell>
          <cell r="K391">
            <v>0</v>
          </cell>
          <cell r="L391">
            <v>0</v>
          </cell>
          <cell r="N391" t="str">
            <v>Supplementatry and Allied Health Professionals</v>
          </cell>
        </row>
        <row r="392">
          <cell r="A392" t="str">
            <v>Restricted</v>
          </cell>
          <cell r="C392">
            <v>2017</v>
          </cell>
          <cell r="K392">
            <v>82325.490000000005</v>
          </cell>
          <cell r="L392">
            <v>15587.45</v>
          </cell>
          <cell r="N392" t="str">
            <v>Dental Specialists</v>
          </cell>
        </row>
        <row r="393">
          <cell r="A393" t="str">
            <v>Restricted</v>
          </cell>
          <cell r="C393">
            <v>2017</v>
          </cell>
          <cell r="K393">
            <v>0</v>
          </cell>
          <cell r="L393">
            <v>0</v>
          </cell>
          <cell r="N393" t="str">
            <v>Dental Specialists</v>
          </cell>
        </row>
        <row r="394">
          <cell r="A394" t="str">
            <v>Restricted</v>
          </cell>
          <cell r="C394">
            <v>2017</v>
          </cell>
          <cell r="K394">
            <v>78480.320000000007</v>
          </cell>
          <cell r="L394">
            <v>10922.34</v>
          </cell>
          <cell r="N394" t="str">
            <v>Supplementatry and Allied Health Professionals</v>
          </cell>
        </row>
        <row r="395">
          <cell r="A395" t="str">
            <v>Restricted</v>
          </cell>
          <cell r="C395">
            <v>2017</v>
          </cell>
          <cell r="K395">
            <v>3030534.66</v>
          </cell>
          <cell r="L395">
            <v>41412.39</v>
          </cell>
          <cell r="N395" t="str">
            <v>Supplementatry and Allied Health Professionals</v>
          </cell>
        </row>
        <row r="396">
          <cell r="A396" t="str">
            <v>Restricted</v>
          </cell>
          <cell r="C396">
            <v>2017</v>
          </cell>
          <cell r="K396">
            <v>170</v>
          </cell>
          <cell r="L396">
            <v>0</v>
          </cell>
          <cell r="N396" t="str">
            <v>Supplementatry and Allied Health Professionals</v>
          </cell>
        </row>
        <row r="397">
          <cell r="A397" t="str">
            <v>Restricted</v>
          </cell>
          <cell r="C397">
            <v>2017</v>
          </cell>
          <cell r="K397">
            <v>868047.63</v>
          </cell>
          <cell r="L397">
            <v>70559.570000000007</v>
          </cell>
          <cell r="N397" t="str">
            <v>Supplementatry and Allied Health Professionals</v>
          </cell>
        </row>
        <row r="398">
          <cell r="A398" t="str">
            <v>Restricted</v>
          </cell>
          <cell r="C398">
            <v>2017</v>
          </cell>
          <cell r="K398">
            <v>22640477.73</v>
          </cell>
          <cell r="L398">
            <v>32027.57</v>
          </cell>
          <cell r="N398" t="str">
            <v>Supplementatry and Allied Health Professionals</v>
          </cell>
        </row>
        <row r="399">
          <cell r="A399" t="str">
            <v>Restricted</v>
          </cell>
          <cell r="C399">
            <v>2017</v>
          </cell>
          <cell r="K399">
            <v>11668064.16</v>
          </cell>
          <cell r="L399">
            <v>31309.78</v>
          </cell>
          <cell r="N399" t="str">
            <v>Other Health Services</v>
          </cell>
        </row>
        <row r="400">
          <cell r="A400" t="str">
            <v>Restricted</v>
          </cell>
          <cell r="C400">
            <v>2017</v>
          </cell>
          <cell r="K400">
            <v>423437.43</v>
          </cell>
          <cell r="L400">
            <v>30014.720000000001</v>
          </cell>
          <cell r="N400" t="str">
            <v>Supplementatry and Allied Health Professionals</v>
          </cell>
        </row>
        <row r="401">
          <cell r="A401" t="str">
            <v>Restricted</v>
          </cell>
          <cell r="C401">
            <v>2017</v>
          </cell>
          <cell r="K401">
            <v>10310995.76</v>
          </cell>
          <cell r="L401">
            <v>274806.7</v>
          </cell>
          <cell r="N401" t="str">
            <v>Supplementatry and Allied Health Professionals</v>
          </cell>
        </row>
        <row r="402">
          <cell r="A402" t="str">
            <v>Restricted</v>
          </cell>
          <cell r="C402">
            <v>2017</v>
          </cell>
          <cell r="K402">
            <v>3187498.29</v>
          </cell>
          <cell r="L402">
            <v>23717.06</v>
          </cell>
          <cell r="N402" t="str">
            <v>Supplementatry and Allied Health Professionals</v>
          </cell>
        </row>
        <row r="403">
          <cell r="A403" t="str">
            <v>Restricted</v>
          </cell>
          <cell r="C403">
            <v>2017</v>
          </cell>
          <cell r="K403">
            <v>8183.02</v>
          </cell>
          <cell r="L403">
            <v>20906.61</v>
          </cell>
          <cell r="N403" t="str">
            <v>Supplementatry and Allied Health Professionals</v>
          </cell>
        </row>
        <row r="404">
          <cell r="A404" t="str">
            <v>Restricted</v>
          </cell>
          <cell r="C404">
            <v>2017</v>
          </cell>
          <cell r="K404">
            <v>0</v>
          </cell>
          <cell r="L404">
            <v>0</v>
          </cell>
          <cell r="N404" t="str">
            <v>Supplementatry and Allied Health Professionals</v>
          </cell>
        </row>
        <row r="405">
          <cell r="A405" t="str">
            <v>Restricted</v>
          </cell>
          <cell r="C405">
            <v>2017</v>
          </cell>
          <cell r="K405">
            <v>4307493.3600000003</v>
          </cell>
          <cell r="L405">
            <v>868.37</v>
          </cell>
          <cell r="N405" t="str">
            <v>Supplementatry and Allied Health Professionals</v>
          </cell>
        </row>
        <row r="406">
          <cell r="A406" t="str">
            <v>Restricted</v>
          </cell>
          <cell r="C406">
            <v>2017</v>
          </cell>
          <cell r="K406">
            <v>30264752.219999999</v>
          </cell>
          <cell r="L406">
            <v>950687.32</v>
          </cell>
          <cell r="N406" t="str">
            <v>Supplementatry and Allied Health Professionals</v>
          </cell>
        </row>
        <row r="407">
          <cell r="A407" t="str">
            <v>Restricted</v>
          </cell>
          <cell r="C407">
            <v>2017</v>
          </cell>
          <cell r="K407">
            <v>855.7</v>
          </cell>
          <cell r="L407">
            <v>0</v>
          </cell>
          <cell r="N407" t="str">
            <v>Supplementatry and Allied Health Professionals</v>
          </cell>
        </row>
        <row r="408">
          <cell r="A408" t="str">
            <v>Restricted</v>
          </cell>
          <cell r="C408">
            <v>2017</v>
          </cell>
          <cell r="K408">
            <v>134037382.65000001</v>
          </cell>
          <cell r="L408">
            <v>1071591.8600000001</v>
          </cell>
          <cell r="N408" t="str">
            <v>Other Health Services</v>
          </cell>
        </row>
        <row r="409">
          <cell r="A409" t="str">
            <v>Restricted</v>
          </cell>
          <cell r="C409">
            <v>2017</v>
          </cell>
          <cell r="K409">
            <v>4522.72</v>
          </cell>
          <cell r="L409">
            <v>1145.23</v>
          </cell>
          <cell r="N409" t="str">
            <v>Supplementatry and Allied Health Professionals</v>
          </cell>
        </row>
        <row r="410">
          <cell r="A410" t="str">
            <v>Restricted</v>
          </cell>
          <cell r="C410">
            <v>2017</v>
          </cell>
          <cell r="K410">
            <v>2887.79</v>
          </cell>
          <cell r="L410">
            <v>575.95000000000005</v>
          </cell>
          <cell r="N410" t="str">
            <v>Dental Specialists</v>
          </cell>
        </row>
        <row r="411">
          <cell r="A411" t="str">
            <v>Restricted</v>
          </cell>
          <cell r="C411">
            <v>2017</v>
          </cell>
          <cell r="K411">
            <v>0</v>
          </cell>
          <cell r="L411">
            <v>0</v>
          </cell>
          <cell r="N411" t="str">
            <v>Dental Specialists</v>
          </cell>
        </row>
        <row r="412">
          <cell r="A412" t="str">
            <v>Restricted</v>
          </cell>
          <cell r="C412">
            <v>2017</v>
          </cell>
          <cell r="K412">
            <v>0</v>
          </cell>
          <cell r="L412">
            <v>0</v>
          </cell>
          <cell r="N412" t="str">
            <v>Dental Specialists</v>
          </cell>
        </row>
        <row r="413">
          <cell r="A413" t="str">
            <v>Restricted</v>
          </cell>
          <cell r="C413">
            <v>2017</v>
          </cell>
          <cell r="K413">
            <v>34.950000000000003</v>
          </cell>
          <cell r="L413">
            <v>0</v>
          </cell>
          <cell r="N413" t="str">
            <v>Dental Specialists</v>
          </cell>
        </row>
        <row r="414">
          <cell r="A414" t="str">
            <v>Restricted</v>
          </cell>
          <cell r="C414">
            <v>2017</v>
          </cell>
          <cell r="K414">
            <v>595</v>
          </cell>
          <cell r="L414">
            <v>0</v>
          </cell>
          <cell r="N414" t="str">
            <v>Supplementatry and Allied Health Professionals</v>
          </cell>
        </row>
        <row r="415">
          <cell r="A415" t="str">
            <v>Restricted</v>
          </cell>
          <cell r="C415">
            <v>2017</v>
          </cell>
          <cell r="K415">
            <v>424.81</v>
          </cell>
          <cell r="L415">
            <v>0</v>
          </cell>
          <cell r="N415" t="str">
            <v>Supplementatry and Allied Health Professionals</v>
          </cell>
        </row>
        <row r="416">
          <cell r="A416" t="str">
            <v>Restricted</v>
          </cell>
          <cell r="C416">
            <v>2017</v>
          </cell>
          <cell r="K416">
            <v>192.56</v>
          </cell>
          <cell r="L416">
            <v>0</v>
          </cell>
          <cell r="N416" t="str">
            <v>Supplementatry and Allied Health Professionals</v>
          </cell>
        </row>
        <row r="417">
          <cell r="A417" t="str">
            <v>Restricted</v>
          </cell>
          <cell r="C417">
            <v>2017</v>
          </cell>
          <cell r="K417">
            <v>1237.6400000000001</v>
          </cell>
          <cell r="L417">
            <v>2899.9</v>
          </cell>
          <cell r="N417" t="str">
            <v>Supplementatry and Allied Health Professionals</v>
          </cell>
        </row>
        <row r="418">
          <cell r="A418" t="str">
            <v>Restricted</v>
          </cell>
          <cell r="C418">
            <v>2017</v>
          </cell>
          <cell r="K418">
            <v>0</v>
          </cell>
          <cell r="L418">
            <v>0</v>
          </cell>
          <cell r="N418" t="str">
            <v>Supplementatry and Allied Health Professionals</v>
          </cell>
        </row>
        <row r="419">
          <cell r="A419" t="str">
            <v>Restricted</v>
          </cell>
          <cell r="C419">
            <v>2017</v>
          </cell>
          <cell r="K419">
            <v>1410</v>
          </cell>
          <cell r="L419">
            <v>0</v>
          </cell>
          <cell r="N419" t="str">
            <v>Supplementatry and Allied Health Professionals</v>
          </cell>
        </row>
      </sheetData>
      <sheetData sheetId="6">
        <row r="1">
          <cell r="A1" t="str">
            <v>SchemeType</v>
          </cell>
          <cell r="C1" t="str">
            <v>FinancialYear</v>
          </cell>
          <cell r="J1" t="str">
            <v>AmountPaidFromRisk</v>
          </cell>
        </row>
        <row r="2">
          <cell r="A2" t="str">
            <v>Open</v>
          </cell>
          <cell r="C2">
            <v>2015</v>
          </cell>
          <cell r="J2">
            <v>1983738486</v>
          </cell>
        </row>
        <row r="3">
          <cell r="A3" t="str">
            <v>Open</v>
          </cell>
          <cell r="C3">
            <v>2015</v>
          </cell>
          <cell r="J3">
            <v>2195222106</v>
          </cell>
        </row>
        <row r="4">
          <cell r="A4" t="str">
            <v>Open</v>
          </cell>
          <cell r="C4">
            <v>2016</v>
          </cell>
          <cell r="J4">
            <v>2040382667</v>
          </cell>
        </row>
        <row r="5">
          <cell r="A5" t="str">
            <v>Open</v>
          </cell>
          <cell r="C5">
            <v>2016</v>
          </cell>
          <cell r="J5">
            <v>2357587635</v>
          </cell>
        </row>
        <row r="6">
          <cell r="A6" t="str">
            <v>Restricted</v>
          </cell>
          <cell r="C6">
            <v>2015</v>
          </cell>
          <cell r="J6">
            <v>980927046</v>
          </cell>
        </row>
        <row r="7">
          <cell r="A7" t="str">
            <v>Restricted</v>
          </cell>
          <cell r="C7">
            <v>2015</v>
          </cell>
          <cell r="J7">
            <v>1309459421</v>
          </cell>
        </row>
        <row r="8">
          <cell r="A8" t="str">
            <v>Restricted</v>
          </cell>
          <cell r="C8">
            <v>2016</v>
          </cell>
          <cell r="J8">
            <v>893513263</v>
          </cell>
        </row>
        <row r="9">
          <cell r="A9" t="str">
            <v>Restricted</v>
          </cell>
          <cell r="C9">
            <v>2016</v>
          </cell>
          <cell r="J9">
            <v>1421299959</v>
          </cell>
        </row>
        <row r="10">
          <cell r="A10" t="str">
            <v>Open</v>
          </cell>
          <cell r="C10">
            <v>2017</v>
          </cell>
          <cell r="J10">
            <v>0</v>
          </cell>
        </row>
        <row r="11">
          <cell r="A11" t="str">
            <v>Open</v>
          </cell>
          <cell r="C11">
            <v>2017</v>
          </cell>
          <cell r="J11">
            <v>0</v>
          </cell>
        </row>
        <row r="12">
          <cell r="A12" t="str">
            <v>Open</v>
          </cell>
          <cell r="C12">
            <v>2017</v>
          </cell>
          <cell r="J12">
            <v>2169891962</v>
          </cell>
        </row>
        <row r="13">
          <cell r="A13" t="str">
            <v>Open</v>
          </cell>
          <cell r="C13">
            <v>2017</v>
          </cell>
          <cell r="J13">
            <v>2568382254</v>
          </cell>
        </row>
        <row r="14">
          <cell r="A14" t="str">
            <v>Restricted</v>
          </cell>
          <cell r="C14">
            <v>2017</v>
          </cell>
          <cell r="J14">
            <v>1190139031</v>
          </cell>
        </row>
        <row r="15">
          <cell r="A15" t="str">
            <v>Restricted</v>
          </cell>
          <cell r="C15">
            <v>2017</v>
          </cell>
          <cell r="J15">
            <v>1475864873</v>
          </cell>
        </row>
      </sheetData>
      <sheetData sheetId="7">
        <row r="1">
          <cell r="A1" t="str">
            <v>SchemeType</v>
          </cell>
          <cell r="C1" t="str">
            <v>FinancialYear</v>
          </cell>
          <cell r="E1" t="str">
            <v>DisciplineCode</v>
          </cell>
          <cell r="K1" t="str">
            <v>AmountPaidFromRisk</v>
          </cell>
          <cell r="L1" t="str">
            <v>AmountPaidFromSavings</v>
          </cell>
        </row>
        <row r="2">
          <cell r="A2" t="str">
            <v>Open</v>
          </cell>
          <cell r="C2">
            <v>2015</v>
          </cell>
          <cell r="E2">
            <v>47</v>
          </cell>
          <cell r="K2">
            <v>68718118.439999998</v>
          </cell>
          <cell r="L2">
            <v>53183.76</v>
          </cell>
        </row>
        <row r="3">
          <cell r="A3" t="str">
            <v>Open</v>
          </cell>
          <cell r="C3">
            <v>2015</v>
          </cell>
          <cell r="E3">
            <v>49</v>
          </cell>
          <cell r="K3">
            <v>249112925.13999999</v>
          </cell>
          <cell r="L3">
            <v>127984.35</v>
          </cell>
        </row>
        <row r="4">
          <cell r="A4" t="str">
            <v>Open</v>
          </cell>
          <cell r="C4">
            <v>2015</v>
          </cell>
          <cell r="E4">
            <v>55</v>
          </cell>
          <cell r="K4">
            <v>417915180.89999998</v>
          </cell>
          <cell r="L4">
            <v>172932.99</v>
          </cell>
        </row>
        <row r="5">
          <cell r="A5" t="str">
            <v>Open</v>
          </cell>
          <cell r="C5">
            <v>2015</v>
          </cell>
          <cell r="E5">
            <v>56</v>
          </cell>
          <cell r="K5">
            <v>70103522.730000004</v>
          </cell>
          <cell r="L5">
            <v>3376590</v>
          </cell>
        </row>
        <row r="6">
          <cell r="A6" t="str">
            <v>Open</v>
          </cell>
          <cell r="C6">
            <v>2015</v>
          </cell>
          <cell r="E6">
            <v>57</v>
          </cell>
          <cell r="K6">
            <v>2389060384.8899999</v>
          </cell>
          <cell r="L6">
            <v>11926627.91</v>
          </cell>
        </row>
        <row r="7">
          <cell r="A7" t="str">
            <v>Open</v>
          </cell>
          <cell r="C7">
            <v>2015</v>
          </cell>
          <cell r="E7">
            <v>58</v>
          </cell>
          <cell r="K7">
            <v>26417206679.310001</v>
          </cell>
          <cell r="L7">
            <v>151237878.31999999</v>
          </cell>
        </row>
        <row r="8">
          <cell r="A8" t="str">
            <v>Open</v>
          </cell>
          <cell r="C8">
            <v>2015</v>
          </cell>
          <cell r="E8">
            <v>59</v>
          </cell>
          <cell r="K8">
            <v>160471397.97</v>
          </cell>
          <cell r="L8">
            <v>108639.42</v>
          </cell>
        </row>
        <row r="9">
          <cell r="A9" t="str">
            <v>Open</v>
          </cell>
          <cell r="C9">
            <v>2015</v>
          </cell>
          <cell r="E9">
            <v>76</v>
          </cell>
          <cell r="K9">
            <v>2384179.9900000002</v>
          </cell>
          <cell r="L9">
            <v>19537.919999999998</v>
          </cell>
        </row>
        <row r="10">
          <cell r="A10" t="str">
            <v>Open</v>
          </cell>
          <cell r="C10">
            <v>2015</v>
          </cell>
          <cell r="E10">
            <v>77</v>
          </cell>
          <cell r="K10">
            <v>594946241.15999997</v>
          </cell>
          <cell r="L10">
            <v>5547384.5099999998</v>
          </cell>
        </row>
        <row r="11">
          <cell r="A11" t="str">
            <v>Open</v>
          </cell>
          <cell r="C11">
            <v>2015</v>
          </cell>
          <cell r="E11">
            <v>79</v>
          </cell>
          <cell r="K11">
            <v>14312286.35</v>
          </cell>
          <cell r="L11">
            <v>308584.08</v>
          </cell>
        </row>
        <row r="12">
          <cell r="A12" t="str">
            <v>Open</v>
          </cell>
          <cell r="C12">
            <v>2016</v>
          </cell>
          <cell r="E12">
            <v>47</v>
          </cell>
          <cell r="K12">
            <v>73391381.049999997</v>
          </cell>
          <cell r="L12">
            <v>27952.67</v>
          </cell>
        </row>
        <row r="13">
          <cell r="A13" t="str">
            <v>Open</v>
          </cell>
          <cell r="C13">
            <v>2016</v>
          </cell>
          <cell r="E13">
            <v>49</v>
          </cell>
          <cell r="K13">
            <v>294344736.10000002</v>
          </cell>
          <cell r="L13">
            <v>47948.08</v>
          </cell>
        </row>
        <row r="14">
          <cell r="A14" t="str">
            <v>Open</v>
          </cell>
          <cell r="C14">
            <v>2016</v>
          </cell>
          <cell r="E14">
            <v>55</v>
          </cell>
          <cell r="K14">
            <v>476802579.87</v>
          </cell>
          <cell r="L14">
            <v>173981.09</v>
          </cell>
        </row>
        <row r="15">
          <cell r="A15" t="str">
            <v>Open</v>
          </cell>
          <cell r="C15">
            <v>2016</v>
          </cell>
          <cell r="E15">
            <v>56</v>
          </cell>
          <cell r="K15">
            <v>69639517.510000005</v>
          </cell>
          <cell r="L15">
            <v>3046131.66</v>
          </cell>
        </row>
        <row r="16">
          <cell r="A16" t="str">
            <v>Open</v>
          </cell>
          <cell r="C16">
            <v>2016</v>
          </cell>
          <cell r="E16">
            <v>57</v>
          </cell>
          <cell r="K16">
            <v>2616270616.6900001</v>
          </cell>
          <cell r="L16">
            <v>13171996.32</v>
          </cell>
        </row>
        <row r="17">
          <cell r="A17" t="str">
            <v>Open</v>
          </cell>
          <cell r="C17">
            <v>2016</v>
          </cell>
          <cell r="E17">
            <v>58</v>
          </cell>
          <cell r="K17">
            <v>28590095136.41</v>
          </cell>
          <cell r="L17">
            <v>167527380.31</v>
          </cell>
        </row>
        <row r="18">
          <cell r="A18" t="str">
            <v>Open</v>
          </cell>
          <cell r="C18">
            <v>2016</v>
          </cell>
          <cell r="E18">
            <v>59</v>
          </cell>
          <cell r="K18">
            <v>186877959.53999999</v>
          </cell>
          <cell r="L18">
            <v>92915.53</v>
          </cell>
        </row>
        <row r="19">
          <cell r="A19" t="str">
            <v>Open</v>
          </cell>
          <cell r="C19">
            <v>2016</v>
          </cell>
          <cell r="E19">
            <v>76</v>
          </cell>
          <cell r="K19">
            <v>3016196.11</v>
          </cell>
          <cell r="L19">
            <v>23434.07</v>
          </cell>
        </row>
        <row r="20">
          <cell r="A20" t="str">
            <v>Open</v>
          </cell>
          <cell r="C20">
            <v>2016</v>
          </cell>
          <cell r="E20">
            <v>77</v>
          </cell>
          <cell r="K20">
            <v>759999600.80999994</v>
          </cell>
          <cell r="L20">
            <v>6618152.9800000004</v>
          </cell>
        </row>
        <row r="21">
          <cell r="A21" t="str">
            <v>Open</v>
          </cell>
          <cell r="C21">
            <v>2016</v>
          </cell>
          <cell r="E21">
            <v>79</v>
          </cell>
          <cell r="K21">
            <v>18902581.48</v>
          </cell>
          <cell r="L21">
            <v>319646.23</v>
          </cell>
        </row>
        <row r="22">
          <cell r="A22" t="str">
            <v>Restricted</v>
          </cell>
          <cell r="C22">
            <v>2015</v>
          </cell>
          <cell r="E22">
            <v>47</v>
          </cell>
          <cell r="K22">
            <v>67308866.840000004</v>
          </cell>
          <cell r="L22">
            <v>1984.11</v>
          </cell>
        </row>
        <row r="23">
          <cell r="A23" t="str">
            <v>Restricted</v>
          </cell>
          <cell r="C23">
            <v>2015</v>
          </cell>
          <cell r="E23">
            <v>49</v>
          </cell>
          <cell r="K23">
            <v>237188179.75999999</v>
          </cell>
          <cell r="L23">
            <v>68707.67</v>
          </cell>
        </row>
        <row r="24">
          <cell r="A24" t="str">
            <v>Restricted</v>
          </cell>
          <cell r="C24">
            <v>2015</v>
          </cell>
          <cell r="E24">
            <v>55</v>
          </cell>
          <cell r="K24">
            <v>341157465.70999998</v>
          </cell>
          <cell r="L24">
            <v>33882.720000000001</v>
          </cell>
        </row>
        <row r="25">
          <cell r="A25" t="str">
            <v>Restricted</v>
          </cell>
          <cell r="C25">
            <v>2015</v>
          </cell>
          <cell r="E25">
            <v>56</v>
          </cell>
          <cell r="K25">
            <v>226981270.96000001</v>
          </cell>
          <cell r="L25">
            <v>774253.68</v>
          </cell>
        </row>
        <row r="26">
          <cell r="A26" t="str">
            <v>Restricted</v>
          </cell>
          <cell r="C26">
            <v>2015</v>
          </cell>
          <cell r="E26">
            <v>57</v>
          </cell>
          <cell r="K26">
            <v>2491110233.7800002</v>
          </cell>
          <cell r="L26">
            <v>2856270.74</v>
          </cell>
        </row>
        <row r="27">
          <cell r="A27" t="str">
            <v>Restricted</v>
          </cell>
          <cell r="C27">
            <v>2015</v>
          </cell>
          <cell r="E27">
            <v>58</v>
          </cell>
          <cell r="K27">
            <v>17223719759.099998</v>
          </cell>
          <cell r="L27">
            <v>25204699.68</v>
          </cell>
        </row>
        <row r="28">
          <cell r="A28" t="str">
            <v>Restricted</v>
          </cell>
          <cell r="C28">
            <v>2015</v>
          </cell>
          <cell r="E28">
            <v>59</v>
          </cell>
          <cell r="K28">
            <v>126108425.27</v>
          </cell>
          <cell r="L28">
            <v>536.36</v>
          </cell>
        </row>
        <row r="29">
          <cell r="A29" t="str">
            <v>Restricted</v>
          </cell>
          <cell r="C29">
            <v>2015</v>
          </cell>
          <cell r="E29">
            <v>76</v>
          </cell>
          <cell r="K29">
            <v>1049647.43</v>
          </cell>
          <cell r="L29">
            <v>669.55</v>
          </cell>
        </row>
        <row r="30">
          <cell r="A30" t="str">
            <v>Restricted</v>
          </cell>
          <cell r="C30">
            <v>2015</v>
          </cell>
          <cell r="E30">
            <v>77</v>
          </cell>
          <cell r="K30">
            <v>286589185.5</v>
          </cell>
          <cell r="L30">
            <v>405002.98</v>
          </cell>
        </row>
        <row r="31">
          <cell r="A31" t="str">
            <v>Restricted</v>
          </cell>
          <cell r="C31">
            <v>2015</v>
          </cell>
          <cell r="E31">
            <v>79</v>
          </cell>
          <cell r="K31">
            <v>7393521.5199999996</v>
          </cell>
          <cell r="L31">
            <v>15295.79</v>
          </cell>
        </row>
        <row r="32">
          <cell r="A32" t="str">
            <v>Restricted</v>
          </cell>
          <cell r="C32">
            <v>2016</v>
          </cell>
          <cell r="E32">
            <v>47</v>
          </cell>
          <cell r="K32">
            <v>71473243.670000002</v>
          </cell>
          <cell r="L32">
            <v>3134.4</v>
          </cell>
        </row>
        <row r="33">
          <cell r="A33" t="str">
            <v>Restricted</v>
          </cell>
          <cell r="C33">
            <v>2016</v>
          </cell>
          <cell r="E33">
            <v>49</v>
          </cell>
          <cell r="K33">
            <v>269220699.52999997</v>
          </cell>
          <cell r="L33">
            <v>24730.34</v>
          </cell>
        </row>
        <row r="34">
          <cell r="A34" t="str">
            <v>Restricted</v>
          </cell>
          <cell r="C34">
            <v>2016</v>
          </cell>
          <cell r="E34">
            <v>55</v>
          </cell>
          <cell r="K34">
            <v>427012728.62</v>
          </cell>
          <cell r="L34">
            <v>14721.13</v>
          </cell>
        </row>
        <row r="35">
          <cell r="A35" t="str">
            <v>Restricted</v>
          </cell>
          <cell r="C35">
            <v>2016</v>
          </cell>
          <cell r="E35">
            <v>56</v>
          </cell>
          <cell r="K35">
            <v>219473642.44999999</v>
          </cell>
          <cell r="L35">
            <v>705933.65</v>
          </cell>
        </row>
        <row r="36">
          <cell r="A36" t="str">
            <v>Restricted</v>
          </cell>
          <cell r="C36">
            <v>2016</v>
          </cell>
          <cell r="E36">
            <v>57</v>
          </cell>
          <cell r="K36">
            <v>2743224673.0799999</v>
          </cell>
          <cell r="L36">
            <v>4060792.68</v>
          </cell>
        </row>
        <row r="37">
          <cell r="A37" t="str">
            <v>Restricted</v>
          </cell>
          <cell r="C37">
            <v>2016</v>
          </cell>
          <cell r="E37">
            <v>58</v>
          </cell>
          <cell r="K37">
            <v>19024360391.73</v>
          </cell>
          <cell r="L37">
            <v>35323928.469999999</v>
          </cell>
        </row>
        <row r="38">
          <cell r="A38" t="str">
            <v>Restricted</v>
          </cell>
          <cell r="C38">
            <v>2016</v>
          </cell>
          <cell r="E38">
            <v>59</v>
          </cell>
          <cell r="K38">
            <v>151733625.50999999</v>
          </cell>
          <cell r="L38">
            <v>17001.099999999999</v>
          </cell>
        </row>
        <row r="39">
          <cell r="A39" t="str">
            <v>Restricted</v>
          </cell>
          <cell r="C39">
            <v>2016</v>
          </cell>
          <cell r="E39">
            <v>76</v>
          </cell>
          <cell r="K39">
            <v>1263245.1399999999</v>
          </cell>
          <cell r="L39">
            <v>341.09</v>
          </cell>
        </row>
        <row r="40">
          <cell r="A40" t="str">
            <v>Restricted</v>
          </cell>
          <cell r="C40">
            <v>2016</v>
          </cell>
          <cell r="E40">
            <v>77</v>
          </cell>
          <cell r="K40">
            <v>376937207.56</v>
          </cell>
          <cell r="L40">
            <v>484159.47</v>
          </cell>
        </row>
        <row r="41">
          <cell r="A41" t="str">
            <v>Restricted</v>
          </cell>
          <cell r="C41">
            <v>2016</v>
          </cell>
          <cell r="E41">
            <v>79</v>
          </cell>
          <cell r="K41">
            <v>8139148.4400000004</v>
          </cell>
          <cell r="L41">
            <v>41748.019999999997</v>
          </cell>
        </row>
        <row r="42">
          <cell r="A42" t="str">
            <v>Open</v>
          </cell>
          <cell r="C42">
            <v>2017</v>
          </cell>
          <cell r="E42">
            <v>47</v>
          </cell>
          <cell r="K42">
            <v>74680317.540000007</v>
          </cell>
          <cell r="L42">
            <v>13222.99</v>
          </cell>
        </row>
        <row r="43">
          <cell r="A43" t="str">
            <v>Open</v>
          </cell>
          <cell r="C43">
            <v>2017</v>
          </cell>
          <cell r="E43">
            <v>49</v>
          </cell>
          <cell r="K43">
            <v>356982636.63999999</v>
          </cell>
          <cell r="L43">
            <v>68870.34</v>
          </cell>
        </row>
        <row r="44">
          <cell r="A44" t="str">
            <v>Open</v>
          </cell>
          <cell r="C44">
            <v>2017</v>
          </cell>
          <cell r="E44">
            <v>55</v>
          </cell>
          <cell r="K44">
            <v>530504807.31999999</v>
          </cell>
          <cell r="L44">
            <v>176181.23</v>
          </cell>
        </row>
        <row r="45">
          <cell r="A45" t="str">
            <v>Open</v>
          </cell>
          <cell r="C45">
            <v>2017</v>
          </cell>
          <cell r="E45">
            <v>56</v>
          </cell>
          <cell r="K45">
            <v>74761193.549999997</v>
          </cell>
          <cell r="L45">
            <v>3390928.64</v>
          </cell>
        </row>
        <row r="46">
          <cell r="A46" t="str">
            <v>Open</v>
          </cell>
          <cell r="C46">
            <v>2017</v>
          </cell>
          <cell r="E46">
            <v>57</v>
          </cell>
          <cell r="K46">
            <v>3088644466.3899999</v>
          </cell>
          <cell r="L46">
            <v>13247919.51</v>
          </cell>
        </row>
        <row r="47">
          <cell r="A47" t="str">
            <v>Open</v>
          </cell>
          <cell r="C47">
            <v>2017</v>
          </cell>
          <cell r="E47">
            <v>58</v>
          </cell>
          <cell r="K47">
            <v>29495934299.150002</v>
          </cell>
          <cell r="L47">
            <v>168993324.81999999</v>
          </cell>
        </row>
        <row r="48">
          <cell r="A48" t="str">
            <v>Open</v>
          </cell>
          <cell r="C48">
            <v>2017</v>
          </cell>
          <cell r="E48">
            <v>59</v>
          </cell>
          <cell r="K48">
            <v>212365783.96000001</v>
          </cell>
          <cell r="L48">
            <v>116852.2</v>
          </cell>
        </row>
        <row r="49">
          <cell r="A49" t="str">
            <v>Open</v>
          </cell>
          <cell r="C49">
            <v>2017</v>
          </cell>
          <cell r="E49">
            <v>76</v>
          </cell>
          <cell r="K49">
            <v>2848573.68</v>
          </cell>
          <cell r="L49">
            <v>33509.32</v>
          </cell>
        </row>
        <row r="50">
          <cell r="A50" t="str">
            <v>Open</v>
          </cell>
          <cell r="C50">
            <v>2017</v>
          </cell>
          <cell r="E50">
            <v>77</v>
          </cell>
          <cell r="K50">
            <v>901825263.76999998</v>
          </cell>
          <cell r="L50">
            <v>7405114.96</v>
          </cell>
        </row>
        <row r="51">
          <cell r="A51" t="str">
            <v>Open</v>
          </cell>
          <cell r="C51">
            <v>2017</v>
          </cell>
          <cell r="E51">
            <v>79</v>
          </cell>
          <cell r="K51">
            <v>21464684.93</v>
          </cell>
          <cell r="L51">
            <v>272194.17</v>
          </cell>
        </row>
        <row r="52">
          <cell r="A52" t="str">
            <v>Restricted</v>
          </cell>
          <cell r="C52">
            <v>2017</v>
          </cell>
          <cell r="E52">
            <v>47</v>
          </cell>
          <cell r="K52">
            <v>68361909.590000004</v>
          </cell>
          <cell r="L52">
            <v>12431.34</v>
          </cell>
        </row>
        <row r="53">
          <cell r="A53" t="str">
            <v>Restricted</v>
          </cell>
          <cell r="C53">
            <v>2017</v>
          </cell>
          <cell r="E53">
            <v>49</v>
          </cell>
          <cell r="K53">
            <v>279646130.95999998</v>
          </cell>
          <cell r="L53">
            <v>18771.650000000001</v>
          </cell>
        </row>
        <row r="54">
          <cell r="A54" t="str">
            <v>Restricted</v>
          </cell>
          <cell r="C54">
            <v>2017</v>
          </cell>
          <cell r="E54">
            <v>55</v>
          </cell>
          <cell r="K54">
            <v>442343914.14999998</v>
          </cell>
          <cell r="L54">
            <v>42005.85</v>
          </cell>
        </row>
        <row r="55">
          <cell r="A55" t="str">
            <v>Restricted</v>
          </cell>
          <cell r="C55">
            <v>2017</v>
          </cell>
          <cell r="E55">
            <v>56</v>
          </cell>
          <cell r="K55">
            <v>220732311.75999999</v>
          </cell>
          <cell r="L55">
            <v>745465.95</v>
          </cell>
        </row>
        <row r="56">
          <cell r="A56" t="str">
            <v>Restricted</v>
          </cell>
          <cell r="C56">
            <v>2017</v>
          </cell>
          <cell r="E56">
            <v>57</v>
          </cell>
          <cell r="K56">
            <v>2669474612.21</v>
          </cell>
          <cell r="L56">
            <v>4327198.4400000004</v>
          </cell>
        </row>
        <row r="57">
          <cell r="A57" t="str">
            <v>Restricted</v>
          </cell>
          <cell r="C57">
            <v>2017</v>
          </cell>
          <cell r="E57">
            <v>58</v>
          </cell>
          <cell r="K57">
            <v>19812055888.099998</v>
          </cell>
          <cell r="L57">
            <v>37556356.149999999</v>
          </cell>
        </row>
        <row r="58">
          <cell r="A58" t="str">
            <v>Restricted</v>
          </cell>
          <cell r="C58">
            <v>2017</v>
          </cell>
          <cell r="E58">
            <v>59</v>
          </cell>
          <cell r="K58">
            <v>151819342.47</v>
          </cell>
          <cell r="L58">
            <v>24577.75</v>
          </cell>
        </row>
        <row r="59">
          <cell r="A59" t="str">
            <v>Restricted</v>
          </cell>
          <cell r="C59">
            <v>2017</v>
          </cell>
          <cell r="E59">
            <v>76</v>
          </cell>
          <cell r="K59">
            <v>1061427.77</v>
          </cell>
          <cell r="L59">
            <v>234.2</v>
          </cell>
        </row>
        <row r="60">
          <cell r="A60" t="str">
            <v>Restricted</v>
          </cell>
          <cell r="C60">
            <v>2017</v>
          </cell>
          <cell r="E60">
            <v>77</v>
          </cell>
          <cell r="K60">
            <v>433590538.51999998</v>
          </cell>
          <cell r="L60">
            <v>519950.96</v>
          </cell>
        </row>
        <row r="61">
          <cell r="A61" t="str">
            <v>Restricted</v>
          </cell>
          <cell r="C61">
            <v>2017</v>
          </cell>
          <cell r="E61">
            <v>79</v>
          </cell>
          <cell r="K61">
            <v>7581853.9400000004</v>
          </cell>
          <cell r="L61">
            <v>29837.38</v>
          </cell>
        </row>
      </sheetData>
      <sheetData sheetId="8"/>
      <sheetData sheetId="9">
        <row r="1">
          <cell r="A1" t="str">
            <v>SchemeType</v>
          </cell>
          <cell r="C1" t="str">
            <v>FinancialYear</v>
          </cell>
          <cell r="D1" t="str">
            <v>Part</v>
          </cell>
          <cell r="J1" t="str">
            <v>AmountPaidFromRisk</v>
          </cell>
          <cell r="K1" t="str">
            <v>AmountPaidFromSavings</v>
          </cell>
        </row>
        <row r="2">
          <cell r="A2" t="str">
            <v>Open</v>
          </cell>
          <cell r="C2">
            <v>2015</v>
          </cell>
          <cell r="D2" t="str">
            <v>B.11_EXG</v>
          </cell>
          <cell r="J2">
            <v>31297578.920000002</v>
          </cell>
          <cell r="K2">
            <v>0</v>
          </cell>
        </row>
        <row r="3">
          <cell r="A3" t="str">
            <v>Restricted</v>
          </cell>
          <cell r="C3">
            <v>2015</v>
          </cell>
          <cell r="D3" t="str">
            <v>B.11_EXG</v>
          </cell>
          <cell r="J3">
            <v>38747492.549999997</v>
          </cell>
          <cell r="K3">
            <v>0</v>
          </cell>
        </row>
        <row r="4">
          <cell r="A4" t="str">
            <v>Open</v>
          </cell>
          <cell r="C4">
            <v>2016</v>
          </cell>
          <cell r="D4" t="str">
            <v>B.11_EXG</v>
          </cell>
          <cell r="J4">
            <v>31850844.879999999</v>
          </cell>
          <cell r="K4">
            <v>0</v>
          </cell>
        </row>
        <row r="5">
          <cell r="A5" t="str">
            <v>Restricted</v>
          </cell>
          <cell r="C5">
            <v>2016</v>
          </cell>
          <cell r="D5" t="str">
            <v>B.11_EXG</v>
          </cell>
          <cell r="J5">
            <v>41344067.520000003</v>
          </cell>
          <cell r="K5">
            <v>0</v>
          </cell>
        </row>
        <row r="6">
          <cell r="A6" t="str">
            <v>Open</v>
          </cell>
          <cell r="C6">
            <v>2015</v>
          </cell>
          <cell r="D6" t="str">
            <v>B.11_OTH</v>
          </cell>
          <cell r="J6">
            <v>295507804.51999998</v>
          </cell>
          <cell r="K6">
            <v>5010304.7</v>
          </cell>
        </row>
        <row r="7">
          <cell r="A7" t="str">
            <v>Restricted</v>
          </cell>
          <cell r="C7">
            <v>2015</v>
          </cell>
          <cell r="D7" t="str">
            <v>B.11_OTH</v>
          </cell>
          <cell r="J7">
            <v>-1271857544.1800001</v>
          </cell>
          <cell r="K7">
            <v>6243716.7000000002</v>
          </cell>
        </row>
        <row r="8">
          <cell r="A8" t="str">
            <v>Open</v>
          </cell>
          <cell r="C8">
            <v>2016</v>
          </cell>
          <cell r="D8" t="str">
            <v>B.11_OTH</v>
          </cell>
          <cell r="J8">
            <v>-390028807.99000001</v>
          </cell>
          <cell r="K8">
            <v>5324184.43</v>
          </cell>
        </row>
        <row r="9">
          <cell r="A9" t="str">
            <v>Restricted</v>
          </cell>
          <cell r="C9">
            <v>2016</v>
          </cell>
          <cell r="D9" t="str">
            <v>B.11_OTH</v>
          </cell>
          <cell r="J9">
            <v>559054027.37</v>
          </cell>
          <cell r="K9">
            <v>6732328.6900000004</v>
          </cell>
        </row>
        <row r="10">
          <cell r="A10" t="str">
            <v>Open</v>
          </cell>
          <cell r="C10">
            <v>2017</v>
          </cell>
          <cell r="D10" t="str">
            <v>B.11_OTH</v>
          </cell>
          <cell r="J10">
            <v>142335927.66999999</v>
          </cell>
          <cell r="K10">
            <v>6448755.0700000003</v>
          </cell>
        </row>
        <row r="11">
          <cell r="A11" t="str">
            <v>Restricted</v>
          </cell>
          <cell r="C11">
            <v>2017</v>
          </cell>
          <cell r="D11" t="str">
            <v>B.11_OTH</v>
          </cell>
          <cell r="J11">
            <v>835245518.55999994</v>
          </cell>
          <cell r="K11">
            <v>6207679.2999999998</v>
          </cell>
        </row>
        <row r="12">
          <cell r="A12" t="str">
            <v>Open</v>
          </cell>
          <cell r="C12">
            <v>2017</v>
          </cell>
          <cell r="D12" t="str">
            <v>B.11_EXG</v>
          </cell>
          <cell r="J12">
            <v>37233786.409999996</v>
          </cell>
          <cell r="K12">
            <v>0</v>
          </cell>
        </row>
        <row r="13">
          <cell r="A13" t="str">
            <v>Restricted</v>
          </cell>
          <cell r="C13">
            <v>2017</v>
          </cell>
          <cell r="D13" t="str">
            <v>B.11_EXG</v>
          </cell>
          <cell r="J13">
            <v>44481262.420000002</v>
          </cell>
          <cell r="K13">
            <v>0</v>
          </cell>
        </row>
      </sheetData>
      <sheetData sheetId="10"/>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
  <sheetViews>
    <sheetView zoomScale="80" zoomScaleNormal="80" workbookViewId="0"/>
  </sheetViews>
  <sheetFormatPr defaultColWidth="9.28515625" defaultRowHeight="15" x14ac:dyDescent="0.25"/>
  <cols>
    <col min="1" max="1" width="37.42578125" customWidth="1"/>
    <col min="2" max="2" width="52.28515625" bestFit="1" customWidth="1"/>
    <col min="3" max="3" width="37" customWidth="1"/>
    <col min="4" max="25" width="8.85546875" bestFit="1" customWidth="1"/>
  </cols>
  <sheetData>
    <row r="1" spans="1:3" x14ac:dyDescent="0.25">
      <c r="A1" s="30" t="s">
        <v>758</v>
      </c>
    </row>
    <row r="2" spans="1:3" x14ac:dyDescent="0.25">
      <c r="A2" s="29" t="s">
        <v>759</v>
      </c>
    </row>
    <row r="4" spans="1:3" ht="48" customHeight="1" x14ac:dyDescent="0.25">
      <c r="A4" s="1574" t="s">
        <v>1387</v>
      </c>
      <c r="B4" s="1574"/>
      <c r="C4" s="1574"/>
    </row>
    <row r="6" spans="1:3" ht="48.75" customHeight="1" x14ac:dyDescent="0.25">
      <c r="A6" s="1575" t="s">
        <v>1394</v>
      </c>
      <c r="B6" s="1575"/>
      <c r="C6" s="1575"/>
    </row>
    <row r="7" spans="1:3" ht="15.75" thickBot="1" x14ac:dyDescent="0.3"/>
    <row r="8" spans="1:3" ht="17.25" thickBot="1" x14ac:dyDescent="0.35">
      <c r="A8" s="1558" t="s">
        <v>1388</v>
      </c>
      <c r="B8" s="1559" t="s">
        <v>1389</v>
      </c>
      <c r="C8" s="1560" t="s">
        <v>1390</v>
      </c>
    </row>
    <row r="9" spans="1:3" ht="15.75" customHeight="1" x14ac:dyDescent="0.25">
      <c r="A9" s="1557" t="s">
        <v>335</v>
      </c>
      <c r="B9" s="1563" t="s">
        <v>1391</v>
      </c>
      <c r="C9" s="1561">
        <v>22</v>
      </c>
    </row>
    <row r="10" spans="1:3" ht="15.75" customHeight="1" x14ac:dyDescent="0.25">
      <c r="A10" s="1573" t="s">
        <v>446</v>
      </c>
      <c r="B10" s="1564" t="s">
        <v>1391</v>
      </c>
      <c r="C10" s="1562">
        <v>10</v>
      </c>
    </row>
    <row r="11" spans="1:3" ht="15.75" customHeight="1" x14ac:dyDescent="0.25">
      <c r="A11" s="1573"/>
      <c r="B11" s="1564" t="s">
        <v>1392</v>
      </c>
      <c r="C11" s="1562" t="s">
        <v>1393</v>
      </c>
    </row>
    <row r="13" spans="1:3" x14ac:dyDescent="0.25">
      <c r="A13" t="s">
        <v>1395</v>
      </c>
    </row>
  </sheetData>
  <mergeCells count="3">
    <mergeCell ref="A10:A11"/>
    <mergeCell ref="A4:C4"/>
    <mergeCell ref="A6:C6"/>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202"/>
  <sheetViews>
    <sheetView view="pageBreakPreview" zoomScale="60" zoomScaleNormal="70" workbookViewId="0">
      <pane xSplit="1" ySplit="4" topLeftCell="B5" activePane="bottomRight" state="frozen"/>
      <selection pane="topRight"/>
      <selection pane="bottomLeft"/>
      <selection pane="bottomRight" sqref="A1:P1"/>
    </sheetView>
  </sheetViews>
  <sheetFormatPr defaultRowHeight="16.5" x14ac:dyDescent="0.3"/>
  <cols>
    <col min="1" max="1" width="52.42578125" style="1" customWidth="1"/>
    <col min="2" max="2" width="13.140625" style="1" customWidth="1"/>
    <col min="3" max="16" width="12.42578125" style="1" customWidth="1"/>
    <col min="17" max="16384" width="9.140625" style="1"/>
  </cols>
  <sheetData>
    <row r="1" spans="1:16" ht="18.75" x14ac:dyDescent="0.3">
      <c r="A1" s="1646" t="s">
        <v>583</v>
      </c>
      <c r="B1" s="1646"/>
      <c r="C1" s="1646"/>
      <c r="D1" s="1646"/>
      <c r="E1" s="1646"/>
      <c r="F1" s="1646"/>
      <c r="G1" s="1646"/>
      <c r="H1" s="1646"/>
      <c r="I1" s="1646"/>
      <c r="J1" s="1646"/>
      <c r="K1" s="1646"/>
      <c r="L1" s="1646"/>
      <c r="M1" s="1646"/>
      <c r="N1" s="1646"/>
      <c r="O1" s="1646"/>
      <c r="P1" s="1646"/>
    </row>
    <row r="2" spans="1:16" ht="17.25" thickBot="1" x14ac:dyDescent="0.35"/>
    <row r="3" spans="1:16" ht="18" x14ac:dyDescent="0.3">
      <c r="A3" s="1647" t="s">
        <v>542</v>
      </c>
      <c r="B3" s="1649" t="s">
        <v>0</v>
      </c>
      <c r="C3" s="1649"/>
      <c r="D3" s="1649"/>
      <c r="E3" s="1649"/>
      <c r="F3" s="1649" t="s">
        <v>1</v>
      </c>
      <c r="G3" s="1649"/>
      <c r="H3" s="1649"/>
      <c r="I3" s="1649"/>
      <c r="J3" s="1649" t="s">
        <v>35</v>
      </c>
      <c r="K3" s="1649"/>
      <c r="L3" s="1649"/>
      <c r="M3" s="1649"/>
      <c r="N3" s="1649" t="s">
        <v>543</v>
      </c>
      <c r="O3" s="1649"/>
      <c r="P3" s="1650"/>
    </row>
    <row r="4" spans="1:16" ht="36.75" thickBot="1" x14ac:dyDescent="0.35">
      <c r="A4" s="1648"/>
      <c r="B4" s="417" t="s">
        <v>544</v>
      </c>
      <c r="C4" s="417" t="s">
        <v>545</v>
      </c>
      <c r="D4" s="417" t="s">
        <v>546</v>
      </c>
      <c r="E4" s="417" t="s">
        <v>37</v>
      </c>
      <c r="F4" s="417" t="s">
        <v>544</v>
      </c>
      <c r="G4" s="417" t="s">
        <v>545</v>
      </c>
      <c r="H4" s="417" t="s">
        <v>546</v>
      </c>
      <c r="I4" s="417" t="s">
        <v>37</v>
      </c>
      <c r="J4" s="417" t="s">
        <v>544</v>
      </c>
      <c r="K4" s="417" t="s">
        <v>545</v>
      </c>
      <c r="L4" s="417" t="s">
        <v>546</v>
      </c>
      <c r="M4" s="417" t="s">
        <v>37</v>
      </c>
      <c r="N4" s="417" t="s">
        <v>547</v>
      </c>
      <c r="O4" s="417" t="s">
        <v>757</v>
      </c>
      <c r="P4" s="418" t="s">
        <v>37</v>
      </c>
    </row>
    <row r="5" spans="1:16" x14ac:dyDescent="0.3">
      <c r="A5" s="1101" t="s">
        <v>548</v>
      </c>
      <c r="B5" s="421">
        <v>2980914093.0700002</v>
      </c>
      <c r="C5" s="422">
        <f>B5/B$201</f>
        <v>3.4113207470164844E-2</v>
      </c>
      <c r="D5" s="421">
        <v>2815056820.1900001</v>
      </c>
      <c r="E5" s="422">
        <f>B5/D5-1</f>
        <v>5.8917913020599677E-2</v>
      </c>
      <c r="F5" s="421">
        <v>4212997984.0300002</v>
      </c>
      <c r="G5" s="422">
        <f>F5/F$201</f>
        <v>6.1335719579349565E-2</v>
      </c>
      <c r="H5" s="421">
        <v>4065332737.8299999</v>
      </c>
      <c r="I5" s="422">
        <f>F5/H5-1</f>
        <v>3.6323040627375791E-2</v>
      </c>
      <c r="J5" s="421">
        <v>7193912077.1000004</v>
      </c>
      <c r="K5" s="422">
        <f>J5/J$201</f>
        <v>4.6093989209627331E-2</v>
      </c>
      <c r="L5" s="421">
        <v>6880389558.0200005</v>
      </c>
      <c r="M5" s="422">
        <f>J5/L5-1</f>
        <v>4.5567553470071687E-2</v>
      </c>
      <c r="N5" s="423">
        <v>811.62</v>
      </c>
      <c r="O5" s="1102">
        <v>786.11</v>
      </c>
      <c r="P5" s="422">
        <f>N5/O5-1</f>
        <v>3.245092925926385E-2</v>
      </c>
    </row>
    <row r="6" spans="1:16" x14ac:dyDescent="0.3">
      <c r="A6" s="424" t="s">
        <v>38</v>
      </c>
      <c r="B6" s="425">
        <v>2980914093.0700002</v>
      </c>
      <c r="C6" s="426"/>
      <c r="D6" s="425">
        <v>2815056820.1900001</v>
      </c>
      <c r="E6" s="426"/>
      <c r="F6" s="425">
        <v>4212997984.0300002</v>
      </c>
      <c r="G6" s="426"/>
      <c r="H6" s="425">
        <v>4065332737.8299999</v>
      </c>
      <c r="I6" s="426"/>
      <c r="J6" s="425">
        <v>7193912077.1000004</v>
      </c>
      <c r="K6" s="426"/>
      <c r="L6" s="425">
        <v>6880389558.0200005</v>
      </c>
      <c r="M6" s="426"/>
      <c r="N6" s="427">
        <v>811.62</v>
      </c>
      <c r="O6" s="480">
        <v>786.11</v>
      </c>
      <c r="P6" s="426"/>
    </row>
    <row r="7" spans="1:16" s="19" customFormat="1" x14ac:dyDescent="0.3">
      <c r="A7" s="437"/>
      <c r="B7" s="438" t="s">
        <v>47</v>
      </c>
      <c r="C7" s="439"/>
      <c r="D7" s="438" t="s">
        <v>47</v>
      </c>
      <c r="E7" s="439"/>
      <c r="F7" s="438" t="s">
        <v>47</v>
      </c>
      <c r="G7" s="439"/>
      <c r="H7" s="438" t="s">
        <v>47</v>
      </c>
      <c r="I7" s="439"/>
      <c r="J7" s="438" t="s">
        <v>47</v>
      </c>
      <c r="K7" s="439"/>
      <c r="L7" s="438" t="s">
        <v>47</v>
      </c>
      <c r="M7" s="439"/>
      <c r="N7" s="440" t="s">
        <v>47</v>
      </c>
      <c r="O7" s="440" t="s">
        <v>47</v>
      </c>
      <c r="P7" s="441"/>
    </row>
    <row r="8" spans="1:16" x14ac:dyDescent="0.3">
      <c r="A8" s="428" t="s">
        <v>549</v>
      </c>
      <c r="B8" s="429">
        <v>23586122317.75</v>
      </c>
      <c r="C8" s="430">
        <f>B8/$B$201</f>
        <v>0.26991662923551313</v>
      </c>
      <c r="D8" s="429">
        <v>20821831345.379997</v>
      </c>
      <c r="E8" s="430">
        <f>B8/D8-1</f>
        <v>0.13275926245475755</v>
      </c>
      <c r="F8" s="429">
        <v>16110649151.679998</v>
      </c>
      <c r="G8" s="430">
        <f>F8/F$201</f>
        <v>0.23454990065376063</v>
      </c>
      <c r="H8" s="429">
        <v>14706244272.739998</v>
      </c>
      <c r="I8" s="430">
        <f>F8/H8-1</f>
        <v>9.5497181530110664E-2</v>
      </c>
      <c r="J8" s="429">
        <v>39696771469.43</v>
      </c>
      <c r="K8" s="430">
        <f>J8/J$201</f>
        <v>0.25435153170603775</v>
      </c>
      <c r="L8" s="429">
        <v>35528075618.120003</v>
      </c>
      <c r="M8" s="430">
        <f>J8/L8-1</f>
        <v>0.11733525609768414</v>
      </c>
      <c r="N8" s="431">
        <v>4478.6099999999997</v>
      </c>
      <c r="O8" s="479">
        <v>4059.21</v>
      </c>
      <c r="P8" s="430">
        <f>N8/O8-1</f>
        <v>0.10332059686490713</v>
      </c>
    </row>
    <row r="9" spans="1:16" x14ac:dyDescent="0.3">
      <c r="A9" s="432" t="s">
        <v>550</v>
      </c>
      <c r="B9" s="429">
        <v>2516437037.8699999</v>
      </c>
      <c r="C9" s="430">
        <f>B9/$B$201</f>
        <v>2.8797790234222131E-2</v>
      </c>
      <c r="D9" s="429">
        <v>2222021194.2399998</v>
      </c>
      <c r="E9" s="430">
        <f>B9/D9-1</f>
        <v>0.13249911584695728</v>
      </c>
      <c r="F9" s="429">
        <v>1222872915.48</v>
      </c>
      <c r="G9" s="430">
        <f>F9/F$201</f>
        <v>1.7803424190892946E-2</v>
      </c>
      <c r="H9" s="429">
        <v>1075686517.1900001</v>
      </c>
      <c r="I9" s="430">
        <f>F9/H9-1</f>
        <v>0.13683019721627887</v>
      </c>
      <c r="J9" s="429">
        <v>3739309953.3499999</v>
      </c>
      <c r="K9" s="430">
        <f>J9/J$201</f>
        <v>2.3959107477811763E-2</v>
      </c>
      <c r="L9" s="429">
        <v>3297707711.4299998</v>
      </c>
      <c r="M9" s="430">
        <f>J9/L9-1</f>
        <v>0.1339118807859736</v>
      </c>
      <c r="N9" s="427">
        <v>421.87</v>
      </c>
      <c r="O9" s="480">
        <v>376.77</v>
      </c>
      <c r="P9" s="430">
        <f>N9/O9-1</f>
        <v>0.11970167476179117</v>
      </c>
    </row>
    <row r="10" spans="1:16" x14ac:dyDescent="0.3">
      <c r="A10" s="424" t="s">
        <v>60</v>
      </c>
      <c r="B10" s="425">
        <v>2516437037.8699999</v>
      </c>
      <c r="C10" s="426"/>
      <c r="D10" s="425">
        <v>2222021194.2399998</v>
      </c>
      <c r="E10" s="426"/>
      <c r="F10" s="425">
        <v>1222872915.48</v>
      </c>
      <c r="G10" s="426"/>
      <c r="H10" s="425">
        <v>1075686517.1900001</v>
      </c>
      <c r="I10" s="426"/>
      <c r="J10" s="425">
        <v>3739309953.3499999</v>
      </c>
      <c r="K10" s="426"/>
      <c r="L10" s="425">
        <v>3297707711.4299998</v>
      </c>
      <c r="M10" s="426"/>
      <c r="N10" s="427">
        <v>421.87</v>
      </c>
      <c r="O10" s="480">
        <v>376.77</v>
      </c>
      <c r="P10" s="426"/>
    </row>
    <row r="11" spans="1:16" s="19" customFormat="1" x14ac:dyDescent="0.3">
      <c r="A11" s="437"/>
      <c r="B11" s="438" t="s">
        <v>47</v>
      </c>
      <c r="C11" s="439"/>
      <c r="D11" s="438" t="s">
        <v>47</v>
      </c>
      <c r="E11" s="439"/>
      <c r="F11" s="438" t="s">
        <v>47</v>
      </c>
      <c r="G11" s="439"/>
      <c r="H11" s="438" t="s">
        <v>47</v>
      </c>
      <c r="I11" s="439"/>
      <c r="J11" s="438" t="s">
        <v>47</v>
      </c>
      <c r="K11" s="439"/>
      <c r="L11" s="438" t="s">
        <v>47</v>
      </c>
      <c r="M11" s="439"/>
      <c r="N11" s="440" t="s">
        <v>47</v>
      </c>
      <c r="O11" s="440" t="s">
        <v>47</v>
      </c>
      <c r="P11" s="441"/>
    </row>
    <row r="12" spans="1:16" x14ac:dyDescent="0.3">
      <c r="A12" s="432" t="s">
        <v>551</v>
      </c>
      <c r="B12" s="429">
        <v>4477787456.6499996</v>
      </c>
      <c r="C12" s="430">
        <f>B12/$B$201</f>
        <v>5.124323873375581E-2</v>
      </c>
      <c r="D12" s="429">
        <v>3991722975.7599998</v>
      </c>
      <c r="E12" s="430">
        <f>B12/D12-1</f>
        <v>0.12176808957977747</v>
      </c>
      <c r="F12" s="429">
        <v>3917458239.21</v>
      </c>
      <c r="G12" s="430">
        <f>F12/F$201</f>
        <v>5.7033048896490066E-2</v>
      </c>
      <c r="H12" s="429">
        <v>3662810226.3699999</v>
      </c>
      <c r="I12" s="430">
        <f>F12/H12-1</f>
        <v>6.952257886763813E-2</v>
      </c>
      <c r="J12" s="429">
        <v>8395245695.8600006</v>
      </c>
      <c r="K12" s="430">
        <f>J12/J$201</f>
        <v>5.3791366973883856E-2</v>
      </c>
      <c r="L12" s="429">
        <v>7654533202.1300001</v>
      </c>
      <c r="M12" s="430">
        <f>J12/L12-1</f>
        <v>9.6767820345188937E-2</v>
      </c>
      <c r="N12" s="431">
        <v>947.16</v>
      </c>
      <c r="O12" s="479">
        <v>874.55</v>
      </c>
      <c r="P12" s="430">
        <f>N12/O12-1</f>
        <v>8.3025556000228651E-2</v>
      </c>
    </row>
    <row r="13" spans="1:16" x14ac:dyDescent="0.3">
      <c r="A13" s="424" t="s">
        <v>61</v>
      </c>
      <c r="B13" s="425">
        <v>126524728.95</v>
      </c>
      <c r="C13" s="426"/>
      <c r="D13" s="425">
        <v>114982895.89</v>
      </c>
      <c r="E13" s="426"/>
      <c r="F13" s="425">
        <v>63922432.32</v>
      </c>
      <c r="G13" s="426"/>
      <c r="H13" s="425">
        <v>56847434.979999997</v>
      </c>
      <c r="I13" s="426"/>
      <c r="J13" s="425">
        <v>190447161.27000001</v>
      </c>
      <c r="K13" s="426"/>
      <c r="L13" s="425">
        <v>171830330.87</v>
      </c>
      <c r="M13" s="426"/>
      <c r="N13" s="427">
        <v>21.49</v>
      </c>
      <c r="O13" s="480">
        <v>19.63</v>
      </c>
      <c r="P13" s="426"/>
    </row>
    <row r="14" spans="1:16" x14ac:dyDescent="0.3">
      <c r="A14" s="424" t="s">
        <v>62</v>
      </c>
      <c r="B14" s="425">
        <v>4351262727.6999998</v>
      </c>
      <c r="C14" s="426"/>
      <c r="D14" s="425">
        <v>3876740079.8699999</v>
      </c>
      <c r="E14" s="426"/>
      <c r="F14" s="425">
        <v>3853535806.8899999</v>
      </c>
      <c r="G14" s="426"/>
      <c r="H14" s="425">
        <v>3605962791.3899999</v>
      </c>
      <c r="I14" s="426"/>
      <c r="J14" s="425">
        <v>8204798534.5900002</v>
      </c>
      <c r="K14" s="426"/>
      <c r="L14" s="425">
        <v>7482702871.2600002</v>
      </c>
      <c r="M14" s="426"/>
      <c r="N14" s="427">
        <v>925.67</v>
      </c>
      <c r="O14" s="480">
        <v>854.92</v>
      </c>
      <c r="P14" s="426"/>
    </row>
    <row r="15" spans="1:16" s="19" customFormat="1" x14ac:dyDescent="0.3">
      <c r="A15" s="437"/>
      <c r="B15" s="438" t="s">
        <v>47</v>
      </c>
      <c r="C15" s="439"/>
      <c r="D15" s="438" t="s">
        <v>47</v>
      </c>
      <c r="E15" s="439"/>
      <c r="F15" s="438" t="s">
        <v>47</v>
      </c>
      <c r="G15" s="439"/>
      <c r="H15" s="438" t="s">
        <v>47</v>
      </c>
      <c r="I15" s="439"/>
      <c r="J15" s="438" t="s">
        <v>47</v>
      </c>
      <c r="K15" s="439"/>
      <c r="L15" s="438" t="s">
        <v>47</v>
      </c>
      <c r="M15" s="439"/>
      <c r="N15" s="440" t="s">
        <v>47</v>
      </c>
      <c r="O15" s="440" t="s">
        <v>47</v>
      </c>
      <c r="P15" s="441"/>
    </row>
    <row r="16" spans="1:16" x14ac:dyDescent="0.3">
      <c r="A16" s="432" t="s">
        <v>552</v>
      </c>
      <c r="B16" s="429">
        <v>4115258561.9700003</v>
      </c>
      <c r="C16" s="430">
        <f>B16/$B$201</f>
        <v>4.7094503476037684E-2</v>
      </c>
      <c r="D16" s="429">
        <v>3626327109.1900001</v>
      </c>
      <c r="E16" s="430">
        <f>B16/D16-1</f>
        <v>0.13482828163541249</v>
      </c>
      <c r="F16" s="429">
        <v>2984530471.4699998</v>
      </c>
      <c r="G16" s="430">
        <f>F16/F$201</f>
        <v>4.3450845399883371E-2</v>
      </c>
      <c r="H16" s="429">
        <v>2738486595.1800003</v>
      </c>
      <c r="I16" s="430">
        <f>F16/H16-1</f>
        <v>8.9846660824654201E-2</v>
      </c>
      <c r="J16" s="429">
        <v>7099789033.4399996</v>
      </c>
      <c r="K16" s="430">
        <f>J16/J$201</f>
        <v>4.5490908922803712E-2</v>
      </c>
      <c r="L16" s="429">
        <v>6364813704.3699999</v>
      </c>
      <c r="M16" s="430">
        <f>J16/L16-1</f>
        <v>0.11547475907509663</v>
      </c>
      <c r="N16" s="431">
        <v>801</v>
      </c>
      <c r="O16" s="479">
        <v>727.21</v>
      </c>
      <c r="P16" s="430">
        <f>N16/O16-1</f>
        <v>0.1014700017876542</v>
      </c>
    </row>
    <row r="17" spans="1:16" x14ac:dyDescent="0.3">
      <c r="A17" s="424" t="s">
        <v>63</v>
      </c>
      <c r="B17" s="425">
        <v>3989136039.3000002</v>
      </c>
      <c r="C17" s="426"/>
      <c r="D17" s="425">
        <v>3520435896.5</v>
      </c>
      <c r="E17" s="426"/>
      <c r="F17" s="425">
        <v>2854185103.9299998</v>
      </c>
      <c r="G17" s="426"/>
      <c r="H17" s="425">
        <v>2606169836.0300002</v>
      </c>
      <c r="I17" s="426"/>
      <c r="J17" s="425">
        <v>6843321143.2299995</v>
      </c>
      <c r="K17" s="426"/>
      <c r="L17" s="425">
        <v>6126605732.5299997</v>
      </c>
      <c r="M17" s="426"/>
      <c r="N17" s="427">
        <v>772.07</v>
      </c>
      <c r="O17" s="480">
        <v>699.99</v>
      </c>
      <c r="P17" s="426"/>
    </row>
    <row r="18" spans="1:16" x14ac:dyDescent="0.3">
      <c r="A18" s="424" t="s">
        <v>64</v>
      </c>
      <c r="B18" s="425">
        <v>126122522.67</v>
      </c>
      <c r="C18" s="426"/>
      <c r="D18" s="425">
        <v>105891212.69</v>
      </c>
      <c r="E18" s="426"/>
      <c r="F18" s="425">
        <v>130345367.54000001</v>
      </c>
      <c r="G18" s="426"/>
      <c r="H18" s="425">
        <v>132316759.15000001</v>
      </c>
      <c r="I18" s="426"/>
      <c r="J18" s="425">
        <v>256467890.21000001</v>
      </c>
      <c r="K18" s="426"/>
      <c r="L18" s="425">
        <v>238207971.84</v>
      </c>
      <c r="M18" s="426"/>
      <c r="N18" s="427">
        <v>28.93</v>
      </c>
      <c r="O18" s="480">
        <v>27.22</v>
      </c>
      <c r="P18" s="426"/>
    </row>
    <row r="19" spans="1:16" s="19" customFormat="1" x14ac:dyDescent="0.3">
      <c r="A19" s="437"/>
      <c r="B19" s="438" t="s">
        <v>47</v>
      </c>
      <c r="C19" s="439"/>
      <c r="D19" s="438" t="s">
        <v>47</v>
      </c>
      <c r="E19" s="439"/>
      <c r="F19" s="438" t="s">
        <v>47</v>
      </c>
      <c r="G19" s="439"/>
      <c r="H19" s="438" t="s">
        <v>47</v>
      </c>
      <c r="I19" s="439"/>
      <c r="J19" s="438" t="s">
        <v>47</v>
      </c>
      <c r="K19" s="439"/>
      <c r="L19" s="438" t="s">
        <v>47</v>
      </c>
      <c r="M19" s="439"/>
      <c r="N19" s="442" t="s">
        <v>47</v>
      </c>
      <c r="O19" s="442" t="s">
        <v>47</v>
      </c>
      <c r="P19" s="441"/>
    </row>
    <row r="20" spans="1:16" x14ac:dyDescent="0.3">
      <c r="A20" s="432" t="s">
        <v>76</v>
      </c>
      <c r="B20" s="429">
        <v>6517325551.9199991</v>
      </c>
      <c r="C20" s="430">
        <f>B20/$B$201</f>
        <v>7.458345720868538E-2</v>
      </c>
      <c r="D20" s="429">
        <v>5745551277.7299986</v>
      </c>
      <c r="E20" s="430">
        <f>B20/D20-1</f>
        <v>0.13432553934057312</v>
      </c>
      <c r="F20" s="429">
        <v>4748966582.6199999</v>
      </c>
      <c r="G20" s="430">
        <f>F20/F$201</f>
        <v>6.9138718724155016E-2</v>
      </c>
      <c r="H20" s="429">
        <v>4327839321.54</v>
      </c>
      <c r="I20" s="430">
        <f>F20/H20-1</f>
        <v>9.730658413865223E-2</v>
      </c>
      <c r="J20" s="429">
        <v>11266292134.540001</v>
      </c>
      <c r="K20" s="430">
        <f>J20/J$201</f>
        <v>7.2187196968264714E-2</v>
      </c>
      <c r="L20" s="429">
        <v>10073390599.27</v>
      </c>
      <c r="M20" s="430">
        <f>J20/L20-1</f>
        <v>0.11842105431277994</v>
      </c>
      <c r="N20" s="431">
        <v>1271.07</v>
      </c>
      <c r="O20" s="479">
        <v>1150.9199999999998</v>
      </c>
      <c r="P20" s="430">
        <f>N20/O20-1</f>
        <v>0.10439474507350655</v>
      </c>
    </row>
    <row r="21" spans="1:16" x14ac:dyDescent="0.3">
      <c r="A21" s="424" t="s">
        <v>81</v>
      </c>
      <c r="B21" s="425">
        <v>2248984308.96</v>
      </c>
      <c r="C21" s="426"/>
      <c r="D21" s="425">
        <v>1924822852.3</v>
      </c>
      <c r="E21" s="426"/>
      <c r="F21" s="425">
        <v>1711209774.8099999</v>
      </c>
      <c r="G21" s="426"/>
      <c r="H21" s="425">
        <v>1506562935.3900001</v>
      </c>
      <c r="I21" s="426"/>
      <c r="J21" s="425">
        <v>3960194083.77</v>
      </c>
      <c r="K21" s="426"/>
      <c r="L21" s="425">
        <v>3431385787.6900001</v>
      </c>
      <c r="M21" s="426"/>
      <c r="N21" s="427">
        <v>446.79</v>
      </c>
      <c r="O21" s="480">
        <v>392.05</v>
      </c>
      <c r="P21" s="426"/>
    </row>
    <row r="22" spans="1:16" x14ac:dyDescent="0.3">
      <c r="A22" s="424" t="s">
        <v>79</v>
      </c>
      <c r="B22" s="425">
        <v>995494166.10000002</v>
      </c>
      <c r="C22" s="426"/>
      <c r="D22" s="425">
        <v>855683085.94000006</v>
      </c>
      <c r="E22" s="426"/>
      <c r="F22" s="425">
        <v>956162125.41999996</v>
      </c>
      <c r="G22" s="426"/>
      <c r="H22" s="425">
        <v>896591570.85000002</v>
      </c>
      <c r="I22" s="426"/>
      <c r="J22" s="425">
        <v>1951656291.52</v>
      </c>
      <c r="K22" s="426"/>
      <c r="L22" s="425">
        <v>1752274656.79</v>
      </c>
      <c r="M22" s="426"/>
      <c r="N22" s="427">
        <v>220.19</v>
      </c>
      <c r="O22" s="480">
        <v>200.2</v>
      </c>
      <c r="P22" s="426"/>
    </row>
    <row r="23" spans="1:16" x14ac:dyDescent="0.3">
      <c r="A23" s="424" t="s">
        <v>92</v>
      </c>
      <c r="B23" s="425">
        <v>858839624.76999998</v>
      </c>
      <c r="C23" s="426"/>
      <c r="D23" s="425">
        <v>779768774.17999995</v>
      </c>
      <c r="E23" s="426"/>
      <c r="F23" s="425">
        <v>495629621.10000002</v>
      </c>
      <c r="G23" s="426"/>
      <c r="H23" s="425">
        <v>481112993.00999999</v>
      </c>
      <c r="I23" s="426"/>
      <c r="J23" s="425">
        <v>1354469245.8699999</v>
      </c>
      <c r="K23" s="426"/>
      <c r="L23" s="425">
        <v>1260881767.1900001</v>
      </c>
      <c r="M23" s="426"/>
      <c r="N23" s="427">
        <v>152.81</v>
      </c>
      <c r="O23" s="480">
        <v>144.06</v>
      </c>
      <c r="P23" s="426"/>
    </row>
    <row r="24" spans="1:16" x14ac:dyDescent="0.3">
      <c r="A24" s="424" t="s">
        <v>553</v>
      </c>
      <c r="B24" s="425">
        <v>689252940.51999998</v>
      </c>
      <c r="C24" s="426"/>
      <c r="D24" s="425">
        <v>631533190.80999994</v>
      </c>
      <c r="E24" s="426"/>
      <c r="F24" s="425">
        <v>638527684.64999998</v>
      </c>
      <c r="G24" s="426"/>
      <c r="H24" s="425">
        <v>564888429.70000005</v>
      </c>
      <c r="I24" s="426"/>
      <c r="J24" s="425">
        <v>1327780625.1700001</v>
      </c>
      <c r="K24" s="426"/>
      <c r="L24" s="425">
        <v>1196421620.51</v>
      </c>
      <c r="M24" s="426"/>
      <c r="N24" s="427">
        <v>149.80000000000001</v>
      </c>
      <c r="O24" s="480">
        <v>136.69999999999999</v>
      </c>
      <c r="P24" s="426"/>
    </row>
    <row r="25" spans="1:16" x14ac:dyDescent="0.3">
      <c r="A25" s="424" t="s">
        <v>84</v>
      </c>
      <c r="B25" s="425">
        <v>662073548.63</v>
      </c>
      <c r="C25" s="426"/>
      <c r="D25" s="425">
        <v>572164598.23000002</v>
      </c>
      <c r="E25" s="426"/>
      <c r="F25" s="425">
        <v>509288358.55000001</v>
      </c>
      <c r="G25" s="426"/>
      <c r="H25" s="425">
        <v>451997757.06999999</v>
      </c>
      <c r="I25" s="426"/>
      <c r="J25" s="425">
        <v>1171361907.1800001</v>
      </c>
      <c r="K25" s="426"/>
      <c r="L25" s="425">
        <v>1024162355.3</v>
      </c>
      <c r="M25" s="426"/>
      <c r="N25" s="427">
        <v>132.15</v>
      </c>
      <c r="O25" s="480">
        <v>117.01</v>
      </c>
      <c r="P25" s="426"/>
    </row>
    <row r="26" spans="1:16" x14ac:dyDescent="0.3">
      <c r="A26" s="424" t="s">
        <v>83</v>
      </c>
      <c r="B26" s="425">
        <v>476290867.33999997</v>
      </c>
      <c r="C26" s="426"/>
      <c r="D26" s="425">
        <v>446341593.19999999</v>
      </c>
      <c r="E26" s="426"/>
      <c r="F26" s="425">
        <v>123704532.91</v>
      </c>
      <c r="G26" s="426"/>
      <c r="H26" s="425">
        <v>124145963.22</v>
      </c>
      <c r="I26" s="426"/>
      <c r="J26" s="425">
        <v>599995400.25</v>
      </c>
      <c r="K26" s="426"/>
      <c r="L26" s="425">
        <v>570487556.41999996</v>
      </c>
      <c r="M26" s="426"/>
      <c r="N26" s="427">
        <v>67.69</v>
      </c>
      <c r="O26" s="480">
        <v>65.180000000000007</v>
      </c>
      <c r="P26" s="426"/>
    </row>
    <row r="27" spans="1:16" x14ac:dyDescent="0.3">
      <c r="A27" s="424" t="s">
        <v>82</v>
      </c>
      <c r="B27" s="425">
        <v>277296887.66000003</v>
      </c>
      <c r="C27" s="426"/>
      <c r="D27" s="425">
        <v>235533276.62</v>
      </c>
      <c r="E27" s="426"/>
      <c r="F27" s="425">
        <v>146043828.13</v>
      </c>
      <c r="G27" s="426"/>
      <c r="H27" s="425">
        <v>130855984.84</v>
      </c>
      <c r="I27" s="426"/>
      <c r="J27" s="425">
        <v>423340715.79000002</v>
      </c>
      <c r="K27" s="426"/>
      <c r="L27" s="425">
        <v>366389261.45999998</v>
      </c>
      <c r="M27" s="426"/>
      <c r="N27" s="427">
        <v>47.76</v>
      </c>
      <c r="O27" s="480">
        <v>41.86</v>
      </c>
      <c r="P27" s="426"/>
    </row>
    <row r="28" spans="1:16" x14ac:dyDescent="0.3">
      <c r="A28" s="424" t="s">
        <v>77</v>
      </c>
      <c r="B28" s="425">
        <v>61894209.18</v>
      </c>
      <c r="C28" s="426"/>
      <c r="D28" s="425">
        <v>54725018.899999999</v>
      </c>
      <c r="E28" s="426"/>
      <c r="F28" s="425">
        <v>62258162.549999997</v>
      </c>
      <c r="G28" s="426"/>
      <c r="H28" s="425">
        <v>58236827.280000001</v>
      </c>
      <c r="I28" s="426"/>
      <c r="J28" s="425">
        <v>124152371.73</v>
      </c>
      <c r="K28" s="426"/>
      <c r="L28" s="425">
        <v>112961846.18000001</v>
      </c>
      <c r="M28" s="426"/>
      <c r="N28" s="427">
        <v>14.01</v>
      </c>
      <c r="O28" s="480">
        <v>12.91</v>
      </c>
      <c r="P28" s="426"/>
    </row>
    <row r="29" spans="1:16" x14ac:dyDescent="0.3">
      <c r="A29" s="424" t="s">
        <v>80</v>
      </c>
      <c r="B29" s="425">
        <v>82223799.859999999</v>
      </c>
      <c r="C29" s="426"/>
      <c r="D29" s="425">
        <v>90922581.329999998</v>
      </c>
      <c r="E29" s="426"/>
      <c r="F29" s="425">
        <v>18384207.329999998</v>
      </c>
      <c r="G29" s="426"/>
      <c r="H29" s="425">
        <v>19240037.52</v>
      </c>
      <c r="I29" s="426"/>
      <c r="J29" s="425">
        <v>100608007.19</v>
      </c>
      <c r="K29" s="426"/>
      <c r="L29" s="425">
        <v>110162618.84999999</v>
      </c>
      <c r="M29" s="426"/>
      <c r="N29" s="427">
        <v>11.35</v>
      </c>
      <c r="O29" s="480">
        <v>12.59</v>
      </c>
      <c r="P29" s="426"/>
    </row>
    <row r="30" spans="1:16" x14ac:dyDescent="0.3">
      <c r="A30" s="424" t="s">
        <v>78</v>
      </c>
      <c r="B30" s="425">
        <v>42078989.369999997</v>
      </c>
      <c r="C30" s="426"/>
      <c r="D30" s="425">
        <v>34347116.990000002</v>
      </c>
      <c r="E30" s="426"/>
      <c r="F30" s="425">
        <v>42998486.270000003</v>
      </c>
      <c r="G30" s="426"/>
      <c r="H30" s="425">
        <v>47353666.340000004</v>
      </c>
      <c r="I30" s="426"/>
      <c r="J30" s="425">
        <v>85077475.640000001</v>
      </c>
      <c r="K30" s="426"/>
      <c r="L30" s="425">
        <v>81700783.329999998</v>
      </c>
      <c r="M30" s="426"/>
      <c r="N30" s="427">
        <v>9.6</v>
      </c>
      <c r="O30" s="480">
        <v>9.33</v>
      </c>
      <c r="P30" s="426"/>
    </row>
    <row r="31" spans="1:16" x14ac:dyDescent="0.3">
      <c r="A31" s="424" t="s">
        <v>85</v>
      </c>
      <c r="B31" s="425">
        <v>61001031.090000004</v>
      </c>
      <c r="C31" s="426"/>
      <c r="D31" s="425">
        <v>66097488.810000002</v>
      </c>
      <c r="E31" s="426"/>
      <c r="F31" s="425">
        <v>15430807.220000001</v>
      </c>
      <c r="G31" s="426"/>
      <c r="H31" s="425">
        <v>17438963.949999999</v>
      </c>
      <c r="I31" s="426"/>
      <c r="J31" s="425">
        <v>76431838.310000002</v>
      </c>
      <c r="K31" s="426"/>
      <c r="L31" s="425">
        <v>83536452.760000005</v>
      </c>
      <c r="M31" s="426"/>
      <c r="N31" s="427">
        <v>8.6199999999999992</v>
      </c>
      <c r="O31" s="480">
        <v>9.5399999999999991</v>
      </c>
      <c r="P31" s="426"/>
    </row>
    <row r="32" spans="1:16" x14ac:dyDescent="0.3">
      <c r="A32" s="424" t="s">
        <v>86</v>
      </c>
      <c r="B32" s="425">
        <v>47919802.600000001</v>
      </c>
      <c r="C32" s="426"/>
      <c r="D32" s="425">
        <v>41354558.710000001</v>
      </c>
      <c r="E32" s="426"/>
      <c r="F32" s="425">
        <v>22862817.620000001</v>
      </c>
      <c r="G32" s="426"/>
      <c r="H32" s="425">
        <v>24096931.82</v>
      </c>
      <c r="I32" s="426"/>
      <c r="J32" s="425">
        <v>70782620.219999999</v>
      </c>
      <c r="K32" s="426"/>
      <c r="L32" s="425">
        <v>65451490.530000001</v>
      </c>
      <c r="M32" s="426"/>
      <c r="N32" s="427">
        <v>7.99</v>
      </c>
      <c r="O32" s="480">
        <v>7.48</v>
      </c>
      <c r="P32" s="426"/>
    </row>
    <row r="33" spans="1:16" x14ac:dyDescent="0.3">
      <c r="A33" s="424" t="s">
        <v>88</v>
      </c>
      <c r="B33" s="425">
        <v>11917894.51</v>
      </c>
      <c r="C33" s="426"/>
      <c r="D33" s="425">
        <v>10991795.390000001</v>
      </c>
      <c r="E33" s="426"/>
      <c r="F33" s="425">
        <v>4088446.15</v>
      </c>
      <c r="G33" s="426"/>
      <c r="H33" s="425">
        <v>3779369.31</v>
      </c>
      <c r="I33" s="426"/>
      <c r="J33" s="425">
        <v>16006340.66</v>
      </c>
      <c r="K33" s="426"/>
      <c r="L33" s="425">
        <v>14771164.699999999</v>
      </c>
      <c r="M33" s="426"/>
      <c r="N33" s="427">
        <v>1.81</v>
      </c>
      <c r="O33" s="480">
        <v>1.69</v>
      </c>
      <c r="P33" s="426"/>
    </row>
    <row r="34" spans="1:16" x14ac:dyDescent="0.3">
      <c r="A34" s="424" t="s">
        <v>554</v>
      </c>
      <c r="B34" s="425">
        <v>1991190.54</v>
      </c>
      <c r="C34" s="426"/>
      <c r="D34" s="425">
        <v>1237682.29</v>
      </c>
      <c r="E34" s="426"/>
      <c r="F34" s="425">
        <v>2144083.96</v>
      </c>
      <c r="G34" s="426"/>
      <c r="H34" s="425">
        <v>1326180.7</v>
      </c>
      <c r="I34" s="426"/>
      <c r="J34" s="425">
        <v>4135274.5</v>
      </c>
      <c r="K34" s="426"/>
      <c r="L34" s="425">
        <v>2563862.9900000002</v>
      </c>
      <c r="M34" s="426"/>
      <c r="N34" s="427">
        <v>0.47</v>
      </c>
      <c r="O34" s="480">
        <v>0.28999999999999998</v>
      </c>
      <c r="P34" s="426"/>
    </row>
    <row r="35" spans="1:16" x14ac:dyDescent="0.3">
      <c r="A35" s="424" t="s">
        <v>93</v>
      </c>
      <c r="B35" s="425">
        <v>52526.89</v>
      </c>
      <c r="C35" s="426"/>
      <c r="D35" s="425">
        <v>27361.83</v>
      </c>
      <c r="E35" s="426"/>
      <c r="F35" s="425">
        <v>233645.95</v>
      </c>
      <c r="G35" s="426"/>
      <c r="H35" s="425">
        <v>211710.54</v>
      </c>
      <c r="I35" s="426"/>
      <c r="J35" s="425">
        <v>286172.84000000003</v>
      </c>
      <c r="K35" s="426"/>
      <c r="L35" s="425">
        <v>239072.37</v>
      </c>
      <c r="M35" s="426"/>
      <c r="N35" s="427">
        <v>0.03</v>
      </c>
      <c r="O35" s="480">
        <v>0.03</v>
      </c>
      <c r="P35" s="426"/>
    </row>
    <row r="36" spans="1:16" x14ac:dyDescent="0.3">
      <c r="A36" s="424" t="s">
        <v>90</v>
      </c>
      <c r="B36" s="425">
        <v>13763.9</v>
      </c>
      <c r="C36" s="426"/>
      <c r="D36" s="425">
        <v>0</v>
      </c>
      <c r="E36" s="426"/>
      <c r="F36" s="425">
        <v>0</v>
      </c>
      <c r="G36" s="426"/>
      <c r="H36" s="425">
        <v>0</v>
      </c>
      <c r="I36" s="426"/>
      <c r="J36" s="425">
        <v>13763.9</v>
      </c>
      <c r="K36" s="426"/>
      <c r="L36" s="425">
        <v>0</v>
      </c>
      <c r="M36" s="426"/>
      <c r="N36" s="427">
        <v>0</v>
      </c>
      <c r="O36" s="480">
        <v>0</v>
      </c>
      <c r="P36" s="426"/>
    </row>
    <row r="37" spans="1:16" x14ac:dyDescent="0.3">
      <c r="A37" s="424" t="s">
        <v>555</v>
      </c>
      <c r="B37" s="425">
        <v>0</v>
      </c>
      <c r="C37" s="426"/>
      <c r="D37" s="425">
        <v>302.2</v>
      </c>
      <c r="E37" s="426"/>
      <c r="F37" s="425">
        <v>0</v>
      </c>
      <c r="G37" s="426"/>
      <c r="H37" s="425">
        <v>0</v>
      </c>
      <c r="I37" s="426"/>
      <c r="J37" s="425">
        <v>0</v>
      </c>
      <c r="K37" s="426"/>
      <c r="L37" s="425">
        <v>302.2</v>
      </c>
      <c r="M37" s="426"/>
      <c r="N37" s="427">
        <v>0</v>
      </c>
      <c r="O37" s="480">
        <v>0</v>
      </c>
      <c r="P37" s="426"/>
    </row>
    <row r="38" spans="1:16" s="19" customFormat="1" x14ac:dyDescent="0.3">
      <c r="A38" s="437"/>
      <c r="B38" s="438" t="s">
        <v>47</v>
      </c>
      <c r="C38" s="439"/>
      <c r="D38" s="438" t="s">
        <v>47</v>
      </c>
      <c r="E38" s="439"/>
      <c r="F38" s="438" t="s">
        <v>47</v>
      </c>
      <c r="G38" s="439"/>
      <c r="H38" s="438" t="s">
        <v>47</v>
      </c>
      <c r="I38" s="439"/>
      <c r="J38" s="438" t="s">
        <v>47</v>
      </c>
      <c r="K38" s="439"/>
      <c r="L38" s="438" t="s">
        <v>47</v>
      </c>
      <c r="M38" s="439"/>
      <c r="N38" s="440" t="s">
        <v>47</v>
      </c>
      <c r="O38" s="440" t="s">
        <v>47</v>
      </c>
      <c r="P38" s="441"/>
    </row>
    <row r="39" spans="1:16" x14ac:dyDescent="0.3">
      <c r="A39" s="432" t="s">
        <v>65</v>
      </c>
      <c r="B39" s="429">
        <v>5959313709.3400002</v>
      </c>
      <c r="C39" s="430">
        <f>B39/$B$201</f>
        <v>6.8197639582812095E-2</v>
      </c>
      <c r="D39" s="429">
        <v>5236208788.460001</v>
      </c>
      <c r="E39" s="430">
        <f>B39/D39-1</f>
        <v>0.13809703739729384</v>
      </c>
      <c r="F39" s="429">
        <v>3236820942.9000001</v>
      </c>
      <c r="G39" s="430">
        <f>F39/F$201</f>
        <v>4.7123863442339244E-2</v>
      </c>
      <c r="H39" s="429">
        <v>2901421612.46</v>
      </c>
      <c r="I39" s="430">
        <f>F39/H39-1</f>
        <v>0.11559827396323419</v>
      </c>
      <c r="J39" s="429">
        <v>9196134652.2399998</v>
      </c>
      <c r="K39" s="430">
        <f>J39/J$201</f>
        <v>5.892295136327369E-2</v>
      </c>
      <c r="L39" s="429">
        <v>8137630400.920001</v>
      </c>
      <c r="M39" s="430">
        <f>J39/L39-1</f>
        <v>0.13007524293562533</v>
      </c>
      <c r="N39" s="431">
        <v>1037.51</v>
      </c>
      <c r="O39" s="479">
        <v>929.76</v>
      </c>
      <c r="P39" s="430">
        <f>N39/O39-1</f>
        <v>0.11589012218206851</v>
      </c>
    </row>
    <row r="40" spans="1:16" x14ac:dyDescent="0.3">
      <c r="A40" s="424" t="s">
        <v>69</v>
      </c>
      <c r="B40" s="425">
        <v>1692643100.79</v>
      </c>
      <c r="C40" s="426"/>
      <c r="D40" s="425">
        <v>1476771388</v>
      </c>
      <c r="E40" s="426"/>
      <c r="F40" s="425">
        <v>852674978.26999998</v>
      </c>
      <c r="G40" s="426"/>
      <c r="H40" s="425">
        <v>769644851.86000001</v>
      </c>
      <c r="I40" s="426"/>
      <c r="J40" s="425">
        <v>2545318079.0599999</v>
      </c>
      <c r="K40" s="426"/>
      <c r="L40" s="425">
        <v>2246416239.8600001</v>
      </c>
      <c r="M40" s="426"/>
      <c r="N40" s="427">
        <v>287.16000000000003</v>
      </c>
      <c r="O40" s="480">
        <v>256.66000000000003</v>
      </c>
      <c r="P40" s="426"/>
    </row>
    <row r="41" spans="1:16" x14ac:dyDescent="0.3">
      <c r="A41" s="424" t="s">
        <v>72</v>
      </c>
      <c r="B41" s="425">
        <v>1368643799.95</v>
      </c>
      <c r="C41" s="426"/>
      <c r="D41" s="425">
        <v>1203939027.3</v>
      </c>
      <c r="E41" s="426"/>
      <c r="F41" s="425">
        <v>791157311.35000002</v>
      </c>
      <c r="G41" s="426"/>
      <c r="H41" s="425">
        <v>683519333.72000003</v>
      </c>
      <c r="I41" s="426"/>
      <c r="J41" s="425">
        <v>2159801111.3000002</v>
      </c>
      <c r="K41" s="426"/>
      <c r="L41" s="425">
        <v>1887458361.02</v>
      </c>
      <c r="M41" s="426"/>
      <c r="N41" s="427">
        <v>243.67</v>
      </c>
      <c r="O41" s="480">
        <v>215.65</v>
      </c>
      <c r="P41" s="426"/>
    </row>
    <row r="42" spans="1:16" x14ac:dyDescent="0.3">
      <c r="A42" s="424" t="s">
        <v>68</v>
      </c>
      <c r="B42" s="425">
        <v>1041348570.5599999</v>
      </c>
      <c r="C42" s="426"/>
      <c r="D42" s="425">
        <v>913518608.61000001</v>
      </c>
      <c r="E42" s="426"/>
      <c r="F42" s="425">
        <v>615326737.41999996</v>
      </c>
      <c r="G42" s="426"/>
      <c r="H42" s="425">
        <v>559844745.36000001</v>
      </c>
      <c r="I42" s="426"/>
      <c r="J42" s="425">
        <v>1656675307.98</v>
      </c>
      <c r="K42" s="426"/>
      <c r="L42" s="425">
        <v>1473363353.97</v>
      </c>
      <c r="M42" s="426"/>
      <c r="N42" s="427">
        <v>186.91</v>
      </c>
      <c r="O42" s="480">
        <v>168.34</v>
      </c>
      <c r="P42" s="426"/>
    </row>
    <row r="43" spans="1:16" x14ac:dyDescent="0.3">
      <c r="A43" s="424" t="s">
        <v>74</v>
      </c>
      <c r="B43" s="425">
        <v>477529290.01999998</v>
      </c>
      <c r="C43" s="426"/>
      <c r="D43" s="425">
        <v>429113718.85000002</v>
      </c>
      <c r="E43" s="426"/>
      <c r="F43" s="425">
        <v>263353502.09999999</v>
      </c>
      <c r="G43" s="426"/>
      <c r="H43" s="425">
        <v>239308680.12</v>
      </c>
      <c r="I43" s="426"/>
      <c r="J43" s="425">
        <v>740882792.12</v>
      </c>
      <c r="K43" s="426"/>
      <c r="L43" s="425">
        <v>668422398.97000003</v>
      </c>
      <c r="M43" s="426"/>
      <c r="N43" s="427">
        <v>83.59</v>
      </c>
      <c r="O43" s="480">
        <v>76.37</v>
      </c>
      <c r="P43" s="426"/>
    </row>
    <row r="44" spans="1:16" x14ac:dyDescent="0.3">
      <c r="A44" s="424" t="s">
        <v>67</v>
      </c>
      <c r="B44" s="425">
        <v>421610978.06</v>
      </c>
      <c r="C44" s="426"/>
      <c r="D44" s="425">
        <v>374983637.95999998</v>
      </c>
      <c r="E44" s="426"/>
      <c r="F44" s="425">
        <v>218794343.94</v>
      </c>
      <c r="G44" s="426"/>
      <c r="H44" s="425">
        <v>203499779.06</v>
      </c>
      <c r="I44" s="426"/>
      <c r="J44" s="425">
        <v>640405322</v>
      </c>
      <c r="K44" s="426"/>
      <c r="L44" s="425">
        <v>578483417.01999998</v>
      </c>
      <c r="M44" s="426"/>
      <c r="N44" s="427">
        <v>72.25</v>
      </c>
      <c r="O44" s="480">
        <v>66.09</v>
      </c>
      <c r="P44" s="426"/>
    </row>
    <row r="45" spans="1:16" x14ac:dyDescent="0.3">
      <c r="A45" s="424" t="s">
        <v>70</v>
      </c>
      <c r="B45" s="425">
        <v>320556827.51999998</v>
      </c>
      <c r="C45" s="426"/>
      <c r="D45" s="425">
        <v>296822957.56999999</v>
      </c>
      <c r="E45" s="426"/>
      <c r="F45" s="425">
        <v>191388715.65000001</v>
      </c>
      <c r="G45" s="426"/>
      <c r="H45" s="425">
        <v>183557888.40000001</v>
      </c>
      <c r="I45" s="426"/>
      <c r="J45" s="425">
        <v>511945543.17000002</v>
      </c>
      <c r="K45" s="426"/>
      <c r="L45" s="425">
        <v>480380845.97000003</v>
      </c>
      <c r="M45" s="426"/>
      <c r="N45" s="427">
        <v>57.76</v>
      </c>
      <c r="O45" s="480">
        <v>54.89</v>
      </c>
      <c r="P45" s="426"/>
    </row>
    <row r="46" spans="1:16" x14ac:dyDescent="0.3">
      <c r="A46" s="424" t="s">
        <v>73</v>
      </c>
      <c r="B46" s="425">
        <v>365407117.04000002</v>
      </c>
      <c r="C46" s="426"/>
      <c r="D46" s="425">
        <v>305790932.17000002</v>
      </c>
      <c r="E46" s="426"/>
      <c r="F46" s="425">
        <v>198521810.61000001</v>
      </c>
      <c r="G46" s="426"/>
      <c r="H46" s="425">
        <v>168699664.43000001</v>
      </c>
      <c r="I46" s="426"/>
      <c r="J46" s="425">
        <v>563928927.64999998</v>
      </c>
      <c r="K46" s="426"/>
      <c r="L46" s="425">
        <v>474490596.60000002</v>
      </c>
      <c r="M46" s="426"/>
      <c r="N46" s="427">
        <v>63.62</v>
      </c>
      <c r="O46" s="480">
        <v>54.21</v>
      </c>
      <c r="P46" s="426"/>
    </row>
    <row r="47" spans="1:16" x14ac:dyDescent="0.3">
      <c r="A47" s="424" t="s">
        <v>71</v>
      </c>
      <c r="B47" s="425">
        <v>207772021.53999999</v>
      </c>
      <c r="C47" s="426"/>
      <c r="D47" s="425">
        <v>174331168.61000001</v>
      </c>
      <c r="E47" s="426"/>
      <c r="F47" s="425">
        <v>92286588.609999999</v>
      </c>
      <c r="G47" s="426"/>
      <c r="H47" s="425">
        <v>81577178.159999996</v>
      </c>
      <c r="I47" s="426"/>
      <c r="J47" s="425">
        <v>300058610.14999998</v>
      </c>
      <c r="K47" s="426"/>
      <c r="L47" s="425">
        <v>255908346.77000001</v>
      </c>
      <c r="M47" s="426"/>
      <c r="N47" s="427">
        <v>33.85</v>
      </c>
      <c r="O47" s="480">
        <v>29.24</v>
      </c>
      <c r="P47" s="426"/>
    </row>
    <row r="48" spans="1:16" x14ac:dyDescent="0.3">
      <c r="A48" s="424" t="s">
        <v>66</v>
      </c>
      <c r="B48" s="425">
        <v>61576126.93</v>
      </c>
      <c r="C48" s="426"/>
      <c r="D48" s="425">
        <v>59545562.140000001</v>
      </c>
      <c r="E48" s="426"/>
      <c r="F48" s="425">
        <v>9487136.8100000005</v>
      </c>
      <c r="G48" s="426"/>
      <c r="H48" s="425">
        <v>10217813.789999999</v>
      </c>
      <c r="I48" s="426"/>
      <c r="J48" s="425">
        <v>71063263.739999995</v>
      </c>
      <c r="K48" s="426"/>
      <c r="L48" s="425">
        <v>69763375.930000007</v>
      </c>
      <c r="M48" s="426"/>
      <c r="N48" s="427">
        <v>8.02</v>
      </c>
      <c r="O48" s="480">
        <v>7.97</v>
      </c>
      <c r="P48" s="426"/>
    </row>
    <row r="49" spans="1:16" x14ac:dyDescent="0.3">
      <c r="A49" s="424" t="s">
        <v>75</v>
      </c>
      <c r="B49" s="425">
        <v>2225876.9300000002</v>
      </c>
      <c r="C49" s="426"/>
      <c r="D49" s="425">
        <v>1391787.25</v>
      </c>
      <c r="E49" s="426"/>
      <c r="F49" s="425">
        <v>3829818.14</v>
      </c>
      <c r="G49" s="426"/>
      <c r="H49" s="425">
        <v>1551677.56</v>
      </c>
      <c r="I49" s="426"/>
      <c r="J49" s="425">
        <v>6055695.0700000003</v>
      </c>
      <c r="K49" s="426"/>
      <c r="L49" s="425">
        <v>2943464.81</v>
      </c>
      <c r="M49" s="426"/>
      <c r="N49" s="427">
        <v>0.68</v>
      </c>
      <c r="O49" s="480">
        <v>0.34</v>
      </c>
      <c r="P49" s="426"/>
    </row>
    <row r="50" spans="1:16" x14ac:dyDescent="0.3">
      <c r="A50" s="443"/>
      <c r="B50" s="438"/>
      <c r="C50" s="439"/>
      <c r="D50" s="438"/>
      <c r="E50" s="439"/>
      <c r="F50" s="438"/>
      <c r="G50" s="439"/>
      <c r="H50" s="438"/>
      <c r="I50" s="439"/>
      <c r="J50" s="438"/>
      <c r="K50" s="439"/>
      <c r="L50" s="438"/>
      <c r="M50" s="439"/>
      <c r="N50" s="440"/>
      <c r="O50" s="440"/>
      <c r="P50" s="441"/>
    </row>
    <row r="51" spans="1:16" x14ac:dyDescent="0.3">
      <c r="A51" s="432" t="s">
        <v>49</v>
      </c>
      <c r="B51" s="429">
        <v>709319407.47000003</v>
      </c>
      <c r="C51" s="430">
        <f>B51/$B$201</f>
        <v>8.1173624445910163E-3</v>
      </c>
      <c r="D51" s="429">
        <v>680881051.63999999</v>
      </c>
      <c r="E51" s="430">
        <f>B51/D51-1</f>
        <v>4.1766995514858518E-2</v>
      </c>
      <c r="F51" s="429">
        <v>1697841227.3399999</v>
      </c>
      <c r="G51" s="430">
        <f>F51/F$201</f>
        <v>2.4718339245624329E-2</v>
      </c>
      <c r="H51" s="429">
        <v>1654946923.45</v>
      </c>
      <c r="I51" s="430">
        <f>F51/H51-1</f>
        <v>2.5918839620898471E-2</v>
      </c>
      <c r="J51" s="429">
        <v>2407160634.8099999</v>
      </c>
      <c r="K51" s="430">
        <f>J51/J$201</f>
        <v>1.5423546345523323E-2</v>
      </c>
      <c r="L51" s="429">
        <v>2335827975.0900002</v>
      </c>
      <c r="M51" s="430">
        <f>J51/L51-1</f>
        <v>3.053849019735777E-2</v>
      </c>
      <c r="N51" s="431">
        <v>271.58</v>
      </c>
      <c r="O51" s="479">
        <v>266.88</v>
      </c>
      <c r="P51" s="430">
        <f>N51/O51-1</f>
        <v>1.7610911270983243E-2</v>
      </c>
    </row>
    <row r="52" spans="1:16" x14ac:dyDescent="0.3">
      <c r="A52" s="424" t="s">
        <v>50</v>
      </c>
      <c r="B52" s="425">
        <v>709319407.47000003</v>
      </c>
      <c r="C52" s="426"/>
      <c r="D52" s="425">
        <v>680881051.63999999</v>
      </c>
      <c r="E52" s="426"/>
      <c r="F52" s="425">
        <v>1697841227.3399999</v>
      </c>
      <c r="G52" s="426"/>
      <c r="H52" s="425">
        <v>1654946923.45</v>
      </c>
      <c r="I52" s="426"/>
      <c r="J52" s="425">
        <v>2407160634.8099999</v>
      </c>
      <c r="K52" s="426"/>
      <c r="L52" s="425">
        <v>2335827975.0900002</v>
      </c>
      <c r="M52" s="426"/>
      <c r="N52" s="427">
        <v>271.58</v>
      </c>
      <c r="O52" s="480">
        <v>266.88</v>
      </c>
      <c r="P52" s="426"/>
    </row>
    <row r="53" spans="1:16" x14ac:dyDescent="0.3">
      <c r="A53" s="475" t="s">
        <v>51</v>
      </c>
      <c r="B53" s="476">
        <v>329177027.77000004</v>
      </c>
      <c r="C53" s="1100"/>
      <c r="D53" s="476">
        <v>311998358.46000004</v>
      </c>
      <c r="E53" s="1100"/>
      <c r="F53" s="476">
        <v>410866923.4000001</v>
      </c>
      <c r="G53" s="1100"/>
      <c r="H53" s="476">
        <v>392129981.06000006</v>
      </c>
      <c r="I53" s="1100"/>
      <c r="J53" s="476">
        <v>740043951.16999996</v>
      </c>
      <c r="K53" s="1100"/>
      <c r="L53" s="476">
        <v>704128339.51999998</v>
      </c>
      <c r="M53" s="477">
        <f>J53/L53-1</f>
        <v>5.1007195186155263E-2</v>
      </c>
      <c r="N53" s="478">
        <v>83.49</v>
      </c>
      <c r="O53" s="482">
        <v>80.45</v>
      </c>
      <c r="P53" s="477">
        <f>N53/O53-1</f>
        <v>3.778744561839642E-2</v>
      </c>
    </row>
    <row r="54" spans="1:16" x14ac:dyDescent="0.3">
      <c r="A54" s="424" t="s">
        <v>53</v>
      </c>
      <c r="B54" s="425">
        <v>90009439.930000007</v>
      </c>
      <c r="C54" s="426"/>
      <c r="D54" s="425">
        <v>92322134.920000002</v>
      </c>
      <c r="E54" s="426"/>
      <c r="F54" s="425">
        <v>104215311.59999999</v>
      </c>
      <c r="G54" s="426"/>
      <c r="H54" s="425">
        <v>98591621.290000007</v>
      </c>
      <c r="I54" s="426"/>
      <c r="J54" s="425">
        <v>194224751.53</v>
      </c>
      <c r="K54" s="426"/>
      <c r="L54" s="425">
        <v>190913756.21000001</v>
      </c>
      <c r="M54" s="426"/>
      <c r="N54" s="427">
        <v>21.91</v>
      </c>
      <c r="O54" s="480">
        <v>21.81</v>
      </c>
      <c r="P54" s="426"/>
    </row>
    <row r="55" spans="1:16" x14ac:dyDescent="0.3">
      <c r="A55" s="424" t="s">
        <v>52</v>
      </c>
      <c r="B55" s="425">
        <v>153968120.43000001</v>
      </c>
      <c r="C55" s="426"/>
      <c r="D55" s="425">
        <v>137334766.90000001</v>
      </c>
      <c r="E55" s="426"/>
      <c r="F55" s="425">
        <v>71966833.310000002</v>
      </c>
      <c r="G55" s="426"/>
      <c r="H55" s="425">
        <v>66070388.789999999</v>
      </c>
      <c r="I55" s="426"/>
      <c r="J55" s="425">
        <v>225934953.74000001</v>
      </c>
      <c r="K55" s="426"/>
      <c r="L55" s="425">
        <v>203405155.69</v>
      </c>
      <c r="M55" s="426"/>
      <c r="N55" s="427">
        <v>25.49</v>
      </c>
      <c r="O55" s="480">
        <v>23.24</v>
      </c>
      <c r="P55" s="426"/>
    </row>
    <row r="56" spans="1:16" x14ac:dyDescent="0.3">
      <c r="A56" s="424" t="s">
        <v>55</v>
      </c>
      <c r="B56" s="425">
        <v>32843400.16</v>
      </c>
      <c r="C56" s="426"/>
      <c r="D56" s="425">
        <v>29897891.77</v>
      </c>
      <c r="E56" s="426"/>
      <c r="F56" s="425">
        <v>51986929.549999997</v>
      </c>
      <c r="G56" s="426"/>
      <c r="H56" s="425">
        <v>42746514.630000003</v>
      </c>
      <c r="I56" s="426"/>
      <c r="J56" s="425">
        <v>84830329.709999993</v>
      </c>
      <c r="K56" s="426"/>
      <c r="L56" s="425">
        <v>72644406.400000006</v>
      </c>
      <c r="M56" s="426"/>
      <c r="N56" s="427">
        <v>9.57</v>
      </c>
      <c r="O56" s="480">
        <v>8.3000000000000007</v>
      </c>
      <c r="P56" s="426"/>
    </row>
    <row r="57" spans="1:16" x14ac:dyDescent="0.3">
      <c r="A57" s="424" t="s">
        <v>57</v>
      </c>
      <c r="B57" s="425">
        <v>21712488.539999999</v>
      </c>
      <c r="C57" s="426"/>
      <c r="D57" s="425">
        <v>21062240.57</v>
      </c>
      <c r="E57" s="426"/>
      <c r="F57" s="425">
        <v>171750825.86000001</v>
      </c>
      <c r="G57" s="426"/>
      <c r="H57" s="425">
        <v>173068828.12</v>
      </c>
      <c r="I57" s="426"/>
      <c r="J57" s="425">
        <v>193463314.40000001</v>
      </c>
      <c r="K57" s="426"/>
      <c r="L57" s="425">
        <v>194131068.69</v>
      </c>
      <c r="M57" s="426"/>
      <c r="N57" s="427">
        <v>21.83</v>
      </c>
      <c r="O57" s="480">
        <v>22.18</v>
      </c>
      <c r="P57" s="426"/>
    </row>
    <row r="58" spans="1:16" x14ac:dyDescent="0.3">
      <c r="A58" s="424" t="s">
        <v>54</v>
      </c>
      <c r="B58" s="425">
        <v>17739941.620000001</v>
      </c>
      <c r="C58" s="426"/>
      <c r="D58" s="425">
        <v>18047874.98</v>
      </c>
      <c r="E58" s="426"/>
      <c r="F58" s="425">
        <v>5955194.4100000001</v>
      </c>
      <c r="G58" s="426"/>
      <c r="H58" s="425">
        <v>6114402.6600000001</v>
      </c>
      <c r="I58" s="426"/>
      <c r="J58" s="425">
        <v>23695136.030000001</v>
      </c>
      <c r="K58" s="426"/>
      <c r="L58" s="425">
        <v>24162277.640000001</v>
      </c>
      <c r="M58" s="426"/>
      <c r="N58" s="427">
        <v>2.67</v>
      </c>
      <c r="O58" s="480">
        <v>2.76</v>
      </c>
      <c r="P58" s="426"/>
    </row>
    <row r="59" spans="1:16" x14ac:dyDescent="0.3">
      <c r="A59" s="424" t="s">
        <v>56</v>
      </c>
      <c r="B59" s="425">
        <v>12899608.189999999</v>
      </c>
      <c r="C59" s="426"/>
      <c r="D59" s="425">
        <v>13331327.32</v>
      </c>
      <c r="E59" s="426"/>
      <c r="F59" s="425">
        <v>4986973.18</v>
      </c>
      <c r="G59" s="426"/>
      <c r="H59" s="425">
        <v>5537186.5700000003</v>
      </c>
      <c r="I59" s="426"/>
      <c r="J59" s="425">
        <v>17886581.370000001</v>
      </c>
      <c r="K59" s="426"/>
      <c r="L59" s="425">
        <v>18868513.890000001</v>
      </c>
      <c r="M59" s="426"/>
      <c r="N59" s="427">
        <v>2.02</v>
      </c>
      <c r="O59" s="480">
        <v>2.16</v>
      </c>
      <c r="P59" s="426"/>
    </row>
    <row r="60" spans="1:16" x14ac:dyDescent="0.3">
      <c r="A60" s="424" t="s">
        <v>58</v>
      </c>
      <c r="B60" s="425">
        <v>4028.9</v>
      </c>
      <c r="C60" s="426"/>
      <c r="D60" s="425">
        <v>2122</v>
      </c>
      <c r="E60" s="426"/>
      <c r="F60" s="425">
        <v>4855.49</v>
      </c>
      <c r="G60" s="426"/>
      <c r="H60" s="425">
        <v>1039</v>
      </c>
      <c r="I60" s="426"/>
      <c r="J60" s="425">
        <v>8884.39</v>
      </c>
      <c r="K60" s="426"/>
      <c r="L60" s="425">
        <v>3161</v>
      </c>
      <c r="M60" s="426"/>
      <c r="N60" s="427">
        <v>0</v>
      </c>
      <c r="O60" s="480">
        <v>0</v>
      </c>
      <c r="P60" s="426"/>
    </row>
    <row r="61" spans="1:16" s="19" customFormat="1" x14ac:dyDescent="0.3">
      <c r="A61" s="437"/>
      <c r="B61" s="438" t="s">
        <v>47</v>
      </c>
      <c r="C61" s="439"/>
      <c r="D61" s="438" t="s">
        <v>47</v>
      </c>
      <c r="E61" s="439"/>
      <c r="F61" s="438" t="s">
        <v>47</v>
      </c>
      <c r="G61" s="439"/>
      <c r="H61" s="438" t="s">
        <v>47</v>
      </c>
      <c r="I61" s="439"/>
      <c r="J61" s="438" t="s">
        <v>47</v>
      </c>
      <c r="K61" s="439"/>
      <c r="L61" s="438" t="s">
        <v>47</v>
      </c>
      <c r="M61" s="439"/>
      <c r="N61" s="440" t="s">
        <v>47</v>
      </c>
      <c r="O61" s="440" t="s">
        <v>47</v>
      </c>
      <c r="P61" s="441"/>
    </row>
    <row r="62" spans="1:16" x14ac:dyDescent="0.3">
      <c r="A62" s="432" t="s">
        <v>94</v>
      </c>
      <c r="B62" s="429">
        <v>4859036675.3699999</v>
      </c>
      <c r="C62" s="430">
        <f>B62/$B$201</f>
        <v>5.5606207034744087E-2</v>
      </c>
      <c r="D62" s="429">
        <v>4257597696.2399993</v>
      </c>
      <c r="E62" s="430">
        <f>B62/D62-1</f>
        <v>0.14126251986211558</v>
      </c>
      <c r="F62" s="429">
        <v>5077407544.3899984</v>
      </c>
      <c r="G62" s="430">
        <f>F62/F$201</f>
        <v>7.3920387931180456E-2</v>
      </c>
      <c r="H62" s="429">
        <v>4817083895.8199987</v>
      </c>
      <c r="I62" s="430">
        <f>F62/H62-1</f>
        <v>5.4041751026153939E-2</v>
      </c>
      <c r="J62" s="429">
        <v>9936444219.7600021</v>
      </c>
      <c r="K62" s="430">
        <f>J62/J$201</f>
        <v>6.3666381759882984E-2</v>
      </c>
      <c r="L62" s="429">
        <v>9074681592.0599995</v>
      </c>
      <c r="M62" s="430">
        <f>J62/L62-1</f>
        <v>9.4963401079990684E-2</v>
      </c>
      <c r="N62" s="431">
        <v>1121.0099999999998</v>
      </c>
      <c r="O62" s="479">
        <v>1036.79</v>
      </c>
      <c r="P62" s="430">
        <f>N62/O62-1</f>
        <v>8.1231493359310791E-2</v>
      </c>
    </row>
    <row r="63" spans="1:16" x14ac:dyDescent="0.3">
      <c r="A63" s="424" t="s">
        <v>110</v>
      </c>
      <c r="B63" s="425">
        <v>295882540.89999998</v>
      </c>
      <c r="C63" s="426"/>
      <c r="D63" s="425">
        <v>297041383.98000002</v>
      </c>
      <c r="E63" s="426"/>
      <c r="F63" s="425">
        <v>974247437.71000004</v>
      </c>
      <c r="G63" s="426"/>
      <c r="H63" s="425">
        <v>970141272.5</v>
      </c>
      <c r="I63" s="426"/>
      <c r="J63" s="425">
        <v>1270129978.6099999</v>
      </c>
      <c r="K63" s="426"/>
      <c r="L63" s="425">
        <v>1267182656.48</v>
      </c>
      <c r="M63" s="426"/>
      <c r="N63" s="427">
        <v>143.30000000000001</v>
      </c>
      <c r="O63" s="480">
        <v>144.78</v>
      </c>
      <c r="P63" s="426"/>
    </row>
    <row r="64" spans="1:16" x14ac:dyDescent="0.3">
      <c r="A64" s="424" t="s">
        <v>115</v>
      </c>
      <c r="B64" s="425">
        <v>1648674464.01</v>
      </c>
      <c r="C64" s="426"/>
      <c r="D64" s="425">
        <v>1414482248.0699999</v>
      </c>
      <c r="E64" s="426"/>
      <c r="F64" s="425">
        <v>1575115521.95</v>
      </c>
      <c r="G64" s="426"/>
      <c r="H64" s="425">
        <v>1412993947.6600001</v>
      </c>
      <c r="I64" s="426"/>
      <c r="J64" s="425">
        <v>3223789985.96</v>
      </c>
      <c r="K64" s="426"/>
      <c r="L64" s="425">
        <v>2827476195.73</v>
      </c>
      <c r="M64" s="426"/>
      <c r="N64" s="427">
        <v>363.71</v>
      </c>
      <c r="O64" s="480">
        <v>323.05</v>
      </c>
      <c r="P64" s="426"/>
    </row>
    <row r="65" spans="1:16" x14ac:dyDescent="0.3">
      <c r="A65" s="424" t="s">
        <v>112</v>
      </c>
      <c r="B65" s="425">
        <v>969418437.16999996</v>
      </c>
      <c r="C65" s="426"/>
      <c r="D65" s="425">
        <v>907431246.16999996</v>
      </c>
      <c r="E65" s="426"/>
      <c r="F65" s="425">
        <v>782929156.83000004</v>
      </c>
      <c r="G65" s="426"/>
      <c r="H65" s="425">
        <v>762125617.86000001</v>
      </c>
      <c r="I65" s="426"/>
      <c r="J65" s="425">
        <v>1752347594</v>
      </c>
      <c r="K65" s="426"/>
      <c r="L65" s="425">
        <v>1669556864.03</v>
      </c>
      <c r="M65" s="426"/>
      <c r="N65" s="427">
        <v>197.7</v>
      </c>
      <c r="O65" s="480">
        <v>190.75</v>
      </c>
      <c r="P65" s="426"/>
    </row>
    <row r="66" spans="1:16" x14ac:dyDescent="0.3">
      <c r="A66" s="424" t="s">
        <v>123</v>
      </c>
      <c r="B66" s="425">
        <v>601441241.62</v>
      </c>
      <c r="C66" s="426"/>
      <c r="D66" s="425">
        <v>513537114.56</v>
      </c>
      <c r="E66" s="426"/>
      <c r="F66" s="425">
        <v>491608041.13</v>
      </c>
      <c r="G66" s="426"/>
      <c r="H66" s="425">
        <v>470412873.22000003</v>
      </c>
      <c r="I66" s="426"/>
      <c r="J66" s="425">
        <v>1093049282.75</v>
      </c>
      <c r="K66" s="426"/>
      <c r="L66" s="425">
        <v>983949987.77999997</v>
      </c>
      <c r="M66" s="426"/>
      <c r="N66" s="427">
        <v>123.32</v>
      </c>
      <c r="O66" s="480">
        <v>112.42</v>
      </c>
      <c r="P66" s="426"/>
    </row>
    <row r="67" spans="1:16" x14ac:dyDescent="0.3">
      <c r="A67" s="424" t="s">
        <v>104</v>
      </c>
      <c r="B67" s="425">
        <v>293904310.98000002</v>
      </c>
      <c r="C67" s="426"/>
      <c r="D67" s="425">
        <v>176259763.12</v>
      </c>
      <c r="E67" s="426"/>
      <c r="F67" s="425">
        <v>51893591.939999998</v>
      </c>
      <c r="G67" s="426"/>
      <c r="H67" s="425">
        <v>37792549.909999996</v>
      </c>
      <c r="I67" s="426"/>
      <c r="J67" s="425">
        <v>345797902.92000002</v>
      </c>
      <c r="K67" s="426"/>
      <c r="L67" s="425">
        <v>214052313.03</v>
      </c>
      <c r="M67" s="426"/>
      <c r="N67" s="427">
        <v>39.01</v>
      </c>
      <c r="O67" s="480">
        <v>24.46</v>
      </c>
      <c r="P67" s="426"/>
    </row>
    <row r="68" spans="1:16" x14ac:dyDescent="0.3">
      <c r="A68" s="424" t="s">
        <v>119</v>
      </c>
      <c r="B68" s="425">
        <v>211244392.31</v>
      </c>
      <c r="C68" s="426"/>
      <c r="D68" s="425">
        <v>194530249.06</v>
      </c>
      <c r="E68" s="426"/>
      <c r="F68" s="425">
        <v>201321422.44</v>
      </c>
      <c r="G68" s="426"/>
      <c r="H68" s="425">
        <v>248811656.47999999</v>
      </c>
      <c r="I68" s="426"/>
      <c r="J68" s="425">
        <v>412565814.75</v>
      </c>
      <c r="K68" s="426"/>
      <c r="L68" s="425">
        <v>443341905.54000002</v>
      </c>
      <c r="M68" s="426"/>
      <c r="N68" s="427">
        <v>46.55</v>
      </c>
      <c r="O68" s="480">
        <v>50.65</v>
      </c>
      <c r="P68" s="426"/>
    </row>
    <row r="69" spans="1:16" x14ac:dyDescent="0.3">
      <c r="A69" s="424" t="s">
        <v>124</v>
      </c>
      <c r="B69" s="425">
        <v>187538306.00999999</v>
      </c>
      <c r="C69" s="426"/>
      <c r="D69" s="425">
        <v>170907850.44999999</v>
      </c>
      <c r="E69" s="426"/>
      <c r="F69" s="425">
        <v>242182701.65000001</v>
      </c>
      <c r="G69" s="426"/>
      <c r="H69" s="425">
        <v>229524898.08000001</v>
      </c>
      <c r="I69" s="426"/>
      <c r="J69" s="425">
        <v>429721007.66000003</v>
      </c>
      <c r="K69" s="426"/>
      <c r="L69" s="425">
        <v>400432748.52999997</v>
      </c>
      <c r="M69" s="426"/>
      <c r="N69" s="427">
        <v>48.48</v>
      </c>
      <c r="O69" s="480">
        <v>45.75</v>
      </c>
      <c r="P69" s="426"/>
    </row>
    <row r="70" spans="1:16" x14ac:dyDescent="0.3">
      <c r="A70" s="424" t="s">
        <v>106</v>
      </c>
      <c r="B70" s="425">
        <v>140961668.38</v>
      </c>
      <c r="C70" s="426"/>
      <c r="D70" s="425">
        <v>127185490.33</v>
      </c>
      <c r="E70" s="426"/>
      <c r="F70" s="425">
        <v>142624755.49000001</v>
      </c>
      <c r="G70" s="426"/>
      <c r="H70" s="425">
        <v>136036578.15000001</v>
      </c>
      <c r="I70" s="426"/>
      <c r="J70" s="425">
        <v>283586423.87</v>
      </c>
      <c r="K70" s="426"/>
      <c r="L70" s="425">
        <v>263222068.47999999</v>
      </c>
      <c r="M70" s="426"/>
      <c r="N70" s="427">
        <v>31.99</v>
      </c>
      <c r="O70" s="480">
        <v>30.07</v>
      </c>
      <c r="P70" s="426"/>
    </row>
    <row r="71" spans="1:16" x14ac:dyDescent="0.3">
      <c r="A71" s="424" t="s">
        <v>97</v>
      </c>
      <c r="B71" s="425">
        <v>35532924.380000003</v>
      </c>
      <c r="C71" s="426"/>
      <c r="D71" s="425">
        <v>33551235.469999999</v>
      </c>
      <c r="E71" s="426"/>
      <c r="F71" s="425">
        <v>31866928.649999999</v>
      </c>
      <c r="G71" s="426"/>
      <c r="H71" s="425">
        <v>30634099.91</v>
      </c>
      <c r="I71" s="426"/>
      <c r="J71" s="425">
        <v>67399853.030000001</v>
      </c>
      <c r="K71" s="426"/>
      <c r="L71" s="425">
        <v>64185335.380000003</v>
      </c>
      <c r="M71" s="426"/>
      <c r="N71" s="427">
        <v>7.6</v>
      </c>
      <c r="O71" s="480">
        <v>7.33</v>
      </c>
      <c r="P71" s="426"/>
    </row>
    <row r="72" spans="1:16" x14ac:dyDescent="0.3">
      <c r="A72" s="424" t="s">
        <v>121</v>
      </c>
      <c r="B72" s="425">
        <v>100579339.23</v>
      </c>
      <c r="C72" s="426"/>
      <c r="D72" s="425">
        <v>88998555.359999999</v>
      </c>
      <c r="E72" s="426"/>
      <c r="F72" s="425">
        <v>134082175.48999999</v>
      </c>
      <c r="G72" s="426"/>
      <c r="H72" s="425">
        <v>123485008.64</v>
      </c>
      <c r="I72" s="426"/>
      <c r="J72" s="425">
        <v>234661514.72</v>
      </c>
      <c r="K72" s="426"/>
      <c r="L72" s="425">
        <v>212483564</v>
      </c>
      <c r="M72" s="426"/>
      <c r="N72" s="427">
        <v>26.47</v>
      </c>
      <c r="O72" s="480">
        <v>24.28</v>
      </c>
      <c r="P72" s="426"/>
    </row>
    <row r="73" spans="1:16" x14ac:dyDescent="0.3">
      <c r="A73" s="424" t="s">
        <v>48</v>
      </c>
      <c r="B73" s="425">
        <v>95255649.950000003</v>
      </c>
      <c r="C73" s="426"/>
      <c r="D73" s="425">
        <v>87240434.420000002</v>
      </c>
      <c r="E73" s="426"/>
      <c r="F73" s="425">
        <v>104268406.41</v>
      </c>
      <c r="G73" s="426"/>
      <c r="H73" s="425">
        <v>92214287.799999997</v>
      </c>
      <c r="I73" s="426"/>
      <c r="J73" s="425">
        <v>199524056.36000001</v>
      </c>
      <c r="K73" s="426"/>
      <c r="L73" s="425">
        <v>179454722.22</v>
      </c>
      <c r="M73" s="426"/>
      <c r="N73" s="427">
        <v>22.51</v>
      </c>
      <c r="O73" s="480">
        <v>20.5</v>
      </c>
      <c r="P73" s="426"/>
    </row>
    <row r="74" spans="1:16" x14ac:dyDescent="0.3">
      <c r="A74" s="424" t="s">
        <v>127</v>
      </c>
      <c r="B74" s="425">
        <v>56117647.640000001</v>
      </c>
      <c r="C74" s="426"/>
      <c r="D74" s="425">
        <v>38464239.270000003</v>
      </c>
      <c r="E74" s="426"/>
      <c r="F74" s="425">
        <v>17063761.050000001</v>
      </c>
      <c r="G74" s="426"/>
      <c r="H74" s="425">
        <v>14615277.050000001</v>
      </c>
      <c r="I74" s="426"/>
      <c r="J74" s="425">
        <v>73181408.689999998</v>
      </c>
      <c r="K74" s="426"/>
      <c r="L74" s="425">
        <v>53079516.32</v>
      </c>
      <c r="M74" s="426"/>
      <c r="N74" s="427">
        <v>8.26</v>
      </c>
      <c r="O74" s="480">
        <v>6.06</v>
      </c>
      <c r="P74" s="426"/>
    </row>
    <row r="75" spans="1:16" x14ac:dyDescent="0.3">
      <c r="A75" s="424" t="s">
        <v>117</v>
      </c>
      <c r="B75" s="425">
        <v>57546238.600000001</v>
      </c>
      <c r="C75" s="426"/>
      <c r="D75" s="425">
        <v>49896473.520000003</v>
      </c>
      <c r="E75" s="426"/>
      <c r="F75" s="425">
        <v>44915062.93</v>
      </c>
      <c r="G75" s="426"/>
      <c r="H75" s="425">
        <v>33926664.329999998</v>
      </c>
      <c r="I75" s="426"/>
      <c r="J75" s="425">
        <v>102461301.53</v>
      </c>
      <c r="K75" s="426"/>
      <c r="L75" s="425">
        <v>83823137.849999994</v>
      </c>
      <c r="M75" s="426"/>
      <c r="N75" s="427">
        <v>11.56</v>
      </c>
      <c r="O75" s="480">
        <v>9.58</v>
      </c>
      <c r="P75" s="426"/>
    </row>
    <row r="76" spans="1:16" x14ac:dyDescent="0.3">
      <c r="A76" s="424" t="s">
        <v>108</v>
      </c>
      <c r="B76" s="425">
        <v>20618697.949999999</v>
      </c>
      <c r="C76" s="426"/>
      <c r="D76" s="425">
        <v>19545167.370000001</v>
      </c>
      <c r="E76" s="426"/>
      <c r="F76" s="425">
        <v>18420782.510000002</v>
      </c>
      <c r="G76" s="426"/>
      <c r="H76" s="425">
        <v>15156906.5</v>
      </c>
      <c r="I76" s="426"/>
      <c r="J76" s="425">
        <v>39039480.460000001</v>
      </c>
      <c r="K76" s="426"/>
      <c r="L76" s="425">
        <v>34702073.869999997</v>
      </c>
      <c r="M76" s="426"/>
      <c r="N76" s="427">
        <v>4.4000000000000004</v>
      </c>
      <c r="O76" s="480">
        <v>3.96</v>
      </c>
      <c r="P76" s="426"/>
    </row>
    <row r="77" spans="1:16" x14ac:dyDescent="0.3">
      <c r="A77" s="424" t="s">
        <v>100</v>
      </c>
      <c r="B77" s="425">
        <v>38995327.979999997</v>
      </c>
      <c r="C77" s="426"/>
      <c r="D77" s="425">
        <v>27181318.02</v>
      </c>
      <c r="E77" s="426"/>
      <c r="F77" s="425">
        <v>81224229.489999995</v>
      </c>
      <c r="G77" s="426"/>
      <c r="H77" s="425">
        <v>59970862.479999997</v>
      </c>
      <c r="I77" s="426"/>
      <c r="J77" s="425">
        <v>120219557.47</v>
      </c>
      <c r="K77" s="426"/>
      <c r="L77" s="425">
        <v>87152180.5</v>
      </c>
      <c r="M77" s="426"/>
      <c r="N77" s="427">
        <v>13.56</v>
      </c>
      <c r="O77" s="480">
        <v>9.9600000000000009</v>
      </c>
      <c r="P77" s="426"/>
    </row>
    <row r="78" spans="1:16" x14ac:dyDescent="0.3">
      <c r="A78" s="424" t="s">
        <v>120</v>
      </c>
      <c r="B78" s="425">
        <v>31926380.66</v>
      </c>
      <c r="C78" s="426"/>
      <c r="D78" s="425">
        <v>33186329.809999999</v>
      </c>
      <c r="E78" s="426"/>
      <c r="F78" s="425">
        <v>35744393.359999999</v>
      </c>
      <c r="G78" s="426"/>
      <c r="H78" s="425">
        <v>49967482.189999998</v>
      </c>
      <c r="I78" s="426"/>
      <c r="J78" s="425">
        <v>67670774.019999996</v>
      </c>
      <c r="K78" s="426"/>
      <c r="L78" s="425">
        <v>83153812</v>
      </c>
      <c r="M78" s="426"/>
      <c r="N78" s="427">
        <v>7.63</v>
      </c>
      <c r="O78" s="480">
        <v>9.5</v>
      </c>
      <c r="P78" s="426"/>
    </row>
    <row r="79" spans="1:16" x14ac:dyDescent="0.3">
      <c r="A79" s="424" t="s">
        <v>125</v>
      </c>
      <c r="B79" s="425">
        <v>31697577.870000001</v>
      </c>
      <c r="C79" s="426"/>
      <c r="D79" s="425">
        <v>28197266.280000001</v>
      </c>
      <c r="E79" s="426"/>
      <c r="F79" s="425">
        <v>89656294.239999995</v>
      </c>
      <c r="G79" s="426"/>
      <c r="H79" s="425">
        <v>72141560.340000004</v>
      </c>
      <c r="I79" s="426"/>
      <c r="J79" s="425">
        <v>121353872.11</v>
      </c>
      <c r="K79" s="426"/>
      <c r="L79" s="425">
        <v>100338826.62</v>
      </c>
      <c r="M79" s="426"/>
      <c r="N79" s="427">
        <v>13.69</v>
      </c>
      <c r="O79" s="480">
        <v>11.46</v>
      </c>
      <c r="P79" s="426"/>
    </row>
    <row r="80" spans="1:16" x14ac:dyDescent="0.3">
      <c r="A80" s="424" t="s">
        <v>118</v>
      </c>
      <c r="B80" s="425">
        <v>30227965.300000001</v>
      </c>
      <c r="C80" s="426"/>
      <c r="D80" s="425">
        <v>28651183.239999998</v>
      </c>
      <c r="E80" s="426"/>
      <c r="F80" s="425">
        <v>42346872.289999999</v>
      </c>
      <c r="G80" s="426"/>
      <c r="H80" s="425">
        <v>42884641.630000003</v>
      </c>
      <c r="I80" s="426"/>
      <c r="J80" s="425">
        <v>72574837.590000004</v>
      </c>
      <c r="K80" s="426"/>
      <c r="L80" s="425">
        <v>71535824.870000005</v>
      </c>
      <c r="M80" s="426"/>
      <c r="N80" s="427">
        <v>8.19</v>
      </c>
      <c r="O80" s="480">
        <v>8.17</v>
      </c>
      <c r="P80" s="426"/>
    </row>
    <row r="81" spans="1:16" x14ac:dyDescent="0.3">
      <c r="A81" s="424" t="s">
        <v>98</v>
      </c>
      <c r="B81" s="425">
        <v>7297849.6100000003</v>
      </c>
      <c r="C81" s="426"/>
      <c r="D81" s="425">
        <v>18269405.84</v>
      </c>
      <c r="E81" s="426"/>
      <c r="F81" s="425">
        <v>5461950.6500000004</v>
      </c>
      <c r="G81" s="426"/>
      <c r="H81" s="425">
        <v>5812411.5</v>
      </c>
      <c r="I81" s="426"/>
      <c r="J81" s="425">
        <v>12759800.26</v>
      </c>
      <c r="K81" s="426"/>
      <c r="L81" s="425">
        <v>24081817.34</v>
      </c>
      <c r="M81" s="426"/>
      <c r="N81" s="427">
        <v>1.44</v>
      </c>
      <c r="O81" s="480">
        <v>2.75</v>
      </c>
      <c r="P81" s="426"/>
    </row>
    <row r="82" spans="1:16" x14ac:dyDescent="0.3">
      <c r="A82" s="424" t="s">
        <v>134</v>
      </c>
      <c r="B82" s="425">
        <v>125694.85</v>
      </c>
      <c r="C82" s="426"/>
      <c r="D82" s="425">
        <v>123070.3</v>
      </c>
      <c r="E82" s="426"/>
      <c r="F82" s="425">
        <v>410884.88</v>
      </c>
      <c r="G82" s="426"/>
      <c r="H82" s="425">
        <v>445884.15999999997</v>
      </c>
      <c r="I82" s="426"/>
      <c r="J82" s="425">
        <v>536579.73</v>
      </c>
      <c r="K82" s="426"/>
      <c r="L82" s="425">
        <v>568954.46</v>
      </c>
      <c r="M82" s="426"/>
      <c r="N82" s="427">
        <v>0.06</v>
      </c>
      <c r="O82" s="480">
        <v>7.0000000000000007E-2</v>
      </c>
      <c r="P82" s="426"/>
    </row>
    <row r="83" spans="1:16" x14ac:dyDescent="0.3">
      <c r="A83" s="424" t="s">
        <v>109</v>
      </c>
      <c r="B83" s="425">
        <v>2373770.12</v>
      </c>
      <c r="C83" s="426"/>
      <c r="D83" s="425">
        <v>1147677.9099999999</v>
      </c>
      <c r="E83" s="426"/>
      <c r="F83" s="425">
        <v>261802.12</v>
      </c>
      <c r="G83" s="426"/>
      <c r="H83" s="425">
        <v>598156.07999999996</v>
      </c>
      <c r="I83" s="426"/>
      <c r="J83" s="425">
        <v>2635572.2400000002</v>
      </c>
      <c r="K83" s="426"/>
      <c r="L83" s="425">
        <v>1745833.99</v>
      </c>
      <c r="M83" s="426"/>
      <c r="N83" s="427">
        <v>0.3</v>
      </c>
      <c r="O83" s="480">
        <v>0.2</v>
      </c>
      <c r="P83" s="426"/>
    </row>
    <row r="84" spans="1:16" x14ac:dyDescent="0.3">
      <c r="A84" s="424" t="s">
        <v>111</v>
      </c>
      <c r="B84" s="425">
        <v>362076.49</v>
      </c>
      <c r="C84" s="426"/>
      <c r="D84" s="425">
        <v>574155.1</v>
      </c>
      <c r="E84" s="426"/>
      <c r="F84" s="425">
        <v>2158849.9900000002</v>
      </c>
      <c r="G84" s="426"/>
      <c r="H84" s="425">
        <v>2402204.11</v>
      </c>
      <c r="I84" s="426"/>
      <c r="J84" s="425">
        <v>2520926.48</v>
      </c>
      <c r="K84" s="426"/>
      <c r="L84" s="425">
        <v>2976359.21</v>
      </c>
      <c r="M84" s="426"/>
      <c r="N84" s="427">
        <v>0.28000000000000003</v>
      </c>
      <c r="O84" s="480">
        <v>0.34</v>
      </c>
      <c r="P84" s="426"/>
    </row>
    <row r="85" spans="1:16" x14ac:dyDescent="0.3">
      <c r="A85" s="424" t="s">
        <v>139</v>
      </c>
      <c r="B85" s="425">
        <v>532266.98</v>
      </c>
      <c r="C85" s="426"/>
      <c r="D85" s="425">
        <v>321151.78999999998</v>
      </c>
      <c r="E85" s="426"/>
      <c r="F85" s="425">
        <v>5769853.1399999997</v>
      </c>
      <c r="G85" s="426"/>
      <c r="H85" s="425">
        <v>2996532.12</v>
      </c>
      <c r="I85" s="426"/>
      <c r="J85" s="425">
        <v>6302120.1200000001</v>
      </c>
      <c r="K85" s="426"/>
      <c r="L85" s="425">
        <v>3317683.91</v>
      </c>
      <c r="M85" s="426"/>
      <c r="N85" s="427">
        <v>0.71</v>
      </c>
      <c r="O85" s="480">
        <v>0.38</v>
      </c>
      <c r="P85" s="426"/>
    </row>
    <row r="86" spans="1:16" x14ac:dyDescent="0.3">
      <c r="A86" s="424" t="s">
        <v>131</v>
      </c>
      <c r="B86" s="425">
        <v>71032.850000000006</v>
      </c>
      <c r="C86" s="426"/>
      <c r="D86" s="425">
        <v>71139.09</v>
      </c>
      <c r="E86" s="426"/>
      <c r="F86" s="425">
        <v>80295.759999999995</v>
      </c>
      <c r="G86" s="426"/>
      <c r="H86" s="425">
        <v>79625.399999999994</v>
      </c>
      <c r="I86" s="426"/>
      <c r="J86" s="425">
        <v>151328.60999999999</v>
      </c>
      <c r="K86" s="426"/>
      <c r="L86" s="425">
        <v>150764.49</v>
      </c>
      <c r="M86" s="426"/>
      <c r="N86" s="427">
        <v>0.02</v>
      </c>
      <c r="O86" s="480">
        <v>0.02</v>
      </c>
      <c r="P86" s="426"/>
    </row>
    <row r="87" spans="1:16" x14ac:dyDescent="0.3">
      <c r="A87" s="424" t="s">
        <v>107</v>
      </c>
      <c r="B87" s="425">
        <v>474489.91</v>
      </c>
      <c r="C87" s="426"/>
      <c r="D87" s="425">
        <v>472164.28</v>
      </c>
      <c r="E87" s="426"/>
      <c r="F87" s="425">
        <v>57898.55</v>
      </c>
      <c r="G87" s="426"/>
      <c r="H87" s="425">
        <v>67629.06</v>
      </c>
      <c r="I87" s="426"/>
      <c r="J87" s="425">
        <v>532388.46</v>
      </c>
      <c r="K87" s="426"/>
      <c r="L87" s="425">
        <v>539793.34</v>
      </c>
      <c r="M87" s="426"/>
      <c r="N87" s="427">
        <v>0.06</v>
      </c>
      <c r="O87" s="480">
        <v>0.06</v>
      </c>
      <c r="P87" s="426"/>
    </row>
    <row r="88" spans="1:16" x14ac:dyDescent="0.3">
      <c r="A88" s="424" t="s">
        <v>136</v>
      </c>
      <c r="B88" s="425">
        <v>1800.88</v>
      </c>
      <c r="C88" s="426"/>
      <c r="D88" s="425">
        <v>0</v>
      </c>
      <c r="E88" s="426"/>
      <c r="F88" s="425">
        <v>17188.3</v>
      </c>
      <c r="G88" s="426"/>
      <c r="H88" s="425">
        <v>55.4</v>
      </c>
      <c r="I88" s="426"/>
      <c r="J88" s="425">
        <v>18989.18</v>
      </c>
      <c r="K88" s="426"/>
      <c r="L88" s="425">
        <v>55.4</v>
      </c>
      <c r="M88" s="426"/>
      <c r="N88" s="427">
        <v>0</v>
      </c>
      <c r="O88" s="480">
        <v>0</v>
      </c>
      <c r="P88" s="426"/>
    </row>
    <row r="89" spans="1:16" x14ac:dyDescent="0.3">
      <c r="A89" s="424" t="s">
        <v>137</v>
      </c>
      <c r="B89" s="425">
        <v>12000</v>
      </c>
      <c r="C89" s="426"/>
      <c r="D89" s="425">
        <v>1265.93</v>
      </c>
      <c r="E89" s="426"/>
      <c r="F89" s="425">
        <v>9997.3700000000008</v>
      </c>
      <c r="G89" s="426"/>
      <c r="H89" s="425">
        <v>9275.6</v>
      </c>
      <c r="I89" s="426"/>
      <c r="J89" s="425">
        <v>21997.37</v>
      </c>
      <c r="K89" s="426"/>
      <c r="L89" s="425">
        <v>10541.53</v>
      </c>
      <c r="M89" s="426"/>
      <c r="N89" s="427">
        <v>0</v>
      </c>
      <c r="O89" s="480">
        <v>0</v>
      </c>
      <c r="P89" s="426"/>
    </row>
    <row r="90" spans="1:16" x14ac:dyDescent="0.3">
      <c r="A90" s="424" t="s">
        <v>122</v>
      </c>
      <c r="B90" s="425">
        <v>103583.88</v>
      </c>
      <c r="C90" s="426"/>
      <c r="D90" s="425">
        <v>196491.91</v>
      </c>
      <c r="E90" s="426"/>
      <c r="F90" s="425">
        <v>521424.78</v>
      </c>
      <c r="G90" s="426"/>
      <c r="H90" s="425">
        <v>880261.48</v>
      </c>
      <c r="I90" s="426"/>
      <c r="J90" s="425">
        <v>625008.66</v>
      </c>
      <c r="K90" s="426"/>
      <c r="L90" s="425">
        <v>1076753.3899999999</v>
      </c>
      <c r="M90" s="426"/>
      <c r="N90" s="427">
        <v>7.0000000000000007E-2</v>
      </c>
      <c r="O90" s="480">
        <v>0.12</v>
      </c>
      <c r="P90" s="426"/>
    </row>
    <row r="91" spans="1:16" x14ac:dyDescent="0.3">
      <c r="A91" s="424" t="s">
        <v>114</v>
      </c>
      <c r="B91" s="425">
        <v>97487.75</v>
      </c>
      <c r="C91" s="426"/>
      <c r="D91" s="425">
        <v>90276.84</v>
      </c>
      <c r="E91" s="426"/>
      <c r="F91" s="425">
        <v>44924.58</v>
      </c>
      <c r="G91" s="426"/>
      <c r="H91" s="425">
        <v>59240.54</v>
      </c>
      <c r="I91" s="426"/>
      <c r="J91" s="425">
        <v>142412.32999999999</v>
      </c>
      <c r="K91" s="426"/>
      <c r="L91" s="425">
        <v>149517.38</v>
      </c>
      <c r="M91" s="426"/>
      <c r="N91" s="427">
        <v>0.02</v>
      </c>
      <c r="O91" s="480">
        <v>0.02</v>
      </c>
      <c r="P91" s="426"/>
    </row>
    <row r="92" spans="1:16" x14ac:dyDescent="0.3">
      <c r="A92" s="424" t="s">
        <v>130</v>
      </c>
      <c r="B92" s="425">
        <v>13418.09</v>
      </c>
      <c r="C92" s="426"/>
      <c r="D92" s="425">
        <v>20158.66</v>
      </c>
      <c r="E92" s="426"/>
      <c r="F92" s="425">
        <v>9909.2900000000009</v>
      </c>
      <c r="G92" s="426"/>
      <c r="H92" s="425">
        <v>10182.709999999999</v>
      </c>
      <c r="I92" s="426"/>
      <c r="J92" s="425">
        <v>23327.38</v>
      </c>
      <c r="K92" s="426"/>
      <c r="L92" s="425">
        <v>30341.37</v>
      </c>
      <c r="M92" s="426"/>
      <c r="N92" s="427">
        <v>0</v>
      </c>
      <c r="O92" s="480">
        <v>0</v>
      </c>
      <c r="P92" s="426"/>
    </row>
    <row r="93" spans="1:16" x14ac:dyDescent="0.3">
      <c r="A93" s="424" t="s">
        <v>132</v>
      </c>
      <c r="B93" s="425">
        <v>1709.6</v>
      </c>
      <c r="C93" s="426"/>
      <c r="D93" s="425">
        <v>2671.07</v>
      </c>
      <c r="E93" s="426"/>
      <c r="F93" s="425">
        <v>8247.1</v>
      </c>
      <c r="G93" s="426"/>
      <c r="H93" s="425">
        <v>19916.240000000002</v>
      </c>
      <c r="I93" s="426"/>
      <c r="J93" s="425">
        <v>9956.7000000000007</v>
      </c>
      <c r="K93" s="426"/>
      <c r="L93" s="425">
        <v>22587.31</v>
      </c>
      <c r="M93" s="426"/>
      <c r="N93" s="427">
        <v>0</v>
      </c>
      <c r="O93" s="480">
        <v>0</v>
      </c>
      <c r="P93" s="426"/>
    </row>
    <row r="94" spans="1:16" x14ac:dyDescent="0.3">
      <c r="A94" s="424" t="s">
        <v>128</v>
      </c>
      <c r="B94" s="425">
        <v>929.5</v>
      </c>
      <c r="C94" s="426"/>
      <c r="D94" s="425">
        <v>9703.94</v>
      </c>
      <c r="E94" s="426"/>
      <c r="F94" s="425">
        <v>2666</v>
      </c>
      <c r="G94" s="426"/>
      <c r="H94" s="425">
        <v>12640.35</v>
      </c>
      <c r="I94" s="426"/>
      <c r="J94" s="425">
        <v>3595.5</v>
      </c>
      <c r="K94" s="426"/>
      <c r="L94" s="425">
        <v>22344.29</v>
      </c>
      <c r="M94" s="426"/>
      <c r="N94" s="427">
        <v>0</v>
      </c>
      <c r="O94" s="480">
        <v>0</v>
      </c>
      <c r="P94" s="426"/>
    </row>
    <row r="95" spans="1:16" x14ac:dyDescent="0.3">
      <c r="A95" s="424" t="s">
        <v>129</v>
      </c>
      <c r="B95" s="425">
        <v>4198.5200000000004</v>
      </c>
      <c r="C95" s="426"/>
      <c r="D95" s="425">
        <v>9517.58</v>
      </c>
      <c r="E95" s="426"/>
      <c r="F95" s="425">
        <v>1076232.97</v>
      </c>
      <c r="G95" s="426"/>
      <c r="H95" s="425">
        <v>836697.31</v>
      </c>
      <c r="I95" s="426"/>
      <c r="J95" s="425">
        <v>1080431.49</v>
      </c>
      <c r="K95" s="426"/>
      <c r="L95" s="425">
        <v>846214.89</v>
      </c>
      <c r="M95" s="426"/>
      <c r="N95" s="427">
        <v>0.12</v>
      </c>
      <c r="O95" s="480">
        <v>0.1</v>
      </c>
      <c r="P95" s="426"/>
    </row>
    <row r="96" spans="1:16" x14ac:dyDescent="0.3">
      <c r="A96" s="424" t="s">
        <v>140</v>
      </c>
      <c r="B96" s="425">
        <v>1255.4000000000001</v>
      </c>
      <c r="C96" s="426"/>
      <c r="D96" s="425">
        <v>1297.5</v>
      </c>
      <c r="E96" s="426"/>
      <c r="F96" s="425">
        <v>0</v>
      </c>
      <c r="G96" s="426"/>
      <c r="H96" s="425">
        <v>0</v>
      </c>
      <c r="I96" s="426"/>
      <c r="J96" s="425">
        <v>1255.4000000000001</v>
      </c>
      <c r="K96" s="426"/>
      <c r="L96" s="425">
        <v>1297.5</v>
      </c>
      <c r="M96" s="426"/>
      <c r="N96" s="427">
        <v>0</v>
      </c>
      <c r="O96" s="480">
        <v>0</v>
      </c>
      <c r="P96" s="426"/>
    </row>
    <row r="97" spans="1:16" x14ac:dyDescent="0.3">
      <c r="A97" s="424" t="s">
        <v>138</v>
      </c>
      <c r="B97" s="425">
        <v>0</v>
      </c>
      <c r="C97" s="426"/>
      <c r="D97" s="425">
        <v>0</v>
      </c>
      <c r="E97" s="426"/>
      <c r="F97" s="425">
        <v>0</v>
      </c>
      <c r="G97" s="426"/>
      <c r="H97" s="425">
        <v>0</v>
      </c>
      <c r="I97" s="426"/>
      <c r="J97" s="425">
        <v>0</v>
      </c>
      <c r="K97" s="426"/>
      <c r="L97" s="425">
        <v>0</v>
      </c>
      <c r="M97" s="426"/>
      <c r="N97" s="427">
        <v>0</v>
      </c>
      <c r="O97" s="480">
        <v>0</v>
      </c>
      <c r="P97" s="426"/>
    </row>
    <row r="98" spans="1:16" x14ac:dyDescent="0.3">
      <c r="A98" s="424" t="s">
        <v>133</v>
      </c>
      <c r="B98" s="425">
        <v>0</v>
      </c>
      <c r="C98" s="426"/>
      <c r="D98" s="425">
        <v>0</v>
      </c>
      <c r="E98" s="426"/>
      <c r="F98" s="425">
        <v>2658.45</v>
      </c>
      <c r="G98" s="426"/>
      <c r="H98" s="425">
        <v>16999.03</v>
      </c>
      <c r="I98" s="426"/>
      <c r="J98" s="425">
        <v>2658.45</v>
      </c>
      <c r="K98" s="426"/>
      <c r="L98" s="425">
        <v>16999.03</v>
      </c>
      <c r="M98" s="426"/>
      <c r="N98" s="427">
        <v>0</v>
      </c>
      <c r="O98" s="480">
        <v>0</v>
      </c>
      <c r="P98" s="426"/>
    </row>
    <row r="99" spans="1:16" x14ac:dyDescent="0.3">
      <c r="A99" s="424" t="s">
        <v>113</v>
      </c>
      <c r="B99" s="425">
        <v>0</v>
      </c>
      <c r="C99" s="426"/>
      <c r="D99" s="425">
        <v>0</v>
      </c>
      <c r="E99" s="426"/>
      <c r="F99" s="425">
        <v>0</v>
      </c>
      <c r="G99" s="426"/>
      <c r="H99" s="425">
        <v>0</v>
      </c>
      <c r="I99" s="426"/>
      <c r="J99" s="425">
        <v>0</v>
      </c>
      <c r="K99" s="426"/>
      <c r="L99" s="425">
        <v>0</v>
      </c>
      <c r="M99" s="426"/>
      <c r="N99" s="427">
        <v>0</v>
      </c>
      <c r="O99" s="480">
        <v>0</v>
      </c>
      <c r="P99" s="426"/>
    </row>
    <row r="100" spans="1:16" x14ac:dyDescent="0.3">
      <c r="A100" s="424" t="s">
        <v>105</v>
      </c>
      <c r="B100" s="425">
        <v>0</v>
      </c>
      <c r="C100" s="426"/>
      <c r="D100" s="425">
        <v>0</v>
      </c>
      <c r="E100" s="426"/>
      <c r="F100" s="425">
        <v>1224.9000000000001</v>
      </c>
      <c r="G100" s="426"/>
      <c r="H100" s="425">
        <v>0</v>
      </c>
      <c r="I100" s="426"/>
      <c r="J100" s="425">
        <v>1224.9000000000001</v>
      </c>
      <c r="K100" s="426"/>
      <c r="L100" s="425">
        <v>0</v>
      </c>
      <c r="M100" s="426"/>
      <c r="N100" s="427">
        <v>0</v>
      </c>
      <c r="O100" s="480">
        <v>0</v>
      </c>
      <c r="P100" s="426"/>
    </row>
    <row r="101" spans="1:16" s="19" customFormat="1" x14ac:dyDescent="0.3">
      <c r="A101" s="450"/>
      <c r="B101" s="451" t="s">
        <v>47</v>
      </c>
      <c r="C101" s="452"/>
      <c r="D101" s="451" t="s">
        <v>47</v>
      </c>
      <c r="E101" s="452"/>
      <c r="F101" s="451" t="s">
        <v>47</v>
      </c>
      <c r="G101" s="452"/>
      <c r="H101" s="451" t="s">
        <v>47</v>
      </c>
      <c r="I101" s="452"/>
      <c r="J101" s="451" t="s">
        <v>47</v>
      </c>
      <c r="K101" s="452"/>
      <c r="L101" s="451" t="s">
        <v>47</v>
      </c>
      <c r="M101" s="452"/>
      <c r="N101" s="453" t="s">
        <v>47</v>
      </c>
      <c r="O101" s="453" t="s">
        <v>47</v>
      </c>
      <c r="P101" s="452"/>
    </row>
    <row r="102" spans="1:16" x14ac:dyDescent="0.3">
      <c r="A102" s="432" t="s">
        <v>755</v>
      </c>
      <c r="B102" s="429">
        <v>1936277772.9699996</v>
      </c>
      <c r="C102" s="430">
        <f>B102/$B$201</f>
        <v>2.2158520281665574E-2</v>
      </c>
      <c r="D102" s="429">
        <v>1697435758.0100002</v>
      </c>
      <c r="E102" s="430">
        <f>B102/D102-1</f>
        <v>0.14070754302949728</v>
      </c>
      <c r="F102" s="429">
        <v>1350177431.97</v>
      </c>
      <c r="G102" s="430">
        <f>F102/F$201</f>
        <v>1.9656810818233835E-2</v>
      </c>
      <c r="H102" s="429">
        <v>1231330438.25</v>
      </c>
      <c r="I102" s="430">
        <f>F102/H102-1</f>
        <v>9.651917148162803E-2</v>
      </c>
      <c r="J102" s="429">
        <v>3286455204.9400005</v>
      </c>
      <c r="K102" s="430">
        <f>J102/J$201</f>
        <v>2.1057503779709066E-2</v>
      </c>
      <c r="L102" s="429">
        <v>2928766196.2599998</v>
      </c>
      <c r="M102" s="430">
        <f>J102/L102-1</f>
        <v>0.12212958792571604</v>
      </c>
      <c r="N102" s="431">
        <v>370.78000000000003</v>
      </c>
      <c r="O102" s="431">
        <v>334.63</v>
      </c>
      <c r="P102" s="430">
        <f>N102/O102-1</f>
        <v>0.10802976421719523</v>
      </c>
    </row>
    <row r="103" spans="1:16" x14ac:dyDescent="0.3">
      <c r="A103" s="424" t="s">
        <v>116</v>
      </c>
      <c r="B103" s="425">
        <v>898270783.26999998</v>
      </c>
      <c r="C103" s="426"/>
      <c r="D103" s="425">
        <v>798648423.74000001</v>
      </c>
      <c r="E103" s="426"/>
      <c r="F103" s="425">
        <v>577087386.00999999</v>
      </c>
      <c r="G103" s="426"/>
      <c r="H103" s="425">
        <v>520713734.16000003</v>
      </c>
      <c r="I103" s="426"/>
      <c r="J103" s="425">
        <v>1475358169.28</v>
      </c>
      <c r="K103" s="426"/>
      <c r="L103" s="425">
        <v>1319362157.9000001</v>
      </c>
      <c r="M103" s="426"/>
      <c r="N103" s="427">
        <v>166.45</v>
      </c>
      <c r="O103" s="480">
        <v>150.74</v>
      </c>
      <c r="P103" s="426"/>
    </row>
    <row r="104" spans="1:16" x14ac:dyDescent="0.3">
      <c r="A104" s="424" t="s">
        <v>102</v>
      </c>
      <c r="B104" s="425">
        <v>229761200.94</v>
      </c>
      <c r="C104" s="426"/>
      <c r="D104" s="425">
        <v>221353454.44999999</v>
      </c>
      <c r="E104" s="426"/>
      <c r="F104" s="425">
        <v>202436055.02000001</v>
      </c>
      <c r="G104" s="426"/>
      <c r="H104" s="425">
        <v>178481802.33000001</v>
      </c>
      <c r="I104" s="426"/>
      <c r="J104" s="425">
        <v>432197255.95999998</v>
      </c>
      <c r="K104" s="426"/>
      <c r="L104" s="425">
        <v>399835256.77999997</v>
      </c>
      <c r="M104" s="426"/>
      <c r="N104" s="427">
        <v>48.76</v>
      </c>
      <c r="O104" s="480">
        <v>45.68</v>
      </c>
      <c r="P104" s="426"/>
    </row>
    <row r="105" spans="1:16" x14ac:dyDescent="0.3">
      <c r="A105" s="424" t="s">
        <v>126</v>
      </c>
      <c r="B105" s="425">
        <v>289235758.33999997</v>
      </c>
      <c r="C105" s="426"/>
      <c r="D105" s="425">
        <v>207793096.47999999</v>
      </c>
      <c r="E105" s="426"/>
      <c r="F105" s="425">
        <v>173730368.25999999</v>
      </c>
      <c r="G105" s="426"/>
      <c r="H105" s="425">
        <v>175205368.88999999</v>
      </c>
      <c r="I105" s="426"/>
      <c r="J105" s="425">
        <v>462966126.60000002</v>
      </c>
      <c r="K105" s="426"/>
      <c r="L105" s="425">
        <v>382998465.37</v>
      </c>
      <c r="M105" s="426"/>
      <c r="N105" s="427">
        <v>52.23</v>
      </c>
      <c r="O105" s="480">
        <v>43.76</v>
      </c>
      <c r="P105" s="426"/>
    </row>
    <row r="106" spans="1:16" x14ac:dyDescent="0.3">
      <c r="A106" s="424" t="s">
        <v>103</v>
      </c>
      <c r="B106" s="425">
        <v>25424225.82</v>
      </c>
      <c r="C106" s="426"/>
      <c r="D106" s="425">
        <v>26088608.41</v>
      </c>
      <c r="E106" s="426"/>
      <c r="F106" s="425">
        <v>22995362.350000001</v>
      </c>
      <c r="G106" s="426"/>
      <c r="H106" s="425">
        <v>22114861.989999998</v>
      </c>
      <c r="I106" s="426"/>
      <c r="J106" s="425">
        <v>48419588.170000002</v>
      </c>
      <c r="K106" s="426"/>
      <c r="L106" s="425">
        <v>48203470.399999999</v>
      </c>
      <c r="M106" s="426"/>
      <c r="N106" s="427">
        <v>5.46</v>
      </c>
      <c r="O106" s="480">
        <v>5.51</v>
      </c>
      <c r="P106" s="426"/>
    </row>
    <row r="107" spans="1:16" x14ac:dyDescent="0.3">
      <c r="A107" s="424" t="s">
        <v>556</v>
      </c>
      <c r="B107" s="425">
        <v>91491039.870000005</v>
      </c>
      <c r="C107" s="426"/>
      <c r="D107" s="425">
        <v>93242117.019999996</v>
      </c>
      <c r="E107" s="426"/>
      <c r="F107" s="425">
        <v>18473931.140000001</v>
      </c>
      <c r="G107" s="426"/>
      <c r="H107" s="425">
        <v>13937440.199999999</v>
      </c>
      <c r="I107" s="426"/>
      <c r="J107" s="425">
        <v>109964971.01000001</v>
      </c>
      <c r="K107" s="426"/>
      <c r="L107" s="425">
        <v>107179557.22</v>
      </c>
      <c r="M107" s="426"/>
      <c r="N107" s="427">
        <v>12.41</v>
      </c>
      <c r="O107" s="480">
        <v>12.25</v>
      </c>
      <c r="P107" s="426"/>
    </row>
    <row r="108" spans="1:16" x14ac:dyDescent="0.3">
      <c r="A108" s="424" t="s">
        <v>96</v>
      </c>
      <c r="B108" s="425">
        <v>430040.21</v>
      </c>
      <c r="C108" s="426"/>
      <c r="D108" s="425">
        <v>576035.57999999996</v>
      </c>
      <c r="E108" s="426"/>
      <c r="F108" s="425">
        <v>0</v>
      </c>
      <c r="G108" s="426"/>
      <c r="H108" s="425">
        <v>0</v>
      </c>
      <c r="I108" s="426"/>
      <c r="J108" s="425">
        <v>430040.21</v>
      </c>
      <c r="K108" s="426"/>
      <c r="L108" s="425">
        <v>576035.57999999996</v>
      </c>
      <c r="M108" s="426"/>
      <c r="N108" s="427">
        <v>0.05</v>
      </c>
      <c r="O108" s="480">
        <v>7.0000000000000007E-2</v>
      </c>
      <c r="P108" s="426"/>
    </row>
    <row r="109" spans="1:16" x14ac:dyDescent="0.3">
      <c r="A109" s="424" t="s">
        <v>101</v>
      </c>
      <c r="B109" s="425">
        <v>0</v>
      </c>
      <c r="C109" s="426"/>
      <c r="D109" s="425">
        <v>0</v>
      </c>
      <c r="E109" s="426"/>
      <c r="F109" s="425">
        <v>3353.58</v>
      </c>
      <c r="G109" s="426"/>
      <c r="H109" s="425">
        <v>0</v>
      </c>
      <c r="I109" s="426"/>
      <c r="J109" s="425">
        <v>3353.58</v>
      </c>
      <c r="K109" s="426"/>
      <c r="L109" s="425">
        <v>0</v>
      </c>
      <c r="M109" s="426"/>
      <c r="N109" s="427">
        <v>0</v>
      </c>
      <c r="O109" s="480">
        <v>0</v>
      </c>
      <c r="P109" s="426"/>
    </row>
    <row r="110" spans="1:16" x14ac:dyDescent="0.3">
      <c r="A110" s="424" t="s">
        <v>141</v>
      </c>
      <c r="B110" s="425">
        <v>379353615.06999999</v>
      </c>
      <c r="C110" s="426"/>
      <c r="D110" s="425">
        <v>335711569.21999997</v>
      </c>
      <c r="E110" s="426"/>
      <c r="F110" s="425">
        <v>71913450.930000007</v>
      </c>
      <c r="G110" s="426"/>
      <c r="H110" s="425">
        <v>53265005.449999996</v>
      </c>
      <c r="I110" s="426"/>
      <c r="J110" s="425">
        <v>451267066</v>
      </c>
      <c r="K110" s="426"/>
      <c r="L110" s="425">
        <v>388976574.66999996</v>
      </c>
      <c r="M110" s="426"/>
      <c r="N110" s="427">
        <v>50.92</v>
      </c>
      <c r="O110" s="480">
        <v>44.45</v>
      </c>
      <c r="P110" s="426"/>
    </row>
    <row r="111" spans="1:16" x14ac:dyDescent="0.3">
      <c r="A111" s="424" t="s">
        <v>142</v>
      </c>
      <c r="B111" s="425">
        <v>4273832.3600000003</v>
      </c>
      <c r="C111" s="426"/>
      <c r="D111" s="425">
        <v>2856051.18</v>
      </c>
      <c r="E111" s="426"/>
      <c r="F111" s="425">
        <v>53705243.909999996</v>
      </c>
      <c r="G111" s="426"/>
      <c r="H111" s="425">
        <v>56790337.549999997</v>
      </c>
      <c r="I111" s="426"/>
      <c r="J111" s="425">
        <v>57979076.270000003</v>
      </c>
      <c r="K111" s="426"/>
      <c r="L111" s="425">
        <v>59646388.729999997</v>
      </c>
      <c r="M111" s="426"/>
      <c r="N111" s="427">
        <v>6.54</v>
      </c>
      <c r="O111" s="480">
        <v>6.81</v>
      </c>
      <c r="P111" s="426"/>
    </row>
    <row r="112" spans="1:16" x14ac:dyDescent="0.3">
      <c r="A112" s="424" t="s">
        <v>143</v>
      </c>
      <c r="B112" s="425">
        <v>18037277.09</v>
      </c>
      <c r="C112" s="426"/>
      <c r="D112" s="425">
        <v>11166401.93</v>
      </c>
      <c r="E112" s="426"/>
      <c r="F112" s="425">
        <v>229832280.77000001</v>
      </c>
      <c r="G112" s="426"/>
      <c r="H112" s="425">
        <v>210821887.68000001</v>
      </c>
      <c r="I112" s="426"/>
      <c r="J112" s="425">
        <v>247869557.86000001</v>
      </c>
      <c r="K112" s="426"/>
      <c r="L112" s="425">
        <v>221988289.61000001</v>
      </c>
      <c r="M112" s="426"/>
      <c r="N112" s="427">
        <v>27.96</v>
      </c>
      <c r="O112" s="480">
        <v>25.36</v>
      </c>
      <c r="P112" s="426"/>
    </row>
    <row r="113" spans="1:16" s="19" customFormat="1" x14ac:dyDescent="0.3">
      <c r="A113" s="437"/>
      <c r="B113" s="438" t="s">
        <v>47</v>
      </c>
      <c r="C113" s="439"/>
      <c r="D113" s="438" t="s">
        <v>47</v>
      </c>
      <c r="E113" s="439"/>
      <c r="F113" s="438" t="s">
        <v>47</v>
      </c>
      <c r="G113" s="439"/>
      <c r="H113" s="438" t="s">
        <v>47</v>
      </c>
      <c r="I113" s="439"/>
      <c r="J113" s="438" t="s">
        <v>47</v>
      </c>
      <c r="K113" s="439"/>
      <c r="L113" s="438" t="s">
        <v>47</v>
      </c>
      <c r="M113" s="439"/>
      <c r="N113" s="440" t="s">
        <v>47</v>
      </c>
      <c r="O113" s="440" t="s">
        <v>47</v>
      </c>
      <c r="P113" s="441"/>
    </row>
    <row r="114" spans="1:16" x14ac:dyDescent="0.3">
      <c r="A114" s="432" t="s">
        <v>557</v>
      </c>
      <c r="B114" s="429">
        <v>9765744080.7499981</v>
      </c>
      <c r="C114" s="430">
        <f>B114/$B$201</f>
        <v>0.11175795193214107</v>
      </c>
      <c r="D114" s="429">
        <v>9306142163.2900009</v>
      </c>
      <c r="E114" s="430">
        <f>B114/D114-1</f>
        <v>4.9386943525641769E-2</v>
      </c>
      <c r="F114" s="429">
        <v>10858417307.15</v>
      </c>
      <c r="G114" s="430">
        <f>F114/F$201</f>
        <v>0.15808430043202362</v>
      </c>
      <c r="H114" s="429">
        <v>10490382460.650002</v>
      </c>
      <c r="I114" s="430">
        <f>F114/H114-1</f>
        <v>3.5083072317002362E-2</v>
      </c>
      <c r="J114" s="429">
        <v>20624161387.899994</v>
      </c>
      <c r="K114" s="430">
        <f>J114/J$201</f>
        <v>0.13214644025156053</v>
      </c>
      <c r="L114" s="429">
        <v>19796524623.940002</v>
      </c>
      <c r="M114" s="430">
        <f>J114/L114-1</f>
        <v>4.1807174727988672E-2</v>
      </c>
      <c r="N114" s="431">
        <v>2326.8200000000002</v>
      </c>
      <c r="O114" s="479">
        <v>2261.8199999999997</v>
      </c>
      <c r="P114" s="430">
        <f>N114/O114-1</f>
        <v>2.8737919020965563E-2</v>
      </c>
    </row>
    <row r="115" spans="1:16" x14ac:dyDescent="0.3">
      <c r="A115" s="424" t="s">
        <v>558</v>
      </c>
      <c r="B115" s="425">
        <v>8571551986.3199997</v>
      </c>
      <c r="C115" s="426"/>
      <c r="D115" s="425">
        <v>8136831200.8000002</v>
      </c>
      <c r="E115" s="426"/>
      <c r="F115" s="425">
        <v>9397384562.7099991</v>
      </c>
      <c r="G115" s="426"/>
      <c r="H115" s="425">
        <v>9151937998.8999996</v>
      </c>
      <c r="I115" s="426"/>
      <c r="J115" s="425">
        <v>17968936549.029999</v>
      </c>
      <c r="K115" s="426"/>
      <c r="L115" s="425">
        <v>17288769199.700001</v>
      </c>
      <c r="M115" s="426"/>
      <c r="N115" s="427">
        <v>2027.26</v>
      </c>
      <c r="O115" s="480">
        <v>1975.3</v>
      </c>
      <c r="P115" s="426"/>
    </row>
    <row r="116" spans="1:16" x14ac:dyDescent="0.3">
      <c r="A116" s="424" t="s">
        <v>548</v>
      </c>
      <c r="B116" s="425">
        <v>233686293.22</v>
      </c>
      <c r="C116" s="426"/>
      <c r="D116" s="425">
        <v>247982108.88</v>
      </c>
      <c r="E116" s="426"/>
      <c r="F116" s="425">
        <v>679018846.53999996</v>
      </c>
      <c r="G116" s="426"/>
      <c r="H116" s="425">
        <v>709454897.74000001</v>
      </c>
      <c r="I116" s="426"/>
      <c r="J116" s="425">
        <v>912705139.75999999</v>
      </c>
      <c r="K116" s="426"/>
      <c r="L116" s="425">
        <v>957437006.62</v>
      </c>
      <c r="M116" s="426"/>
      <c r="N116" s="427">
        <v>102.97</v>
      </c>
      <c r="O116" s="480">
        <v>109.39</v>
      </c>
      <c r="P116" s="426"/>
    </row>
    <row r="117" spans="1:16" x14ac:dyDescent="0.3">
      <c r="A117" s="424" t="s">
        <v>94</v>
      </c>
      <c r="B117" s="425">
        <v>358273781.67000002</v>
      </c>
      <c r="C117" s="426"/>
      <c r="D117" s="425">
        <v>382423404.19</v>
      </c>
      <c r="E117" s="426"/>
      <c r="F117" s="425">
        <v>348903041.68000001</v>
      </c>
      <c r="G117" s="426"/>
      <c r="H117" s="425">
        <v>235500201.31999999</v>
      </c>
      <c r="I117" s="426"/>
      <c r="J117" s="425">
        <v>707176823.35000002</v>
      </c>
      <c r="K117" s="426"/>
      <c r="L117" s="425">
        <v>617923605.50999999</v>
      </c>
      <c r="M117" s="426"/>
      <c r="N117" s="427">
        <v>79.78</v>
      </c>
      <c r="O117" s="480">
        <v>70.599999999999994</v>
      </c>
      <c r="P117" s="426"/>
    </row>
    <row r="118" spans="1:16" x14ac:dyDescent="0.3">
      <c r="A118" s="424" t="s">
        <v>65</v>
      </c>
      <c r="B118" s="425">
        <v>287636577.20999998</v>
      </c>
      <c r="C118" s="426"/>
      <c r="D118" s="425">
        <v>261936395.94</v>
      </c>
      <c r="E118" s="426"/>
      <c r="F118" s="425">
        <v>172584774.55000001</v>
      </c>
      <c r="G118" s="426"/>
      <c r="H118" s="425">
        <v>161915171.78</v>
      </c>
      <c r="I118" s="426"/>
      <c r="J118" s="425">
        <v>460221351.75999999</v>
      </c>
      <c r="K118" s="426"/>
      <c r="L118" s="425">
        <v>423851567.72000003</v>
      </c>
      <c r="M118" s="426"/>
      <c r="N118" s="427">
        <v>51.92</v>
      </c>
      <c r="O118" s="480">
        <v>48.43</v>
      </c>
      <c r="P118" s="426"/>
    </row>
    <row r="119" spans="1:16" x14ac:dyDescent="0.3">
      <c r="A119" s="424" t="s">
        <v>76</v>
      </c>
      <c r="B119" s="425">
        <v>163730156.06</v>
      </c>
      <c r="C119" s="426"/>
      <c r="D119" s="425">
        <v>149333736.81</v>
      </c>
      <c r="E119" s="426"/>
      <c r="F119" s="425">
        <v>95804205.599999994</v>
      </c>
      <c r="G119" s="426"/>
      <c r="H119" s="425">
        <v>91141326.849999994</v>
      </c>
      <c r="I119" s="426"/>
      <c r="J119" s="425">
        <v>259534361.66</v>
      </c>
      <c r="K119" s="426"/>
      <c r="L119" s="425">
        <v>240475063.66</v>
      </c>
      <c r="M119" s="426"/>
      <c r="N119" s="427">
        <v>29.28</v>
      </c>
      <c r="O119" s="480">
        <v>27.48</v>
      </c>
      <c r="P119" s="426"/>
    </row>
    <row r="120" spans="1:16" x14ac:dyDescent="0.3">
      <c r="A120" s="424" t="s">
        <v>552</v>
      </c>
      <c r="B120" s="425">
        <v>114095469.3</v>
      </c>
      <c r="C120" s="426"/>
      <c r="D120" s="425">
        <v>96437824.450000003</v>
      </c>
      <c r="E120" s="426"/>
      <c r="F120" s="425">
        <v>132899974.54000001</v>
      </c>
      <c r="G120" s="426"/>
      <c r="H120" s="425">
        <v>113297215.95</v>
      </c>
      <c r="I120" s="426"/>
      <c r="J120" s="425">
        <v>246995443.84</v>
      </c>
      <c r="K120" s="426"/>
      <c r="L120" s="425">
        <v>209735040.40000001</v>
      </c>
      <c r="M120" s="426"/>
      <c r="N120" s="427">
        <v>27.87</v>
      </c>
      <c r="O120" s="480">
        <v>23.96</v>
      </c>
      <c r="P120" s="426"/>
    </row>
    <row r="121" spans="1:16" x14ac:dyDescent="0.3">
      <c r="A121" s="424" t="s">
        <v>551</v>
      </c>
      <c r="B121" s="425">
        <v>34492552.039999999</v>
      </c>
      <c r="C121" s="426"/>
      <c r="D121" s="425">
        <v>28707512.41</v>
      </c>
      <c r="E121" s="426"/>
      <c r="F121" s="425">
        <v>30355160.48</v>
      </c>
      <c r="G121" s="426"/>
      <c r="H121" s="425">
        <v>25668031.25</v>
      </c>
      <c r="I121" s="426"/>
      <c r="J121" s="425">
        <v>64847712.520000003</v>
      </c>
      <c r="K121" s="426"/>
      <c r="L121" s="425">
        <v>54375543.659999996</v>
      </c>
      <c r="M121" s="426"/>
      <c r="N121" s="427">
        <v>7.32</v>
      </c>
      <c r="O121" s="480">
        <v>6.21</v>
      </c>
      <c r="P121" s="426"/>
    </row>
    <row r="122" spans="1:16" x14ac:dyDescent="0.3">
      <c r="A122" s="424" t="s">
        <v>550</v>
      </c>
      <c r="B122" s="425">
        <v>2068597.3</v>
      </c>
      <c r="C122" s="426"/>
      <c r="D122" s="425">
        <v>2289268.39</v>
      </c>
      <c r="E122" s="426"/>
      <c r="F122" s="425">
        <v>1313551.1000000001</v>
      </c>
      <c r="G122" s="426"/>
      <c r="H122" s="425">
        <v>1313974.28</v>
      </c>
      <c r="I122" s="426"/>
      <c r="J122" s="425">
        <v>3382148.4</v>
      </c>
      <c r="K122" s="426"/>
      <c r="L122" s="425">
        <v>3603242.67</v>
      </c>
      <c r="M122" s="426"/>
      <c r="N122" s="427">
        <v>0.38</v>
      </c>
      <c r="O122" s="480">
        <v>0.41</v>
      </c>
      <c r="P122" s="426"/>
    </row>
    <row r="123" spans="1:16" x14ac:dyDescent="0.3">
      <c r="A123" s="424" t="s">
        <v>51</v>
      </c>
      <c r="B123" s="425">
        <v>197521.88</v>
      </c>
      <c r="C123" s="426"/>
      <c r="D123" s="425">
        <v>184143.22</v>
      </c>
      <c r="E123" s="426"/>
      <c r="F123" s="425">
        <v>86422.29</v>
      </c>
      <c r="G123" s="426"/>
      <c r="H123" s="425">
        <v>86778.26</v>
      </c>
      <c r="I123" s="426"/>
      <c r="J123" s="425">
        <v>283944.17</v>
      </c>
      <c r="K123" s="426"/>
      <c r="L123" s="425">
        <v>270921.48</v>
      </c>
      <c r="M123" s="426"/>
      <c r="N123" s="427">
        <v>0.03</v>
      </c>
      <c r="O123" s="480">
        <v>0.03</v>
      </c>
      <c r="P123" s="426"/>
    </row>
    <row r="124" spans="1:16" x14ac:dyDescent="0.3">
      <c r="A124" s="424" t="s">
        <v>49</v>
      </c>
      <c r="B124" s="425">
        <v>11145.75</v>
      </c>
      <c r="C124" s="426"/>
      <c r="D124" s="425">
        <v>16568.2</v>
      </c>
      <c r="E124" s="426"/>
      <c r="F124" s="425">
        <v>66767.66</v>
      </c>
      <c r="G124" s="426"/>
      <c r="H124" s="425">
        <v>66864.320000000007</v>
      </c>
      <c r="I124" s="426"/>
      <c r="J124" s="425">
        <v>77913.41</v>
      </c>
      <c r="K124" s="426"/>
      <c r="L124" s="425">
        <v>83432.52</v>
      </c>
      <c r="M124" s="426"/>
      <c r="N124" s="427">
        <v>0.01</v>
      </c>
      <c r="O124" s="480">
        <v>0.01</v>
      </c>
      <c r="P124" s="426"/>
    </row>
    <row r="125" spans="1:16" s="19" customFormat="1" x14ac:dyDescent="0.3">
      <c r="A125" s="437"/>
      <c r="B125" s="438" t="s">
        <v>47</v>
      </c>
      <c r="C125" s="439"/>
      <c r="D125" s="438" t="s">
        <v>47</v>
      </c>
      <c r="E125" s="439"/>
      <c r="F125" s="438" t="s">
        <v>47</v>
      </c>
      <c r="G125" s="439"/>
      <c r="H125" s="438" t="s">
        <v>47</v>
      </c>
      <c r="I125" s="439"/>
      <c r="J125" s="438" t="s">
        <v>47</v>
      </c>
      <c r="K125" s="439"/>
      <c r="L125" s="438" t="s">
        <v>47</v>
      </c>
      <c r="M125" s="439"/>
      <c r="N125" s="440" t="s">
        <v>47</v>
      </c>
      <c r="O125" s="440" t="s">
        <v>47</v>
      </c>
      <c r="P125" s="441"/>
    </row>
    <row r="126" spans="1:16" x14ac:dyDescent="0.3">
      <c r="A126" s="435" t="s">
        <v>559</v>
      </c>
      <c r="B126" s="429">
        <v>38215454838.790009</v>
      </c>
      <c r="C126" s="430">
        <f>B126/$B$201</f>
        <v>0.43733287802995574</v>
      </c>
      <c r="D126" s="429">
        <v>34843546824.459991</v>
      </c>
      <c r="E126" s="430">
        <f>B126/D126-1</f>
        <v>9.6772812231702865E-2</v>
      </c>
      <c r="F126" s="429">
        <v>25841790045.419998</v>
      </c>
      <c r="G126" s="430">
        <f>F126/F$201</f>
        <v>0.37622253646039755</v>
      </c>
      <c r="H126" s="429">
        <v>24260718394.560005</v>
      </c>
      <c r="I126" s="430">
        <f>F126/H126-1</f>
        <v>6.5170026095126676E-2</v>
      </c>
      <c r="J126" s="429">
        <v>64057244884.210007</v>
      </c>
      <c r="K126" s="430">
        <f>J126/J$201</f>
        <v>0.41043787063929493</v>
      </c>
      <c r="L126" s="429">
        <v>59104265219.020004</v>
      </c>
      <c r="M126" s="430">
        <f>J126/L126-1</f>
        <v>8.3800714666462328E-2</v>
      </c>
      <c r="N126" s="431">
        <v>7226.9600000000009</v>
      </c>
      <c r="O126" s="479">
        <v>6752.8700000000017</v>
      </c>
      <c r="P126" s="430">
        <f>N126/O126-1</f>
        <v>7.0205705129818829E-2</v>
      </c>
    </row>
    <row r="127" spans="1:16" x14ac:dyDescent="0.3">
      <c r="A127" s="432" t="s">
        <v>560</v>
      </c>
      <c r="B127" s="429">
        <v>35627635997.480003</v>
      </c>
      <c r="C127" s="430">
        <f>B127/$B$201</f>
        <v>0.40771820337896886</v>
      </c>
      <c r="D127" s="429">
        <v>32681951764.499992</v>
      </c>
      <c r="E127" s="430">
        <f>B127/D127-1</f>
        <v>9.0131833441468245E-2</v>
      </c>
      <c r="F127" s="429">
        <v>24021420425.169998</v>
      </c>
      <c r="G127" s="430">
        <f>F127/F$201</f>
        <v>0.34972034467638502</v>
      </c>
      <c r="H127" s="429">
        <v>22660300744.390003</v>
      </c>
      <c r="I127" s="430">
        <f>F127/H127-1</f>
        <v>6.0066267263331197E-2</v>
      </c>
      <c r="J127" s="429">
        <v>59649056422.650009</v>
      </c>
      <c r="K127" s="430">
        <f>J127/J$201</f>
        <v>0.38219301732395383</v>
      </c>
      <c r="L127" s="429">
        <v>55342252508.890007</v>
      </c>
      <c r="M127" s="430">
        <f>J127/L127-1</f>
        <v>7.7821261667442521E-2</v>
      </c>
      <c r="N127" s="431">
        <v>6729.64</v>
      </c>
      <c r="O127" s="479">
        <v>6323.0300000000007</v>
      </c>
      <c r="P127" s="430">
        <f>N127/O127-1</f>
        <v>6.4306194972979736E-2</v>
      </c>
    </row>
    <row r="128" spans="1:16" x14ac:dyDescent="0.3">
      <c r="A128" s="424" t="s">
        <v>561</v>
      </c>
      <c r="B128" s="425">
        <v>9603512768.2600002</v>
      </c>
      <c r="C128" s="426"/>
      <c r="D128" s="425">
        <v>8631797062.3799992</v>
      </c>
      <c r="E128" s="426"/>
      <c r="F128" s="425">
        <v>3057740063.02</v>
      </c>
      <c r="G128" s="426"/>
      <c r="H128" s="425">
        <v>3025918623.1500001</v>
      </c>
      <c r="I128" s="426"/>
      <c r="J128" s="425">
        <v>12661252831.280001</v>
      </c>
      <c r="K128" s="426"/>
      <c r="L128" s="425">
        <v>11657715685.530001</v>
      </c>
      <c r="M128" s="426"/>
      <c r="N128" s="427">
        <v>1428.45</v>
      </c>
      <c r="O128" s="480">
        <v>1331.93</v>
      </c>
      <c r="P128" s="426"/>
    </row>
    <row r="129" spans="1:16" x14ac:dyDescent="0.3">
      <c r="A129" s="424" t="s">
        <v>562</v>
      </c>
      <c r="B129" s="425">
        <v>2556945251.5799999</v>
      </c>
      <c r="C129" s="426"/>
      <c r="D129" s="425">
        <v>2484509196.0900002</v>
      </c>
      <c r="E129" s="426"/>
      <c r="F129" s="425">
        <v>2622242880.9400001</v>
      </c>
      <c r="G129" s="426"/>
      <c r="H129" s="425">
        <v>2520983975.3899999</v>
      </c>
      <c r="I129" s="426"/>
      <c r="J129" s="425">
        <v>5179188132.5200005</v>
      </c>
      <c r="K129" s="426"/>
      <c r="L129" s="425">
        <v>5005493171.4799995</v>
      </c>
      <c r="M129" s="426"/>
      <c r="N129" s="427">
        <v>584.32000000000005</v>
      </c>
      <c r="O129" s="480">
        <v>571.9</v>
      </c>
      <c r="P129" s="426"/>
    </row>
    <row r="130" spans="1:16" x14ac:dyDescent="0.3">
      <c r="A130" s="424" t="s">
        <v>563</v>
      </c>
      <c r="B130" s="425">
        <v>1196212360.6700001</v>
      </c>
      <c r="C130" s="426"/>
      <c r="D130" s="425">
        <v>1099219209.3199999</v>
      </c>
      <c r="E130" s="426"/>
      <c r="F130" s="425">
        <v>784616350.20000005</v>
      </c>
      <c r="G130" s="426"/>
      <c r="H130" s="425">
        <v>886221493.98000002</v>
      </c>
      <c r="I130" s="426"/>
      <c r="J130" s="425">
        <v>1980828710.8699999</v>
      </c>
      <c r="K130" s="426"/>
      <c r="L130" s="425">
        <v>1985440703.3</v>
      </c>
      <c r="M130" s="426"/>
      <c r="N130" s="427">
        <v>223.48</v>
      </c>
      <c r="O130" s="480">
        <v>226.84</v>
      </c>
      <c r="P130" s="426"/>
    </row>
    <row r="131" spans="1:16" x14ac:dyDescent="0.3">
      <c r="A131" s="424" t="s">
        <v>564</v>
      </c>
      <c r="B131" s="425">
        <v>4569984352.0100002</v>
      </c>
      <c r="C131" s="426"/>
      <c r="D131" s="425">
        <v>4009427575.5</v>
      </c>
      <c r="E131" s="426"/>
      <c r="F131" s="425">
        <v>4379623717.0299997</v>
      </c>
      <c r="G131" s="426"/>
      <c r="H131" s="425">
        <v>4038404088</v>
      </c>
      <c r="I131" s="426"/>
      <c r="J131" s="425">
        <v>8949608069.0400009</v>
      </c>
      <c r="K131" s="426"/>
      <c r="L131" s="425">
        <v>8047831663.5</v>
      </c>
      <c r="M131" s="426"/>
      <c r="N131" s="427">
        <v>1009.7</v>
      </c>
      <c r="O131" s="480">
        <v>919.49</v>
      </c>
      <c r="P131" s="426"/>
    </row>
    <row r="132" spans="1:16" x14ac:dyDescent="0.3">
      <c r="A132" s="424" t="s">
        <v>565</v>
      </c>
      <c r="B132" s="425">
        <v>7291714302.9300003</v>
      </c>
      <c r="C132" s="426"/>
      <c r="D132" s="425">
        <v>6895491266.3599997</v>
      </c>
      <c r="E132" s="426"/>
      <c r="F132" s="425">
        <v>10108361331.82</v>
      </c>
      <c r="G132" s="426"/>
      <c r="H132" s="425">
        <v>9275491606.7299995</v>
      </c>
      <c r="I132" s="426"/>
      <c r="J132" s="425">
        <v>17400075634.75</v>
      </c>
      <c r="K132" s="426"/>
      <c r="L132" s="425">
        <v>16170982873.09</v>
      </c>
      <c r="M132" s="426"/>
      <c r="N132" s="427">
        <v>1963.08</v>
      </c>
      <c r="O132" s="480">
        <v>1847.59</v>
      </c>
      <c r="P132" s="426"/>
    </row>
    <row r="133" spans="1:16" x14ac:dyDescent="0.3">
      <c r="A133" s="424" t="s">
        <v>566</v>
      </c>
      <c r="B133" s="425">
        <v>1558819494.95</v>
      </c>
      <c r="C133" s="426"/>
      <c r="D133" s="425">
        <v>1478736144.21</v>
      </c>
      <c r="E133" s="426"/>
      <c r="F133" s="425">
        <v>1032432722.48</v>
      </c>
      <c r="G133" s="426"/>
      <c r="H133" s="425">
        <v>847963731.55999994</v>
      </c>
      <c r="I133" s="426"/>
      <c r="J133" s="425">
        <v>2591252217.4299998</v>
      </c>
      <c r="K133" s="426"/>
      <c r="L133" s="425">
        <v>2326699875.77</v>
      </c>
      <c r="M133" s="426"/>
      <c r="N133" s="427">
        <v>292.35000000000002</v>
      </c>
      <c r="O133" s="480">
        <v>265.83</v>
      </c>
      <c r="P133" s="426"/>
    </row>
    <row r="134" spans="1:16" x14ac:dyDescent="0.3">
      <c r="A134" s="424" t="s">
        <v>567</v>
      </c>
      <c r="B134" s="425">
        <v>40521208.729999997</v>
      </c>
      <c r="C134" s="426"/>
      <c r="D134" s="425">
        <v>39338368.259999998</v>
      </c>
      <c r="E134" s="426"/>
      <c r="F134" s="425">
        <v>6354079.5</v>
      </c>
      <c r="G134" s="426"/>
      <c r="H134" s="425">
        <v>5539086.4699999997</v>
      </c>
      <c r="I134" s="426"/>
      <c r="J134" s="425">
        <v>46875288.229999997</v>
      </c>
      <c r="K134" s="426"/>
      <c r="L134" s="425">
        <v>44877454.729999997</v>
      </c>
      <c r="M134" s="426"/>
      <c r="N134" s="427">
        <v>5.29</v>
      </c>
      <c r="O134" s="480">
        <v>5.13</v>
      </c>
      <c r="P134" s="426"/>
    </row>
    <row r="135" spans="1:16" x14ac:dyDescent="0.3">
      <c r="A135" s="424" t="s">
        <v>568</v>
      </c>
      <c r="B135" s="425">
        <v>5347970594.4799995</v>
      </c>
      <c r="C135" s="426"/>
      <c r="D135" s="425">
        <v>4930176131.6400003</v>
      </c>
      <c r="E135" s="426"/>
      <c r="F135" s="425">
        <v>1004305429.29</v>
      </c>
      <c r="G135" s="426"/>
      <c r="H135" s="425">
        <v>1070471200.95</v>
      </c>
      <c r="I135" s="426"/>
      <c r="J135" s="425">
        <v>6352276023.7700005</v>
      </c>
      <c r="K135" s="426"/>
      <c r="L135" s="425">
        <v>6000647332.5900002</v>
      </c>
      <c r="M135" s="426"/>
      <c r="N135" s="427">
        <v>716.67</v>
      </c>
      <c r="O135" s="480">
        <v>685.59</v>
      </c>
      <c r="P135" s="426"/>
    </row>
    <row r="136" spans="1:16" x14ac:dyDescent="0.3">
      <c r="A136" s="424" t="s">
        <v>569</v>
      </c>
      <c r="B136" s="425">
        <v>3461955663.8699999</v>
      </c>
      <c r="C136" s="425"/>
      <c r="D136" s="425">
        <v>3113256810.7399998</v>
      </c>
      <c r="E136" s="425"/>
      <c r="F136" s="425">
        <v>1025743850.89</v>
      </c>
      <c r="G136" s="425"/>
      <c r="H136" s="425">
        <v>989306938.15999997</v>
      </c>
      <c r="I136" s="425"/>
      <c r="J136" s="425">
        <v>4487699514.7600002</v>
      </c>
      <c r="K136" s="425"/>
      <c r="L136" s="425">
        <v>4102563748.9000001</v>
      </c>
      <c r="M136" s="425"/>
      <c r="N136" s="427">
        <v>506.3</v>
      </c>
      <c r="O136" s="480">
        <v>468.73</v>
      </c>
      <c r="P136" s="426"/>
    </row>
    <row r="137" spans="1:16" s="19" customFormat="1" x14ac:dyDescent="0.3">
      <c r="A137" s="443"/>
      <c r="B137" s="438"/>
      <c r="C137" s="438"/>
      <c r="D137" s="438"/>
      <c r="E137" s="438"/>
      <c r="F137" s="438"/>
      <c r="G137" s="438"/>
      <c r="H137" s="438"/>
      <c r="I137" s="438"/>
      <c r="J137" s="438"/>
      <c r="K137" s="438"/>
      <c r="L137" s="438"/>
      <c r="M137" s="438"/>
      <c r="N137" s="438"/>
      <c r="O137" s="438"/>
      <c r="P137" s="1103"/>
    </row>
    <row r="138" spans="1:16" x14ac:dyDescent="0.3">
      <c r="A138" s="432" t="s">
        <v>570</v>
      </c>
      <c r="B138" s="429">
        <v>1066636117.9699999</v>
      </c>
      <c r="C138" s="430">
        <f>B138/$B$201</f>
        <v>1.2206450119469235E-2</v>
      </c>
      <c r="D138" s="429">
        <v>909002686.11999989</v>
      </c>
      <c r="E138" s="430">
        <f>B138/D138-1</f>
        <v>0.17341360400467543</v>
      </c>
      <c r="F138" s="429">
        <v>511247206.91000003</v>
      </c>
      <c r="G138" s="430">
        <f>F138/F$201</f>
        <v>7.4430881376216134E-3</v>
      </c>
      <c r="H138" s="429">
        <v>436326374.81999999</v>
      </c>
      <c r="I138" s="430">
        <f>F138/H138-1</f>
        <v>0.17170823588399275</v>
      </c>
      <c r="J138" s="429">
        <v>1577883324.8799994</v>
      </c>
      <c r="K138" s="430">
        <f>J138/J$201</f>
        <v>1.0110067536492436E-2</v>
      </c>
      <c r="L138" s="429">
        <v>1345329060.9400003</v>
      </c>
      <c r="M138" s="430">
        <f>J138/L138-1</f>
        <v>0.17286050728548918</v>
      </c>
      <c r="N138" s="431">
        <v>178.02</v>
      </c>
      <c r="O138" s="479">
        <v>153.71999999999997</v>
      </c>
      <c r="P138" s="430">
        <f>N138/O138-1</f>
        <v>0.15807962529274033</v>
      </c>
    </row>
    <row r="139" spans="1:16" x14ac:dyDescent="0.3">
      <c r="A139" s="424" t="s">
        <v>561</v>
      </c>
      <c r="B139" s="425">
        <v>231334982.53999999</v>
      </c>
      <c r="C139" s="426"/>
      <c r="D139" s="425">
        <v>180136080.71000001</v>
      </c>
      <c r="E139" s="426"/>
      <c r="F139" s="425">
        <v>73802879.799999997</v>
      </c>
      <c r="G139" s="426"/>
      <c r="H139" s="425">
        <v>66377406.909999996</v>
      </c>
      <c r="I139" s="426"/>
      <c r="J139" s="425">
        <v>305137862.33999997</v>
      </c>
      <c r="K139" s="426"/>
      <c r="L139" s="425">
        <v>246513487.62</v>
      </c>
      <c r="M139" s="426"/>
      <c r="N139" s="427">
        <v>34.43</v>
      </c>
      <c r="O139" s="480">
        <v>28.17</v>
      </c>
      <c r="P139" s="426"/>
    </row>
    <row r="140" spans="1:16" x14ac:dyDescent="0.3">
      <c r="A140" s="424" t="s">
        <v>562</v>
      </c>
      <c r="B140" s="425">
        <v>58074044.899999999</v>
      </c>
      <c r="C140" s="426"/>
      <c r="D140" s="425">
        <v>54567040.710000001</v>
      </c>
      <c r="E140" s="426"/>
      <c r="F140" s="425">
        <v>13356931.619999999</v>
      </c>
      <c r="G140" s="426"/>
      <c r="H140" s="425">
        <v>11549790.140000001</v>
      </c>
      <c r="I140" s="426"/>
      <c r="J140" s="425">
        <v>71430976.519999996</v>
      </c>
      <c r="K140" s="426"/>
      <c r="L140" s="425">
        <v>66116830.850000001</v>
      </c>
      <c r="M140" s="426"/>
      <c r="N140" s="427">
        <v>8.06</v>
      </c>
      <c r="O140" s="480">
        <v>7.55</v>
      </c>
      <c r="P140" s="426"/>
    </row>
    <row r="141" spans="1:16" x14ac:dyDescent="0.3">
      <c r="A141" s="424" t="s">
        <v>563</v>
      </c>
      <c r="B141" s="425">
        <v>17499499.969999999</v>
      </c>
      <c r="C141" s="426"/>
      <c r="D141" s="425">
        <v>12655088.189999999</v>
      </c>
      <c r="E141" s="426"/>
      <c r="F141" s="425">
        <v>73885547.290000007</v>
      </c>
      <c r="G141" s="426"/>
      <c r="H141" s="425">
        <v>69566387.260000005</v>
      </c>
      <c r="I141" s="426"/>
      <c r="J141" s="425">
        <v>91385047.260000005</v>
      </c>
      <c r="K141" s="426"/>
      <c r="L141" s="425">
        <v>82221475.450000003</v>
      </c>
      <c r="M141" s="426"/>
      <c r="N141" s="427">
        <v>10.31</v>
      </c>
      <c r="O141" s="480">
        <v>9.39</v>
      </c>
      <c r="P141" s="426"/>
    </row>
    <row r="142" spans="1:16" x14ac:dyDescent="0.3">
      <c r="A142" s="424" t="s">
        <v>564</v>
      </c>
      <c r="B142" s="425">
        <v>370812685.69</v>
      </c>
      <c r="C142" s="426"/>
      <c r="D142" s="425">
        <v>326105797.07999998</v>
      </c>
      <c r="E142" s="426"/>
      <c r="F142" s="425">
        <v>227847090.56</v>
      </c>
      <c r="G142" s="426"/>
      <c r="H142" s="425">
        <v>206637771.44999999</v>
      </c>
      <c r="I142" s="426"/>
      <c r="J142" s="425">
        <v>598659776.25</v>
      </c>
      <c r="K142" s="426"/>
      <c r="L142" s="425">
        <v>532743568.52999997</v>
      </c>
      <c r="M142" s="426"/>
      <c r="N142" s="427">
        <v>67.540000000000006</v>
      </c>
      <c r="O142" s="480">
        <v>60.87</v>
      </c>
      <c r="P142" s="426"/>
    </row>
    <row r="143" spans="1:16" x14ac:dyDescent="0.3">
      <c r="A143" s="424" t="s">
        <v>565</v>
      </c>
      <c r="B143" s="425">
        <v>150419307.75</v>
      </c>
      <c r="C143" s="426"/>
      <c r="D143" s="425">
        <v>120260759.05</v>
      </c>
      <c r="E143" s="426"/>
      <c r="F143" s="425">
        <v>69786422.569999993</v>
      </c>
      <c r="G143" s="426"/>
      <c r="H143" s="425">
        <v>54571001.869999997</v>
      </c>
      <c r="I143" s="426"/>
      <c r="J143" s="425">
        <v>220205730.31999999</v>
      </c>
      <c r="K143" s="426"/>
      <c r="L143" s="425">
        <v>174831760.91999999</v>
      </c>
      <c r="M143" s="426"/>
      <c r="N143" s="427">
        <v>24.84</v>
      </c>
      <c r="O143" s="480">
        <v>19.98</v>
      </c>
      <c r="P143" s="426"/>
    </row>
    <row r="144" spans="1:16" x14ac:dyDescent="0.3">
      <c r="A144" s="424" t="s">
        <v>566</v>
      </c>
      <c r="B144" s="425">
        <v>205021882.88999999</v>
      </c>
      <c r="C144" s="426"/>
      <c r="D144" s="425">
        <v>187280113.38</v>
      </c>
      <c r="E144" s="426"/>
      <c r="F144" s="425">
        <v>47982684.240000002</v>
      </c>
      <c r="G144" s="426"/>
      <c r="H144" s="425">
        <v>21884254.32</v>
      </c>
      <c r="I144" s="426"/>
      <c r="J144" s="425">
        <v>253004567.13</v>
      </c>
      <c r="K144" s="426"/>
      <c r="L144" s="425">
        <v>209164367.69999999</v>
      </c>
      <c r="M144" s="426"/>
      <c r="N144" s="427">
        <v>28.54</v>
      </c>
      <c r="O144" s="480">
        <v>23.9</v>
      </c>
      <c r="P144" s="426"/>
    </row>
    <row r="145" spans="1:16" x14ac:dyDescent="0.3">
      <c r="A145" s="424" t="s">
        <v>567</v>
      </c>
      <c r="B145" s="425">
        <v>75447.600000000006</v>
      </c>
      <c r="C145" s="426"/>
      <c r="D145" s="425">
        <v>61624.54</v>
      </c>
      <c r="E145" s="426"/>
      <c r="F145" s="425">
        <v>0</v>
      </c>
      <c r="G145" s="426"/>
      <c r="H145" s="425">
        <v>0</v>
      </c>
      <c r="I145" s="426"/>
      <c r="J145" s="425">
        <v>75447.600000000006</v>
      </c>
      <c r="K145" s="426"/>
      <c r="L145" s="425">
        <v>61624.54</v>
      </c>
      <c r="M145" s="426"/>
      <c r="N145" s="427">
        <v>0.01</v>
      </c>
      <c r="O145" s="480">
        <v>0.01</v>
      </c>
      <c r="P145" s="426"/>
    </row>
    <row r="146" spans="1:16" x14ac:dyDescent="0.3">
      <c r="A146" s="424" t="s">
        <v>568</v>
      </c>
      <c r="B146" s="425">
        <v>29878592.199999999</v>
      </c>
      <c r="C146" s="426"/>
      <c r="D146" s="425">
        <v>24793789.760000002</v>
      </c>
      <c r="E146" s="426"/>
      <c r="F146" s="425">
        <v>4346437.66</v>
      </c>
      <c r="G146" s="426"/>
      <c r="H146" s="425">
        <v>5326482.41</v>
      </c>
      <c r="I146" s="426"/>
      <c r="J146" s="425">
        <v>34225029.859999999</v>
      </c>
      <c r="K146" s="426"/>
      <c r="L146" s="425">
        <v>30120272.170000002</v>
      </c>
      <c r="M146" s="426"/>
      <c r="N146" s="427">
        <v>3.86</v>
      </c>
      <c r="O146" s="480">
        <v>3.44</v>
      </c>
      <c r="P146" s="426"/>
    </row>
    <row r="147" spans="1:16" x14ac:dyDescent="0.3">
      <c r="A147" s="424" t="s">
        <v>569</v>
      </c>
      <c r="B147" s="425">
        <v>925371.27</v>
      </c>
      <c r="C147" s="426"/>
      <c r="D147" s="425">
        <v>834282.81</v>
      </c>
      <c r="E147" s="426"/>
      <c r="F147" s="425">
        <v>16115.6</v>
      </c>
      <c r="G147" s="426"/>
      <c r="H147" s="425">
        <v>8013.12</v>
      </c>
      <c r="I147" s="426"/>
      <c r="J147" s="425">
        <v>941486.87</v>
      </c>
      <c r="K147" s="426"/>
      <c r="L147" s="425">
        <v>842295.93</v>
      </c>
      <c r="M147" s="426"/>
      <c r="N147" s="427">
        <v>0.11</v>
      </c>
      <c r="O147" s="480">
        <v>0.1</v>
      </c>
      <c r="P147" s="426"/>
    </row>
    <row r="148" spans="1:16" x14ac:dyDescent="0.3">
      <c r="A148" s="424" t="s">
        <v>571</v>
      </c>
      <c r="B148" s="425">
        <v>2594303.16</v>
      </c>
      <c r="C148" s="426"/>
      <c r="D148" s="425">
        <v>2308109.89</v>
      </c>
      <c r="E148" s="426"/>
      <c r="F148" s="425">
        <v>223097.57</v>
      </c>
      <c r="G148" s="426"/>
      <c r="H148" s="425">
        <v>405267.34</v>
      </c>
      <c r="I148" s="426"/>
      <c r="J148" s="425">
        <v>2817400.73</v>
      </c>
      <c r="K148" s="426"/>
      <c r="L148" s="425">
        <v>2713377.23</v>
      </c>
      <c r="M148" s="426"/>
      <c r="N148" s="427">
        <v>0.32</v>
      </c>
      <c r="O148" s="480">
        <v>0.31</v>
      </c>
      <c r="P148" s="426"/>
    </row>
    <row r="149" spans="1:16" s="19" customFormat="1" x14ac:dyDescent="0.3">
      <c r="A149" s="474"/>
      <c r="B149" s="451"/>
      <c r="C149" s="452"/>
      <c r="D149" s="451"/>
      <c r="E149" s="452"/>
      <c r="F149" s="451"/>
      <c r="G149" s="452"/>
      <c r="H149" s="451"/>
      <c r="I149" s="452"/>
      <c r="J149" s="451"/>
      <c r="K149" s="452"/>
      <c r="L149" s="451"/>
      <c r="M149" s="452"/>
      <c r="N149" s="454"/>
      <c r="O149" s="454"/>
      <c r="P149" s="452"/>
    </row>
    <row r="150" spans="1:16" x14ac:dyDescent="0.3">
      <c r="A150" s="432" t="s">
        <v>572</v>
      </c>
      <c r="B150" s="429">
        <v>627197080.07999992</v>
      </c>
      <c r="C150" s="430">
        <f>B150/$B$201</f>
        <v>7.1775648171784473E-3</v>
      </c>
      <c r="D150" s="429">
        <v>530335994.22999996</v>
      </c>
      <c r="E150" s="430">
        <f>B150/D150-1</f>
        <v>0.182640980253723</v>
      </c>
      <c r="F150" s="429">
        <v>545658798.28999996</v>
      </c>
      <c r="G150" s="430">
        <f>F150/F$201</f>
        <v>7.9440757305812137E-3</v>
      </c>
      <c r="H150" s="429">
        <v>446043577.27999997</v>
      </c>
      <c r="I150" s="430">
        <f>F150/H150-1</f>
        <v>0.22333069252439297</v>
      </c>
      <c r="J150" s="429">
        <v>1172855878.3700001</v>
      </c>
      <c r="K150" s="430">
        <f>J150/J$201</f>
        <v>7.5149106108936495E-3</v>
      </c>
      <c r="L150" s="429">
        <v>976379571.50999999</v>
      </c>
      <c r="M150" s="430">
        <f>J150/L150-1</f>
        <v>0.20122943227513823</v>
      </c>
      <c r="N150" s="431">
        <v>132.32000000000002</v>
      </c>
      <c r="O150" s="431">
        <v>111.56</v>
      </c>
      <c r="P150" s="430">
        <f>N150/O150-1</f>
        <v>0.18608820365722489</v>
      </c>
    </row>
    <row r="151" spans="1:16" x14ac:dyDescent="0.3">
      <c r="A151" s="424" t="s">
        <v>561</v>
      </c>
      <c r="B151" s="425">
        <v>58159942.729999997</v>
      </c>
      <c r="C151" s="426"/>
      <c r="D151" s="425">
        <v>48196243.75</v>
      </c>
      <c r="E151" s="426"/>
      <c r="F151" s="425">
        <v>41713588.049999997</v>
      </c>
      <c r="G151" s="426"/>
      <c r="H151" s="425">
        <v>32423834.620000001</v>
      </c>
      <c r="I151" s="426"/>
      <c r="J151" s="425">
        <v>99873530.780000001</v>
      </c>
      <c r="K151" s="426"/>
      <c r="L151" s="425">
        <v>80620078.370000005</v>
      </c>
      <c r="M151" s="426"/>
      <c r="N151" s="427">
        <v>11.27</v>
      </c>
      <c r="O151" s="480">
        <v>9.2100000000000009</v>
      </c>
      <c r="P151" s="426"/>
    </row>
    <row r="152" spans="1:16" x14ac:dyDescent="0.3">
      <c r="A152" s="424" t="s">
        <v>562</v>
      </c>
      <c r="B152" s="425">
        <v>4767180.91</v>
      </c>
      <c r="C152" s="426"/>
      <c r="D152" s="425">
        <v>4378040.88</v>
      </c>
      <c r="E152" s="426"/>
      <c r="F152" s="425">
        <v>1453792.86</v>
      </c>
      <c r="G152" s="426"/>
      <c r="H152" s="425">
        <v>1235896.5900000001</v>
      </c>
      <c r="I152" s="426"/>
      <c r="J152" s="425">
        <v>6220973.7699999996</v>
      </c>
      <c r="K152" s="426"/>
      <c r="L152" s="425">
        <v>5613937.4699999997</v>
      </c>
      <c r="M152" s="426"/>
      <c r="N152" s="427">
        <v>0.7</v>
      </c>
      <c r="O152" s="480">
        <v>0.64</v>
      </c>
      <c r="P152" s="426"/>
    </row>
    <row r="153" spans="1:16" x14ac:dyDescent="0.3">
      <c r="A153" s="424" t="s">
        <v>563</v>
      </c>
      <c r="B153" s="425">
        <v>19723280.48</v>
      </c>
      <c r="C153" s="426"/>
      <c r="D153" s="425">
        <v>18135174.219999999</v>
      </c>
      <c r="E153" s="426"/>
      <c r="F153" s="425">
        <v>14139623.039999999</v>
      </c>
      <c r="G153" s="426"/>
      <c r="H153" s="425">
        <v>13647126.43</v>
      </c>
      <c r="I153" s="426"/>
      <c r="J153" s="425">
        <v>33862903.520000003</v>
      </c>
      <c r="K153" s="426"/>
      <c r="L153" s="425">
        <v>31782300.649999999</v>
      </c>
      <c r="M153" s="426"/>
      <c r="N153" s="427">
        <v>3.82</v>
      </c>
      <c r="O153" s="480">
        <v>3.63</v>
      </c>
      <c r="P153" s="426"/>
    </row>
    <row r="154" spans="1:16" x14ac:dyDescent="0.3">
      <c r="A154" s="424" t="s">
        <v>564</v>
      </c>
      <c r="B154" s="425">
        <v>195098.57</v>
      </c>
      <c r="C154" s="426"/>
      <c r="D154" s="425">
        <v>235266.57</v>
      </c>
      <c r="E154" s="426"/>
      <c r="F154" s="425">
        <v>2398</v>
      </c>
      <c r="G154" s="426"/>
      <c r="H154" s="425">
        <v>26171.5</v>
      </c>
      <c r="I154" s="426"/>
      <c r="J154" s="425">
        <v>197496.57</v>
      </c>
      <c r="K154" s="426"/>
      <c r="L154" s="425">
        <v>261438.07</v>
      </c>
      <c r="M154" s="426"/>
      <c r="N154" s="427">
        <v>0.02</v>
      </c>
      <c r="O154" s="480">
        <v>0.03</v>
      </c>
      <c r="P154" s="426"/>
    </row>
    <row r="155" spans="1:16" x14ac:dyDescent="0.3">
      <c r="A155" s="424" t="s">
        <v>565</v>
      </c>
      <c r="B155" s="425">
        <v>259975272.71000001</v>
      </c>
      <c r="C155" s="426"/>
      <c r="D155" s="425">
        <v>216470915.34999999</v>
      </c>
      <c r="E155" s="426"/>
      <c r="F155" s="425">
        <v>439352574.76999998</v>
      </c>
      <c r="G155" s="426"/>
      <c r="H155" s="425">
        <v>354722791.19</v>
      </c>
      <c r="I155" s="426"/>
      <c r="J155" s="425">
        <v>699327847.48000002</v>
      </c>
      <c r="K155" s="426"/>
      <c r="L155" s="425">
        <v>571193706.53999996</v>
      </c>
      <c r="M155" s="426"/>
      <c r="N155" s="427">
        <v>78.900000000000006</v>
      </c>
      <c r="O155" s="480">
        <v>65.260000000000005</v>
      </c>
      <c r="P155" s="426"/>
    </row>
    <row r="156" spans="1:16" x14ac:dyDescent="0.3">
      <c r="A156" s="424" t="s">
        <v>566</v>
      </c>
      <c r="B156" s="425">
        <v>7223.65</v>
      </c>
      <c r="C156" s="426"/>
      <c r="D156" s="425">
        <v>0</v>
      </c>
      <c r="E156" s="426"/>
      <c r="F156" s="425">
        <v>0</v>
      </c>
      <c r="G156" s="426"/>
      <c r="H156" s="425">
        <v>0</v>
      </c>
      <c r="I156" s="426"/>
      <c r="J156" s="425">
        <v>7223.65</v>
      </c>
      <c r="K156" s="426"/>
      <c r="L156" s="425">
        <v>0</v>
      </c>
      <c r="M156" s="426"/>
      <c r="N156" s="427">
        <v>0</v>
      </c>
      <c r="O156" s="480">
        <v>0</v>
      </c>
      <c r="P156" s="426"/>
    </row>
    <row r="157" spans="1:16" x14ac:dyDescent="0.3">
      <c r="A157" s="424" t="s">
        <v>568</v>
      </c>
      <c r="B157" s="425">
        <v>66195491.850000001</v>
      </c>
      <c r="C157" s="426"/>
      <c r="D157" s="425">
        <v>60835292.020000003</v>
      </c>
      <c r="E157" s="426"/>
      <c r="F157" s="425">
        <v>17341577.84</v>
      </c>
      <c r="G157" s="426"/>
      <c r="H157" s="425">
        <v>13709898.449999999</v>
      </c>
      <c r="I157" s="426"/>
      <c r="J157" s="425">
        <v>83537069.689999998</v>
      </c>
      <c r="K157" s="426"/>
      <c r="L157" s="425">
        <v>74545190.469999999</v>
      </c>
      <c r="M157" s="426"/>
      <c r="N157" s="427">
        <v>9.42</v>
      </c>
      <c r="O157" s="480">
        <v>8.52</v>
      </c>
      <c r="P157" s="426"/>
    </row>
    <row r="158" spans="1:16" x14ac:dyDescent="0.3">
      <c r="A158" s="424" t="s">
        <v>569</v>
      </c>
      <c r="B158" s="425">
        <v>218173589.18000001</v>
      </c>
      <c r="C158" s="426"/>
      <c r="D158" s="425">
        <v>182085061.44</v>
      </c>
      <c r="E158" s="426"/>
      <c r="F158" s="425">
        <v>31655243.73</v>
      </c>
      <c r="G158" s="426"/>
      <c r="H158" s="425">
        <v>30055213.989999998</v>
      </c>
      <c r="I158" s="426"/>
      <c r="J158" s="425">
        <v>249828832.91</v>
      </c>
      <c r="K158" s="426"/>
      <c r="L158" s="425">
        <v>212140275.43000001</v>
      </c>
      <c r="M158" s="426"/>
      <c r="N158" s="427">
        <v>28.19</v>
      </c>
      <c r="O158" s="480">
        <v>24.24</v>
      </c>
      <c r="P158" s="426"/>
    </row>
    <row r="159" spans="1:16" x14ac:dyDescent="0.3">
      <c r="A159" s="424" t="s">
        <v>571</v>
      </c>
      <c r="B159" s="425">
        <v>0</v>
      </c>
      <c r="C159" s="426"/>
      <c r="D159" s="425">
        <v>0</v>
      </c>
      <c r="E159" s="426"/>
      <c r="F159" s="425">
        <v>0</v>
      </c>
      <c r="G159" s="426"/>
      <c r="H159" s="425">
        <v>222644.51</v>
      </c>
      <c r="I159" s="426"/>
      <c r="J159" s="425">
        <v>0</v>
      </c>
      <c r="K159" s="426"/>
      <c r="L159" s="425">
        <v>222644.51</v>
      </c>
      <c r="M159" s="426"/>
      <c r="N159" s="427">
        <v>0</v>
      </c>
      <c r="O159" s="480">
        <v>0.03</v>
      </c>
      <c r="P159" s="426"/>
    </row>
    <row r="160" spans="1:16" s="19" customFormat="1" x14ac:dyDescent="0.3">
      <c r="A160" s="437"/>
      <c r="B160" s="438" t="s">
        <v>47</v>
      </c>
      <c r="C160" s="439"/>
      <c r="D160" s="438" t="s">
        <v>47</v>
      </c>
      <c r="E160" s="439"/>
      <c r="F160" s="438" t="s">
        <v>47</v>
      </c>
      <c r="G160" s="439"/>
      <c r="H160" s="438" t="s">
        <v>47</v>
      </c>
      <c r="I160" s="439"/>
      <c r="J160" s="438" t="s">
        <v>47</v>
      </c>
      <c r="K160" s="439"/>
      <c r="L160" s="438" t="s">
        <v>47</v>
      </c>
      <c r="M160" s="439"/>
      <c r="N160" s="442" t="s">
        <v>47</v>
      </c>
      <c r="O160" s="442" t="s">
        <v>47</v>
      </c>
      <c r="P160" s="441"/>
    </row>
    <row r="161" spans="1:16" x14ac:dyDescent="0.3">
      <c r="A161" s="432" t="s">
        <v>573</v>
      </c>
      <c r="B161" s="429">
        <v>430097105.62</v>
      </c>
      <c r="C161" s="430">
        <f>B161/$B$201</f>
        <v>4.9219773996311287E-3</v>
      </c>
      <c r="D161" s="429">
        <v>358806814.94</v>
      </c>
      <c r="E161" s="430">
        <f>B161/D161-1</f>
        <v>0.19868711437914355</v>
      </c>
      <c r="F161" s="429">
        <v>292890179.39999998</v>
      </c>
      <c r="G161" s="430">
        <f>F161/F$201</f>
        <v>4.2640964888474679E-3</v>
      </c>
      <c r="H161" s="429">
        <v>283502345.82999998</v>
      </c>
      <c r="I161" s="430">
        <f>F161/H161-1</f>
        <v>3.3113777392266508E-2</v>
      </c>
      <c r="J161" s="429">
        <v>722987285.01999998</v>
      </c>
      <c r="K161" s="430">
        <f>J161/J$201</f>
        <v>4.6324402852368071E-3</v>
      </c>
      <c r="L161" s="429">
        <v>642309160.76999998</v>
      </c>
      <c r="M161" s="430">
        <f>J161/L161-1</f>
        <v>0.12560637334408109</v>
      </c>
      <c r="N161" s="431">
        <v>81.550000000000011</v>
      </c>
      <c r="O161" s="479">
        <v>73.38</v>
      </c>
      <c r="P161" s="430">
        <f>N161/O161-1</f>
        <v>0.11133823930226239</v>
      </c>
    </row>
    <row r="162" spans="1:16" x14ac:dyDescent="0.3">
      <c r="A162" s="424" t="s">
        <v>561</v>
      </c>
      <c r="B162" s="425">
        <v>99207031.760000005</v>
      </c>
      <c r="C162" s="426"/>
      <c r="D162" s="425">
        <v>77997011.25</v>
      </c>
      <c r="E162" s="426"/>
      <c r="F162" s="425">
        <v>37950040.350000001</v>
      </c>
      <c r="G162" s="426"/>
      <c r="H162" s="425">
        <v>37097809.490000002</v>
      </c>
      <c r="I162" s="426"/>
      <c r="J162" s="425">
        <v>137157072.11000001</v>
      </c>
      <c r="K162" s="426"/>
      <c r="L162" s="425">
        <v>115094820.73999999</v>
      </c>
      <c r="M162" s="426"/>
      <c r="N162" s="427">
        <v>15.47</v>
      </c>
      <c r="O162" s="480">
        <v>13.15</v>
      </c>
      <c r="P162" s="426"/>
    </row>
    <row r="163" spans="1:16" x14ac:dyDescent="0.3">
      <c r="A163" s="424" t="s">
        <v>562</v>
      </c>
      <c r="B163" s="425">
        <v>3091197.88</v>
      </c>
      <c r="C163" s="426"/>
      <c r="D163" s="425">
        <v>1539201.93</v>
      </c>
      <c r="E163" s="426"/>
      <c r="F163" s="425">
        <v>1890997.01</v>
      </c>
      <c r="G163" s="426"/>
      <c r="H163" s="425">
        <v>1733576.46</v>
      </c>
      <c r="I163" s="426"/>
      <c r="J163" s="425">
        <v>4982194.8899999997</v>
      </c>
      <c r="K163" s="426"/>
      <c r="L163" s="425">
        <v>3272778.39</v>
      </c>
      <c r="M163" s="426"/>
      <c r="N163" s="427">
        <v>0.56000000000000005</v>
      </c>
      <c r="O163" s="480">
        <v>0.37</v>
      </c>
      <c r="P163" s="426"/>
    </row>
    <row r="164" spans="1:16" x14ac:dyDescent="0.3">
      <c r="A164" s="424" t="s">
        <v>563</v>
      </c>
      <c r="B164" s="425">
        <v>31597778.43</v>
      </c>
      <c r="C164" s="426"/>
      <c r="D164" s="425">
        <v>27293575.120000001</v>
      </c>
      <c r="E164" s="426"/>
      <c r="F164" s="425">
        <v>25840421.170000002</v>
      </c>
      <c r="G164" s="426"/>
      <c r="H164" s="425">
        <v>23508131.100000001</v>
      </c>
      <c r="I164" s="426"/>
      <c r="J164" s="425">
        <v>57438199.600000001</v>
      </c>
      <c r="K164" s="426"/>
      <c r="L164" s="425">
        <v>50801706.219999999</v>
      </c>
      <c r="M164" s="426"/>
      <c r="N164" s="427">
        <v>6.48</v>
      </c>
      <c r="O164" s="480">
        <v>5.8</v>
      </c>
      <c r="P164" s="426"/>
    </row>
    <row r="165" spans="1:16" x14ac:dyDescent="0.3">
      <c r="A165" s="424" t="s">
        <v>564</v>
      </c>
      <c r="B165" s="425">
        <v>1089</v>
      </c>
      <c r="C165" s="426"/>
      <c r="D165" s="425">
        <v>1238.5</v>
      </c>
      <c r="E165" s="426"/>
      <c r="F165" s="425">
        <v>0</v>
      </c>
      <c r="G165" s="426"/>
      <c r="H165" s="425">
        <v>0</v>
      </c>
      <c r="I165" s="426"/>
      <c r="J165" s="425">
        <v>1089</v>
      </c>
      <c r="K165" s="426"/>
      <c r="L165" s="425">
        <v>1238.5</v>
      </c>
      <c r="M165" s="426"/>
      <c r="N165" s="427">
        <v>0</v>
      </c>
      <c r="O165" s="480">
        <v>0</v>
      </c>
      <c r="P165" s="426"/>
    </row>
    <row r="166" spans="1:16" x14ac:dyDescent="0.3">
      <c r="A166" s="424" t="s">
        <v>565</v>
      </c>
      <c r="B166" s="425">
        <v>124834653.72</v>
      </c>
      <c r="C166" s="426"/>
      <c r="D166" s="425">
        <v>111234264.39</v>
      </c>
      <c r="E166" s="426"/>
      <c r="F166" s="425">
        <v>160612310.71000001</v>
      </c>
      <c r="G166" s="426"/>
      <c r="H166" s="425">
        <v>157184931.05000001</v>
      </c>
      <c r="I166" s="426"/>
      <c r="J166" s="425">
        <v>285446964.43000001</v>
      </c>
      <c r="K166" s="426"/>
      <c r="L166" s="425">
        <v>268419195.44</v>
      </c>
      <c r="M166" s="426"/>
      <c r="N166" s="427">
        <v>32.200000000000003</v>
      </c>
      <c r="O166" s="480">
        <v>30.67</v>
      </c>
      <c r="P166" s="426"/>
    </row>
    <row r="167" spans="1:16" x14ac:dyDescent="0.3">
      <c r="A167" s="424" t="s">
        <v>566</v>
      </c>
      <c r="B167" s="425">
        <v>44845.88</v>
      </c>
      <c r="C167" s="426"/>
      <c r="D167" s="425">
        <v>7929.27</v>
      </c>
      <c r="E167" s="426"/>
      <c r="F167" s="425">
        <v>21466117.109999999</v>
      </c>
      <c r="G167" s="426"/>
      <c r="H167" s="425">
        <v>20996235.449999999</v>
      </c>
      <c r="I167" s="426"/>
      <c r="J167" s="425">
        <v>21510962.989999998</v>
      </c>
      <c r="K167" s="426"/>
      <c r="L167" s="425">
        <v>21004164.719999999</v>
      </c>
      <c r="M167" s="426"/>
      <c r="N167" s="427">
        <v>2.4300000000000002</v>
      </c>
      <c r="O167" s="480">
        <v>2.4</v>
      </c>
      <c r="P167" s="426"/>
    </row>
    <row r="168" spans="1:16" x14ac:dyDescent="0.3">
      <c r="A168" s="424" t="s">
        <v>567</v>
      </c>
      <c r="B168" s="425">
        <v>544521.15</v>
      </c>
      <c r="C168" s="426"/>
      <c r="D168" s="425">
        <v>584340.27</v>
      </c>
      <c r="E168" s="426"/>
      <c r="F168" s="425">
        <v>3926400.01</v>
      </c>
      <c r="G168" s="426"/>
      <c r="H168" s="425">
        <v>3515266.01</v>
      </c>
      <c r="I168" s="426"/>
      <c r="J168" s="425">
        <v>4470921.16</v>
      </c>
      <c r="K168" s="426"/>
      <c r="L168" s="425">
        <v>4099606.28</v>
      </c>
      <c r="M168" s="426"/>
      <c r="N168" s="427">
        <v>0.5</v>
      </c>
      <c r="O168" s="480">
        <v>0.47</v>
      </c>
      <c r="P168" s="426"/>
    </row>
    <row r="169" spans="1:16" x14ac:dyDescent="0.3">
      <c r="A169" s="424" t="s">
        <v>568</v>
      </c>
      <c r="B169" s="425">
        <v>2337762.23</v>
      </c>
      <c r="C169" s="426"/>
      <c r="D169" s="425">
        <v>1394609.32</v>
      </c>
      <c r="E169" s="426"/>
      <c r="F169" s="425">
        <v>3724196.51</v>
      </c>
      <c r="G169" s="426"/>
      <c r="H169" s="425">
        <v>2743319</v>
      </c>
      <c r="I169" s="426"/>
      <c r="J169" s="425">
        <v>6061958.7400000002</v>
      </c>
      <c r="K169" s="426"/>
      <c r="L169" s="425">
        <v>4137928.32</v>
      </c>
      <c r="M169" s="426"/>
      <c r="N169" s="427">
        <v>0.68</v>
      </c>
      <c r="O169" s="480">
        <v>0.47</v>
      </c>
      <c r="P169" s="426"/>
    </row>
    <row r="170" spans="1:16" x14ac:dyDescent="0.3">
      <c r="A170" s="424" t="s">
        <v>569</v>
      </c>
      <c r="B170" s="425">
        <v>168438225.56999999</v>
      </c>
      <c r="C170" s="426"/>
      <c r="D170" s="425">
        <v>138754644.88999999</v>
      </c>
      <c r="E170" s="426"/>
      <c r="F170" s="425">
        <v>37479696.530000001</v>
      </c>
      <c r="G170" s="426"/>
      <c r="H170" s="425">
        <v>36723077.270000003</v>
      </c>
      <c r="I170" s="426"/>
      <c r="J170" s="425">
        <v>205917922.09999999</v>
      </c>
      <c r="K170" s="426"/>
      <c r="L170" s="425">
        <v>175477722.16</v>
      </c>
      <c r="M170" s="426"/>
      <c r="N170" s="427">
        <v>23.23</v>
      </c>
      <c r="O170" s="480">
        <v>20.05</v>
      </c>
      <c r="P170" s="426"/>
    </row>
    <row r="171" spans="1:16" s="19" customFormat="1" x14ac:dyDescent="0.3">
      <c r="A171" s="437"/>
      <c r="B171" s="438" t="s">
        <v>47</v>
      </c>
      <c r="C171" s="439"/>
      <c r="D171" s="438" t="s">
        <v>47</v>
      </c>
      <c r="E171" s="439"/>
      <c r="F171" s="438" t="s">
        <v>47</v>
      </c>
      <c r="G171" s="439"/>
      <c r="H171" s="438" t="s">
        <v>47</v>
      </c>
      <c r="I171" s="439"/>
      <c r="J171" s="438" t="s">
        <v>47</v>
      </c>
      <c r="K171" s="439"/>
      <c r="L171" s="438" t="s">
        <v>47</v>
      </c>
      <c r="M171" s="439"/>
      <c r="N171" s="442" t="s">
        <v>47</v>
      </c>
      <c r="O171" s="442" t="s">
        <v>47</v>
      </c>
      <c r="P171" s="441"/>
    </row>
    <row r="172" spans="1:16" x14ac:dyDescent="0.3">
      <c r="A172" s="432" t="s">
        <v>574</v>
      </c>
      <c r="B172" s="429">
        <v>374462147.38999999</v>
      </c>
      <c r="C172" s="430">
        <f>B172/$B$201</f>
        <v>4.2852979068855523E-3</v>
      </c>
      <c r="D172" s="429">
        <v>286789798.93000001</v>
      </c>
      <c r="E172" s="430">
        <f>B172/D172-1</f>
        <v>0.3057024649659843</v>
      </c>
      <c r="F172" s="429">
        <v>225739603.53</v>
      </c>
      <c r="G172" s="430">
        <f>F172/F$201</f>
        <v>3.2864722633513216E-3</v>
      </c>
      <c r="H172" s="429">
        <v>208264913.69999999</v>
      </c>
      <c r="I172" s="430">
        <f>F172/H172-1</f>
        <v>8.3906067131268358E-2</v>
      </c>
      <c r="J172" s="429">
        <v>600201750.92000008</v>
      </c>
      <c r="K172" s="430">
        <f>J172/J$201</f>
        <v>3.8457090848486529E-3</v>
      </c>
      <c r="L172" s="429">
        <v>495054712.62999994</v>
      </c>
      <c r="M172" s="430">
        <f>J172/L172-1</f>
        <v>0.21239478305620385</v>
      </c>
      <c r="N172" s="431">
        <v>67.710000000000008</v>
      </c>
      <c r="O172" s="479">
        <v>56.56</v>
      </c>
      <c r="P172" s="430">
        <f>N172/O172-1</f>
        <v>0.1971357850070723</v>
      </c>
    </row>
    <row r="173" spans="1:16" x14ac:dyDescent="0.3">
      <c r="A173" s="424" t="s">
        <v>561</v>
      </c>
      <c r="B173" s="425">
        <v>68899083.030000001</v>
      </c>
      <c r="C173" s="426"/>
      <c r="D173" s="425">
        <v>77738058.879999995</v>
      </c>
      <c r="E173" s="426"/>
      <c r="F173" s="425">
        <v>19017189.039999999</v>
      </c>
      <c r="G173" s="426"/>
      <c r="H173" s="425">
        <v>23574998.440000001</v>
      </c>
      <c r="I173" s="426"/>
      <c r="J173" s="425">
        <v>87916272.069999993</v>
      </c>
      <c r="K173" s="426"/>
      <c r="L173" s="425">
        <v>101313057.31999999</v>
      </c>
      <c r="M173" s="426"/>
      <c r="N173" s="427">
        <v>9.92</v>
      </c>
      <c r="O173" s="480">
        <v>11.58</v>
      </c>
      <c r="P173" s="426"/>
    </row>
    <row r="174" spans="1:16" x14ac:dyDescent="0.3">
      <c r="A174" s="424" t="s">
        <v>562</v>
      </c>
      <c r="B174" s="425">
        <v>4510920.97</v>
      </c>
      <c r="C174" s="426"/>
      <c r="D174" s="425">
        <v>3863240.62</v>
      </c>
      <c r="E174" s="426"/>
      <c r="F174" s="425">
        <v>2223737.31</v>
      </c>
      <c r="G174" s="426"/>
      <c r="H174" s="425">
        <v>3170284.87</v>
      </c>
      <c r="I174" s="426"/>
      <c r="J174" s="425">
        <v>6734658.2800000003</v>
      </c>
      <c r="K174" s="426"/>
      <c r="L174" s="425">
        <v>7033525.4900000002</v>
      </c>
      <c r="M174" s="426"/>
      <c r="N174" s="427">
        <v>0.76</v>
      </c>
      <c r="O174" s="480">
        <v>0.8</v>
      </c>
      <c r="P174" s="426"/>
    </row>
    <row r="175" spans="1:16" x14ac:dyDescent="0.3">
      <c r="A175" s="424" t="s">
        <v>563</v>
      </c>
      <c r="B175" s="425">
        <v>50680453.25</v>
      </c>
      <c r="C175" s="426"/>
      <c r="D175" s="425">
        <v>38603594.939999998</v>
      </c>
      <c r="E175" s="426"/>
      <c r="F175" s="425">
        <v>45802259.030000001</v>
      </c>
      <c r="G175" s="426"/>
      <c r="H175" s="425">
        <v>39925295.399999999</v>
      </c>
      <c r="I175" s="426"/>
      <c r="J175" s="425">
        <v>96482712.280000001</v>
      </c>
      <c r="K175" s="426"/>
      <c r="L175" s="425">
        <v>78528890.340000004</v>
      </c>
      <c r="M175" s="426"/>
      <c r="N175" s="427">
        <v>10.89</v>
      </c>
      <c r="O175" s="480">
        <v>8.9700000000000006</v>
      </c>
      <c r="P175" s="426"/>
    </row>
    <row r="176" spans="1:16" x14ac:dyDescent="0.3">
      <c r="A176" s="424" t="s">
        <v>564</v>
      </c>
      <c r="B176" s="425">
        <v>55688.19</v>
      </c>
      <c r="C176" s="426"/>
      <c r="D176" s="425">
        <v>97125.02</v>
      </c>
      <c r="E176" s="426"/>
      <c r="F176" s="425">
        <v>4339.3999999999996</v>
      </c>
      <c r="G176" s="426"/>
      <c r="H176" s="425">
        <v>3435</v>
      </c>
      <c r="I176" s="426"/>
      <c r="J176" s="425">
        <v>60027.59</v>
      </c>
      <c r="K176" s="426"/>
      <c r="L176" s="425">
        <v>100560.02</v>
      </c>
      <c r="M176" s="426"/>
      <c r="N176" s="427">
        <v>0.01</v>
      </c>
      <c r="O176" s="480">
        <v>0.01</v>
      </c>
      <c r="P176" s="426"/>
    </row>
    <row r="177" spans="1:16" x14ac:dyDescent="0.3">
      <c r="A177" s="424" t="s">
        <v>565</v>
      </c>
      <c r="B177" s="425">
        <v>54614102.600000001</v>
      </c>
      <c r="C177" s="426"/>
      <c r="D177" s="425">
        <v>52875305.369999997</v>
      </c>
      <c r="E177" s="426"/>
      <c r="F177" s="425">
        <v>105050212.92</v>
      </c>
      <c r="G177" s="426"/>
      <c r="H177" s="425">
        <v>105300950.75</v>
      </c>
      <c r="I177" s="426"/>
      <c r="J177" s="425">
        <v>159664315.52000001</v>
      </c>
      <c r="K177" s="426"/>
      <c r="L177" s="425">
        <v>158176256.12</v>
      </c>
      <c r="M177" s="426"/>
      <c r="N177" s="427">
        <v>18.010000000000002</v>
      </c>
      <c r="O177" s="480">
        <v>18.07</v>
      </c>
      <c r="P177" s="426"/>
    </row>
    <row r="178" spans="1:16" x14ac:dyDescent="0.3">
      <c r="A178" s="424" t="s">
        <v>566</v>
      </c>
      <c r="B178" s="425">
        <v>45552</v>
      </c>
      <c r="C178" s="426"/>
      <c r="D178" s="425">
        <v>125481.60000000001</v>
      </c>
      <c r="E178" s="426"/>
      <c r="F178" s="425">
        <v>965633.42</v>
      </c>
      <c r="G178" s="426"/>
      <c r="H178" s="425">
        <v>732243.66</v>
      </c>
      <c r="I178" s="426"/>
      <c r="J178" s="425">
        <v>1011185.42</v>
      </c>
      <c r="K178" s="426"/>
      <c r="L178" s="425">
        <v>857725.26</v>
      </c>
      <c r="M178" s="426"/>
      <c r="N178" s="427">
        <v>0.11</v>
      </c>
      <c r="O178" s="480">
        <v>0.1</v>
      </c>
      <c r="P178" s="426"/>
    </row>
    <row r="179" spans="1:16" x14ac:dyDescent="0.3">
      <c r="A179" s="424" t="s">
        <v>567</v>
      </c>
      <c r="B179" s="425">
        <v>1580091.22</v>
      </c>
      <c r="C179" s="426"/>
      <c r="D179" s="425">
        <v>776732.43</v>
      </c>
      <c r="E179" s="426"/>
      <c r="F179" s="425">
        <v>5813891.5199999996</v>
      </c>
      <c r="G179" s="426"/>
      <c r="H179" s="425">
        <v>5489768.0700000003</v>
      </c>
      <c r="I179" s="426"/>
      <c r="J179" s="425">
        <v>7393982.7400000002</v>
      </c>
      <c r="K179" s="426"/>
      <c r="L179" s="425">
        <v>6266500.5</v>
      </c>
      <c r="M179" s="426"/>
      <c r="N179" s="427">
        <v>0.83</v>
      </c>
      <c r="O179" s="480">
        <v>0.72</v>
      </c>
      <c r="P179" s="426"/>
    </row>
    <row r="180" spans="1:16" x14ac:dyDescent="0.3">
      <c r="A180" s="424" t="s">
        <v>568</v>
      </c>
      <c r="B180" s="425">
        <v>14913534.76</v>
      </c>
      <c r="C180" s="426"/>
      <c r="D180" s="425">
        <v>12536785.15</v>
      </c>
      <c r="E180" s="426"/>
      <c r="F180" s="425">
        <v>4616614.24</v>
      </c>
      <c r="G180" s="426"/>
      <c r="H180" s="425">
        <v>4208653.7300000004</v>
      </c>
      <c r="I180" s="426"/>
      <c r="J180" s="425">
        <v>19530149</v>
      </c>
      <c r="K180" s="426"/>
      <c r="L180" s="425">
        <v>16745438.880000001</v>
      </c>
      <c r="M180" s="426"/>
      <c r="N180" s="427">
        <v>2.2000000000000002</v>
      </c>
      <c r="O180" s="480">
        <v>1.91</v>
      </c>
      <c r="P180" s="426"/>
    </row>
    <row r="181" spans="1:16" x14ac:dyDescent="0.3">
      <c r="A181" s="424" t="s">
        <v>569</v>
      </c>
      <c r="B181" s="425">
        <v>179162721.37</v>
      </c>
      <c r="C181" s="426"/>
      <c r="D181" s="425">
        <v>100173474.92</v>
      </c>
      <c r="E181" s="426"/>
      <c r="F181" s="425">
        <v>42245726.649999999</v>
      </c>
      <c r="G181" s="426"/>
      <c r="H181" s="425">
        <v>25818508.079999998</v>
      </c>
      <c r="I181" s="426"/>
      <c r="J181" s="425">
        <v>221408448.02000001</v>
      </c>
      <c r="K181" s="426"/>
      <c r="L181" s="425">
        <v>125991983</v>
      </c>
      <c r="M181" s="426"/>
      <c r="N181" s="427">
        <v>24.98</v>
      </c>
      <c r="O181" s="480">
        <v>14.4</v>
      </c>
      <c r="P181" s="426"/>
    </row>
    <row r="182" spans="1:16" x14ac:dyDescent="0.3">
      <c r="A182" s="424" t="s">
        <v>571</v>
      </c>
      <c r="B182" s="425">
        <v>0</v>
      </c>
      <c r="C182" s="426"/>
      <c r="D182" s="425">
        <v>0</v>
      </c>
      <c r="E182" s="426"/>
      <c r="F182" s="425">
        <v>0</v>
      </c>
      <c r="G182" s="426"/>
      <c r="H182" s="425">
        <v>40775.699999999997</v>
      </c>
      <c r="I182" s="426"/>
      <c r="J182" s="425">
        <v>0</v>
      </c>
      <c r="K182" s="426"/>
      <c r="L182" s="425">
        <v>40775.699999999997</v>
      </c>
      <c r="M182" s="426"/>
      <c r="N182" s="427">
        <v>0</v>
      </c>
      <c r="O182" s="480">
        <v>0</v>
      </c>
      <c r="P182" s="426"/>
    </row>
    <row r="183" spans="1:16" s="19" customFormat="1" x14ac:dyDescent="0.3">
      <c r="A183" s="437"/>
      <c r="B183" s="438" t="s">
        <v>47</v>
      </c>
      <c r="C183" s="439"/>
      <c r="D183" s="438" t="s">
        <v>47</v>
      </c>
      <c r="E183" s="439"/>
      <c r="F183" s="438" t="s">
        <v>47</v>
      </c>
      <c r="G183" s="439"/>
      <c r="H183" s="438" t="s">
        <v>47</v>
      </c>
      <c r="I183" s="439"/>
      <c r="J183" s="438" t="s">
        <v>47</v>
      </c>
      <c r="K183" s="439"/>
      <c r="L183" s="438" t="s">
        <v>47</v>
      </c>
      <c r="M183" s="439"/>
      <c r="N183" s="442" t="s">
        <v>47</v>
      </c>
      <c r="O183" s="442" t="s">
        <v>47</v>
      </c>
      <c r="P183" s="441"/>
    </row>
    <row r="184" spans="1:16" x14ac:dyDescent="0.3">
      <c r="A184" s="432" t="s">
        <v>575</v>
      </c>
      <c r="B184" s="429">
        <v>89426390.25</v>
      </c>
      <c r="C184" s="430">
        <f>B184/$B$201</f>
        <v>1.0233844078224967E-3</v>
      </c>
      <c r="D184" s="429">
        <v>76659765.74000001</v>
      </c>
      <c r="E184" s="430">
        <f>B184/D184-1</f>
        <v>0.16653617952994271</v>
      </c>
      <c r="F184" s="429">
        <v>244833832.12</v>
      </c>
      <c r="G184" s="430">
        <f>F184/F$201</f>
        <v>3.564459163610873E-3</v>
      </c>
      <c r="H184" s="429">
        <v>226280438.53999999</v>
      </c>
      <c r="I184" s="430">
        <f>F184/H184-1</f>
        <v>8.1992918608915888E-2</v>
      </c>
      <c r="J184" s="429">
        <v>334260222.37</v>
      </c>
      <c r="K184" s="430">
        <f>J184/J$201</f>
        <v>2.1417257978695531E-3</v>
      </c>
      <c r="L184" s="429">
        <v>302940204.28000003</v>
      </c>
      <c r="M184" s="430">
        <f>J184/L184-1</f>
        <v>0.10338679926765892</v>
      </c>
      <c r="N184" s="431">
        <v>37.72</v>
      </c>
      <c r="O184" s="479">
        <v>34.619999999999997</v>
      </c>
      <c r="P184" s="430">
        <f>N184/O184-1</f>
        <v>8.9543616406701387E-2</v>
      </c>
    </row>
    <row r="185" spans="1:16" x14ac:dyDescent="0.3">
      <c r="A185" s="424" t="s">
        <v>561</v>
      </c>
      <c r="B185" s="425">
        <v>181445.76000000001</v>
      </c>
      <c r="C185" s="426"/>
      <c r="D185" s="425">
        <v>56172.65</v>
      </c>
      <c r="E185" s="426"/>
      <c r="F185" s="425">
        <v>72631.27</v>
      </c>
      <c r="G185" s="426"/>
      <c r="H185" s="425">
        <v>12810.77</v>
      </c>
      <c r="I185" s="426"/>
      <c r="J185" s="425">
        <v>254077.03</v>
      </c>
      <c r="K185" s="426"/>
      <c r="L185" s="425">
        <v>68983.42</v>
      </c>
      <c r="M185" s="426"/>
      <c r="N185" s="427">
        <v>0.03</v>
      </c>
      <c r="O185" s="480">
        <v>0.01</v>
      </c>
      <c r="P185" s="426"/>
    </row>
    <row r="186" spans="1:16" x14ac:dyDescent="0.3">
      <c r="A186" s="424" t="s">
        <v>562</v>
      </c>
      <c r="B186" s="425">
        <v>141391.09</v>
      </c>
      <c r="C186" s="426"/>
      <c r="D186" s="425">
        <v>268.52</v>
      </c>
      <c r="E186" s="426"/>
      <c r="F186" s="425">
        <v>18141.18</v>
      </c>
      <c r="G186" s="426"/>
      <c r="H186" s="425">
        <v>102725.42</v>
      </c>
      <c r="I186" s="426"/>
      <c r="J186" s="425">
        <v>159532.26999999999</v>
      </c>
      <c r="K186" s="426"/>
      <c r="L186" s="425">
        <v>102993.94</v>
      </c>
      <c r="M186" s="426"/>
      <c r="N186" s="427">
        <v>0.02</v>
      </c>
      <c r="O186" s="480">
        <v>0.01</v>
      </c>
      <c r="P186" s="426"/>
    </row>
    <row r="187" spans="1:16" x14ac:dyDescent="0.3">
      <c r="A187" s="424" t="s">
        <v>563</v>
      </c>
      <c r="B187" s="425">
        <v>718729.81</v>
      </c>
      <c r="C187" s="426"/>
      <c r="D187" s="425">
        <v>743343.4</v>
      </c>
      <c r="E187" s="426"/>
      <c r="F187" s="425">
        <v>917727.81</v>
      </c>
      <c r="G187" s="426"/>
      <c r="H187" s="425">
        <v>1442184.81</v>
      </c>
      <c r="I187" s="426"/>
      <c r="J187" s="425">
        <v>1636457.62</v>
      </c>
      <c r="K187" s="426"/>
      <c r="L187" s="425">
        <v>2185528.21</v>
      </c>
      <c r="M187" s="426"/>
      <c r="N187" s="427">
        <v>0.18</v>
      </c>
      <c r="O187" s="480">
        <v>0.25</v>
      </c>
      <c r="P187" s="426"/>
    </row>
    <row r="188" spans="1:16" x14ac:dyDescent="0.3">
      <c r="A188" s="424" t="s">
        <v>564</v>
      </c>
      <c r="B188" s="425">
        <v>56044.61</v>
      </c>
      <c r="C188" s="426"/>
      <c r="D188" s="425">
        <v>47957</v>
      </c>
      <c r="E188" s="426"/>
      <c r="F188" s="425">
        <v>0</v>
      </c>
      <c r="G188" s="426"/>
      <c r="H188" s="425">
        <v>0</v>
      </c>
      <c r="I188" s="426"/>
      <c r="J188" s="425">
        <v>56044.61</v>
      </c>
      <c r="K188" s="426"/>
      <c r="L188" s="425">
        <v>47957</v>
      </c>
      <c r="M188" s="426"/>
      <c r="N188" s="427">
        <v>0.01</v>
      </c>
      <c r="O188" s="480">
        <v>0.01</v>
      </c>
      <c r="P188" s="426"/>
    </row>
    <row r="189" spans="1:16" x14ac:dyDescent="0.3">
      <c r="A189" s="424" t="s">
        <v>565</v>
      </c>
      <c r="B189" s="425">
        <v>720587.18</v>
      </c>
      <c r="C189" s="426"/>
      <c r="D189" s="425">
        <v>545733.63</v>
      </c>
      <c r="E189" s="426"/>
      <c r="F189" s="425">
        <v>19049076.030000001</v>
      </c>
      <c r="G189" s="426"/>
      <c r="H189" s="425">
        <v>18764123.539999999</v>
      </c>
      <c r="I189" s="426"/>
      <c r="J189" s="425">
        <v>19769663.210000001</v>
      </c>
      <c r="K189" s="426"/>
      <c r="L189" s="425">
        <v>19309857.170000002</v>
      </c>
      <c r="M189" s="426"/>
      <c r="N189" s="427">
        <v>2.23</v>
      </c>
      <c r="O189" s="480">
        <v>2.21</v>
      </c>
      <c r="P189" s="426"/>
    </row>
    <row r="190" spans="1:16" x14ac:dyDescent="0.3">
      <c r="A190" s="424" t="s">
        <v>568</v>
      </c>
      <c r="B190" s="425">
        <v>0</v>
      </c>
      <c r="C190" s="426"/>
      <c r="D190" s="425">
        <v>0</v>
      </c>
      <c r="E190" s="426"/>
      <c r="F190" s="425">
        <v>330126.34999999998</v>
      </c>
      <c r="G190" s="426"/>
      <c r="H190" s="425">
        <v>90524.11</v>
      </c>
      <c r="I190" s="426"/>
      <c r="J190" s="425">
        <v>330126.34999999998</v>
      </c>
      <c r="K190" s="426"/>
      <c r="L190" s="425">
        <v>90524.11</v>
      </c>
      <c r="M190" s="426"/>
      <c r="N190" s="427">
        <v>0.04</v>
      </c>
      <c r="O190" s="480">
        <v>0.01</v>
      </c>
      <c r="P190" s="426"/>
    </row>
    <row r="191" spans="1:16" x14ac:dyDescent="0.3">
      <c r="A191" s="424" t="s">
        <v>571</v>
      </c>
      <c r="B191" s="425">
        <v>87608191.799999997</v>
      </c>
      <c r="C191" s="426"/>
      <c r="D191" s="425">
        <v>75266290.540000007</v>
      </c>
      <c r="E191" s="426"/>
      <c r="F191" s="425">
        <v>224446129.47999999</v>
      </c>
      <c r="G191" s="426"/>
      <c r="H191" s="425">
        <v>205868069.88999999</v>
      </c>
      <c r="I191" s="426"/>
      <c r="J191" s="425">
        <v>312054321.27999997</v>
      </c>
      <c r="K191" s="426"/>
      <c r="L191" s="425">
        <v>281134360.43000001</v>
      </c>
      <c r="M191" s="426"/>
      <c r="N191" s="427">
        <v>35.21</v>
      </c>
      <c r="O191" s="480">
        <v>32.119999999999997</v>
      </c>
      <c r="P191" s="426"/>
    </row>
    <row r="192" spans="1:16" s="19" customFormat="1" x14ac:dyDescent="0.3">
      <c r="A192" s="437"/>
      <c r="B192" s="438" t="s">
        <v>47</v>
      </c>
      <c r="C192" s="439"/>
      <c r="D192" s="438" t="s">
        <v>47</v>
      </c>
      <c r="E192" s="439"/>
      <c r="F192" s="438" t="s">
        <v>47</v>
      </c>
      <c r="G192" s="439"/>
      <c r="H192" s="438" t="s">
        <v>47</v>
      </c>
      <c r="I192" s="439"/>
      <c r="J192" s="438" t="s">
        <v>47</v>
      </c>
      <c r="K192" s="439"/>
      <c r="L192" s="438" t="s">
        <v>47</v>
      </c>
      <c r="M192" s="439"/>
      <c r="N192" s="442" t="s">
        <v>47</v>
      </c>
      <c r="O192" s="442" t="s">
        <v>47</v>
      </c>
      <c r="P192" s="441"/>
    </row>
    <row r="193" spans="1:16" x14ac:dyDescent="0.3">
      <c r="A193" s="432" t="s">
        <v>576</v>
      </c>
      <c r="B193" s="429">
        <v>91630482.439999998</v>
      </c>
      <c r="C193" s="430">
        <f>B193/$B$201</f>
        <v>1.0486077627442764E-3</v>
      </c>
      <c r="D193" s="429">
        <v>91271416.219999999</v>
      </c>
      <c r="E193" s="430">
        <f>B193/D193-1</f>
        <v>3.9340489593642225E-3</v>
      </c>
      <c r="F193" s="429">
        <v>245813098.79000002</v>
      </c>
      <c r="G193" s="430">
        <f>F193/F$201</f>
        <v>3.5787160006879866E-3</v>
      </c>
      <c r="H193" s="429">
        <v>534109619.59000003</v>
      </c>
      <c r="I193" s="430">
        <f>F193/H193-1</f>
        <v>-0.53977032097138755</v>
      </c>
      <c r="J193" s="429">
        <v>337443581.23000002</v>
      </c>
      <c r="K193" s="430">
        <f>J193/J$201</f>
        <v>2.1621227261848577E-3</v>
      </c>
      <c r="L193" s="429">
        <v>625381035.81000006</v>
      </c>
      <c r="M193" s="430">
        <f>J193/L193-1</f>
        <v>-0.46041922938558644</v>
      </c>
      <c r="N193" s="431">
        <v>38.07</v>
      </c>
      <c r="O193" s="479">
        <v>71.45</v>
      </c>
      <c r="P193" s="430">
        <f>N193/O193-1</f>
        <v>-0.46717984604618612</v>
      </c>
    </row>
    <row r="194" spans="1:16" x14ac:dyDescent="0.3">
      <c r="A194" s="424" t="s">
        <v>577</v>
      </c>
      <c r="B194" s="425">
        <v>42764289.390000001</v>
      </c>
      <c r="C194" s="426"/>
      <c r="D194" s="425">
        <v>38262311.740000002</v>
      </c>
      <c r="E194" s="426"/>
      <c r="F194" s="425">
        <v>34706791.609999999</v>
      </c>
      <c r="G194" s="426"/>
      <c r="H194" s="425">
        <v>46406549.229999997</v>
      </c>
      <c r="I194" s="426"/>
      <c r="J194" s="425">
        <v>77471081</v>
      </c>
      <c r="K194" s="426"/>
      <c r="L194" s="425">
        <v>84668860.969999999</v>
      </c>
      <c r="M194" s="426"/>
      <c r="N194" s="433">
        <v>8.74</v>
      </c>
      <c r="O194" s="481">
        <v>9.67</v>
      </c>
      <c r="P194" s="426"/>
    </row>
    <row r="195" spans="1:16" x14ac:dyDescent="0.3">
      <c r="A195" s="424" t="s">
        <v>578</v>
      </c>
      <c r="B195" s="425">
        <v>48866193.049999997</v>
      </c>
      <c r="C195" s="426"/>
      <c r="D195" s="425">
        <v>53009104.479999997</v>
      </c>
      <c r="E195" s="426"/>
      <c r="F195" s="425">
        <v>211106307.18000001</v>
      </c>
      <c r="G195" s="426"/>
      <c r="H195" s="425">
        <v>487703070.36000001</v>
      </c>
      <c r="I195" s="426"/>
      <c r="J195" s="425">
        <v>259972500.22999999</v>
      </c>
      <c r="K195" s="426"/>
      <c r="L195" s="425">
        <v>540712174.84000003</v>
      </c>
      <c r="M195" s="426"/>
      <c r="N195" s="433">
        <v>29.33</v>
      </c>
      <c r="O195" s="481">
        <v>61.78</v>
      </c>
      <c r="P195" s="426"/>
    </row>
    <row r="196" spans="1:16" s="19" customFormat="1" x14ac:dyDescent="0.3">
      <c r="A196" s="450"/>
      <c r="B196" s="451" t="s">
        <v>47</v>
      </c>
      <c r="C196" s="452"/>
      <c r="D196" s="451" t="s">
        <v>47</v>
      </c>
      <c r="E196" s="452"/>
      <c r="F196" s="451" t="s">
        <v>47</v>
      </c>
      <c r="G196" s="452"/>
      <c r="H196" s="451" t="s">
        <v>47</v>
      </c>
      <c r="I196" s="452"/>
      <c r="J196" s="451" t="s">
        <v>47</v>
      </c>
      <c r="K196" s="452"/>
      <c r="L196" s="451" t="s">
        <v>47</v>
      </c>
      <c r="M196" s="452"/>
      <c r="N196" s="454" t="s">
        <v>47</v>
      </c>
      <c r="O196" s="454" t="s">
        <v>47</v>
      </c>
      <c r="P196" s="452"/>
    </row>
    <row r="197" spans="1:16" x14ac:dyDescent="0.3">
      <c r="A197" s="432" t="s">
        <v>579</v>
      </c>
      <c r="B197" s="429">
        <v>4909314061</v>
      </c>
      <c r="C197" s="430">
        <f>B197/$B$201</f>
        <v>5.6181575137783685E-2</v>
      </c>
      <c r="D197" s="429">
        <v>4738274216</v>
      </c>
      <c r="E197" s="430">
        <f>B197/D197-1</f>
        <v>3.609749820355268E-2</v>
      </c>
      <c r="F197" s="429">
        <v>2881551439</v>
      </c>
      <c r="G197" s="430">
        <f>F197/F$201</f>
        <v>4.195160588396727E-2</v>
      </c>
      <c r="H197" s="429">
        <v>2666003904</v>
      </c>
      <c r="I197" s="430">
        <f>F197/H197-1</f>
        <v>8.0850419864951562E-2</v>
      </c>
      <c r="J197" s="429">
        <v>7790865500</v>
      </c>
      <c r="K197" s="430">
        <f>J197/J$201</f>
        <v>4.9918885085321003E-2</v>
      </c>
      <c r="L197" s="429">
        <v>7404278120</v>
      </c>
      <c r="M197" s="430">
        <f>J197/L197-1</f>
        <v>5.2211353184556053E-2</v>
      </c>
      <c r="N197" s="431">
        <v>878.97</v>
      </c>
      <c r="O197" s="431">
        <v>845.97</v>
      </c>
      <c r="P197" s="430">
        <f>N197/O197-1</f>
        <v>3.900847547785391E-2</v>
      </c>
    </row>
    <row r="198" spans="1:16" x14ac:dyDescent="0.3">
      <c r="A198" s="424" t="s">
        <v>580</v>
      </c>
      <c r="B198" s="425">
        <v>2155736470</v>
      </c>
      <c r="C198" s="426"/>
      <c r="D198" s="425">
        <v>2169891962</v>
      </c>
      <c r="E198" s="426"/>
      <c r="F198" s="425">
        <v>1307397567</v>
      </c>
      <c r="G198" s="426"/>
      <c r="H198" s="425">
        <v>1190139031</v>
      </c>
      <c r="I198" s="426"/>
      <c r="J198" s="425">
        <v>3463134037</v>
      </c>
      <c r="K198" s="426"/>
      <c r="L198" s="425">
        <v>3360030993</v>
      </c>
      <c r="M198" s="426"/>
      <c r="N198" s="427">
        <v>390.71</v>
      </c>
      <c r="O198" s="480">
        <v>383.9</v>
      </c>
      <c r="P198" s="436">
        <f>N197/O197-1</f>
        <v>3.900847547785391E-2</v>
      </c>
    </row>
    <row r="199" spans="1:16" x14ac:dyDescent="0.3">
      <c r="A199" s="424" t="s">
        <v>581</v>
      </c>
      <c r="B199" s="425">
        <v>2753577591</v>
      </c>
      <c r="C199" s="426"/>
      <c r="D199" s="425">
        <v>2568382254</v>
      </c>
      <c r="E199" s="426"/>
      <c r="F199" s="425">
        <v>1574153872</v>
      </c>
      <c r="G199" s="426"/>
      <c r="H199" s="425">
        <v>1475864873</v>
      </c>
      <c r="I199" s="426"/>
      <c r="J199" s="425">
        <v>4327731463</v>
      </c>
      <c r="K199" s="426"/>
      <c r="L199" s="425">
        <v>4044247127</v>
      </c>
      <c r="M199" s="426"/>
      <c r="N199" s="427">
        <v>488.26</v>
      </c>
      <c r="O199" s="480">
        <v>462.07</v>
      </c>
      <c r="P199" s="436">
        <f>N198/O198-1</f>
        <v>1.7738994529825414E-2</v>
      </c>
    </row>
    <row r="200" spans="1:16" s="19" customFormat="1" ht="17.25" thickBot="1" x14ac:dyDescent="0.35">
      <c r="A200" s="444"/>
      <c r="B200" s="445" t="s">
        <v>47</v>
      </c>
      <c r="C200" s="446"/>
      <c r="D200" s="445" t="s">
        <v>47</v>
      </c>
      <c r="E200" s="446"/>
      <c r="F200" s="445" t="s">
        <v>47</v>
      </c>
      <c r="G200" s="446"/>
      <c r="H200" s="445" t="s">
        <v>47</v>
      </c>
      <c r="I200" s="446"/>
      <c r="J200" s="445" t="s">
        <v>47</v>
      </c>
      <c r="K200" s="446"/>
      <c r="L200" s="445" t="s">
        <v>47</v>
      </c>
      <c r="M200" s="446"/>
      <c r="N200" s="447" t="s">
        <v>47</v>
      </c>
      <c r="O200" s="447" t="s">
        <v>47</v>
      </c>
      <c r="P200" s="448"/>
    </row>
    <row r="201" spans="1:16" ht="17.25" thickBot="1" x14ac:dyDescent="0.35">
      <c r="A201" s="472" t="s">
        <v>582</v>
      </c>
      <c r="B201" s="1096">
        <v>87382990757.379974</v>
      </c>
      <c r="C201" s="1097">
        <f>B201/B$201</f>
        <v>1</v>
      </c>
      <c r="D201" s="1096">
        <v>79564035649.890045</v>
      </c>
      <c r="E201" s="1098">
        <f>B201/D201-1</f>
        <v>9.8272480067452816E-2</v>
      </c>
      <c r="F201" s="1096">
        <v>68687512153.169998</v>
      </c>
      <c r="G201" s="1097">
        <f>F201/F$201</f>
        <v>1</v>
      </c>
      <c r="H201" s="1096">
        <v>64818282627.950027</v>
      </c>
      <c r="I201" s="1098">
        <f>F201/H201-1</f>
        <v>5.9693490298546426E-2</v>
      </c>
      <c r="J201" s="1096">
        <v>156070502910.54996</v>
      </c>
      <c r="K201" s="1097">
        <f>J201/J$201</f>
        <v>1</v>
      </c>
      <c r="L201" s="1096">
        <v>144382318277.83997</v>
      </c>
      <c r="M201" s="1098">
        <f>J201/L201-1</f>
        <v>8.0953019539539595E-2</v>
      </c>
      <c r="N201" s="1099">
        <v>17607.910000000003</v>
      </c>
      <c r="O201" s="1099">
        <v>16496.179999999993</v>
      </c>
      <c r="P201" s="1098">
        <f>N201/O201-1</f>
        <v>6.7393178299461454E-2</v>
      </c>
    </row>
    <row r="202" spans="1:16" x14ac:dyDescent="0.3">
      <c r="B202" s="23">
        <f>B201-(B197+B193+B126+B114+B102+B62+B51+B53+B39+B20+B16+B12+B9+B5)</f>
        <v>0</v>
      </c>
      <c r="C202" s="23"/>
      <c r="D202" s="23">
        <f>D201-(D197+D193+D126+D114+D102+D62+D51+D53+D39+D20+D16+D12+D9+D5)</f>
        <v>0</v>
      </c>
      <c r="E202" s="23"/>
      <c r="F202" s="23">
        <f>F201-(F197+F193+F126+F114+F102+F62+F51+F53+F39+F20+F16+F12+F9+F5)</f>
        <v>0</v>
      </c>
      <c r="G202" s="23"/>
      <c r="H202" s="23">
        <f>H201-(H197+H193+H126+H114+H102+H62+H51+H53+H39+H20+H16+H12+H9+H5)</f>
        <v>0</v>
      </c>
      <c r="I202" s="23"/>
      <c r="J202" s="23">
        <f>J201-(J197+J193+J126+J114+J102+J62+J51+J53+J39+J20+J16+J12+J9+J5)</f>
        <v>0</v>
      </c>
      <c r="K202" s="23"/>
      <c r="L202" s="23">
        <f>L201-(L197+L193+L126+L114+L102+L62+L51+L53+L39+L20+L16+L12+L9+L5)</f>
        <v>0</v>
      </c>
      <c r="M202" s="23"/>
      <c r="N202" s="23">
        <f>N201-(N197+N193+N126+N114+N102+N62+N51+N53+N39+N20+N16+N12+N9+N5)</f>
        <v>0</v>
      </c>
      <c r="O202" s="23">
        <f>O201-(O197+O193+O126+O114+O102+O62+O51+O53+O39+O20+O16+O12+O9+O5)</f>
        <v>0</v>
      </c>
      <c r="P202" s="23"/>
    </row>
  </sheetData>
  <mergeCells count="6">
    <mergeCell ref="A1:P1"/>
    <mergeCell ref="A3:A4"/>
    <mergeCell ref="B3:E3"/>
    <mergeCell ref="F3:I3"/>
    <mergeCell ref="J3:M3"/>
    <mergeCell ref="N3:P3"/>
  </mergeCells>
  <pageMargins left="0.19685039370078741" right="0.11811023622047245" top="1.1299999999999999" bottom="0.31496062992125984" header="0.31496062992125984" footer="0.19685039370078741"/>
  <pageSetup paperSize="8" scale="57" fitToHeight="0" orientation="landscape" r:id="rId1"/>
  <rowBreaks count="4" manualBreakCount="4">
    <brk id="52" max="15" man="1"/>
    <brk id="101" max="16383" man="1"/>
    <brk id="149" max="16383" man="1"/>
    <brk id="19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98"/>
  <sheetViews>
    <sheetView view="pageBreakPreview" zoomScale="60" zoomScaleNormal="70" workbookViewId="0">
      <pane xSplit="1" ySplit="4" topLeftCell="B5" activePane="bottomRight" state="frozen"/>
      <selection pane="topRight"/>
      <selection pane="bottomLeft"/>
      <selection pane="bottomRight" sqref="A1:O1"/>
    </sheetView>
  </sheetViews>
  <sheetFormatPr defaultRowHeight="16.5" x14ac:dyDescent="0.3"/>
  <cols>
    <col min="1" max="1" width="56.28515625" style="1" bestFit="1" customWidth="1"/>
    <col min="2" max="2" width="13.140625" style="1" customWidth="1"/>
    <col min="3" max="16" width="12.85546875" style="1" customWidth="1"/>
    <col min="17" max="16384" width="9.140625" style="1"/>
  </cols>
  <sheetData>
    <row r="1" spans="1:16" ht="18.75" x14ac:dyDescent="0.3">
      <c r="A1" s="1651" t="s">
        <v>584</v>
      </c>
      <c r="B1" s="1651"/>
      <c r="C1" s="1651"/>
      <c r="D1" s="1651"/>
      <c r="E1" s="1651"/>
      <c r="F1" s="1651"/>
      <c r="G1" s="1651"/>
      <c r="H1" s="1651"/>
      <c r="I1" s="1651"/>
      <c r="J1" s="1651"/>
      <c r="K1" s="1651"/>
      <c r="L1" s="1651"/>
      <c r="M1" s="1651"/>
      <c r="N1" s="1651"/>
      <c r="O1" s="1651"/>
      <c r="P1" s="24"/>
    </row>
    <row r="2" spans="1:16" ht="17.25" thickBot="1" x14ac:dyDescent="0.35"/>
    <row r="3" spans="1:16" ht="18" x14ac:dyDescent="0.3">
      <c r="A3" s="1652" t="s">
        <v>542</v>
      </c>
      <c r="B3" s="1654" t="s">
        <v>0</v>
      </c>
      <c r="C3" s="1654"/>
      <c r="D3" s="1654"/>
      <c r="E3" s="1654"/>
      <c r="F3" s="1654" t="s">
        <v>1</v>
      </c>
      <c r="G3" s="1654"/>
      <c r="H3" s="1654"/>
      <c r="I3" s="1654"/>
      <c r="J3" s="1654" t="s">
        <v>35</v>
      </c>
      <c r="K3" s="1654"/>
      <c r="L3" s="1654"/>
      <c r="M3" s="1654"/>
      <c r="N3" s="1654" t="s">
        <v>543</v>
      </c>
      <c r="O3" s="1654"/>
      <c r="P3" s="1655"/>
    </row>
    <row r="4" spans="1:16" ht="36.75" thickBot="1" x14ac:dyDescent="0.35">
      <c r="A4" s="1653"/>
      <c r="B4" s="490" t="s">
        <v>544</v>
      </c>
      <c r="C4" s="490" t="s">
        <v>545</v>
      </c>
      <c r="D4" s="490" t="s">
        <v>546</v>
      </c>
      <c r="E4" s="490" t="s">
        <v>37</v>
      </c>
      <c r="F4" s="490" t="s">
        <v>544</v>
      </c>
      <c r="G4" s="490" t="s">
        <v>545</v>
      </c>
      <c r="H4" s="490" t="s">
        <v>546</v>
      </c>
      <c r="I4" s="490" t="s">
        <v>37</v>
      </c>
      <c r="J4" s="490" t="s">
        <v>544</v>
      </c>
      <c r="K4" s="490" t="s">
        <v>545</v>
      </c>
      <c r="L4" s="490" t="s">
        <v>546</v>
      </c>
      <c r="M4" s="490" t="s">
        <v>37</v>
      </c>
      <c r="N4" s="490" t="s">
        <v>547</v>
      </c>
      <c r="O4" s="490" t="s">
        <v>757</v>
      </c>
      <c r="P4" s="491" t="s">
        <v>37</v>
      </c>
    </row>
    <row r="5" spans="1:16" x14ac:dyDescent="0.3">
      <c r="A5" s="489" t="s">
        <v>548</v>
      </c>
      <c r="B5" s="476">
        <v>1791887803.76</v>
      </c>
      <c r="C5" s="477">
        <f>B5/B$197</f>
        <v>0.127600528890745</v>
      </c>
      <c r="D5" s="476">
        <v>1707088408.8900001</v>
      </c>
      <c r="E5" s="477">
        <f>B5/D5-1</f>
        <v>4.9674870046794384E-2</v>
      </c>
      <c r="F5" s="476">
        <v>606700185.00999999</v>
      </c>
      <c r="G5" s="477">
        <f>F5/F$197</f>
        <v>0.19186117668979921</v>
      </c>
      <c r="H5" s="476">
        <v>559694089.53999996</v>
      </c>
      <c r="I5" s="477">
        <f>F5/H5-1</f>
        <v>8.3985334754264285E-2</v>
      </c>
      <c r="J5" s="476">
        <v>2398587988.77</v>
      </c>
      <c r="K5" s="477">
        <f>J5/J$197</f>
        <v>0.13941118686573936</v>
      </c>
      <c r="L5" s="476">
        <v>2266782498.4299998</v>
      </c>
      <c r="M5" s="477">
        <f>J5/L5-1</f>
        <v>5.814650961496759E-2</v>
      </c>
      <c r="N5" s="1106">
        <v>270.61</v>
      </c>
      <c r="O5" s="1106">
        <v>258.99</v>
      </c>
      <c r="P5" s="477">
        <f>N5/O5-1</f>
        <v>4.486659716591368E-2</v>
      </c>
    </row>
    <row r="6" spans="1:16" x14ac:dyDescent="0.3">
      <c r="A6" s="424" t="s">
        <v>38</v>
      </c>
      <c r="B6" s="425">
        <v>1791887803.76</v>
      </c>
      <c r="C6" s="426"/>
      <c r="D6" s="425">
        <v>1707088408.8900001</v>
      </c>
      <c r="E6" s="426"/>
      <c r="F6" s="425">
        <v>606700185.00999999</v>
      </c>
      <c r="G6" s="426"/>
      <c r="H6" s="425">
        <v>559694089.53999996</v>
      </c>
      <c r="I6" s="426"/>
      <c r="J6" s="425">
        <v>2398587988.77</v>
      </c>
      <c r="K6" s="426"/>
      <c r="L6" s="425">
        <v>2266782498.4299998</v>
      </c>
      <c r="M6" s="426"/>
      <c r="N6" s="483">
        <v>270.61</v>
      </c>
      <c r="O6" s="483">
        <v>258.99</v>
      </c>
      <c r="P6" s="426"/>
    </row>
    <row r="7" spans="1:16" x14ac:dyDescent="0.3">
      <c r="A7" s="437"/>
      <c r="B7" s="438" t="s">
        <v>47</v>
      </c>
      <c r="C7" s="439"/>
      <c r="D7" s="438" t="s">
        <v>47</v>
      </c>
      <c r="E7" s="439"/>
      <c r="F7" s="438" t="s">
        <v>47</v>
      </c>
      <c r="G7" s="439"/>
      <c r="H7" s="438" t="s">
        <v>47</v>
      </c>
      <c r="I7" s="439"/>
      <c r="J7" s="438" t="s">
        <v>47</v>
      </c>
      <c r="K7" s="439"/>
      <c r="L7" s="438" t="s">
        <v>47</v>
      </c>
      <c r="M7" s="439"/>
      <c r="N7" s="1104" t="s">
        <v>47</v>
      </c>
      <c r="O7" s="1104" t="s">
        <v>47</v>
      </c>
      <c r="P7" s="441"/>
    </row>
    <row r="8" spans="1:16" x14ac:dyDescent="0.3">
      <c r="A8" s="486" t="s">
        <v>585</v>
      </c>
      <c r="B8" s="429">
        <v>2829357376.0699997</v>
      </c>
      <c r="C8" s="430">
        <f>B8/$B$197</f>
        <v>0.20147885199614729</v>
      </c>
      <c r="D8" s="429">
        <v>2688996577.6199999</v>
      </c>
      <c r="E8" s="430">
        <f>B8/D8-1</f>
        <v>5.2198206430679628E-2</v>
      </c>
      <c r="F8" s="429">
        <v>514360876.57999998</v>
      </c>
      <c r="G8" s="430">
        <f>F8/F$197</f>
        <v>0.1626600509808791</v>
      </c>
      <c r="H8" s="429">
        <v>452547791.01999998</v>
      </c>
      <c r="I8" s="430">
        <f>F8/H8-1</f>
        <v>0.13658907807433796</v>
      </c>
      <c r="J8" s="429">
        <v>3343718252.6499996</v>
      </c>
      <c r="K8" s="430">
        <f>J8/J$197</f>
        <v>0.19434422765771292</v>
      </c>
      <c r="L8" s="429">
        <v>3141544368.6399999</v>
      </c>
      <c r="M8" s="430">
        <f>J8/L8-1</f>
        <v>6.4354935116680334E-2</v>
      </c>
      <c r="N8" s="1105">
        <f>SUM(N9,N12,N16,N20,N39)</f>
        <v>377.24</v>
      </c>
      <c r="O8" s="1105">
        <f>SUM(O9,O12,O16,O20,O39)</f>
        <v>358.93</v>
      </c>
      <c r="P8" s="430">
        <f>N8/O8-1</f>
        <v>5.1012732287632589E-2</v>
      </c>
    </row>
    <row r="9" spans="1:16" x14ac:dyDescent="0.3">
      <c r="A9" s="432" t="s">
        <v>550</v>
      </c>
      <c r="B9" s="429">
        <v>10654952.619999999</v>
      </c>
      <c r="C9" s="430">
        <f>B9/$B$197</f>
        <v>7.5874035571031021E-4</v>
      </c>
      <c r="D9" s="429">
        <v>18248205.02</v>
      </c>
      <c r="E9" s="430">
        <f>B9/D9-1</f>
        <v>-0.41610955114093739</v>
      </c>
      <c r="F9" s="429">
        <v>4596892.5</v>
      </c>
      <c r="G9" s="430">
        <f>F9/F$197</f>
        <v>1.4537084806591509E-3</v>
      </c>
      <c r="H9" s="429">
        <v>3847694.31</v>
      </c>
      <c r="I9" s="430">
        <f>F9/H9-1</f>
        <v>0.19471354261508367</v>
      </c>
      <c r="J9" s="429">
        <v>15251845.119999999</v>
      </c>
      <c r="K9" s="430">
        <f>J9/J$197</f>
        <v>8.8647064023779831E-4</v>
      </c>
      <c r="L9" s="429">
        <v>22095899.329999998</v>
      </c>
      <c r="M9" s="430">
        <f>J9/L9-1</f>
        <v>-0.30974318391773736</v>
      </c>
      <c r="N9" s="483">
        <v>1.72</v>
      </c>
      <c r="O9" s="483">
        <v>2.52</v>
      </c>
      <c r="P9" s="430">
        <f>N9/O9-1</f>
        <v>-0.31746031746031744</v>
      </c>
    </row>
    <row r="10" spans="1:16" x14ac:dyDescent="0.3">
      <c r="A10" s="424" t="s">
        <v>60</v>
      </c>
      <c r="B10" s="425">
        <v>10654952.619999999</v>
      </c>
      <c r="C10" s="426"/>
      <c r="D10" s="425">
        <v>18248205.02</v>
      </c>
      <c r="E10" s="426"/>
      <c r="F10" s="425">
        <v>4596892.5</v>
      </c>
      <c r="G10" s="426"/>
      <c r="H10" s="425">
        <v>3847694.31</v>
      </c>
      <c r="I10" s="426"/>
      <c r="J10" s="425">
        <v>15251845.119999999</v>
      </c>
      <c r="K10" s="426"/>
      <c r="L10" s="425">
        <v>22095899.329999998</v>
      </c>
      <c r="M10" s="426"/>
      <c r="N10" s="483">
        <v>1.72</v>
      </c>
      <c r="O10" s="483">
        <v>2.52</v>
      </c>
      <c r="P10" s="426"/>
    </row>
    <row r="11" spans="1:16" x14ac:dyDescent="0.3">
      <c r="A11" s="437"/>
      <c r="B11" s="438" t="s">
        <v>47</v>
      </c>
      <c r="C11" s="439"/>
      <c r="D11" s="438" t="s">
        <v>47</v>
      </c>
      <c r="E11" s="439"/>
      <c r="F11" s="438" t="s">
        <v>47</v>
      </c>
      <c r="G11" s="439"/>
      <c r="H11" s="438" t="s">
        <v>47</v>
      </c>
      <c r="I11" s="439"/>
      <c r="J11" s="438" t="s">
        <v>47</v>
      </c>
      <c r="K11" s="439"/>
      <c r="L11" s="438" t="s">
        <v>47</v>
      </c>
      <c r="M11" s="439"/>
      <c r="N11" s="1104" t="s">
        <v>47</v>
      </c>
      <c r="O11" s="1104" t="s">
        <v>47</v>
      </c>
      <c r="P11" s="441"/>
    </row>
    <row r="12" spans="1:16" x14ac:dyDescent="0.3">
      <c r="A12" s="432" t="s">
        <v>551</v>
      </c>
      <c r="B12" s="429">
        <v>999599252.13</v>
      </c>
      <c r="C12" s="430">
        <f>B12/$B$197</f>
        <v>7.1181573412653645E-2</v>
      </c>
      <c r="D12" s="429">
        <v>903816259.18999994</v>
      </c>
      <c r="E12" s="430">
        <f>B12/D12-1</f>
        <v>0.10597617819560012</v>
      </c>
      <c r="F12" s="429">
        <v>183760568.06</v>
      </c>
      <c r="G12" s="430">
        <f>F12/F$197</f>
        <v>5.8111930222332825E-2</v>
      </c>
      <c r="H12" s="429">
        <v>155365926.70999998</v>
      </c>
      <c r="I12" s="430">
        <f>F12/H12-1</f>
        <v>0.18275977205092309</v>
      </c>
      <c r="J12" s="429">
        <v>1183359820.1900001</v>
      </c>
      <c r="K12" s="430">
        <f>J12/J$197</f>
        <v>6.877946433247778E-2</v>
      </c>
      <c r="L12" s="429">
        <v>1059182185.9000001</v>
      </c>
      <c r="M12" s="430">
        <f>J12/L12-1</f>
        <v>0.11723916427510983</v>
      </c>
      <c r="N12" s="1105">
        <v>133.51</v>
      </c>
      <c r="O12" s="1105">
        <v>121.02</v>
      </c>
      <c r="P12" s="430">
        <f>N12/O12-1</f>
        <v>0.10320608163939848</v>
      </c>
    </row>
    <row r="13" spans="1:16" x14ac:dyDescent="0.3">
      <c r="A13" s="424" t="s">
        <v>61</v>
      </c>
      <c r="B13" s="425">
        <v>8259092.9900000002</v>
      </c>
      <c r="C13" s="426"/>
      <c r="D13" s="425">
        <v>7924500.6699999999</v>
      </c>
      <c r="E13" s="426"/>
      <c r="F13" s="425">
        <v>340033.43</v>
      </c>
      <c r="G13" s="426"/>
      <c r="H13" s="425">
        <v>373193.54</v>
      </c>
      <c r="I13" s="426"/>
      <c r="J13" s="425">
        <v>8599126.4199999999</v>
      </c>
      <c r="K13" s="426"/>
      <c r="L13" s="425">
        <v>8297694.21</v>
      </c>
      <c r="M13" s="426"/>
      <c r="N13" s="483">
        <v>0.97</v>
      </c>
      <c r="O13" s="483">
        <v>0.95</v>
      </c>
      <c r="P13" s="426"/>
    </row>
    <row r="14" spans="1:16" x14ac:dyDescent="0.3">
      <c r="A14" s="424" t="s">
        <v>62</v>
      </c>
      <c r="B14" s="425">
        <v>991340159.13999999</v>
      </c>
      <c r="C14" s="426"/>
      <c r="D14" s="425">
        <v>895891758.51999998</v>
      </c>
      <c r="E14" s="426"/>
      <c r="F14" s="425">
        <v>183420534.63</v>
      </c>
      <c r="G14" s="426"/>
      <c r="H14" s="425">
        <v>154992733.16999999</v>
      </c>
      <c r="I14" s="426"/>
      <c r="J14" s="425">
        <v>1174760693.77</v>
      </c>
      <c r="K14" s="426"/>
      <c r="L14" s="425">
        <v>1050884491.6900001</v>
      </c>
      <c r="M14" s="426"/>
      <c r="N14" s="483">
        <v>132.54</v>
      </c>
      <c r="O14" s="483">
        <v>120.07</v>
      </c>
      <c r="P14" s="426"/>
    </row>
    <row r="15" spans="1:16" x14ac:dyDescent="0.3">
      <c r="A15" s="437"/>
      <c r="B15" s="438" t="s">
        <v>47</v>
      </c>
      <c r="C15" s="439"/>
      <c r="D15" s="438" t="s">
        <v>47</v>
      </c>
      <c r="E15" s="439"/>
      <c r="F15" s="438" t="s">
        <v>47</v>
      </c>
      <c r="G15" s="439"/>
      <c r="H15" s="438" t="s">
        <v>47</v>
      </c>
      <c r="I15" s="439"/>
      <c r="J15" s="438" t="s">
        <v>47</v>
      </c>
      <c r="K15" s="439"/>
      <c r="L15" s="438" t="s">
        <v>47</v>
      </c>
      <c r="M15" s="439"/>
      <c r="N15" s="1104" t="s">
        <v>47</v>
      </c>
      <c r="O15" s="1104" t="s">
        <v>47</v>
      </c>
      <c r="P15" s="441"/>
    </row>
    <row r="16" spans="1:16" x14ac:dyDescent="0.3">
      <c r="A16" s="432" t="s">
        <v>552</v>
      </c>
      <c r="B16" s="429">
        <v>664472287.12</v>
      </c>
      <c r="C16" s="430">
        <f>B16/$B$197</f>
        <v>4.7317145131432058E-2</v>
      </c>
      <c r="D16" s="429">
        <v>628359770.73999989</v>
      </c>
      <c r="E16" s="430">
        <f>B16/D16-1</f>
        <v>5.7471082748457247E-2</v>
      </c>
      <c r="F16" s="429">
        <v>86345683.609999999</v>
      </c>
      <c r="G16" s="430">
        <f>F16/F$197</f>
        <v>2.730571848964683E-2</v>
      </c>
      <c r="H16" s="429">
        <v>74581998.269999996</v>
      </c>
      <c r="I16" s="430">
        <f>F16/H16-1</f>
        <v>0.15772821341436027</v>
      </c>
      <c r="J16" s="429">
        <v>750817970.73000002</v>
      </c>
      <c r="K16" s="430">
        <f>J16/J$197</f>
        <v>4.3639184766063745E-2</v>
      </c>
      <c r="L16" s="429">
        <v>702941769.00999999</v>
      </c>
      <c r="M16" s="430">
        <f>J16/L16-1</f>
        <v>6.8108346709041534E-2</v>
      </c>
      <c r="N16" s="1105">
        <v>84.710000000000008</v>
      </c>
      <c r="O16" s="1105">
        <v>80.320000000000007</v>
      </c>
      <c r="P16" s="430">
        <f>N16/O16-1</f>
        <v>5.4656374501992122E-2</v>
      </c>
    </row>
    <row r="17" spans="1:16" x14ac:dyDescent="0.3">
      <c r="A17" s="424" t="s">
        <v>63</v>
      </c>
      <c r="B17" s="425">
        <v>659147380.99000001</v>
      </c>
      <c r="C17" s="426"/>
      <c r="D17" s="425">
        <v>624208257.55999994</v>
      </c>
      <c r="E17" s="426"/>
      <c r="F17" s="425">
        <v>80793709.829999998</v>
      </c>
      <c r="G17" s="426"/>
      <c r="H17" s="425">
        <v>69733648.5</v>
      </c>
      <c r="I17" s="426"/>
      <c r="J17" s="425">
        <v>739941090.82000005</v>
      </c>
      <c r="K17" s="426"/>
      <c r="L17" s="425">
        <v>693941906.05999994</v>
      </c>
      <c r="M17" s="426"/>
      <c r="N17" s="483">
        <v>83.48</v>
      </c>
      <c r="O17" s="483">
        <v>79.290000000000006</v>
      </c>
      <c r="P17" s="426"/>
    </row>
    <row r="18" spans="1:16" x14ac:dyDescent="0.3">
      <c r="A18" s="424" t="s">
        <v>64</v>
      </c>
      <c r="B18" s="425">
        <v>5324906.13</v>
      </c>
      <c r="C18" s="426"/>
      <c r="D18" s="425">
        <v>4151513.18</v>
      </c>
      <c r="E18" s="426"/>
      <c r="F18" s="425">
        <v>5551973.7800000003</v>
      </c>
      <c r="G18" s="426"/>
      <c r="H18" s="425">
        <v>4848349.7699999996</v>
      </c>
      <c r="I18" s="426"/>
      <c r="J18" s="425">
        <v>10876879.91</v>
      </c>
      <c r="K18" s="426"/>
      <c r="L18" s="425">
        <v>8999862.9499999993</v>
      </c>
      <c r="M18" s="426"/>
      <c r="N18" s="483">
        <v>1.23</v>
      </c>
      <c r="O18" s="483">
        <v>1.03</v>
      </c>
      <c r="P18" s="426"/>
    </row>
    <row r="19" spans="1:16" x14ac:dyDescent="0.3">
      <c r="A19" s="437"/>
      <c r="B19" s="438" t="s">
        <v>47</v>
      </c>
      <c r="C19" s="439"/>
      <c r="D19" s="438" t="s">
        <v>47</v>
      </c>
      <c r="E19" s="439"/>
      <c r="F19" s="438" t="s">
        <v>47</v>
      </c>
      <c r="G19" s="439"/>
      <c r="H19" s="438" t="s">
        <v>47</v>
      </c>
      <c r="I19" s="439"/>
      <c r="J19" s="438" t="s">
        <v>47</v>
      </c>
      <c r="K19" s="439"/>
      <c r="L19" s="438" t="s">
        <v>47</v>
      </c>
      <c r="M19" s="439"/>
      <c r="N19" s="1107" t="s">
        <v>47</v>
      </c>
      <c r="O19" s="1107" t="s">
        <v>47</v>
      </c>
      <c r="P19" s="441"/>
    </row>
    <row r="20" spans="1:16" x14ac:dyDescent="0.3">
      <c r="A20" s="432" t="s">
        <v>76</v>
      </c>
      <c r="B20" s="429">
        <v>784515958.57999992</v>
      </c>
      <c r="C20" s="430">
        <f>B20/$B$197</f>
        <v>5.5865468266474962E-2</v>
      </c>
      <c r="D20" s="429">
        <v>780696294.38999999</v>
      </c>
      <c r="E20" s="430">
        <f>B20/D20-1</f>
        <v>4.8926377868674376E-3</v>
      </c>
      <c r="F20" s="429">
        <v>170887141.21000001</v>
      </c>
      <c r="G20" s="430">
        <f>F20/F$197</f>
        <v>5.404087357112982E-2</v>
      </c>
      <c r="H20" s="429">
        <v>154514906.58000004</v>
      </c>
      <c r="I20" s="430">
        <f>F20/H20-1</f>
        <v>0.10595893297533232</v>
      </c>
      <c r="J20" s="429">
        <v>955403099.79000008</v>
      </c>
      <c r="K20" s="430">
        <f>J20/J$197</f>
        <v>5.5530120512790687E-2</v>
      </c>
      <c r="L20" s="429">
        <v>935211200.96999991</v>
      </c>
      <c r="M20" s="430">
        <f>J20/L20-1</f>
        <v>2.1590736722418624E-2</v>
      </c>
      <c r="N20" s="1105">
        <v>107.79999999999998</v>
      </c>
      <c r="O20" s="1105">
        <v>106.83999999999999</v>
      </c>
      <c r="P20" s="430">
        <f>N20/O20-1</f>
        <v>8.9853987270684943E-3</v>
      </c>
    </row>
    <row r="21" spans="1:16" x14ac:dyDescent="0.3">
      <c r="A21" s="424" t="s">
        <v>81</v>
      </c>
      <c r="B21" s="425">
        <v>137850425.84999999</v>
      </c>
      <c r="C21" s="426"/>
      <c r="D21" s="425">
        <v>123977775.78</v>
      </c>
      <c r="E21" s="426"/>
      <c r="F21" s="425">
        <v>26926499.449999999</v>
      </c>
      <c r="G21" s="426"/>
      <c r="H21" s="425">
        <v>23675301.059999999</v>
      </c>
      <c r="I21" s="426"/>
      <c r="J21" s="425">
        <v>164776925.30000001</v>
      </c>
      <c r="K21" s="426"/>
      <c r="L21" s="425">
        <v>147653076.84</v>
      </c>
      <c r="M21" s="426"/>
      <c r="N21" s="483">
        <v>18.59</v>
      </c>
      <c r="O21" s="483">
        <v>16.87</v>
      </c>
      <c r="P21" s="426"/>
    </row>
    <row r="22" spans="1:16" x14ac:dyDescent="0.3">
      <c r="A22" s="424" t="s">
        <v>79</v>
      </c>
      <c r="B22" s="425">
        <v>238693984.77000001</v>
      </c>
      <c r="C22" s="426"/>
      <c r="D22" s="425">
        <v>261454949.66999999</v>
      </c>
      <c r="E22" s="426"/>
      <c r="F22" s="425">
        <v>62627140.640000001</v>
      </c>
      <c r="G22" s="426"/>
      <c r="H22" s="425">
        <v>56559642.380000003</v>
      </c>
      <c r="I22" s="426"/>
      <c r="J22" s="425">
        <v>301321125.41000003</v>
      </c>
      <c r="K22" s="426"/>
      <c r="L22" s="425">
        <v>318014592.05000001</v>
      </c>
      <c r="M22" s="426"/>
      <c r="N22" s="483">
        <v>34</v>
      </c>
      <c r="O22" s="483">
        <v>36.33</v>
      </c>
      <c r="P22" s="426"/>
    </row>
    <row r="23" spans="1:16" x14ac:dyDescent="0.3">
      <c r="A23" s="424" t="s">
        <v>92</v>
      </c>
      <c r="B23" s="425">
        <v>6362877.3499999996</v>
      </c>
      <c r="C23" s="426"/>
      <c r="D23" s="425">
        <v>6921654.1500000004</v>
      </c>
      <c r="E23" s="426"/>
      <c r="F23" s="425">
        <v>964356.73</v>
      </c>
      <c r="G23" s="426"/>
      <c r="H23" s="425">
        <v>989552.39</v>
      </c>
      <c r="I23" s="426"/>
      <c r="J23" s="425">
        <v>7327234.0800000001</v>
      </c>
      <c r="K23" s="426"/>
      <c r="L23" s="425">
        <v>7911206.54</v>
      </c>
      <c r="M23" s="426"/>
      <c r="N23" s="483">
        <v>0.83</v>
      </c>
      <c r="O23" s="483">
        <v>0.9</v>
      </c>
      <c r="P23" s="426"/>
    </row>
    <row r="24" spans="1:16" x14ac:dyDescent="0.3">
      <c r="A24" s="424" t="s">
        <v>553</v>
      </c>
      <c r="B24" s="425">
        <v>117883557.97</v>
      </c>
      <c r="C24" s="426"/>
      <c r="D24" s="425">
        <v>119628647.16</v>
      </c>
      <c r="E24" s="426"/>
      <c r="F24" s="425">
        <v>36855657.289999999</v>
      </c>
      <c r="G24" s="426"/>
      <c r="H24" s="425">
        <v>33786435.420000002</v>
      </c>
      <c r="I24" s="426"/>
      <c r="J24" s="425">
        <v>154739215.25999999</v>
      </c>
      <c r="K24" s="426"/>
      <c r="L24" s="425">
        <v>153415082.58000001</v>
      </c>
      <c r="M24" s="426"/>
      <c r="N24" s="483">
        <v>17.46</v>
      </c>
      <c r="O24" s="483">
        <v>17.53</v>
      </c>
      <c r="P24" s="426"/>
    </row>
    <row r="25" spans="1:16" x14ac:dyDescent="0.3">
      <c r="A25" s="424" t="s">
        <v>84</v>
      </c>
      <c r="B25" s="425">
        <v>68644901.409999996</v>
      </c>
      <c r="C25" s="426"/>
      <c r="D25" s="425">
        <v>66869414.57</v>
      </c>
      <c r="E25" s="426"/>
      <c r="F25" s="425">
        <v>9101892.1600000001</v>
      </c>
      <c r="G25" s="426"/>
      <c r="H25" s="425">
        <v>8752995.1799999997</v>
      </c>
      <c r="I25" s="426"/>
      <c r="J25" s="425">
        <v>77746793.569999993</v>
      </c>
      <c r="K25" s="426"/>
      <c r="L25" s="425">
        <v>75622409.75</v>
      </c>
      <c r="M25" s="426"/>
      <c r="N25" s="483">
        <v>8.77</v>
      </c>
      <c r="O25" s="483">
        <v>8.64</v>
      </c>
      <c r="P25" s="426"/>
    </row>
    <row r="26" spans="1:16" x14ac:dyDescent="0.3">
      <c r="A26" s="424" t="s">
        <v>83</v>
      </c>
      <c r="B26" s="425">
        <v>59285706.869999997</v>
      </c>
      <c r="C26" s="426"/>
      <c r="D26" s="425">
        <v>56274273.909999996</v>
      </c>
      <c r="E26" s="426"/>
      <c r="F26" s="425">
        <v>4469815.42</v>
      </c>
      <c r="G26" s="426"/>
      <c r="H26" s="425">
        <v>4657629.8</v>
      </c>
      <c r="I26" s="426"/>
      <c r="J26" s="425">
        <v>63755522.289999999</v>
      </c>
      <c r="K26" s="426"/>
      <c r="L26" s="425">
        <v>60931903.710000001</v>
      </c>
      <c r="M26" s="426"/>
      <c r="N26" s="483">
        <v>7.19</v>
      </c>
      <c r="O26" s="483">
        <v>6.96</v>
      </c>
      <c r="P26" s="426"/>
    </row>
    <row r="27" spans="1:16" x14ac:dyDescent="0.3">
      <c r="A27" s="424" t="s">
        <v>82</v>
      </c>
      <c r="B27" s="425">
        <v>22929081.77</v>
      </c>
      <c r="C27" s="426"/>
      <c r="D27" s="425">
        <v>22142183.960000001</v>
      </c>
      <c r="E27" s="426"/>
      <c r="F27" s="425">
        <v>3378878.02</v>
      </c>
      <c r="G27" s="426"/>
      <c r="H27" s="425">
        <v>3322473.31</v>
      </c>
      <c r="I27" s="426"/>
      <c r="J27" s="425">
        <v>26307959.789999999</v>
      </c>
      <c r="K27" s="426"/>
      <c r="L27" s="425">
        <v>25464657.27</v>
      </c>
      <c r="M27" s="426"/>
      <c r="N27" s="483">
        <v>2.97</v>
      </c>
      <c r="O27" s="483">
        <v>2.91</v>
      </c>
      <c r="P27" s="426"/>
    </row>
    <row r="28" spans="1:16" x14ac:dyDescent="0.3">
      <c r="A28" s="424" t="s">
        <v>77</v>
      </c>
      <c r="B28" s="425">
        <v>93718647.230000004</v>
      </c>
      <c r="C28" s="426"/>
      <c r="D28" s="425">
        <v>87416401.359999999</v>
      </c>
      <c r="E28" s="426"/>
      <c r="F28" s="425">
        <v>14796583.279999999</v>
      </c>
      <c r="G28" s="426"/>
      <c r="H28" s="425">
        <v>13698389.68</v>
      </c>
      <c r="I28" s="426"/>
      <c r="J28" s="425">
        <v>108515230.51000001</v>
      </c>
      <c r="K28" s="426"/>
      <c r="L28" s="425">
        <v>101114791.04000001</v>
      </c>
      <c r="M28" s="426"/>
      <c r="N28" s="483">
        <v>12.24</v>
      </c>
      <c r="O28" s="483">
        <v>11.55</v>
      </c>
      <c r="P28" s="426"/>
    </row>
    <row r="29" spans="1:16" x14ac:dyDescent="0.3">
      <c r="A29" s="424" t="s">
        <v>80</v>
      </c>
      <c r="B29" s="425">
        <v>9587574.9199999999</v>
      </c>
      <c r="C29" s="426"/>
      <c r="D29" s="425">
        <v>9362841.75</v>
      </c>
      <c r="E29" s="426"/>
      <c r="F29" s="425">
        <v>740650.97</v>
      </c>
      <c r="G29" s="426"/>
      <c r="H29" s="425">
        <v>775865.93</v>
      </c>
      <c r="I29" s="426"/>
      <c r="J29" s="425">
        <v>10328225.890000001</v>
      </c>
      <c r="K29" s="426"/>
      <c r="L29" s="425">
        <v>10138707.68</v>
      </c>
      <c r="M29" s="426"/>
      <c r="N29" s="483">
        <v>1.17</v>
      </c>
      <c r="O29" s="483">
        <v>1.1599999999999999</v>
      </c>
      <c r="P29" s="426"/>
    </row>
    <row r="30" spans="1:16" x14ac:dyDescent="0.3">
      <c r="A30" s="424" t="s">
        <v>78</v>
      </c>
      <c r="B30" s="425">
        <v>22771354.789999999</v>
      </c>
      <c r="C30" s="426"/>
      <c r="D30" s="425">
        <v>20461860.760000002</v>
      </c>
      <c r="E30" s="426"/>
      <c r="F30" s="425">
        <v>10274183.369999999</v>
      </c>
      <c r="G30" s="426"/>
      <c r="H30" s="425">
        <v>7679725.5899999999</v>
      </c>
      <c r="I30" s="426"/>
      <c r="J30" s="425">
        <v>33045538.16</v>
      </c>
      <c r="K30" s="426"/>
      <c r="L30" s="425">
        <v>28141586.350000001</v>
      </c>
      <c r="M30" s="426"/>
      <c r="N30" s="483">
        <v>3.73</v>
      </c>
      <c r="O30" s="483">
        <v>3.22</v>
      </c>
      <c r="P30" s="426"/>
    </row>
    <row r="31" spans="1:16" x14ac:dyDescent="0.3">
      <c r="A31" s="424" t="s">
        <v>85</v>
      </c>
      <c r="B31" s="425">
        <v>1702413.74</v>
      </c>
      <c r="C31" s="426"/>
      <c r="D31" s="425">
        <v>1972028.87</v>
      </c>
      <c r="E31" s="426"/>
      <c r="F31" s="425">
        <v>201051.13</v>
      </c>
      <c r="G31" s="426"/>
      <c r="H31" s="425">
        <v>116127.41</v>
      </c>
      <c r="I31" s="426"/>
      <c r="J31" s="425">
        <v>1903464.87</v>
      </c>
      <c r="K31" s="426"/>
      <c r="L31" s="425">
        <v>2088156.28</v>
      </c>
      <c r="M31" s="426"/>
      <c r="N31" s="483">
        <v>0.21</v>
      </c>
      <c r="O31" s="483">
        <v>0.24</v>
      </c>
      <c r="P31" s="426"/>
    </row>
    <row r="32" spans="1:16" x14ac:dyDescent="0.3">
      <c r="A32" s="424" t="s">
        <v>86</v>
      </c>
      <c r="B32" s="425">
        <v>1873494.6</v>
      </c>
      <c r="C32" s="426"/>
      <c r="D32" s="425">
        <v>1561510.69</v>
      </c>
      <c r="E32" s="426"/>
      <c r="F32" s="425">
        <v>147716.32999999999</v>
      </c>
      <c r="G32" s="426"/>
      <c r="H32" s="425">
        <v>137133.15</v>
      </c>
      <c r="I32" s="426"/>
      <c r="J32" s="425">
        <v>2021210.93</v>
      </c>
      <c r="K32" s="426"/>
      <c r="L32" s="425">
        <v>1698643.84</v>
      </c>
      <c r="M32" s="426"/>
      <c r="N32" s="483">
        <v>0.23</v>
      </c>
      <c r="O32" s="483">
        <v>0.19</v>
      </c>
      <c r="P32" s="426"/>
    </row>
    <row r="33" spans="1:16" x14ac:dyDescent="0.3">
      <c r="A33" s="424" t="s">
        <v>88</v>
      </c>
      <c r="B33" s="425">
        <v>2906142.35</v>
      </c>
      <c r="C33" s="426"/>
      <c r="D33" s="425">
        <v>2525496.16</v>
      </c>
      <c r="E33" s="426"/>
      <c r="F33" s="425">
        <v>245908.77</v>
      </c>
      <c r="G33" s="426"/>
      <c r="H33" s="425">
        <v>273537.08</v>
      </c>
      <c r="I33" s="426"/>
      <c r="J33" s="425">
        <v>3152051.12</v>
      </c>
      <c r="K33" s="426"/>
      <c r="L33" s="425">
        <v>2799033.24</v>
      </c>
      <c r="M33" s="426"/>
      <c r="N33" s="483">
        <v>0.36</v>
      </c>
      <c r="O33" s="483">
        <v>0.32</v>
      </c>
      <c r="P33" s="426"/>
    </row>
    <row r="34" spans="1:16" x14ac:dyDescent="0.3">
      <c r="A34" s="424" t="s">
        <v>554</v>
      </c>
      <c r="B34" s="425">
        <v>290359.69</v>
      </c>
      <c r="C34" s="426"/>
      <c r="D34" s="425">
        <v>121421.74</v>
      </c>
      <c r="E34" s="426"/>
      <c r="F34" s="425">
        <v>146539.51999999999</v>
      </c>
      <c r="G34" s="426"/>
      <c r="H34" s="425">
        <v>81707.3</v>
      </c>
      <c r="I34" s="426"/>
      <c r="J34" s="425">
        <v>436899.21</v>
      </c>
      <c r="K34" s="426"/>
      <c r="L34" s="425">
        <v>203129.04</v>
      </c>
      <c r="M34" s="426"/>
      <c r="N34" s="483">
        <v>0.05</v>
      </c>
      <c r="O34" s="483">
        <v>0.02</v>
      </c>
      <c r="P34" s="426"/>
    </row>
    <row r="35" spans="1:16" x14ac:dyDescent="0.3">
      <c r="A35" s="424" t="s">
        <v>93</v>
      </c>
      <c r="B35" s="425">
        <v>13049.77</v>
      </c>
      <c r="C35" s="426"/>
      <c r="D35" s="425">
        <v>5833.86</v>
      </c>
      <c r="E35" s="426"/>
      <c r="F35" s="425">
        <v>10268.129999999999</v>
      </c>
      <c r="G35" s="426"/>
      <c r="H35" s="425">
        <v>8390.9</v>
      </c>
      <c r="I35" s="426"/>
      <c r="J35" s="425">
        <v>23317.9</v>
      </c>
      <c r="K35" s="426"/>
      <c r="L35" s="425">
        <v>14224.76</v>
      </c>
      <c r="M35" s="426"/>
      <c r="N35" s="483">
        <v>0</v>
      </c>
      <c r="O35" s="483">
        <v>0</v>
      </c>
      <c r="P35" s="426"/>
    </row>
    <row r="36" spans="1:16" x14ac:dyDescent="0.3">
      <c r="A36" s="424" t="s">
        <v>90</v>
      </c>
      <c r="B36" s="425">
        <v>2385.5</v>
      </c>
      <c r="C36" s="426"/>
      <c r="D36" s="425">
        <v>0</v>
      </c>
      <c r="E36" s="426"/>
      <c r="F36" s="425">
        <v>0</v>
      </c>
      <c r="G36" s="426"/>
      <c r="H36" s="425">
        <v>0</v>
      </c>
      <c r="I36" s="426"/>
      <c r="J36" s="425">
        <v>2385.5</v>
      </c>
      <c r="K36" s="426"/>
      <c r="L36" s="425">
        <v>0</v>
      </c>
      <c r="M36" s="426"/>
      <c r="N36" s="483">
        <v>0</v>
      </c>
      <c r="O36" s="483">
        <v>0</v>
      </c>
      <c r="P36" s="426"/>
    </row>
    <row r="37" spans="1:16" x14ac:dyDescent="0.3">
      <c r="A37" s="424" t="s">
        <v>555</v>
      </c>
      <c r="B37" s="425">
        <v>0</v>
      </c>
      <c r="C37" s="426"/>
      <c r="D37" s="425">
        <v>0</v>
      </c>
      <c r="E37" s="426"/>
      <c r="F37" s="425">
        <v>0</v>
      </c>
      <c r="G37" s="426"/>
      <c r="H37" s="425">
        <v>0</v>
      </c>
      <c r="I37" s="426"/>
      <c r="J37" s="425">
        <v>0</v>
      </c>
      <c r="K37" s="426"/>
      <c r="L37" s="425">
        <v>0</v>
      </c>
      <c r="M37" s="426"/>
      <c r="N37" s="483">
        <v>0</v>
      </c>
      <c r="O37" s="483">
        <v>0</v>
      </c>
      <c r="P37" s="426"/>
    </row>
    <row r="38" spans="1:16" x14ac:dyDescent="0.3">
      <c r="A38" s="437"/>
      <c r="B38" s="438" t="s">
        <v>47</v>
      </c>
      <c r="C38" s="439"/>
      <c r="D38" s="438" t="s">
        <v>47</v>
      </c>
      <c r="E38" s="439"/>
      <c r="F38" s="438" t="s">
        <v>47</v>
      </c>
      <c r="G38" s="439"/>
      <c r="H38" s="438" t="s">
        <v>47</v>
      </c>
      <c r="I38" s="439"/>
      <c r="J38" s="438" t="s">
        <v>47</v>
      </c>
      <c r="K38" s="439"/>
      <c r="L38" s="438" t="s">
        <v>47</v>
      </c>
      <c r="M38" s="439"/>
      <c r="N38" s="1104" t="s">
        <v>47</v>
      </c>
      <c r="O38" s="1104" t="s">
        <v>47</v>
      </c>
      <c r="P38" s="441"/>
    </row>
    <row r="39" spans="1:16" x14ac:dyDescent="0.3">
      <c r="A39" s="432" t="s">
        <v>65</v>
      </c>
      <c r="B39" s="429">
        <v>370114925.61999995</v>
      </c>
      <c r="C39" s="430">
        <f>B39/$B$197</f>
        <v>2.6355924829876327E-2</v>
      </c>
      <c r="D39" s="429">
        <v>357876048.28000003</v>
      </c>
      <c r="E39" s="430">
        <f>B39/D39-1</f>
        <v>3.4198648942340704E-2</v>
      </c>
      <c r="F39" s="429">
        <v>68770591.200000003</v>
      </c>
      <c r="G39" s="430">
        <f>F39/F$197</f>
        <v>2.1747820217110487E-2</v>
      </c>
      <c r="H39" s="429">
        <v>64237265.150000006</v>
      </c>
      <c r="I39" s="430">
        <f>F39/H39-1</f>
        <v>7.0571591729726713E-2</v>
      </c>
      <c r="J39" s="429">
        <v>438885516.81999993</v>
      </c>
      <c r="K39" s="430">
        <f>J39/J$197</f>
        <v>2.5508987406142922E-2</v>
      </c>
      <c r="L39" s="429">
        <v>422113313.42999995</v>
      </c>
      <c r="M39" s="430">
        <f>J39/L39-1</f>
        <v>3.9733888641684256E-2</v>
      </c>
      <c r="N39" s="1105">
        <v>49.499999999999993</v>
      </c>
      <c r="O39" s="1105">
        <v>48.23</v>
      </c>
      <c r="P39" s="430">
        <f>N39/O39-1</f>
        <v>2.6332158407629924E-2</v>
      </c>
    </row>
    <row r="40" spans="1:16" x14ac:dyDescent="0.3">
      <c r="A40" s="424" t="s">
        <v>69</v>
      </c>
      <c r="B40" s="425">
        <v>57514640.890000001</v>
      </c>
      <c r="C40" s="426"/>
      <c r="D40" s="425">
        <v>58742125.700000003</v>
      </c>
      <c r="E40" s="426"/>
      <c r="F40" s="425">
        <v>13480200.460000001</v>
      </c>
      <c r="G40" s="426"/>
      <c r="H40" s="425">
        <v>12361206.73</v>
      </c>
      <c r="I40" s="426"/>
      <c r="J40" s="425">
        <v>70994841.349999994</v>
      </c>
      <c r="K40" s="426"/>
      <c r="L40" s="425">
        <v>71103332.430000007</v>
      </c>
      <c r="M40" s="426"/>
      <c r="N40" s="483">
        <v>8.01</v>
      </c>
      <c r="O40" s="483">
        <v>8.1199999999999992</v>
      </c>
      <c r="P40" s="426"/>
    </row>
    <row r="41" spans="1:16" x14ac:dyDescent="0.3">
      <c r="A41" s="424" t="s">
        <v>72</v>
      </c>
      <c r="B41" s="425">
        <v>38590025.869999997</v>
      </c>
      <c r="C41" s="426"/>
      <c r="D41" s="425">
        <v>38596913.600000001</v>
      </c>
      <c r="E41" s="426"/>
      <c r="F41" s="425">
        <v>8906144.9600000009</v>
      </c>
      <c r="G41" s="426"/>
      <c r="H41" s="425">
        <v>8296144.2000000002</v>
      </c>
      <c r="I41" s="426"/>
      <c r="J41" s="425">
        <v>47496170.829999998</v>
      </c>
      <c r="K41" s="426"/>
      <c r="L41" s="425">
        <v>46893057.799999997</v>
      </c>
      <c r="M41" s="426"/>
      <c r="N41" s="483">
        <v>5.36</v>
      </c>
      <c r="O41" s="483">
        <v>5.36</v>
      </c>
      <c r="P41" s="426"/>
    </row>
    <row r="42" spans="1:16" x14ac:dyDescent="0.3">
      <c r="A42" s="424" t="s">
        <v>68</v>
      </c>
      <c r="B42" s="425">
        <v>145827298.22</v>
      </c>
      <c r="C42" s="426"/>
      <c r="D42" s="425">
        <v>136174336.53999999</v>
      </c>
      <c r="E42" s="426"/>
      <c r="F42" s="425">
        <v>23096389.530000001</v>
      </c>
      <c r="G42" s="426"/>
      <c r="H42" s="425">
        <v>20994778.140000001</v>
      </c>
      <c r="I42" s="426"/>
      <c r="J42" s="425">
        <v>168923687.75</v>
      </c>
      <c r="K42" s="426"/>
      <c r="L42" s="425">
        <v>157169114.68000001</v>
      </c>
      <c r="M42" s="426"/>
      <c r="N42" s="483">
        <v>19.059999999999999</v>
      </c>
      <c r="O42" s="483">
        <v>17.96</v>
      </c>
      <c r="P42" s="426"/>
    </row>
    <row r="43" spans="1:16" x14ac:dyDescent="0.3">
      <c r="A43" s="424" t="s">
        <v>74</v>
      </c>
      <c r="B43" s="425">
        <v>52854248.439999998</v>
      </c>
      <c r="C43" s="426"/>
      <c r="D43" s="425">
        <v>49263248.189999998</v>
      </c>
      <c r="E43" s="426"/>
      <c r="F43" s="425">
        <v>7980057.8600000003</v>
      </c>
      <c r="G43" s="426"/>
      <c r="H43" s="425">
        <v>7602878.3399999999</v>
      </c>
      <c r="I43" s="426"/>
      <c r="J43" s="425">
        <v>60834306.299999997</v>
      </c>
      <c r="K43" s="426"/>
      <c r="L43" s="425">
        <v>56866126.530000001</v>
      </c>
      <c r="M43" s="426"/>
      <c r="N43" s="483">
        <v>6.86</v>
      </c>
      <c r="O43" s="483">
        <v>6.5</v>
      </c>
      <c r="P43" s="426"/>
    </row>
    <row r="44" spans="1:16" x14ac:dyDescent="0.3">
      <c r="A44" s="424" t="s">
        <v>67</v>
      </c>
      <c r="B44" s="425">
        <v>11758312.890000001</v>
      </c>
      <c r="C44" s="426"/>
      <c r="D44" s="425">
        <v>12216533.74</v>
      </c>
      <c r="E44" s="426"/>
      <c r="F44" s="425">
        <v>2272919.33</v>
      </c>
      <c r="G44" s="426"/>
      <c r="H44" s="425">
        <v>2324525.64</v>
      </c>
      <c r="I44" s="426"/>
      <c r="J44" s="425">
        <v>14031232.220000001</v>
      </c>
      <c r="K44" s="426"/>
      <c r="L44" s="425">
        <v>14541059.380000001</v>
      </c>
      <c r="M44" s="426"/>
      <c r="N44" s="483">
        <v>1.58</v>
      </c>
      <c r="O44" s="483">
        <v>1.66</v>
      </c>
      <c r="P44" s="426"/>
    </row>
    <row r="45" spans="1:16" x14ac:dyDescent="0.3">
      <c r="A45" s="424" t="s">
        <v>70</v>
      </c>
      <c r="B45" s="425">
        <v>49452706.700000003</v>
      </c>
      <c r="C45" s="426"/>
      <c r="D45" s="425">
        <v>47755572.310000002</v>
      </c>
      <c r="E45" s="426"/>
      <c r="F45" s="425">
        <v>10402730.08</v>
      </c>
      <c r="G45" s="426"/>
      <c r="H45" s="425">
        <v>10106071.58</v>
      </c>
      <c r="I45" s="426"/>
      <c r="J45" s="425">
        <v>59855436.780000001</v>
      </c>
      <c r="K45" s="426"/>
      <c r="L45" s="425">
        <v>57861643.890000001</v>
      </c>
      <c r="M45" s="426"/>
      <c r="N45" s="483">
        <v>6.75</v>
      </c>
      <c r="O45" s="483">
        <v>6.61</v>
      </c>
      <c r="P45" s="426"/>
    </row>
    <row r="46" spans="1:16" x14ac:dyDescent="0.3">
      <c r="A46" s="424" t="s">
        <v>73</v>
      </c>
      <c r="B46" s="425">
        <v>1355390.8</v>
      </c>
      <c r="C46" s="426"/>
      <c r="D46" s="425">
        <v>1363611.75</v>
      </c>
      <c r="E46" s="426"/>
      <c r="F46" s="425">
        <v>283053.46999999997</v>
      </c>
      <c r="G46" s="426"/>
      <c r="H46" s="425">
        <v>296968.76</v>
      </c>
      <c r="I46" s="426"/>
      <c r="J46" s="425">
        <v>1638444.27</v>
      </c>
      <c r="K46" s="426"/>
      <c r="L46" s="425">
        <v>1660580.51</v>
      </c>
      <c r="M46" s="426"/>
      <c r="N46" s="483">
        <v>0.18</v>
      </c>
      <c r="O46" s="483">
        <v>0.19</v>
      </c>
      <c r="P46" s="426"/>
    </row>
    <row r="47" spans="1:16" x14ac:dyDescent="0.3">
      <c r="A47" s="424" t="s">
        <v>71</v>
      </c>
      <c r="B47" s="425">
        <v>8925643.5800000001</v>
      </c>
      <c r="C47" s="426"/>
      <c r="D47" s="425">
        <v>9099970.1999999993</v>
      </c>
      <c r="E47" s="426"/>
      <c r="F47" s="425">
        <v>1629171.87</v>
      </c>
      <c r="G47" s="426"/>
      <c r="H47" s="425">
        <v>1492491.37</v>
      </c>
      <c r="I47" s="426"/>
      <c r="J47" s="425">
        <v>10554815.449999999</v>
      </c>
      <c r="K47" s="426"/>
      <c r="L47" s="425">
        <v>10592461.57</v>
      </c>
      <c r="M47" s="426"/>
      <c r="N47" s="483">
        <v>1.19</v>
      </c>
      <c r="O47" s="483">
        <v>1.21</v>
      </c>
      <c r="P47" s="426"/>
    </row>
    <row r="48" spans="1:16" x14ac:dyDescent="0.3">
      <c r="A48" s="424" t="s">
        <v>66</v>
      </c>
      <c r="B48" s="425">
        <v>3813221.21</v>
      </c>
      <c r="C48" s="426"/>
      <c r="D48" s="425">
        <v>4641946.84</v>
      </c>
      <c r="E48" s="426"/>
      <c r="F48" s="425">
        <v>707766.84</v>
      </c>
      <c r="G48" s="426"/>
      <c r="H48" s="425">
        <v>758227.15</v>
      </c>
      <c r="I48" s="426"/>
      <c r="J48" s="425">
        <v>4520988.05</v>
      </c>
      <c r="K48" s="426"/>
      <c r="L48" s="425">
        <v>5400173.9900000002</v>
      </c>
      <c r="M48" s="426"/>
      <c r="N48" s="483">
        <v>0.51</v>
      </c>
      <c r="O48" s="483">
        <v>0.62</v>
      </c>
      <c r="P48" s="426"/>
    </row>
    <row r="49" spans="1:16" x14ac:dyDescent="0.3">
      <c r="A49" s="424" t="s">
        <v>75</v>
      </c>
      <c r="B49" s="425">
        <v>23437.02</v>
      </c>
      <c r="C49" s="426"/>
      <c r="D49" s="425">
        <v>21789.41</v>
      </c>
      <c r="E49" s="426"/>
      <c r="F49" s="425">
        <v>12156.8</v>
      </c>
      <c r="G49" s="426"/>
      <c r="H49" s="425">
        <v>3973.24</v>
      </c>
      <c r="I49" s="426"/>
      <c r="J49" s="425">
        <v>35593.82</v>
      </c>
      <c r="K49" s="426"/>
      <c r="L49" s="425">
        <v>25762.65</v>
      </c>
      <c r="M49" s="426"/>
      <c r="N49" s="483">
        <v>0</v>
      </c>
      <c r="O49" s="483">
        <v>0</v>
      </c>
      <c r="P49" s="426"/>
    </row>
    <row r="50" spans="1:16" x14ac:dyDescent="0.3">
      <c r="A50" s="437"/>
      <c r="B50" s="438" t="s">
        <v>47</v>
      </c>
      <c r="C50" s="439"/>
      <c r="D50" s="438" t="s">
        <v>47</v>
      </c>
      <c r="E50" s="439"/>
      <c r="F50" s="438" t="s">
        <v>47</v>
      </c>
      <c r="G50" s="439"/>
      <c r="H50" s="438" t="s">
        <v>47</v>
      </c>
      <c r="I50" s="439"/>
      <c r="J50" s="438" t="s">
        <v>47</v>
      </c>
      <c r="K50" s="439"/>
      <c r="L50" s="438" t="s">
        <v>47</v>
      </c>
      <c r="M50" s="439"/>
      <c r="N50" s="1104" t="s">
        <v>47</v>
      </c>
      <c r="O50" s="1104" t="s">
        <v>47</v>
      </c>
      <c r="P50" s="441"/>
    </row>
    <row r="51" spans="1:16" x14ac:dyDescent="0.3">
      <c r="A51" s="432" t="s">
        <v>49</v>
      </c>
      <c r="B51" s="429">
        <v>1252813434.8499999</v>
      </c>
      <c r="C51" s="430">
        <f>B51/$B$197</f>
        <v>8.9212983398207227E-2</v>
      </c>
      <c r="D51" s="429">
        <v>1187030928.2</v>
      </c>
      <c r="E51" s="430">
        <f>B51/D51-1</f>
        <v>5.5417685493462043E-2</v>
      </c>
      <c r="F51" s="429">
        <v>132490202.40000001</v>
      </c>
      <c r="G51" s="430">
        <f>F51/F$197</f>
        <v>4.1898332587313583E-2</v>
      </c>
      <c r="H51" s="429">
        <v>130925689.64</v>
      </c>
      <c r="I51" s="430">
        <f>F51/H51-1</f>
        <v>1.1949623976026835E-2</v>
      </c>
      <c r="J51" s="429">
        <v>1385303637.25</v>
      </c>
      <c r="K51" s="430">
        <f>J51/J$197</f>
        <v>8.0516881241235572E-2</v>
      </c>
      <c r="L51" s="429">
        <v>1317956617.8399999</v>
      </c>
      <c r="M51" s="430">
        <f>J51/L51-1</f>
        <v>5.1099572245689728E-2</v>
      </c>
      <c r="N51" s="1105">
        <v>156.29</v>
      </c>
      <c r="O51" s="1105">
        <v>150.58000000000001</v>
      </c>
      <c r="P51" s="430">
        <f>N51/O51-1</f>
        <v>3.792004250232428E-2</v>
      </c>
    </row>
    <row r="52" spans="1:16" x14ac:dyDescent="0.3">
      <c r="A52" s="424" t="s">
        <v>50</v>
      </c>
      <c r="B52" s="425">
        <v>1252813434.8499999</v>
      </c>
      <c r="C52" s="426"/>
      <c r="D52" s="425">
        <v>1187030928.2</v>
      </c>
      <c r="E52" s="426"/>
      <c r="F52" s="425">
        <v>132490202.40000001</v>
      </c>
      <c r="G52" s="426"/>
      <c r="H52" s="425">
        <v>130925689.64</v>
      </c>
      <c r="I52" s="426"/>
      <c r="J52" s="425">
        <v>1385303637.25</v>
      </c>
      <c r="K52" s="426"/>
      <c r="L52" s="425">
        <v>1317956617.8399999</v>
      </c>
      <c r="M52" s="426"/>
      <c r="N52" s="483">
        <v>156.29</v>
      </c>
      <c r="O52" s="483">
        <v>150.58000000000001</v>
      </c>
      <c r="P52" s="426"/>
    </row>
    <row r="53" spans="1:16" x14ac:dyDescent="0.3">
      <c r="A53" s="450"/>
      <c r="B53" s="451" t="s">
        <v>47</v>
      </c>
      <c r="C53" s="452"/>
      <c r="D53" s="451" t="s">
        <v>47</v>
      </c>
      <c r="E53" s="452"/>
      <c r="F53" s="451" t="s">
        <v>47</v>
      </c>
      <c r="G53" s="452"/>
      <c r="H53" s="451" t="s">
        <v>47</v>
      </c>
      <c r="I53" s="452"/>
      <c r="J53" s="451" t="s">
        <v>47</v>
      </c>
      <c r="K53" s="452"/>
      <c r="L53" s="451" t="s">
        <v>47</v>
      </c>
      <c r="M53" s="452"/>
      <c r="N53" s="1109" t="s">
        <v>47</v>
      </c>
      <c r="O53" s="1109" t="s">
        <v>47</v>
      </c>
      <c r="P53" s="452"/>
    </row>
    <row r="54" spans="1:16" x14ac:dyDescent="0.3">
      <c r="A54" s="432" t="s">
        <v>51</v>
      </c>
      <c r="B54" s="429">
        <v>318815745.71000004</v>
      </c>
      <c r="C54" s="434"/>
      <c r="D54" s="429">
        <v>292457277.43000001</v>
      </c>
      <c r="E54" s="434"/>
      <c r="F54" s="429">
        <v>36416858.07</v>
      </c>
      <c r="G54" s="434"/>
      <c r="H54" s="429">
        <v>33464260.279999997</v>
      </c>
      <c r="I54" s="434"/>
      <c r="J54" s="429">
        <v>355232603.78000003</v>
      </c>
      <c r="K54" s="434"/>
      <c r="L54" s="429">
        <v>325921537.70999998</v>
      </c>
      <c r="M54" s="484"/>
      <c r="N54" s="483">
        <v>40.07</v>
      </c>
      <c r="O54" s="483">
        <v>37.239999999999995</v>
      </c>
      <c r="P54" s="430">
        <f>N54/O54-1</f>
        <v>7.5993555316863803E-2</v>
      </c>
    </row>
    <row r="55" spans="1:16" x14ac:dyDescent="0.3">
      <c r="A55" s="424" t="s">
        <v>53</v>
      </c>
      <c r="B55" s="425">
        <v>173654919.66</v>
      </c>
      <c r="C55" s="426"/>
      <c r="D55" s="425">
        <v>159595770.11000001</v>
      </c>
      <c r="E55" s="426"/>
      <c r="F55" s="425">
        <v>21100757.140000001</v>
      </c>
      <c r="G55" s="426"/>
      <c r="H55" s="425">
        <v>18575221.870000001</v>
      </c>
      <c r="I55" s="426"/>
      <c r="J55" s="425">
        <v>194755676.80000001</v>
      </c>
      <c r="K55" s="426"/>
      <c r="L55" s="425">
        <v>178170991.97999999</v>
      </c>
      <c r="M55" s="426"/>
      <c r="N55" s="483">
        <v>21.97</v>
      </c>
      <c r="O55" s="483">
        <v>20.36</v>
      </c>
      <c r="P55" s="426"/>
    </row>
    <row r="56" spans="1:16" x14ac:dyDescent="0.3">
      <c r="A56" s="424" t="s">
        <v>52</v>
      </c>
      <c r="B56" s="425">
        <v>49135772.030000001</v>
      </c>
      <c r="C56" s="426"/>
      <c r="D56" s="425">
        <v>46821758.259999998</v>
      </c>
      <c r="E56" s="426"/>
      <c r="F56" s="425">
        <v>3842575.76</v>
      </c>
      <c r="G56" s="426"/>
      <c r="H56" s="425">
        <v>4105810.02</v>
      </c>
      <c r="I56" s="426"/>
      <c r="J56" s="425">
        <v>52978347.789999999</v>
      </c>
      <c r="K56" s="426"/>
      <c r="L56" s="425">
        <v>50927568.280000001</v>
      </c>
      <c r="M56" s="426"/>
      <c r="N56" s="483">
        <v>5.98</v>
      </c>
      <c r="O56" s="483">
        <v>5.82</v>
      </c>
      <c r="P56" s="426"/>
    </row>
    <row r="57" spans="1:16" x14ac:dyDescent="0.3">
      <c r="A57" s="424" t="s">
        <v>55</v>
      </c>
      <c r="B57" s="425">
        <v>50173728</v>
      </c>
      <c r="C57" s="426"/>
      <c r="D57" s="425">
        <v>42329988.409999996</v>
      </c>
      <c r="E57" s="426"/>
      <c r="F57" s="425">
        <v>5144179.0599999996</v>
      </c>
      <c r="G57" s="426"/>
      <c r="H57" s="425">
        <v>4490829.5</v>
      </c>
      <c r="I57" s="426"/>
      <c r="J57" s="425">
        <v>55317907.060000002</v>
      </c>
      <c r="K57" s="426"/>
      <c r="L57" s="425">
        <v>46820817.909999996</v>
      </c>
      <c r="M57" s="426"/>
      <c r="N57" s="483">
        <v>6.24</v>
      </c>
      <c r="O57" s="483">
        <v>5.35</v>
      </c>
      <c r="P57" s="426"/>
    </row>
    <row r="58" spans="1:16" x14ac:dyDescent="0.3">
      <c r="A58" s="424" t="s">
        <v>57</v>
      </c>
      <c r="B58" s="425">
        <v>16718477.1</v>
      </c>
      <c r="C58" s="426"/>
      <c r="D58" s="425">
        <v>15517749.91</v>
      </c>
      <c r="E58" s="426"/>
      <c r="F58" s="425">
        <v>3831327.13</v>
      </c>
      <c r="G58" s="426"/>
      <c r="H58" s="425">
        <v>3596177.33</v>
      </c>
      <c r="I58" s="426"/>
      <c r="J58" s="425">
        <v>20549804.23</v>
      </c>
      <c r="K58" s="426"/>
      <c r="L58" s="425">
        <v>19113927.239999998</v>
      </c>
      <c r="M58" s="426"/>
      <c r="N58" s="483">
        <v>2.3199999999999998</v>
      </c>
      <c r="O58" s="483">
        <v>2.1800000000000002</v>
      </c>
      <c r="P58" s="426"/>
    </row>
    <row r="59" spans="1:16" x14ac:dyDescent="0.3">
      <c r="A59" s="424" t="s">
        <v>54</v>
      </c>
      <c r="B59" s="425">
        <v>15941542.75</v>
      </c>
      <c r="C59" s="426"/>
      <c r="D59" s="425">
        <v>15683744.609999999</v>
      </c>
      <c r="E59" s="426"/>
      <c r="F59" s="425">
        <v>1464729.68</v>
      </c>
      <c r="G59" s="426"/>
      <c r="H59" s="425">
        <v>1607563.7</v>
      </c>
      <c r="I59" s="426"/>
      <c r="J59" s="425">
        <v>17406272.43</v>
      </c>
      <c r="K59" s="426"/>
      <c r="L59" s="425">
        <v>17291308.309999999</v>
      </c>
      <c r="M59" s="426"/>
      <c r="N59" s="483">
        <v>1.96</v>
      </c>
      <c r="O59" s="483">
        <v>1.98</v>
      </c>
      <c r="P59" s="426"/>
    </row>
    <row r="60" spans="1:16" x14ac:dyDescent="0.3">
      <c r="A60" s="424" t="s">
        <v>56</v>
      </c>
      <c r="B60" s="425">
        <v>13184471.970000001</v>
      </c>
      <c r="C60" s="426"/>
      <c r="D60" s="425">
        <v>12504304.73</v>
      </c>
      <c r="E60" s="426"/>
      <c r="F60" s="425">
        <v>1031088.1</v>
      </c>
      <c r="G60" s="426"/>
      <c r="H60" s="425">
        <v>1088657.8600000001</v>
      </c>
      <c r="I60" s="426"/>
      <c r="J60" s="425">
        <v>14215560.07</v>
      </c>
      <c r="K60" s="426"/>
      <c r="L60" s="425">
        <v>13592962.59</v>
      </c>
      <c r="M60" s="426"/>
      <c r="N60" s="483">
        <v>1.6</v>
      </c>
      <c r="O60" s="483">
        <v>1.55</v>
      </c>
      <c r="P60" s="426"/>
    </row>
    <row r="61" spans="1:16" x14ac:dyDescent="0.3">
      <c r="A61" s="424" t="s">
        <v>58</v>
      </c>
      <c r="B61" s="425">
        <v>6834.2</v>
      </c>
      <c r="C61" s="426"/>
      <c r="D61" s="425">
        <v>3961.4</v>
      </c>
      <c r="E61" s="426"/>
      <c r="F61" s="425">
        <v>2201.1999999999998</v>
      </c>
      <c r="G61" s="426"/>
      <c r="H61" s="425">
        <v>0</v>
      </c>
      <c r="I61" s="426"/>
      <c r="J61" s="425">
        <v>9035.4</v>
      </c>
      <c r="K61" s="426"/>
      <c r="L61" s="425">
        <v>3961.4</v>
      </c>
      <c r="M61" s="426"/>
      <c r="N61" s="483">
        <v>0</v>
      </c>
      <c r="O61" s="483">
        <v>0</v>
      </c>
      <c r="P61" s="426"/>
    </row>
    <row r="62" spans="1:16" x14ac:dyDescent="0.3">
      <c r="A62" s="437"/>
      <c r="B62" s="438" t="s">
        <v>47</v>
      </c>
      <c r="C62" s="439"/>
      <c r="D62" s="438" t="s">
        <v>47</v>
      </c>
      <c r="E62" s="439"/>
      <c r="F62" s="438" t="s">
        <v>47</v>
      </c>
      <c r="G62" s="439"/>
      <c r="H62" s="438" t="s">
        <v>47</v>
      </c>
      <c r="I62" s="439"/>
      <c r="J62" s="438" t="s">
        <v>47</v>
      </c>
      <c r="K62" s="439"/>
      <c r="L62" s="438" t="s">
        <v>47</v>
      </c>
      <c r="M62" s="439"/>
      <c r="N62" s="1104" t="s">
        <v>47</v>
      </c>
      <c r="O62" s="1104" t="s">
        <v>47</v>
      </c>
      <c r="P62" s="441"/>
    </row>
    <row r="63" spans="1:16" x14ac:dyDescent="0.3">
      <c r="A63" s="475" t="s">
        <v>94</v>
      </c>
      <c r="B63" s="476">
        <v>2474604833.8799996</v>
      </c>
      <c r="C63" s="477">
        <f>B63/$B$197</f>
        <v>0.17621688419113443</v>
      </c>
      <c r="D63" s="476">
        <v>2271578886.0900002</v>
      </c>
      <c r="E63" s="477">
        <f>B63/D63-1</f>
        <v>8.9376578129523709E-2</v>
      </c>
      <c r="F63" s="476">
        <v>564590022.2900002</v>
      </c>
      <c r="G63" s="477">
        <f>F63/F$197</f>
        <v>0.17854437611897869</v>
      </c>
      <c r="H63" s="476">
        <v>515840983.2900002</v>
      </c>
      <c r="I63" s="477">
        <v>9.4504005263563506E-2</v>
      </c>
      <c r="J63" s="476">
        <v>3039194856.1700001</v>
      </c>
      <c r="K63" s="477">
        <v>0.17664466094161618</v>
      </c>
      <c r="L63" s="476">
        <v>2787419869.3799987</v>
      </c>
      <c r="M63" s="477">
        <f>J63/L63-1</f>
        <v>9.0325461748969715E-2</v>
      </c>
      <c r="N63" s="1108">
        <v>342.88999999999987</v>
      </c>
      <c r="O63" s="1108">
        <v>318.4899999999999</v>
      </c>
      <c r="P63" s="477">
        <f>N63/O63-1</f>
        <v>7.6611510565480767E-2</v>
      </c>
    </row>
    <row r="64" spans="1:16" x14ac:dyDescent="0.3">
      <c r="A64" s="424" t="s">
        <v>110</v>
      </c>
      <c r="B64" s="425">
        <v>1430182235.6199999</v>
      </c>
      <c r="C64" s="426"/>
      <c r="D64" s="425">
        <v>1310225921.4400001</v>
      </c>
      <c r="E64" s="426"/>
      <c r="F64" s="425">
        <v>393066242.70999998</v>
      </c>
      <c r="G64" s="426"/>
      <c r="H64" s="425">
        <v>364524052.17000002</v>
      </c>
      <c r="I64" s="426"/>
      <c r="J64" s="425">
        <v>1823248478.3299999</v>
      </c>
      <c r="K64" s="426"/>
      <c r="L64" s="425">
        <v>1674749973.6099999</v>
      </c>
      <c r="M64" s="426"/>
      <c r="N64" s="483">
        <v>205.7</v>
      </c>
      <c r="O64" s="483">
        <v>191.35</v>
      </c>
      <c r="P64" s="426"/>
    </row>
    <row r="65" spans="1:16" x14ac:dyDescent="0.3">
      <c r="A65" s="424" t="s">
        <v>115</v>
      </c>
      <c r="B65" s="425">
        <v>6857325.9500000002</v>
      </c>
      <c r="C65" s="426"/>
      <c r="D65" s="425">
        <v>7301617.8399999999</v>
      </c>
      <c r="E65" s="426"/>
      <c r="F65" s="425">
        <v>1308593.97</v>
      </c>
      <c r="G65" s="426"/>
      <c r="H65" s="425">
        <v>1493088.76</v>
      </c>
      <c r="I65" s="426"/>
      <c r="J65" s="425">
        <v>8165919.9199999999</v>
      </c>
      <c r="K65" s="426"/>
      <c r="L65" s="425">
        <v>8794706.5999999996</v>
      </c>
      <c r="M65" s="426"/>
      <c r="N65" s="483">
        <v>0.92</v>
      </c>
      <c r="O65" s="483">
        <v>1</v>
      </c>
      <c r="P65" s="426"/>
    </row>
    <row r="66" spans="1:16" x14ac:dyDescent="0.3">
      <c r="A66" s="424" t="s">
        <v>112</v>
      </c>
      <c r="B66" s="425">
        <v>298738065.24000001</v>
      </c>
      <c r="C66" s="426"/>
      <c r="D66" s="425">
        <v>276529567.68000001</v>
      </c>
      <c r="E66" s="426"/>
      <c r="F66" s="425">
        <v>53868772.759999998</v>
      </c>
      <c r="G66" s="426"/>
      <c r="H66" s="425">
        <v>48417738.299999997</v>
      </c>
      <c r="I66" s="426"/>
      <c r="J66" s="425">
        <v>352606838</v>
      </c>
      <c r="K66" s="426"/>
      <c r="L66" s="425">
        <v>324947305.98000002</v>
      </c>
      <c r="M66" s="426"/>
      <c r="N66" s="483">
        <v>39.78</v>
      </c>
      <c r="O66" s="483">
        <v>37.130000000000003</v>
      </c>
      <c r="P66" s="426"/>
    </row>
    <row r="67" spans="1:16" x14ac:dyDescent="0.3">
      <c r="A67" s="424" t="s">
        <v>123</v>
      </c>
      <c r="B67" s="425">
        <v>180799230.08000001</v>
      </c>
      <c r="C67" s="426"/>
      <c r="D67" s="425">
        <v>166807601.69</v>
      </c>
      <c r="E67" s="426"/>
      <c r="F67" s="425">
        <v>25503554.75</v>
      </c>
      <c r="G67" s="426"/>
      <c r="H67" s="425">
        <v>23906543.300000001</v>
      </c>
      <c r="I67" s="426"/>
      <c r="J67" s="425">
        <v>206302784.83000001</v>
      </c>
      <c r="K67" s="426"/>
      <c r="L67" s="425">
        <v>190714144.99000001</v>
      </c>
      <c r="M67" s="426"/>
      <c r="N67" s="483">
        <v>23.28</v>
      </c>
      <c r="O67" s="483">
        <v>21.79</v>
      </c>
      <c r="P67" s="426"/>
    </row>
    <row r="68" spans="1:16" x14ac:dyDescent="0.3">
      <c r="A68" s="424" t="s">
        <v>104</v>
      </c>
      <c r="B68" s="425">
        <v>57818605.850000001</v>
      </c>
      <c r="C68" s="426"/>
      <c r="D68" s="425">
        <v>51989117.710000001</v>
      </c>
      <c r="E68" s="426"/>
      <c r="F68" s="425">
        <v>5718851.3499999996</v>
      </c>
      <c r="G68" s="426"/>
      <c r="H68" s="425">
        <v>4386561.6399999997</v>
      </c>
      <c r="I68" s="426"/>
      <c r="J68" s="425">
        <v>63537457.200000003</v>
      </c>
      <c r="K68" s="426"/>
      <c r="L68" s="425">
        <v>56375679.350000001</v>
      </c>
      <c r="M68" s="426"/>
      <c r="N68" s="483">
        <v>7.17</v>
      </c>
      <c r="O68" s="483">
        <v>6.44</v>
      </c>
      <c r="P68" s="426"/>
    </row>
    <row r="69" spans="1:16" x14ac:dyDescent="0.3">
      <c r="A69" s="424" t="s">
        <v>119</v>
      </c>
      <c r="B69" s="425">
        <v>92634800.450000003</v>
      </c>
      <c r="C69" s="426"/>
      <c r="D69" s="425">
        <v>82690301.819999993</v>
      </c>
      <c r="E69" s="426"/>
      <c r="F69" s="425">
        <v>13173082.68</v>
      </c>
      <c r="G69" s="426"/>
      <c r="H69" s="425">
        <v>11031549.369999999</v>
      </c>
      <c r="I69" s="426"/>
      <c r="J69" s="425">
        <v>105807883.13</v>
      </c>
      <c r="K69" s="426"/>
      <c r="L69" s="425">
        <v>93721851.189999998</v>
      </c>
      <c r="M69" s="426"/>
      <c r="N69" s="483">
        <v>11.94</v>
      </c>
      <c r="O69" s="483">
        <v>10.71</v>
      </c>
      <c r="P69" s="426"/>
    </row>
    <row r="70" spans="1:16" x14ac:dyDescent="0.3">
      <c r="A70" s="424" t="s">
        <v>124</v>
      </c>
      <c r="B70" s="425">
        <v>74034509.109999999</v>
      </c>
      <c r="C70" s="426"/>
      <c r="D70" s="425">
        <v>69533700.519999996</v>
      </c>
      <c r="E70" s="426"/>
      <c r="F70" s="425">
        <v>6303160.4800000004</v>
      </c>
      <c r="G70" s="426"/>
      <c r="H70" s="425">
        <v>5716994.75</v>
      </c>
      <c r="I70" s="426"/>
      <c r="J70" s="425">
        <v>80337669.590000004</v>
      </c>
      <c r="K70" s="426"/>
      <c r="L70" s="425">
        <v>75250695.269999996</v>
      </c>
      <c r="M70" s="426"/>
      <c r="N70" s="483">
        <v>9.06</v>
      </c>
      <c r="O70" s="483">
        <v>8.6</v>
      </c>
      <c r="P70" s="426"/>
    </row>
    <row r="71" spans="1:16" x14ac:dyDescent="0.3">
      <c r="A71" s="424" t="s">
        <v>106</v>
      </c>
      <c r="B71" s="425">
        <v>50156134.310000002</v>
      </c>
      <c r="C71" s="426"/>
      <c r="D71" s="425">
        <v>46654614.509999998</v>
      </c>
      <c r="E71" s="426"/>
      <c r="F71" s="425">
        <v>9925032.6699999999</v>
      </c>
      <c r="G71" s="426"/>
      <c r="H71" s="425">
        <v>9669095.4800000004</v>
      </c>
      <c r="I71" s="426"/>
      <c r="J71" s="425">
        <v>60081166.979999997</v>
      </c>
      <c r="K71" s="426"/>
      <c r="L71" s="425">
        <v>56323709.990000002</v>
      </c>
      <c r="M71" s="426"/>
      <c r="N71" s="483">
        <v>6.78</v>
      </c>
      <c r="O71" s="483">
        <v>6.44</v>
      </c>
      <c r="P71" s="426"/>
    </row>
    <row r="72" spans="1:16" x14ac:dyDescent="0.3">
      <c r="A72" s="424" t="s">
        <v>97</v>
      </c>
      <c r="B72" s="425">
        <v>89629548.060000002</v>
      </c>
      <c r="C72" s="426"/>
      <c r="D72" s="425">
        <v>81726250.459999993</v>
      </c>
      <c r="E72" s="426"/>
      <c r="F72" s="425">
        <v>11173210.67</v>
      </c>
      <c r="G72" s="426"/>
      <c r="H72" s="425">
        <v>10412557.85</v>
      </c>
      <c r="I72" s="426"/>
      <c r="J72" s="425">
        <v>100802758.73</v>
      </c>
      <c r="K72" s="426"/>
      <c r="L72" s="425">
        <v>92138808.310000002</v>
      </c>
      <c r="M72" s="426"/>
      <c r="N72" s="483">
        <v>11.37</v>
      </c>
      <c r="O72" s="483">
        <v>10.53</v>
      </c>
      <c r="P72" s="426"/>
    </row>
    <row r="73" spans="1:16" x14ac:dyDescent="0.3">
      <c r="A73" s="424" t="s">
        <v>121</v>
      </c>
      <c r="B73" s="425">
        <v>22979325.510000002</v>
      </c>
      <c r="C73" s="426"/>
      <c r="D73" s="425">
        <v>20017482.170000002</v>
      </c>
      <c r="E73" s="426"/>
      <c r="F73" s="425">
        <v>10900099.470000001</v>
      </c>
      <c r="G73" s="426"/>
      <c r="H73" s="425">
        <v>8490510.0399999991</v>
      </c>
      <c r="I73" s="426"/>
      <c r="J73" s="425">
        <v>33879424.979999997</v>
      </c>
      <c r="K73" s="426"/>
      <c r="L73" s="425">
        <v>28507992.210000001</v>
      </c>
      <c r="M73" s="426"/>
      <c r="N73" s="483">
        <v>3.82</v>
      </c>
      <c r="O73" s="483">
        <v>3.26</v>
      </c>
      <c r="P73" s="426"/>
    </row>
    <row r="74" spans="1:16" x14ac:dyDescent="0.3">
      <c r="A74" s="424" t="s">
        <v>48</v>
      </c>
      <c r="B74" s="425">
        <v>22705569.539999999</v>
      </c>
      <c r="C74" s="426"/>
      <c r="D74" s="425">
        <v>22139583.289999999</v>
      </c>
      <c r="E74" s="426"/>
      <c r="F74" s="425">
        <v>6110873.2400000002</v>
      </c>
      <c r="G74" s="426"/>
      <c r="H74" s="425">
        <v>4475644.9800000004</v>
      </c>
      <c r="I74" s="426"/>
      <c r="J74" s="425">
        <v>28816442.780000001</v>
      </c>
      <c r="K74" s="426"/>
      <c r="L74" s="425">
        <v>26615228.27</v>
      </c>
      <c r="M74" s="426"/>
      <c r="N74" s="483">
        <v>3.25</v>
      </c>
      <c r="O74" s="483">
        <v>3.04</v>
      </c>
      <c r="P74" s="426"/>
    </row>
    <row r="75" spans="1:16" x14ac:dyDescent="0.3">
      <c r="A75" s="424" t="s">
        <v>127</v>
      </c>
      <c r="B75" s="425">
        <v>48274776.109999999</v>
      </c>
      <c r="C75" s="426"/>
      <c r="D75" s="425">
        <v>42842193</v>
      </c>
      <c r="E75" s="426"/>
      <c r="F75" s="425">
        <v>4318980.9000000004</v>
      </c>
      <c r="G75" s="426"/>
      <c r="H75" s="425">
        <v>3951276.47</v>
      </c>
      <c r="I75" s="426"/>
      <c r="J75" s="425">
        <v>52593757.009999998</v>
      </c>
      <c r="K75" s="426"/>
      <c r="L75" s="425">
        <v>46793469.469999999</v>
      </c>
      <c r="M75" s="426"/>
      <c r="N75" s="483">
        <v>5.93</v>
      </c>
      <c r="O75" s="483">
        <v>5.35</v>
      </c>
      <c r="P75" s="426"/>
    </row>
    <row r="76" spans="1:16" x14ac:dyDescent="0.3">
      <c r="A76" s="424" t="s">
        <v>117</v>
      </c>
      <c r="B76" s="425">
        <v>850015.42</v>
      </c>
      <c r="C76" s="426"/>
      <c r="D76" s="425">
        <v>911404.55</v>
      </c>
      <c r="E76" s="426"/>
      <c r="F76" s="425">
        <v>380505.09</v>
      </c>
      <c r="G76" s="426"/>
      <c r="H76" s="425">
        <v>178563.31</v>
      </c>
      <c r="I76" s="426"/>
      <c r="J76" s="425">
        <v>1230520.51</v>
      </c>
      <c r="K76" s="426"/>
      <c r="L76" s="425">
        <v>1089967.8600000001</v>
      </c>
      <c r="M76" s="426"/>
      <c r="N76" s="483">
        <v>0.14000000000000001</v>
      </c>
      <c r="O76" s="483">
        <v>0.12</v>
      </c>
      <c r="P76" s="426"/>
    </row>
    <row r="77" spans="1:16" x14ac:dyDescent="0.3">
      <c r="A77" s="424" t="s">
        <v>108</v>
      </c>
      <c r="B77" s="425">
        <v>32351543.350000001</v>
      </c>
      <c r="C77" s="426"/>
      <c r="D77" s="425">
        <v>28817331.670000002</v>
      </c>
      <c r="E77" s="426"/>
      <c r="F77" s="425">
        <v>5284099.8499999996</v>
      </c>
      <c r="G77" s="426"/>
      <c r="H77" s="425">
        <v>4531237.0599999996</v>
      </c>
      <c r="I77" s="426"/>
      <c r="J77" s="425">
        <v>37635643.200000003</v>
      </c>
      <c r="K77" s="426"/>
      <c r="L77" s="425">
        <v>33348568.73</v>
      </c>
      <c r="M77" s="426"/>
      <c r="N77" s="483">
        <v>4.25</v>
      </c>
      <c r="O77" s="483">
        <v>3.81</v>
      </c>
      <c r="P77" s="426"/>
    </row>
    <row r="78" spans="1:16" x14ac:dyDescent="0.3">
      <c r="A78" s="424" t="s">
        <v>100</v>
      </c>
      <c r="B78" s="425">
        <v>10881834.640000001</v>
      </c>
      <c r="C78" s="426"/>
      <c r="D78" s="425">
        <v>8129118.9100000001</v>
      </c>
      <c r="E78" s="426"/>
      <c r="F78" s="425">
        <v>5660516.1100000003</v>
      </c>
      <c r="G78" s="426"/>
      <c r="H78" s="425">
        <v>4021263.28</v>
      </c>
      <c r="I78" s="426"/>
      <c r="J78" s="425">
        <v>16542350.75</v>
      </c>
      <c r="K78" s="426"/>
      <c r="L78" s="425">
        <v>12150382.189999999</v>
      </c>
      <c r="M78" s="426"/>
      <c r="N78" s="483">
        <v>1.87</v>
      </c>
      <c r="O78" s="483">
        <v>1.39</v>
      </c>
      <c r="P78" s="426"/>
    </row>
    <row r="79" spans="1:16" x14ac:dyDescent="0.3">
      <c r="A79" s="424" t="s">
        <v>120</v>
      </c>
      <c r="B79" s="425">
        <v>14218266.279999999</v>
      </c>
      <c r="C79" s="426"/>
      <c r="D79" s="425">
        <v>13779514.720000001</v>
      </c>
      <c r="E79" s="426"/>
      <c r="F79" s="425">
        <v>1641387.67</v>
      </c>
      <c r="G79" s="426"/>
      <c r="H79" s="425">
        <v>1923545.55</v>
      </c>
      <c r="I79" s="426"/>
      <c r="J79" s="425">
        <v>15859653.949999999</v>
      </c>
      <c r="K79" s="426"/>
      <c r="L79" s="425">
        <v>15703060.27</v>
      </c>
      <c r="M79" s="426"/>
      <c r="N79" s="483">
        <v>1.79</v>
      </c>
      <c r="O79" s="483">
        <v>1.79</v>
      </c>
      <c r="P79" s="426"/>
    </row>
    <row r="80" spans="1:16" x14ac:dyDescent="0.3">
      <c r="A80" s="424" t="s">
        <v>125</v>
      </c>
      <c r="B80" s="425">
        <v>8894129.1899999995</v>
      </c>
      <c r="C80" s="426"/>
      <c r="D80" s="425">
        <v>8955132.7599999998</v>
      </c>
      <c r="E80" s="426"/>
      <c r="F80" s="425">
        <v>2663494.5099999998</v>
      </c>
      <c r="G80" s="426"/>
      <c r="H80" s="425">
        <v>2136301.89</v>
      </c>
      <c r="I80" s="426"/>
      <c r="J80" s="425">
        <v>11557623.699999999</v>
      </c>
      <c r="K80" s="426"/>
      <c r="L80" s="425">
        <v>11091434.65</v>
      </c>
      <c r="M80" s="426"/>
      <c r="N80" s="483">
        <v>1.3</v>
      </c>
      <c r="O80" s="483">
        <v>1.27</v>
      </c>
      <c r="P80" s="426"/>
    </row>
    <row r="81" spans="1:16" x14ac:dyDescent="0.3">
      <c r="A81" s="424" t="s">
        <v>118</v>
      </c>
      <c r="B81" s="425">
        <v>4834000.2300000004</v>
      </c>
      <c r="C81" s="426"/>
      <c r="D81" s="425">
        <v>4643313.72</v>
      </c>
      <c r="E81" s="426"/>
      <c r="F81" s="425">
        <v>3332262.58</v>
      </c>
      <c r="G81" s="426"/>
      <c r="H81" s="425">
        <v>2496549.42</v>
      </c>
      <c r="I81" s="426"/>
      <c r="J81" s="425">
        <v>8166262.8099999996</v>
      </c>
      <c r="K81" s="426"/>
      <c r="L81" s="425">
        <v>7139863.1399999997</v>
      </c>
      <c r="M81" s="426"/>
      <c r="N81" s="483">
        <v>0.92</v>
      </c>
      <c r="O81" s="483">
        <v>0.82</v>
      </c>
      <c r="P81" s="426"/>
    </row>
    <row r="82" spans="1:16" x14ac:dyDescent="0.3">
      <c r="A82" s="424" t="s">
        <v>98</v>
      </c>
      <c r="B82" s="425">
        <v>19162636.129999999</v>
      </c>
      <c r="C82" s="426"/>
      <c r="D82" s="425">
        <v>19250032.25</v>
      </c>
      <c r="E82" s="426"/>
      <c r="F82" s="425">
        <v>3069564.22</v>
      </c>
      <c r="G82" s="426"/>
      <c r="H82" s="425">
        <v>2939945.12</v>
      </c>
      <c r="I82" s="426"/>
      <c r="J82" s="425">
        <v>22232200.350000001</v>
      </c>
      <c r="K82" s="426"/>
      <c r="L82" s="425">
        <v>22189977.370000001</v>
      </c>
      <c r="M82" s="426"/>
      <c r="N82" s="483">
        <v>2.5099999999999998</v>
      </c>
      <c r="O82" s="483">
        <v>2.54</v>
      </c>
      <c r="P82" s="426"/>
    </row>
    <row r="83" spans="1:16" x14ac:dyDescent="0.3">
      <c r="A83" s="424" t="s">
        <v>134</v>
      </c>
      <c r="B83" s="425">
        <v>2526287.62</v>
      </c>
      <c r="C83" s="426"/>
      <c r="D83" s="425">
        <v>2114773.21</v>
      </c>
      <c r="E83" s="426"/>
      <c r="F83" s="425">
        <v>235906.21</v>
      </c>
      <c r="G83" s="426"/>
      <c r="H83" s="425">
        <v>179627.22</v>
      </c>
      <c r="I83" s="426"/>
      <c r="J83" s="425">
        <v>2762193.83</v>
      </c>
      <c r="K83" s="426"/>
      <c r="L83" s="425">
        <v>2294400.4300000002</v>
      </c>
      <c r="M83" s="426"/>
      <c r="N83" s="483">
        <v>0.31</v>
      </c>
      <c r="O83" s="483">
        <v>0.26</v>
      </c>
      <c r="P83" s="426"/>
    </row>
    <row r="84" spans="1:16" x14ac:dyDescent="0.3">
      <c r="A84" s="424" t="s">
        <v>109</v>
      </c>
      <c r="B84" s="425">
        <v>54715.95</v>
      </c>
      <c r="C84" s="426"/>
      <c r="D84" s="425">
        <v>1449783.37</v>
      </c>
      <c r="E84" s="426"/>
      <c r="F84" s="425">
        <v>10140.77</v>
      </c>
      <c r="G84" s="426"/>
      <c r="H84" s="425">
        <v>99569.86</v>
      </c>
      <c r="I84" s="426"/>
      <c r="J84" s="425">
        <v>64856.72</v>
      </c>
      <c r="K84" s="426"/>
      <c r="L84" s="425">
        <v>1549353.23</v>
      </c>
      <c r="M84" s="426"/>
      <c r="N84" s="483">
        <v>0.01</v>
      </c>
      <c r="O84" s="483">
        <v>0.18</v>
      </c>
      <c r="P84" s="426"/>
    </row>
    <row r="85" spans="1:16" x14ac:dyDescent="0.3">
      <c r="A85" s="424" t="s">
        <v>111</v>
      </c>
      <c r="B85" s="425">
        <v>1995427.69</v>
      </c>
      <c r="C85" s="426"/>
      <c r="D85" s="425">
        <v>1875823.81</v>
      </c>
      <c r="E85" s="426"/>
      <c r="F85" s="425">
        <v>384285.98</v>
      </c>
      <c r="G85" s="426"/>
      <c r="H85" s="425">
        <v>526718.74</v>
      </c>
      <c r="I85" s="426"/>
      <c r="J85" s="425">
        <v>2379713.67</v>
      </c>
      <c r="K85" s="426"/>
      <c r="L85" s="425">
        <v>2402542.5499999998</v>
      </c>
      <c r="M85" s="426"/>
      <c r="N85" s="483">
        <v>0.27</v>
      </c>
      <c r="O85" s="483">
        <v>0.27</v>
      </c>
      <c r="P85" s="426"/>
    </row>
    <row r="86" spans="1:16" x14ac:dyDescent="0.3">
      <c r="A86" s="424" t="s">
        <v>139</v>
      </c>
      <c r="B86" s="425">
        <v>1150180.5</v>
      </c>
      <c r="C86" s="426"/>
      <c r="D86" s="425">
        <v>838624.21</v>
      </c>
      <c r="E86" s="426"/>
      <c r="F86" s="425">
        <v>282852.75</v>
      </c>
      <c r="G86" s="426"/>
      <c r="H86" s="425">
        <v>106115.54</v>
      </c>
      <c r="I86" s="426"/>
      <c r="J86" s="425">
        <v>1433033.25</v>
      </c>
      <c r="K86" s="426"/>
      <c r="L86" s="425">
        <v>944739.75</v>
      </c>
      <c r="M86" s="426"/>
      <c r="N86" s="483">
        <v>0.16</v>
      </c>
      <c r="O86" s="483">
        <v>0.11</v>
      </c>
      <c r="P86" s="426"/>
    </row>
    <row r="87" spans="1:16" x14ac:dyDescent="0.3">
      <c r="A87" s="424" t="s">
        <v>131</v>
      </c>
      <c r="B87" s="425">
        <v>1089460.23</v>
      </c>
      <c r="C87" s="426"/>
      <c r="D87" s="425">
        <v>1009639.23</v>
      </c>
      <c r="E87" s="426"/>
      <c r="F87" s="425">
        <v>79519.289999999994</v>
      </c>
      <c r="G87" s="426"/>
      <c r="H87" s="425">
        <v>78795.679999999993</v>
      </c>
      <c r="I87" s="426"/>
      <c r="J87" s="425">
        <v>1168979.52</v>
      </c>
      <c r="K87" s="426"/>
      <c r="L87" s="425">
        <v>1088434.9099999999</v>
      </c>
      <c r="M87" s="426"/>
      <c r="N87" s="483">
        <v>0.13</v>
      </c>
      <c r="O87" s="483">
        <v>0.12</v>
      </c>
      <c r="P87" s="426"/>
    </row>
    <row r="88" spans="1:16" x14ac:dyDescent="0.3">
      <c r="A88" s="424" t="s">
        <v>107</v>
      </c>
      <c r="B88" s="425">
        <v>258499.77</v>
      </c>
      <c r="C88" s="426"/>
      <c r="D88" s="425">
        <v>226159.29</v>
      </c>
      <c r="E88" s="426"/>
      <c r="F88" s="425">
        <v>30105.25</v>
      </c>
      <c r="G88" s="426"/>
      <c r="H88" s="425">
        <v>24607.09</v>
      </c>
      <c r="I88" s="426"/>
      <c r="J88" s="425">
        <v>288605.02</v>
      </c>
      <c r="K88" s="426"/>
      <c r="L88" s="425">
        <v>250766.38</v>
      </c>
      <c r="M88" s="426"/>
      <c r="N88" s="483">
        <v>0.03</v>
      </c>
      <c r="O88" s="483">
        <v>0.03</v>
      </c>
      <c r="P88" s="426"/>
    </row>
    <row r="89" spans="1:16" x14ac:dyDescent="0.3">
      <c r="A89" s="424" t="s">
        <v>136</v>
      </c>
      <c r="B89" s="425">
        <v>630125.91</v>
      </c>
      <c r="C89" s="426"/>
      <c r="D89" s="425">
        <v>300017.11</v>
      </c>
      <c r="E89" s="426"/>
      <c r="F89" s="425">
        <v>67615.14</v>
      </c>
      <c r="G89" s="426"/>
      <c r="H89" s="425">
        <v>2532.8000000000002</v>
      </c>
      <c r="I89" s="426"/>
      <c r="J89" s="425">
        <v>697741.05</v>
      </c>
      <c r="K89" s="426"/>
      <c r="L89" s="425">
        <v>302549.90999999997</v>
      </c>
      <c r="M89" s="426"/>
      <c r="N89" s="483">
        <v>0.08</v>
      </c>
      <c r="O89" s="483">
        <v>0.03</v>
      </c>
      <c r="P89" s="426"/>
    </row>
    <row r="90" spans="1:16" x14ac:dyDescent="0.3">
      <c r="A90" s="424" t="s">
        <v>137</v>
      </c>
      <c r="B90" s="425">
        <v>498968.07</v>
      </c>
      <c r="C90" s="426"/>
      <c r="D90" s="425">
        <v>380405.3</v>
      </c>
      <c r="E90" s="426"/>
      <c r="F90" s="425">
        <v>23497.13</v>
      </c>
      <c r="G90" s="426"/>
      <c r="H90" s="425">
        <v>20812.240000000002</v>
      </c>
      <c r="I90" s="426"/>
      <c r="J90" s="425">
        <v>522465.2</v>
      </c>
      <c r="K90" s="426"/>
      <c r="L90" s="425">
        <v>401217.54</v>
      </c>
      <c r="M90" s="426"/>
      <c r="N90" s="483">
        <v>0.06</v>
      </c>
      <c r="O90" s="483">
        <v>0.05</v>
      </c>
      <c r="P90" s="426"/>
    </row>
    <row r="91" spans="1:16" x14ac:dyDescent="0.3">
      <c r="A91" s="424" t="s">
        <v>122</v>
      </c>
      <c r="B91" s="425">
        <v>157158.91</v>
      </c>
      <c r="C91" s="426"/>
      <c r="D91" s="425">
        <v>184587.09</v>
      </c>
      <c r="E91" s="426"/>
      <c r="F91" s="425">
        <v>51016.85</v>
      </c>
      <c r="G91" s="426"/>
      <c r="H91" s="425">
        <v>45937.66</v>
      </c>
      <c r="I91" s="426"/>
      <c r="J91" s="425">
        <v>208175.76</v>
      </c>
      <c r="K91" s="426"/>
      <c r="L91" s="425">
        <v>230524.75</v>
      </c>
      <c r="M91" s="426"/>
      <c r="N91" s="483">
        <v>0.02</v>
      </c>
      <c r="O91" s="483">
        <v>0.03</v>
      </c>
      <c r="P91" s="426"/>
    </row>
    <row r="92" spans="1:16" x14ac:dyDescent="0.3">
      <c r="A92" s="424" t="s">
        <v>114</v>
      </c>
      <c r="B92" s="425">
        <v>141161.20000000001</v>
      </c>
      <c r="C92" s="426"/>
      <c r="D92" s="425">
        <v>115418.34</v>
      </c>
      <c r="E92" s="426"/>
      <c r="F92" s="425">
        <v>15758.44</v>
      </c>
      <c r="G92" s="426"/>
      <c r="H92" s="425">
        <v>13963.94</v>
      </c>
      <c r="I92" s="426"/>
      <c r="J92" s="425">
        <v>156919.64000000001</v>
      </c>
      <c r="K92" s="426"/>
      <c r="L92" s="425">
        <v>129382.28</v>
      </c>
      <c r="M92" s="426"/>
      <c r="N92" s="483">
        <v>0.02</v>
      </c>
      <c r="O92" s="483">
        <v>0.01</v>
      </c>
      <c r="P92" s="426"/>
    </row>
    <row r="93" spans="1:16" x14ac:dyDescent="0.3">
      <c r="A93" s="424" t="s">
        <v>130</v>
      </c>
      <c r="B93" s="425">
        <v>37960.54</v>
      </c>
      <c r="C93" s="426"/>
      <c r="D93" s="425">
        <v>68574.87</v>
      </c>
      <c r="E93" s="426"/>
      <c r="F93" s="425">
        <v>7038.8</v>
      </c>
      <c r="G93" s="426"/>
      <c r="H93" s="425">
        <v>13197.58</v>
      </c>
      <c r="I93" s="426"/>
      <c r="J93" s="425">
        <v>44999.34</v>
      </c>
      <c r="K93" s="426"/>
      <c r="L93" s="425">
        <v>81772.45</v>
      </c>
      <c r="M93" s="426"/>
      <c r="N93" s="483">
        <v>0.01</v>
      </c>
      <c r="O93" s="483">
        <v>0.01</v>
      </c>
      <c r="P93" s="426"/>
    </row>
    <row r="94" spans="1:16" x14ac:dyDescent="0.3">
      <c r="A94" s="424" t="s">
        <v>132</v>
      </c>
      <c r="B94" s="425">
        <v>46676.66</v>
      </c>
      <c r="C94" s="426"/>
      <c r="D94" s="425">
        <v>46154.49</v>
      </c>
      <c r="E94" s="426"/>
      <c r="F94" s="425">
        <v>0</v>
      </c>
      <c r="G94" s="426"/>
      <c r="H94" s="425">
        <v>6132.71</v>
      </c>
      <c r="I94" s="426"/>
      <c r="J94" s="425">
        <v>46676.66</v>
      </c>
      <c r="K94" s="426"/>
      <c r="L94" s="425">
        <v>52287.199999999997</v>
      </c>
      <c r="M94" s="426"/>
      <c r="N94" s="483">
        <v>0.01</v>
      </c>
      <c r="O94" s="483">
        <v>0.01</v>
      </c>
      <c r="P94" s="426"/>
    </row>
    <row r="95" spans="1:16" x14ac:dyDescent="0.3">
      <c r="A95" s="424" t="s">
        <v>128</v>
      </c>
      <c r="B95" s="425">
        <v>9601.7999999999993</v>
      </c>
      <c r="C95" s="426"/>
      <c r="D95" s="425">
        <v>18258.560000000001</v>
      </c>
      <c r="E95" s="426"/>
      <c r="F95" s="425">
        <v>0</v>
      </c>
      <c r="G95" s="426"/>
      <c r="H95" s="425">
        <v>0</v>
      </c>
      <c r="I95" s="426"/>
      <c r="J95" s="425">
        <v>9601.7999999999993</v>
      </c>
      <c r="K95" s="426"/>
      <c r="L95" s="425">
        <v>18258.560000000001</v>
      </c>
      <c r="M95" s="426"/>
      <c r="N95" s="483">
        <v>0</v>
      </c>
      <c r="O95" s="483">
        <v>0</v>
      </c>
      <c r="P95" s="426"/>
    </row>
    <row r="96" spans="1:16" x14ac:dyDescent="0.3">
      <c r="A96" s="424" t="s">
        <v>129</v>
      </c>
      <c r="B96" s="425">
        <v>1658.66</v>
      </c>
      <c r="C96" s="426"/>
      <c r="D96" s="425">
        <v>6866.5</v>
      </c>
      <c r="E96" s="426"/>
      <c r="F96" s="425">
        <v>0</v>
      </c>
      <c r="G96" s="426"/>
      <c r="H96" s="425">
        <v>19153.490000000002</v>
      </c>
      <c r="I96" s="426"/>
      <c r="J96" s="425">
        <v>1658.66</v>
      </c>
      <c r="K96" s="426"/>
      <c r="L96" s="425">
        <v>26019.99</v>
      </c>
      <c r="M96" s="426"/>
      <c r="N96" s="483">
        <v>0</v>
      </c>
      <c r="O96" s="483">
        <v>0</v>
      </c>
      <c r="P96" s="426"/>
    </row>
    <row r="97" spans="1:16" x14ac:dyDescent="0.3">
      <c r="A97" s="424" t="s">
        <v>140</v>
      </c>
      <c r="B97" s="425">
        <v>1678.3</v>
      </c>
      <c r="C97" s="426"/>
      <c r="D97" s="425">
        <v>0</v>
      </c>
      <c r="E97" s="426"/>
      <c r="F97" s="425">
        <v>0</v>
      </c>
      <c r="G97" s="426"/>
      <c r="H97" s="425">
        <v>0</v>
      </c>
      <c r="I97" s="426"/>
      <c r="J97" s="425">
        <v>1678.3</v>
      </c>
      <c r="K97" s="426"/>
      <c r="L97" s="425">
        <v>0</v>
      </c>
      <c r="M97" s="426"/>
      <c r="N97" s="483">
        <v>0</v>
      </c>
      <c r="O97" s="483">
        <v>0</v>
      </c>
      <c r="P97" s="426"/>
    </row>
    <row r="98" spans="1:16" x14ac:dyDescent="0.3">
      <c r="A98" s="424" t="s">
        <v>138</v>
      </c>
      <c r="B98" s="425">
        <v>2721</v>
      </c>
      <c r="C98" s="426"/>
      <c r="D98" s="425">
        <v>0</v>
      </c>
      <c r="E98" s="426"/>
      <c r="F98" s="425">
        <v>0</v>
      </c>
      <c r="G98" s="426"/>
      <c r="H98" s="425">
        <v>0</v>
      </c>
      <c r="I98" s="426"/>
      <c r="J98" s="425">
        <v>2721</v>
      </c>
      <c r="K98" s="426"/>
      <c r="L98" s="425">
        <v>0</v>
      </c>
      <c r="M98" s="426"/>
      <c r="N98" s="483">
        <v>0</v>
      </c>
      <c r="O98" s="483">
        <v>0</v>
      </c>
      <c r="P98" s="426"/>
    </row>
    <row r="99" spans="1:16" x14ac:dyDescent="0.3">
      <c r="A99" s="424" t="s">
        <v>133</v>
      </c>
      <c r="B99" s="425">
        <v>0</v>
      </c>
      <c r="C99" s="426"/>
      <c r="D99" s="425">
        <v>0</v>
      </c>
      <c r="E99" s="426"/>
      <c r="F99" s="425">
        <v>0</v>
      </c>
      <c r="G99" s="426"/>
      <c r="H99" s="425">
        <v>0</v>
      </c>
      <c r="I99" s="426"/>
      <c r="J99" s="425">
        <v>0</v>
      </c>
      <c r="K99" s="426"/>
      <c r="L99" s="425">
        <v>0</v>
      </c>
      <c r="M99" s="426"/>
      <c r="N99" s="483">
        <v>0</v>
      </c>
      <c r="O99" s="483">
        <v>0</v>
      </c>
      <c r="P99" s="426"/>
    </row>
    <row r="100" spans="1:16" x14ac:dyDescent="0.3">
      <c r="A100" s="424" t="s">
        <v>113</v>
      </c>
      <c r="B100" s="425">
        <v>0</v>
      </c>
      <c r="C100" s="426"/>
      <c r="D100" s="425">
        <v>0</v>
      </c>
      <c r="E100" s="426"/>
      <c r="F100" s="425">
        <v>0</v>
      </c>
      <c r="G100" s="426"/>
      <c r="H100" s="425">
        <v>800</v>
      </c>
      <c r="I100" s="426"/>
      <c r="J100" s="425">
        <v>0</v>
      </c>
      <c r="K100" s="426"/>
      <c r="L100" s="425">
        <v>800</v>
      </c>
      <c r="M100" s="426"/>
      <c r="N100" s="483">
        <v>0</v>
      </c>
      <c r="O100" s="483">
        <v>0</v>
      </c>
      <c r="P100" s="426"/>
    </row>
    <row r="101" spans="1:16" x14ac:dyDescent="0.3">
      <c r="A101" s="424" t="s">
        <v>105</v>
      </c>
      <c r="B101" s="425">
        <v>0</v>
      </c>
      <c r="C101" s="426"/>
      <c r="D101" s="425">
        <v>0</v>
      </c>
      <c r="E101" s="426"/>
      <c r="F101" s="425">
        <v>0</v>
      </c>
      <c r="G101" s="426"/>
      <c r="H101" s="425">
        <v>0</v>
      </c>
      <c r="I101" s="426"/>
      <c r="J101" s="425">
        <v>0</v>
      </c>
      <c r="K101" s="426"/>
      <c r="L101" s="425">
        <v>0</v>
      </c>
      <c r="M101" s="426"/>
      <c r="N101" s="483">
        <v>0</v>
      </c>
      <c r="O101" s="483">
        <v>0</v>
      </c>
      <c r="P101" s="426"/>
    </row>
    <row r="102" spans="1:16" x14ac:dyDescent="0.3">
      <c r="A102" s="450"/>
      <c r="B102" s="451" t="s">
        <v>47</v>
      </c>
      <c r="C102" s="452"/>
      <c r="D102" s="451" t="s">
        <v>47</v>
      </c>
      <c r="E102" s="452"/>
      <c r="F102" s="451" t="s">
        <v>47</v>
      </c>
      <c r="G102" s="452"/>
      <c r="H102" s="451" t="s">
        <v>47</v>
      </c>
      <c r="I102" s="452"/>
      <c r="J102" s="451" t="s">
        <v>47</v>
      </c>
      <c r="K102" s="452"/>
      <c r="L102" s="451" t="s">
        <v>47</v>
      </c>
      <c r="M102" s="452"/>
      <c r="N102" s="1109" t="s">
        <v>47</v>
      </c>
      <c r="O102" s="1109" t="s">
        <v>47</v>
      </c>
      <c r="P102" s="452"/>
    </row>
    <row r="103" spans="1:16" x14ac:dyDescent="0.3">
      <c r="A103" s="432" t="s">
        <v>755</v>
      </c>
      <c r="B103" s="429">
        <v>58583378.979999997</v>
      </c>
      <c r="C103" s="430">
        <f>B103/$B$197</f>
        <v>4.1717289030983144E-3</v>
      </c>
      <c r="D103" s="429">
        <v>55791927.649999999</v>
      </c>
      <c r="E103" s="430">
        <f>D103/$B$197</f>
        <v>3.972949344839498E-3</v>
      </c>
      <c r="F103" s="429">
        <v>7814063.2700000005</v>
      </c>
      <c r="G103" s="430">
        <f>F103/$B$197</f>
        <v>5.5644031057387007E-4</v>
      </c>
      <c r="H103" s="429">
        <v>7501041.3100000005</v>
      </c>
      <c r="I103" s="430">
        <f>H103/$B$197</f>
        <v>5.3414998214671859E-4</v>
      </c>
      <c r="J103" s="429">
        <v>66397442.250000007</v>
      </c>
      <c r="K103" s="430">
        <f>J103/$B$197</f>
        <v>4.7281692136721858E-3</v>
      </c>
      <c r="L103" s="429">
        <v>63292968.960000001</v>
      </c>
      <c r="M103" s="430">
        <f>L103/$B$197</f>
        <v>4.5070993269862173E-3</v>
      </c>
      <c r="N103" s="1105">
        <v>7.4799999999999995</v>
      </c>
      <c r="O103" s="1105">
        <v>7.2199999999999989</v>
      </c>
      <c r="P103" s="430">
        <f>N103/O103-1</f>
        <v>3.6011080332410073E-2</v>
      </c>
    </row>
    <row r="104" spans="1:16" x14ac:dyDescent="0.3">
      <c r="A104" s="424" t="s">
        <v>116</v>
      </c>
      <c r="B104" s="425">
        <v>121256.45</v>
      </c>
      <c r="C104" s="426"/>
      <c r="D104" s="425">
        <v>122301.59</v>
      </c>
      <c r="E104" s="426"/>
      <c r="F104" s="425">
        <v>149943.01</v>
      </c>
      <c r="G104" s="426"/>
      <c r="H104" s="425">
        <v>263948.69</v>
      </c>
      <c r="I104" s="426"/>
      <c r="J104" s="425">
        <v>271199.46000000002</v>
      </c>
      <c r="K104" s="426"/>
      <c r="L104" s="425">
        <v>386250.28</v>
      </c>
      <c r="M104" s="426"/>
      <c r="N104" s="483">
        <v>0.03</v>
      </c>
      <c r="O104" s="483">
        <v>0.04</v>
      </c>
      <c r="P104" s="426"/>
    </row>
    <row r="105" spans="1:16" x14ac:dyDescent="0.3">
      <c r="A105" s="424" t="s">
        <v>102</v>
      </c>
      <c r="B105" s="425">
        <v>47210902.82</v>
      </c>
      <c r="C105" s="426"/>
      <c r="D105" s="425">
        <v>46234089.109999999</v>
      </c>
      <c r="E105" s="426"/>
      <c r="F105" s="425">
        <v>6040459.7199999997</v>
      </c>
      <c r="G105" s="426"/>
      <c r="H105" s="425">
        <v>5919819.25</v>
      </c>
      <c r="I105" s="426"/>
      <c r="J105" s="425">
        <v>53251362.539999999</v>
      </c>
      <c r="K105" s="426"/>
      <c r="L105" s="425">
        <v>52153908.359999999</v>
      </c>
      <c r="M105" s="426"/>
      <c r="N105" s="483">
        <v>6.01</v>
      </c>
      <c r="O105" s="483">
        <v>5.96</v>
      </c>
      <c r="P105" s="426"/>
    </row>
    <row r="106" spans="1:16" x14ac:dyDescent="0.3">
      <c r="A106" s="424" t="s">
        <v>126</v>
      </c>
      <c r="B106" s="425">
        <v>9895947.9700000007</v>
      </c>
      <c r="C106" s="426"/>
      <c r="D106" s="425">
        <v>8010941.2999999998</v>
      </c>
      <c r="E106" s="426"/>
      <c r="F106" s="425">
        <v>926714.02</v>
      </c>
      <c r="G106" s="426"/>
      <c r="H106" s="425">
        <v>951553.03</v>
      </c>
      <c r="I106" s="426"/>
      <c r="J106" s="425">
        <v>10822661.99</v>
      </c>
      <c r="K106" s="426"/>
      <c r="L106" s="425">
        <v>8962494.3300000001</v>
      </c>
      <c r="M106" s="426"/>
      <c r="N106" s="483">
        <v>1.22</v>
      </c>
      <c r="O106" s="483">
        <v>1.02</v>
      </c>
      <c r="P106" s="426"/>
    </row>
    <row r="107" spans="1:16" x14ac:dyDescent="0.3">
      <c r="A107" s="424" t="s">
        <v>103</v>
      </c>
      <c r="B107" s="425">
        <v>1225934.01</v>
      </c>
      <c r="C107" s="426"/>
      <c r="D107" s="425">
        <v>1333636.6000000001</v>
      </c>
      <c r="E107" s="426"/>
      <c r="F107" s="425">
        <v>557443.32999999996</v>
      </c>
      <c r="G107" s="426"/>
      <c r="H107" s="425">
        <v>278372.5</v>
      </c>
      <c r="I107" s="426"/>
      <c r="J107" s="425">
        <v>1783377.34</v>
      </c>
      <c r="K107" s="426"/>
      <c r="L107" s="425">
        <v>1612009.1</v>
      </c>
      <c r="M107" s="426"/>
      <c r="N107" s="483">
        <v>0.2</v>
      </c>
      <c r="O107" s="483">
        <v>0.18</v>
      </c>
      <c r="P107" s="426"/>
    </row>
    <row r="108" spans="1:16" x14ac:dyDescent="0.3">
      <c r="A108" s="424" t="s">
        <v>556</v>
      </c>
      <c r="B108" s="425">
        <v>80253.47</v>
      </c>
      <c r="C108" s="426"/>
      <c r="D108" s="425">
        <v>35661.54</v>
      </c>
      <c r="E108" s="426"/>
      <c r="F108" s="425">
        <v>48067.24</v>
      </c>
      <c r="G108" s="426"/>
      <c r="H108" s="425">
        <v>20327.57</v>
      </c>
      <c r="I108" s="426"/>
      <c r="J108" s="425">
        <v>128320.71</v>
      </c>
      <c r="K108" s="426"/>
      <c r="L108" s="425">
        <v>55989.11</v>
      </c>
      <c r="M108" s="426"/>
      <c r="N108" s="483">
        <v>0.01</v>
      </c>
      <c r="O108" s="483">
        <v>0.01</v>
      </c>
      <c r="P108" s="426"/>
    </row>
    <row r="109" spans="1:16" x14ac:dyDescent="0.3">
      <c r="A109" s="424" t="s">
        <v>96</v>
      </c>
      <c r="B109" s="425">
        <v>0</v>
      </c>
      <c r="C109" s="426"/>
      <c r="D109" s="425">
        <v>149.36000000000001</v>
      </c>
      <c r="E109" s="426"/>
      <c r="F109" s="425">
        <v>0</v>
      </c>
      <c r="G109" s="426"/>
      <c r="H109" s="425">
        <v>0</v>
      </c>
      <c r="I109" s="426"/>
      <c r="J109" s="425">
        <v>0</v>
      </c>
      <c r="K109" s="426"/>
      <c r="L109" s="425">
        <v>149.36000000000001</v>
      </c>
      <c r="M109" s="426"/>
      <c r="N109" s="483">
        <v>0</v>
      </c>
      <c r="O109" s="483">
        <v>0</v>
      </c>
      <c r="P109" s="426"/>
    </row>
    <row r="110" spans="1:16" x14ac:dyDescent="0.3">
      <c r="A110" s="424" t="s">
        <v>101</v>
      </c>
      <c r="B110" s="425">
        <v>0</v>
      </c>
      <c r="C110" s="426"/>
      <c r="D110" s="425">
        <v>0</v>
      </c>
      <c r="E110" s="426"/>
      <c r="F110" s="425">
        <v>0</v>
      </c>
      <c r="G110" s="426"/>
      <c r="H110" s="425">
        <v>0</v>
      </c>
      <c r="I110" s="426"/>
      <c r="J110" s="425">
        <v>0</v>
      </c>
      <c r="K110" s="426"/>
      <c r="L110" s="425">
        <v>0</v>
      </c>
      <c r="M110" s="426"/>
      <c r="N110" s="483">
        <v>0</v>
      </c>
      <c r="O110" s="483">
        <v>0</v>
      </c>
      <c r="P110" s="426"/>
    </row>
    <row r="111" spans="1:16" x14ac:dyDescent="0.3">
      <c r="A111" s="424" t="s">
        <v>141</v>
      </c>
      <c r="B111" s="425">
        <v>33903.64</v>
      </c>
      <c r="C111" s="426"/>
      <c r="D111" s="425">
        <v>31044.449999999997</v>
      </c>
      <c r="E111" s="426"/>
      <c r="F111" s="425">
        <v>2916.5</v>
      </c>
      <c r="G111" s="426"/>
      <c r="H111" s="425">
        <v>2127.8000000000002</v>
      </c>
      <c r="I111" s="426"/>
      <c r="J111" s="425">
        <v>36820.14</v>
      </c>
      <c r="K111" s="426"/>
      <c r="L111" s="425">
        <v>33172.25</v>
      </c>
      <c r="M111" s="426"/>
      <c r="N111" s="483">
        <v>0</v>
      </c>
      <c r="O111" s="483">
        <v>0</v>
      </c>
      <c r="P111" s="426"/>
    </row>
    <row r="112" spans="1:16" x14ac:dyDescent="0.3">
      <c r="A112" s="424" t="s">
        <v>142</v>
      </c>
      <c r="B112" s="425">
        <v>0</v>
      </c>
      <c r="C112" s="426"/>
      <c r="D112" s="425">
        <v>950.21</v>
      </c>
      <c r="E112" s="426"/>
      <c r="F112" s="425">
        <v>0</v>
      </c>
      <c r="G112" s="426"/>
      <c r="H112" s="425">
        <v>1308.93</v>
      </c>
      <c r="I112" s="426"/>
      <c r="J112" s="425">
        <v>0</v>
      </c>
      <c r="K112" s="426"/>
      <c r="L112" s="425">
        <v>2259.14</v>
      </c>
      <c r="M112" s="426"/>
      <c r="N112" s="483">
        <v>0</v>
      </c>
      <c r="O112" s="483">
        <v>0</v>
      </c>
      <c r="P112" s="426"/>
    </row>
    <row r="113" spans="1:16" x14ac:dyDescent="0.3">
      <c r="A113" s="424" t="s">
        <v>143</v>
      </c>
      <c r="B113" s="425">
        <v>15180.62</v>
      </c>
      <c r="C113" s="426"/>
      <c r="D113" s="425">
        <v>23153.49</v>
      </c>
      <c r="E113" s="426"/>
      <c r="F113" s="425">
        <v>88519.45</v>
      </c>
      <c r="G113" s="426"/>
      <c r="H113" s="425">
        <v>63583.54</v>
      </c>
      <c r="I113" s="426"/>
      <c r="J113" s="425">
        <v>103700.07</v>
      </c>
      <c r="K113" s="426"/>
      <c r="L113" s="425">
        <v>86737.03</v>
      </c>
      <c r="M113" s="426"/>
      <c r="N113" s="483">
        <v>0.01</v>
      </c>
      <c r="O113" s="483">
        <v>0.01</v>
      </c>
      <c r="P113" s="426"/>
    </row>
    <row r="114" spans="1:16" x14ac:dyDescent="0.3">
      <c r="A114" s="437"/>
      <c r="B114" s="438" t="s">
        <v>47</v>
      </c>
      <c r="C114" s="439"/>
      <c r="D114" s="438" t="s">
        <v>47</v>
      </c>
      <c r="E114" s="439"/>
      <c r="F114" s="438" t="s">
        <v>47</v>
      </c>
      <c r="G114" s="439"/>
      <c r="H114" s="438" t="s">
        <v>47</v>
      </c>
      <c r="I114" s="439"/>
      <c r="J114" s="438" t="s">
        <v>47</v>
      </c>
      <c r="K114" s="439"/>
      <c r="L114" s="438" t="s">
        <v>47</v>
      </c>
      <c r="M114" s="439"/>
      <c r="N114" s="1104" t="s">
        <v>47</v>
      </c>
      <c r="O114" s="1104" t="s">
        <v>47</v>
      </c>
      <c r="P114" s="441"/>
    </row>
    <row r="115" spans="1:16" x14ac:dyDescent="0.3">
      <c r="A115" s="475" t="s">
        <v>557</v>
      </c>
      <c r="B115" s="476">
        <v>5096526443.4899998</v>
      </c>
      <c r="C115" s="477">
        <f>B115/$B$197</f>
        <v>0.36292421229186145</v>
      </c>
      <c r="D115" s="476">
        <v>4821856794.4399996</v>
      </c>
      <c r="E115" s="477">
        <f>B115/D115-1</f>
        <v>5.6963460500676133E-2</v>
      </c>
      <c r="F115" s="476">
        <v>1243593658.8</v>
      </c>
      <c r="G115" s="477">
        <f>F115/F$197</f>
        <v>0.39327059492722583</v>
      </c>
      <c r="H115" s="476">
        <v>1132883023.7099998</v>
      </c>
      <c r="I115" s="477">
        <f>F115/H115-1</f>
        <v>9.7724683637187448E-2</v>
      </c>
      <c r="J115" s="476">
        <v>6340120102.29</v>
      </c>
      <c r="K115" s="477">
        <f>J115/J$197</f>
        <v>0.36850166534221612</v>
      </c>
      <c r="L115" s="476">
        <v>5954739818.1500006</v>
      </c>
      <c r="M115" s="477">
        <f>J115/L115-1</f>
        <v>6.47182405796074E-2</v>
      </c>
      <c r="N115" s="1108">
        <v>715.28</v>
      </c>
      <c r="O115" s="1108">
        <v>680.35000000000014</v>
      </c>
      <c r="P115" s="477">
        <f>N115/O115-1</f>
        <v>5.1341221430146078E-2</v>
      </c>
    </row>
    <row r="116" spans="1:16" x14ac:dyDescent="0.3">
      <c r="A116" s="424" t="s">
        <v>558</v>
      </c>
      <c r="B116" s="425">
        <v>4810348490.4799995</v>
      </c>
      <c r="C116" s="426"/>
      <c r="D116" s="425">
        <v>4540343715.1000004</v>
      </c>
      <c r="E116" s="426"/>
      <c r="F116" s="425">
        <v>1124855933.8499999</v>
      </c>
      <c r="G116" s="426"/>
      <c r="H116" s="425">
        <v>1021629363.77</v>
      </c>
      <c r="I116" s="426"/>
      <c r="J116" s="425">
        <v>5935204424.3299999</v>
      </c>
      <c r="K116" s="426"/>
      <c r="L116" s="425">
        <v>5561973078.8699999</v>
      </c>
      <c r="M116" s="426"/>
      <c r="N116" s="483">
        <v>669.61</v>
      </c>
      <c r="O116" s="483">
        <v>635.47</v>
      </c>
      <c r="P116" s="426"/>
    </row>
    <row r="117" spans="1:16" x14ac:dyDescent="0.3">
      <c r="A117" s="424" t="s">
        <v>548</v>
      </c>
      <c r="B117" s="425">
        <v>222146393.97999999</v>
      </c>
      <c r="C117" s="426"/>
      <c r="D117" s="425">
        <v>223204118.47999999</v>
      </c>
      <c r="E117" s="426"/>
      <c r="F117" s="425">
        <v>109122735.01000001</v>
      </c>
      <c r="G117" s="426"/>
      <c r="H117" s="425">
        <v>102414969.59999999</v>
      </c>
      <c r="I117" s="426"/>
      <c r="J117" s="425">
        <v>331269128.99000001</v>
      </c>
      <c r="K117" s="426"/>
      <c r="L117" s="425">
        <v>325619088.07999998</v>
      </c>
      <c r="M117" s="426"/>
      <c r="N117" s="483">
        <v>37.369999999999997</v>
      </c>
      <c r="O117" s="483">
        <v>37.200000000000003</v>
      </c>
      <c r="P117" s="426"/>
    </row>
    <row r="118" spans="1:16" x14ac:dyDescent="0.3">
      <c r="A118" s="424" t="s">
        <v>94</v>
      </c>
      <c r="B118" s="425">
        <v>32105141.59</v>
      </c>
      <c r="C118" s="426"/>
      <c r="D118" s="425">
        <v>27904288.170000002</v>
      </c>
      <c r="E118" s="426"/>
      <c r="F118" s="425">
        <v>3613685.19</v>
      </c>
      <c r="G118" s="426"/>
      <c r="H118" s="425">
        <v>3304644.59</v>
      </c>
      <c r="I118" s="426"/>
      <c r="J118" s="425">
        <v>35718826.780000001</v>
      </c>
      <c r="K118" s="426"/>
      <c r="L118" s="425">
        <v>31208932.760000002</v>
      </c>
      <c r="M118" s="426"/>
      <c r="N118" s="483">
        <v>4.03</v>
      </c>
      <c r="O118" s="483">
        <v>3.57</v>
      </c>
      <c r="P118" s="426"/>
    </row>
    <row r="119" spans="1:16" x14ac:dyDescent="0.3">
      <c r="A119" s="424" t="s">
        <v>65</v>
      </c>
      <c r="B119" s="425">
        <v>11397608.539999999</v>
      </c>
      <c r="C119" s="426"/>
      <c r="D119" s="425">
        <v>12221037.15</v>
      </c>
      <c r="E119" s="426"/>
      <c r="F119" s="425">
        <v>1612296.58</v>
      </c>
      <c r="G119" s="426"/>
      <c r="H119" s="425">
        <v>1548234.53</v>
      </c>
      <c r="I119" s="426"/>
      <c r="J119" s="425">
        <v>13009905.119999999</v>
      </c>
      <c r="K119" s="426"/>
      <c r="L119" s="425">
        <v>13769271.68</v>
      </c>
      <c r="M119" s="426"/>
      <c r="N119" s="483">
        <v>1.47</v>
      </c>
      <c r="O119" s="483">
        <v>1.57</v>
      </c>
      <c r="P119" s="426"/>
    </row>
    <row r="120" spans="1:16" x14ac:dyDescent="0.3">
      <c r="A120" s="424" t="s">
        <v>76</v>
      </c>
      <c r="B120" s="425">
        <v>17283468.039999999</v>
      </c>
      <c r="C120" s="426"/>
      <c r="D120" s="425">
        <v>15862905.73</v>
      </c>
      <c r="E120" s="426"/>
      <c r="F120" s="425">
        <v>3567198.55</v>
      </c>
      <c r="G120" s="426"/>
      <c r="H120" s="425">
        <v>3188279.01</v>
      </c>
      <c r="I120" s="426"/>
      <c r="J120" s="425">
        <v>20850666.59</v>
      </c>
      <c r="K120" s="426"/>
      <c r="L120" s="425">
        <v>19051184.739999998</v>
      </c>
      <c r="M120" s="426"/>
      <c r="N120" s="483">
        <v>2.35</v>
      </c>
      <c r="O120" s="483">
        <v>2.1800000000000002</v>
      </c>
      <c r="P120" s="426"/>
    </row>
    <row r="121" spans="1:16" x14ac:dyDescent="0.3">
      <c r="A121" s="424" t="s">
        <v>552</v>
      </c>
      <c r="B121" s="425">
        <v>1837282.92</v>
      </c>
      <c r="C121" s="426"/>
      <c r="D121" s="425">
        <v>1294750.23</v>
      </c>
      <c r="E121" s="426"/>
      <c r="F121" s="425">
        <v>567168.17000000004</v>
      </c>
      <c r="G121" s="426"/>
      <c r="H121" s="425">
        <v>589953.99</v>
      </c>
      <c r="I121" s="426"/>
      <c r="J121" s="425">
        <v>2404451.09</v>
      </c>
      <c r="K121" s="426"/>
      <c r="L121" s="425">
        <v>1884704.22</v>
      </c>
      <c r="M121" s="426"/>
      <c r="N121" s="483">
        <v>0.27</v>
      </c>
      <c r="O121" s="483">
        <v>0.22</v>
      </c>
      <c r="P121" s="426"/>
    </row>
    <row r="122" spans="1:16" x14ac:dyDescent="0.3">
      <c r="A122" s="424" t="s">
        <v>551</v>
      </c>
      <c r="B122" s="425">
        <v>1062499.43</v>
      </c>
      <c r="C122" s="426"/>
      <c r="D122" s="425">
        <v>685238.73</v>
      </c>
      <c r="E122" s="426"/>
      <c r="F122" s="425">
        <v>209631.81</v>
      </c>
      <c r="G122" s="426"/>
      <c r="H122" s="425">
        <v>173779.6</v>
      </c>
      <c r="I122" s="426"/>
      <c r="J122" s="425">
        <v>1272131.24</v>
      </c>
      <c r="K122" s="426"/>
      <c r="L122" s="425">
        <v>859018.33</v>
      </c>
      <c r="M122" s="426"/>
      <c r="N122" s="483">
        <v>0.14000000000000001</v>
      </c>
      <c r="O122" s="483">
        <v>0.1</v>
      </c>
      <c r="P122" s="426"/>
    </row>
    <row r="123" spans="1:16" x14ac:dyDescent="0.3">
      <c r="A123" s="424" t="s">
        <v>550</v>
      </c>
      <c r="B123" s="425">
        <v>143952.75</v>
      </c>
      <c r="C123" s="426"/>
      <c r="D123" s="425">
        <v>142256.51</v>
      </c>
      <c r="E123" s="426"/>
      <c r="F123" s="425">
        <v>27008.880000000001</v>
      </c>
      <c r="G123" s="426"/>
      <c r="H123" s="425">
        <v>12716.65</v>
      </c>
      <c r="I123" s="426"/>
      <c r="J123" s="425">
        <v>170961.63</v>
      </c>
      <c r="K123" s="426"/>
      <c r="L123" s="425">
        <v>154973.16</v>
      </c>
      <c r="M123" s="426"/>
      <c r="N123" s="483">
        <v>0.02</v>
      </c>
      <c r="O123" s="483">
        <v>0.02</v>
      </c>
      <c r="P123" s="426"/>
    </row>
    <row r="124" spans="1:16" x14ac:dyDescent="0.3">
      <c r="A124" s="424" t="s">
        <v>51</v>
      </c>
      <c r="B124" s="425">
        <v>173260.83</v>
      </c>
      <c r="C124" s="426"/>
      <c r="D124" s="425">
        <v>164269.82999999999</v>
      </c>
      <c r="E124" s="426"/>
      <c r="F124" s="425">
        <v>13502.56</v>
      </c>
      <c r="G124" s="426"/>
      <c r="H124" s="425">
        <v>16163.4</v>
      </c>
      <c r="I124" s="426"/>
      <c r="J124" s="425">
        <v>186763.39</v>
      </c>
      <c r="K124" s="426"/>
      <c r="L124" s="425">
        <v>180433.23</v>
      </c>
      <c r="M124" s="426"/>
      <c r="N124" s="483">
        <v>0.02</v>
      </c>
      <c r="O124" s="483">
        <v>0.02</v>
      </c>
      <c r="P124" s="426"/>
    </row>
    <row r="125" spans="1:16" x14ac:dyDescent="0.3">
      <c r="A125" s="424" t="s">
        <v>49</v>
      </c>
      <c r="B125" s="425">
        <v>28344.93</v>
      </c>
      <c r="C125" s="426"/>
      <c r="D125" s="425">
        <v>34214.51</v>
      </c>
      <c r="E125" s="426"/>
      <c r="F125" s="425">
        <v>4498.2</v>
      </c>
      <c r="G125" s="426"/>
      <c r="H125" s="425">
        <v>4918.57</v>
      </c>
      <c r="I125" s="426"/>
      <c r="J125" s="425">
        <v>32843.129999999997</v>
      </c>
      <c r="K125" s="426"/>
      <c r="L125" s="425">
        <v>39133.08</v>
      </c>
      <c r="M125" s="426"/>
      <c r="N125" s="483">
        <v>0</v>
      </c>
      <c r="O125" s="483">
        <v>0</v>
      </c>
      <c r="P125" s="426"/>
    </row>
    <row r="126" spans="1:16" x14ac:dyDescent="0.3">
      <c r="A126" s="437"/>
      <c r="B126" s="438" t="s">
        <v>47</v>
      </c>
      <c r="C126" s="439"/>
      <c r="D126" s="438" t="s">
        <v>47</v>
      </c>
      <c r="E126" s="439"/>
      <c r="F126" s="438" t="s">
        <v>47</v>
      </c>
      <c r="G126" s="439"/>
      <c r="H126" s="438" t="s">
        <v>47</v>
      </c>
      <c r="I126" s="439"/>
      <c r="J126" s="438" t="s">
        <v>47</v>
      </c>
      <c r="K126" s="439"/>
      <c r="L126" s="438" t="s">
        <v>47</v>
      </c>
      <c r="M126" s="439"/>
      <c r="N126" s="1104" t="s">
        <v>47</v>
      </c>
      <c r="O126" s="1104" t="s">
        <v>47</v>
      </c>
      <c r="P126" s="441"/>
    </row>
    <row r="127" spans="1:16" x14ac:dyDescent="0.3">
      <c r="A127" s="485" t="s">
        <v>559</v>
      </c>
      <c r="B127" s="429">
        <v>211557285.32999995</v>
      </c>
      <c r="C127" s="430">
        <f>B127/$B$197</f>
        <v>1.5065017710458085E-2</v>
      </c>
      <c r="D127" s="429">
        <v>193626462.69</v>
      </c>
      <c r="E127" s="430">
        <f>B127/D127-1</f>
        <v>9.2605227564930503E-2</v>
      </c>
      <c r="F127" s="429">
        <v>49551233.019999996</v>
      </c>
      <c r="G127" s="430">
        <f>F127/F$197</f>
        <v>1.5669943917177038E-2</v>
      </c>
      <c r="H127" s="429">
        <v>43246151.550000004</v>
      </c>
      <c r="I127" s="430">
        <f>F127/H127-1</f>
        <v>0.14579520359656128</v>
      </c>
      <c r="J127" s="429">
        <v>261108518.35000005</v>
      </c>
      <c r="K127" s="430">
        <f>J127/J$197</f>
        <v>1.5176198919679791E-2</v>
      </c>
      <c r="L127" s="429">
        <v>236872614.23999995</v>
      </c>
      <c r="M127" s="430">
        <f>J127/L127-1</f>
        <v>0.10231619297891581</v>
      </c>
      <c r="N127" s="1105">
        <v>29.450000000000003</v>
      </c>
      <c r="O127" s="1105">
        <v>27.040000000000003</v>
      </c>
      <c r="P127" s="430">
        <f>N127/O127-1</f>
        <v>8.9127218934911268E-2</v>
      </c>
    </row>
    <row r="128" spans="1:16" x14ac:dyDescent="0.3">
      <c r="A128" s="432" t="s">
        <v>560</v>
      </c>
      <c r="B128" s="429">
        <v>199847340.77999997</v>
      </c>
      <c r="C128" s="430">
        <f>B128/$B$197</f>
        <v>1.4231151262611319E-2</v>
      </c>
      <c r="D128" s="429">
        <v>182194912.60000002</v>
      </c>
      <c r="E128" s="430">
        <f>B128/D128-1</f>
        <v>9.688760200870683E-2</v>
      </c>
      <c r="F128" s="429">
        <v>47857953.509999998</v>
      </c>
      <c r="G128" s="430">
        <f>F128/F$197</f>
        <v>1.5134465921158342E-2</v>
      </c>
      <c r="H128" s="429">
        <v>41881301.340000004</v>
      </c>
      <c r="I128" s="430">
        <f>F128/H128-1</f>
        <v>0.14270454782387132</v>
      </c>
      <c r="J128" s="429">
        <v>247705294.29000002</v>
      </c>
      <c r="K128" s="430">
        <f>J128/J$197</f>
        <v>1.439717418396841E-2</v>
      </c>
      <c r="L128" s="429">
        <v>224076213.94</v>
      </c>
      <c r="M128" s="430">
        <f>J128/L128-1</f>
        <v>0.10545108708560691</v>
      </c>
      <c r="N128" s="483">
        <v>27.95</v>
      </c>
      <c r="O128" s="483">
        <v>25.599999999999998</v>
      </c>
      <c r="P128" s="430">
        <f>N128/O128-1</f>
        <v>9.1796875E-2</v>
      </c>
    </row>
    <row r="129" spans="1:16" x14ac:dyDescent="0.3">
      <c r="A129" s="424" t="s">
        <v>561</v>
      </c>
      <c r="B129" s="425">
        <v>98530905.370000005</v>
      </c>
      <c r="C129" s="426"/>
      <c r="D129" s="425">
        <v>89681257.719999999</v>
      </c>
      <c r="E129" s="426"/>
      <c r="F129" s="425">
        <v>19504966.059999999</v>
      </c>
      <c r="G129" s="426"/>
      <c r="H129" s="425">
        <v>16723148.58</v>
      </c>
      <c r="I129" s="426"/>
      <c r="J129" s="425">
        <v>118035871.43000001</v>
      </c>
      <c r="K129" s="426"/>
      <c r="L129" s="425">
        <v>106404406.3</v>
      </c>
      <c r="M129" s="426"/>
      <c r="N129" s="483">
        <v>13.32</v>
      </c>
      <c r="O129" s="483">
        <v>12.16</v>
      </c>
      <c r="P129" s="426"/>
    </row>
    <row r="130" spans="1:16" x14ac:dyDescent="0.3">
      <c r="A130" s="424" t="s">
        <v>562</v>
      </c>
      <c r="B130" s="425">
        <v>14764009.779999999</v>
      </c>
      <c r="C130" s="426"/>
      <c r="D130" s="425">
        <v>13734953.16</v>
      </c>
      <c r="E130" s="426"/>
      <c r="F130" s="425">
        <v>7701054.5700000003</v>
      </c>
      <c r="G130" s="426"/>
      <c r="H130" s="425">
        <v>7738987.7300000004</v>
      </c>
      <c r="I130" s="426"/>
      <c r="J130" s="425">
        <v>22465064.350000001</v>
      </c>
      <c r="K130" s="426"/>
      <c r="L130" s="425">
        <v>21473940.890000001</v>
      </c>
      <c r="M130" s="426"/>
      <c r="N130" s="483">
        <v>2.5299999999999998</v>
      </c>
      <c r="O130" s="483">
        <v>2.4500000000000002</v>
      </c>
      <c r="P130" s="426"/>
    </row>
    <row r="131" spans="1:16" x14ac:dyDescent="0.3">
      <c r="A131" s="424" t="s">
        <v>563</v>
      </c>
      <c r="B131" s="425">
        <v>13530144.33</v>
      </c>
      <c r="C131" s="426"/>
      <c r="D131" s="425">
        <v>11318540.050000001</v>
      </c>
      <c r="E131" s="426"/>
      <c r="F131" s="425">
        <v>5852089.0999999996</v>
      </c>
      <c r="G131" s="426"/>
      <c r="H131" s="425">
        <v>4745342.09</v>
      </c>
      <c r="I131" s="426"/>
      <c r="J131" s="425">
        <v>19382233.43</v>
      </c>
      <c r="K131" s="426"/>
      <c r="L131" s="425">
        <v>16063882.140000001</v>
      </c>
      <c r="M131" s="426"/>
      <c r="N131" s="483">
        <v>2.19</v>
      </c>
      <c r="O131" s="483">
        <v>1.84</v>
      </c>
      <c r="P131" s="426"/>
    </row>
    <row r="132" spans="1:16" x14ac:dyDescent="0.3">
      <c r="A132" s="424" t="s">
        <v>564</v>
      </c>
      <c r="B132" s="425">
        <v>3051612.19</v>
      </c>
      <c r="C132" s="426"/>
      <c r="D132" s="425">
        <v>2539492.44</v>
      </c>
      <c r="E132" s="426"/>
      <c r="F132" s="425">
        <v>354562.69</v>
      </c>
      <c r="G132" s="426"/>
      <c r="H132" s="425">
        <v>310075.28000000003</v>
      </c>
      <c r="I132" s="426"/>
      <c r="J132" s="425">
        <v>3406174.88</v>
      </c>
      <c r="K132" s="426"/>
      <c r="L132" s="425">
        <v>2849567.72</v>
      </c>
      <c r="M132" s="426"/>
      <c r="N132" s="483">
        <v>0.38</v>
      </c>
      <c r="O132" s="483">
        <v>0.33</v>
      </c>
      <c r="P132" s="426"/>
    </row>
    <row r="133" spans="1:16" x14ac:dyDescent="0.3">
      <c r="A133" s="424" t="s">
        <v>565</v>
      </c>
      <c r="B133" s="425">
        <v>4631001.59</v>
      </c>
      <c r="C133" s="426"/>
      <c r="D133" s="425">
        <v>4534710.0599999996</v>
      </c>
      <c r="E133" s="426"/>
      <c r="F133" s="425">
        <v>6495579.6500000004</v>
      </c>
      <c r="G133" s="426"/>
      <c r="H133" s="425">
        <v>5121620.4400000004</v>
      </c>
      <c r="I133" s="426"/>
      <c r="J133" s="425">
        <v>11126581.24</v>
      </c>
      <c r="K133" s="426"/>
      <c r="L133" s="425">
        <v>9656330.5</v>
      </c>
      <c r="M133" s="426"/>
      <c r="N133" s="483">
        <v>1.26</v>
      </c>
      <c r="O133" s="483">
        <v>1.1000000000000001</v>
      </c>
      <c r="P133" s="426"/>
    </row>
    <row r="134" spans="1:16" x14ac:dyDescent="0.3">
      <c r="A134" s="424" t="s">
        <v>566</v>
      </c>
      <c r="B134" s="425">
        <v>14876311.869999999</v>
      </c>
      <c r="C134" s="426"/>
      <c r="D134" s="425">
        <v>14573973.220000001</v>
      </c>
      <c r="E134" s="426"/>
      <c r="F134" s="425">
        <v>495431.52</v>
      </c>
      <c r="G134" s="426"/>
      <c r="H134" s="425">
        <v>432090.79</v>
      </c>
      <c r="I134" s="426"/>
      <c r="J134" s="425">
        <v>15371743.390000001</v>
      </c>
      <c r="K134" s="426"/>
      <c r="L134" s="425">
        <v>15006064.01</v>
      </c>
      <c r="M134" s="426"/>
      <c r="N134" s="483">
        <v>1.73</v>
      </c>
      <c r="O134" s="483">
        <v>1.71</v>
      </c>
      <c r="P134" s="426"/>
    </row>
    <row r="135" spans="1:16" x14ac:dyDescent="0.3">
      <c r="A135" s="424" t="s">
        <v>567</v>
      </c>
      <c r="B135" s="425">
        <v>2776237.38</v>
      </c>
      <c r="C135" s="426"/>
      <c r="D135" s="425">
        <v>2490867.69</v>
      </c>
      <c r="E135" s="426"/>
      <c r="F135" s="425">
        <v>71516.3</v>
      </c>
      <c r="G135" s="426"/>
      <c r="H135" s="425">
        <v>63283.71</v>
      </c>
      <c r="I135" s="426"/>
      <c r="J135" s="425">
        <v>2847753.68</v>
      </c>
      <c r="K135" s="426"/>
      <c r="L135" s="425">
        <v>2554151.4</v>
      </c>
      <c r="M135" s="426"/>
      <c r="N135" s="483">
        <v>0.32</v>
      </c>
      <c r="O135" s="483">
        <v>0.28999999999999998</v>
      </c>
      <c r="P135" s="426"/>
    </row>
    <row r="136" spans="1:16" x14ac:dyDescent="0.3">
      <c r="A136" s="424" t="s">
        <v>568</v>
      </c>
      <c r="B136" s="425">
        <v>45036684.07</v>
      </c>
      <c r="C136" s="426"/>
      <c r="D136" s="425">
        <v>41298380.490000002</v>
      </c>
      <c r="E136" s="426"/>
      <c r="F136" s="425">
        <v>6875010.1500000004</v>
      </c>
      <c r="G136" s="426"/>
      <c r="H136" s="425">
        <v>6220798.6600000001</v>
      </c>
      <c r="I136" s="426"/>
      <c r="J136" s="425">
        <v>51911694.219999999</v>
      </c>
      <c r="K136" s="426"/>
      <c r="L136" s="425">
        <v>47519179.149999999</v>
      </c>
      <c r="M136" s="426"/>
      <c r="N136" s="483">
        <v>5.86</v>
      </c>
      <c r="O136" s="483">
        <v>5.43</v>
      </c>
      <c r="P136" s="426"/>
    </row>
    <row r="137" spans="1:16" x14ac:dyDescent="0.3">
      <c r="A137" s="424" t="s">
        <v>569</v>
      </c>
      <c r="B137" s="425">
        <v>2650434.2000000002</v>
      </c>
      <c r="C137" s="425"/>
      <c r="D137" s="425">
        <v>2022737.77</v>
      </c>
      <c r="E137" s="425"/>
      <c r="F137" s="425">
        <v>507743.47</v>
      </c>
      <c r="G137" s="425"/>
      <c r="H137" s="425">
        <v>525954.06000000006</v>
      </c>
      <c r="I137" s="425"/>
      <c r="J137" s="425">
        <v>3158177.67</v>
      </c>
      <c r="K137" s="425"/>
      <c r="L137" s="425">
        <v>2548691.83</v>
      </c>
      <c r="M137" s="425"/>
      <c r="N137" s="483">
        <v>0.36</v>
      </c>
      <c r="O137" s="483">
        <v>0.28999999999999998</v>
      </c>
      <c r="P137" s="426"/>
    </row>
    <row r="138" spans="1:16" x14ac:dyDescent="0.3">
      <c r="A138" s="487"/>
      <c r="B138" s="438"/>
      <c r="C138" s="439"/>
      <c r="D138" s="438"/>
      <c r="E138" s="439"/>
      <c r="F138" s="438"/>
      <c r="G138" s="439"/>
      <c r="H138" s="438"/>
      <c r="I138" s="439"/>
      <c r="J138" s="438"/>
      <c r="K138" s="439"/>
      <c r="L138" s="438"/>
      <c r="M138" s="439"/>
      <c r="N138" s="1104"/>
      <c r="O138" s="1104"/>
      <c r="P138" s="441"/>
    </row>
    <row r="139" spans="1:16" x14ac:dyDescent="0.3">
      <c r="A139" s="432" t="s">
        <v>570</v>
      </c>
      <c r="B139" s="429">
        <v>7448661.4900000002</v>
      </c>
      <c r="C139" s="430">
        <f>B139/$B$197</f>
        <v>5.3042000936539971E-4</v>
      </c>
      <c r="D139" s="429">
        <v>7441619.0899999999</v>
      </c>
      <c r="E139" s="430">
        <f>B139/D139-1</f>
        <v>9.4635319475888657E-4</v>
      </c>
      <c r="F139" s="429">
        <v>656508.19999999995</v>
      </c>
      <c r="G139" s="430">
        <f>F139/F$197</f>
        <v>2.0761232462196449E-4</v>
      </c>
      <c r="H139" s="429">
        <v>521186.11</v>
      </c>
      <c r="I139" s="430">
        <f>F139/H139-1</f>
        <v>0.25964254880084958</v>
      </c>
      <c r="J139" s="429">
        <v>8105169.6900000004</v>
      </c>
      <c r="K139" s="430">
        <f>J139/J$197</f>
        <v>4.7109021287585027E-4</v>
      </c>
      <c r="L139" s="429">
        <v>7962805.2000000011</v>
      </c>
      <c r="M139" s="430">
        <f>J139/L139-1</f>
        <v>1.7878685516506065E-2</v>
      </c>
      <c r="N139" s="1105">
        <v>0.91</v>
      </c>
      <c r="O139" s="1105">
        <v>0.91</v>
      </c>
      <c r="P139" s="430">
        <f>N139/O139-1</f>
        <v>0</v>
      </c>
    </row>
    <row r="140" spans="1:16" x14ac:dyDescent="0.3">
      <c r="A140" s="424" t="s">
        <v>561</v>
      </c>
      <c r="B140" s="425">
        <v>1736033.35</v>
      </c>
      <c r="C140" s="426"/>
      <c r="D140" s="425">
        <v>1658621.48</v>
      </c>
      <c r="E140" s="426"/>
      <c r="F140" s="425">
        <v>228208.84</v>
      </c>
      <c r="G140" s="426"/>
      <c r="H140" s="425">
        <v>137414.16</v>
      </c>
      <c r="I140" s="426"/>
      <c r="J140" s="425">
        <v>1964242.19</v>
      </c>
      <c r="K140" s="426"/>
      <c r="L140" s="425">
        <v>1796035.64</v>
      </c>
      <c r="M140" s="426"/>
      <c r="N140" s="483">
        <v>0.22</v>
      </c>
      <c r="O140" s="483">
        <v>0.21</v>
      </c>
      <c r="P140" s="426"/>
    </row>
    <row r="141" spans="1:16" x14ac:dyDescent="0.3">
      <c r="A141" s="424" t="s">
        <v>562</v>
      </c>
      <c r="B141" s="425">
        <v>171044.79</v>
      </c>
      <c r="C141" s="426"/>
      <c r="D141" s="425">
        <v>189374</v>
      </c>
      <c r="E141" s="426"/>
      <c r="F141" s="425">
        <v>148888.29999999999</v>
      </c>
      <c r="G141" s="426"/>
      <c r="H141" s="425">
        <v>84544.17</v>
      </c>
      <c r="I141" s="426"/>
      <c r="J141" s="425">
        <v>319933.09000000003</v>
      </c>
      <c r="K141" s="426"/>
      <c r="L141" s="425">
        <v>273918.17</v>
      </c>
      <c r="M141" s="426"/>
      <c r="N141" s="483">
        <v>0.04</v>
      </c>
      <c r="O141" s="483">
        <v>0.03</v>
      </c>
      <c r="P141" s="426"/>
    </row>
    <row r="142" spans="1:16" x14ac:dyDescent="0.3">
      <c r="A142" s="424" t="s">
        <v>563</v>
      </c>
      <c r="B142" s="425">
        <v>50072.14</v>
      </c>
      <c r="C142" s="426"/>
      <c r="D142" s="425">
        <v>11639.07</v>
      </c>
      <c r="E142" s="426"/>
      <c r="F142" s="425">
        <v>15712.42</v>
      </c>
      <c r="G142" s="426"/>
      <c r="H142" s="425">
        <v>10247.5</v>
      </c>
      <c r="I142" s="426"/>
      <c r="J142" s="425">
        <v>65784.56</v>
      </c>
      <c r="K142" s="426"/>
      <c r="L142" s="425">
        <v>21886.57</v>
      </c>
      <c r="M142" s="426"/>
      <c r="N142" s="483">
        <v>0.01</v>
      </c>
      <c r="O142" s="483">
        <v>0</v>
      </c>
      <c r="P142" s="426"/>
    </row>
    <row r="143" spans="1:16" x14ac:dyDescent="0.3">
      <c r="A143" s="424" t="s">
        <v>564</v>
      </c>
      <c r="B143" s="425">
        <v>400702.47</v>
      </c>
      <c r="C143" s="426"/>
      <c r="D143" s="425">
        <v>397160.92</v>
      </c>
      <c r="E143" s="426"/>
      <c r="F143" s="425">
        <v>98021.8</v>
      </c>
      <c r="G143" s="426"/>
      <c r="H143" s="425">
        <v>138768.32000000001</v>
      </c>
      <c r="I143" s="426"/>
      <c r="J143" s="425">
        <v>498724.27</v>
      </c>
      <c r="K143" s="426"/>
      <c r="L143" s="425">
        <v>535929.24</v>
      </c>
      <c r="M143" s="426"/>
      <c r="N143" s="483">
        <v>0.06</v>
      </c>
      <c r="O143" s="483">
        <v>0.06</v>
      </c>
      <c r="P143" s="426"/>
    </row>
    <row r="144" spans="1:16" x14ac:dyDescent="0.3">
      <c r="A144" s="424" t="s">
        <v>565</v>
      </c>
      <c r="B144" s="425">
        <v>364783.41</v>
      </c>
      <c r="C144" s="426"/>
      <c r="D144" s="425">
        <v>312124.99</v>
      </c>
      <c r="E144" s="426"/>
      <c r="F144" s="425">
        <v>19240.82</v>
      </c>
      <c r="G144" s="426"/>
      <c r="H144" s="425">
        <v>32520.3</v>
      </c>
      <c r="I144" s="426"/>
      <c r="J144" s="425">
        <v>384024.23</v>
      </c>
      <c r="K144" s="426"/>
      <c r="L144" s="425">
        <v>344645.29</v>
      </c>
      <c r="M144" s="426"/>
      <c r="N144" s="483">
        <v>0.04</v>
      </c>
      <c r="O144" s="483">
        <v>0.04</v>
      </c>
      <c r="P144" s="426"/>
    </row>
    <row r="145" spans="1:16" x14ac:dyDescent="0.3">
      <c r="A145" s="424" t="s">
        <v>566</v>
      </c>
      <c r="B145" s="425">
        <v>4244956.55</v>
      </c>
      <c r="C145" s="426"/>
      <c r="D145" s="425">
        <v>4472481.6399999997</v>
      </c>
      <c r="E145" s="426"/>
      <c r="F145" s="425">
        <v>132880.03</v>
      </c>
      <c r="G145" s="426"/>
      <c r="H145" s="425">
        <v>85880.3</v>
      </c>
      <c r="I145" s="426"/>
      <c r="J145" s="425">
        <v>4377836.58</v>
      </c>
      <c r="K145" s="426"/>
      <c r="L145" s="425">
        <v>4558361.9400000004</v>
      </c>
      <c r="M145" s="426"/>
      <c r="N145" s="483">
        <v>0.49</v>
      </c>
      <c r="O145" s="483">
        <v>0.52</v>
      </c>
      <c r="P145" s="426"/>
    </row>
    <row r="146" spans="1:16" x14ac:dyDescent="0.3">
      <c r="A146" s="424" t="s">
        <v>567</v>
      </c>
      <c r="B146" s="425">
        <v>0</v>
      </c>
      <c r="C146" s="426"/>
      <c r="D146" s="425">
        <v>0</v>
      </c>
      <c r="E146" s="426"/>
      <c r="F146" s="425">
        <v>0</v>
      </c>
      <c r="G146" s="426"/>
      <c r="H146" s="425">
        <v>0</v>
      </c>
      <c r="I146" s="426"/>
      <c r="J146" s="425">
        <v>0</v>
      </c>
      <c r="K146" s="426"/>
      <c r="L146" s="425">
        <v>0</v>
      </c>
      <c r="M146" s="426"/>
      <c r="N146" s="483">
        <v>0</v>
      </c>
      <c r="O146" s="483">
        <v>0</v>
      </c>
      <c r="P146" s="426"/>
    </row>
    <row r="147" spans="1:16" x14ac:dyDescent="0.3">
      <c r="A147" s="424" t="s">
        <v>568</v>
      </c>
      <c r="B147" s="425">
        <v>464370.46</v>
      </c>
      <c r="C147" s="426"/>
      <c r="D147" s="425">
        <v>369133.74</v>
      </c>
      <c r="E147" s="426"/>
      <c r="F147" s="425">
        <v>11973.86</v>
      </c>
      <c r="G147" s="426"/>
      <c r="H147" s="425">
        <v>31577.16</v>
      </c>
      <c r="I147" s="426"/>
      <c r="J147" s="425">
        <v>476344.32000000001</v>
      </c>
      <c r="K147" s="426"/>
      <c r="L147" s="425">
        <v>400710.9</v>
      </c>
      <c r="M147" s="426"/>
      <c r="N147" s="483">
        <v>0.05</v>
      </c>
      <c r="O147" s="483">
        <v>0.05</v>
      </c>
      <c r="P147" s="426"/>
    </row>
    <row r="148" spans="1:16" x14ac:dyDescent="0.3">
      <c r="A148" s="424" t="s">
        <v>569</v>
      </c>
      <c r="B148" s="425">
        <v>2867.96</v>
      </c>
      <c r="C148" s="425"/>
      <c r="D148" s="425">
        <v>0</v>
      </c>
      <c r="E148" s="425"/>
      <c r="F148" s="425">
        <v>0</v>
      </c>
      <c r="G148" s="425"/>
      <c r="H148" s="425">
        <v>0</v>
      </c>
      <c r="I148" s="425"/>
      <c r="J148" s="425">
        <v>2867.96</v>
      </c>
      <c r="K148" s="425"/>
      <c r="L148" s="425">
        <v>0</v>
      </c>
      <c r="M148" s="425"/>
      <c r="N148" s="483">
        <v>0</v>
      </c>
      <c r="O148" s="483">
        <v>0</v>
      </c>
      <c r="P148" s="426"/>
    </row>
    <row r="149" spans="1:16" x14ac:dyDescent="0.3">
      <c r="A149" s="424" t="s">
        <v>571</v>
      </c>
      <c r="B149" s="425">
        <v>13830.36</v>
      </c>
      <c r="C149" s="426"/>
      <c r="D149" s="425">
        <v>31083.25</v>
      </c>
      <c r="E149" s="426"/>
      <c r="F149" s="425">
        <v>1582.13</v>
      </c>
      <c r="G149" s="426"/>
      <c r="H149" s="425">
        <v>0</v>
      </c>
      <c r="I149" s="426"/>
      <c r="J149" s="425">
        <v>15412.49</v>
      </c>
      <c r="K149" s="426"/>
      <c r="L149" s="425">
        <v>31317.45</v>
      </c>
      <c r="M149" s="426"/>
      <c r="N149" s="483">
        <v>0</v>
      </c>
      <c r="O149" s="483">
        <v>0</v>
      </c>
      <c r="P149" s="426"/>
    </row>
    <row r="150" spans="1:16" x14ac:dyDescent="0.3">
      <c r="A150" s="1110"/>
      <c r="B150" s="451"/>
      <c r="C150" s="452"/>
      <c r="D150" s="451"/>
      <c r="E150" s="452"/>
      <c r="F150" s="451"/>
      <c r="G150" s="452"/>
      <c r="H150" s="451"/>
      <c r="I150" s="452"/>
      <c r="J150" s="451"/>
      <c r="K150" s="452"/>
      <c r="L150" s="451"/>
      <c r="M150" s="452"/>
      <c r="N150" s="1111"/>
      <c r="O150" s="1111"/>
      <c r="P150" s="452"/>
    </row>
    <row r="151" spans="1:16" x14ac:dyDescent="0.3">
      <c r="A151" s="432" t="s">
        <v>572</v>
      </c>
      <c r="B151" s="429">
        <v>257737.01</v>
      </c>
      <c r="C151" s="430">
        <f>B151/$B$197</f>
        <v>1.8353481016897455E-5</v>
      </c>
      <c r="D151" s="429">
        <v>170109.78999999998</v>
      </c>
      <c r="E151" s="430">
        <f>B151/D151-1</f>
        <v>0.51512155767166634</v>
      </c>
      <c r="F151" s="429">
        <v>26652.35</v>
      </c>
      <c r="G151" s="430">
        <f>F151/F$197</f>
        <v>8.4284649302753801E-6</v>
      </c>
      <c r="H151" s="429">
        <v>42005.32</v>
      </c>
      <c r="I151" s="430">
        <f>F151/H151-1</f>
        <v>-0.36550060801822248</v>
      </c>
      <c r="J151" s="429">
        <v>284389.36</v>
      </c>
      <c r="K151" s="430">
        <f>J151/J$197</f>
        <v>1.6529332421913405E-5</v>
      </c>
      <c r="L151" s="429">
        <v>212115.11000000002</v>
      </c>
      <c r="M151" s="430">
        <f>J151/L151-1</f>
        <v>0.34073126615072336</v>
      </c>
      <c r="N151" s="1105">
        <v>0.03</v>
      </c>
      <c r="O151" s="1105">
        <v>0.02</v>
      </c>
      <c r="P151" s="430">
        <f>N151/O151-1</f>
        <v>0.5</v>
      </c>
    </row>
    <row r="152" spans="1:16" x14ac:dyDescent="0.3">
      <c r="A152" s="424" t="s">
        <v>565</v>
      </c>
      <c r="B152" s="425">
        <v>5299.78</v>
      </c>
      <c r="C152" s="426"/>
      <c r="D152" s="425">
        <v>43417.03</v>
      </c>
      <c r="E152" s="426"/>
      <c r="F152" s="425">
        <v>0</v>
      </c>
      <c r="G152" s="426"/>
      <c r="H152" s="425">
        <v>0</v>
      </c>
      <c r="I152" s="426"/>
      <c r="J152" s="425">
        <v>5299.78</v>
      </c>
      <c r="K152" s="426"/>
      <c r="L152" s="425">
        <v>43417.03</v>
      </c>
      <c r="M152" s="426"/>
      <c r="N152" s="483">
        <v>0</v>
      </c>
      <c r="O152" s="483">
        <v>0</v>
      </c>
      <c r="P152" s="426"/>
    </row>
    <row r="153" spans="1:16" x14ac:dyDescent="0.3">
      <c r="A153" s="424" t="s">
        <v>569</v>
      </c>
      <c r="B153" s="425">
        <v>71346.45</v>
      </c>
      <c r="C153" s="426"/>
      <c r="D153" s="425">
        <v>55629.33</v>
      </c>
      <c r="E153" s="426"/>
      <c r="F153" s="425">
        <v>0</v>
      </c>
      <c r="G153" s="426"/>
      <c r="H153" s="425">
        <v>5774.68</v>
      </c>
      <c r="I153" s="426"/>
      <c r="J153" s="425">
        <v>71346.45</v>
      </c>
      <c r="K153" s="426"/>
      <c r="L153" s="425">
        <v>61404.01</v>
      </c>
      <c r="M153" s="426"/>
      <c r="N153" s="483">
        <v>0.01</v>
      </c>
      <c r="O153" s="483">
        <v>0.01</v>
      </c>
      <c r="P153" s="426"/>
    </row>
    <row r="154" spans="1:16" x14ac:dyDescent="0.3">
      <c r="A154" s="424" t="s">
        <v>561</v>
      </c>
      <c r="B154" s="425">
        <v>14246.87</v>
      </c>
      <c r="C154" s="426"/>
      <c r="D154" s="425">
        <v>8949.76</v>
      </c>
      <c r="E154" s="426"/>
      <c r="F154" s="425">
        <v>7066.49</v>
      </c>
      <c r="G154" s="426"/>
      <c r="H154" s="425">
        <v>2866.82</v>
      </c>
      <c r="I154" s="426"/>
      <c r="J154" s="425">
        <v>21313.360000000001</v>
      </c>
      <c r="K154" s="426"/>
      <c r="L154" s="425">
        <v>11816.58</v>
      </c>
      <c r="M154" s="426"/>
      <c r="N154" s="483">
        <v>0</v>
      </c>
      <c r="O154" s="483">
        <v>0</v>
      </c>
      <c r="P154" s="426"/>
    </row>
    <row r="155" spans="1:16" x14ac:dyDescent="0.3">
      <c r="A155" s="424" t="s">
        <v>563</v>
      </c>
      <c r="B155" s="425">
        <v>0</v>
      </c>
      <c r="C155" s="426"/>
      <c r="D155" s="425">
        <v>0</v>
      </c>
      <c r="E155" s="426"/>
      <c r="F155" s="425">
        <v>14.22</v>
      </c>
      <c r="G155" s="426"/>
      <c r="H155" s="425">
        <v>0</v>
      </c>
      <c r="I155" s="426"/>
      <c r="J155" s="425">
        <v>14.22</v>
      </c>
      <c r="K155" s="426"/>
      <c r="L155" s="425">
        <v>0</v>
      </c>
      <c r="M155" s="426"/>
      <c r="N155" s="483">
        <v>0</v>
      </c>
      <c r="O155" s="483">
        <v>0</v>
      </c>
      <c r="P155" s="426"/>
    </row>
    <row r="156" spans="1:16" x14ac:dyDescent="0.3">
      <c r="A156" s="424" t="s">
        <v>562</v>
      </c>
      <c r="B156" s="425">
        <v>2094.71</v>
      </c>
      <c r="C156" s="426"/>
      <c r="D156" s="425">
        <v>3794.74</v>
      </c>
      <c r="E156" s="426"/>
      <c r="F156" s="425">
        <v>1335.38</v>
      </c>
      <c r="G156" s="426"/>
      <c r="H156" s="425">
        <v>2940.76</v>
      </c>
      <c r="I156" s="426"/>
      <c r="J156" s="425">
        <v>3430.09</v>
      </c>
      <c r="K156" s="426"/>
      <c r="L156" s="425">
        <v>6735.5</v>
      </c>
      <c r="M156" s="426"/>
      <c r="N156" s="483">
        <v>0</v>
      </c>
      <c r="O156" s="483">
        <v>0</v>
      </c>
      <c r="P156" s="426"/>
    </row>
    <row r="157" spans="1:16" x14ac:dyDescent="0.3">
      <c r="A157" s="424" t="s">
        <v>564</v>
      </c>
      <c r="B157" s="425">
        <v>0</v>
      </c>
      <c r="C157" s="426"/>
      <c r="D157" s="425">
        <v>0</v>
      </c>
      <c r="E157" s="426"/>
      <c r="F157" s="425">
        <v>0</v>
      </c>
      <c r="G157" s="426"/>
      <c r="H157" s="425">
        <v>0</v>
      </c>
      <c r="I157" s="426"/>
      <c r="J157" s="425">
        <v>0</v>
      </c>
      <c r="K157" s="426"/>
      <c r="L157" s="425">
        <v>0</v>
      </c>
      <c r="M157" s="426"/>
      <c r="N157" s="483">
        <v>0</v>
      </c>
      <c r="O157" s="483">
        <v>0</v>
      </c>
      <c r="P157" s="426"/>
    </row>
    <row r="158" spans="1:16" x14ac:dyDescent="0.3">
      <c r="A158" s="424" t="s">
        <v>566</v>
      </c>
      <c r="B158" s="425">
        <v>0</v>
      </c>
      <c r="C158" s="426"/>
      <c r="D158" s="425">
        <v>0</v>
      </c>
      <c r="E158" s="426"/>
      <c r="F158" s="425">
        <v>0</v>
      </c>
      <c r="G158" s="426"/>
      <c r="H158" s="425">
        <v>0</v>
      </c>
      <c r="I158" s="426"/>
      <c r="J158" s="425">
        <v>0</v>
      </c>
      <c r="K158" s="426"/>
      <c r="L158" s="425">
        <v>0</v>
      </c>
      <c r="M158" s="426"/>
      <c r="N158" s="483">
        <v>0</v>
      </c>
      <c r="O158" s="483">
        <v>0</v>
      </c>
      <c r="P158" s="426"/>
    </row>
    <row r="159" spans="1:16" x14ac:dyDescent="0.3">
      <c r="A159" s="424" t="s">
        <v>571</v>
      </c>
      <c r="B159" s="425">
        <v>0</v>
      </c>
      <c r="C159" s="426"/>
      <c r="D159" s="425">
        <v>0</v>
      </c>
      <c r="E159" s="426"/>
      <c r="F159" s="425">
        <v>0</v>
      </c>
      <c r="G159" s="426"/>
      <c r="H159" s="425">
        <v>0</v>
      </c>
      <c r="I159" s="426"/>
      <c r="J159" s="425">
        <v>0</v>
      </c>
      <c r="K159" s="426"/>
      <c r="L159" s="425">
        <v>0</v>
      </c>
      <c r="M159" s="426"/>
      <c r="N159" s="483">
        <v>0</v>
      </c>
      <c r="O159" s="483">
        <v>0</v>
      </c>
      <c r="P159" s="426"/>
    </row>
    <row r="160" spans="1:16" x14ac:dyDescent="0.3">
      <c r="A160" s="424" t="s">
        <v>568</v>
      </c>
      <c r="B160" s="425">
        <v>164749.20000000001</v>
      </c>
      <c r="C160" s="426"/>
      <c r="D160" s="425">
        <v>58318.93</v>
      </c>
      <c r="E160" s="426"/>
      <c r="F160" s="425">
        <v>18236.259999999998</v>
      </c>
      <c r="G160" s="426"/>
      <c r="H160" s="425">
        <v>30423.06</v>
      </c>
      <c r="I160" s="426"/>
      <c r="J160" s="425">
        <v>182985.46</v>
      </c>
      <c r="K160" s="426"/>
      <c r="L160" s="425">
        <v>88741.99</v>
      </c>
      <c r="M160" s="426"/>
      <c r="N160" s="483">
        <v>0.02</v>
      </c>
      <c r="O160" s="483">
        <v>0.01</v>
      </c>
      <c r="P160" s="426"/>
    </row>
    <row r="161" spans="1:16" x14ac:dyDescent="0.3">
      <c r="A161" s="487"/>
      <c r="B161" s="438" t="s">
        <v>47</v>
      </c>
      <c r="C161" s="439"/>
      <c r="D161" s="438" t="s">
        <v>47</v>
      </c>
      <c r="E161" s="439"/>
      <c r="F161" s="438" t="s">
        <v>47</v>
      </c>
      <c r="G161" s="439"/>
      <c r="H161" s="438" t="s">
        <v>47</v>
      </c>
      <c r="I161" s="439"/>
      <c r="J161" s="438" t="s">
        <v>47</v>
      </c>
      <c r="K161" s="439"/>
      <c r="L161" s="438" t="s">
        <v>47</v>
      </c>
      <c r="M161" s="439"/>
      <c r="N161" s="1107" t="s">
        <v>47</v>
      </c>
      <c r="O161" s="1107" t="s">
        <v>47</v>
      </c>
      <c r="P161" s="441"/>
    </row>
    <row r="162" spans="1:16" x14ac:dyDescent="0.3">
      <c r="A162" s="432" t="s">
        <v>573</v>
      </c>
      <c r="B162" s="429">
        <v>77589.260000000009</v>
      </c>
      <c r="C162" s="430">
        <f>B162/$B$197</f>
        <v>5.5251397947276614E-6</v>
      </c>
      <c r="D162" s="429">
        <v>70999.91</v>
      </c>
      <c r="E162" s="430">
        <f>B162/D162-1</f>
        <v>9.2807864122644634E-2</v>
      </c>
      <c r="F162" s="429">
        <v>56290.47</v>
      </c>
      <c r="G162" s="430">
        <f>F162/F$197</f>
        <v>1.7801141449204984E-5</v>
      </c>
      <c r="H162" s="429">
        <v>12567.87</v>
      </c>
      <c r="I162" s="430">
        <f>F162/H162-1</f>
        <v>3.4789188621460916</v>
      </c>
      <c r="J162" s="429">
        <v>133879.73000000001</v>
      </c>
      <c r="K162" s="430">
        <f>J162/J$197</f>
        <v>7.7813831070403361E-6</v>
      </c>
      <c r="L162" s="429">
        <v>83567.78</v>
      </c>
      <c r="M162" s="430">
        <f>J162/L162-1</f>
        <v>0.60204961768758269</v>
      </c>
      <c r="N162" s="1105">
        <v>0.01</v>
      </c>
      <c r="O162" s="1105">
        <f>SUM(O163:O171)</f>
        <v>9.5479999999999992E-3</v>
      </c>
      <c r="P162" s="430">
        <f>N162/O162-1</f>
        <v>4.733975701717652E-2</v>
      </c>
    </row>
    <row r="163" spans="1:16" x14ac:dyDescent="0.3">
      <c r="A163" s="424" t="s">
        <v>569</v>
      </c>
      <c r="B163" s="425">
        <v>17734.22</v>
      </c>
      <c r="C163" s="426"/>
      <c r="D163" s="425">
        <v>6718.55</v>
      </c>
      <c r="E163" s="426"/>
      <c r="F163" s="425">
        <v>597.66</v>
      </c>
      <c r="G163" s="426"/>
      <c r="H163" s="425">
        <v>5.7</v>
      </c>
      <c r="I163" s="426"/>
      <c r="J163" s="425">
        <v>18331.88</v>
      </c>
      <c r="K163" s="426"/>
      <c r="L163" s="425">
        <v>6724.25</v>
      </c>
      <c r="M163" s="426"/>
      <c r="N163" s="483">
        <v>2.068E-3</v>
      </c>
      <c r="O163" s="483">
        <v>7.6800000000000002E-4</v>
      </c>
      <c r="P163" s="426"/>
    </row>
    <row r="164" spans="1:16" x14ac:dyDescent="0.3">
      <c r="A164" s="424" t="s">
        <v>565</v>
      </c>
      <c r="B164" s="425">
        <v>9232.23</v>
      </c>
      <c r="C164" s="426"/>
      <c r="D164" s="425">
        <v>29054.44</v>
      </c>
      <c r="E164" s="426"/>
      <c r="F164" s="425">
        <v>18846.98</v>
      </c>
      <c r="G164" s="426"/>
      <c r="H164" s="425">
        <v>1476.09</v>
      </c>
      <c r="I164" s="426"/>
      <c r="J164" s="425">
        <v>28079.21</v>
      </c>
      <c r="K164" s="426"/>
      <c r="L164" s="425">
        <v>30530.53</v>
      </c>
      <c r="M164" s="426"/>
      <c r="N164" s="483">
        <v>3.1679999999999998E-3</v>
      </c>
      <c r="O164" s="483">
        <v>3.4880000000000002E-3</v>
      </c>
      <c r="P164" s="426"/>
    </row>
    <row r="165" spans="1:16" x14ac:dyDescent="0.3">
      <c r="A165" s="424" t="s">
        <v>561</v>
      </c>
      <c r="B165" s="425">
        <v>39993.25</v>
      </c>
      <c r="C165" s="426"/>
      <c r="D165" s="425">
        <v>30568.04</v>
      </c>
      <c r="E165" s="426"/>
      <c r="F165" s="425">
        <v>18088.689999999999</v>
      </c>
      <c r="G165" s="426"/>
      <c r="H165" s="425">
        <v>4622.71</v>
      </c>
      <c r="I165" s="426"/>
      <c r="J165" s="425">
        <v>58081.94</v>
      </c>
      <c r="K165" s="426"/>
      <c r="L165" s="425">
        <v>35190.75</v>
      </c>
      <c r="M165" s="426"/>
      <c r="N165" s="483">
        <v>6.5529999999999998E-3</v>
      </c>
      <c r="O165" s="483">
        <v>4.0210000000000003E-3</v>
      </c>
      <c r="P165" s="426"/>
    </row>
    <row r="166" spans="1:16" x14ac:dyDescent="0.3">
      <c r="A166" s="424" t="s">
        <v>563</v>
      </c>
      <c r="B166" s="425">
        <v>4983.29</v>
      </c>
      <c r="C166" s="426"/>
      <c r="D166" s="425">
        <v>2994.96</v>
      </c>
      <c r="E166" s="426"/>
      <c r="F166" s="425">
        <v>16154.43</v>
      </c>
      <c r="G166" s="426"/>
      <c r="H166" s="425">
        <v>1999.53</v>
      </c>
      <c r="I166" s="426"/>
      <c r="J166" s="425">
        <v>21137.72</v>
      </c>
      <c r="K166" s="426"/>
      <c r="L166" s="425">
        <v>4994.49</v>
      </c>
      <c r="M166" s="426"/>
      <c r="N166" s="483">
        <v>2.385E-3</v>
      </c>
      <c r="O166" s="483">
        <v>5.71E-4</v>
      </c>
      <c r="P166" s="426"/>
    </row>
    <row r="167" spans="1:16" x14ac:dyDescent="0.3">
      <c r="A167" s="424" t="s">
        <v>562</v>
      </c>
      <c r="B167" s="425">
        <v>5646.27</v>
      </c>
      <c r="C167" s="426"/>
      <c r="D167" s="425">
        <v>1663.92</v>
      </c>
      <c r="E167" s="426"/>
      <c r="F167" s="425">
        <v>2602.71</v>
      </c>
      <c r="G167" s="426"/>
      <c r="H167" s="425">
        <v>3918.45</v>
      </c>
      <c r="I167" s="426"/>
      <c r="J167" s="425">
        <v>8248.98</v>
      </c>
      <c r="K167" s="426"/>
      <c r="L167" s="425">
        <v>5582.37</v>
      </c>
      <c r="M167" s="426"/>
      <c r="N167" s="483">
        <v>9.3099999999999997E-4</v>
      </c>
      <c r="O167" s="483">
        <v>6.38E-4</v>
      </c>
      <c r="P167" s="426"/>
    </row>
    <row r="168" spans="1:16" x14ac:dyDescent="0.3">
      <c r="A168" s="424" t="s">
        <v>567</v>
      </c>
      <c r="B168" s="425">
        <v>0</v>
      </c>
      <c r="C168" s="426"/>
      <c r="D168" s="425">
        <v>0</v>
      </c>
      <c r="E168" s="426"/>
      <c r="F168" s="425">
        <v>0</v>
      </c>
      <c r="G168" s="426"/>
      <c r="H168" s="425">
        <v>0</v>
      </c>
      <c r="I168" s="426"/>
      <c r="J168" s="425">
        <v>0</v>
      </c>
      <c r="K168" s="426"/>
      <c r="L168" s="425">
        <v>0</v>
      </c>
      <c r="M168" s="426"/>
      <c r="N168" s="483">
        <v>0</v>
      </c>
      <c r="O168" s="483">
        <v>0</v>
      </c>
      <c r="P168" s="426"/>
    </row>
    <row r="169" spans="1:16" x14ac:dyDescent="0.3">
      <c r="A169" s="424" t="s">
        <v>566</v>
      </c>
      <c r="B169" s="425">
        <v>0</v>
      </c>
      <c r="C169" s="426"/>
      <c r="D169" s="425">
        <v>0</v>
      </c>
      <c r="E169" s="426"/>
      <c r="F169" s="425">
        <v>0</v>
      </c>
      <c r="G169" s="426"/>
      <c r="H169" s="425">
        <v>0</v>
      </c>
      <c r="I169" s="426"/>
      <c r="J169" s="425">
        <v>0</v>
      </c>
      <c r="K169" s="426"/>
      <c r="L169" s="425">
        <v>0</v>
      </c>
      <c r="M169" s="426"/>
      <c r="N169" s="483">
        <v>0</v>
      </c>
      <c r="O169" s="483">
        <v>0</v>
      </c>
      <c r="P169" s="426"/>
    </row>
    <row r="170" spans="1:16" x14ac:dyDescent="0.3">
      <c r="A170" s="424" t="s">
        <v>564</v>
      </c>
      <c r="B170" s="425">
        <v>0</v>
      </c>
      <c r="C170" s="426"/>
      <c r="D170" s="425">
        <v>0</v>
      </c>
      <c r="E170" s="426"/>
      <c r="F170" s="425">
        <v>0</v>
      </c>
      <c r="G170" s="426"/>
      <c r="H170" s="425">
        <v>0</v>
      </c>
      <c r="I170" s="426"/>
      <c r="J170" s="425">
        <v>0</v>
      </c>
      <c r="K170" s="426"/>
      <c r="L170" s="425">
        <v>0</v>
      </c>
      <c r="M170" s="426"/>
      <c r="N170" s="483">
        <v>0</v>
      </c>
      <c r="O170" s="483">
        <v>0</v>
      </c>
      <c r="P170" s="426"/>
    </row>
    <row r="171" spans="1:16" x14ac:dyDescent="0.3">
      <c r="A171" s="424" t="s">
        <v>568</v>
      </c>
      <c r="B171" s="425">
        <v>0</v>
      </c>
      <c r="C171" s="426"/>
      <c r="D171" s="425">
        <v>0</v>
      </c>
      <c r="E171" s="426"/>
      <c r="F171" s="425">
        <v>0</v>
      </c>
      <c r="G171" s="426"/>
      <c r="H171" s="425">
        <v>545.39</v>
      </c>
      <c r="I171" s="426"/>
      <c r="J171" s="425">
        <v>0</v>
      </c>
      <c r="K171" s="426"/>
      <c r="L171" s="425">
        <v>545.39</v>
      </c>
      <c r="M171" s="426"/>
      <c r="N171" s="483">
        <v>0</v>
      </c>
      <c r="O171" s="483">
        <v>6.2000000000000003E-5</v>
      </c>
      <c r="P171" s="426"/>
    </row>
    <row r="172" spans="1:16" x14ac:dyDescent="0.3">
      <c r="A172" s="443"/>
      <c r="B172" s="438"/>
      <c r="C172" s="439"/>
      <c r="D172" s="438"/>
      <c r="E172" s="439"/>
      <c r="F172" s="438"/>
      <c r="G172" s="439"/>
      <c r="H172" s="438"/>
      <c r="I172" s="439"/>
      <c r="J172" s="438"/>
      <c r="K172" s="439"/>
      <c r="L172" s="438"/>
      <c r="M172" s="439"/>
      <c r="N172" s="1104"/>
      <c r="O172" s="1104"/>
      <c r="P172" s="441"/>
    </row>
    <row r="173" spans="1:16" x14ac:dyDescent="0.3">
      <c r="A173" s="475" t="s">
        <v>574</v>
      </c>
      <c r="B173" s="476">
        <v>296632.76</v>
      </c>
      <c r="C173" s="477">
        <f>B173/$B$197</f>
        <v>2.1123251680656568E-5</v>
      </c>
      <c r="D173" s="476">
        <v>380834.68</v>
      </c>
      <c r="E173" s="477">
        <f>B173/D173-1</f>
        <v>-0.22109835165221814</v>
      </c>
      <c r="F173" s="476">
        <v>32038.930000000004</v>
      </c>
      <c r="G173" s="477">
        <f>F173/F$197</f>
        <v>1.0131901986449518E-5</v>
      </c>
      <c r="H173" s="476">
        <v>46520.570000000007</v>
      </c>
      <c r="I173" s="477">
        <f>F173/H173-1</f>
        <v>-0.31129541190058507</v>
      </c>
      <c r="J173" s="476">
        <v>328671.69</v>
      </c>
      <c r="K173" s="477">
        <f>J173/J$197</f>
        <v>1.9103118420752703E-5</v>
      </c>
      <c r="L173" s="476">
        <v>427355.25</v>
      </c>
      <c r="M173" s="477">
        <f>J173/L173-1</f>
        <v>-0.230916924502507</v>
      </c>
      <c r="N173" s="1108">
        <v>0.03</v>
      </c>
      <c r="O173" s="1108">
        <v>0.04</v>
      </c>
      <c r="P173" s="477">
        <f>N173/O173-1</f>
        <v>-0.25</v>
      </c>
    </row>
    <row r="174" spans="1:16" x14ac:dyDescent="0.3">
      <c r="A174" s="424" t="s">
        <v>561</v>
      </c>
      <c r="B174" s="425">
        <v>217264.96</v>
      </c>
      <c r="C174" s="426"/>
      <c r="D174" s="425">
        <v>307585.88</v>
      </c>
      <c r="E174" s="426"/>
      <c r="F174" s="425">
        <v>21084.720000000001</v>
      </c>
      <c r="G174" s="426"/>
      <c r="H174" s="425">
        <v>26590.43</v>
      </c>
      <c r="I174" s="426"/>
      <c r="J174" s="425">
        <v>238349.68</v>
      </c>
      <c r="K174" s="426"/>
      <c r="L174" s="425">
        <v>334176.31</v>
      </c>
      <c r="M174" s="426"/>
      <c r="N174" s="483">
        <v>2.6891000000000002E-2</v>
      </c>
      <c r="O174" s="483">
        <v>3.8181E-2</v>
      </c>
      <c r="P174" s="426"/>
    </row>
    <row r="175" spans="1:16" x14ac:dyDescent="0.3">
      <c r="A175" s="424" t="s">
        <v>562</v>
      </c>
      <c r="B175" s="425">
        <v>20153.54</v>
      </c>
      <c r="C175" s="426"/>
      <c r="D175" s="425">
        <v>20905.259999999998</v>
      </c>
      <c r="E175" s="426"/>
      <c r="F175" s="425">
        <v>1624.65</v>
      </c>
      <c r="G175" s="426"/>
      <c r="H175" s="425">
        <v>4581.25</v>
      </c>
      <c r="I175" s="426"/>
      <c r="J175" s="425">
        <v>21778.19</v>
      </c>
      <c r="K175" s="426"/>
      <c r="L175" s="425">
        <v>25486.51</v>
      </c>
      <c r="M175" s="426"/>
      <c r="N175" s="483">
        <v>2.457E-3</v>
      </c>
      <c r="O175" s="483">
        <v>2.9120000000000001E-3</v>
      </c>
      <c r="P175" s="426"/>
    </row>
    <row r="176" spans="1:16" x14ac:dyDescent="0.3">
      <c r="A176" s="424" t="s">
        <v>563</v>
      </c>
      <c r="B176" s="425">
        <v>2975.91</v>
      </c>
      <c r="C176" s="426"/>
      <c r="D176" s="425">
        <v>13996.9</v>
      </c>
      <c r="E176" s="426"/>
      <c r="F176" s="425">
        <v>1500</v>
      </c>
      <c r="G176" s="426"/>
      <c r="H176" s="425">
        <v>1335.72</v>
      </c>
      <c r="I176" s="426"/>
      <c r="J176" s="425">
        <v>4475.91</v>
      </c>
      <c r="K176" s="426"/>
      <c r="L176" s="425">
        <v>15332.62</v>
      </c>
      <c r="M176" s="426"/>
      <c r="N176" s="483">
        <v>5.0500000000000002E-4</v>
      </c>
      <c r="O176" s="483">
        <v>1.7520000000000001E-3</v>
      </c>
      <c r="P176" s="426"/>
    </row>
    <row r="177" spans="1:16" x14ac:dyDescent="0.3">
      <c r="A177" s="424" t="s">
        <v>564</v>
      </c>
      <c r="B177" s="425">
        <v>0</v>
      </c>
      <c r="C177" s="426"/>
      <c r="D177" s="425">
        <v>0</v>
      </c>
      <c r="E177" s="426"/>
      <c r="F177" s="425">
        <v>0</v>
      </c>
      <c r="G177" s="426"/>
      <c r="H177" s="425">
        <v>4824.4799999999996</v>
      </c>
      <c r="I177" s="426"/>
      <c r="J177" s="425">
        <v>0</v>
      </c>
      <c r="K177" s="426"/>
      <c r="L177" s="425">
        <v>4824.4799999999996</v>
      </c>
      <c r="M177" s="426"/>
      <c r="N177" s="483">
        <v>0</v>
      </c>
      <c r="O177" s="483">
        <v>5.5099999999999995E-4</v>
      </c>
      <c r="P177" s="426"/>
    </row>
    <row r="178" spans="1:16" x14ac:dyDescent="0.3">
      <c r="A178" s="424" t="s">
        <v>565</v>
      </c>
      <c r="B178" s="425">
        <v>32980.97</v>
      </c>
      <c r="C178" s="426"/>
      <c r="D178" s="425">
        <v>25996.17</v>
      </c>
      <c r="E178" s="426"/>
      <c r="F178" s="425">
        <v>0</v>
      </c>
      <c r="G178" s="426"/>
      <c r="H178" s="425">
        <v>776.65</v>
      </c>
      <c r="I178" s="426"/>
      <c r="J178" s="425">
        <v>32980.97</v>
      </c>
      <c r="K178" s="426"/>
      <c r="L178" s="425">
        <v>26772.82</v>
      </c>
      <c r="M178" s="426"/>
      <c r="N178" s="483">
        <v>3.7209999999999999E-3</v>
      </c>
      <c r="O178" s="483">
        <v>3.0590000000000001E-3</v>
      </c>
      <c r="P178" s="426"/>
    </row>
    <row r="179" spans="1:16" x14ac:dyDescent="0.3">
      <c r="A179" s="424" t="s">
        <v>566</v>
      </c>
      <c r="B179" s="425">
        <v>0</v>
      </c>
      <c r="C179" s="426"/>
      <c r="D179" s="425">
        <v>0</v>
      </c>
      <c r="E179" s="426"/>
      <c r="F179" s="425">
        <v>0</v>
      </c>
      <c r="G179" s="426"/>
      <c r="H179" s="425">
        <v>0</v>
      </c>
      <c r="I179" s="426"/>
      <c r="J179" s="425">
        <v>0</v>
      </c>
      <c r="K179" s="426"/>
      <c r="L179" s="425">
        <v>0</v>
      </c>
      <c r="M179" s="426"/>
      <c r="N179" s="483">
        <v>0</v>
      </c>
      <c r="O179" s="483">
        <v>0</v>
      </c>
      <c r="P179" s="426"/>
    </row>
    <row r="180" spans="1:16" x14ac:dyDescent="0.3">
      <c r="A180" s="424" t="s">
        <v>567</v>
      </c>
      <c r="B180" s="425">
        <v>0</v>
      </c>
      <c r="C180" s="426"/>
      <c r="D180" s="425">
        <v>0</v>
      </c>
      <c r="E180" s="426"/>
      <c r="F180" s="425">
        <v>0</v>
      </c>
      <c r="G180" s="426"/>
      <c r="H180" s="425">
        <v>0</v>
      </c>
      <c r="I180" s="426"/>
      <c r="J180" s="425">
        <v>0</v>
      </c>
      <c r="K180" s="426"/>
      <c r="L180" s="425">
        <v>0</v>
      </c>
      <c r="M180" s="426"/>
      <c r="N180" s="483">
        <v>0</v>
      </c>
      <c r="O180" s="483">
        <v>0</v>
      </c>
      <c r="P180" s="426"/>
    </row>
    <row r="181" spans="1:16" x14ac:dyDescent="0.3">
      <c r="A181" s="424" t="s">
        <v>568</v>
      </c>
      <c r="B181" s="425">
        <v>558.03</v>
      </c>
      <c r="C181" s="426"/>
      <c r="D181" s="425">
        <v>408.81</v>
      </c>
      <c r="E181" s="426"/>
      <c r="F181" s="425">
        <v>1475.11</v>
      </c>
      <c r="G181" s="426"/>
      <c r="H181" s="425">
        <v>4167.75</v>
      </c>
      <c r="I181" s="426"/>
      <c r="J181" s="425">
        <v>2033.14</v>
      </c>
      <c r="K181" s="426"/>
      <c r="L181" s="425">
        <v>4576.5600000000004</v>
      </c>
      <c r="M181" s="426"/>
      <c r="N181" s="483">
        <v>2.2900000000000001E-4</v>
      </c>
      <c r="O181" s="483">
        <v>5.2300000000000003E-4</v>
      </c>
      <c r="P181" s="426"/>
    </row>
    <row r="182" spans="1:16" x14ac:dyDescent="0.3">
      <c r="A182" s="424" t="s">
        <v>569</v>
      </c>
      <c r="B182" s="425">
        <v>22699.35</v>
      </c>
      <c r="C182" s="426"/>
      <c r="D182" s="425">
        <v>11941.66</v>
      </c>
      <c r="E182" s="426"/>
      <c r="F182" s="425">
        <v>6354.45</v>
      </c>
      <c r="G182" s="426"/>
      <c r="H182" s="425">
        <v>4244.29</v>
      </c>
      <c r="I182" s="426"/>
      <c r="J182" s="425">
        <v>29053.8</v>
      </c>
      <c r="K182" s="426"/>
      <c r="L182" s="425">
        <v>16185.95</v>
      </c>
      <c r="M182" s="426"/>
      <c r="N182" s="483">
        <v>3.2780000000000001E-3</v>
      </c>
      <c r="O182" s="483">
        <v>1.8489999999999999E-3</v>
      </c>
      <c r="P182" s="426"/>
    </row>
    <row r="183" spans="1:16" x14ac:dyDescent="0.3">
      <c r="A183" s="424" t="s">
        <v>571</v>
      </c>
      <c r="B183" s="425">
        <v>0</v>
      </c>
      <c r="C183" s="426"/>
      <c r="D183" s="425">
        <v>0</v>
      </c>
      <c r="E183" s="426"/>
      <c r="F183" s="425">
        <v>0</v>
      </c>
      <c r="G183" s="426"/>
      <c r="H183" s="425">
        <v>0</v>
      </c>
      <c r="I183" s="426"/>
      <c r="J183" s="425">
        <v>0</v>
      </c>
      <c r="K183" s="426"/>
      <c r="L183" s="425">
        <v>0</v>
      </c>
      <c r="M183" s="426"/>
      <c r="N183" s="483">
        <v>0</v>
      </c>
      <c r="O183" s="483">
        <v>0</v>
      </c>
      <c r="P183" s="426"/>
    </row>
    <row r="184" spans="1:16" x14ac:dyDescent="0.3">
      <c r="A184" s="437"/>
      <c r="B184" s="438" t="s">
        <v>47</v>
      </c>
      <c r="C184" s="439"/>
      <c r="D184" s="438" t="s">
        <v>47</v>
      </c>
      <c r="E184" s="439"/>
      <c r="F184" s="438" t="s">
        <v>47</v>
      </c>
      <c r="G184" s="439"/>
      <c r="H184" s="438" t="s">
        <v>47</v>
      </c>
      <c r="I184" s="439"/>
      <c r="J184" s="438" t="s">
        <v>47</v>
      </c>
      <c r="K184" s="439"/>
      <c r="L184" s="438" t="s">
        <v>47</v>
      </c>
      <c r="M184" s="439"/>
      <c r="N184" s="1107" t="s">
        <v>47</v>
      </c>
      <c r="O184" s="1107" t="s">
        <v>47</v>
      </c>
      <c r="P184" s="441"/>
    </row>
    <row r="185" spans="1:16" x14ac:dyDescent="0.3">
      <c r="A185" s="475" t="s">
        <v>575</v>
      </c>
      <c r="B185" s="476">
        <v>3629324.03</v>
      </c>
      <c r="C185" s="477">
        <f>B185/$B$197</f>
        <v>2.584445659890862E-4</v>
      </c>
      <c r="D185" s="476">
        <v>3367986.62</v>
      </c>
      <c r="E185" s="477">
        <f>B185/D185-1</f>
        <v>7.7594551132747602E-2</v>
      </c>
      <c r="F185" s="476">
        <v>921789.56</v>
      </c>
      <c r="G185" s="477">
        <f>F185/F$197</f>
        <v>2.915041630308012E-4</v>
      </c>
      <c r="H185" s="476">
        <v>742570.34</v>
      </c>
      <c r="I185" s="477">
        <f>F185/H185-1</f>
        <v>0.24134982283294559</v>
      </c>
      <c r="J185" s="476">
        <v>4551113.59</v>
      </c>
      <c r="K185" s="477">
        <f>J185/J$197</f>
        <v>2.6452068888582086E-4</v>
      </c>
      <c r="L185" s="476">
        <v>4110556.96</v>
      </c>
      <c r="M185" s="477">
        <f>J185/L185-1</f>
        <v>0.10717687026042322</v>
      </c>
      <c r="N185" s="1108">
        <v>0.52</v>
      </c>
      <c r="O185" s="1108">
        <v>0.47000000000000003</v>
      </c>
      <c r="P185" s="477">
        <f>N185/O185-1</f>
        <v>0.1063829787234043</v>
      </c>
    </row>
    <row r="186" spans="1:16" x14ac:dyDescent="0.3">
      <c r="A186" s="424" t="s">
        <v>561</v>
      </c>
      <c r="B186" s="425">
        <v>-8760.89</v>
      </c>
      <c r="C186" s="425"/>
      <c r="D186" s="425">
        <v>11739.97</v>
      </c>
      <c r="E186" s="425"/>
      <c r="F186" s="425">
        <v>0</v>
      </c>
      <c r="G186" s="425"/>
      <c r="H186" s="425">
        <v>0</v>
      </c>
      <c r="I186" s="425"/>
      <c r="J186" s="425">
        <v>-8760.89</v>
      </c>
      <c r="K186" s="425"/>
      <c r="L186" s="425">
        <v>11739.97</v>
      </c>
      <c r="M186" s="426"/>
      <c r="N186" s="483">
        <v>-9.8799999999999995E-4</v>
      </c>
      <c r="O186" s="483">
        <v>1.341E-3</v>
      </c>
      <c r="P186" s="426"/>
    </row>
    <row r="187" spans="1:16" x14ac:dyDescent="0.3">
      <c r="A187" s="424" t="s">
        <v>562</v>
      </c>
      <c r="B187" s="425">
        <v>0</v>
      </c>
      <c r="C187" s="425"/>
      <c r="D187" s="425">
        <v>5.52</v>
      </c>
      <c r="E187" s="425"/>
      <c r="F187" s="425">
        <v>0</v>
      </c>
      <c r="G187" s="425"/>
      <c r="H187" s="425">
        <v>0</v>
      </c>
      <c r="I187" s="425"/>
      <c r="J187" s="425">
        <v>0</v>
      </c>
      <c r="K187" s="425"/>
      <c r="L187" s="425">
        <v>5.52</v>
      </c>
      <c r="M187" s="426"/>
      <c r="N187" s="483">
        <v>0</v>
      </c>
      <c r="O187" s="483">
        <v>9.9999999999999995E-7</v>
      </c>
      <c r="P187" s="426"/>
    </row>
    <row r="188" spans="1:16" x14ac:dyDescent="0.3">
      <c r="A188" s="424" t="s">
        <v>563</v>
      </c>
      <c r="B188" s="425">
        <v>47725.63</v>
      </c>
      <c r="C188" s="425"/>
      <c r="D188" s="425">
        <v>39649.26</v>
      </c>
      <c r="E188" s="425"/>
      <c r="F188" s="425">
        <v>0</v>
      </c>
      <c r="G188" s="425"/>
      <c r="H188" s="425">
        <v>0</v>
      </c>
      <c r="I188" s="425"/>
      <c r="J188" s="425">
        <v>47725.63</v>
      </c>
      <c r="K188" s="425"/>
      <c r="L188" s="425">
        <v>39649.26</v>
      </c>
      <c r="M188" s="426"/>
      <c r="N188" s="483">
        <v>5.3839999999999999E-3</v>
      </c>
      <c r="O188" s="483">
        <v>4.5300000000000002E-3</v>
      </c>
      <c r="P188" s="426"/>
    </row>
    <row r="189" spans="1:16" x14ac:dyDescent="0.3">
      <c r="A189" s="424" t="s">
        <v>564</v>
      </c>
      <c r="B189" s="425">
        <v>0</v>
      </c>
      <c r="C189" s="425"/>
      <c r="D189" s="425">
        <v>0</v>
      </c>
      <c r="E189" s="425"/>
      <c r="F189" s="425">
        <v>0</v>
      </c>
      <c r="G189" s="425"/>
      <c r="H189" s="425">
        <v>0</v>
      </c>
      <c r="I189" s="425"/>
      <c r="J189" s="425">
        <v>0</v>
      </c>
      <c r="K189" s="425"/>
      <c r="L189" s="425">
        <v>0</v>
      </c>
      <c r="M189" s="426"/>
      <c r="N189" s="483">
        <v>0</v>
      </c>
      <c r="O189" s="483">
        <v>0</v>
      </c>
      <c r="P189" s="426"/>
    </row>
    <row r="190" spans="1:16" x14ac:dyDescent="0.3">
      <c r="A190" s="424" t="s">
        <v>565</v>
      </c>
      <c r="B190" s="425">
        <v>63204.97</v>
      </c>
      <c r="C190" s="425"/>
      <c r="D190" s="425">
        <v>59395.65</v>
      </c>
      <c r="E190" s="425"/>
      <c r="F190" s="425">
        <v>0</v>
      </c>
      <c r="G190" s="425"/>
      <c r="H190" s="425">
        <v>0</v>
      </c>
      <c r="I190" s="425"/>
      <c r="J190" s="425">
        <v>63204.97</v>
      </c>
      <c r="K190" s="425"/>
      <c r="L190" s="425">
        <v>59395.65</v>
      </c>
      <c r="M190" s="426"/>
      <c r="N190" s="483">
        <v>7.1310000000000002E-3</v>
      </c>
      <c r="O190" s="483">
        <v>6.7860000000000004E-3</v>
      </c>
      <c r="P190" s="426"/>
    </row>
    <row r="191" spans="1:16" x14ac:dyDescent="0.3">
      <c r="A191" s="424" t="s">
        <v>568</v>
      </c>
      <c r="B191" s="425">
        <v>0</v>
      </c>
      <c r="C191" s="425"/>
      <c r="D191" s="425">
        <v>0</v>
      </c>
      <c r="E191" s="425"/>
      <c r="F191" s="425">
        <v>0</v>
      </c>
      <c r="G191" s="425"/>
      <c r="H191" s="425">
        <v>0</v>
      </c>
      <c r="I191" s="425"/>
      <c r="J191" s="425">
        <v>0</v>
      </c>
      <c r="K191" s="425"/>
      <c r="L191" s="425">
        <v>0</v>
      </c>
      <c r="M191" s="426"/>
      <c r="N191" s="483">
        <v>0</v>
      </c>
      <c r="O191" s="483">
        <v>0</v>
      </c>
      <c r="P191" s="426"/>
    </row>
    <row r="192" spans="1:16" x14ac:dyDescent="0.3">
      <c r="A192" s="424" t="s">
        <v>571</v>
      </c>
      <c r="B192" s="425">
        <v>3527154.32</v>
      </c>
      <c r="C192" s="425"/>
      <c r="D192" s="425">
        <v>3257196.22</v>
      </c>
      <c r="E192" s="425"/>
      <c r="F192" s="425">
        <v>921789.56</v>
      </c>
      <c r="G192" s="425"/>
      <c r="H192" s="425">
        <v>742570.34</v>
      </c>
      <c r="I192" s="425"/>
      <c r="J192" s="425">
        <v>4448943.88</v>
      </c>
      <c r="K192" s="425"/>
      <c r="L192" s="425">
        <v>3999766.56</v>
      </c>
      <c r="M192" s="426"/>
      <c r="N192" s="483">
        <v>0.50193100000000002</v>
      </c>
      <c r="O192" s="483">
        <v>0.45698699999999998</v>
      </c>
      <c r="P192" s="426"/>
    </row>
    <row r="193" spans="1:16" x14ac:dyDescent="0.3">
      <c r="A193" s="437"/>
      <c r="B193" s="438" t="s">
        <v>47</v>
      </c>
      <c r="C193" s="439"/>
      <c r="D193" s="438" t="s">
        <v>47</v>
      </c>
      <c r="E193" s="439"/>
      <c r="F193" s="438" t="s">
        <v>47</v>
      </c>
      <c r="G193" s="439"/>
      <c r="H193" s="438" t="s">
        <v>47</v>
      </c>
      <c r="I193" s="439"/>
      <c r="J193" s="438" t="s">
        <v>47</v>
      </c>
      <c r="K193" s="439"/>
      <c r="L193" s="438" t="s">
        <v>47</v>
      </c>
      <c r="M193" s="439"/>
      <c r="N193" s="1107" t="s">
        <v>47</v>
      </c>
      <c r="O193" s="1107" t="s">
        <v>47</v>
      </c>
      <c r="P193" s="441"/>
    </row>
    <row r="194" spans="1:16" x14ac:dyDescent="0.3">
      <c r="A194" s="432" t="s">
        <v>576</v>
      </c>
      <c r="B194" s="429">
        <v>8803357.5999999996</v>
      </c>
      <c r="C194" s="430">
        <f>B194/$B$197</f>
        <v>6.2688806934075919E-4</v>
      </c>
      <c r="D194" s="429">
        <v>7213993.5899999999</v>
      </c>
      <c r="E194" s="430">
        <f>B194/D194-1</f>
        <v>0.22031680374697982</v>
      </c>
      <c r="F194" s="429">
        <v>6666076.3200000003</v>
      </c>
      <c r="G194" s="430">
        <f>F194/F$197</f>
        <v>2.1080614086810045E-3</v>
      </c>
      <c r="H194" s="429">
        <v>5897006.8600000003</v>
      </c>
      <c r="I194" s="430">
        <f>F194/H194-1</f>
        <v>0.13041691798201493</v>
      </c>
      <c r="J194" s="429">
        <v>15469433.92</v>
      </c>
      <c r="K194" s="430">
        <f>J194/J$197</f>
        <v>8.9911737781787253E-4</v>
      </c>
      <c r="L194" s="429">
        <v>13111000.449999999</v>
      </c>
      <c r="M194" s="430">
        <f>J194/L194-1</f>
        <v>0.17988203714843132</v>
      </c>
      <c r="N194" s="1105">
        <v>1.75</v>
      </c>
      <c r="O194" s="1105">
        <v>1.5</v>
      </c>
      <c r="P194" s="430">
        <f>N194/O194-1</f>
        <v>0.16666666666666674</v>
      </c>
    </row>
    <row r="195" spans="1:16" x14ac:dyDescent="0.3">
      <c r="A195" s="424" t="s">
        <v>578</v>
      </c>
      <c r="B195" s="425">
        <v>8803357.5999999996</v>
      </c>
      <c r="C195" s="426"/>
      <c r="D195" s="425">
        <v>7213993.5899999999</v>
      </c>
      <c r="E195" s="426"/>
      <c r="F195" s="425">
        <v>6666076.3200000003</v>
      </c>
      <c r="G195" s="426"/>
      <c r="H195" s="425">
        <v>5897006.8600000003</v>
      </c>
      <c r="I195" s="426"/>
      <c r="J195" s="425">
        <v>15469433.92</v>
      </c>
      <c r="K195" s="426"/>
      <c r="L195" s="425">
        <v>13111000.449999999</v>
      </c>
      <c r="M195" s="426"/>
      <c r="N195" s="483">
        <v>1.75</v>
      </c>
      <c r="O195" s="483">
        <v>1.5</v>
      </c>
      <c r="P195" s="426"/>
    </row>
    <row r="196" spans="1:16" ht="17.25" thickBot="1" x14ac:dyDescent="0.35">
      <c r="A196" s="473"/>
      <c r="B196" s="451" t="s">
        <v>47</v>
      </c>
      <c r="C196" s="452"/>
      <c r="D196" s="451" t="s">
        <v>47</v>
      </c>
      <c r="E196" s="452"/>
      <c r="F196" s="451" t="s">
        <v>47</v>
      </c>
      <c r="G196" s="452"/>
      <c r="H196" s="451" t="s">
        <v>47</v>
      </c>
      <c r="I196" s="452"/>
      <c r="J196" s="451" t="s">
        <v>47</v>
      </c>
      <c r="K196" s="452"/>
      <c r="L196" s="451" t="s">
        <v>47</v>
      </c>
      <c r="M196" s="452"/>
      <c r="N196" s="454" t="s">
        <v>47</v>
      </c>
      <c r="O196" s="454" t="s">
        <v>47</v>
      </c>
      <c r="P196" s="488"/>
    </row>
    <row r="197" spans="1:16" ht="17.25" thickBot="1" x14ac:dyDescent="0.35">
      <c r="A197" s="472" t="s">
        <v>582</v>
      </c>
      <c r="B197" s="1096">
        <v>14042949659.670004</v>
      </c>
      <c r="C197" s="1097">
        <f>B197/B$197</f>
        <v>1</v>
      </c>
      <c r="D197" s="1096">
        <v>13225641256.599995</v>
      </c>
      <c r="E197" s="1098">
        <f>B197/D197-1</f>
        <v>6.1797260882314298E-2</v>
      </c>
      <c r="F197" s="1096">
        <v>3162183175.7600012</v>
      </c>
      <c r="G197" s="1097">
        <f>F197/F$197</f>
        <v>1</v>
      </c>
      <c r="H197" s="1096">
        <v>2882000037.1999993</v>
      </c>
      <c r="I197" s="1098">
        <f>F197/H197-1</f>
        <v>9.7218298037293982E-2</v>
      </c>
      <c r="J197" s="1096">
        <v>17205132835.43</v>
      </c>
      <c r="K197" s="1097">
        <f>J197/J$197</f>
        <v>1</v>
      </c>
      <c r="L197" s="1096">
        <v>16107641293.799999</v>
      </c>
      <c r="M197" s="1098">
        <f>J197/L197-1</f>
        <v>6.8134838714867474E-2</v>
      </c>
      <c r="N197" s="1099">
        <v>1941.0599999999997</v>
      </c>
      <c r="O197" s="1099">
        <v>1840.339999999999</v>
      </c>
      <c r="P197" s="1098">
        <f>N197/O197-1</f>
        <v>5.4729017464164587E-2</v>
      </c>
    </row>
    <row r="198" spans="1:16" x14ac:dyDescent="0.3">
      <c r="B198" s="23">
        <f>B197-(B194+B127+B115+B103+B63+B54+B39+B51+B20+B16+B12+B9+B5)</f>
        <v>0</v>
      </c>
      <c r="C198" s="23"/>
      <c r="D198" s="23">
        <f>D197-(D194+D127+D115+D103+D63+D54+D39+D51+D20+D16+D12+D9+D5)</f>
        <v>0</v>
      </c>
      <c r="E198" s="23"/>
      <c r="F198" s="23">
        <f>F197-(F194+F127+F115+F103+F63+F54+F39+F51+F20+F16+F12+F9+F5)</f>
        <v>0</v>
      </c>
      <c r="G198" s="23"/>
      <c r="H198" s="23">
        <f>H197-(H194+H127+H115+H103+H63+H54+H39+H51+H20+H16+H12+H9+H5)</f>
        <v>0</v>
      </c>
      <c r="I198" s="23"/>
      <c r="J198" s="23">
        <f>J197-(J194+J127+J115+J103+J63+J54+J39+J51+J20+J16+J12+J9+J5)</f>
        <v>0</v>
      </c>
      <c r="K198" s="23"/>
      <c r="L198" s="23">
        <f>L197-(L194+L127+L115+L103+L63+L54+L39+L51+L20+L16+L12+L9+L5)</f>
        <v>0</v>
      </c>
      <c r="M198" s="23"/>
      <c r="N198" s="23">
        <f>N197-(N194+N127+N115+N103+N63+N54+N39+N51+N20+N16+N12+N9+N5)</f>
        <v>0</v>
      </c>
      <c r="O198" s="23">
        <f>O197-(O194+O127+O115+O103+O63+O54+O39+O51+O20+O16+O12+O9+O5)</f>
        <v>0</v>
      </c>
      <c r="P198" s="23"/>
    </row>
  </sheetData>
  <mergeCells count="6">
    <mergeCell ref="A1:O1"/>
    <mergeCell ref="A3:A4"/>
    <mergeCell ref="B3:E3"/>
    <mergeCell ref="F3:I3"/>
    <mergeCell ref="J3:M3"/>
    <mergeCell ref="N3:P3"/>
  </mergeCells>
  <pageMargins left="0.23622047244094491" right="0.15748031496062992" top="1.1100000000000001" bottom="0.31496062992125984" header="0.31496062992125984" footer="0.19685039370078741"/>
  <pageSetup paperSize="8" scale="54" fitToHeight="0" orientation="landscape" r:id="rId1"/>
  <rowBreaks count="3" manualBreakCount="3">
    <brk id="53" max="16383" man="1"/>
    <brk id="102" max="16383" man="1"/>
    <brk id="150"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P586"/>
  <sheetViews>
    <sheetView view="pageBreakPreview" zoomScale="60" zoomScaleNormal="40" workbookViewId="0">
      <selection activeCell="A304" sqref="A304:AP583"/>
    </sheetView>
  </sheetViews>
  <sheetFormatPr defaultRowHeight="16.5" x14ac:dyDescent="0.3"/>
  <cols>
    <col min="1" max="1" width="9.42578125" style="506" customWidth="1"/>
    <col min="2" max="2" width="43.140625" style="21" customWidth="1"/>
    <col min="3" max="3" width="33.7109375" style="21" customWidth="1"/>
    <col min="4" max="4" width="8" style="21" bestFit="1" customWidth="1"/>
    <col min="5" max="5" width="10.85546875" style="21" bestFit="1" customWidth="1"/>
    <col min="6" max="6" width="11.140625" style="21" bestFit="1" customWidth="1"/>
    <col min="7" max="42" width="11.28515625" style="21" customWidth="1"/>
    <col min="43" max="16384" width="9.140625" style="21"/>
  </cols>
  <sheetData>
    <row r="1" spans="1:42" ht="18.75" x14ac:dyDescent="0.3">
      <c r="A1" s="505" t="s">
        <v>200</v>
      </c>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row>
    <row r="4" spans="1:42" ht="17.25" thickBot="1" x14ac:dyDescent="0.35">
      <c r="B4" s="20"/>
      <c r="C4" s="20"/>
      <c r="D4" s="20"/>
      <c r="E4" s="20"/>
      <c r="F4" s="20"/>
      <c r="G4" s="20"/>
      <c r="H4" s="20"/>
      <c r="I4" s="20"/>
      <c r="J4" s="20"/>
      <c r="K4" s="20"/>
      <c r="L4" s="20"/>
      <c r="M4" s="20"/>
      <c r="N4" s="20"/>
      <c r="O4" s="20"/>
      <c r="P4" s="20"/>
      <c r="Q4" s="20"/>
      <c r="R4" s="20"/>
      <c r="S4" s="20"/>
      <c r="T4" s="20"/>
      <c r="U4" s="20"/>
      <c r="V4" s="20"/>
      <c r="W4" s="20"/>
      <c r="X4" s="20"/>
      <c r="Y4" s="20"/>
      <c r="Z4" s="20"/>
      <c r="AA4" s="20"/>
      <c r="AB4" s="20"/>
      <c r="AC4" s="20"/>
      <c r="AD4" s="20"/>
      <c r="AE4" s="20"/>
      <c r="AF4" s="20"/>
      <c r="AG4" s="20"/>
      <c r="AH4" s="20"/>
      <c r="AI4" s="20"/>
      <c r="AJ4" s="20"/>
      <c r="AK4" s="20"/>
      <c r="AL4" s="20"/>
      <c r="AM4" s="20"/>
      <c r="AN4" s="20"/>
      <c r="AO4" s="20"/>
      <c r="AP4" s="20"/>
    </row>
    <row r="5" spans="1:42" ht="17.25" customHeight="1" thickBot="1" x14ac:dyDescent="0.35">
      <c r="B5" s="20"/>
      <c r="C5" s="20"/>
      <c r="D5" s="1660" t="s">
        <v>201</v>
      </c>
      <c r="E5" s="1661"/>
      <c r="F5" s="1661"/>
      <c r="G5" s="1661"/>
      <c r="H5" s="1661"/>
      <c r="I5" s="1661"/>
      <c r="J5" s="1661"/>
      <c r="K5" s="1661"/>
      <c r="L5" s="1661"/>
      <c r="M5" s="1661"/>
      <c r="N5" s="1661"/>
      <c r="O5" s="1661"/>
      <c r="P5" s="1661"/>
      <c r="Q5" s="1661"/>
      <c r="R5" s="1661"/>
      <c r="S5" s="1661"/>
      <c r="T5" s="1661"/>
      <c r="U5" s="1661"/>
      <c r="V5" s="1661"/>
      <c r="W5" s="1661"/>
      <c r="X5" s="1662"/>
      <c r="Y5" s="1660" t="s">
        <v>201</v>
      </c>
      <c r="Z5" s="1661"/>
      <c r="AA5" s="1661"/>
      <c r="AB5" s="1661"/>
      <c r="AC5" s="1661"/>
      <c r="AD5" s="1661"/>
      <c r="AE5" s="1661"/>
      <c r="AF5" s="1661"/>
      <c r="AG5" s="1661"/>
      <c r="AH5" s="1661"/>
      <c r="AI5" s="1661"/>
      <c r="AJ5" s="1661"/>
      <c r="AK5" s="1661"/>
      <c r="AL5" s="1661"/>
      <c r="AM5" s="1661"/>
      <c r="AN5" s="1661"/>
      <c r="AO5" s="1661"/>
      <c r="AP5" s="1663"/>
    </row>
    <row r="6" spans="1:42" ht="32.25" customHeight="1" x14ac:dyDescent="0.3">
      <c r="A6" s="1664" t="s">
        <v>218</v>
      </c>
      <c r="B6" s="1666" t="s">
        <v>606</v>
      </c>
      <c r="C6" s="502" t="s">
        <v>203</v>
      </c>
      <c r="D6" s="1668" t="s">
        <v>204</v>
      </c>
      <c r="E6" s="1668"/>
      <c r="F6" s="1668"/>
      <c r="G6" s="1656" t="s">
        <v>205</v>
      </c>
      <c r="H6" s="1656"/>
      <c r="I6" s="1656"/>
      <c r="J6" s="1656" t="s">
        <v>206</v>
      </c>
      <c r="K6" s="1656"/>
      <c r="L6" s="1656"/>
      <c r="M6" s="1656" t="s">
        <v>207</v>
      </c>
      <c r="N6" s="1656"/>
      <c r="O6" s="1656"/>
      <c r="P6" s="1656" t="s">
        <v>208</v>
      </c>
      <c r="Q6" s="1656"/>
      <c r="R6" s="1656"/>
      <c r="S6" s="1656" t="s">
        <v>209</v>
      </c>
      <c r="T6" s="1656"/>
      <c r="U6" s="1656"/>
      <c r="V6" s="1656" t="s">
        <v>210</v>
      </c>
      <c r="W6" s="1656"/>
      <c r="X6" s="1669"/>
      <c r="Y6" s="1670" t="s">
        <v>211</v>
      </c>
      <c r="Z6" s="1670"/>
      <c r="AA6" s="1656" t="s">
        <v>212</v>
      </c>
      <c r="AB6" s="1656"/>
      <c r="AC6" s="1656" t="s">
        <v>213</v>
      </c>
      <c r="AD6" s="1656"/>
      <c r="AE6" s="1656" t="s">
        <v>214</v>
      </c>
      <c r="AF6" s="1656"/>
      <c r="AG6" s="1656"/>
      <c r="AH6" s="1656" t="s">
        <v>215</v>
      </c>
      <c r="AI6" s="1656"/>
      <c r="AJ6" s="1656"/>
      <c r="AK6" s="1656" t="s">
        <v>216</v>
      </c>
      <c r="AL6" s="1656"/>
      <c r="AM6" s="1656"/>
      <c r="AN6" s="1657" t="s">
        <v>217</v>
      </c>
      <c r="AO6" s="1658"/>
      <c r="AP6" s="1659"/>
    </row>
    <row r="7" spans="1:42" ht="115.5" customHeight="1" thickBot="1" x14ac:dyDescent="0.35">
      <c r="A7" s="1665"/>
      <c r="B7" s="1667"/>
      <c r="C7" s="503" t="s">
        <v>1267</v>
      </c>
      <c r="D7" s="504" t="s">
        <v>588</v>
      </c>
      <c r="E7" s="504" t="s">
        <v>589</v>
      </c>
      <c r="F7" s="504" t="s">
        <v>590</v>
      </c>
      <c r="G7" s="504" t="s">
        <v>591</v>
      </c>
      <c r="H7" s="504" t="s">
        <v>592</v>
      </c>
      <c r="I7" s="504" t="s">
        <v>593</v>
      </c>
      <c r="J7" s="504" t="s">
        <v>1375</v>
      </c>
      <c r="K7" s="504" t="s">
        <v>219</v>
      </c>
      <c r="L7" s="504" t="s">
        <v>220</v>
      </c>
      <c r="M7" s="504" t="s">
        <v>591</v>
      </c>
      <c r="N7" s="504" t="s">
        <v>594</v>
      </c>
      <c r="O7" s="504" t="s">
        <v>590</v>
      </c>
      <c r="P7" s="504" t="s">
        <v>591</v>
      </c>
      <c r="Q7" s="504" t="s">
        <v>594</v>
      </c>
      <c r="R7" s="504" t="s">
        <v>590</v>
      </c>
      <c r="S7" s="504" t="s">
        <v>595</v>
      </c>
      <c r="T7" s="504" t="s">
        <v>1372</v>
      </c>
      <c r="U7" s="504" t="s">
        <v>592</v>
      </c>
      <c r="V7" s="504" t="s">
        <v>589</v>
      </c>
      <c r="W7" s="504" t="s">
        <v>605</v>
      </c>
      <c r="X7" s="1113" t="s">
        <v>596</v>
      </c>
      <c r="Y7" s="504" t="s">
        <v>605</v>
      </c>
      <c r="Z7" s="504" t="s">
        <v>597</v>
      </c>
      <c r="AA7" s="504" t="s">
        <v>605</v>
      </c>
      <c r="AB7" s="504" t="s">
        <v>597</v>
      </c>
      <c r="AC7" s="504" t="s">
        <v>1376</v>
      </c>
      <c r="AD7" s="504" t="s">
        <v>598</v>
      </c>
      <c r="AE7" s="504" t="s">
        <v>599</v>
      </c>
      <c r="AF7" s="504" t="s">
        <v>1377</v>
      </c>
      <c r="AG7" s="504" t="s">
        <v>221</v>
      </c>
      <c r="AH7" s="504" t="s">
        <v>600</v>
      </c>
      <c r="AI7" s="504" t="s">
        <v>601</v>
      </c>
      <c r="AJ7" s="504" t="s">
        <v>1374</v>
      </c>
      <c r="AK7" s="504" t="s">
        <v>1378</v>
      </c>
      <c r="AL7" s="504" t="s">
        <v>603</v>
      </c>
      <c r="AM7" s="504" t="s">
        <v>604</v>
      </c>
      <c r="AN7" s="504" t="s">
        <v>600</v>
      </c>
      <c r="AO7" s="504" t="s">
        <v>601</v>
      </c>
      <c r="AP7" s="504" t="s">
        <v>602</v>
      </c>
    </row>
    <row r="8" spans="1:42" x14ac:dyDescent="0.3">
      <c r="A8" s="507">
        <v>1005</v>
      </c>
      <c r="B8" s="508" t="s">
        <v>222</v>
      </c>
      <c r="C8" s="534" t="s">
        <v>223</v>
      </c>
      <c r="D8" s="521">
        <v>0.79729729729999999</v>
      </c>
      <c r="E8" s="509">
        <v>0.5</v>
      </c>
      <c r="F8" s="522">
        <v>0.25675675679999999</v>
      </c>
      <c r="G8" s="528">
        <v>0</v>
      </c>
      <c r="H8" s="509">
        <v>0</v>
      </c>
      <c r="I8" s="518">
        <v>0</v>
      </c>
      <c r="J8" s="521">
        <v>0.91397849460000002</v>
      </c>
      <c r="K8" s="509">
        <v>0.81720430109999997</v>
      </c>
      <c r="L8" s="522">
        <v>0.84946236559999999</v>
      </c>
      <c r="M8" s="528">
        <v>0.59490445859999996</v>
      </c>
      <c r="N8" s="509">
        <v>0.15541401269999999</v>
      </c>
      <c r="O8" s="518">
        <v>0.34904458599999999</v>
      </c>
      <c r="P8" s="521">
        <v>0.60714285710000004</v>
      </c>
      <c r="Q8" s="509">
        <v>0.28571428570000001</v>
      </c>
      <c r="R8" s="522">
        <v>0.32142857139999997</v>
      </c>
      <c r="S8" s="528">
        <v>0.25027891410000003</v>
      </c>
      <c r="T8" s="509">
        <v>1.48754184E-2</v>
      </c>
      <c r="U8" s="518">
        <v>0.44068426919999998</v>
      </c>
      <c r="V8" s="521">
        <v>0</v>
      </c>
      <c r="W8" s="509">
        <v>0</v>
      </c>
      <c r="X8" s="522">
        <v>0</v>
      </c>
      <c r="Y8" s="521">
        <v>0.32258064520000002</v>
      </c>
      <c r="Z8" s="518">
        <v>0.21505376339999999</v>
      </c>
      <c r="AA8" s="521">
        <v>0.18162393160000001</v>
      </c>
      <c r="AB8" s="522">
        <v>0.1495726496</v>
      </c>
      <c r="AC8" s="528">
        <v>0.44977511240000001</v>
      </c>
      <c r="AD8" s="518">
        <v>0.49175412289999998</v>
      </c>
      <c r="AE8" s="521">
        <v>0.49056603770000001</v>
      </c>
      <c r="AF8" s="509">
        <v>0.52830188680000001</v>
      </c>
      <c r="AG8" s="522">
        <v>1</v>
      </c>
      <c r="AH8" s="528">
        <v>0.57142857140000003</v>
      </c>
      <c r="AI8" s="509">
        <v>0.42857142860000003</v>
      </c>
      <c r="AJ8" s="518">
        <v>0</v>
      </c>
      <c r="AK8" s="521">
        <v>0</v>
      </c>
      <c r="AL8" s="509">
        <v>0.77777777780000001</v>
      </c>
      <c r="AM8" s="522">
        <v>0.11111111110000001</v>
      </c>
      <c r="AN8" s="528">
        <v>0.54545454550000005</v>
      </c>
      <c r="AO8" s="509">
        <v>0.36363636360000001</v>
      </c>
      <c r="AP8" s="518">
        <v>9.0909090900000003E-2</v>
      </c>
    </row>
    <row r="9" spans="1:42" x14ac:dyDescent="0.3">
      <c r="A9" s="510">
        <v>1005</v>
      </c>
      <c r="B9" s="511" t="s">
        <v>222</v>
      </c>
      <c r="C9" s="535" t="s">
        <v>224</v>
      </c>
      <c r="D9" s="523">
        <v>0</v>
      </c>
      <c r="E9" s="512">
        <v>0</v>
      </c>
      <c r="F9" s="524">
        <v>0</v>
      </c>
      <c r="G9" s="529">
        <v>0</v>
      </c>
      <c r="H9" s="512">
        <v>0.5</v>
      </c>
      <c r="I9" s="519">
        <v>1</v>
      </c>
      <c r="J9" s="523">
        <v>0</v>
      </c>
      <c r="K9" s="512">
        <v>0.72586872589999996</v>
      </c>
      <c r="L9" s="524">
        <v>0.72200772199999996</v>
      </c>
      <c r="M9" s="529">
        <v>0.5</v>
      </c>
      <c r="N9" s="512">
        <v>0.53333333329999999</v>
      </c>
      <c r="O9" s="519">
        <v>0.1888888889</v>
      </c>
      <c r="P9" s="523">
        <v>0</v>
      </c>
      <c r="Q9" s="512">
        <v>0</v>
      </c>
      <c r="R9" s="524">
        <v>0</v>
      </c>
      <c r="S9" s="529">
        <v>3.8314176200000001E-2</v>
      </c>
      <c r="T9" s="512">
        <v>0</v>
      </c>
      <c r="U9" s="519">
        <v>0.21072796930000001</v>
      </c>
      <c r="V9" s="523">
        <v>0.33333333329999998</v>
      </c>
      <c r="W9" s="512">
        <v>0</v>
      </c>
      <c r="X9" s="524">
        <v>1</v>
      </c>
      <c r="Y9" s="523">
        <v>0</v>
      </c>
      <c r="Z9" s="519">
        <v>0</v>
      </c>
      <c r="AA9" s="523">
        <v>0</v>
      </c>
      <c r="AB9" s="524">
        <v>5.3571428599999998E-2</v>
      </c>
      <c r="AC9" s="529">
        <v>0.8</v>
      </c>
      <c r="AD9" s="519">
        <v>0</v>
      </c>
      <c r="AE9" s="523">
        <v>0.4545454545</v>
      </c>
      <c r="AF9" s="512">
        <v>0.27272727270000002</v>
      </c>
      <c r="AG9" s="524">
        <v>0.4545454545</v>
      </c>
      <c r="AH9" s="529">
        <v>0</v>
      </c>
      <c r="AI9" s="512">
        <v>0</v>
      </c>
      <c r="AJ9" s="519">
        <v>0</v>
      </c>
      <c r="AK9" s="523">
        <v>0</v>
      </c>
      <c r="AL9" s="512">
        <v>0</v>
      </c>
      <c r="AM9" s="524">
        <v>0</v>
      </c>
      <c r="AN9" s="529">
        <v>1</v>
      </c>
      <c r="AO9" s="512">
        <v>0</v>
      </c>
      <c r="AP9" s="519">
        <v>0</v>
      </c>
    </row>
    <row r="10" spans="1:42" x14ac:dyDescent="0.3">
      <c r="A10" s="510">
        <v>1465</v>
      </c>
      <c r="B10" s="511" t="s">
        <v>225</v>
      </c>
      <c r="C10" s="535" t="s">
        <v>226</v>
      </c>
      <c r="D10" s="523">
        <v>0</v>
      </c>
      <c r="E10" s="512">
        <v>0.46969696970000002</v>
      </c>
      <c r="F10" s="524">
        <v>0.59090909089999999</v>
      </c>
      <c r="G10" s="529">
        <v>0.25</v>
      </c>
      <c r="H10" s="512">
        <v>0.5</v>
      </c>
      <c r="I10" s="519">
        <v>0.5</v>
      </c>
      <c r="J10" s="523">
        <v>0.94495412840000004</v>
      </c>
      <c r="K10" s="512">
        <v>0.89908256880000004</v>
      </c>
      <c r="L10" s="524">
        <v>0.93577981649999997</v>
      </c>
      <c r="M10" s="529">
        <v>0.62303664920000001</v>
      </c>
      <c r="N10" s="512">
        <v>0.26178010470000002</v>
      </c>
      <c r="O10" s="519">
        <v>0.55497382200000001</v>
      </c>
      <c r="P10" s="523">
        <v>0.42857142860000003</v>
      </c>
      <c r="Q10" s="512">
        <v>0.42857142860000003</v>
      </c>
      <c r="R10" s="524">
        <v>0.28571428570000001</v>
      </c>
      <c r="S10" s="529">
        <v>0.25618811879999998</v>
      </c>
      <c r="T10" s="512">
        <v>4.5792079200000002E-2</v>
      </c>
      <c r="U10" s="519">
        <v>0.44059405940000002</v>
      </c>
      <c r="V10" s="523">
        <v>0.4</v>
      </c>
      <c r="W10" s="512">
        <v>0.16</v>
      </c>
      <c r="X10" s="524">
        <v>0.52</v>
      </c>
      <c r="Y10" s="523">
        <v>0.125</v>
      </c>
      <c r="Z10" s="519">
        <v>0.25</v>
      </c>
      <c r="AA10" s="523">
        <v>8.4507042300000002E-2</v>
      </c>
      <c r="AB10" s="524">
        <v>5.6338028200000001E-2</v>
      </c>
      <c r="AC10" s="529">
        <v>0.63137254899999995</v>
      </c>
      <c r="AD10" s="519">
        <v>0.46666666670000001</v>
      </c>
      <c r="AE10" s="523">
        <v>0.4210526316</v>
      </c>
      <c r="AF10" s="512">
        <v>0.4210526316</v>
      </c>
      <c r="AG10" s="524">
        <v>0.97368421049999998</v>
      </c>
      <c r="AH10" s="529">
        <v>1</v>
      </c>
      <c r="AI10" s="512">
        <v>1</v>
      </c>
      <c r="AJ10" s="519">
        <v>0.5</v>
      </c>
      <c r="AK10" s="523">
        <v>0</v>
      </c>
      <c r="AL10" s="512">
        <v>0</v>
      </c>
      <c r="AM10" s="524">
        <v>0</v>
      </c>
      <c r="AN10" s="529">
        <v>1</v>
      </c>
      <c r="AO10" s="512">
        <v>0.5</v>
      </c>
      <c r="AP10" s="519">
        <v>0.5</v>
      </c>
    </row>
    <row r="11" spans="1:42" x14ac:dyDescent="0.3">
      <c r="A11" s="510">
        <v>1012</v>
      </c>
      <c r="B11" s="511" t="s">
        <v>227</v>
      </c>
      <c r="C11" s="535" t="s">
        <v>228</v>
      </c>
      <c r="D11" s="523">
        <v>4.5064377699999998E-2</v>
      </c>
      <c r="E11" s="512">
        <v>0.59012875539999998</v>
      </c>
      <c r="F11" s="524">
        <v>0.25321888409999999</v>
      </c>
      <c r="G11" s="529">
        <v>3.9215686299999997E-2</v>
      </c>
      <c r="H11" s="512">
        <v>0.52941176469999995</v>
      </c>
      <c r="I11" s="519">
        <v>0.43137254899999999</v>
      </c>
      <c r="J11" s="523">
        <v>0.93333333330000001</v>
      </c>
      <c r="K11" s="512">
        <v>0.91666666669999997</v>
      </c>
      <c r="L11" s="524">
        <v>0.90833333329999999</v>
      </c>
      <c r="M11" s="529">
        <v>0.54347826089999995</v>
      </c>
      <c r="N11" s="512">
        <v>0.1739130435</v>
      </c>
      <c r="O11" s="519">
        <v>0.2282608696</v>
      </c>
      <c r="P11" s="523">
        <v>0.85714285710000004</v>
      </c>
      <c r="Q11" s="512">
        <v>0.14285714290000001</v>
      </c>
      <c r="R11" s="524">
        <v>0.42857142860000003</v>
      </c>
      <c r="S11" s="529">
        <v>0.28053733209999998</v>
      </c>
      <c r="T11" s="512">
        <v>3.6551077799999998E-2</v>
      </c>
      <c r="U11" s="519">
        <v>0.39019056540000002</v>
      </c>
      <c r="V11" s="523">
        <v>0.47272727269999998</v>
      </c>
      <c r="W11" s="512">
        <v>0</v>
      </c>
      <c r="X11" s="524">
        <v>0.46060606059999998</v>
      </c>
      <c r="Y11" s="523">
        <v>0</v>
      </c>
      <c r="Z11" s="519">
        <v>0.31343283579999998</v>
      </c>
      <c r="AA11" s="523">
        <v>0</v>
      </c>
      <c r="AB11" s="524">
        <v>0.14711359399999999</v>
      </c>
      <c r="AC11" s="529">
        <v>0.59423769510000002</v>
      </c>
      <c r="AD11" s="519">
        <v>0.50300120049999997</v>
      </c>
      <c r="AE11" s="523">
        <v>0.4545454545</v>
      </c>
      <c r="AF11" s="512">
        <v>0.4545454545</v>
      </c>
      <c r="AG11" s="524">
        <v>0.8116883117</v>
      </c>
      <c r="AH11" s="529">
        <v>0.625</v>
      </c>
      <c r="AI11" s="512">
        <v>0.625</v>
      </c>
      <c r="AJ11" s="519">
        <v>0</v>
      </c>
      <c r="AK11" s="523">
        <v>0.2692307692</v>
      </c>
      <c r="AL11" s="512">
        <v>0.2692307692</v>
      </c>
      <c r="AM11" s="524">
        <v>0</v>
      </c>
      <c r="AN11" s="529">
        <v>0.5769230769</v>
      </c>
      <c r="AO11" s="512">
        <v>0.3461538462</v>
      </c>
      <c r="AP11" s="519">
        <v>0</v>
      </c>
    </row>
    <row r="12" spans="1:42" x14ac:dyDescent="0.3">
      <c r="A12" s="510">
        <v>1012</v>
      </c>
      <c r="B12" s="511" t="s">
        <v>227</v>
      </c>
      <c r="C12" s="535" t="s">
        <v>229</v>
      </c>
      <c r="D12" s="523">
        <v>3.6363636400000003E-2</v>
      </c>
      <c r="E12" s="512">
        <v>0.46060606059999998</v>
      </c>
      <c r="F12" s="524">
        <v>0.22424242420000001</v>
      </c>
      <c r="G12" s="529">
        <v>0.1</v>
      </c>
      <c r="H12" s="512">
        <v>0.5</v>
      </c>
      <c r="I12" s="519">
        <v>0.6</v>
      </c>
      <c r="J12" s="523">
        <v>0.89777777780000001</v>
      </c>
      <c r="K12" s="512">
        <v>0.7755555556</v>
      </c>
      <c r="L12" s="524">
        <v>0.78</v>
      </c>
      <c r="M12" s="529">
        <v>0.5</v>
      </c>
      <c r="N12" s="512">
        <v>9.2592592599999995E-2</v>
      </c>
      <c r="O12" s="519">
        <v>0.20370370369999999</v>
      </c>
      <c r="P12" s="523">
        <v>0.36363636360000001</v>
      </c>
      <c r="Q12" s="512">
        <v>0.27272727270000002</v>
      </c>
      <c r="R12" s="524">
        <v>9.0909090900000003E-2</v>
      </c>
      <c r="S12" s="529">
        <v>0.1712517194</v>
      </c>
      <c r="T12" s="512">
        <v>4.6767537800000002E-2</v>
      </c>
      <c r="U12" s="519">
        <v>0.30123796419999999</v>
      </c>
      <c r="V12" s="523">
        <v>0.38181818179999999</v>
      </c>
      <c r="W12" s="512">
        <v>0</v>
      </c>
      <c r="X12" s="524">
        <v>0.4545454545</v>
      </c>
      <c r="Y12" s="523">
        <v>0</v>
      </c>
      <c r="Z12" s="519">
        <v>0.2105263158</v>
      </c>
      <c r="AA12" s="523">
        <v>0</v>
      </c>
      <c r="AB12" s="524">
        <v>8.3094555900000006E-2</v>
      </c>
      <c r="AC12" s="529">
        <v>0.56387665200000003</v>
      </c>
      <c r="AD12" s="519">
        <v>0.50220264319999997</v>
      </c>
      <c r="AE12" s="523">
        <v>0.29166666670000002</v>
      </c>
      <c r="AF12" s="512">
        <v>0.31944444440000003</v>
      </c>
      <c r="AG12" s="524">
        <v>0.83333333330000003</v>
      </c>
      <c r="AH12" s="529">
        <v>0.33333333329999998</v>
      </c>
      <c r="AI12" s="512">
        <v>0</v>
      </c>
      <c r="AJ12" s="519">
        <v>0</v>
      </c>
      <c r="AK12" s="523">
        <v>0.1538461538</v>
      </c>
      <c r="AL12" s="512">
        <v>0.4615384615</v>
      </c>
      <c r="AM12" s="524">
        <v>7.6923076899999998E-2</v>
      </c>
      <c r="AN12" s="529">
        <v>0.625</v>
      </c>
      <c r="AO12" s="512">
        <v>0.25</v>
      </c>
      <c r="AP12" s="519">
        <v>0</v>
      </c>
    </row>
    <row r="13" spans="1:42" x14ac:dyDescent="0.3">
      <c r="A13" s="510">
        <v>1012</v>
      </c>
      <c r="B13" s="511" t="s">
        <v>227</v>
      </c>
      <c r="C13" s="535" t="s">
        <v>230</v>
      </c>
      <c r="D13" s="523">
        <v>0</v>
      </c>
      <c r="E13" s="512">
        <v>1</v>
      </c>
      <c r="F13" s="524">
        <v>0</v>
      </c>
      <c r="G13" s="529">
        <v>0</v>
      </c>
      <c r="H13" s="512">
        <v>0</v>
      </c>
      <c r="I13" s="519">
        <v>0</v>
      </c>
      <c r="J13" s="523">
        <v>0.2</v>
      </c>
      <c r="K13" s="512">
        <v>0.2</v>
      </c>
      <c r="L13" s="524">
        <v>0.2</v>
      </c>
      <c r="M13" s="529">
        <v>0</v>
      </c>
      <c r="N13" s="512">
        <v>0</v>
      </c>
      <c r="O13" s="519">
        <v>0</v>
      </c>
      <c r="P13" s="523">
        <v>0</v>
      </c>
      <c r="Q13" s="512">
        <v>0</v>
      </c>
      <c r="R13" s="524">
        <v>0</v>
      </c>
      <c r="S13" s="529">
        <v>0.1176470588</v>
      </c>
      <c r="T13" s="512">
        <v>5.8823529399999998E-2</v>
      </c>
      <c r="U13" s="519">
        <v>0.41176470590000003</v>
      </c>
      <c r="V13" s="523">
        <v>0</v>
      </c>
      <c r="W13" s="512">
        <v>0</v>
      </c>
      <c r="X13" s="524">
        <v>0</v>
      </c>
      <c r="Y13" s="523">
        <v>0</v>
      </c>
      <c r="Z13" s="519">
        <v>0</v>
      </c>
      <c r="AA13" s="523">
        <v>0</v>
      </c>
      <c r="AB13" s="524">
        <v>0</v>
      </c>
      <c r="AC13" s="529">
        <v>0.2</v>
      </c>
      <c r="AD13" s="519">
        <v>0.2</v>
      </c>
      <c r="AE13" s="523">
        <v>0</v>
      </c>
      <c r="AF13" s="512">
        <v>0</v>
      </c>
      <c r="AG13" s="524">
        <v>0</v>
      </c>
      <c r="AH13" s="529">
        <v>0</v>
      </c>
      <c r="AI13" s="512">
        <v>0</v>
      </c>
      <c r="AJ13" s="519">
        <v>0</v>
      </c>
      <c r="AK13" s="523">
        <v>0</v>
      </c>
      <c r="AL13" s="512">
        <v>0</v>
      </c>
      <c r="AM13" s="524">
        <v>0</v>
      </c>
      <c r="AN13" s="529">
        <v>0</v>
      </c>
      <c r="AO13" s="512">
        <v>0</v>
      </c>
      <c r="AP13" s="519">
        <v>0</v>
      </c>
    </row>
    <row r="14" spans="1:42" x14ac:dyDescent="0.3">
      <c r="A14" s="510">
        <v>1571</v>
      </c>
      <c r="B14" s="511" t="s">
        <v>231</v>
      </c>
      <c r="C14" s="535" t="s">
        <v>231</v>
      </c>
      <c r="D14" s="523">
        <v>6.4356435599999998E-2</v>
      </c>
      <c r="E14" s="512">
        <v>0.53465346530000002</v>
      </c>
      <c r="F14" s="524">
        <v>0.29702970299999998</v>
      </c>
      <c r="G14" s="529">
        <v>0.2272727273</v>
      </c>
      <c r="H14" s="512">
        <v>0.63636363640000004</v>
      </c>
      <c r="I14" s="519">
        <v>0.63636363640000004</v>
      </c>
      <c r="J14" s="523">
        <v>0.86111111110000005</v>
      </c>
      <c r="K14" s="512">
        <v>0.77777777780000001</v>
      </c>
      <c r="L14" s="524">
        <v>0.76388888889999995</v>
      </c>
      <c r="M14" s="529">
        <v>0.52972972969999998</v>
      </c>
      <c r="N14" s="512">
        <v>0.1513513514</v>
      </c>
      <c r="O14" s="519">
        <v>0.28108108110000002</v>
      </c>
      <c r="P14" s="523">
        <v>0.44444444440000003</v>
      </c>
      <c r="Q14" s="512">
        <v>3.7037037000000002E-2</v>
      </c>
      <c r="R14" s="524">
        <v>0.14814814809999999</v>
      </c>
      <c r="S14" s="529">
        <v>0.22750865049999999</v>
      </c>
      <c r="T14" s="512">
        <v>4.1522491299999999E-2</v>
      </c>
      <c r="U14" s="519">
        <v>0.37543252599999999</v>
      </c>
      <c r="V14" s="523">
        <v>0.44186046509999999</v>
      </c>
      <c r="W14" s="512">
        <v>0</v>
      </c>
      <c r="X14" s="524">
        <v>0.46511627909999997</v>
      </c>
      <c r="Y14" s="523">
        <v>0</v>
      </c>
      <c r="Z14" s="519">
        <v>0.2173913043</v>
      </c>
      <c r="AA14" s="523">
        <v>0</v>
      </c>
      <c r="AB14" s="524">
        <v>8.0985915500000005E-2</v>
      </c>
      <c r="AC14" s="529">
        <v>0.59162303660000004</v>
      </c>
      <c r="AD14" s="519">
        <v>0.46073298429999998</v>
      </c>
      <c r="AE14" s="523">
        <v>0.36734693880000002</v>
      </c>
      <c r="AF14" s="512">
        <v>0.40816326530000002</v>
      </c>
      <c r="AG14" s="524">
        <v>0.83673469389999999</v>
      </c>
      <c r="AH14" s="529">
        <v>0.25</v>
      </c>
      <c r="AI14" s="512">
        <v>0.25</v>
      </c>
      <c r="AJ14" s="519">
        <v>0</v>
      </c>
      <c r="AK14" s="523">
        <v>0.35714285709999999</v>
      </c>
      <c r="AL14" s="512">
        <v>0.42857142860000003</v>
      </c>
      <c r="AM14" s="524">
        <v>0</v>
      </c>
      <c r="AN14" s="529">
        <v>0.4</v>
      </c>
      <c r="AO14" s="512">
        <v>0.4</v>
      </c>
      <c r="AP14" s="519">
        <v>0.2</v>
      </c>
    </row>
    <row r="15" spans="1:42" x14ac:dyDescent="0.3">
      <c r="A15" s="510">
        <v>1279</v>
      </c>
      <c r="B15" s="511" t="s">
        <v>232</v>
      </c>
      <c r="C15" s="535" t="s">
        <v>233</v>
      </c>
      <c r="D15" s="523">
        <v>0.1059602649</v>
      </c>
      <c r="E15" s="512">
        <v>0.417218543</v>
      </c>
      <c r="F15" s="524">
        <v>0.24503311259999999</v>
      </c>
      <c r="G15" s="529">
        <v>0.125</v>
      </c>
      <c r="H15" s="512">
        <v>0.45833333329999998</v>
      </c>
      <c r="I15" s="519">
        <v>0.66666666669999997</v>
      </c>
      <c r="J15" s="523">
        <v>0.82974683540000005</v>
      </c>
      <c r="K15" s="512">
        <v>0.76962025320000005</v>
      </c>
      <c r="L15" s="524">
        <v>0.77215189870000001</v>
      </c>
      <c r="M15" s="529">
        <v>0.50241545889999994</v>
      </c>
      <c r="N15" s="512">
        <v>0.18518518519999999</v>
      </c>
      <c r="O15" s="519">
        <v>0.22061191629999999</v>
      </c>
      <c r="P15" s="523">
        <v>0.34693877550000002</v>
      </c>
      <c r="Q15" s="512">
        <v>0.28571428570000001</v>
      </c>
      <c r="R15" s="524">
        <v>8.1632653099999994E-2</v>
      </c>
      <c r="S15" s="529">
        <v>0.13343558280000001</v>
      </c>
      <c r="T15" s="512">
        <v>1.7893660499999998E-2</v>
      </c>
      <c r="U15" s="519">
        <v>0.3491820041</v>
      </c>
      <c r="V15" s="523">
        <v>0.36</v>
      </c>
      <c r="W15" s="512">
        <v>0</v>
      </c>
      <c r="X15" s="524">
        <v>0.37333333330000001</v>
      </c>
      <c r="Y15" s="523">
        <v>0</v>
      </c>
      <c r="Z15" s="519">
        <v>0.125</v>
      </c>
      <c r="AA15" s="523">
        <v>0</v>
      </c>
      <c r="AB15" s="524">
        <v>3.21543408E-2</v>
      </c>
      <c r="AC15" s="529">
        <v>0.553030303</v>
      </c>
      <c r="AD15" s="519">
        <v>0.40530303029999998</v>
      </c>
      <c r="AE15" s="523">
        <v>0.26066350710000002</v>
      </c>
      <c r="AF15" s="512">
        <v>0.28436018959999998</v>
      </c>
      <c r="AG15" s="524">
        <v>0.73459715640000001</v>
      </c>
      <c r="AH15" s="529">
        <v>0.5</v>
      </c>
      <c r="AI15" s="512">
        <v>0.25</v>
      </c>
      <c r="AJ15" s="519">
        <v>0</v>
      </c>
      <c r="AK15" s="523">
        <v>0.33333333329999998</v>
      </c>
      <c r="AL15" s="512">
        <v>0.25</v>
      </c>
      <c r="AM15" s="524">
        <v>0</v>
      </c>
      <c r="AN15" s="529">
        <v>0.5</v>
      </c>
      <c r="AO15" s="512">
        <v>0.1875</v>
      </c>
      <c r="AP15" s="519">
        <v>6.25E-2</v>
      </c>
    </row>
    <row r="16" spans="1:42" x14ac:dyDescent="0.3">
      <c r="A16" s="510">
        <v>1279</v>
      </c>
      <c r="B16" s="511" t="s">
        <v>232</v>
      </c>
      <c r="C16" s="535" t="s">
        <v>234</v>
      </c>
      <c r="D16" s="523">
        <v>3.2034632E-2</v>
      </c>
      <c r="E16" s="512">
        <v>0.54502164500000005</v>
      </c>
      <c r="F16" s="524">
        <v>0.3567099567</v>
      </c>
      <c r="G16" s="529">
        <v>0.1932773109</v>
      </c>
      <c r="H16" s="512">
        <v>0.62605042020000001</v>
      </c>
      <c r="I16" s="519">
        <v>0.55042016810000005</v>
      </c>
      <c r="J16" s="523">
        <v>0.88496932520000005</v>
      </c>
      <c r="K16" s="512">
        <v>0.81441717790000001</v>
      </c>
      <c r="L16" s="524">
        <v>0.82617586909999996</v>
      </c>
      <c r="M16" s="529">
        <v>0.59782170229999998</v>
      </c>
      <c r="N16" s="512">
        <v>0.1910044373</v>
      </c>
      <c r="O16" s="519">
        <v>0.33824122629999998</v>
      </c>
      <c r="P16" s="523">
        <v>0.5693581781</v>
      </c>
      <c r="Q16" s="512">
        <v>0.22981366459999999</v>
      </c>
      <c r="R16" s="524">
        <v>0.2546583851</v>
      </c>
      <c r="S16" s="529">
        <v>0.25280898880000002</v>
      </c>
      <c r="T16" s="512">
        <v>4.9733885300000003E-2</v>
      </c>
      <c r="U16" s="519">
        <v>0.46043761090000002</v>
      </c>
      <c r="V16" s="523">
        <v>0.4754829123</v>
      </c>
      <c r="W16" s="512">
        <v>0</v>
      </c>
      <c r="X16" s="524">
        <v>0.53343239229999995</v>
      </c>
      <c r="Y16" s="523">
        <v>0</v>
      </c>
      <c r="Z16" s="519">
        <v>0.2712215321</v>
      </c>
      <c r="AA16" s="523">
        <v>0</v>
      </c>
      <c r="AB16" s="524">
        <v>0.1007030604</v>
      </c>
      <c r="AC16" s="529">
        <v>0.52318171830000004</v>
      </c>
      <c r="AD16" s="519">
        <v>0.51812788399999998</v>
      </c>
      <c r="AE16" s="523">
        <v>0.3692421991</v>
      </c>
      <c r="AF16" s="512">
        <v>0.39450222880000002</v>
      </c>
      <c r="AG16" s="524">
        <v>0.83655274889999998</v>
      </c>
      <c r="AH16" s="529">
        <v>0.55056179780000003</v>
      </c>
      <c r="AI16" s="512">
        <v>0.43820224720000001</v>
      </c>
      <c r="AJ16" s="519">
        <v>0.14606741570000001</v>
      </c>
      <c r="AK16" s="523">
        <v>9.8039215700000001E-2</v>
      </c>
      <c r="AL16" s="512">
        <v>0.2843137255</v>
      </c>
      <c r="AM16" s="524">
        <v>3.9215686299999997E-2</v>
      </c>
      <c r="AN16" s="529">
        <v>0.53092783509999997</v>
      </c>
      <c r="AO16" s="512">
        <v>0.30927835050000002</v>
      </c>
      <c r="AP16" s="519">
        <v>5.6701030899999998E-2</v>
      </c>
    </row>
    <row r="17" spans="1:42" x14ac:dyDescent="0.3">
      <c r="A17" s="510">
        <v>1279</v>
      </c>
      <c r="B17" s="511" t="s">
        <v>232</v>
      </c>
      <c r="C17" s="535" t="s">
        <v>235</v>
      </c>
      <c r="D17" s="523">
        <v>4.7457627099999997E-2</v>
      </c>
      <c r="E17" s="512">
        <v>0.43050847460000002</v>
      </c>
      <c r="F17" s="524">
        <v>0.26440677969999998</v>
      </c>
      <c r="G17" s="529">
        <v>0.1904761905</v>
      </c>
      <c r="H17" s="512">
        <v>0.61904761900000005</v>
      </c>
      <c r="I17" s="519">
        <v>0.59523809520000004</v>
      </c>
      <c r="J17" s="523">
        <v>0.84129793509999995</v>
      </c>
      <c r="K17" s="512">
        <v>0.7699115044</v>
      </c>
      <c r="L17" s="524">
        <v>0.77876106190000005</v>
      </c>
      <c r="M17" s="529">
        <v>0.52808988759999997</v>
      </c>
      <c r="N17" s="512">
        <v>0.1685393258</v>
      </c>
      <c r="O17" s="519">
        <v>0.26853932580000001</v>
      </c>
      <c r="P17" s="523">
        <v>0.45098039220000002</v>
      </c>
      <c r="Q17" s="512">
        <v>0.2156862745</v>
      </c>
      <c r="R17" s="524">
        <v>0.2156862745</v>
      </c>
      <c r="S17" s="529">
        <v>0.16421484780000001</v>
      </c>
      <c r="T17" s="512">
        <v>5.3027711300000002E-2</v>
      </c>
      <c r="U17" s="519">
        <v>0.37769414979999999</v>
      </c>
      <c r="V17" s="523">
        <v>0.46753246749999999</v>
      </c>
      <c r="W17" s="512">
        <v>0</v>
      </c>
      <c r="X17" s="524">
        <v>0.41558441559999998</v>
      </c>
      <c r="Y17" s="523">
        <v>0</v>
      </c>
      <c r="Z17" s="519">
        <v>0.21428571430000001</v>
      </c>
      <c r="AA17" s="523">
        <v>0</v>
      </c>
      <c r="AB17" s="524">
        <v>6.0114503800000003E-2</v>
      </c>
      <c r="AC17" s="529">
        <v>0.47199999999999998</v>
      </c>
      <c r="AD17" s="519">
        <v>0.50600000000000001</v>
      </c>
      <c r="AE17" s="523">
        <v>0.2013422819</v>
      </c>
      <c r="AF17" s="512">
        <v>0.21812080540000001</v>
      </c>
      <c r="AG17" s="524">
        <v>0.74161073830000002</v>
      </c>
      <c r="AH17" s="529">
        <v>0.36842105260000002</v>
      </c>
      <c r="AI17" s="512">
        <v>0.15789473679999999</v>
      </c>
      <c r="AJ17" s="519">
        <v>0.15789473679999999</v>
      </c>
      <c r="AK17" s="523">
        <v>0.22222222220000001</v>
      </c>
      <c r="AL17" s="512">
        <v>0.18518518519999999</v>
      </c>
      <c r="AM17" s="524">
        <v>3.7037037000000002E-2</v>
      </c>
      <c r="AN17" s="529">
        <v>0.303030303</v>
      </c>
      <c r="AO17" s="512">
        <v>0.18181818180000001</v>
      </c>
      <c r="AP17" s="519">
        <v>9.0909090900000003E-2</v>
      </c>
    </row>
    <row r="18" spans="1:42" x14ac:dyDescent="0.3">
      <c r="A18" s="510">
        <v>1279</v>
      </c>
      <c r="B18" s="511" t="s">
        <v>232</v>
      </c>
      <c r="C18" s="535" t="s">
        <v>236</v>
      </c>
      <c r="D18" s="523">
        <v>0</v>
      </c>
      <c r="E18" s="512">
        <v>0.625</v>
      </c>
      <c r="F18" s="524">
        <v>0.5</v>
      </c>
      <c r="G18" s="529">
        <v>0</v>
      </c>
      <c r="H18" s="512">
        <v>0</v>
      </c>
      <c r="I18" s="519">
        <v>0</v>
      </c>
      <c r="J18" s="523">
        <v>0.74285714290000004</v>
      </c>
      <c r="K18" s="512">
        <v>0.67142857140000001</v>
      </c>
      <c r="L18" s="524">
        <v>0.67142857140000001</v>
      </c>
      <c r="M18" s="529">
        <v>0.43478260870000002</v>
      </c>
      <c r="N18" s="512">
        <v>8.6956521699999997E-2</v>
      </c>
      <c r="O18" s="519">
        <v>0.39130434780000001</v>
      </c>
      <c r="P18" s="523">
        <v>0.2</v>
      </c>
      <c r="Q18" s="512">
        <v>0.2</v>
      </c>
      <c r="R18" s="524">
        <v>0.2</v>
      </c>
      <c r="S18" s="529">
        <v>0.2</v>
      </c>
      <c r="T18" s="512">
        <v>4.7058823499999999E-2</v>
      </c>
      <c r="U18" s="519">
        <v>0.35294117650000001</v>
      </c>
      <c r="V18" s="523">
        <v>0.33333333329999998</v>
      </c>
      <c r="W18" s="512">
        <v>0</v>
      </c>
      <c r="X18" s="524">
        <v>0.33333333329999998</v>
      </c>
      <c r="Y18" s="523">
        <v>0</v>
      </c>
      <c r="Z18" s="519">
        <v>0</v>
      </c>
      <c r="AA18" s="523">
        <v>0</v>
      </c>
      <c r="AB18" s="524">
        <v>7.8947368399999995E-2</v>
      </c>
      <c r="AC18" s="529">
        <v>0.7</v>
      </c>
      <c r="AD18" s="519">
        <v>0.5</v>
      </c>
      <c r="AE18" s="523">
        <v>0.1764705882</v>
      </c>
      <c r="AF18" s="512">
        <v>0.1764705882</v>
      </c>
      <c r="AG18" s="524">
        <v>0.88235294119999996</v>
      </c>
      <c r="AH18" s="529">
        <v>1</v>
      </c>
      <c r="AI18" s="512">
        <v>1</v>
      </c>
      <c r="AJ18" s="519">
        <v>0</v>
      </c>
      <c r="AK18" s="523">
        <v>1</v>
      </c>
      <c r="AL18" s="512">
        <v>1</v>
      </c>
      <c r="AM18" s="524">
        <v>0</v>
      </c>
      <c r="AN18" s="529">
        <v>0.5</v>
      </c>
      <c r="AO18" s="512">
        <v>0.5</v>
      </c>
      <c r="AP18" s="519">
        <v>0</v>
      </c>
    </row>
    <row r="19" spans="1:42" x14ac:dyDescent="0.3">
      <c r="A19" s="510">
        <v>1279</v>
      </c>
      <c r="B19" s="511" t="s">
        <v>232</v>
      </c>
      <c r="C19" s="535" t="s">
        <v>237</v>
      </c>
      <c r="D19" s="523">
        <v>4.7404063199999999E-2</v>
      </c>
      <c r="E19" s="512">
        <v>0.57562076750000002</v>
      </c>
      <c r="F19" s="524">
        <v>0.3702031603</v>
      </c>
      <c r="G19" s="529">
        <v>6.5217391299999997E-2</v>
      </c>
      <c r="H19" s="512">
        <v>0.5</v>
      </c>
      <c r="I19" s="519">
        <v>0.43478260870000002</v>
      </c>
      <c r="J19" s="523">
        <v>0.92771084339999998</v>
      </c>
      <c r="K19" s="512">
        <v>0.85542168669999996</v>
      </c>
      <c r="L19" s="524">
        <v>0.86746987949999999</v>
      </c>
      <c r="M19" s="529">
        <v>0.64148148149999995</v>
      </c>
      <c r="N19" s="512">
        <v>0.2118518519</v>
      </c>
      <c r="O19" s="519">
        <v>0.3674074074</v>
      </c>
      <c r="P19" s="523">
        <v>0.74545454550000001</v>
      </c>
      <c r="Q19" s="512">
        <v>0.25454545449999999</v>
      </c>
      <c r="R19" s="524">
        <v>0.2909090909</v>
      </c>
      <c r="S19" s="529">
        <v>0.3033917257</v>
      </c>
      <c r="T19" s="512">
        <v>4.8825941099999999E-2</v>
      </c>
      <c r="U19" s="519">
        <v>0.4863958256</v>
      </c>
      <c r="V19" s="523">
        <v>0.4615384615</v>
      </c>
      <c r="W19" s="512">
        <v>0</v>
      </c>
      <c r="X19" s="524">
        <v>0.59440559439999996</v>
      </c>
      <c r="Y19" s="523">
        <v>0</v>
      </c>
      <c r="Z19" s="519">
        <v>0.27368421050000002</v>
      </c>
      <c r="AA19" s="523">
        <v>0</v>
      </c>
      <c r="AB19" s="524">
        <v>0.19894366199999999</v>
      </c>
      <c r="AC19" s="529">
        <v>0.5017751479</v>
      </c>
      <c r="AD19" s="519">
        <v>0.474556213</v>
      </c>
      <c r="AE19" s="523">
        <v>0.47590361450000002</v>
      </c>
      <c r="AF19" s="512">
        <v>0.49397590359999999</v>
      </c>
      <c r="AG19" s="524">
        <v>0.88554216870000002</v>
      </c>
      <c r="AH19" s="529">
        <v>0.7692307692</v>
      </c>
      <c r="AI19" s="512">
        <v>0.5384615385</v>
      </c>
      <c r="AJ19" s="519">
        <v>0.3846153846</v>
      </c>
      <c r="AK19" s="523">
        <v>0.11111111110000001</v>
      </c>
      <c r="AL19" s="512">
        <v>0.22222222220000001</v>
      </c>
      <c r="AM19" s="524">
        <v>0.11111111110000001</v>
      </c>
      <c r="AN19" s="529">
        <v>0.66666666669999997</v>
      </c>
      <c r="AO19" s="512">
        <v>0.39393939389999999</v>
      </c>
      <c r="AP19" s="519">
        <v>0.1515151515</v>
      </c>
    </row>
    <row r="20" spans="1:42" x14ac:dyDescent="0.3">
      <c r="A20" s="510">
        <v>1279</v>
      </c>
      <c r="B20" s="511" t="s">
        <v>232</v>
      </c>
      <c r="C20" s="535" t="s">
        <v>238</v>
      </c>
      <c r="D20" s="523">
        <v>3.7037037000000002E-2</v>
      </c>
      <c r="E20" s="512">
        <v>0.5611111111</v>
      </c>
      <c r="F20" s="524">
        <v>0.39814814809999999</v>
      </c>
      <c r="G20" s="529">
        <v>9.8039215700000001E-2</v>
      </c>
      <c r="H20" s="512">
        <v>0.64705882349999999</v>
      </c>
      <c r="I20" s="519">
        <v>0.60784313729999995</v>
      </c>
      <c r="J20" s="523">
        <v>0.88875000000000004</v>
      </c>
      <c r="K20" s="512">
        <v>0.80374999999999996</v>
      </c>
      <c r="L20" s="524">
        <v>0.81374999999999997</v>
      </c>
      <c r="M20" s="529">
        <v>0.61659192829999998</v>
      </c>
      <c r="N20" s="512">
        <v>0.2002989537</v>
      </c>
      <c r="O20" s="519">
        <v>0.34230194320000001</v>
      </c>
      <c r="P20" s="523">
        <v>0.5405405405</v>
      </c>
      <c r="Q20" s="512">
        <v>0.22522522519999999</v>
      </c>
      <c r="R20" s="524">
        <v>0.19819819820000001</v>
      </c>
      <c r="S20" s="529">
        <v>0.24808071949999999</v>
      </c>
      <c r="T20" s="512">
        <v>5.0230313700000001E-2</v>
      </c>
      <c r="U20" s="519">
        <v>0.48322000440000001</v>
      </c>
      <c r="V20" s="523">
        <v>0.47297297300000002</v>
      </c>
      <c r="W20" s="512">
        <v>0</v>
      </c>
      <c r="X20" s="524">
        <v>0.52702702700000004</v>
      </c>
      <c r="Y20" s="523">
        <v>0</v>
      </c>
      <c r="Z20" s="519">
        <v>0.27551020409999999</v>
      </c>
      <c r="AA20" s="523">
        <v>0</v>
      </c>
      <c r="AB20" s="524">
        <v>0.10462776660000001</v>
      </c>
      <c r="AC20" s="529">
        <v>0.55421686749999999</v>
      </c>
      <c r="AD20" s="519">
        <v>0.57401032699999999</v>
      </c>
      <c r="AE20" s="523">
        <v>0.40232558140000002</v>
      </c>
      <c r="AF20" s="512">
        <v>0.41627906980000001</v>
      </c>
      <c r="AG20" s="524">
        <v>0.84418604649999995</v>
      </c>
      <c r="AH20" s="529">
        <v>0.75</v>
      </c>
      <c r="AI20" s="512">
        <v>0.45</v>
      </c>
      <c r="AJ20" s="519">
        <v>0.25</v>
      </c>
      <c r="AK20" s="523">
        <v>0.28000000000000003</v>
      </c>
      <c r="AL20" s="512">
        <v>0.12</v>
      </c>
      <c r="AM20" s="524">
        <v>0</v>
      </c>
      <c r="AN20" s="529">
        <v>0.51351351349999996</v>
      </c>
      <c r="AO20" s="512">
        <v>0.35135135140000001</v>
      </c>
      <c r="AP20" s="519">
        <v>8.1081081099999994E-2</v>
      </c>
    </row>
    <row r="21" spans="1:42" x14ac:dyDescent="0.3">
      <c r="A21" s="510">
        <v>1507</v>
      </c>
      <c r="B21" s="511" t="s">
        <v>239</v>
      </c>
      <c r="C21" s="535" t="s">
        <v>239</v>
      </c>
      <c r="D21" s="523">
        <v>0.76821192049999998</v>
      </c>
      <c r="E21" s="512">
        <v>0.50993377480000002</v>
      </c>
      <c r="F21" s="524">
        <v>0.2251655629</v>
      </c>
      <c r="G21" s="529">
        <v>0.2</v>
      </c>
      <c r="H21" s="512">
        <v>0</v>
      </c>
      <c r="I21" s="519">
        <v>0</v>
      </c>
      <c r="J21" s="523">
        <v>0.92369477909999997</v>
      </c>
      <c r="K21" s="512">
        <v>0.86746987949999999</v>
      </c>
      <c r="L21" s="524">
        <v>0.89156626510000003</v>
      </c>
      <c r="M21" s="529">
        <v>0.54133858270000002</v>
      </c>
      <c r="N21" s="512">
        <v>0.15748031500000001</v>
      </c>
      <c r="O21" s="519">
        <v>0.29527559060000003</v>
      </c>
      <c r="P21" s="523">
        <v>0.42424242420000002</v>
      </c>
      <c r="Q21" s="512">
        <v>0.18181818180000001</v>
      </c>
      <c r="R21" s="524">
        <v>0.18181818180000001</v>
      </c>
      <c r="S21" s="529">
        <v>0.26947129050000002</v>
      </c>
      <c r="T21" s="512">
        <v>1.2507106299999999E-2</v>
      </c>
      <c r="U21" s="519">
        <v>0.4025014213</v>
      </c>
      <c r="V21" s="523">
        <v>0</v>
      </c>
      <c r="W21" s="512">
        <v>0</v>
      </c>
      <c r="X21" s="524">
        <v>0</v>
      </c>
      <c r="Y21" s="523">
        <v>0.29411764709999999</v>
      </c>
      <c r="Z21" s="519">
        <v>0.37254901959999998</v>
      </c>
      <c r="AA21" s="523">
        <v>0.1196808511</v>
      </c>
      <c r="AB21" s="524">
        <v>0.1143617021</v>
      </c>
      <c r="AC21" s="529">
        <v>0.48853211010000003</v>
      </c>
      <c r="AD21" s="519">
        <v>0.50688073389999999</v>
      </c>
      <c r="AE21" s="523">
        <v>0.41304347829999999</v>
      </c>
      <c r="AF21" s="512">
        <v>0.45652173909999999</v>
      </c>
      <c r="AG21" s="524">
        <v>1</v>
      </c>
      <c r="AH21" s="529">
        <v>0.4</v>
      </c>
      <c r="AI21" s="512">
        <v>0.2</v>
      </c>
      <c r="AJ21" s="519">
        <v>0</v>
      </c>
      <c r="AK21" s="523">
        <v>0</v>
      </c>
      <c r="AL21" s="512">
        <v>0.4</v>
      </c>
      <c r="AM21" s="524">
        <v>0</v>
      </c>
      <c r="AN21" s="529">
        <v>0.42857142860000003</v>
      </c>
      <c r="AO21" s="512">
        <v>0</v>
      </c>
      <c r="AP21" s="519">
        <v>0.14285714290000001</v>
      </c>
    </row>
    <row r="22" spans="1:42" x14ac:dyDescent="0.3">
      <c r="A22" s="510">
        <v>1252</v>
      </c>
      <c r="B22" s="511" t="s">
        <v>240</v>
      </c>
      <c r="C22" s="535" t="s">
        <v>241</v>
      </c>
      <c r="D22" s="523">
        <v>0</v>
      </c>
      <c r="E22" s="512">
        <v>0.14285714290000001</v>
      </c>
      <c r="F22" s="524">
        <v>0.14285714290000001</v>
      </c>
      <c r="G22" s="529">
        <v>0</v>
      </c>
      <c r="H22" s="512">
        <v>0</v>
      </c>
      <c r="I22" s="519">
        <v>1</v>
      </c>
      <c r="J22" s="523">
        <v>0</v>
      </c>
      <c r="K22" s="512">
        <v>0</v>
      </c>
      <c r="L22" s="524">
        <v>0</v>
      </c>
      <c r="M22" s="529">
        <v>0.3235294118</v>
      </c>
      <c r="N22" s="512">
        <v>2.9411764699999999E-2</v>
      </c>
      <c r="O22" s="519">
        <v>0.1176470588</v>
      </c>
      <c r="P22" s="523">
        <v>0.25</v>
      </c>
      <c r="Q22" s="512">
        <v>0</v>
      </c>
      <c r="R22" s="524">
        <v>0</v>
      </c>
      <c r="S22" s="529">
        <v>3.7313432799999997E-2</v>
      </c>
      <c r="T22" s="512">
        <v>0</v>
      </c>
      <c r="U22" s="519">
        <v>0.17910447760000001</v>
      </c>
      <c r="V22" s="523">
        <v>0.33333333329999998</v>
      </c>
      <c r="W22" s="512">
        <v>0</v>
      </c>
      <c r="X22" s="524">
        <v>0.16666666669999999</v>
      </c>
      <c r="Y22" s="523">
        <v>0</v>
      </c>
      <c r="Z22" s="519">
        <v>0</v>
      </c>
      <c r="AA22" s="523">
        <v>0</v>
      </c>
      <c r="AB22" s="524">
        <v>4.16666667E-2</v>
      </c>
      <c r="AC22" s="529">
        <v>0.2666666667</v>
      </c>
      <c r="AD22" s="519">
        <v>0.2</v>
      </c>
      <c r="AE22" s="523">
        <v>0</v>
      </c>
      <c r="AF22" s="512">
        <v>0</v>
      </c>
      <c r="AG22" s="524">
        <v>0</v>
      </c>
      <c r="AH22" s="529">
        <v>0</v>
      </c>
      <c r="AI22" s="512">
        <v>1</v>
      </c>
      <c r="AJ22" s="519">
        <v>0</v>
      </c>
      <c r="AK22" s="523">
        <v>0</v>
      </c>
      <c r="AL22" s="512">
        <v>0</v>
      </c>
      <c r="AM22" s="524">
        <v>0</v>
      </c>
      <c r="AN22" s="529">
        <v>0</v>
      </c>
      <c r="AO22" s="512">
        <v>0</v>
      </c>
      <c r="AP22" s="519">
        <v>0</v>
      </c>
    </row>
    <row r="23" spans="1:42" x14ac:dyDescent="0.3">
      <c r="A23" s="510">
        <v>1252</v>
      </c>
      <c r="B23" s="511" t="s">
        <v>240</v>
      </c>
      <c r="C23" s="535" t="s">
        <v>242</v>
      </c>
      <c r="D23" s="523">
        <v>0</v>
      </c>
      <c r="E23" s="512">
        <v>0.37837837839999999</v>
      </c>
      <c r="F23" s="524">
        <v>0.1351351351</v>
      </c>
      <c r="G23" s="529">
        <v>0</v>
      </c>
      <c r="H23" s="512">
        <v>0</v>
      </c>
      <c r="I23" s="519">
        <v>0.5</v>
      </c>
      <c r="J23" s="523">
        <v>0</v>
      </c>
      <c r="K23" s="512">
        <v>0</v>
      </c>
      <c r="L23" s="524">
        <v>0</v>
      </c>
      <c r="M23" s="529">
        <v>0.29702970299999998</v>
      </c>
      <c r="N23" s="512">
        <v>0.1287128713</v>
      </c>
      <c r="O23" s="519">
        <v>0.17821782180000001</v>
      </c>
      <c r="P23" s="523">
        <v>0.1875</v>
      </c>
      <c r="Q23" s="512">
        <v>0.125</v>
      </c>
      <c r="R23" s="524">
        <v>6.25E-2</v>
      </c>
      <c r="S23" s="529">
        <v>0.1037974684</v>
      </c>
      <c r="T23" s="512">
        <v>7.5949366999999999E-3</v>
      </c>
      <c r="U23" s="519">
        <v>0.25822784809999999</v>
      </c>
      <c r="V23" s="523">
        <v>0.3076923077</v>
      </c>
      <c r="W23" s="512">
        <v>0</v>
      </c>
      <c r="X23" s="524">
        <v>0.2307692308</v>
      </c>
      <c r="Y23" s="523">
        <v>0</v>
      </c>
      <c r="Z23" s="519">
        <v>0</v>
      </c>
      <c r="AA23" s="523">
        <v>0</v>
      </c>
      <c r="AB23" s="524">
        <v>2.85714286E-2</v>
      </c>
      <c r="AC23" s="529">
        <v>0.4698795181</v>
      </c>
      <c r="AD23" s="519">
        <v>0.27710843369999999</v>
      </c>
      <c r="AE23" s="523">
        <v>0.1</v>
      </c>
      <c r="AF23" s="512">
        <v>0.125</v>
      </c>
      <c r="AG23" s="524">
        <v>0</v>
      </c>
      <c r="AH23" s="529">
        <v>0</v>
      </c>
      <c r="AI23" s="512">
        <v>0</v>
      </c>
      <c r="AJ23" s="519">
        <v>0</v>
      </c>
      <c r="AK23" s="523">
        <v>0</v>
      </c>
      <c r="AL23" s="512">
        <v>0</v>
      </c>
      <c r="AM23" s="524">
        <v>0</v>
      </c>
      <c r="AN23" s="529">
        <v>0</v>
      </c>
      <c r="AO23" s="512">
        <v>0.66666666669999997</v>
      </c>
      <c r="AP23" s="519">
        <v>0</v>
      </c>
    </row>
    <row r="24" spans="1:42" x14ac:dyDescent="0.3">
      <c r="A24" s="510">
        <v>1252</v>
      </c>
      <c r="B24" s="511" t="s">
        <v>240</v>
      </c>
      <c r="C24" s="535" t="s">
        <v>243</v>
      </c>
      <c r="D24" s="523">
        <v>0</v>
      </c>
      <c r="E24" s="512">
        <v>0.3125</v>
      </c>
      <c r="F24" s="524">
        <v>0.28125</v>
      </c>
      <c r="G24" s="529">
        <v>0</v>
      </c>
      <c r="H24" s="512">
        <v>0</v>
      </c>
      <c r="I24" s="519">
        <v>0.5</v>
      </c>
      <c r="J24" s="523">
        <v>0</v>
      </c>
      <c r="K24" s="512">
        <v>0</v>
      </c>
      <c r="L24" s="524">
        <v>0</v>
      </c>
      <c r="M24" s="529">
        <v>0.38095238100000001</v>
      </c>
      <c r="N24" s="512">
        <v>0.16666666669999999</v>
      </c>
      <c r="O24" s="519">
        <v>0.33333333329999998</v>
      </c>
      <c r="P24" s="523">
        <v>0.28571428570000001</v>
      </c>
      <c r="Q24" s="512">
        <v>0.14285714290000001</v>
      </c>
      <c r="R24" s="524">
        <v>0</v>
      </c>
      <c r="S24" s="529">
        <v>0.12663755460000001</v>
      </c>
      <c r="T24" s="512">
        <v>8.7336245000000003E-3</v>
      </c>
      <c r="U24" s="519">
        <v>0.2794759825</v>
      </c>
      <c r="V24" s="523">
        <v>0.11111111110000001</v>
      </c>
      <c r="W24" s="512">
        <v>0</v>
      </c>
      <c r="X24" s="524">
        <v>0.22222222220000001</v>
      </c>
      <c r="Y24" s="523">
        <v>0</v>
      </c>
      <c r="Z24" s="519">
        <v>0</v>
      </c>
      <c r="AA24" s="523">
        <v>0</v>
      </c>
      <c r="AB24" s="524">
        <v>0</v>
      </c>
      <c r="AC24" s="529">
        <v>0.47619047619999999</v>
      </c>
      <c r="AD24" s="519">
        <v>0.41269841270000002</v>
      </c>
      <c r="AE24" s="523">
        <v>0.1176470588</v>
      </c>
      <c r="AF24" s="512">
        <v>0.1176470588</v>
      </c>
      <c r="AG24" s="524">
        <v>0</v>
      </c>
      <c r="AH24" s="529">
        <v>1</v>
      </c>
      <c r="AI24" s="512">
        <v>1</v>
      </c>
      <c r="AJ24" s="519">
        <v>0</v>
      </c>
      <c r="AK24" s="523">
        <v>0</v>
      </c>
      <c r="AL24" s="512">
        <v>0</v>
      </c>
      <c r="AM24" s="524">
        <v>0</v>
      </c>
      <c r="AN24" s="529">
        <v>1</v>
      </c>
      <c r="AO24" s="512">
        <v>0</v>
      </c>
      <c r="AP24" s="519">
        <v>0</v>
      </c>
    </row>
    <row r="25" spans="1:42" x14ac:dyDescent="0.3">
      <c r="A25" s="510">
        <v>1252</v>
      </c>
      <c r="B25" s="511" t="s">
        <v>240</v>
      </c>
      <c r="C25" s="535" t="s">
        <v>244</v>
      </c>
      <c r="D25" s="523">
        <v>0</v>
      </c>
      <c r="E25" s="512">
        <v>0.2214765101</v>
      </c>
      <c r="F25" s="524">
        <v>0.1409395973</v>
      </c>
      <c r="G25" s="529">
        <v>0</v>
      </c>
      <c r="H25" s="512">
        <v>0.14285714290000001</v>
      </c>
      <c r="I25" s="519">
        <v>0.57142857140000003</v>
      </c>
      <c r="J25" s="523">
        <v>0</v>
      </c>
      <c r="K25" s="512">
        <v>0</v>
      </c>
      <c r="L25" s="524">
        <v>0</v>
      </c>
      <c r="M25" s="529">
        <v>0.25252525250000002</v>
      </c>
      <c r="N25" s="512">
        <v>6.0606060599999997E-2</v>
      </c>
      <c r="O25" s="519">
        <v>0.13636363639999999</v>
      </c>
      <c r="P25" s="523">
        <v>0.2</v>
      </c>
      <c r="Q25" s="512">
        <v>0.04</v>
      </c>
      <c r="R25" s="524">
        <v>0.08</v>
      </c>
      <c r="S25" s="529">
        <v>6.4885496200000004E-2</v>
      </c>
      <c r="T25" s="512">
        <v>8.9058524000000007E-3</v>
      </c>
      <c r="U25" s="519">
        <v>0.13994910939999999</v>
      </c>
      <c r="V25" s="523">
        <v>0.21875</v>
      </c>
      <c r="W25" s="512">
        <v>0</v>
      </c>
      <c r="X25" s="524">
        <v>0.15625</v>
      </c>
      <c r="Y25" s="523">
        <v>0</v>
      </c>
      <c r="Z25" s="519">
        <v>0</v>
      </c>
      <c r="AA25" s="523">
        <v>0</v>
      </c>
      <c r="AB25" s="524">
        <v>3.2967033E-2</v>
      </c>
      <c r="AC25" s="529">
        <v>0.26256983239999998</v>
      </c>
      <c r="AD25" s="519">
        <v>0.1843575419</v>
      </c>
      <c r="AE25" s="523">
        <v>3.65853659E-2</v>
      </c>
      <c r="AF25" s="512">
        <v>4.8780487800000001E-2</v>
      </c>
      <c r="AG25" s="524">
        <v>0</v>
      </c>
      <c r="AH25" s="529">
        <v>0</v>
      </c>
      <c r="AI25" s="512">
        <v>0</v>
      </c>
      <c r="AJ25" s="519">
        <v>0</v>
      </c>
      <c r="AK25" s="523">
        <v>0</v>
      </c>
      <c r="AL25" s="512">
        <v>0</v>
      </c>
      <c r="AM25" s="524">
        <v>0</v>
      </c>
      <c r="AN25" s="529">
        <v>0</v>
      </c>
      <c r="AO25" s="512">
        <v>0.11111111110000001</v>
      </c>
      <c r="AP25" s="519">
        <v>0</v>
      </c>
    </row>
    <row r="26" spans="1:42" x14ac:dyDescent="0.3">
      <c r="A26" s="510">
        <v>1252</v>
      </c>
      <c r="B26" s="511" t="s">
        <v>240</v>
      </c>
      <c r="C26" s="535" t="s">
        <v>245</v>
      </c>
      <c r="D26" s="523">
        <v>0</v>
      </c>
      <c r="E26" s="512">
        <v>0.28850855749999998</v>
      </c>
      <c r="F26" s="524">
        <v>0.1784841076</v>
      </c>
      <c r="G26" s="529">
        <v>2.3255814E-2</v>
      </c>
      <c r="H26" s="512">
        <v>0.25581395350000002</v>
      </c>
      <c r="I26" s="519">
        <v>0.7209302326</v>
      </c>
      <c r="J26" s="523">
        <v>0</v>
      </c>
      <c r="K26" s="512">
        <v>0.72727272730000003</v>
      </c>
      <c r="L26" s="524">
        <v>0.72727272730000003</v>
      </c>
      <c r="M26" s="529">
        <v>0.38824763899999998</v>
      </c>
      <c r="N26" s="512">
        <v>9.9685204599999994E-2</v>
      </c>
      <c r="O26" s="519">
        <v>0.20671563479999999</v>
      </c>
      <c r="P26" s="523">
        <v>0.37037037039999998</v>
      </c>
      <c r="Q26" s="512">
        <v>0.1333333333</v>
      </c>
      <c r="R26" s="524">
        <v>0.11111111110000001</v>
      </c>
      <c r="S26" s="529">
        <v>0.1029411765</v>
      </c>
      <c r="T26" s="512">
        <v>2.01525054E-2</v>
      </c>
      <c r="U26" s="519">
        <v>0.2649782135</v>
      </c>
      <c r="V26" s="523">
        <v>0.30841121500000002</v>
      </c>
      <c r="W26" s="512">
        <v>0</v>
      </c>
      <c r="X26" s="524">
        <v>0.36448598129999998</v>
      </c>
      <c r="Y26" s="523">
        <v>0</v>
      </c>
      <c r="Z26" s="519">
        <v>0</v>
      </c>
      <c r="AA26" s="523">
        <v>0</v>
      </c>
      <c r="AB26" s="524">
        <v>4.0792540799999999E-2</v>
      </c>
      <c r="AC26" s="529">
        <v>0.45727482679999998</v>
      </c>
      <c r="AD26" s="519">
        <v>0.28175519630000001</v>
      </c>
      <c r="AE26" s="523">
        <v>9.7087378599999996E-2</v>
      </c>
      <c r="AF26" s="512">
        <v>0.10922330099999999</v>
      </c>
      <c r="AG26" s="524">
        <v>0</v>
      </c>
      <c r="AH26" s="529">
        <v>0.25</v>
      </c>
      <c r="AI26" s="512">
        <v>0.16666666669999999</v>
      </c>
      <c r="AJ26" s="519">
        <v>0</v>
      </c>
      <c r="AK26" s="523">
        <v>0.2692307692</v>
      </c>
      <c r="AL26" s="512">
        <v>0.1538461538</v>
      </c>
      <c r="AM26" s="524">
        <v>3.8461538500000003E-2</v>
      </c>
      <c r="AN26" s="529">
        <v>0.35294117650000001</v>
      </c>
      <c r="AO26" s="512">
        <v>0.1764705882</v>
      </c>
      <c r="AP26" s="519">
        <v>0</v>
      </c>
    </row>
    <row r="27" spans="1:42" x14ac:dyDescent="0.3">
      <c r="A27" s="510">
        <v>1252</v>
      </c>
      <c r="B27" s="511" t="s">
        <v>240</v>
      </c>
      <c r="C27" s="535" t="s">
        <v>246</v>
      </c>
      <c r="D27" s="523">
        <v>0</v>
      </c>
      <c r="E27" s="512">
        <v>0.33441558440000002</v>
      </c>
      <c r="F27" s="524">
        <v>0.25</v>
      </c>
      <c r="G27" s="529">
        <v>0.1944444444</v>
      </c>
      <c r="H27" s="512">
        <v>0.27777777780000001</v>
      </c>
      <c r="I27" s="519">
        <v>0.72222222219999999</v>
      </c>
      <c r="J27" s="523">
        <v>0</v>
      </c>
      <c r="K27" s="512">
        <v>0</v>
      </c>
      <c r="L27" s="524">
        <v>0</v>
      </c>
      <c r="M27" s="529">
        <v>0.54083484569999996</v>
      </c>
      <c r="N27" s="512">
        <v>0.15245009070000001</v>
      </c>
      <c r="O27" s="519">
        <v>0.33030852989999998</v>
      </c>
      <c r="P27" s="523">
        <v>0.43209876539999997</v>
      </c>
      <c r="Q27" s="512">
        <v>0.16049382719999999</v>
      </c>
      <c r="R27" s="524">
        <v>0.23456790120000001</v>
      </c>
      <c r="S27" s="529">
        <v>0.12602965399999999</v>
      </c>
      <c r="T27" s="512">
        <v>2.8830313E-2</v>
      </c>
      <c r="U27" s="519">
        <v>0.32784184509999997</v>
      </c>
      <c r="V27" s="523">
        <v>0.35922330099999999</v>
      </c>
      <c r="W27" s="512">
        <v>0</v>
      </c>
      <c r="X27" s="524">
        <v>0.47572815530000001</v>
      </c>
      <c r="Y27" s="523">
        <v>0</v>
      </c>
      <c r="Z27" s="519">
        <v>0</v>
      </c>
      <c r="AA27" s="523">
        <v>0</v>
      </c>
      <c r="AB27" s="524">
        <v>6.1827957000000003E-2</v>
      </c>
      <c r="AC27" s="529">
        <v>0.52204585540000004</v>
      </c>
      <c r="AD27" s="519">
        <v>0.3439153439</v>
      </c>
      <c r="AE27" s="523">
        <v>0.16216216219999999</v>
      </c>
      <c r="AF27" s="512">
        <v>0.1554054054</v>
      </c>
      <c r="AG27" s="524">
        <v>0</v>
      </c>
      <c r="AH27" s="529">
        <v>0.28571428570000001</v>
      </c>
      <c r="AI27" s="512">
        <v>0</v>
      </c>
      <c r="AJ27" s="519">
        <v>0</v>
      </c>
      <c r="AK27" s="523">
        <v>0.27272727270000002</v>
      </c>
      <c r="AL27" s="512">
        <v>0.18181818180000001</v>
      </c>
      <c r="AM27" s="524">
        <v>9.0909090900000003E-2</v>
      </c>
      <c r="AN27" s="529">
        <v>0.5</v>
      </c>
      <c r="AO27" s="512">
        <v>0.33333333329999998</v>
      </c>
      <c r="AP27" s="519">
        <v>0</v>
      </c>
    </row>
    <row r="28" spans="1:42" x14ac:dyDescent="0.3">
      <c r="A28" s="510">
        <v>1252</v>
      </c>
      <c r="B28" s="511" t="s">
        <v>240</v>
      </c>
      <c r="C28" s="535" t="s">
        <v>247</v>
      </c>
      <c r="D28" s="523">
        <v>0</v>
      </c>
      <c r="E28" s="512">
        <v>0.46990740739999998</v>
      </c>
      <c r="F28" s="524">
        <v>0.30787037039999998</v>
      </c>
      <c r="G28" s="529">
        <v>0.13793103449999999</v>
      </c>
      <c r="H28" s="512">
        <v>0.41379310339999997</v>
      </c>
      <c r="I28" s="519">
        <v>0.65517241380000002</v>
      </c>
      <c r="J28" s="523">
        <v>0</v>
      </c>
      <c r="K28" s="512">
        <v>0</v>
      </c>
      <c r="L28" s="524">
        <v>0</v>
      </c>
      <c r="M28" s="529">
        <v>0.55538922160000004</v>
      </c>
      <c r="N28" s="512">
        <v>0.18712574849999999</v>
      </c>
      <c r="O28" s="519">
        <v>0.34431137719999999</v>
      </c>
      <c r="P28" s="523">
        <v>0.4375</v>
      </c>
      <c r="Q28" s="512">
        <v>0.1875</v>
      </c>
      <c r="R28" s="524">
        <v>0.27500000000000002</v>
      </c>
      <c r="S28" s="529">
        <v>0.183921685</v>
      </c>
      <c r="T28" s="512">
        <v>2.9368140000000001E-2</v>
      </c>
      <c r="U28" s="519">
        <v>0.40195787599999999</v>
      </c>
      <c r="V28" s="523">
        <v>0.3235294118</v>
      </c>
      <c r="W28" s="512">
        <v>0</v>
      </c>
      <c r="X28" s="524">
        <v>0.4941176471</v>
      </c>
      <c r="Y28" s="523">
        <v>0</v>
      </c>
      <c r="Z28" s="519">
        <v>0</v>
      </c>
      <c r="AA28" s="523">
        <v>0</v>
      </c>
      <c r="AB28" s="524">
        <v>6.3565891499999999E-2</v>
      </c>
      <c r="AC28" s="529">
        <v>0.61016949149999999</v>
      </c>
      <c r="AD28" s="519">
        <v>0.38983050850000001</v>
      </c>
      <c r="AE28" s="523">
        <v>0.29197080289999999</v>
      </c>
      <c r="AF28" s="512">
        <v>0.3211678832</v>
      </c>
      <c r="AG28" s="524">
        <v>0</v>
      </c>
      <c r="AH28" s="529">
        <v>0.71428571429999999</v>
      </c>
      <c r="AI28" s="512">
        <v>0.57142857140000003</v>
      </c>
      <c r="AJ28" s="519">
        <v>0</v>
      </c>
      <c r="AK28" s="523">
        <v>0.58333333330000003</v>
      </c>
      <c r="AL28" s="512">
        <v>0.33333333329999998</v>
      </c>
      <c r="AM28" s="524">
        <v>8.3333333300000006E-2</v>
      </c>
      <c r="AN28" s="529">
        <v>0.3</v>
      </c>
      <c r="AO28" s="512">
        <v>0.3</v>
      </c>
      <c r="AP28" s="519">
        <v>0.1</v>
      </c>
    </row>
    <row r="29" spans="1:42" x14ac:dyDescent="0.3">
      <c r="A29" s="510">
        <v>1252</v>
      </c>
      <c r="B29" s="511" t="s">
        <v>240</v>
      </c>
      <c r="C29" s="535" t="s">
        <v>248</v>
      </c>
      <c r="D29" s="523">
        <v>0</v>
      </c>
      <c r="E29" s="512">
        <v>0.44215180549999999</v>
      </c>
      <c r="F29" s="524">
        <v>0.32866617539999998</v>
      </c>
      <c r="G29" s="529">
        <v>0.18852459020000001</v>
      </c>
      <c r="H29" s="512">
        <v>0.37704918030000001</v>
      </c>
      <c r="I29" s="519">
        <v>0.68032786889999997</v>
      </c>
      <c r="J29" s="523">
        <v>0</v>
      </c>
      <c r="K29" s="512">
        <v>0.82352941180000006</v>
      </c>
      <c r="L29" s="524">
        <v>0.82352941180000006</v>
      </c>
      <c r="M29" s="529">
        <v>0.58463004129999996</v>
      </c>
      <c r="N29" s="512">
        <v>0.1911718006</v>
      </c>
      <c r="O29" s="519">
        <v>0.34772943789999999</v>
      </c>
      <c r="P29" s="523">
        <v>0.5</v>
      </c>
      <c r="Q29" s="512">
        <v>0.2579787234</v>
      </c>
      <c r="R29" s="524">
        <v>0.2579787234</v>
      </c>
      <c r="S29" s="529">
        <v>0.19382252</v>
      </c>
      <c r="T29" s="512">
        <v>4.7475077599999999E-2</v>
      </c>
      <c r="U29" s="519">
        <v>0.41926785420000001</v>
      </c>
      <c r="V29" s="523">
        <v>0.40214477209999999</v>
      </c>
      <c r="W29" s="512">
        <v>0</v>
      </c>
      <c r="X29" s="524">
        <v>0.46380697050000003</v>
      </c>
      <c r="Y29" s="523">
        <v>0</v>
      </c>
      <c r="Z29" s="519">
        <v>0</v>
      </c>
      <c r="AA29" s="523">
        <v>0</v>
      </c>
      <c r="AB29" s="524">
        <v>7.5155052900000005E-2</v>
      </c>
      <c r="AC29" s="529">
        <v>0.61705006770000004</v>
      </c>
      <c r="AD29" s="519">
        <v>0.39952638699999998</v>
      </c>
      <c r="AE29" s="523">
        <v>0.3086092715</v>
      </c>
      <c r="AF29" s="512">
        <v>0.3324503311</v>
      </c>
      <c r="AG29" s="524">
        <v>0</v>
      </c>
      <c r="AH29" s="529">
        <v>0.44117647059999998</v>
      </c>
      <c r="AI29" s="512">
        <v>0.3235294118</v>
      </c>
      <c r="AJ29" s="519">
        <v>0.14705882349999999</v>
      </c>
      <c r="AK29" s="523">
        <v>0.56363636360000002</v>
      </c>
      <c r="AL29" s="512">
        <v>0.2909090909</v>
      </c>
      <c r="AM29" s="524">
        <v>1.8181818200000002E-2</v>
      </c>
      <c r="AN29" s="529">
        <v>0.42682926830000001</v>
      </c>
      <c r="AO29" s="512">
        <v>0.2317073171</v>
      </c>
      <c r="AP29" s="519">
        <v>2.4390243900000001E-2</v>
      </c>
    </row>
    <row r="30" spans="1:42" x14ac:dyDescent="0.3">
      <c r="A30" s="510">
        <v>1252</v>
      </c>
      <c r="B30" s="511" t="s">
        <v>240</v>
      </c>
      <c r="C30" s="535" t="s">
        <v>249</v>
      </c>
      <c r="D30" s="523">
        <v>0</v>
      </c>
      <c r="E30" s="512">
        <v>0.45853658539999997</v>
      </c>
      <c r="F30" s="524">
        <v>0.33983739839999999</v>
      </c>
      <c r="G30" s="529">
        <v>0.2272727273</v>
      </c>
      <c r="H30" s="512">
        <v>0.28787878789999999</v>
      </c>
      <c r="I30" s="519">
        <v>0.66666666669999997</v>
      </c>
      <c r="J30" s="523">
        <v>0</v>
      </c>
      <c r="K30" s="512">
        <v>0.5</v>
      </c>
      <c r="L30" s="524">
        <v>0.5</v>
      </c>
      <c r="M30" s="529">
        <v>0.61842918989999995</v>
      </c>
      <c r="N30" s="512">
        <v>0.19975262830000001</v>
      </c>
      <c r="O30" s="519">
        <v>0.37786023499999999</v>
      </c>
      <c r="P30" s="523">
        <v>0.55462184869999998</v>
      </c>
      <c r="Q30" s="512">
        <v>0.27731092439999999</v>
      </c>
      <c r="R30" s="524">
        <v>0.26050420169999999</v>
      </c>
      <c r="S30" s="529">
        <v>0.25686378040000002</v>
      </c>
      <c r="T30" s="512">
        <v>3.3262935600000001E-2</v>
      </c>
      <c r="U30" s="519">
        <v>0.45010559659999999</v>
      </c>
      <c r="V30" s="523">
        <v>0.345844504</v>
      </c>
      <c r="W30" s="512">
        <v>0</v>
      </c>
      <c r="X30" s="524">
        <v>0.51206434320000005</v>
      </c>
      <c r="Y30" s="523">
        <v>0</v>
      </c>
      <c r="Z30" s="519">
        <v>0</v>
      </c>
      <c r="AA30" s="523">
        <v>0</v>
      </c>
      <c r="AB30" s="524">
        <v>0.13886606409999999</v>
      </c>
      <c r="AC30" s="529">
        <v>0.63251582279999996</v>
      </c>
      <c r="AD30" s="519">
        <v>0.40862341769999999</v>
      </c>
      <c r="AE30" s="523">
        <v>0.42359249329999998</v>
      </c>
      <c r="AF30" s="512">
        <v>0.43967828419999999</v>
      </c>
      <c r="AG30" s="524">
        <v>0</v>
      </c>
      <c r="AH30" s="529">
        <v>0.5</v>
      </c>
      <c r="AI30" s="512">
        <v>0.375</v>
      </c>
      <c r="AJ30" s="519">
        <v>0.20833333330000001</v>
      </c>
      <c r="AK30" s="523">
        <v>0.63888888889999995</v>
      </c>
      <c r="AL30" s="512">
        <v>0.41666666670000002</v>
      </c>
      <c r="AM30" s="524">
        <v>0.11111111110000001</v>
      </c>
      <c r="AN30" s="529">
        <v>0.5</v>
      </c>
      <c r="AO30" s="512">
        <v>0.42857142860000003</v>
      </c>
      <c r="AP30" s="519">
        <v>4.7619047599999999E-2</v>
      </c>
    </row>
    <row r="31" spans="1:42" x14ac:dyDescent="0.3">
      <c r="A31" s="510">
        <v>1252</v>
      </c>
      <c r="B31" s="511" t="s">
        <v>240</v>
      </c>
      <c r="C31" s="535" t="s">
        <v>250</v>
      </c>
      <c r="D31" s="523">
        <v>0</v>
      </c>
      <c r="E31" s="512">
        <v>0.48714479030000002</v>
      </c>
      <c r="F31" s="524">
        <v>0.40730717189999999</v>
      </c>
      <c r="G31" s="529">
        <v>0.14634146340000001</v>
      </c>
      <c r="H31" s="512">
        <v>0.243902439</v>
      </c>
      <c r="I31" s="519">
        <v>0.65853658540000004</v>
      </c>
      <c r="J31" s="523">
        <v>0</v>
      </c>
      <c r="K31" s="512">
        <v>1</v>
      </c>
      <c r="L31" s="524">
        <v>1</v>
      </c>
      <c r="M31" s="529">
        <v>0.66018306640000002</v>
      </c>
      <c r="N31" s="512">
        <v>0.20938215099999999</v>
      </c>
      <c r="O31" s="519">
        <v>0.38215102969999998</v>
      </c>
      <c r="P31" s="523">
        <v>0.60714285710000004</v>
      </c>
      <c r="Q31" s="512">
        <v>0.35714285709999999</v>
      </c>
      <c r="R31" s="524">
        <v>0.38095238100000001</v>
      </c>
      <c r="S31" s="529">
        <v>0.27449168210000002</v>
      </c>
      <c r="T31" s="512">
        <v>4.5748613700000003E-2</v>
      </c>
      <c r="U31" s="519">
        <v>0.48151571160000001</v>
      </c>
      <c r="V31" s="523">
        <v>0.43209876539999997</v>
      </c>
      <c r="W31" s="512">
        <v>0</v>
      </c>
      <c r="X31" s="524">
        <v>0.46913580249999998</v>
      </c>
      <c r="Y31" s="523">
        <v>0</v>
      </c>
      <c r="Z31" s="519">
        <v>0</v>
      </c>
      <c r="AA31" s="523">
        <v>0</v>
      </c>
      <c r="AB31" s="524">
        <v>0.17369093229999999</v>
      </c>
      <c r="AC31" s="529">
        <v>0.62507427209999999</v>
      </c>
      <c r="AD31" s="519">
        <v>0.39988116460000001</v>
      </c>
      <c r="AE31" s="523">
        <v>0.35447761189999999</v>
      </c>
      <c r="AF31" s="512">
        <v>0.37686567160000001</v>
      </c>
      <c r="AG31" s="524">
        <v>0</v>
      </c>
      <c r="AH31" s="529">
        <v>0.52380952380000001</v>
      </c>
      <c r="AI31" s="512">
        <v>0.42857142860000003</v>
      </c>
      <c r="AJ31" s="519">
        <v>4.7619047599999999E-2</v>
      </c>
      <c r="AK31" s="523">
        <v>0.66666666669999997</v>
      </c>
      <c r="AL31" s="512">
        <v>0.61111111110000005</v>
      </c>
      <c r="AM31" s="524">
        <v>5.5555555600000001E-2</v>
      </c>
      <c r="AN31" s="529">
        <v>0.54545454550000005</v>
      </c>
      <c r="AO31" s="512">
        <v>0.36363636360000001</v>
      </c>
      <c r="AP31" s="519">
        <v>3.0303030299999999E-2</v>
      </c>
    </row>
    <row r="32" spans="1:42" x14ac:dyDescent="0.3">
      <c r="A32" s="510">
        <v>1252</v>
      </c>
      <c r="B32" s="511" t="s">
        <v>240</v>
      </c>
      <c r="C32" s="535" t="s">
        <v>251</v>
      </c>
      <c r="D32" s="523">
        <v>0</v>
      </c>
      <c r="E32" s="512">
        <v>0.4695340502</v>
      </c>
      <c r="F32" s="524">
        <v>0.34946236559999999</v>
      </c>
      <c r="G32" s="529">
        <v>0.16666666669999999</v>
      </c>
      <c r="H32" s="512">
        <v>0.3</v>
      </c>
      <c r="I32" s="519">
        <v>0.56666666669999999</v>
      </c>
      <c r="J32" s="523">
        <v>0</v>
      </c>
      <c r="K32" s="512">
        <v>1</v>
      </c>
      <c r="L32" s="524">
        <v>1</v>
      </c>
      <c r="M32" s="529">
        <v>0.64869281050000005</v>
      </c>
      <c r="N32" s="512">
        <v>0.19934640519999999</v>
      </c>
      <c r="O32" s="519">
        <v>0.3905228758</v>
      </c>
      <c r="P32" s="523">
        <v>0.51282051279999996</v>
      </c>
      <c r="Q32" s="512">
        <v>0.1538461538</v>
      </c>
      <c r="R32" s="524">
        <v>0.17948717950000001</v>
      </c>
      <c r="S32" s="529">
        <v>0.29058116229999997</v>
      </c>
      <c r="T32" s="512">
        <v>3.2064128300000001E-2</v>
      </c>
      <c r="U32" s="519">
        <v>0.44929859719999998</v>
      </c>
      <c r="V32" s="523">
        <v>0.34920634919999999</v>
      </c>
      <c r="W32" s="512">
        <v>0</v>
      </c>
      <c r="X32" s="524">
        <v>0.48148148149999997</v>
      </c>
      <c r="Y32" s="523">
        <v>0</v>
      </c>
      <c r="Z32" s="519">
        <v>0</v>
      </c>
      <c r="AA32" s="523">
        <v>0</v>
      </c>
      <c r="AB32" s="524">
        <v>0.14960629919999999</v>
      </c>
      <c r="AC32" s="529">
        <v>0.61555075589999997</v>
      </c>
      <c r="AD32" s="519">
        <v>0.4103671706</v>
      </c>
      <c r="AE32" s="523">
        <v>0.4545454545</v>
      </c>
      <c r="AF32" s="512">
        <v>0.49650349649999997</v>
      </c>
      <c r="AG32" s="524">
        <v>0</v>
      </c>
      <c r="AH32" s="529">
        <v>0.7</v>
      </c>
      <c r="AI32" s="512">
        <v>0.4</v>
      </c>
      <c r="AJ32" s="519">
        <v>0</v>
      </c>
      <c r="AK32" s="523">
        <v>0.8</v>
      </c>
      <c r="AL32" s="512">
        <v>0.4</v>
      </c>
      <c r="AM32" s="524">
        <v>0</v>
      </c>
      <c r="AN32" s="529">
        <v>0.40740740739999998</v>
      </c>
      <c r="AO32" s="512">
        <v>0.37037037039999998</v>
      </c>
      <c r="AP32" s="519">
        <v>3.7037037000000002E-2</v>
      </c>
    </row>
    <row r="33" spans="1:42" x14ac:dyDescent="0.3">
      <c r="A33" s="510">
        <v>1252</v>
      </c>
      <c r="B33" s="511" t="s">
        <v>240</v>
      </c>
      <c r="C33" s="535" t="s">
        <v>252</v>
      </c>
      <c r="D33" s="523">
        <v>0</v>
      </c>
      <c r="E33" s="512">
        <v>0.2108108108</v>
      </c>
      <c r="F33" s="524">
        <v>0.22702702699999999</v>
      </c>
      <c r="G33" s="529">
        <v>0</v>
      </c>
      <c r="H33" s="512">
        <v>0.44444444440000003</v>
      </c>
      <c r="I33" s="519">
        <v>0.55555555560000003</v>
      </c>
      <c r="J33" s="523">
        <v>0</v>
      </c>
      <c r="K33" s="512">
        <v>0</v>
      </c>
      <c r="L33" s="524">
        <v>0</v>
      </c>
      <c r="M33" s="529">
        <v>0.44548286599999998</v>
      </c>
      <c r="N33" s="512">
        <v>0.13084112149999999</v>
      </c>
      <c r="O33" s="519">
        <v>0.22118380060000001</v>
      </c>
      <c r="P33" s="523">
        <v>0.36842105260000002</v>
      </c>
      <c r="Q33" s="512">
        <v>0.1052631579</v>
      </c>
      <c r="R33" s="524">
        <v>0.1052631579</v>
      </c>
      <c r="S33" s="529">
        <v>8.9703588099999995E-2</v>
      </c>
      <c r="T33" s="512">
        <v>1.5600624E-3</v>
      </c>
      <c r="U33" s="519">
        <v>0.3213728549</v>
      </c>
      <c r="V33" s="523">
        <v>0.2105263158</v>
      </c>
      <c r="W33" s="512">
        <v>0</v>
      </c>
      <c r="X33" s="524">
        <v>0.36842105260000002</v>
      </c>
      <c r="Y33" s="523">
        <v>0</v>
      </c>
      <c r="Z33" s="519">
        <v>0</v>
      </c>
      <c r="AA33" s="523">
        <v>0</v>
      </c>
      <c r="AB33" s="524">
        <v>5.1020408199999999E-2</v>
      </c>
      <c r="AC33" s="529">
        <v>0.51515151520000002</v>
      </c>
      <c r="AD33" s="519">
        <v>0.1636363636</v>
      </c>
      <c r="AE33" s="523">
        <v>0.1454545455</v>
      </c>
      <c r="AF33" s="512">
        <v>0.18181818180000001</v>
      </c>
      <c r="AG33" s="524">
        <v>0</v>
      </c>
      <c r="AH33" s="529">
        <v>0</v>
      </c>
      <c r="AI33" s="512">
        <v>0</v>
      </c>
      <c r="AJ33" s="519">
        <v>0</v>
      </c>
      <c r="AK33" s="523">
        <v>1</v>
      </c>
      <c r="AL33" s="512">
        <v>0</v>
      </c>
      <c r="AM33" s="524">
        <v>0</v>
      </c>
      <c r="AN33" s="529">
        <v>1</v>
      </c>
      <c r="AO33" s="512">
        <v>1</v>
      </c>
      <c r="AP33" s="519">
        <v>0</v>
      </c>
    </row>
    <row r="34" spans="1:42" x14ac:dyDescent="0.3">
      <c r="A34" s="510">
        <v>1252</v>
      </c>
      <c r="B34" s="511" t="s">
        <v>240</v>
      </c>
      <c r="C34" s="535" t="s">
        <v>253</v>
      </c>
      <c r="D34" s="523">
        <v>0</v>
      </c>
      <c r="E34" s="512">
        <v>0.28682170540000002</v>
      </c>
      <c r="F34" s="524">
        <v>0.22480620160000001</v>
      </c>
      <c r="G34" s="529">
        <v>0</v>
      </c>
      <c r="H34" s="512">
        <v>0</v>
      </c>
      <c r="I34" s="519">
        <v>0.4</v>
      </c>
      <c r="J34" s="523">
        <v>0</v>
      </c>
      <c r="K34" s="512">
        <v>0</v>
      </c>
      <c r="L34" s="524">
        <v>0</v>
      </c>
      <c r="M34" s="529">
        <v>0.61267605629999999</v>
      </c>
      <c r="N34" s="512">
        <v>0.13380281690000001</v>
      </c>
      <c r="O34" s="519">
        <v>0.33802816899999999</v>
      </c>
      <c r="P34" s="523">
        <v>0.66666666669999997</v>
      </c>
      <c r="Q34" s="512">
        <v>0.33333333329999998</v>
      </c>
      <c r="R34" s="524">
        <v>0.33333333329999998</v>
      </c>
      <c r="S34" s="529">
        <v>0.19504643960000001</v>
      </c>
      <c r="T34" s="512">
        <v>3.0959752E-3</v>
      </c>
      <c r="U34" s="519">
        <v>0.26934984519999999</v>
      </c>
      <c r="V34" s="523">
        <v>0.23611111109999999</v>
      </c>
      <c r="W34" s="512">
        <v>0</v>
      </c>
      <c r="X34" s="524">
        <v>0.45833333329999998</v>
      </c>
      <c r="Y34" s="523">
        <v>0</v>
      </c>
      <c r="Z34" s="519">
        <v>0</v>
      </c>
      <c r="AA34" s="523">
        <v>0</v>
      </c>
      <c r="AB34" s="524">
        <v>4.2253521099999997E-2</v>
      </c>
      <c r="AC34" s="529">
        <v>0.54210526319999996</v>
      </c>
      <c r="AD34" s="519">
        <v>0.33157894739999999</v>
      </c>
      <c r="AE34" s="523">
        <v>0.2</v>
      </c>
      <c r="AF34" s="512">
        <v>0.2</v>
      </c>
      <c r="AG34" s="524">
        <v>0</v>
      </c>
      <c r="AH34" s="529">
        <v>0</v>
      </c>
      <c r="AI34" s="512">
        <v>0</v>
      </c>
      <c r="AJ34" s="519">
        <v>0</v>
      </c>
      <c r="AK34" s="523">
        <v>0.75</v>
      </c>
      <c r="AL34" s="512">
        <v>0.25</v>
      </c>
      <c r="AM34" s="524">
        <v>0.25</v>
      </c>
      <c r="AN34" s="529">
        <v>0</v>
      </c>
      <c r="AO34" s="512">
        <v>0</v>
      </c>
      <c r="AP34" s="519">
        <v>0</v>
      </c>
    </row>
    <row r="35" spans="1:42" x14ac:dyDescent="0.3">
      <c r="A35" s="510">
        <v>1526</v>
      </c>
      <c r="B35" s="511" t="s">
        <v>254</v>
      </c>
      <c r="C35" s="535" t="s">
        <v>255</v>
      </c>
      <c r="D35" s="523">
        <v>3.0303030299999999E-2</v>
      </c>
      <c r="E35" s="512">
        <v>0.4545454545</v>
      </c>
      <c r="F35" s="524">
        <v>0.24242424239999999</v>
      </c>
      <c r="G35" s="529">
        <v>0.14285714290000001</v>
      </c>
      <c r="H35" s="512">
        <v>0.64285714289999996</v>
      </c>
      <c r="I35" s="519">
        <v>0.71428571429999999</v>
      </c>
      <c r="J35" s="523">
        <v>0.86466165409999995</v>
      </c>
      <c r="K35" s="512">
        <v>0.82205513779999995</v>
      </c>
      <c r="L35" s="524">
        <v>0.82706766919999997</v>
      </c>
      <c r="M35" s="529">
        <v>0.52208835340000004</v>
      </c>
      <c r="N35" s="512">
        <v>0.18072289159999999</v>
      </c>
      <c r="O35" s="519">
        <v>0.24096385540000001</v>
      </c>
      <c r="P35" s="523">
        <v>0.625</v>
      </c>
      <c r="Q35" s="512">
        <v>0.3125</v>
      </c>
      <c r="R35" s="524">
        <v>0.3125</v>
      </c>
      <c r="S35" s="529">
        <v>0.2052287582</v>
      </c>
      <c r="T35" s="512">
        <v>4.1830065399999998E-2</v>
      </c>
      <c r="U35" s="519">
        <v>0.40130718949999999</v>
      </c>
      <c r="V35" s="523">
        <v>0.44827586209999998</v>
      </c>
      <c r="W35" s="512">
        <v>0</v>
      </c>
      <c r="X35" s="524">
        <v>0.48275862069999997</v>
      </c>
      <c r="Y35" s="523">
        <v>0</v>
      </c>
      <c r="Z35" s="519">
        <v>0.36363636360000001</v>
      </c>
      <c r="AA35" s="523">
        <v>0</v>
      </c>
      <c r="AB35" s="524">
        <v>5.9055118099999998E-2</v>
      </c>
      <c r="AC35" s="529">
        <v>0.57251908399999996</v>
      </c>
      <c r="AD35" s="519">
        <v>0.45801526720000002</v>
      </c>
      <c r="AE35" s="523">
        <v>0.36666666669999998</v>
      </c>
      <c r="AF35" s="512">
        <v>0.4</v>
      </c>
      <c r="AG35" s="524">
        <v>0.9</v>
      </c>
      <c r="AH35" s="529">
        <v>0.5</v>
      </c>
      <c r="AI35" s="512">
        <v>0.5</v>
      </c>
      <c r="AJ35" s="519">
        <v>0</v>
      </c>
      <c r="AK35" s="523">
        <v>0</v>
      </c>
      <c r="AL35" s="512">
        <v>0</v>
      </c>
      <c r="AM35" s="524">
        <v>0</v>
      </c>
      <c r="AN35" s="529">
        <v>0.66666666669999997</v>
      </c>
      <c r="AO35" s="512">
        <v>0.66666666669999997</v>
      </c>
      <c r="AP35" s="519">
        <v>0</v>
      </c>
    </row>
    <row r="36" spans="1:42" x14ac:dyDescent="0.3">
      <c r="A36" s="510">
        <v>1512</v>
      </c>
      <c r="B36" s="511" t="s">
        <v>256</v>
      </c>
      <c r="C36" s="535" t="s">
        <v>257</v>
      </c>
      <c r="D36" s="523">
        <v>0.77388535030000005</v>
      </c>
      <c r="E36" s="512">
        <v>0.28025477710000002</v>
      </c>
      <c r="F36" s="524">
        <v>0.22929936309999999</v>
      </c>
      <c r="G36" s="529">
        <v>0</v>
      </c>
      <c r="H36" s="512">
        <v>1.8181818200000002E-2</v>
      </c>
      <c r="I36" s="519">
        <v>0</v>
      </c>
      <c r="J36" s="523">
        <v>0.86846625769999997</v>
      </c>
      <c r="K36" s="512">
        <v>0.75263803679999997</v>
      </c>
      <c r="L36" s="524">
        <v>0.75803680979999999</v>
      </c>
      <c r="M36" s="529">
        <v>0.49035933390000003</v>
      </c>
      <c r="N36" s="512">
        <v>0.124890447</v>
      </c>
      <c r="O36" s="519">
        <v>0.2572304996</v>
      </c>
      <c r="P36" s="523">
        <v>0.44827586209999998</v>
      </c>
      <c r="Q36" s="512">
        <v>0.13793103449999999</v>
      </c>
      <c r="R36" s="524">
        <v>0.2155172414</v>
      </c>
      <c r="S36" s="529">
        <v>9.9271556799999994E-2</v>
      </c>
      <c r="T36" s="512">
        <v>6.7762149999999995E-4</v>
      </c>
      <c r="U36" s="519">
        <v>0.3340674233</v>
      </c>
      <c r="V36" s="523">
        <v>0</v>
      </c>
      <c r="W36" s="512">
        <v>0</v>
      </c>
      <c r="X36" s="524">
        <v>0</v>
      </c>
      <c r="Y36" s="523">
        <v>0.18518518519999999</v>
      </c>
      <c r="Z36" s="519">
        <v>0.22222222220000001</v>
      </c>
      <c r="AA36" s="523">
        <v>9.5238095199999998E-2</v>
      </c>
      <c r="AB36" s="524">
        <v>6.7724867699999997E-2</v>
      </c>
      <c r="AC36" s="529">
        <v>0.43478260870000002</v>
      </c>
      <c r="AD36" s="519">
        <v>0.34113712369999999</v>
      </c>
      <c r="AE36" s="523">
        <v>0.14935064940000001</v>
      </c>
      <c r="AF36" s="512">
        <v>0.18181818180000001</v>
      </c>
      <c r="AG36" s="524">
        <v>1</v>
      </c>
      <c r="AH36" s="529">
        <v>0.33333333329999998</v>
      </c>
      <c r="AI36" s="512">
        <v>0.16666666669999999</v>
      </c>
      <c r="AJ36" s="519">
        <v>0</v>
      </c>
      <c r="AK36" s="523">
        <v>0</v>
      </c>
      <c r="AL36" s="512">
        <v>0.1944444444</v>
      </c>
      <c r="AM36" s="524">
        <v>0</v>
      </c>
      <c r="AN36" s="529">
        <v>0.27272727270000002</v>
      </c>
      <c r="AO36" s="512">
        <v>0.18181818180000001</v>
      </c>
      <c r="AP36" s="519">
        <v>0</v>
      </c>
    </row>
    <row r="37" spans="1:42" x14ac:dyDescent="0.3">
      <c r="A37" s="510">
        <v>1512</v>
      </c>
      <c r="B37" s="511" t="s">
        <v>256</v>
      </c>
      <c r="C37" s="535" t="s">
        <v>258</v>
      </c>
      <c r="D37" s="523">
        <v>0.8213429257</v>
      </c>
      <c r="E37" s="512">
        <v>0.5167865707</v>
      </c>
      <c r="F37" s="524">
        <v>0.35491606710000001</v>
      </c>
      <c r="G37" s="529">
        <v>3.5714285700000001E-2</v>
      </c>
      <c r="H37" s="512">
        <v>7.1428571400000002E-2</v>
      </c>
      <c r="I37" s="519">
        <v>5.3571428599999998E-2</v>
      </c>
      <c r="J37" s="523">
        <v>0.91939546599999999</v>
      </c>
      <c r="K37" s="512">
        <v>0.85138539040000005</v>
      </c>
      <c r="L37" s="524">
        <v>0.87909319900000005</v>
      </c>
      <c r="M37" s="529">
        <v>0.63205417610000003</v>
      </c>
      <c r="N37" s="512">
        <v>0.22476620450000001</v>
      </c>
      <c r="O37" s="519">
        <v>0.40761044819999998</v>
      </c>
      <c r="P37" s="523">
        <v>0.5904761905</v>
      </c>
      <c r="Q37" s="512">
        <v>0.20952380949999999</v>
      </c>
      <c r="R37" s="524">
        <v>0.30476190479999998</v>
      </c>
      <c r="S37" s="529">
        <v>0.26349955739999997</v>
      </c>
      <c r="T37" s="512">
        <v>1.62289761E-2</v>
      </c>
      <c r="U37" s="519">
        <v>0.4958689879</v>
      </c>
      <c r="V37" s="523">
        <v>0</v>
      </c>
      <c r="W37" s="512">
        <v>0</v>
      </c>
      <c r="X37" s="524">
        <v>0</v>
      </c>
      <c r="Y37" s="523">
        <v>0.30578512400000002</v>
      </c>
      <c r="Z37" s="519">
        <v>0.33057851240000002</v>
      </c>
      <c r="AA37" s="523">
        <v>0.18757062150000001</v>
      </c>
      <c r="AB37" s="524">
        <v>0.1446327684</v>
      </c>
      <c r="AC37" s="529">
        <v>0.46388443019999998</v>
      </c>
      <c r="AD37" s="519">
        <v>0.52247191010000005</v>
      </c>
      <c r="AE37" s="523">
        <v>0.3895348837</v>
      </c>
      <c r="AF37" s="512">
        <v>0.42441860469999998</v>
      </c>
      <c r="AG37" s="524">
        <v>0.99418604649999998</v>
      </c>
      <c r="AH37" s="529">
        <v>0.41176470590000003</v>
      </c>
      <c r="AI37" s="512">
        <v>0.1764705882</v>
      </c>
      <c r="AJ37" s="519">
        <v>5.8823529399999998E-2</v>
      </c>
      <c r="AK37" s="523">
        <v>0</v>
      </c>
      <c r="AL37" s="512">
        <v>0.3</v>
      </c>
      <c r="AM37" s="524">
        <v>0.05</v>
      </c>
      <c r="AN37" s="529">
        <v>0.48837209300000001</v>
      </c>
      <c r="AO37" s="512">
        <v>0.37209302329999999</v>
      </c>
      <c r="AP37" s="519">
        <v>0</v>
      </c>
    </row>
    <row r="38" spans="1:42" x14ac:dyDescent="0.3">
      <c r="A38" s="510">
        <v>1512</v>
      </c>
      <c r="B38" s="511" t="s">
        <v>256</v>
      </c>
      <c r="C38" s="535" t="s">
        <v>259</v>
      </c>
      <c r="D38" s="523">
        <v>0.74636174639999997</v>
      </c>
      <c r="E38" s="512">
        <v>0.37629937629999999</v>
      </c>
      <c r="F38" s="524">
        <v>0.22661122659999999</v>
      </c>
      <c r="G38" s="529">
        <v>0</v>
      </c>
      <c r="H38" s="512">
        <v>4.4444444399999998E-2</v>
      </c>
      <c r="I38" s="519">
        <v>6.6666666700000002E-2</v>
      </c>
      <c r="J38" s="523">
        <v>0.92401802960000001</v>
      </c>
      <c r="K38" s="512">
        <v>0.83837733420000005</v>
      </c>
      <c r="L38" s="524">
        <v>0.86091435930000004</v>
      </c>
      <c r="M38" s="529">
        <v>0.54578096949999999</v>
      </c>
      <c r="N38" s="512">
        <v>0.1615798923</v>
      </c>
      <c r="O38" s="519">
        <v>0.31897067620000003</v>
      </c>
      <c r="P38" s="523">
        <v>0.52631578950000002</v>
      </c>
      <c r="Q38" s="512">
        <v>0.22105263159999999</v>
      </c>
      <c r="R38" s="524">
        <v>0.27368421050000002</v>
      </c>
      <c r="S38" s="529">
        <v>0.1774479397</v>
      </c>
      <c r="T38" s="512">
        <v>1.2848914499999999E-2</v>
      </c>
      <c r="U38" s="519">
        <v>0.36508639790000003</v>
      </c>
      <c r="V38" s="523">
        <v>0</v>
      </c>
      <c r="W38" s="512">
        <v>0</v>
      </c>
      <c r="X38" s="524">
        <v>0</v>
      </c>
      <c r="Y38" s="523">
        <v>0.25892857139999997</v>
      </c>
      <c r="Z38" s="519">
        <v>0.16071428569999999</v>
      </c>
      <c r="AA38" s="523">
        <v>0.14481707320000001</v>
      </c>
      <c r="AB38" s="524">
        <v>7.7743902399999995E-2</v>
      </c>
      <c r="AC38" s="529">
        <v>0.35873015870000002</v>
      </c>
      <c r="AD38" s="519">
        <v>0.41058201059999999</v>
      </c>
      <c r="AE38" s="523">
        <v>0.25510204079999999</v>
      </c>
      <c r="AF38" s="512">
        <v>0.26530612240000001</v>
      </c>
      <c r="AG38" s="524">
        <v>0.99489795920000001</v>
      </c>
      <c r="AH38" s="529">
        <v>0.6</v>
      </c>
      <c r="AI38" s="512">
        <v>0.45</v>
      </c>
      <c r="AJ38" s="519">
        <v>0.05</v>
      </c>
      <c r="AK38" s="523">
        <v>0</v>
      </c>
      <c r="AL38" s="512">
        <v>0.32142857139999997</v>
      </c>
      <c r="AM38" s="524">
        <v>0</v>
      </c>
      <c r="AN38" s="529">
        <v>0.31578947369999999</v>
      </c>
      <c r="AO38" s="512">
        <v>0.26315789470000001</v>
      </c>
      <c r="AP38" s="519">
        <v>5.2631578900000003E-2</v>
      </c>
    </row>
    <row r="39" spans="1:42" x14ac:dyDescent="0.3">
      <c r="A39" s="510">
        <v>1512</v>
      </c>
      <c r="B39" s="511" t="s">
        <v>256</v>
      </c>
      <c r="C39" s="535" t="s">
        <v>260</v>
      </c>
      <c r="D39" s="523">
        <v>0.75337186899999997</v>
      </c>
      <c r="E39" s="512">
        <v>0.49710982660000003</v>
      </c>
      <c r="F39" s="524">
        <v>0.30443159920000001</v>
      </c>
      <c r="G39" s="529">
        <v>2.3809523799999999E-2</v>
      </c>
      <c r="H39" s="512">
        <v>2.3809523799999999E-2</v>
      </c>
      <c r="I39" s="519">
        <v>2.3809523799999999E-2</v>
      </c>
      <c r="J39" s="523">
        <v>0.95528455280000002</v>
      </c>
      <c r="K39" s="512">
        <v>0.84146341459999996</v>
      </c>
      <c r="L39" s="524">
        <v>0.87398373979999999</v>
      </c>
      <c r="M39" s="529">
        <v>0.65536277600000004</v>
      </c>
      <c r="N39" s="512">
        <v>0.22634069400000001</v>
      </c>
      <c r="O39" s="519">
        <v>0.36514195579999997</v>
      </c>
      <c r="P39" s="523">
        <v>0.50666666670000005</v>
      </c>
      <c r="Q39" s="512">
        <v>0.32</v>
      </c>
      <c r="R39" s="524">
        <v>0.2666666667</v>
      </c>
      <c r="S39" s="529">
        <v>0.2894050104</v>
      </c>
      <c r="T39" s="512">
        <v>1.6701461399999999E-2</v>
      </c>
      <c r="U39" s="519">
        <v>0.44180584550000002</v>
      </c>
      <c r="V39" s="523">
        <v>0</v>
      </c>
      <c r="W39" s="512">
        <v>0</v>
      </c>
      <c r="X39" s="524">
        <v>0</v>
      </c>
      <c r="Y39" s="523">
        <v>0.34507042249999997</v>
      </c>
      <c r="Z39" s="519">
        <v>0.29577464790000002</v>
      </c>
      <c r="AA39" s="523">
        <v>0.2251851852</v>
      </c>
      <c r="AB39" s="524">
        <v>0.15407407410000001</v>
      </c>
      <c r="AC39" s="529">
        <v>0.4488117002</v>
      </c>
      <c r="AD39" s="519">
        <v>0.4689213894</v>
      </c>
      <c r="AE39" s="523">
        <v>0.45026178010000001</v>
      </c>
      <c r="AF39" s="512">
        <v>0.47643979060000002</v>
      </c>
      <c r="AG39" s="524">
        <v>1</v>
      </c>
      <c r="AH39" s="529">
        <v>0.5</v>
      </c>
      <c r="AI39" s="512">
        <v>0.46666666670000001</v>
      </c>
      <c r="AJ39" s="519">
        <v>6.6666666700000002E-2</v>
      </c>
      <c r="AK39" s="523">
        <v>0</v>
      </c>
      <c r="AL39" s="512">
        <v>0.34782608700000001</v>
      </c>
      <c r="AM39" s="524">
        <v>4.3478260900000003E-2</v>
      </c>
      <c r="AN39" s="529">
        <v>0.61290322580000001</v>
      </c>
      <c r="AO39" s="512">
        <v>0.54838709679999997</v>
      </c>
      <c r="AP39" s="519">
        <v>0</v>
      </c>
    </row>
    <row r="40" spans="1:42" x14ac:dyDescent="0.3">
      <c r="A40" s="510">
        <v>1512</v>
      </c>
      <c r="B40" s="511" t="s">
        <v>256</v>
      </c>
      <c r="C40" s="535" t="s">
        <v>261</v>
      </c>
      <c r="D40" s="523">
        <v>0.84905660380000003</v>
      </c>
      <c r="E40" s="512">
        <v>0.15723270440000001</v>
      </c>
      <c r="F40" s="524">
        <v>6.9182389900000002E-2</v>
      </c>
      <c r="G40" s="529">
        <v>0</v>
      </c>
      <c r="H40" s="512">
        <v>0</v>
      </c>
      <c r="I40" s="519">
        <v>0</v>
      </c>
      <c r="J40" s="523">
        <v>0.87898089170000004</v>
      </c>
      <c r="K40" s="512">
        <v>0.60509554139999999</v>
      </c>
      <c r="L40" s="524">
        <v>0.63694267520000003</v>
      </c>
      <c r="M40" s="529">
        <v>0.1908256881</v>
      </c>
      <c r="N40" s="512">
        <v>6.0550458699999997E-2</v>
      </c>
      <c r="O40" s="519">
        <v>9.3577981700000007E-2</v>
      </c>
      <c r="P40" s="523">
        <v>0.18604651159999999</v>
      </c>
      <c r="Q40" s="512">
        <v>9.3023255799999996E-2</v>
      </c>
      <c r="R40" s="524">
        <v>0.1162790698</v>
      </c>
      <c r="S40" s="529">
        <v>5.6122448999999998E-2</v>
      </c>
      <c r="T40" s="512">
        <v>1.4577259000000001E-3</v>
      </c>
      <c r="U40" s="519">
        <v>0.11880466470000001</v>
      </c>
      <c r="V40" s="523">
        <v>0</v>
      </c>
      <c r="W40" s="512">
        <v>0</v>
      </c>
      <c r="X40" s="524">
        <v>0</v>
      </c>
      <c r="Y40" s="523">
        <v>0.1764705882</v>
      </c>
      <c r="Z40" s="519">
        <v>5.8823529399999998E-2</v>
      </c>
      <c r="AA40" s="523">
        <v>4.6692606999999997E-2</v>
      </c>
      <c r="AB40" s="524">
        <v>3.8910505999999998E-3</v>
      </c>
      <c r="AC40" s="529">
        <v>0.1140939597</v>
      </c>
      <c r="AD40" s="519">
        <v>0.1845637584</v>
      </c>
      <c r="AE40" s="523">
        <v>4.7619047599999999E-2</v>
      </c>
      <c r="AF40" s="512">
        <v>6.3492063500000001E-2</v>
      </c>
      <c r="AG40" s="524">
        <v>1</v>
      </c>
      <c r="AH40" s="529">
        <v>0.25</v>
      </c>
      <c r="AI40" s="512">
        <v>0</v>
      </c>
      <c r="AJ40" s="519">
        <v>0</v>
      </c>
      <c r="AK40" s="523">
        <v>0</v>
      </c>
      <c r="AL40" s="512">
        <v>0.16666666669999999</v>
      </c>
      <c r="AM40" s="524">
        <v>8.3333333300000006E-2</v>
      </c>
      <c r="AN40" s="529">
        <v>0.125</v>
      </c>
      <c r="AO40" s="512">
        <v>0.125</v>
      </c>
      <c r="AP40" s="519">
        <v>0</v>
      </c>
    </row>
    <row r="41" spans="1:42" x14ac:dyDescent="0.3">
      <c r="A41" s="510">
        <v>1512</v>
      </c>
      <c r="B41" s="511" t="s">
        <v>256</v>
      </c>
      <c r="C41" s="535" t="s">
        <v>262</v>
      </c>
      <c r="D41" s="523">
        <v>0.75</v>
      </c>
      <c r="E41" s="512">
        <v>0.40909090910000001</v>
      </c>
      <c r="F41" s="524">
        <v>0.25</v>
      </c>
      <c r="G41" s="529">
        <v>0</v>
      </c>
      <c r="H41" s="512">
        <v>0</v>
      </c>
      <c r="I41" s="519">
        <v>0</v>
      </c>
      <c r="J41" s="523">
        <v>0.89655172409999995</v>
      </c>
      <c r="K41" s="512">
        <v>0.78160919539999996</v>
      </c>
      <c r="L41" s="524">
        <v>0.80842911880000001</v>
      </c>
      <c r="M41" s="529">
        <v>0.44886363639999999</v>
      </c>
      <c r="N41" s="512">
        <v>0.13636363639999999</v>
      </c>
      <c r="O41" s="519">
        <v>0.34659090910000001</v>
      </c>
      <c r="P41" s="523">
        <v>0.3125</v>
      </c>
      <c r="Q41" s="512">
        <v>0.25</v>
      </c>
      <c r="R41" s="524">
        <v>0.125</v>
      </c>
      <c r="S41" s="529">
        <v>0.14339622639999999</v>
      </c>
      <c r="T41" s="512">
        <v>3.3962264200000002E-2</v>
      </c>
      <c r="U41" s="519">
        <v>0.34716981130000002</v>
      </c>
      <c r="V41" s="523">
        <v>0</v>
      </c>
      <c r="W41" s="512">
        <v>0</v>
      </c>
      <c r="X41" s="524">
        <v>0</v>
      </c>
      <c r="Y41" s="523">
        <v>0.125</v>
      </c>
      <c r="Z41" s="519">
        <v>0</v>
      </c>
      <c r="AA41" s="523">
        <v>4.0404040400000001E-2</v>
      </c>
      <c r="AB41" s="524">
        <v>6.0606060599999997E-2</v>
      </c>
      <c r="AC41" s="529">
        <v>0.32653061220000001</v>
      </c>
      <c r="AD41" s="519">
        <v>0.42857142860000003</v>
      </c>
      <c r="AE41" s="523">
        <v>0.2307692308</v>
      </c>
      <c r="AF41" s="512">
        <v>0.2692307692</v>
      </c>
      <c r="AG41" s="524">
        <v>1</v>
      </c>
      <c r="AH41" s="529">
        <v>0</v>
      </c>
      <c r="AI41" s="512">
        <v>0</v>
      </c>
      <c r="AJ41" s="519">
        <v>0</v>
      </c>
      <c r="AK41" s="523">
        <v>0</v>
      </c>
      <c r="AL41" s="512">
        <v>0.42857142860000003</v>
      </c>
      <c r="AM41" s="524">
        <v>0</v>
      </c>
      <c r="AN41" s="529">
        <v>0.75</v>
      </c>
      <c r="AO41" s="512">
        <v>0</v>
      </c>
      <c r="AP41" s="519">
        <v>0</v>
      </c>
    </row>
    <row r="42" spans="1:42" x14ac:dyDescent="0.3">
      <c r="A42" s="510">
        <v>1512</v>
      </c>
      <c r="B42" s="511" t="s">
        <v>256</v>
      </c>
      <c r="C42" s="535" t="s">
        <v>263</v>
      </c>
      <c r="D42" s="523">
        <v>0.80031446539999995</v>
      </c>
      <c r="E42" s="512">
        <v>0.4040880503</v>
      </c>
      <c r="F42" s="524">
        <v>0.24056603770000001</v>
      </c>
      <c r="G42" s="529">
        <v>0</v>
      </c>
      <c r="H42" s="512">
        <v>6.4516129000000005E-2</v>
      </c>
      <c r="I42" s="519">
        <v>3.2258064500000003E-2</v>
      </c>
      <c r="J42" s="523">
        <v>0.91003460209999998</v>
      </c>
      <c r="K42" s="512">
        <v>0.82006920419999996</v>
      </c>
      <c r="L42" s="524">
        <v>0.8487889273</v>
      </c>
      <c r="M42" s="529">
        <v>0.4808639636</v>
      </c>
      <c r="N42" s="512">
        <v>0.14361500569999999</v>
      </c>
      <c r="O42" s="519">
        <v>0.2807881773</v>
      </c>
      <c r="P42" s="523">
        <v>0.4198113208</v>
      </c>
      <c r="Q42" s="512">
        <v>0.20754716979999999</v>
      </c>
      <c r="R42" s="524">
        <v>0.25471698110000002</v>
      </c>
      <c r="S42" s="529">
        <v>0.13629629630000001</v>
      </c>
      <c r="T42" s="512">
        <v>9.2929293000000007E-3</v>
      </c>
      <c r="U42" s="519">
        <v>0.3416835017</v>
      </c>
      <c r="V42" s="523">
        <v>0</v>
      </c>
      <c r="W42" s="512">
        <v>0</v>
      </c>
      <c r="X42" s="524">
        <v>0</v>
      </c>
      <c r="Y42" s="523">
        <v>0.23966942150000001</v>
      </c>
      <c r="Z42" s="519">
        <v>0.22314049590000001</v>
      </c>
      <c r="AA42" s="523">
        <v>0.1028368794</v>
      </c>
      <c r="AB42" s="524">
        <v>5.7446808500000002E-2</v>
      </c>
      <c r="AC42" s="529">
        <v>0.33569405099999999</v>
      </c>
      <c r="AD42" s="519">
        <v>0.37181303119999998</v>
      </c>
      <c r="AE42" s="523">
        <v>0.20110192839999999</v>
      </c>
      <c r="AF42" s="512">
        <v>0.22314049590000001</v>
      </c>
      <c r="AG42" s="524">
        <v>0.98898071629999995</v>
      </c>
      <c r="AH42" s="529">
        <v>0.51851851849999997</v>
      </c>
      <c r="AI42" s="512">
        <v>0.44444444440000003</v>
      </c>
      <c r="AJ42" s="519">
        <v>0.14814814809999999</v>
      </c>
      <c r="AK42" s="523">
        <v>0</v>
      </c>
      <c r="AL42" s="512">
        <v>0.3076923077</v>
      </c>
      <c r="AM42" s="524">
        <v>2.5641025599999999E-2</v>
      </c>
      <c r="AN42" s="529">
        <v>0.35135135140000001</v>
      </c>
      <c r="AO42" s="512">
        <v>0.2702702703</v>
      </c>
      <c r="AP42" s="519">
        <v>2.7027026999999999E-2</v>
      </c>
    </row>
    <row r="43" spans="1:42" x14ac:dyDescent="0.3">
      <c r="A43" s="510">
        <v>1512</v>
      </c>
      <c r="B43" s="511" t="s">
        <v>256</v>
      </c>
      <c r="C43" s="535" t="s">
        <v>264</v>
      </c>
      <c r="D43" s="523">
        <v>0.72222222219999999</v>
      </c>
      <c r="E43" s="512">
        <v>0.11111111110000001</v>
      </c>
      <c r="F43" s="524">
        <v>0.11111111110000001</v>
      </c>
      <c r="G43" s="529">
        <v>0</v>
      </c>
      <c r="H43" s="512">
        <v>0</v>
      </c>
      <c r="I43" s="519">
        <v>0</v>
      </c>
      <c r="J43" s="523">
        <v>0.89473684210000004</v>
      </c>
      <c r="K43" s="512">
        <v>0.63157894739999998</v>
      </c>
      <c r="L43" s="524">
        <v>0.68421052630000001</v>
      </c>
      <c r="M43" s="529">
        <v>0.24242424239999999</v>
      </c>
      <c r="N43" s="512">
        <v>3.0303030299999999E-2</v>
      </c>
      <c r="O43" s="519">
        <v>9.0909090900000003E-2</v>
      </c>
      <c r="P43" s="523">
        <v>0</v>
      </c>
      <c r="Q43" s="512">
        <v>0</v>
      </c>
      <c r="R43" s="524">
        <v>0</v>
      </c>
      <c r="S43" s="529">
        <v>6.7415730300000004E-2</v>
      </c>
      <c r="T43" s="512">
        <v>0</v>
      </c>
      <c r="U43" s="519">
        <v>0.1235955056</v>
      </c>
      <c r="V43" s="523">
        <v>0</v>
      </c>
      <c r="W43" s="512">
        <v>0</v>
      </c>
      <c r="X43" s="524">
        <v>0</v>
      </c>
      <c r="Y43" s="523">
        <v>0</v>
      </c>
      <c r="Z43" s="519">
        <v>0</v>
      </c>
      <c r="AA43" s="523">
        <v>0.125</v>
      </c>
      <c r="AB43" s="524">
        <v>0</v>
      </c>
      <c r="AC43" s="529">
        <v>0.1153846154</v>
      </c>
      <c r="AD43" s="519">
        <v>7.6923076899999998E-2</v>
      </c>
      <c r="AE43" s="523">
        <v>0</v>
      </c>
      <c r="AF43" s="512">
        <v>0.66666666669999997</v>
      </c>
      <c r="AG43" s="524">
        <v>1</v>
      </c>
      <c r="AH43" s="529">
        <v>0</v>
      </c>
      <c r="AI43" s="512">
        <v>0</v>
      </c>
      <c r="AJ43" s="519">
        <v>0</v>
      </c>
      <c r="AK43" s="523">
        <v>0</v>
      </c>
      <c r="AL43" s="512">
        <v>0</v>
      </c>
      <c r="AM43" s="524">
        <v>0</v>
      </c>
      <c r="AN43" s="529">
        <v>0</v>
      </c>
      <c r="AO43" s="512">
        <v>0</v>
      </c>
      <c r="AP43" s="519">
        <v>0</v>
      </c>
    </row>
    <row r="44" spans="1:42" x14ac:dyDescent="0.3">
      <c r="A44" s="510">
        <v>1512</v>
      </c>
      <c r="B44" s="511" t="s">
        <v>256</v>
      </c>
      <c r="C44" s="535" t="s">
        <v>265</v>
      </c>
      <c r="D44" s="523">
        <v>0.78928571430000005</v>
      </c>
      <c r="E44" s="512">
        <v>0.1214285714</v>
      </c>
      <c r="F44" s="524">
        <v>0.1035714286</v>
      </c>
      <c r="G44" s="529">
        <v>0</v>
      </c>
      <c r="H44" s="512">
        <v>0</v>
      </c>
      <c r="I44" s="519">
        <v>0</v>
      </c>
      <c r="J44" s="523">
        <v>0.88372093019999998</v>
      </c>
      <c r="K44" s="512">
        <v>0.69767441860000001</v>
      </c>
      <c r="L44" s="524">
        <v>0.74418604649999998</v>
      </c>
      <c r="M44" s="529">
        <v>0.19418960239999999</v>
      </c>
      <c r="N44" s="512">
        <v>4.4342507599999997E-2</v>
      </c>
      <c r="O44" s="519">
        <v>0.1116207951</v>
      </c>
      <c r="P44" s="523">
        <v>0.12</v>
      </c>
      <c r="Q44" s="512">
        <v>0.02</v>
      </c>
      <c r="R44" s="524">
        <v>0.04</v>
      </c>
      <c r="S44" s="529">
        <v>4.5587375800000003E-2</v>
      </c>
      <c r="T44" s="512">
        <v>1.1689071000000001E-3</v>
      </c>
      <c r="U44" s="519">
        <v>0.13500876680000001</v>
      </c>
      <c r="V44" s="523">
        <v>0</v>
      </c>
      <c r="W44" s="512">
        <v>0</v>
      </c>
      <c r="X44" s="524">
        <v>0</v>
      </c>
      <c r="Y44" s="523">
        <v>0.303030303</v>
      </c>
      <c r="Z44" s="519">
        <v>3.0303030299999999E-2</v>
      </c>
      <c r="AA44" s="523">
        <v>0.13362068969999999</v>
      </c>
      <c r="AB44" s="524">
        <v>1.7241379300000002E-2</v>
      </c>
      <c r="AC44" s="529">
        <v>9.2753623199999996E-2</v>
      </c>
      <c r="AD44" s="519">
        <v>9.2753623199999996E-2</v>
      </c>
      <c r="AE44" s="523">
        <v>4.05405405E-2</v>
      </c>
      <c r="AF44" s="512">
        <v>5.4054054099999999E-2</v>
      </c>
      <c r="AG44" s="524">
        <v>0.98648648650000004</v>
      </c>
      <c r="AH44" s="529">
        <v>0</v>
      </c>
      <c r="AI44" s="512">
        <v>0</v>
      </c>
      <c r="AJ44" s="519">
        <v>0</v>
      </c>
      <c r="AK44" s="523">
        <v>0</v>
      </c>
      <c r="AL44" s="512">
        <v>0.1</v>
      </c>
      <c r="AM44" s="524">
        <v>0</v>
      </c>
      <c r="AN44" s="529">
        <v>0</v>
      </c>
      <c r="AO44" s="512">
        <v>0</v>
      </c>
      <c r="AP44" s="519">
        <v>0</v>
      </c>
    </row>
    <row r="45" spans="1:42" x14ac:dyDescent="0.3">
      <c r="A45" s="510">
        <v>1512</v>
      </c>
      <c r="B45" s="511" t="s">
        <v>256</v>
      </c>
      <c r="C45" s="535" t="s">
        <v>266</v>
      </c>
      <c r="D45" s="523">
        <v>0.81298129809999997</v>
      </c>
      <c r="E45" s="512">
        <v>0.31133113309999999</v>
      </c>
      <c r="F45" s="524">
        <v>0.20352035199999999</v>
      </c>
      <c r="G45" s="529">
        <v>2.1126760599999999E-2</v>
      </c>
      <c r="H45" s="512">
        <v>6.3380281699999999E-2</v>
      </c>
      <c r="I45" s="519">
        <v>4.2253521099999997E-2</v>
      </c>
      <c r="J45" s="523">
        <v>0.89676940220000001</v>
      </c>
      <c r="K45" s="512">
        <v>0.8107129595</v>
      </c>
      <c r="L45" s="524">
        <v>0.83540660970000002</v>
      </c>
      <c r="M45" s="529">
        <v>0.47186558880000001</v>
      </c>
      <c r="N45" s="512">
        <v>0.12157235700000001</v>
      </c>
      <c r="O45" s="519">
        <v>0.25836107149999998</v>
      </c>
      <c r="P45" s="523">
        <v>0.42227979269999999</v>
      </c>
      <c r="Q45" s="512">
        <v>0.15544041450000001</v>
      </c>
      <c r="R45" s="524">
        <v>0.20207253889999999</v>
      </c>
      <c r="S45" s="529">
        <v>0.1030326849</v>
      </c>
      <c r="T45" s="512">
        <v>1.1397131099999999E-2</v>
      </c>
      <c r="U45" s="519">
        <v>0.30785354030000001</v>
      </c>
      <c r="V45" s="523">
        <v>0</v>
      </c>
      <c r="W45" s="512">
        <v>0</v>
      </c>
      <c r="X45" s="524">
        <v>0</v>
      </c>
      <c r="Y45" s="523">
        <v>0.19631901839999999</v>
      </c>
      <c r="Z45" s="519">
        <v>7.9754601199999997E-2</v>
      </c>
      <c r="AA45" s="523">
        <v>6.4254311800000005E-2</v>
      </c>
      <c r="AB45" s="524">
        <v>3.1112614100000002E-2</v>
      </c>
      <c r="AC45" s="529">
        <v>0.34135166090000002</v>
      </c>
      <c r="AD45" s="519">
        <v>0.343069874</v>
      </c>
      <c r="AE45" s="523">
        <v>0.1571709234</v>
      </c>
      <c r="AF45" s="512">
        <v>0.1944990177</v>
      </c>
      <c r="AG45" s="524">
        <v>0.98821218070000005</v>
      </c>
      <c r="AH45" s="529">
        <v>0.43333333330000001</v>
      </c>
      <c r="AI45" s="512">
        <v>0.2666666667</v>
      </c>
      <c r="AJ45" s="519">
        <v>6.6666666700000002E-2</v>
      </c>
      <c r="AK45" s="523">
        <v>0</v>
      </c>
      <c r="AL45" s="512">
        <v>0.30379746839999999</v>
      </c>
      <c r="AM45" s="524">
        <v>1.26582278E-2</v>
      </c>
      <c r="AN45" s="529">
        <v>0.27659574469999998</v>
      </c>
      <c r="AO45" s="512">
        <v>0.1914893617</v>
      </c>
      <c r="AP45" s="519">
        <v>4.2553191499999997E-2</v>
      </c>
    </row>
    <row r="46" spans="1:42" x14ac:dyDescent="0.3">
      <c r="A46" s="510">
        <v>1512</v>
      </c>
      <c r="B46" s="511" t="s">
        <v>256</v>
      </c>
      <c r="C46" s="535" t="s">
        <v>267</v>
      </c>
      <c r="D46" s="523">
        <v>0.80225653210000003</v>
      </c>
      <c r="E46" s="512">
        <v>0.41033254159999999</v>
      </c>
      <c r="F46" s="524">
        <v>0.28028503560000001</v>
      </c>
      <c r="G46" s="529">
        <v>1.02040816E-2</v>
      </c>
      <c r="H46" s="512">
        <v>6.1224489799999997E-2</v>
      </c>
      <c r="I46" s="519">
        <v>3.0612244899999998E-2</v>
      </c>
      <c r="J46" s="523">
        <v>0.91409702820000005</v>
      </c>
      <c r="K46" s="512">
        <v>0.82372364740000004</v>
      </c>
      <c r="L46" s="524">
        <v>0.85638811280000005</v>
      </c>
      <c r="M46" s="529">
        <v>0.580984049</v>
      </c>
      <c r="N46" s="512">
        <v>0.20577321570000001</v>
      </c>
      <c r="O46" s="519">
        <v>0.33858609220000002</v>
      </c>
      <c r="P46" s="523">
        <v>0.54235145389999995</v>
      </c>
      <c r="Q46" s="512">
        <v>0.23261694059999999</v>
      </c>
      <c r="R46" s="524">
        <v>0.29203539820000002</v>
      </c>
      <c r="S46" s="529">
        <v>0.1693749752</v>
      </c>
      <c r="T46" s="512">
        <v>1.38321906E-2</v>
      </c>
      <c r="U46" s="519">
        <v>0.39998414650000003</v>
      </c>
      <c r="V46" s="523">
        <v>0</v>
      </c>
      <c r="W46" s="512">
        <v>0</v>
      </c>
      <c r="X46" s="524">
        <v>0</v>
      </c>
      <c r="Y46" s="523">
        <v>0.1944444444</v>
      </c>
      <c r="Z46" s="519">
        <v>0.1906565657</v>
      </c>
      <c r="AA46" s="523">
        <v>0.1053351573</v>
      </c>
      <c r="AB46" s="524">
        <v>6.1243817700000001E-2</v>
      </c>
      <c r="AC46" s="529">
        <v>0.39307754230000003</v>
      </c>
      <c r="AD46" s="519">
        <v>0.42205527230000001</v>
      </c>
      <c r="AE46" s="523">
        <v>0.305223411</v>
      </c>
      <c r="AF46" s="512">
        <v>0.35745752050000001</v>
      </c>
      <c r="AG46" s="524">
        <v>0.98993077409999997</v>
      </c>
      <c r="AH46" s="529">
        <v>0.39772727270000002</v>
      </c>
      <c r="AI46" s="512">
        <v>0.31818181820000002</v>
      </c>
      <c r="AJ46" s="519">
        <v>5.6818181799999999E-2</v>
      </c>
      <c r="AK46" s="523">
        <v>0</v>
      </c>
      <c r="AL46" s="512">
        <v>0.25337837839999999</v>
      </c>
      <c r="AM46" s="524">
        <v>3.3783783800000002E-2</v>
      </c>
      <c r="AN46" s="529">
        <v>0.46969696970000002</v>
      </c>
      <c r="AO46" s="512">
        <v>0.27272727270000002</v>
      </c>
      <c r="AP46" s="519">
        <v>2.5252525299999998E-2</v>
      </c>
    </row>
    <row r="47" spans="1:42" x14ac:dyDescent="0.3">
      <c r="A47" s="510">
        <v>1512</v>
      </c>
      <c r="B47" s="511" t="s">
        <v>256</v>
      </c>
      <c r="C47" s="535" t="s">
        <v>268</v>
      </c>
      <c r="D47" s="523">
        <v>0.78010471199999998</v>
      </c>
      <c r="E47" s="512">
        <v>0.4659685864</v>
      </c>
      <c r="F47" s="524">
        <v>0.30890052359999998</v>
      </c>
      <c r="G47" s="529">
        <v>7.6923076899999998E-2</v>
      </c>
      <c r="H47" s="512">
        <v>0.1538461538</v>
      </c>
      <c r="I47" s="519">
        <v>7.6923076899999998E-2</v>
      </c>
      <c r="J47" s="523">
        <v>0.93628808860000001</v>
      </c>
      <c r="K47" s="512">
        <v>0.86426592800000002</v>
      </c>
      <c r="L47" s="524">
        <v>0.88919667589999996</v>
      </c>
      <c r="M47" s="529">
        <v>0.55739795920000001</v>
      </c>
      <c r="N47" s="512">
        <v>0.20408163269999999</v>
      </c>
      <c r="O47" s="519">
        <v>0.38392857139999997</v>
      </c>
      <c r="P47" s="523">
        <v>0.41935483870000001</v>
      </c>
      <c r="Q47" s="512">
        <v>0.29032258059999999</v>
      </c>
      <c r="R47" s="524">
        <v>0.22580645160000001</v>
      </c>
      <c r="S47" s="529">
        <v>0.1956735497</v>
      </c>
      <c r="T47" s="512">
        <v>9.8328417000000008E-3</v>
      </c>
      <c r="U47" s="519">
        <v>0.436086529</v>
      </c>
      <c r="V47" s="523">
        <v>0</v>
      </c>
      <c r="W47" s="512">
        <v>0</v>
      </c>
      <c r="X47" s="524">
        <v>0</v>
      </c>
      <c r="Y47" s="523">
        <v>0.2666666667</v>
      </c>
      <c r="Z47" s="519">
        <v>0.28888888889999997</v>
      </c>
      <c r="AA47" s="523">
        <v>0.11802575110000001</v>
      </c>
      <c r="AB47" s="524">
        <v>9.0128755399999996E-2</v>
      </c>
      <c r="AC47" s="529">
        <v>0.4661190965</v>
      </c>
      <c r="AD47" s="519">
        <v>0.45174537990000002</v>
      </c>
      <c r="AE47" s="523">
        <v>0.2666666667</v>
      </c>
      <c r="AF47" s="512">
        <v>0.30833333330000001</v>
      </c>
      <c r="AG47" s="524">
        <v>0.97499999999999998</v>
      </c>
      <c r="AH47" s="529">
        <v>0.375</v>
      </c>
      <c r="AI47" s="512">
        <v>0.25</v>
      </c>
      <c r="AJ47" s="519">
        <v>0</v>
      </c>
      <c r="AK47" s="523">
        <v>0</v>
      </c>
      <c r="AL47" s="512">
        <v>0.47058823529999999</v>
      </c>
      <c r="AM47" s="524">
        <v>0</v>
      </c>
      <c r="AN47" s="529">
        <v>0.16666666669999999</v>
      </c>
      <c r="AO47" s="512">
        <v>8.3333333300000006E-2</v>
      </c>
      <c r="AP47" s="519">
        <v>8.3333333300000006E-2</v>
      </c>
    </row>
    <row r="48" spans="1:42" x14ac:dyDescent="0.3">
      <c r="A48" s="510">
        <v>1237</v>
      </c>
      <c r="B48" s="511" t="s">
        <v>269</v>
      </c>
      <c r="C48" s="535" t="s">
        <v>270</v>
      </c>
      <c r="D48" s="523">
        <v>4.1474654399999998E-2</v>
      </c>
      <c r="E48" s="512">
        <v>0</v>
      </c>
      <c r="F48" s="524">
        <v>0</v>
      </c>
      <c r="G48" s="529">
        <v>0</v>
      </c>
      <c r="H48" s="512">
        <v>0</v>
      </c>
      <c r="I48" s="519">
        <v>0</v>
      </c>
      <c r="J48" s="523">
        <v>0</v>
      </c>
      <c r="K48" s="512">
        <v>0</v>
      </c>
      <c r="L48" s="524">
        <v>0</v>
      </c>
      <c r="M48" s="529">
        <v>0</v>
      </c>
      <c r="N48" s="512">
        <v>0</v>
      </c>
      <c r="O48" s="519">
        <v>0</v>
      </c>
      <c r="P48" s="523">
        <v>0</v>
      </c>
      <c r="Q48" s="512">
        <v>0</v>
      </c>
      <c r="R48" s="524">
        <v>0</v>
      </c>
      <c r="S48" s="529">
        <v>0.27787610619999997</v>
      </c>
      <c r="T48" s="512">
        <v>3.8053097299999998E-2</v>
      </c>
      <c r="U48" s="519">
        <v>0</v>
      </c>
      <c r="V48" s="523">
        <v>0</v>
      </c>
      <c r="W48" s="512">
        <v>0</v>
      </c>
      <c r="X48" s="524">
        <v>0</v>
      </c>
      <c r="Y48" s="523">
        <v>0</v>
      </c>
      <c r="Z48" s="519">
        <v>0</v>
      </c>
      <c r="AA48" s="523">
        <v>0</v>
      </c>
      <c r="AB48" s="524">
        <v>0.1416666667</v>
      </c>
      <c r="AC48" s="529">
        <v>0</v>
      </c>
      <c r="AD48" s="519">
        <v>0</v>
      </c>
      <c r="AE48" s="523">
        <v>0</v>
      </c>
      <c r="AF48" s="512">
        <v>0</v>
      </c>
      <c r="AG48" s="524">
        <v>0</v>
      </c>
      <c r="AH48" s="529">
        <v>0</v>
      </c>
      <c r="AI48" s="512">
        <v>0</v>
      </c>
      <c r="AJ48" s="519">
        <v>0</v>
      </c>
      <c r="AK48" s="523">
        <v>0</v>
      </c>
      <c r="AL48" s="512">
        <v>0</v>
      </c>
      <c r="AM48" s="524">
        <v>0</v>
      </c>
      <c r="AN48" s="529">
        <v>0</v>
      </c>
      <c r="AO48" s="512">
        <v>0</v>
      </c>
      <c r="AP48" s="519">
        <v>0</v>
      </c>
    </row>
    <row r="49" spans="1:42" x14ac:dyDescent="0.3">
      <c r="A49" s="510">
        <v>1043</v>
      </c>
      <c r="B49" s="511" t="s">
        <v>271</v>
      </c>
      <c r="C49" s="535" t="s">
        <v>272</v>
      </c>
      <c r="D49" s="523">
        <v>0</v>
      </c>
      <c r="E49" s="512">
        <v>0.2</v>
      </c>
      <c r="F49" s="524">
        <v>0</v>
      </c>
      <c r="G49" s="529">
        <v>0</v>
      </c>
      <c r="H49" s="512">
        <v>0</v>
      </c>
      <c r="I49" s="519">
        <v>0</v>
      </c>
      <c r="J49" s="523">
        <v>0.63636363640000004</v>
      </c>
      <c r="K49" s="512">
        <v>9.0909090900000003E-2</v>
      </c>
      <c r="L49" s="524">
        <v>9.0909090900000003E-2</v>
      </c>
      <c r="M49" s="529">
        <v>0</v>
      </c>
      <c r="N49" s="512">
        <v>4.2553191499999997E-2</v>
      </c>
      <c r="O49" s="519">
        <v>0</v>
      </c>
      <c r="P49" s="523">
        <v>0</v>
      </c>
      <c r="Q49" s="512">
        <v>0</v>
      </c>
      <c r="R49" s="524">
        <v>0</v>
      </c>
      <c r="S49" s="529">
        <v>5.7742782200000002E-2</v>
      </c>
      <c r="T49" s="512">
        <v>0</v>
      </c>
      <c r="U49" s="519">
        <v>2.6246719000000002E-3</v>
      </c>
      <c r="V49" s="523">
        <v>0.15789473679999999</v>
      </c>
      <c r="W49" s="512">
        <v>0</v>
      </c>
      <c r="X49" s="524">
        <v>0</v>
      </c>
      <c r="Y49" s="523">
        <v>0.04</v>
      </c>
      <c r="Z49" s="519">
        <v>0.12</v>
      </c>
      <c r="AA49" s="523">
        <v>0</v>
      </c>
      <c r="AB49" s="524">
        <v>0.17460317459999999</v>
      </c>
      <c r="AC49" s="529">
        <v>7.4074073999999997E-3</v>
      </c>
      <c r="AD49" s="519">
        <v>7.4074073999999997E-3</v>
      </c>
      <c r="AE49" s="523">
        <v>0</v>
      </c>
      <c r="AF49" s="512">
        <v>0</v>
      </c>
      <c r="AG49" s="524">
        <v>0.65116279070000005</v>
      </c>
      <c r="AH49" s="529">
        <v>0</v>
      </c>
      <c r="AI49" s="512">
        <v>0</v>
      </c>
      <c r="AJ49" s="519">
        <v>0</v>
      </c>
      <c r="AK49" s="523">
        <v>0</v>
      </c>
      <c r="AL49" s="512">
        <v>0</v>
      </c>
      <c r="AM49" s="524">
        <v>0</v>
      </c>
      <c r="AN49" s="529">
        <v>0</v>
      </c>
      <c r="AO49" s="512">
        <v>0</v>
      </c>
      <c r="AP49" s="519">
        <v>0</v>
      </c>
    </row>
    <row r="50" spans="1:42" x14ac:dyDescent="0.3">
      <c r="A50" s="510">
        <v>1043</v>
      </c>
      <c r="B50" s="511" t="s">
        <v>271</v>
      </c>
      <c r="C50" s="535" t="s">
        <v>273</v>
      </c>
      <c r="D50" s="523">
        <v>3.5211268000000001E-3</v>
      </c>
      <c r="E50" s="512">
        <v>0.23943661969999999</v>
      </c>
      <c r="F50" s="524">
        <v>3.5211268000000001E-3</v>
      </c>
      <c r="G50" s="529">
        <v>3.125E-2</v>
      </c>
      <c r="H50" s="512">
        <v>0</v>
      </c>
      <c r="I50" s="519">
        <v>0</v>
      </c>
      <c r="J50" s="523">
        <v>0.88749999999999996</v>
      </c>
      <c r="K50" s="512">
        <v>0.1958333333</v>
      </c>
      <c r="L50" s="524">
        <v>0.25833333330000002</v>
      </c>
      <c r="M50" s="529">
        <v>1.2170385400000001E-2</v>
      </c>
      <c r="N50" s="512">
        <v>3.4482758600000003E-2</v>
      </c>
      <c r="O50" s="519">
        <v>4.0567950999999998E-3</v>
      </c>
      <c r="P50" s="523">
        <v>0</v>
      </c>
      <c r="Q50" s="512">
        <v>3.5714285700000001E-2</v>
      </c>
      <c r="R50" s="524">
        <v>1.7857142900000001E-2</v>
      </c>
      <c r="S50" s="529">
        <v>5.8488612799999999E-2</v>
      </c>
      <c r="T50" s="512">
        <v>5.6935817999999999E-3</v>
      </c>
      <c r="U50" s="519">
        <v>1.6045548699999999E-2</v>
      </c>
      <c r="V50" s="523">
        <v>8.3333333300000006E-2</v>
      </c>
      <c r="W50" s="512">
        <v>0</v>
      </c>
      <c r="X50" s="524">
        <v>0</v>
      </c>
      <c r="Y50" s="523">
        <v>0</v>
      </c>
      <c r="Z50" s="519">
        <v>0.1698113208</v>
      </c>
      <c r="AA50" s="523">
        <v>2.3501762999999999E-3</v>
      </c>
      <c r="AB50" s="524">
        <v>0.1374853114</v>
      </c>
      <c r="AC50" s="529">
        <v>1.4150943399999999E-2</v>
      </c>
      <c r="AD50" s="519">
        <v>1.4150943399999999E-2</v>
      </c>
      <c r="AE50" s="523">
        <v>0</v>
      </c>
      <c r="AF50" s="512">
        <v>0</v>
      </c>
      <c r="AG50" s="524">
        <v>0.62598425199999996</v>
      </c>
      <c r="AH50" s="529">
        <v>0</v>
      </c>
      <c r="AI50" s="512">
        <v>0</v>
      </c>
      <c r="AJ50" s="519">
        <v>0</v>
      </c>
      <c r="AK50" s="523">
        <v>0</v>
      </c>
      <c r="AL50" s="512">
        <v>0</v>
      </c>
      <c r="AM50" s="524">
        <v>0</v>
      </c>
      <c r="AN50" s="529">
        <v>0</v>
      </c>
      <c r="AO50" s="512">
        <v>0</v>
      </c>
      <c r="AP50" s="519">
        <v>0</v>
      </c>
    </row>
    <row r="51" spans="1:42" x14ac:dyDescent="0.3">
      <c r="A51" s="510">
        <v>1043</v>
      </c>
      <c r="B51" s="511" t="s">
        <v>271</v>
      </c>
      <c r="C51" s="535" t="s">
        <v>274</v>
      </c>
      <c r="D51" s="523">
        <v>0</v>
      </c>
      <c r="E51" s="512">
        <v>0.375</v>
      </c>
      <c r="F51" s="524">
        <v>0</v>
      </c>
      <c r="G51" s="529">
        <v>0</v>
      </c>
      <c r="H51" s="512">
        <v>0</v>
      </c>
      <c r="I51" s="519">
        <v>0.5</v>
      </c>
      <c r="J51" s="523">
        <v>0.89411764709999997</v>
      </c>
      <c r="K51" s="512">
        <v>0.21176470589999999</v>
      </c>
      <c r="L51" s="524">
        <v>0.27058823529999998</v>
      </c>
      <c r="M51" s="529">
        <v>7.6923076899999998E-2</v>
      </c>
      <c r="N51" s="512">
        <v>0.13846153850000001</v>
      </c>
      <c r="O51" s="519">
        <v>1.5384615399999999E-2</v>
      </c>
      <c r="P51" s="523">
        <v>9.0909090900000003E-2</v>
      </c>
      <c r="Q51" s="512">
        <v>0.18181818180000001</v>
      </c>
      <c r="R51" s="524">
        <v>0.18181818180000001</v>
      </c>
      <c r="S51" s="529">
        <v>3.46320346E-2</v>
      </c>
      <c r="T51" s="512">
        <v>0</v>
      </c>
      <c r="U51" s="519">
        <v>1.73160173E-2</v>
      </c>
      <c r="V51" s="523">
        <v>0</v>
      </c>
      <c r="W51" s="512">
        <v>0</v>
      </c>
      <c r="X51" s="524">
        <v>0</v>
      </c>
      <c r="Y51" s="523">
        <v>0</v>
      </c>
      <c r="Z51" s="519">
        <v>0.6</v>
      </c>
      <c r="AA51" s="523">
        <v>0</v>
      </c>
      <c r="AB51" s="524">
        <v>0.14473684210000001</v>
      </c>
      <c r="AC51" s="529">
        <v>6.25E-2</v>
      </c>
      <c r="AD51" s="519">
        <v>6.25E-2</v>
      </c>
      <c r="AE51" s="523">
        <v>0</v>
      </c>
      <c r="AF51" s="512">
        <v>0</v>
      </c>
      <c r="AG51" s="524">
        <v>0.83333333330000003</v>
      </c>
      <c r="AH51" s="529">
        <v>0</v>
      </c>
      <c r="AI51" s="512">
        <v>0</v>
      </c>
      <c r="AJ51" s="519">
        <v>0</v>
      </c>
      <c r="AK51" s="523">
        <v>0</v>
      </c>
      <c r="AL51" s="512">
        <v>0</v>
      </c>
      <c r="AM51" s="524">
        <v>0</v>
      </c>
      <c r="AN51" s="529">
        <v>0</v>
      </c>
      <c r="AO51" s="512">
        <v>0</v>
      </c>
      <c r="AP51" s="519">
        <v>0</v>
      </c>
    </row>
    <row r="52" spans="1:42" x14ac:dyDescent="0.3">
      <c r="A52" s="510">
        <v>1043</v>
      </c>
      <c r="B52" s="511" t="s">
        <v>271</v>
      </c>
      <c r="C52" s="535" t="s">
        <v>275</v>
      </c>
      <c r="D52" s="523">
        <v>1.3157894700000001E-2</v>
      </c>
      <c r="E52" s="512">
        <v>0.1710526316</v>
      </c>
      <c r="F52" s="524">
        <v>0</v>
      </c>
      <c r="G52" s="529">
        <v>0</v>
      </c>
      <c r="H52" s="512">
        <v>0</v>
      </c>
      <c r="I52" s="519">
        <v>0.18181818180000001</v>
      </c>
      <c r="J52" s="523">
        <v>0.85123966939999995</v>
      </c>
      <c r="K52" s="512">
        <v>0.22314049590000001</v>
      </c>
      <c r="L52" s="524">
        <v>0.28099173550000001</v>
      </c>
      <c r="M52" s="529">
        <v>3.7974683500000002E-2</v>
      </c>
      <c r="N52" s="512">
        <v>5.0632911400000001E-2</v>
      </c>
      <c r="O52" s="519">
        <v>2.5316455700000001E-2</v>
      </c>
      <c r="P52" s="523">
        <v>0.05</v>
      </c>
      <c r="Q52" s="512">
        <v>0.05</v>
      </c>
      <c r="R52" s="524">
        <v>0.05</v>
      </c>
      <c r="S52" s="529">
        <v>5.2715655E-2</v>
      </c>
      <c r="T52" s="512">
        <v>1.7571884999999999E-2</v>
      </c>
      <c r="U52" s="519">
        <v>2.5559105400000001E-2</v>
      </c>
      <c r="V52" s="523">
        <v>0.04</v>
      </c>
      <c r="W52" s="512">
        <v>0</v>
      </c>
      <c r="X52" s="524">
        <v>0</v>
      </c>
      <c r="Y52" s="523">
        <v>0</v>
      </c>
      <c r="Z52" s="519">
        <v>0.1904761905</v>
      </c>
      <c r="AA52" s="523">
        <v>0</v>
      </c>
      <c r="AB52" s="524">
        <v>0.16489361699999999</v>
      </c>
      <c r="AC52" s="529">
        <v>1.2738853499999999E-2</v>
      </c>
      <c r="AD52" s="519">
        <v>6.3694268000000004E-3</v>
      </c>
      <c r="AE52" s="523">
        <v>1.5384615399999999E-2</v>
      </c>
      <c r="AF52" s="512">
        <v>1.5384615399999999E-2</v>
      </c>
      <c r="AG52" s="524">
        <v>0.67692307689999998</v>
      </c>
      <c r="AH52" s="529">
        <v>0</v>
      </c>
      <c r="AI52" s="512">
        <v>0</v>
      </c>
      <c r="AJ52" s="519">
        <v>0</v>
      </c>
      <c r="AK52" s="523">
        <v>0</v>
      </c>
      <c r="AL52" s="512">
        <v>0</v>
      </c>
      <c r="AM52" s="524">
        <v>0</v>
      </c>
      <c r="AN52" s="529">
        <v>0</v>
      </c>
      <c r="AO52" s="512">
        <v>0</v>
      </c>
      <c r="AP52" s="519">
        <v>0</v>
      </c>
    </row>
    <row r="53" spans="1:42" x14ac:dyDescent="0.3">
      <c r="A53" s="510">
        <v>1043</v>
      </c>
      <c r="B53" s="511" t="s">
        <v>271</v>
      </c>
      <c r="C53" s="535" t="s">
        <v>276</v>
      </c>
      <c r="D53" s="523">
        <v>0</v>
      </c>
      <c r="E53" s="512">
        <v>0.2</v>
      </c>
      <c r="F53" s="524">
        <v>0</v>
      </c>
      <c r="G53" s="529">
        <v>0</v>
      </c>
      <c r="H53" s="512">
        <v>0</v>
      </c>
      <c r="I53" s="519">
        <v>0</v>
      </c>
      <c r="J53" s="523">
        <v>0.92753623190000001</v>
      </c>
      <c r="K53" s="512">
        <v>0.3043478261</v>
      </c>
      <c r="L53" s="524">
        <v>0.33333333329999998</v>
      </c>
      <c r="M53" s="529">
        <v>3.3613445399999997E-2</v>
      </c>
      <c r="N53" s="512">
        <v>0.1092436975</v>
      </c>
      <c r="O53" s="519">
        <v>4.2016806699999999E-2</v>
      </c>
      <c r="P53" s="523">
        <v>0</v>
      </c>
      <c r="Q53" s="512">
        <v>0.18181818180000001</v>
      </c>
      <c r="R53" s="524">
        <v>0</v>
      </c>
      <c r="S53" s="529">
        <v>4.7745358100000003E-2</v>
      </c>
      <c r="T53" s="512">
        <v>1.59151194E-2</v>
      </c>
      <c r="U53" s="519">
        <v>3.1830238699999999E-2</v>
      </c>
      <c r="V53" s="523">
        <v>0.22222222220000001</v>
      </c>
      <c r="W53" s="512">
        <v>0.11111111110000001</v>
      </c>
      <c r="X53" s="524">
        <v>0</v>
      </c>
      <c r="Y53" s="523">
        <v>0</v>
      </c>
      <c r="Z53" s="519">
        <v>0.1</v>
      </c>
      <c r="AA53" s="523">
        <v>0</v>
      </c>
      <c r="AB53" s="524">
        <v>0.1502590674</v>
      </c>
      <c r="AC53" s="529">
        <v>3.6144578300000001E-2</v>
      </c>
      <c r="AD53" s="519">
        <v>2.4096385500000001E-2</v>
      </c>
      <c r="AE53" s="523">
        <v>0</v>
      </c>
      <c r="AF53" s="512">
        <v>0</v>
      </c>
      <c r="AG53" s="524">
        <v>0.73846153849999996</v>
      </c>
      <c r="AH53" s="529">
        <v>0</v>
      </c>
      <c r="AI53" s="512">
        <v>0</v>
      </c>
      <c r="AJ53" s="519">
        <v>0</v>
      </c>
      <c r="AK53" s="523">
        <v>0</v>
      </c>
      <c r="AL53" s="512">
        <v>0</v>
      </c>
      <c r="AM53" s="524">
        <v>0</v>
      </c>
      <c r="AN53" s="529">
        <v>0</v>
      </c>
      <c r="AO53" s="512">
        <v>0</v>
      </c>
      <c r="AP53" s="519">
        <v>0</v>
      </c>
    </row>
    <row r="54" spans="1:42" x14ac:dyDescent="0.3">
      <c r="A54" s="510">
        <v>1043</v>
      </c>
      <c r="B54" s="511" t="s">
        <v>271</v>
      </c>
      <c r="C54" s="535" t="s">
        <v>277</v>
      </c>
      <c r="D54" s="523">
        <v>6.8965516999999997E-3</v>
      </c>
      <c r="E54" s="512">
        <v>0.15862068970000001</v>
      </c>
      <c r="F54" s="524">
        <v>0</v>
      </c>
      <c r="G54" s="529">
        <v>0</v>
      </c>
      <c r="H54" s="512">
        <v>0</v>
      </c>
      <c r="I54" s="519">
        <v>0</v>
      </c>
      <c r="J54" s="523">
        <v>0.90909090910000001</v>
      </c>
      <c r="K54" s="512">
        <v>9.0909090900000003E-2</v>
      </c>
      <c r="L54" s="524">
        <v>9.0909090900000003E-2</v>
      </c>
      <c r="M54" s="529">
        <v>2.7624309400000002E-2</v>
      </c>
      <c r="N54" s="512">
        <v>6.6298342499999996E-2</v>
      </c>
      <c r="O54" s="519">
        <v>2.2099447500000001E-2</v>
      </c>
      <c r="P54" s="523">
        <v>0</v>
      </c>
      <c r="Q54" s="512">
        <v>9.5238095199999998E-2</v>
      </c>
      <c r="R54" s="524">
        <v>0</v>
      </c>
      <c r="S54" s="529">
        <v>5.5434782600000003E-2</v>
      </c>
      <c r="T54" s="512">
        <v>1.19565217E-2</v>
      </c>
      <c r="U54" s="519">
        <v>1.19565217E-2</v>
      </c>
      <c r="V54" s="523">
        <v>0.1764705882</v>
      </c>
      <c r="W54" s="512">
        <v>0</v>
      </c>
      <c r="X54" s="524">
        <v>0</v>
      </c>
      <c r="Y54" s="523">
        <v>0</v>
      </c>
      <c r="Z54" s="519">
        <v>0.2</v>
      </c>
      <c r="AA54" s="523">
        <v>2.3640661999999998E-3</v>
      </c>
      <c r="AB54" s="524">
        <v>0.14184397160000001</v>
      </c>
      <c r="AC54" s="529">
        <v>3.4246575E-3</v>
      </c>
      <c r="AD54" s="519">
        <v>3.4246575E-3</v>
      </c>
      <c r="AE54" s="523">
        <v>0</v>
      </c>
      <c r="AF54" s="512">
        <v>0</v>
      </c>
      <c r="AG54" s="524">
        <v>0.63888888889999995</v>
      </c>
      <c r="AH54" s="529">
        <v>0</v>
      </c>
      <c r="AI54" s="512">
        <v>0</v>
      </c>
      <c r="AJ54" s="519">
        <v>0</v>
      </c>
      <c r="AK54" s="523">
        <v>0</v>
      </c>
      <c r="AL54" s="512">
        <v>0</v>
      </c>
      <c r="AM54" s="524">
        <v>0</v>
      </c>
      <c r="AN54" s="529">
        <v>0</v>
      </c>
      <c r="AO54" s="512">
        <v>0</v>
      </c>
      <c r="AP54" s="519">
        <v>0</v>
      </c>
    </row>
    <row r="55" spans="1:42" x14ac:dyDescent="0.3">
      <c r="A55" s="510">
        <v>1491</v>
      </c>
      <c r="B55" s="511" t="s">
        <v>278</v>
      </c>
      <c r="C55" s="535" t="s">
        <v>279</v>
      </c>
      <c r="D55" s="523">
        <v>0</v>
      </c>
      <c r="E55" s="512">
        <v>0.375</v>
      </c>
      <c r="F55" s="524">
        <v>0.17499999999999999</v>
      </c>
      <c r="G55" s="529">
        <v>0</v>
      </c>
      <c r="H55" s="512">
        <v>0</v>
      </c>
      <c r="I55" s="519">
        <v>0</v>
      </c>
      <c r="J55" s="523">
        <v>0</v>
      </c>
      <c r="K55" s="512">
        <v>0.66666666669999997</v>
      </c>
      <c r="L55" s="524">
        <v>0.66666666669999997</v>
      </c>
      <c r="M55" s="529">
        <v>0.4545454545</v>
      </c>
      <c r="N55" s="512">
        <v>0.33766233769999998</v>
      </c>
      <c r="O55" s="519">
        <v>0.1948051948</v>
      </c>
      <c r="P55" s="523">
        <v>0.5</v>
      </c>
      <c r="Q55" s="512">
        <v>1</v>
      </c>
      <c r="R55" s="524">
        <v>1</v>
      </c>
      <c r="S55" s="529">
        <v>0.15415019760000001</v>
      </c>
      <c r="T55" s="512">
        <v>0</v>
      </c>
      <c r="U55" s="519">
        <v>0.22134387350000001</v>
      </c>
      <c r="V55" s="523">
        <v>0.05</v>
      </c>
      <c r="W55" s="512">
        <v>0</v>
      </c>
      <c r="X55" s="524">
        <v>0.25</v>
      </c>
      <c r="Y55" s="523">
        <v>0</v>
      </c>
      <c r="Z55" s="519">
        <v>0.36363636360000001</v>
      </c>
      <c r="AA55" s="523">
        <v>0</v>
      </c>
      <c r="AB55" s="524">
        <v>7.6923076899999998E-2</v>
      </c>
      <c r="AC55" s="529">
        <v>0.41666666670000002</v>
      </c>
      <c r="AD55" s="519">
        <v>0</v>
      </c>
      <c r="AE55" s="523">
        <v>0.4</v>
      </c>
      <c r="AF55" s="512">
        <v>0.4</v>
      </c>
      <c r="AG55" s="524">
        <v>0.6</v>
      </c>
      <c r="AH55" s="529">
        <v>1</v>
      </c>
      <c r="AI55" s="512">
        <v>1</v>
      </c>
      <c r="AJ55" s="519">
        <v>0</v>
      </c>
      <c r="AK55" s="523">
        <v>0</v>
      </c>
      <c r="AL55" s="512">
        <v>1</v>
      </c>
      <c r="AM55" s="524">
        <v>0</v>
      </c>
      <c r="AN55" s="529">
        <v>0.25</v>
      </c>
      <c r="AO55" s="512">
        <v>0.25</v>
      </c>
      <c r="AP55" s="519">
        <v>0</v>
      </c>
    </row>
    <row r="56" spans="1:42" x14ac:dyDescent="0.3">
      <c r="A56" s="510">
        <v>1491</v>
      </c>
      <c r="B56" s="511" t="s">
        <v>278</v>
      </c>
      <c r="C56" s="535" t="s">
        <v>280</v>
      </c>
      <c r="D56" s="523">
        <v>0</v>
      </c>
      <c r="E56" s="512">
        <v>0.5</v>
      </c>
      <c r="F56" s="524">
        <v>0.66666666669999997</v>
      </c>
      <c r="G56" s="529">
        <v>0</v>
      </c>
      <c r="H56" s="512">
        <v>0</v>
      </c>
      <c r="I56" s="519">
        <v>0</v>
      </c>
      <c r="J56" s="523">
        <v>0</v>
      </c>
      <c r="K56" s="512">
        <v>0.66666666669999997</v>
      </c>
      <c r="L56" s="524">
        <v>0.66666666669999997</v>
      </c>
      <c r="M56" s="529">
        <v>0.2105263158</v>
      </c>
      <c r="N56" s="512">
        <v>0.36842105260000002</v>
      </c>
      <c r="O56" s="519">
        <v>0.15789473679999999</v>
      </c>
      <c r="P56" s="523">
        <v>0.4</v>
      </c>
      <c r="Q56" s="512">
        <v>0.2</v>
      </c>
      <c r="R56" s="524">
        <v>0.2</v>
      </c>
      <c r="S56" s="529">
        <v>0.11111111110000001</v>
      </c>
      <c r="T56" s="512">
        <v>0</v>
      </c>
      <c r="U56" s="519">
        <v>0.22222222220000001</v>
      </c>
      <c r="V56" s="523">
        <v>0.2</v>
      </c>
      <c r="W56" s="512">
        <v>0</v>
      </c>
      <c r="X56" s="524">
        <v>0.6</v>
      </c>
      <c r="Y56" s="523">
        <v>0</v>
      </c>
      <c r="Z56" s="519">
        <v>0</v>
      </c>
      <c r="AA56" s="523">
        <v>0</v>
      </c>
      <c r="AB56" s="524">
        <v>0</v>
      </c>
      <c r="AC56" s="529">
        <v>0.5</v>
      </c>
      <c r="AD56" s="519">
        <v>0</v>
      </c>
      <c r="AE56" s="523">
        <v>0.33333333329999998</v>
      </c>
      <c r="AF56" s="512">
        <v>0.33333333329999998</v>
      </c>
      <c r="AG56" s="524">
        <v>0.33333333329999998</v>
      </c>
      <c r="AH56" s="529">
        <v>1</v>
      </c>
      <c r="AI56" s="512">
        <v>1</v>
      </c>
      <c r="AJ56" s="519">
        <v>0</v>
      </c>
      <c r="AK56" s="523">
        <v>0</v>
      </c>
      <c r="AL56" s="512">
        <v>0</v>
      </c>
      <c r="AM56" s="524">
        <v>0</v>
      </c>
      <c r="AN56" s="529">
        <v>0</v>
      </c>
      <c r="AO56" s="512">
        <v>0</v>
      </c>
      <c r="AP56" s="519">
        <v>0</v>
      </c>
    </row>
    <row r="57" spans="1:42" x14ac:dyDescent="0.3">
      <c r="A57" s="510">
        <v>1491</v>
      </c>
      <c r="B57" s="511" t="s">
        <v>278</v>
      </c>
      <c r="C57" s="535" t="s">
        <v>281</v>
      </c>
      <c r="D57" s="523">
        <v>3.47222222E-2</v>
      </c>
      <c r="E57" s="512">
        <v>0.51388888889999995</v>
      </c>
      <c r="F57" s="524">
        <v>0.25</v>
      </c>
      <c r="G57" s="529">
        <v>0</v>
      </c>
      <c r="H57" s="512">
        <v>0.2</v>
      </c>
      <c r="I57" s="519">
        <v>0.6</v>
      </c>
      <c r="J57" s="523">
        <v>0</v>
      </c>
      <c r="K57" s="512">
        <v>0.93333333330000001</v>
      </c>
      <c r="L57" s="524">
        <v>0.93333333330000001</v>
      </c>
      <c r="M57" s="529">
        <v>0.68292682930000004</v>
      </c>
      <c r="N57" s="512">
        <v>0.60365853660000002</v>
      </c>
      <c r="O57" s="519">
        <v>0.32317073169999999</v>
      </c>
      <c r="P57" s="523">
        <v>0.6923076923</v>
      </c>
      <c r="Q57" s="512">
        <v>0.8461538462</v>
      </c>
      <c r="R57" s="524">
        <v>0.1538461538</v>
      </c>
      <c r="S57" s="529">
        <v>0.31232091690000002</v>
      </c>
      <c r="T57" s="512">
        <v>0</v>
      </c>
      <c r="U57" s="519">
        <v>0.43982808020000003</v>
      </c>
      <c r="V57" s="523">
        <v>0.51020408159999997</v>
      </c>
      <c r="W57" s="512">
        <v>0</v>
      </c>
      <c r="X57" s="524">
        <v>0.73469387760000004</v>
      </c>
      <c r="Y57" s="523">
        <v>0</v>
      </c>
      <c r="Z57" s="519">
        <v>0.48717948719999998</v>
      </c>
      <c r="AA57" s="523">
        <v>0</v>
      </c>
      <c r="AB57" s="524">
        <v>0.18181818180000001</v>
      </c>
      <c r="AC57" s="529">
        <v>0.70731707320000003</v>
      </c>
      <c r="AD57" s="519">
        <v>0</v>
      </c>
      <c r="AE57" s="523">
        <v>0.55813953490000001</v>
      </c>
      <c r="AF57" s="512">
        <v>0.55813953490000001</v>
      </c>
      <c r="AG57" s="524">
        <v>0.74418604649999998</v>
      </c>
      <c r="AH57" s="529">
        <v>0.75</v>
      </c>
      <c r="AI57" s="512">
        <v>0.25</v>
      </c>
      <c r="AJ57" s="519">
        <v>0.25</v>
      </c>
      <c r="AK57" s="523">
        <v>0</v>
      </c>
      <c r="AL57" s="512">
        <v>0.4</v>
      </c>
      <c r="AM57" s="524">
        <v>0.2</v>
      </c>
      <c r="AN57" s="529">
        <v>0.75</v>
      </c>
      <c r="AO57" s="512">
        <v>0.75</v>
      </c>
      <c r="AP57" s="519">
        <v>0</v>
      </c>
    </row>
    <row r="58" spans="1:42" x14ac:dyDescent="0.3">
      <c r="A58" s="510">
        <v>1491</v>
      </c>
      <c r="B58" s="511" t="s">
        <v>278</v>
      </c>
      <c r="C58" s="535" t="s">
        <v>282</v>
      </c>
      <c r="D58" s="523">
        <v>6.6666666700000002E-2</v>
      </c>
      <c r="E58" s="512">
        <v>0.53333333329999999</v>
      </c>
      <c r="F58" s="524">
        <v>0.2</v>
      </c>
      <c r="G58" s="529">
        <v>0.5</v>
      </c>
      <c r="H58" s="512">
        <v>0</v>
      </c>
      <c r="I58" s="519">
        <v>0.5</v>
      </c>
      <c r="J58" s="523">
        <v>0</v>
      </c>
      <c r="K58" s="512">
        <v>0</v>
      </c>
      <c r="L58" s="524">
        <v>0</v>
      </c>
      <c r="M58" s="529">
        <v>0.54545454550000005</v>
      </c>
      <c r="N58" s="512">
        <v>0.54545454550000005</v>
      </c>
      <c r="O58" s="519">
        <v>0.18181818180000001</v>
      </c>
      <c r="P58" s="523">
        <v>1</v>
      </c>
      <c r="Q58" s="512">
        <v>1</v>
      </c>
      <c r="R58" s="524">
        <v>1</v>
      </c>
      <c r="S58" s="529">
        <v>0.1710526316</v>
      </c>
      <c r="T58" s="512">
        <v>0</v>
      </c>
      <c r="U58" s="519">
        <v>0.40789473679999999</v>
      </c>
      <c r="V58" s="523">
        <v>0</v>
      </c>
      <c r="W58" s="512">
        <v>0</v>
      </c>
      <c r="X58" s="524">
        <v>0</v>
      </c>
      <c r="Y58" s="523">
        <v>0</v>
      </c>
      <c r="Z58" s="519">
        <v>0.25</v>
      </c>
      <c r="AA58" s="523">
        <v>0</v>
      </c>
      <c r="AB58" s="524">
        <v>0.1333333333</v>
      </c>
      <c r="AC58" s="529">
        <v>0.6</v>
      </c>
      <c r="AD58" s="519">
        <v>0</v>
      </c>
      <c r="AE58" s="523">
        <v>0.6</v>
      </c>
      <c r="AF58" s="512">
        <v>0.6</v>
      </c>
      <c r="AG58" s="524">
        <v>0.9</v>
      </c>
      <c r="AH58" s="529">
        <v>0</v>
      </c>
      <c r="AI58" s="512">
        <v>0</v>
      </c>
      <c r="AJ58" s="519">
        <v>0</v>
      </c>
      <c r="AK58" s="523">
        <v>0</v>
      </c>
      <c r="AL58" s="512">
        <v>0</v>
      </c>
      <c r="AM58" s="524">
        <v>0</v>
      </c>
      <c r="AN58" s="529">
        <v>1</v>
      </c>
      <c r="AO58" s="512">
        <v>1</v>
      </c>
      <c r="AP58" s="519">
        <v>0</v>
      </c>
    </row>
    <row r="59" spans="1:42" x14ac:dyDescent="0.3">
      <c r="A59" s="510">
        <v>1491</v>
      </c>
      <c r="B59" s="511" t="s">
        <v>278</v>
      </c>
      <c r="C59" s="535" t="s">
        <v>283</v>
      </c>
      <c r="D59" s="523">
        <v>1.6129032299999999E-2</v>
      </c>
      <c r="E59" s="512">
        <v>0.48387096769999999</v>
      </c>
      <c r="F59" s="524">
        <v>0.1935483871</v>
      </c>
      <c r="G59" s="529">
        <v>0.33333333329999998</v>
      </c>
      <c r="H59" s="512">
        <v>0.83333333330000003</v>
      </c>
      <c r="I59" s="519">
        <v>0.33333333329999998</v>
      </c>
      <c r="J59" s="523">
        <v>1.09289617E-2</v>
      </c>
      <c r="K59" s="512">
        <v>0.7978142077</v>
      </c>
      <c r="L59" s="524">
        <v>0.81420765029999997</v>
      </c>
      <c r="M59" s="529">
        <v>0.58860759490000003</v>
      </c>
      <c r="N59" s="512">
        <v>0.55696202530000005</v>
      </c>
      <c r="O59" s="519">
        <v>0.27215189870000001</v>
      </c>
      <c r="P59" s="523">
        <v>0.6</v>
      </c>
      <c r="Q59" s="512">
        <v>0.46666666670000001</v>
      </c>
      <c r="R59" s="524">
        <v>0.1333333333</v>
      </c>
      <c r="S59" s="529">
        <v>0.1735074627</v>
      </c>
      <c r="T59" s="512">
        <v>0</v>
      </c>
      <c r="U59" s="519">
        <v>0.35074626869999997</v>
      </c>
      <c r="V59" s="523">
        <v>0.39473684209999998</v>
      </c>
      <c r="W59" s="512">
        <v>0</v>
      </c>
      <c r="X59" s="524">
        <v>0.4210526316</v>
      </c>
      <c r="Y59" s="523">
        <v>0</v>
      </c>
      <c r="Z59" s="519">
        <v>0.15789473679999999</v>
      </c>
      <c r="AA59" s="523">
        <v>0</v>
      </c>
      <c r="AB59" s="524">
        <v>9.1836734700000006E-2</v>
      </c>
      <c r="AC59" s="529">
        <v>0.60606060610000001</v>
      </c>
      <c r="AD59" s="519">
        <v>0</v>
      </c>
      <c r="AE59" s="523">
        <v>0.2692307692</v>
      </c>
      <c r="AF59" s="512">
        <v>0.2692307692</v>
      </c>
      <c r="AG59" s="524">
        <v>0.6538461538</v>
      </c>
      <c r="AH59" s="529">
        <v>0</v>
      </c>
      <c r="AI59" s="512">
        <v>0</v>
      </c>
      <c r="AJ59" s="519">
        <v>0</v>
      </c>
      <c r="AK59" s="523">
        <v>0</v>
      </c>
      <c r="AL59" s="512">
        <v>0.5</v>
      </c>
      <c r="AM59" s="524">
        <v>0</v>
      </c>
      <c r="AN59" s="529">
        <v>0</v>
      </c>
      <c r="AO59" s="512">
        <v>0</v>
      </c>
      <c r="AP59" s="519">
        <v>0</v>
      </c>
    </row>
    <row r="60" spans="1:42" x14ac:dyDescent="0.3">
      <c r="A60" s="510">
        <v>1491</v>
      </c>
      <c r="B60" s="511" t="s">
        <v>278</v>
      </c>
      <c r="C60" s="535" t="s">
        <v>284</v>
      </c>
      <c r="D60" s="523">
        <v>0</v>
      </c>
      <c r="E60" s="512">
        <v>0.52173913039999997</v>
      </c>
      <c r="F60" s="524">
        <v>0.26086956519999999</v>
      </c>
      <c r="G60" s="529">
        <v>0.14285714290000001</v>
      </c>
      <c r="H60" s="512">
        <v>0</v>
      </c>
      <c r="I60" s="519">
        <v>0.71428571429999999</v>
      </c>
      <c r="J60" s="523">
        <v>0</v>
      </c>
      <c r="K60" s="512">
        <v>0.7</v>
      </c>
      <c r="L60" s="524">
        <v>0.7</v>
      </c>
      <c r="M60" s="529">
        <v>0.5384615385</v>
      </c>
      <c r="N60" s="512">
        <v>0.5384615385</v>
      </c>
      <c r="O60" s="519">
        <v>0.3076923077</v>
      </c>
      <c r="P60" s="523">
        <v>0.6</v>
      </c>
      <c r="Q60" s="512">
        <v>0.6</v>
      </c>
      <c r="R60" s="524">
        <v>0.2</v>
      </c>
      <c r="S60" s="529">
        <v>0.18181818180000001</v>
      </c>
      <c r="T60" s="512">
        <v>0</v>
      </c>
      <c r="U60" s="519">
        <v>0.25757575760000001</v>
      </c>
      <c r="V60" s="523">
        <v>0.4</v>
      </c>
      <c r="W60" s="512">
        <v>0</v>
      </c>
      <c r="X60" s="524">
        <v>0.66666666669999997</v>
      </c>
      <c r="Y60" s="523">
        <v>0</v>
      </c>
      <c r="Z60" s="519">
        <v>0.25</v>
      </c>
      <c r="AA60" s="523">
        <v>0</v>
      </c>
      <c r="AB60" s="524">
        <v>2.85714286E-2</v>
      </c>
      <c r="AC60" s="529">
        <v>0.51020408159999997</v>
      </c>
      <c r="AD60" s="519">
        <v>0</v>
      </c>
      <c r="AE60" s="523">
        <v>0.1875</v>
      </c>
      <c r="AF60" s="512">
        <v>0.1875</v>
      </c>
      <c r="AG60" s="524">
        <v>0</v>
      </c>
      <c r="AH60" s="529">
        <v>0</v>
      </c>
      <c r="AI60" s="512">
        <v>0</v>
      </c>
      <c r="AJ60" s="519">
        <v>0</v>
      </c>
      <c r="AK60" s="523">
        <v>0</v>
      </c>
      <c r="AL60" s="512">
        <v>0</v>
      </c>
      <c r="AM60" s="524">
        <v>0</v>
      </c>
      <c r="AN60" s="529">
        <v>0</v>
      </c>
      <c r="AO60" s="512">
        <v>0</v>
      </c>
      <c r="AP60" s="519">
        <v>0</v>
      </c>
    </row>
    <row r="61" spans="1:42" x14ac:dyDescent="0.3">
      <c r="A61" s="510">
        <v>1491</v>
      </c>
      <c r="B61" s="511" t="s">
        <v>278</v>
      </c>
      <c r="C61" s="535" t="s">
        <v>285</v>
      </c>
      <c r="D61" s="523">
        <v>0</v>
      </c>
      <c r="E61" s="512">
        <v>0.6</v>
      </c>
      <c r="F61" s="524">
        <v>0</v>
      </c>
      <c r="G61" s="529">
        <v>0</v>
      </c>
      <c r="H61" s="512">
        <v>0.5</v>
      </c>
      <c r="I61" s="519">
        <v>1</v>
      </c>
      <c r="J61" s="523">
        <v>0</v>
      </c>
      <c r="K61" s="512">
        <v>0.81818181820000002</v>
      </c>
      <c r="L61" s="524">
        <v>0.77272727269999997</v>
      </c>
      <c r="M61" s="529">
        <v>0.6</v>
      </c>
      <c r="N61" s="512">
        <v>0.46666666670000001</v>
      </c>
      <c r="O61" s="519">
        <v>0.2666666667</v>
      </c>
      <c r="P61" s="523">
        <v>1</v>
      </c>
      <c r="Q61" s="512">
        <v>1</v>
      </c>
      <c r="R61" s="524">
        <v>0</v>
      </c>
      <c r="S61" s="529">
        <v>0.14754098360000001</v>
      </c>
      <c r="T61" s="512">
        <v>0</v>
      </c>
      <c r="U61" s="519">
        <v>0.2459016393</v>
      </c>
      <c r="V61" s="523">
        <v>0</v>
      </c>
      <c r="W61" s="512">
        <v>0</v>
      </c>
      <c r="X61" s="524">
        <v>0</v>
      </c>
      <c r="Y61" s="523">
        <v>0</v>
      </c>
      <c r="Z61" s="519">
        <v>0.5</v>
      </c>
      <c r="AA61" s="523">
        <v>0</v>
      </c>
      <c r="AB61" s="524">
        <v>5.71428571E-2</v>
      </c>
      <c r="AC61" s="529">
        <v>0.27272727270000002</v>
      </c>
      <c r="AD61" s="519">
        <v>0</v>
      </c>
      <c r="AE61" s="523">
        <v>0.4</v>
      </c>
      <c r="AF61" s="512">
        <v>0.4</v>
      </c>
      <c r="AG61" s="524">
        <v>0.66666666669999997</v>
      </c>
      <c r="AH61" s="529">
        <v>0</v>
      </c>
      <c r="AI61" s="512">
        <v>0</v>
      </c>
      <c r="AJ61" s="519">
        <v>0</v>
      </c>
      <c r="AK61" s="523">
        <v>0</v>
      </c>
      <c r="AL61" s="512">
        <v>0</v>
      </c>
      <c r="AM61" s="524">
        <v>0</v>
      </c>
      <c r="AN61" s="529">
        <v>1</v>
      </c>
      <c r="AO61" s="512">
        <v>1</v>
      </c>
      <c r="AP61" s="519">
        <v>0</v>
      </c>
    </row>
    <row r="62" spans="1:42" x14ac:dyDescent="0.3">
      <c r="A62" s="510">
        <v>1491</v>
      </c>
      <c r="B62" s="511" t="s">
        <v>278</v>
      </c>
      <c r="C62" s="535" t="s">
        <v>286</v>
      </c>
      <c r="D62" s="523">
        <v>0</v>
      </c>
      <c r="E62" s="512">
        <v>0</v>
      </c>
      <c r="F62" s="524">
        <v>0</v>
      </c>
      <c r="G62" s="529">
        <v>0</v>
      </c>
      <c r="H62" s="512">
        <v>0</v>
      </c>
      <c r="I62" s="519">
        <v>0</v>
      </c>
      <c r="J62" s="523">
        <v>0</v>
      </c>
      <c r="K62" s="512">
        <v>0.71428571429999999</v>
      </c>
      <c r="L62" s="524">
        <v>0.71428571429999999</v>
      </c>
      <c r="M62" s="529">
        <v>0.3846153846</v>
      </c>
      <c r="N62" s="512">
        <v>0.3846153846</v>
      </c>
      <c r="O62" s="519">
        <v>0.2307692308</v>
      </c>
      <c r="P62" s="523">
        <v>1</v>
      </c>
      <c r="Q62" s="512">
        <v>1</v>
      </c>
      <c r="R62" s="524">
        <v>1</v>
      </c>
      <c r="S62" s="529">
        <v>0</v>
      </c>
      <c r="T62" s="512">
        <v>0</v>
      </c>
      <c r="U62" s="519">
        <v>0.25</v>
      </c>
      <c r="V62" s="523">
        <v>0</v>
      </c>
      <c r="W62" s="512">
        <v>0</v>
      </c>
      <c r="X62" s="524">
        <v>1</v>
      </c>
      <c r="Y62" s="523">
        <v>0</v>
      </c>
      <c r="Z62" s="519">
        <v>0</v>
      </c>
      <c r="AA62" s="523">
        <v>0</v>
      </c>
      <c r="AB62" s="524">
        <v>0.14285714290000001</v>
      </c>
      <c r="AC62" s="529">
        <v>0.5</v>
      </c>
      <c r="AD62" s="519">
        <v>0</v>
      </c>
      <c r="AE62" s="523">
        <v>0</v>
      </c>
      <c r="AF62" s="512">
        <v>0</v>
      </c>
      <c r="AG62" s="524">
        <v>0</v>
      </c>
      <c r="AH62" s="529">
        <v>0</v>
      </c>
      <c r="AI62" s="512">
        <v>0</v>
      </c>
      <c r="AJ62" s="519">
        <v>0</v>
      </c>
      <c r="AK62" s="523">
        <v>0</v>
      </c>
      <c r="AL62" s="512">
        <v>0</v>
      </c>
      <c r="AM62" s="524">
        <v>0</v>
      </c>
      <c r="AN62" s="529">
        <v>0</v>
      </c>
      <c r="AO62" s="512">
        <v>0</v>
      </c>
      <c r="AP62" s="519">
        <v>0</v>
      </c>
    </row>
    <row r="63" spans="1:42" x14ac:dyDescent="0.3">
      <c r="A63" s="510">
        <v>1491</v>
      </c>
      <c r="B63" s="511" t="s">
        <v>278</v>
      </c>
      <c r="C63" s="535" t="s">
        <v>287</v>
      </c>
      <c r="D63" s="523">
        <v>2.34375E-2</v>
      </c>
      <c r="E63" s="512">
        <v>0.6015625</v>
      </c>
      <c r="F63" s="524">
        <v>0.3046875</v>
      </c>
      <c r="G63" s="529">
        <v>0.14285714290000001</v>
      </c>
      <c r="H63" s="512">
        <v>0.57142857140000003</v>
      </c>
      <c r="I63" s="519">
        <v>0.71428571429999999</v>
      </c>
      <c r="J63" s="523">
        <v>0</v>
      </c>
      <c r="K63" s="512">
        <v>1</v>
      </c>
      <c r="L63" s="524">
        <v>0.9230769231</v>
      </c>
      <c r="M63" s="529">
        <v>0.75</v>
      </c>
      <c r="N63" s="512">
        <v>0.68023255810000005</v>
      </c>
      <c r="O63" s="519">
        <v>0.29651162790000002</v>
      </c>
      <c r="P63" s="523">
        <v>1</v>
      </c>
      <c r="Q63" s="512">
        <v>1</v>
      </c>
      <c r="R63" s="524">
        <v>0.2</v>
      </c>
      <c r="S63" s="529">
        <v>0.35488958990000002</v>
      </c>
      <c r="T63" s="512">
        <v>0</v>
      </c>
      <c r="U63" s="519">
        <v>0.51419558359999995</v>
      </c>
      <c r="V63" s="523">
        <v>0.47222222219999999</v>
      </c>
      <c r="W63" s="512">
        <v>0</v>
      </c>
      <c r="X63" s="524">
        <v>0.55555555560000003</v>
      </c>
      <c r="Y63" s="523">
        <v>0</v>
      </c>
      <c r="Z63" s="519">
        <v>0.39285714290000001</v>
      </c>
      <c r="AA63" s="523">
        <v>0</v>
      </c>
      <c r="AB63" s="524">
        <v>0.16417910450000001</v>
      </c>
      <c r="AC63" s="529">
        <v>0.65027322399999998</v>
      </c>
      <c r="AD63" s="519">
        <v>0</v>
      </c>
      <c r="AE63" s="523">
        <v>0.54</v>
      </c>
      <c r="AF63" s="512">
        <v>0.56000000000000005</v>
      </c>
      <c r="AG63" s="524">
        <v>0.64</v>
      </c>
      <c r="AH63" s="529">
        <v>0.6</v>
      </c>
      <c r="AI63" s="512">
        <v>0.6</v>
      </c>
      <c r="AJ63" s="519">
        <v>0</v>
      </c>
      <c r="AK63" s="523">
        <v>0</v>
      </c>
      <c r="AL63" s="512">
        <v>0.33333333329999998</v>
      </c>
      <c r="AM63" s="524">
        <v>0</v>
      </c>
      <c r="AN63" s="529">
        <v>0.57142857140000003</v>
      </c>
      <c r="AO63" s="512">
        <v>0.42857142860000003</v>
      </c>
      <c r="AP63" s="519">
        <v>0.14285714290000001</v>
      </c>
    </row>
    <row r="64" spans="1:42" x14ac:dyDescent="0.3">
      <c r="A64" s="510">
        <v>1491</v>
      </c>
      <c r="B64" s="511" t="s">
        <v>278</v>
      </c>
      <c r="C64" s="535" t="s">
        <v>288</v>
      </c>
      <c r="D64" s="523">
        <v>0</v>
      </c>
      <c r="E64" s="512">
        <v>0.5</v>
      </c>
      <c r="F64" s="524">
        <v>0.625</v>
      </c>
      <c r="G64" s="529">
        <v>0</v>
      </c>
      <c r="H64" s="512">
        <v>0</v>
      </c>
      <c r="I64" s="519">
        <v>0</v>
      </c>
      <c r="J64" s="523">
        <v>0</v>
      </c>
      <c r="K64" s="512">
        <v>0</v>
      </c>
      <c r="L64" s="524">
        <v>0</v>
      </c>
      <c r="M64" s="529">
        <v>0.66666666669999997</v>
      </c>
      <c r="N64" s="512">
        <v>0.66666666669999997</v>
      </c>
      <c r="O64" s="519">
        <v>0.41666666670000002</v>
      </c>
      <c r="P64" s="523">
        <v>0</v>
      </c>
      <c r="Q64" s="512">
        <v>0</v>
      </c>
      <c r="R64" s="524">
        <v>0</v>
      </c>
      <c r="S64" s="529">
        <v>0.40476190480000002</v>
      </c>
      <c r="T64" s="512">
        <v>0</v>
      </c>
      <c r="U64" s="519">
        <v>0.59523809520000004</v>
      </c>
      <c r="V64" s="523">
        <v>0.33333333329999998</v>
      </c>
      <c r="W64" s="512">
        <v>0</v>
      </c>
      <c r="X64" s="524">
        <v>0.66666666669999997</v>
      </c>
      <c r="Y64" s="523">
        <v>0</v>
      </c>
      <c r="Z64" s="519">
        <v>0</v>
      </c>
      <c r="AA64" s="523">
        <v>0</v>
      </c>
      <c r="AB64" s="524">
        <v>0</v>
      </c>
      <c r="AC64" s="529">
        <v>0.66666666669999997</v>
      </c>
      <c r="AD64" s="519">
        <v>0</v>
      </c>
      <c r="AE64" s="523">
        <v>1</v>
      </c>
      <c r="AF64" s="512">
        <v>1</v>
      </c>
      <c r="AG64" s="524">
        <v>0.66666666669999997</v>
      </c>
      <c r="AH64" s="529">
        <v>0</v>
      </c>
      <c r="AI64" s="512">
        <v>0</v>
      </c>
      <c r="AJ64" s="519">
        <v>0</v>
      </c>
      <c r="AK64" s="523">
        <v>0</v>
      </c>
      <c r="AL64" s="512">
        <v>0</v>
      </c>
      <c r="AM64" s="524">
        <v>0</v>
      </c>
      <c r="AN64" s="529">
        <v>0</v>
      </c>
      <c r="AO64" s="512">
        <v>0</v>
      </c>
      <c r="AP64" s="519">
        <v>0</v>
      </c>
    </row>
    <row r="65" spans="1:42" x14ac:dyDescent="0.3">
      <c r="A65" s="510">
        <v>1491</v>
      </c>
      <c r="B65" s="511" t="s">
        <v>278</v>
      </c>
      <c r="C65" s="535" t="s">
        <v>289</v>
      </c>
      <c r="D65" s="523">
        <v>2.6315789499999999E-2</v>
      </c>
      <c r="E65" s="512">
        <v>0.57368421049999996</v>
      </c>
      <c r="F65" s="524">
        <v>0.31578947369999999</v>
      </c>
      <c r="G65" s="529">
        <v>0.1538461538</v>
      </c>
      <c r="H65" s="512">
        <v>0.3846153846</v>
      </c>
      <c r="I65" s="519">
        <v>0.7692307692</v>
      </c>
      <c r="J65" s="523">
        <v>0</v>
      </c>
      <c r="K65" s="512">
        <v>0.80487804880000002</v>
      </c>
      <c r="L65" s="524">
        <v>0.82926829270000002</v>
      </c>
      <c r="M65" s="529">
        <v>0.58547008550000001</v>
      </c>
      <c r="N65" s="512">
        <v>0.48717948719999998</v>
      </c>
      <c r="O65" s="519">
        <v>0.2692307692</v>
      </c>
      <c r="P65" s="523">
        <v>0.5384615385</v>
      </c>
      <c r="Q65" s="512">
        <v>0.4615384615</v>
      </c>
      <c r="R65" s="524">
        <v>0.1538461538</v>
      </c>
      <c r="S65" s="529">
        <v>0.26602870810000001</v>
      </c>
      <c r="T65" s="512">
        <v>0</v>
      </c>
      <c r="U65" s="519">
        <v>0.38086124399999999</v>
      </c>
      <c r="V65" s="523">
        <v>0.49275362319999999</v>
      </c>
      <c r="W65" s="512">
        <v>0</v>
      </c>
      <c r="X65" s="524">
        <v>0.65217391300000005</v>
      </c>
      <c r="Y65" s="523">
        <v>0</v>
      </c>
      <c r="Z65" s="519">
        <v>0.25490196079999999</v>
      </c>
      <c r="AA65" s="523">
        <v>0</v>
      </c>
      <c r="AB65" s="524">
        <v>9.7674418599999993E-2</v>
      </c>
      <c r="AC65" s="529">
        <v>0.55160142349999997</v>
      </c>
      <c r="AD65" s="519">
        <v>0</v>
      </c>
      <c r="AE65" s="523">
        <v>0.51162790700000005</v>
      </c>
      <c r="AF65" s="512">
        <v>0.51162790700000005</v>
      </c>
      <c r="AG65" s="524">
        <v>0.81395348840000004</v>
      </c>
      <c r="AH65" s="529">
        <v>0.75</v>
      </c>
      <c r="AI65" s="512">
        <v>0.5</v>
      </c>
      <c r="AJ65" s="519">
        <v>0</v>
      </c>
      <c r="AK65" s="523">
        <v>0</v>
      </c>
      <c r="AL65" s="512">
        <v>0</v>
      </c>
      <c r="AM65" s="524">
        <v>0</v>
      </c>
      <c r="AN65" s="529">
        <v>0.6</v>
      </c>
      <c r="AO65" s="512">
        <v>0.2</v>
      </c>
      <c r="AP65" s="519">
        <v>0</v>
      </c>
    </row>
    <row r="66" spans="1:42" x14ac:dyDescent="0.3">
      <c r="A66" s="510">
        <v>1491</v>
      </c>
      <c r="B66" s="511" t="s">
        <v>278</v>
      </c>
      <c r="C66" s="535" t="s">
        <v>290</v>
      </c>
      <c r="D66" s="523">
        <v>0.05</v>
      </c>
      <c r="E66" s="512">
        <v>0.5</v>
      </c>
      <c r="F66" s="524">
        <v>0.15</v>
      </c>
      <c r="G66" s="529">
        <v>0</v>
      </c>
      <c r="H66" s="512">
        <v>0</v>
      </c>
      <c r="I66" s="519">
        <v>0</v>
      </c>
      <c r="J66" s="523">
        <v>0</v>
      </c>
      <c r="K66" s="512">
        <v>0.8</v>
      </c>
      <c r="L66" s="524">
        <v>0.8</v>
      </c>
      <c r="M66" s="529">
        <v>0.6153846154</v>
      </c>
      <c r="N66" s="512">
        <v>0.6538461538</v>
      </c>
      <c r="O66" s="519">
        <v>0.3076923077</v>
      </c>
      <c r="P66" s="523">
        <v>0.33333333329999998</v>
      </c>
      <c r="Q66" s="512">
        <v>0.33333333329999998</v>
      </c>
      <c r="R66" s="524">
        <v>0</v>
      </c>
      <c r="S66" s="529">
        <v>0.24770642200000001</v>
      </c>
      <c r="T66" s="512">
        <v>0</v>
      </c>
      <c r="U66" s="519">
        <v>0.42201834859999998</v>
      </c>
      <c r="V66" s="523">
        <v>0.57142857140000003</v>
      </c>
      <c r="W66" s="512">
        <v>0</v>
      </c>
      <c r="X66" s="524">
        <v>0.57142857140000003</v>
      </c>
      <c r="Y66" s="523">
        <v>0</v>
      </c>
      <c r="Z66" s="519">
        <v>0.8</v>
      </c>
      <c r="AA66" s="523">
        <v>0</v>
      </c>
      <c r="AB66" s="524">
        <v>0.18181818180000001</v>
      </c>
      <c r="AC66" s="529">
        <v>0.7692307692</v>
      </c>
      <c r="AD66" s="519">
        <v>0</v>
      </c>
      <c r="AE66" s="523">
        <v>0.57142857140000003</v>
      </c>
      <c r="AF66" s="512">
        <v>0.57142857140000003</v>
      </c>
      <c r="AG66" s="524">
        <v>0.42857142860000003</v>
      </c>
      <c r="AH66" s="529">
        <v>1</v>
      </c>
      <c r="AI66" s="512">
        <v>1</v>
      </c>
      <c r="AJ66" s="519">
        <v>0</v>
      </c>
      <c r="AK66" s="523">
        <v>0</v>
      </c>
      <c r="AL66" s="512">
        <v>1</v>
      </c>
      <c r="AM66" s="524">
        <v>0</v>
      </c>
      <c r="AN66" s="529">
        <v>0</v>
      </c>
      <c r="AO66" s="512">
        <v>0</v>
      </c>
      <c r="AP66" s="519">
        <v>0</v>
      </c>
    </row>
    <row r="67" spans="1:42" x14ac:dyDescent="0.3">
      <c r="A67" s="510">
        <v>1491</v>
      </c>
      <c r="B67" s="511" t="s">
        <v>278</v>
      </c>
      <c r="C67" s="535" t="s">
        <v>291</v>
      </c>
      <c r="D67" s="523">
        <v>0</v>
      </c>
      <c r="E67" s="512">
        <v>0.37931034479999998</v>
      </c>
      <c r="F67" s="524">
        <v>0.24137931030000001</v>
      </c>
      <c r="G67" s="529">
        <v>0.33333333329999998</v>
      </c>
      <c r="H67" s="512">
        <v>0.33333333329999998</v>
      </c>
      <c r="I67" s="519">
        <v>0.33333333329999998</v>
      </c>
      <c r="J67" s="523">
        <v>0</v>
      </c>
      <c r="K67" s="512">
        <v>0.58333333330000003</v>
      </c>
      <c r="L67" s="524">
        <v>0.58333333330000003</v>
      </c>
      <c r="M67" s="529">
        <v>0.45</v>
      </c>
      <c r="N67" s="512">
        <v>0.36666666669999998</v>
      </c>
      <c r="O67" s="519">
        <v>0.16666666669999999</v>
      </c>
      <c r="P67" s="523">
        <v>0.66666666669999997</v>
      </c>
      <c r="Q67" s="512">
        <v>0.66666666669999997</v>
      </c>
      <c r="R67" s="524">
        <v>0.33333333329999998</v>
      </c>
      <c r="S67" s="529">
        <v>0.16582914570000001</v>
      </c>
      <c r="T67" s="512">
        <v>0</v>
      </c>
      <c r="U67" s="519">
        <v>0.29145728640000002</v>
      </c>
      <c r="V67" s="523">
        <v>0.5</v>
      </c>
      <c r="W67" s="512">
        <v>0</v>
      </c>
      <c r="X67" s="524">
        <v>0.7</v>
      </c>
      <c r="Y67" s="523">
        <v>0</v>
      </c>
      <c r="Z67" s="519">
        <v>0.66666666669999997</v>
      </c>
      <c r="AA67" s="523">
        <v>0</v>
      </c>
      <c r="AB67" s="524">
        <v>5.2631578900000003E-2</v>
      </c>
      <c r="AC67" s="529">
        <v>0.4</v>
      </c>
      <c r="AD67" s="519">
        <v>0</v>
      </c>
      <c r="AE67" s="523">
        <v>0.31578947369999999</v>
      </c>
      <c r="AF67" s="512">
        <v>0.31578947369999999</v>
      </c>
      <c r="AG67" s="524">
        <v>0.73684210530000005</v>
      </c>
      <c r="AH67" s="529">
        <v>0</v>
      </c>
      <c r="AI67" s="512">
        <v>0</v>
      </c>
      <c r="AJ67" s="519">
        <v>0</v>
      </c>
      <c r="AK67" s="523">
        <v>0</v>
      </c>
      <c r="AL67" s="512">
        <v>0</v>
      </c>
      <c r="AM67" s="524">
        <v>0</v>
      </c>
      <c r="AN67" s="529">
        <v>0.5</v>
      </c>
      <c r="AO67" s="512">
        <v>0.5</v>
      </c>
      <c r="AP67" s="519">
        <v>0</v>
      </c>
    </row>
    <row r="68" spans="1:42" x14ac:dyDescent="0.3">
      <c r="A68" s="510">
        <v>1068</v>
      </c>
      <c r="B68" s="511" t="s">
        <v>292</v>
      </c>
      <c r="C68" s="535" t="s">
        <v>292</v>
      </c>
      <c r="D68" s="523">
        <v>0.18152866240000001</v>
      </c>
      <c r="E68" s="512">
        <v>0.20063694269999999</v>
      </c>
      <c r="F68" s="524">
        <v>0</v>
      </c>
      <c r="G68" s="529">
        <v>0</v>
      </c>
      <c r="H68" s="512">
        <v>0</v>
      </c>
      <c r="I68" s="519">
        <v>3.4482758600000003E-2</v>
      </c>
      <c r="J68" s="523">
        <v>0.60512820509999998</v>
      </c>
      <c r="K68" s="512">
        <v>8.7179487200000003E-2</v>
      </c>
      <c r="L68" s="524">
        <v>8.2051282099999998E-2</v>
      </c>
      <c r="M68" s="529">
        <v>7.6230076000000004E-3</v>
      </c>
      <c r="N68" s="512">
        <v>1.8711018699999998E-2</v>
      </c>
      <c r="O68" s="519">
        <v>2.7720027999999998E-3</v>
      </c>
      <c r="P68" s="523">
        <v>0</v>
      </c>
      <c r="Q68" s="512">
        <v>0</v>
      </c>
      <c r="R68" s="524">
        <v>0</v>
      </c>
      <c r="S68" s="529">
        <v>7.0045421900000002E-2</v>
      </c>
      <c r="T68" s="512">
        <v>2.3906289999999999E-4</v>
      </c>
      <c r="U68" s="519">
        <v>1.6973464000000001E-2</v>
      </c>
      <c r="V68" s="523">
        <v>3.4782608700000002E-2</v>
      </c>
      <c r="W68" s="512">
        <v>0.14782608699999999</v>
      </c>
      <c r="X68" s="524">
        <v>0</v>
      </c>
      <c r="Y68" s="523">
        <v>0.23737373740000001</v>
      </c>
      <c r="Z68" s="519">
        <v>8.5858585900000006E-2</v>
      </c>
      <c r="AA68" s="523">
        <v>0.19154929579999999</v>
      </c>
      <c r="AB68" s="524">
        <v>3.3802816899999998E-2</v>
      </c>
      <c r="AC68" s="529">
        <v>8.7431694000000004E-3</v>
      </c>
      <c r="AD68" s="519">
        <v>6.5573769999999997E-3</v>
      </c>
      <c r="AE68" s="523">
        <v>0</v>
      </c>
      <c r="AF68" s="512">
        <v>0</v>
      </c>
      <c r="AG68" s="524">
        <v>0.39552238810000001</v>
      </c>
      <c r="AH68" s="529">
        <v>0</v>
      </c>
      <c r="AI68" s="512">
        <v>0</v>
      </c>
      <c r="AJ68" s="519">
        <v>0</v>
      </c>
      <c r="AK68" s="523">
        <v>0</v>
      </c>
      <c r="AL68" s="512">
        <v>0</v>
      </c>
      <c r="AM68" s="524">
        <v>0</v>
      </c>
      <c r="AN68" s="529">
        <v>0</v>
      </c>
      <c r="AO68" s="512">
        <v>0</v>
      </c>
      <c r="AP68" s="519">
        <v>0</v>
      </c>
    </row>
    <row r="69" spans="1:42" x14ac:dyDescent="0.3">
      <c r="A69" s="510">
        <v>1125</v>
      </c>
      <c r="B69" s="511" t="s">
        <v>293</v>
      </c>
      <c r="C69" s="535" t="s">
        <v>294</v>
      </c>
      <c r="D69" s="523">
        <v>3.3932584299999999E-2</v>
      </c>
      <c r="E69" s="512">
        <v>0.56149812730000004</v>
      </c>
      <c r="F69" s="524">
        <v>0.33790262170000002</v>
      </c>
      <c r="G69" s="529">
        <v>0.22585669780000001</v>
      </c>
      <c r="H69" s="512">
        <v>0.62928348909999998</v>
      </c>
      <c r="I69" s="519">
        <v>0.55996884739999997</v>
      </c>
      <c r="J69" s="523">
        <v>0.8869747899</v>
      </c>
      <c r="K69" s="512">
        <v>0.82436974789999995</v>
      </c>
      <c r="L69" s="524">
        <v>0.8294117647</v>
      </c>
      <c r="M69" s="529">
        <v>0.61172397609999996</v>
      </c>
      <c r="N69" s="512">
        <v>0.21118413329999999</v>
      </c>
      <c r="O69" s="519">
        <v>0.31023354069999998</v>
      </c>
      <c r="P69" s="523">
        <v>0.50198231169999996</v>
      </c>
      <c r="Q69" s="512">
        <v>0.18603232689999999</v>
      </c>
      <c r="R69" s="524">
        <v>0.1930466606</v>
      </c>
      <c r="S69" s="529">
        <v>0.301669364</v>
      </c>
      <c r="T69" s="512">
        <v>5.3048012899999997E-2</v>
      </c>
      <c r="U69" s="519">
        <v>0.4803392675</v>
      </c>
      <c r="V69" s="523">
        <v>0.50045578850000005</v>
      </c>
      <c r="W69" s="512">
        <v>0</v>
      </c>
      <c r="X69" s="524">
        <v>0.56700091159999999</v>
      </c>
      <c r="Y69" s="523">
        <v>0</v>
      </c>
      <c r="Z69" s="519">
        <v>0.38082315690000001</v>
      </c>
      <c r="AA69" s="523">
        <v>0</v>
      </c>
      <c r="AB69" s="524">
        <v>0.1604614359</v>
      </c>
      <c r="AC69" s="529">
        <v>0.69142780240000001</v>
      </c>
      <c r="AD69" s="519">
        <v>0.58222311940000004</v>
      </c>
      <c r="AE69" s="523">
        <v>0.4495509157</v>
      </c>
      <c r="AF69" s="512">
        <v>0.47218010030000002</v>
      </c>
      <c r="AG69" s="524">
        <v>0.90166802749999997</v>
      </c>
      <c r="AH69" s="529">
        <v>0.69574468089999997</v>
      </c>
      <c r="AI69" s="512">
        <v>0.53936170210000001</v>
      </c>
      <c r="AJ69" s="519">
        <v>0.18297872339999999</v>
      </c>
      <c r="AK69" s="523">
        <v>0.1659090909</v>
      </c>
      <c r="AL69" s="512">
        <v>0.43636363639999998</v>
      </c>
      <c r="AM69" s="524">
        <v>5.6818181799999999E-2</v>
      </c>
      <c r="AN69" s="529">
        <v>0.60791705939999996</v>
      </c>
      <c r="AO69" s="512">
        <v>0.43261074459999999</v>
      </c>
      <c r="AP69" s="519">
        <v>0.1008482564</v>
      </c>
    </row>
    <row r="70" spans="1:42" x14ac:dyDescent="0.3">
      <c r="A70" s="510">
        <v>1125</v>
      </c>
      <c r="B70" s="511" t="s">
        <v>293</v>
      </c>
      <c r="C70" s="535" t="s">
        <v>295</v>
      </c>
      <c r="D70" s="523">
        <v>1.44927536E-2</v>
      </c>
      <c r="E70" s="512">
        <v>0.56521739130000004</v>
      </c>
      <c r="F70" s="524">
        <v>0.40579710140000003</v>
      </c>
      <c r="G70" s="529">
        <v>0</v>
      </c>
      <c r="H70" s="512">
        <v>0.8</v>
      </c>
      <c r="I70" s="519">
        <v>0.2</v>
      </c>
      <c r="J70" s="523">
        <v>0.90909090910000001</v>
      </c>
      <c r="K70" s="512">
        <v>0.90909090910000001</v>
      </c>
      <c r="L70" s="524">
        <v>1</v>
      </c>
      <c r="M70" s="529">
        <v>0.42528735629999997</v>
      </c>
      <c r="N70" s="512">
        <v>0.18390804599999999</v>
      </c>
      <c r="O70" s="519">
        <v>0.22988505749999999</v>
      </c>
      <c r="P70" s="523">
        <v>0.25</v>
      </c>
      <c r="Q70" s="512">
        <v>9.375E-2</v>
      </c>
      <c r="R70" s="524">
        <v>0.125</v>
      </c>
      <c r="S70" s="529">
        <v>0.214953271</v>
      </c>
      <c r="T70" s="512">
        <v>4.3613707199999997E-2</v>
      </c>
      <c r="U70" s="519">
        <v>0.4392523364</v>
      </c>
      <c r="V70" s="523">
        <v>0.3846153846</v>
      </c>
      <c r="W70" s="512">
        <v>0</v>
      </c>
      <c r="X70" s="524">
        <v>0.6923076923</v>
      </c>
      <c r="Y70" s="523">
        <v>0</v>
      </c>
      <c r="Z70" s="519">
        <v>0.5</v>
      </c>
      <c r="AA70" s="523">
        <v>0</v>
      </c>
      <c r="AB70" s="524">
        <v>0.18333333330000001</v>
      </c>
      <c r="AC70" s="529">
        <v>0.60869565219999999</v>
      </c>
      <c r="AD70" s="519">
        <v>0.55072463770000002</v>
      </c>
      <c r="AE70" s="523">
        <v>0.34146341460000001</v>
      </c>
      <c r="AF70" s="512">
        <v>0.41463414630000001</v>
      </c>
      <c r="AG70" s="524">
        <v>0.85365853660000002</v>
      </c>
      <c r="AH70" s="529">
        <v>0.47058823529999999</v>
      </c>
      <c r="AI70" s="512">
        <v>0.29411764709999999</v>
      </c>
      <c r="AJ70" s="519">
        <v>0.29411764709999999</v>
      </c>
      <c r="AK70" s="523">
        <v>0</v>
      </c>
      <c r="AL70" s="512">
        <v>0</v>
      </c>
      <c r="AM70" s="524">
        <v>0</v>
      </c>
      <c r="AN70" s="529">
        <v>0.53333333329999999</v>
      </c>
      <c r="AO70" s="512">
        <v>0.2</v>
      </c>
      <c r="AP70" s="519">
        <v>6.6666666700000002E-2</v>
      </c>
    </row>
    <row r="71" spans="1:42" x14ac:dyDescent="0.3">
      <c r="A71" s="510">
        <v>1125</v>
      </c>
      <c r="B71" s="511" t="s">
        <v>293</v>
      </c>
      <c r="C71" s="535" t="s">
        <v>296</v>
      </c>
      <c r="D71" s="523">
        <v>2.59836674E-2</v>
      </c>
      <c r="E71" s="512">
        <v>0.3682256867</v>
      </c>
      <c r="F71" s="524">
        <v>0.19413511510000001</v>
      </c>
      <c r="G71" s="529">
        <v>0.1739130435</v>
      </c>
      <c r="H71" s="512">
        <v>0.49456521739999998</v>
      </c>
      <c r="I71" s="519">
        <v>0.53804347829999999</v>
      </c>
      <c r="J71" s="523">
        <v>0.82417582420000002</v>
      </c>
      <c r="K71" s="512">
        <v>0.75091575089999996</v>
      </c>
      <c r="L71" s="524">
        <v>0.74725274730000002</v>
      </c>
      <c r="M71" s="529">
        <v>0.40424791090000001</v>
      </c>
      <c r="N71" s="512">
        <v>0.1559888579</v>
      </c>
      <c r="O71" s="519">
        <v>0.20403899719999999</v>
      </c>
      <c r="P71" s="523">
        <v>0.4359504132</v>
      </c>
      <c r="Q71" s="512">
        <v>0.1983471074</v>
      </c>
      <c r="R71" s="524">
        <v>0.16735537189999999</v>
      </c>
      <c r="S71" s="529">
        <v>0.14545135540000001</v>
      </c>
      <c r="T71" s="512">
        <v>2.9563996799999999E-2</v>
      </c>
      <c r="U71" s="519">
        <v>0.2485305729</v>
      </c>
      <c r="V71" s="523">
        <v>0.35870967739999998</v>
      </c>
      <c r="W71" s="512">
        <v>0</v>
      </c>
      <c r="X71" s="524">
        <v>0.32645161290000002</v>
      </c>
      <c r="Y71" s="523">
        <v>0</v>
      </c>
      <c r="Z71" s="519">
        <v>0.22784810129999999</v>
      </c>
      <c r="AA71" s="523">
        <v>0</v>
      </c>
      <c r="AB71" s="524">
        <v>6.9199457300000003E-2</v>
      </c>
      <c r="AC71" s="529">
        <v>0.40883458649999999</v>
      </c>
      <c r="AD71" s="519">
        <v>0.3383458647</v>
      </c>
      <c r="AE71" s="523">
        <v>0.18409680210000001</v>
      </c>
      <c r="AF71" s="512">
        <v>0.19619706140000001</v>
      </c>
      <c r="AG71" s="524">
        <v>0.70095073470000002</v>
      </c>
      <c r="AH71" s="529">
        <v>0.33783783779999998</v>
      </c>
      <c r="AI71" s="512">
        <v>0.2702702703</v>
      </c>
      <c r="AJ71" s="519">
        <v>5.4054054099999999E-2</v>
      </c>
      <c r="AK71" s="523">
        <v>0.1100917431</v>
      </c>
      <c r="AL71" s="512">
        <v>0.18348623850000001</v>
      </c>
      <c r="AM71" s="524">
        <v>1.83486239E-2</v>
      </c>
      <c r="AN71" s="529">
        <v>0.26455026459999997</v>
      </c>
      <c r="AO71" s="512">
        <v>0.1904761905</v>
      </c>
      <c r="AP71" s="519">
        <v>2.6455026499999999E-2</v>
      </c>
    </row>
    <row r="72" spans="1:42" x14ac:dyDescent="0.3">
      <c r="A72" s="510">
        <v>1125</v>
      </c>
      <c r="B72" s="511" t="s">
        <v>293</v>
      </c>
      <c r="C72" s="535" t="s">
        <v>297</v>
      </c>
      <c r="D72" s="523">
        <v>4.0247678000000002E-2</v>
      </c>
      <c r="E72" s="512">
        <v>0.56965944270000002</v>
      </c>
      <c r="F72" s="524">
        <v>0.32507739940000002</v>
      </c>
      <c r="G72" s="529">
        <v>0.375</v>
      </c>
      <c r="H72" s="512">
        <v>0.55000000000000004</v>
      </c>
      <c r="I72" s="519">
        <v>0.45</v>
      </c>
      <c r="J72" s="523">
        <v>0.82539682540000003</v>
      </c>
      <c r="K72" s="512">
        <v>0.81746031750000003</v>
      </c>
      <c r="L72" s="524">
        <v>0.82539682540000003</v>
      </c>
      <c r="M72" s="529">
        <v>0.56777996070000003</v>
      </c>
      <c r="N72" s="512">
        <v>0.21807465619999999</v>
      </c>
      <c r="O72" s="519">
        <v>0.27897838899999999</v>
      </c>
      <c r="P72" s="523">
        <v>0.54814814810000001</v>
      </c>
      <c r="Q72" s="512">
        <v>0.23703703700000001</v>
      </c>
      <c r="R72" s="524">
        <v>0.1703703704</v>
      </c>
      <c r="S72" s="529">
        <v>0.2467071935</v>
      </c>
      <c r="T72" s="512">
        <v>5.2684903700000001E-2</v>
      </c>
      <c r="U72" s="519">
        <v>0.45339412359999998</v>
      </c>
      <c r="V72" s="523">
        <v>0.54368932039999995</v>
      </c>
      <c r="W72" s="512">
        <v>0</v>
      </c>
      <c r="X72" s="524">
        <v>0.59223300970000003</v>
      </c>
      <c r="Y72" s="523">
        <v>0</v>
      </c>
      <c r="Z72" s="519">
        <v>0.37288135589999999</v>
      </c>
      <c r="AA72" s="523">
        <v>0</v>
      </c>
      <c r="AB72" s="524">
        <v>0.1329394387</v>
      </c>
      <c r="AC72" s="529">
        <v>0.68070953440000004</v>
      </c>
      <c r="AD72" s="519">
        <v>0.58758314860000005</v>
      </c>
      <c r="AE72" s="523">
        <v>0.38759689920000001</v>
      </c>
      <c r="AF72" s="512">
        <v>0.40310077519999998</v>
      </c>
      <c r="AG72" s="524">
        <v>0.91472868220000003</v>
      </c>
      <c r="AH72" s="529">
        <v>0.70833333330000003</v>
      </c>
      <c r="AI72" s="512">
        <v>0.625</v>
      </c>
      <c r="AJ72" s="519">
        <v>0.29166666670000002</v>
      </c>
      <c r="AK72" s="523">
        <v>0.2666666667</v>
      </c>
      <c r="AL72" s="512">
        <v>0.6</v>
      </c>
      <c r="AM72" s="524">
        <v>0</v>
      </c>
      <c r="AN72" s="529">
        <v>0.64</v>
      </c>
      <c r="AO72" s="512">
        <v>0.6</v>
      </c>
      <c r="AP72" s="519">
        <v>0.08</v>
      </c>
    </row>
    <row r="73" spans="1:42" x14ac:dyDescent="0.3">
      <c r="A73" s="510">
        <v>1125</v>
      </c>
      <c r="B73" s="511" t="s">
        <v>293</v>
      </c>
      <c r="C73" s="535" t="s">
        <v>298</v>
      </c>
      <c r="D73" s="523">
        <v>2.7874564500000001E-2</v>
      </c>
      <c r="E73" s="512">
        <v>0.40418118469999997</v>
      </c>
      <c r="F73" s="524">
        <v>0.17770034840000001</v>
      </c>
      <c r="G73" s="529">
        <v>0.1764705882</v>
      </c>
      <c r="H73" s="512">
        <v>0.61764705880000004</v>
      </c>
      <c r="I73" s="519">
        <v>0.5</v>
      </c>
      <c r="J73" s="523">
        <v>0.80232558139999999</v>
      </c>
      <c r="K73" s="512">
        <v>0.74418604649999998</v>
      </c>
      <c r="L73" s="524">
        <v>0.75581395350000002</v>
      </c>
      <c r="M73" s="529">
        <v>0.40256410259999997</v>
      </c>
      <c r="N73" s="512">
        <v>0.17948717950000001</v>
      </c>
      <c r="O73" s="519">
        <v>0.1923076923</v>
      </c>
      <c r="P73" s="523">
        <v>0.38095238100000001</v>
      </c>
      <c r="Q73" s="512">
        <v>0.28571428570000001</v>
      </c>
      <c r="R73" s="524">
        <v>0.17460317459999999</v>
      </c>
      <c r="S73" s="529">
        <v>0.1290119572</v>
      </c>
      <c r="T73" s="512">
        <v>3.5242290699999998E-2</v>
      </c>
      <c r="U73" s="519">
        <v>0.2334801762</v>
      </c>
      <c r="V73" s="523">
        <v>0.41</v>
      </c>
      <c r="W73" s="512">
        <v>0</v>
      </c>
      <c r="X73" s="524">
        <v>0.31</v>
      </c>
      <c r="Y73" s="523">
        <v>0</v>
      </c>
      <c r="Z73" s="519">
        <v>0.24324324319999999</v>
      </c>
      <c r="AA73" s="523">
        <v>0</v>
      </c>
      <c r="AB73" s="524">
        <v>4.3782837099999999E-2</v>
      </c>
      <c r="AC73" s="529">
        <v>0.42413793100000002</v>
      </c>
      <c r="AD73" s="519">
        <v>0.35172413790000001</v>
      </c>
      <c r="AE73" s="523">
        <v>0.19502074690000001</v>
      </c>
      <c r="AF73" s="512">
        <v>0.19502074690000001</v>
      </c>
      <c r="AG73" s="524">
        <v>0.73029045640000001</v>
      </c>
      <c r="AH73" s="529">
        <v>0.33333333329999998</v>
      </c>
      <c r="AI73" s="512">
        <v>0.25</v>
      </c>
      <c r="AJ73" s="519">
        <v>0</v>
      </c>
      <c r="AK73" s="523">
        <v>0.18181818180000001</v>
      </c>
      <c r="AL73" s="512">
        <v>0.18181818180000001</v>
      </c>
      <c r="AM73" s="524">
        <v>0</v>
      </c>
      <c r="AN73" s="529">
        <v>0.35294117650000001</v>
      </c>
      <c r="AO73" s="512">
        <v>0.1764705882</v>
      </c>
      <c r="AP73" s="519">
        <v>5.8823529399999998E-2</v>
      </c>
    </row>
    <row r="74" spans="1:42" x14ac:dyDescent="0.3">
      <c r="A74" s="510">
        <v>1125</v>
      </c>
      <c r="B74" s="511" t="s">
        <v>293</v>
      </c>
      <c r="C74" s="535" t="s">
        <v>299</v>
      </c>
      <c r="D74" s="523">
        <v>6.1135371199999997E-2</v>
      </c>
      <c r="E74" s="512">
        <v>0.48198689960000002</v>
      </c>
      <c r="F74" s="524">
        <v>0.28002183409999998</v>
      </c>
      <c r="G74" s="529">
        <v>0.23255813950000001</v>
      </c>
      <c r="H74" s="512">
        <v>0.59302325580000004</v>
      </c>
      <c r="I74" s="519">
        <v>0.61627906980000002</v>
      </c>
      <c r="J74" s="523">
        <v>0.85272108840000005</v>
      </c>
      <c r="K74" s="512">
        <v>0.78911564629999997</v>
      </c>
      <c r="L74" s="524">
        <v>0.79013605440000001</v>
      </c>
      <c r="M74" s="529">
        <v>0.55631733589999999</v>
      </c>
      <c r="N74" s="512">
        <v>0.24706170420000001</v>
      </c>
      <c r="O74" s="519">
        <v>0.29236043099999998</v>
      </c>
      <c r="P74" s="523">
        <v>0.5376344086</v>
      </c>
      <c r="Q74" s="512">
        <v>0.31182795699999999</v>
      </c>
      <c r="R74" s="524">
        <v>0.22939068100000001</v>
      </c>
      <c r="S74" s="529">
        <v>0.17979947509999999</v>
      </c>
      <c r="T74" s="512">
        <v>4.9323733299999999E-2</v>
      </c>
      <c r="U74" s="519">
        <v>0.3865823296</v>
      </c>
      <c r="V74" s="523">
        <v>0.4530744337</v>
      </c>
      <c r="W74" s="512">
        <v>0</v>
      </c>
      <c r="X74" s="524">
        <v>0.43689320390000003</v>
      </c>
      <c r="Y74" s="523">
        <v>0</v>
      </c>
      <c r="Z74" s="519">
        <v>0.3113553114</v>
      </c>
      <c r="AA74" s="523">
        <v>0</v>
      </c>
      <c r="AB74" s="524">
        <v>5.8734023099999998E-2</v>
      </c>
      <c r="AC74" s="529">
        <v>0.63161933999999997</v>
      </c>
      <c r="AD74" s="519">
        <v>0.51381427479999997</v>
      </c>
      <c r="AE74" s="523">
        <v>0.2458857696</v>
      </c>
      <c r="AF74" s="512">
        <v>0.2599225557</v>
      </c>
      <c r="AG74" s="524">
        <v>0.79041626330000003</v>
      </c>
      <c r="AH74" s="529">
        <v>0.45977011490000003</v>
      </c>
      <c r="AI74" s="512">
        <v>0.29885057469999998</v>
      </c>
      <c r="AJ74" s="519">
        <v>6.8965517200000007E-2</v>
      </c>
      <c r="AK74" s="523">
        <v>0.17094017089999999</v>
      </c>
      <c r="AL74" s="512">
        <v>0.2307692308</v>
      </c>
      <c r="AM74" s="524">
        <v>2.5641025599999999E-2</v>
      </c>
      <c r="AN74" s="529">
        <v>0.41361256540000002</v>
      </c>
      <c r="AO74" s="512">
        <v>0.2565445026</v>
      </c>
      <c r="AP74" s="519">
        <v>7.3298429299999995E-2</v>
      </c>
    </row>
    <row r="75" spans="1:42" x14ac:dyDescent="0.3">
      <c r="A75" s="510">
        <v>1125</v>
      </c>
      <c r="B75" s="511" t="s">
        <v>293</v>
      </c>
      <c r="C75" s="535" t="s">
        <v>300</v>
      </c>
      <c r="D75" s="523">
        <v>3.7545354199999999E-2</v>
      </c>
      <c r="E75" s="512">
        <v>0.51774727880000004</v>
      </c>
      <c r="F75" s="524">
        <v>0.3244991324</v>
      </c>
      <c r="G75" s="529">
        <v>0.1960784314</v>
      </c>
      <c r="H75" s="512">
        <v>0.60130718949999995</v>
      </c>
      <c r="I75" s="519">
        <v>0.60348583879999995</v>
      </c>
      <c r="J75" s="523">
        <v>0.87554969220000001</v>
      </c>
      <c r="K75" s="512">
        <v>0.81530343009999995</v>
      </c>
      <c r="L75" s="524">
        <v>0.82014072120000003</v>
      </c>
      <c r="M75" s="529">
        <v>0.61115414410000002</v>
      </c>
      <c r="N75" s="512">
        <v>0.24388624540000001</v>
      </c>
      <c r="O75" s="519">
        <v>0.34059975660000003</v>
      </c>
      <c r="P75" s="523">
        <v>0.59716599189999997</v>
      </c>
      <c r="Q75" s="512">
        <v>0.30465587039999997</v>
      </c>
      <c r="R75" s="524">
        <v>0.27631578950000002</v>
      </c>
      <c r="S75" s="529">
        <v>0.24</v>
      </c>
      <c r="T75" s="512">
        <v>4.9461794000000003E-2</v>
      </c>
      <c r="U75" s="519">
        <v>0.45464451830000002</v>
      </c>
      <c r="V75" s="523">
        <v>0.49000512559999998</v>
      </c>
      <c r="W75" s="512">
        <v>0</v>
      </c>
      <c r="X75" s="524">
        <v>0.50896975909999997</v>
      </c>
      <c r="Y75" s="523">
        <v>0</v>
      </c>
      <c r="Z75" s="519">
        <v>0.36763129690000002</v>
      </c>
      <c r="AA75" s="523">
        <v>0</v>
      </c>
      <c r="AB75" s="524">
        <v>0.10107971509999999</v>
      </c>
      <c r="AC75" s="529">
        <v>0.64852546919999998</v>
      </c>
      <c r="AD75" s="519">
        <v>0.53096514750000001</v>
      </c>
      <c r="AE75" s="523">
        <v>0.3331802526</v>
      </c>
      <c r="AF75" s="512">
        <v>0.35063145810000002</v>
      </c>
      <c r="AG75" s="524">
        <v>0.85556831229999997</v>
      </c>
      <c r="AH75" s="529">
        <v>0.55384615380000002</v>
      </c>
      <c r="AI75" s="512">
        <v>0.3461538462</v>
      </c>
      <c r="AJ75" s="519">
        <v>0.1153846154</v>
      </c>
      <c r="AK75" s="523">
        <v>0.22077922080000001</v>
      </c>
      <c r="AL75" s="512">
        <v>0.3766233766</v>
      </c>
      <c r="AM75" s="524">
        <v>4.3290043299999997E-2</v>
      </c>
      <c r="AN75" s="529">
        <v>0.4701834862</v>
      </c>
      <c r="AO75" s="512">
        <v>0.32339449539999998</v>
      </c>
      <c r="AP75" s="519">
        <v>6.42201835E-2</v>
      </c>
    </row>
    <row r="76" spans="1:42" x14ac:dyDescent="0.3">
      <c r="A76" s="510">
        <v>1125</v>
      </c>
      <c r="B76" s="511" t="s">
        <v>293</v>
      </c>
      <c r="C76" s="535" t="s">
        <v>301</v>
      </c>
      <c r="D76" s="523">
        <v>4.2023198300000002E-2</v>
      </c>
      <c r="E76" s="512">
        <v>0.48050960259999997</v>
      </c>
      <c r="F76" s="524">
        <v>0.3015782468</v>
      </c>
      <c r="G76" s="529">
        <v>0.20533642690000001</v>
      </c>
      <c r="H76" s="512">
        <v>0.58004640370000005</v>
      </c>
      <c r="I76" s="519">
        <v>0.61832946639999997</v>
      </c>
      <c r="J76" s="523">
        <v>0.85560081470000005</v>
      </c>
      <c r="K76" s="512">
        <v>0.78503054989999999</v>
      </c>
      <c r="L76" s="524">
        <v>0.78869653770000003</v>
      </c>
      <c r="M76" s="529">
        <v>0.56103036090000002</v>
      </c>
      <c r="N76" s="512">
        <v>0.22655592350000001</v>
      </c>
      <c r="O76" s="519">
        <v>0.31668443800000001</v>
      </c>
      <c r="P76" s="523">
        <v>0.54253214640000003</v>
      </c>
      <c r="Q76" s="512">
        <v>0.27299703260000002</v>
      </c>
      <c r="R76" s="524">
        <v>0.25667655789999999</v>
      </c>
      <c r="S76" s="529">
        <v>0.19830216210000001</v>
      </c>
      <c r="T76" s="512">
        <v>4.6351564499999998E-2</v>
      </c>
      <c r="U76" s="519">
        <v>0.39513050659999999</v>
      </c>
      <c r="V76" s="523">
        <v>0.4398644833</v>
      </c>
      <c r="W76" s="512">
        <v>0</v>
      </c>
      <c r="X76" s="524">
        <v>0.45567476000000001</v>
      </c>
      <c r="Y76" s="523">
        <v>0</v>
      </c>
      <c r="Z76" s="519">
        <v>0.29403306969999998</v>
      </c>
      <c r="AA76" s="523">
        <v>0</v>
      </c>
      <c r="AB76" s="524">
        <v>7.3314889300000005E-2</v>
      </c>
      <c r="AC76" s="529">
        <v>0.60936287609999995</v>
      </c>
      <c r="AD76" s="519">
        <v>0.50323303730000002</v>
      </c>
      <c r="AE76" s="523">
        <v>0.26543031010000001</v>
      </c>
      <c r="AF76" s="512">
        <v>0.28194726170000001</v>
      </c>
      <c r="AG76" s="524">
        <v>0.788467111</v>
      </c>
      <c r="AH76" s="529">
        <v>0.45283018870000002</v>
      </c>
      <c r="AI76" s="512">
        <v>0.31536388139999999</v>
      </c>
      <c r="AJ76" s="519">
        <v>0.1051212938</v>
      </c>
      <c r="AK76" s="523">
        <v>0.16037735850000001</v>
      </c>
      <c r="AL76" s="512">
        <v>0.29009433959999997</v>
      </c>
      <c r="AM76" s="524">
        <v>3.5377358499999997E-2</v>
      </c>
      <c r="AN76" s="529">
        <v>0.400541272</v>
      </c>
      <c r="AO76" s="512">
        <v>0.24492557509999999</v>
      </c>
      <c r="AP76" s="519">
        <v>5.6833558899999997E-2</v>
      </c>
    </row>
    <row r="77" spans="1:42" x14ac:dyDescent="0.3">
      <c r="A77" s="510">
        <v>1125</v>
      </c>
      <c r="B77" s="511" t="s">
        <v>293</v>
      </c>
      <c r="C77" s="535" t="s">
        <v>302</v>
      </c>
      <c r="D77" s="523">
        <v>4.2857142899999999E-2</v>
      </c>
      <c r="E77" s="512">
        <v>0.37551020410000002</v>
      </c>
      <c r="F77" s="524">
        <v>0.25510204079999999</v>
      </c>
      <c r="G77" s="529">
        <v>0.17142857140000001</v>
      </c>
      <c r="H77" s="512">
        <v>0.51428571430000003</v>
      </c>
      <c r="I77" s="519">
        <v>0.6</v>
      </c>
      <c r="J77" s="523">
        <v>0.78740157479999995</v>
      </c>
      <c r="K77" s="512">
        <v>0.70078740159999997</v>
      </c>
      <c r="L77" s="524">
        <v>0.70603674540000005</v>
      </c>
      <c r="M77" s="529">
        <v>0.4607843137</v>
      </c>
      <c r="N77" s="512">
        <v>0.21666666670000001</v>
      </c>
      <c r="O77" s="519">
        <v>0.29411764709999999</v>
      </c>
      <c r="P77" s="523">
        <v>0.50370370369999995</v>
      </c>
      <c r="Q77" s="512">
        <v>0.29629629629999998</v>
      </c>
      <c r="R77" s="524">
        <v>0.28888888889999997</v>
      </c>
      <c r="S77" s="529">
        <v>0.12388503469999999</v>
      </c>
      <c r="T77" s="512">
        <v>4.3111992100000003E-2</v>
      </c>
      <c r="U77" s="519">
        <v>0.32978196230000001</v>
      </c>
      <c r="V77" s="523">
        <v>0.41911764709999999</v>
      </c>
      <c r="W77" s="512">
        <v>0</v>
      </c>
      <c r="X77" s="524">
        <v>0.35294117650000001</v>
      </c>
      <c r="Y77" s="523">
        <v>0</v>
      </c>
      <c r="Z77" s="519">
        <v>0.15789473679999999</v>
      </c>
      <c r="AA77" s="523">
        <v>0</v>
      </c>
      <c r="AB77" s="524">
        <v>3.7825927299999999E-2</v>
      </c>
      <c r="AC77" s="529">
        <v>0.59611231099999995</v>
      </c>
      <c r="AD77" s="519">
        <v>0.5064794816</v>
      </c>
      <c r="AE77" s="523">
        <v>0.18874560379999999</v>
      </c>
      <c r="AF77" s="512">
        <v>0.19929660020000001</v>
      </c>
      <c r="AG77" s="524">
        <v>0.70691676439999995</v>
      </c>
      <c r="AH77" s="529">
        <v>0.41935483870000001</v>
      </c>
      <c r="AI77" s="512">
        <v>0.29032258059999999</v>
      </c>
      <c r="AJ77" s="519">
        <v>0.12903225809999999</v>
      </c>
      <c r="AK77" s="523">
        <v>0.26470588239999998</v>
      </c>
      <c r="AL77" s="512">
        <v>0.1764705882</v>
      </c>
      <c r="AM77" s="524">
        <v>2.9411764699999999E-2</v>
      </c>
      <c r="AN77" s="529">
        <v>0.27586206899999999</v>
      </c>
      <c r="AO77" s="512">
        <v>0.18965517239999999</v>
      </c>
      <c r="AP77" s="519">
        <v>3.4482758600000003E-2</v>
      </c>
    </row>
    <row r="78" spans="1:42" x14ac:dyDescent="0.3">
      <c r="A78" s="510">
        <v>1125</v>
      </c>
      <c r="B78" s="511" t="s">
        <v>293</v>
      </c>
      <c r="C78" s="535" t="s">
        <v>303</v>
      </c>
      <c r="D78" s="523">
        <v>3.8747346100000003E-2</v>
      </c>
      <c r="E78" s="512">
        <v>0.40693559800000001</v>
      </c>
      <c r="F78" s="524">
        <v>0.23177636230000001</v>
      </c>
      <c r="G78" s="529">
        <v>0.11290322580000001</v>
      </c>
      <c r="H78" s="512">
        <v>0.47043010750000003</v>
      </c>
      <c r="I78" s="519">
        <v>0.67204301079999995</v>
      </c>
      <c r="J78" s="523">
        <v>0.79249448119999999</v>
      </c>
      <c r="K78" s="512">
        <v>0.71302428259999995</v>
      </c>
      <c r="L78" s="524">
        <v>0.71743929360000003</v>
      </c>
      <c r="M78" s="529">
        <v>0.39857402489999999</v>
      </c>
      <c r="N78" s="512">
        <v>0.16147071160000001</v>
      </c>
      <c r="O78" s="519">
        <v>0.25415909409999998</v>
      </c>
      <c r="P78" s="523">
        <v>0.42112482849999999</v>
      </c>
      <c r="Q78" s="512">
        <v>0.23868312759999999</v>
      </c>
      <c r="R78" s="524">
        <v>0.23868312759999999</v>
      </c>
      <c r="S78" s="529">
        <v>0.14974372010000001</v>
      </c>
      <c r="T78" s="512">
        <v>3.8759689899999998E-2</v>
      </c>
      <c r="U78" s="519">
        <v>0.27072478500000002</v>
      </c>
      <c r="V78" s="523">
        <v>0.39675516220000001</v>
      </c>
      <c r="W78" s="512">
        <v>0</v>
      </c>
      <c r="X78" s="524">
        <v>0.29646017699999999</v>
      </c>
      <c r="Y78" s="523">
        <v>0</v>
      </c>
      <c r="Z78" s="519">
        <v>0.2354166667</v>
      </c>
      <c r="AA78" s="523">
        <v>0</v>
      </c>
      <c r="AB78" s="524">
        <v>4.9994005500000001E-2</v>
      </c>
      <c r="AC78" s="529">
        <v>0.4576361222</v>
      </c>
      <c r="AD78" s="519">
        <v>0.36972111549999997</v>
      </c>
      <c r="AE78" s="523">
        <v>0.1642793196</v>
      </c>
      <c r="AF78" s="512">
        <v>0.17905102949999999</v>
      </c>
      <c r="AG78" s="524">
        <v>0.7444046553</v>
      </c>
      <c r="AH78" s="529">
        <v>0.28571428570000001</v>
      </c>
      <c r="AI78" s="512">
        <v>0.15714285710000001</v>
      </c>
      <c r="AJ78" s="519">
        <v>5.71428571E-2</v>
      </c>
      <c r="AK78" s="523">
        <v>0.1681818182</v>
      </c>
      <c r="AL78" s="512">
        <v>0.18181818180000001</v>
      </c>
      <c r="AM78" s="524">
        <v>9.0909091000000008E-3</v>
      </c>
      <c r="AN78" s="529">
        <v>0.2418478261</v>
      </c>
      <c r="AO78" s="512">
        <v>0.14130434780000001</v>
      </c>
      <c r="AP78" s="519">
        <v>2.1739130400000001E-2</v>
      </c>
    </row>
    <row r="79" spans="1:42" x14ac:dyDescent="0.3">
      <c r="A79" s="510">
        <v>1125</v>
      </c>
      <c r="B79" s="511" t="s">
        <v>293</v>
      </c>
      <c r="C79" s="535" t="s">
        <v>304</v>
      </c>
      <c r="D79" s="523">
        <v>5.2478134099999997E-2</v>
      </c>
      <c r="E79" s="512">
        <v>0.47424684160000002</v>
      </c>
      <c r="F79" s="524">
        <v>0.34198250730000002</v>
      </c>
      <c r="G79" s="529">
        <v>0.17948717950000001</v>
      </c>
      <c r="H79" s="512">
        <v>0.56643356639999998</v>
      </c>
      <c r="I79" s="519">
        <v>0.66200466199999997</v>
      </c>
      <c r="J79" s="523">
        <v>0.82888062230000004</v>
      </c>
      <c r="K79" s="512">
        <v>0.74196821099999999</v>
      </c>
      <c r="L79" s="524">
        <v>0.74670273929999997</v>
      </c>
      <c r="M79" s="529">
        <v>0.53927113559999995</v>
      </c>
      <c r="N79" s="512">
        <v>0.21801996749999999</v>
      </c>
      <c r="O79" s="519">
        <v>0.35016967490000001</v>
      </c>
      <c r="P79" s="523">
        <v>0.54513540620000001</v>
      </c>
      <c r="Q79" s="512">
        <v>0.2582748245</v>
      </c>
      <c r="R79" s="524">
        <v>0.30792377129999998</v>
      </c>
      <c r="S79" s="529">
        <v>0.1900044726</v>
      </c>
      <c r="T79" s="512">
        <v>6.0943893200000002E-2</v>
      </c>
      <c r="U79" s="519">
        <v>0.4071595408</v>
      </c>
      <c r="V79" s="523">
        <v>0.43078668679999998</v>
      </c>
      <c r="W79" s="512">
        <v>0</v>
      </c>
      <c r="X79" s="524">
        <v>0.43192133129999999</v>
      </c>
      <c r="Y79" s="523">
        <v>0</v>
      </c>
      <c r="Z79" s="519">
        <v>0.243902439</v>
      </c>
      <c r="AA79" s="523">
        <v>0</v>
      </c>
      <c r="AB79" s="524">
        <v>5.4208041700000001E-2</v>
      </c>
      <c r="AC79" s="529">
        <v>0.61958633299999999</v>
      </c>
      <c r="AD79" s="519">
        <v>0.49994286370000002</v>
      </c>
      <c r="AE79" s="523">
        <v>0.2388211382</v>
      </c>
      <c r="AF79" s="512">
        <v>0.27073170730000001</v>
      </c>
      <c r="AG79" s="524">
        <v>0.7963414634</v>
      </c>
      <c r="AH79" s="529">
        <v>0.40063091480000002</v>
      </c>
      <c r="AI79" s="512">
        <v>0.27760252369999999</v>
      </c>
      <c r="AJ79" s="519">
        <v>6.6246056799999994E-2</v>
      </c>
      <c r="AK79" s="523">
        <v>0.15990453460000001</v>
      </c>
      <c r="AL79" s="512">
        <v>0.214797136</v>
      </c>
      <c r="AM79" s="524">
        <v>1.90930788E-2</v>
      </c>
      <c r="AN79" s="529">
        <v>0.38075880760000003</v>
      </c>
      <c r="AO79" s="512">
        <v>0.24661246610000001</v>
      </c>
      <c r="AP79" s="519">
        <v>3.7940379400000002E-2</v>
      </c>
    </row>
    <row r="80" spans="1:42" x14ac:dyDescent="0.3">
      <c r="A80" s="510">
        <v>1125</v>
      </c>
      <c r="B80" s="511" t="s">
        <v>293</v>
      </c>
      <c r="C80" s="535" t="s">
        <v>305</v>
      </c>
      <c r="D80" s="523">
        <v>3.98633257E-2</v>
      </c>
      <c r="E80" s="512">
        <v>0.42482915719999997</v>
      </c>
      <c r="F80" s="524">
        <v>0.29157175400000002</v>
      </c>
      <c r="G80" s="529">
        <v>0.20279720279999999</v>
      </c>
      <c r="H80" s="512">
        <v>0.55244755239999999</v>
      </c>
      <c r="I80" s="519">
        <v>0.56643356639999998</v>
      </c>
      <c r="J80" s="523">
        <v>0.87297921479999996</v>
      </c>
      <c r="K80" s="512">
        <v>0.78060046189999999</v>
      </c>
      <c r="L80" s="524">
        <v>0.80138568129999999</v>
      </c>
      <c r="M80" s="529">
        <v>0.52951388889999995</v>
      </c>
      <c r="N80" s="512">
        <v>0.15972222220000001</v>
      </c>
      <c r="O80" s="519">
        <v>0.28949652780000001</v>
      </c>
      <c r="P80" s="523">
        <v>0.37812499999999999</v>
      </c>
      <c r="Q80" s="512">
        <v>0.13125000000000001</v>
      </c>
      <c r="R80" s="524">
        <v>0.15</v>
      </c>
      <c r="S80" s="529">
        <v>0.20992738699999999</v>
      </c>
      <c r="T80" s="512">
        <v>3.7281890099999999E-2</v>
      </c>
      <c r="U80" s="519">
        <v>0.36599111299999998</v>
      </c>
      <c r="V80" s="523">
        <v>0.33420365540000002</v>
      </c>
      <c r="W80" s="512">
        <v>0</v>
      </c>
      <c r="X80" s="524">
        <v>0.41644908619999998</v>
      </c>
      <c r="Y80" s="523">
        <v>0</v>
      </c>
      <c r="Z80" s="519">
        <v>0.21188630489999999</v>
      </c>
      <c r="AA80" s="523">
        <v>0</v>
      </c>
      <c r="AB80" s="524">
        <v>0.1105263158</v>
      </c>
      <c r="AC80" s="529">
        <v>0.56079664569999998</v>
      </c>
      <c r="AD80" s="519">
        <v>0.43710691820000003</v>
      </c>
      <c r="AE80" s="523">
        <v>0.32453416149999997</v>
      </c>
      <c r="AF80" s="512">
        <v>0.3462732919</v>
      </c>
      <c r="AG80" s="524">
        <v>0.86490683229999998</v>
      </c>
      <c r="AH80" s="529">
        <v>0.61764705880000004</v>
      </c>
      <c r="AI80" s="512">
        <v>0.47058823529999999</v>
      </c>
      <c r="AJ80" s="519">
        <v>0.20588235290000001</v>
      </c>
      <c r="AK80" s="523">
        <v>0.1066666667</v>
      </c>
      <c r="AL80" s="512">
        <v>0.28000000000000003</v>
      </c>
      <c r="AM80" s="524">
        <v>0.04</v>
      </c>
      <c r="AN80" s="529">
        <v>0.57425742570000005</v>
      </c>
      <c r="AO80" s="512">
        <v>0.37623762379999998</v>
      </c>
      <c r="AP80" s="519">
        <v>5.9405940599999998E-2</v>
      </c>
    </row>
    <row r="81" spans="1:42" x14ac:dyDescent="0.3">
      <c r="A81" s="510">
        <v>1125</v>
      </c>
      <c r="B81" s="511" t="s">
        <v>293</v>
      </c>
      <c r="C81" s="535" t="s">
        <v>306</v>
      </c>
      <c r="D81" s="523">
        <v>2.1399176999999998E-2</v>
      </c>
      <c r="E81" s="512">
        <v>0.32592592590000002</v>
      </c>
      <c r="F81" s="524">
        <v>0.15308641980000001</v>
      </c>
      <c r="G81" s="529">
        <v>0.15909090910000001</v>
      </c>
      <c r="H81" s="512">
        <v>0.4204545455</v>
      </c>
      <c r="I81" s="519">
        <v>0.60227272730000003</v>
      </c>
      <c r="J81" s="523">
        <v>0.78735632180000004</v>
      </c>
      <c r="K81" s="512">
        <v>0.63218390800000002</v>
      </c>
      <c r="L81" s="524">
        <v>0.65517241380000002</v>
      </c>
      <c r="M81" s="529">
        <v>0.35350756529999999</v>
      </c>
      <c r="N81" s="512">
        <v>0.1258596974</v>
      </c>
      <c r="O81" s="519">
        <v>0.16093535079999999</v>
      </c>
      <c r="P81" s="523">
        <v>0.39814814809999999</v>
      </c>
      <c r="Q81" s="512">
        <v>0.1759259259</v>
      </c>
      <c r="R81" s="524">
        <v>0.13888888890000001</v>
      </c>
      <c r="S81" s="529">
        <v>0.1143735063</v>
      </c>
      <c r="T81" s="512">
        <v>1.9801980199999999E-2</v>
      </c>
      <c r="U81" s="519">
        <v>0.20228747010000001</v>
      </c>
      <c r="V81" s="523">
        <v>0.29589041100000002</v>
      </c>
      <c r="W81" s="512">
        <v>0</v>
      </c>
      <c r="X81" s="524">
        <v>0.34520547950000002</v>
      </c>
      <c r="Y81" s="523">
        <v>0</v>
      </c>
      <c r="Z81" s="519">
        <v>0.19685039369999999</v>
      </c>
      <c r="AA81" s="523">
        <v>0</v>
      </c>
      <c r="AB81" s="524">
        <v>4.3956044E-2</v>
      </c>
      <c r="AC81" s="529">
        <v>0.38219424460000001</v>
      </c>
      <c r="AD81" s="519">
        <v>0.31474820139999998</v>
      </c>
      <c r="AE81" s="523">
        <v>0.16791604199999999</v>
      </c>
      <c r="AF81" s="512">
        <v>0.1739130435</v>
      </c>
      <c r="AG81" s="524">
        <v>0.70314842580000003</v>
      </c>
      <c r="AH81" s="529">
        <v>0.18604651159999999</v>
      </c>
      <c r="AI81" s="512">
        <v>0.18604651159999999</v>
      </c>
      <c r="AJ81" s="519">
        <v>4.6511627899999998E-2</v>
      </c>
      <c r="AK81" s="523">
        <v>0.1489361702</v>
      </c>
      <c r="AL81" s="512">
        <v>0.1489361702</v>
      </c>
      <c r="AM81" s="524">
        <v>4.2553191499999997E-2</v>
      </c>
      <c r="AN81" s="529">
        <v>0.24137931030000001</v>
      </c>
      <c r="AO81" s="512">
        <v>0.17241379309999999</v>
      </c>
      <c r="AP81" s="519">
        <v>8.0459770099999994E-2</v>
      </c>
    </row>
    <row r="82" spans="1:42" x14ac:dyDescent="0.3">
      <c r="A82" s="510">
        <v>1125</v>
      </c>
      <c r="B82" s="511" t="s">
        <v>293</v>
      </c>
      <c r="C82" s="535" t="s">
        <v>307</v>
      </c>
      <c r="D82" s="523">
        <v>3.2786885199999997E-2</v>
      </c>
      <c r="E82" s="512">
        <v>0.57377049179999995</v>
      </c>
      <c r="F82" s="524">
        <v>0.32786885249999997</v>
      </c>
      <c r="G82" s="529">
        <v>0.2</v>
      </c>
      <c r="H82" s="512">
        <v>0.6</v>
      </c>
      <c r="I82" s="519">
        <v>0.6</v>
      </c>
      <c r="J82" s="523">
        <v>0.85714285710000004</v>
      </c>
      <c r="K82" s="512">
        <v>0.82857142859999999</v>
      </c>
      <c r="L82" s="524">
        <v>0.85714285710000004</v>
      </c>
      <c r="M82" s="529">
        <v>0.54729729729999999</v>
      </c>
      <c r="N82" s="512">
        <v>0.2297297297</v>
      </c>
      <c r="O82" s="519">
        <v>0.28378378380000002</v>
      </c>
      <c r="P82" s="523">
        <v>0.32857142859999999</v>
      </c>
      <c r="Q82" s="512">
        <v>0.1</v>
      </c>
      <c r="R82" s="524">
        <v>4.2857142899999999E-2</v>
      </c>
      <c r="S82" s="529">
        <v>0.20092378750000001</v>
      </c>
      <c r="T82" s="512">
        <v>6.4665127000000003E-2</v>
      </c>
      <c r="U82" s="519">
        <v>0.42032332560000002</v>
      </c>
      <c r="V82" s="523">
        <v>0.4230769231</v>
      </c>
      <c r="W82" s="512">
        <v>0</v>
      </c>
      <c r="X82" s="524">
        <v>0.3461538462</v>
      </c>
      <c r="Y82" s="523">
        <v>0</v>
      </c>
      <c r="Z82" s="519">
        <v>0.35294117650000001</v>
      </c>
      <c r="AA82" s="523">
        <v>0</v>
      </c>
      <c r="AB82" s="524">
        <v>0.1076923077</v>
      </c>
      <c r="AC82" s="529">
        <v>0.63291139240000005</v>
      </c>
      <c r="AD82" s="519">
        <v>0.49367088609999998</v>
      </c>
      <c r="AE82" s="523">
        <v>0.29870129870000001</v>
      </c>
      <c r="AF82" s="512">
        <v>0.29870129870000001</v>
      </c>
      <c r="AG82" s="524">
        <v>0.83116883119999996</v>
      </c>
      <c r="AH82" s="529">
        <v>0.53333333329999999</v>
      </c>
      <c r="AI82" s="512">
        <v>0.2666666667</v>
      </c>
      <c r="AJ82" s="519">
        <v>0.2666666667</v>
      </c>
      <c r="AK82" s="523">
        <v>0</v>
      </c>
      <c r="AL82" s="512">
        <v>0</v>
      </c>
      <c r="AM82" s="524">
        <v>0</v>
      </c>
      <c r="AN82" s="529">
        <v>0.6153846154</v>
      </c>
      <c r="AO82" s="512">
        <v>0.3846153846</v>
      </c>
      <c r="AP82" s="519">
        <v>0.1538461538</v>
      </c>
    </row>
    <row r="83" spans="1:42" x14ac:dyDescent="0.3">
      <c r="A83" s="510">
        <v>1125</v>
      </c>
      <c r="B83" s="511" t="s">
        <v>293</v>
      </c>
      <c r="C83" s="535" t="s">
        <v>308</v>
      </c>
      <c r="D83" s="523">
        <v>5.6224899600000003E-2</v>
      </c>
      <c r="E83" s="512">
        <v>0.33534136549999999</v>
      </c>
      <c r="F83" s="524">
        <v>0.13453815259999999</v>
      </c>
      <c r="G83" s="529">
        <v>0.10909090909999999</v>
      </c>
      <c r="H83" s="512">
        <v>0.49090909090000001</v>
      </c>
      <c r="I83" s="519">
        <v>0.50909090909999999</v>
      </c>
      <c r="J83" s="523">
        <v>0.80487804880000002</v>
      </c>
      <c r="K83" s="512">
        <v>0.7235772358</v>
      </c>
      <c r="L83" s="524">
        <v>0.71544715449999996</v>
      </c>
      <c r="M83" s="529">
        <v>0.3466386555</v>
      </c>
      <c r="N83" s="512">
        <v>0.18067226889999999</v>
      </c>
      <c r="O83" s="519">
        <v>0.16806722690000001</v>
      </c>
      <c r="P83" s="523">
        <v>0.38709677419999999</v>
      </c>
      <c r="Q83" s="512">
        <v>0.22580645160000001</v>
      </c>
      <c r="R83" s="524">
        <v>0.15322580650000001</v>
      </c>
      <c r="S83" s="529">
        <v>0.1202531646</v>
      </c>
      <c r="T83" s="512">
        <v>3.5976016E-2</v>
      </c>
      <c r="U83" s="519">
        <v>0.2245169887</v>
      </c>
      <c r="V83" s="523">
        <v>0.32330827070000001</v>
      </c>
      <c r="W83" s="512">
        <v>0</v>
      </c>
      <c r="X83" s="524">
        <v>0.31578947369999999</v>
      </c>
      <c r="Y83" s="523">
        <v>0</v>
      </c>
      <c r="Z83" s="519">
        <v>0.18518518519999999</v>
      </c>
      <c r="AA83" s="523">
        <v>0</v>
      </c>
      <c r="AB83" s="524">
        <v>3.6824877300000003E-2</v>
      </c>
      <c r="AC83" s="529">
        <v>0.40072202169999999</v>
      </c>
      <c r="AD83" s="519">
        <v>0.32310469310000001</v>
      </c>
      <c r="AE83" s="523">
        <v>0.15212981740000001</v>
      </c>
      <c r="AF83" s="512">
        <v>0.16835699800000001</v>
      </c>
      <c r="AG83" s="524">
        <v>0.69776876269999999</v>
      </c>
      <c r="AH83" s="529">
        <v>0.42857142860000003</v>
      </c>
      <c r="AI83" s="512">
        <v>0.2380952381</v>
      </c>
      <c r="AJ83" s="519">
        <v>9.5238095199999998E-2</v>
      </c>
      <c r="AK83" s="523">
        <v>0.2333333333</v>
      </c>
      <c r="AL83" s="512">
        <v>0.1333333333</v>
      </c>
      <c r="AM83" s="524">
        <v>3.3333333299999997E-2</v>
      </c>
      <c r="AN83" s="529">
        <v>0.2105263158</v>
      </c>
      <c r="AO83" s="512">
        <v>0.1052631579</v>
      </c>
      <c r="AP83" s="519">
        <v>5.2631578900000003E-2</v>
      </c>
    </row>
    <row r="84" spans="1:42" x14ac:dyDescent="0.3">
      <c r="A84" s="510">
        <v>1125</v>
      </c>
      <c r="B84" s="511" t="s">
        <v>293</v>
      </c>
      <c r="C84" s="535" t="s">
        <v>309</v>
      </c>
      <c r="D84" s="523">
        <v>6.8415051300000002E-2</v>
      </c>
      <c r="E84" s="512">
        <v>0.40935005699999999</v>
      </c>
      <c r="F84" s="524">
        <v>0.2098061574</v>
      </c>
      <c r="G84" s="529">
        <v>0.152</v>
      </c>
      <c r="H84" s="512">
        <v>0.6</v>
      </c>
      <c r="I84" s="519">
        <v>0.72799999999999998</v>
      </c>
      <c r="J84" s="523">
        <v>0.79841897230000003</v>
      </c>
      <c r="K84" s="512">
        <v>0.73625583900000002</v>
      </c>
      <c r="L84" s="524">
        <v>0.73913043479999996</v>
      </c>
      <c r="M84" s="529">
        <v>0.48443337479999998</v>
      </c>
      <c r="N84" s="512">
        <v>0.21876297219999999</v>
      </c>
      <c r="O84" s="519">
        <v>0.24906600249999999</v>
      </c>
      <c r="P84" s="523">
        <v>0.42735042740000001</v>
      </c>
      <c r="Q84" s="512">
        <v>0.2307692308</v>
      </c>
      <c r="R84" s="524">
        <v>0.16809116809999999</v>
      </c>
      <c r="S84" s="529">
        <v>0.1470820189</v>
      </c>
      <c r="T84" s="512">
        <v>4.8370136699999997E-2</v>
      </c>
      <c r="U84" s="519">
        <v>0.329915878</v>
      </c>
      <c r="V84" s="523">
        <v>0.38823529410000002</v>
      </c>
      <c r="W84" s="512">
        <v>0</v>
      </c>
      <c r="X84" s="524">
        <v>0.37647058820000001</v>
      </c>
      <c r="Y84" s="523">
        <v>0</v>
      </c>
      <c r="Z84" s="519">
        <v>0.1848739496</v>
      </c>
      <c r="AA84" s="523">
        <v>0</v>
      </c>
      <c r="AB84" s="524">
        <v>5.0510948899999998E-2</v>
      </c>
      <c r="AC84" s="529">
        <v>0.54155251140000005</v>
      </c>
      <c r="AD84" s="519">
        <v>0.45479452050000002</v>
      </c>
      <c r="AE84" s="523">
        <v>0.19904761900000001</v>
      </c>
      <c r="AF84" s="512">
        <v>0.21428571430000001</v>
      </c>
      <c r="AG84" s="524">
        <v>0.75809523810000001</v>
      </c>
      <c r="AH84" s="529">
        <v>0.5</v>
      </c>
      <c r="AI84" s="512">
        <v>0.40476190480000002</v>
      </c>
      <c r="AJ84" s="519">
        <v>0.11904761899999999</v>
      </c>
      <c r="AK84" s="523">
        <v>0.27941176470000001</v>
      </c>
      <c r="AL84" s="512">
        <v>0.20588235290000001</v>
      </c>
      <c r="AM84" s="524">
        <v>2.9411764699999999E-2</v>
      </c>
      <c r="AN84" s="529">
        <v>0.35227272729999998</v>
      </c>
      <c r="AO84" s="512">
        <v>0.2272727273</v>
      </c>
      <c r="AP84" s="519">
        <v>5.6818181799999999E-2</v>
      </c>
    </row>
    <row r="85" spans="1:42" x14ac:dyDescent="0.3">
      <c r="A85" s="510">
        <v>1125</v>
      </c>
      <c r="B85" s="511" t="s">
        <v>293</v>
      </c>
      <c r="C85" s="535" t="s">
        <v>310</v>
      </c>
      <c r="D85" s="523">
        <v>4.3956044E-2</v>
      </c>
      <c r="E85" s="512">
        <v>0.42857142860000003</v>
      </c>
      <c r="F85" s="524">
        <v>0.2417582418</v>
      </c>
      <c r="G85" s="529">
        <v>9.0909090900000003E-2</v>
      </c>
      <c r="H85" s="512">
        <v>0.63636363640000004</v>
      </c>
      <c r="I85" s="519">
        <v>0.59090909089999999</v>
      </c>
      <c r="J85" s="523">
        <v>0.86322188450000004</v>
      </c>
      <c r="K85" s="512">
        <v>0.78115501519999997</v>
      </c>
      <c r="L85" s="524">
        <v>0.78419452889999997</v>
      </c>
      <c r="M85" s="529">
        <v>0.51903114189999999</v>
      </c>
      <c r="N85" s="512">
        <v>0.2006920415</v>
      </c>
      <c r="O85" s="519">
        <v>0.2733564014</v>
      </c>
      <c r="P85" s="523">
        <v>0.53521126760000004</v>
      </c>
      <c r="Q85" s="512">
        <v>0.35211267610000002</v>
      </c>
      <c r="R85" s="524">
        <v>0.30985915489999999</v>
      </c>
      <c r="S85" s="529">
        <v>0.18342391299999999</v>
      </c>
      <c r="T85" s="512">
        <v>4.21195652E-2</v>
      </c>
      <c r="U85" s="519">
        <v>0.356884058</v>
      </c>
      <c r="V85" s="523">
        <v>0.35820895520000001</v>
      </c>
      <c r="W85" s="512">
        <v>0</v>
      </c>
      <c r="X85" s="524">
        <v>0.4328358209</v>
      </c>
      <c r="Y85" s="523">
        <v>0</v>
      </c>
      <c r="Z85" s="519">
        <v>0.30909090909999998</v>
      </c>
      <c r="AA85" s="523">
        <v>0</v>
      </c>
      <c r="AB85" s="524">
        <v>8.6206896599999999E-2</v>
      </c>
      <c r="AC85" s="529">
        <v>0.55027932960000003</v>
      </c>
      <c r="AD85" s="519">
        <v>0.40782122910000002</v>
      </c>
      <c r="AE85" s="523">
        <v>0.29615384620000001</v>
      </c>
      <c r="AF85" s="512">
        <v>0.3076923077</v>
      </c>
      <c r="AG85" s="524">
        <v>0.79230769229999998</v>
      </c>
      <c r="AH85" s="529">
        <v>0.5</v>
      </c>
      <c r="AI85" s="512">
        <v>0.42857142860000003</v>
      </c>
      <c r="AJ85" s="519">
        <v>7.1428571400000002E-2</v>
      </c>
      <c r="AK85" s="523">
        <v>0.15</v>
      </c>
      <c r="AL85" s="512">
        <v>0.45</v>
      </c>
      <c r="AM85" s="524">
        <v>0.05</v>
      </c>
      <c r="AN85" s="529">
        <v>0.5</v>
      </c>
      <c r="AO85" s="512">
        <v>0.41666666670000002</v>
      </c>
      <c r="AP85" s="519">
        <v>0</v>
      </c>
    </row>
    <row r="86" spans="1:42" x14ac:dyDescent="0.3">
      <c r="A86" s="510">
        <v>1125</v>
      </c>
      <c r="B86" s="511" t="s">
        <v>293</v>
      </c>
      <c r="C86" s="535" t="s">
        <v>311</v>
      </c>
      <c r="D86" s="523">
        <v>0.04</v>
      </c>
      <c r="E86" s="512">
        <v>0.40817204299999998</v>
      </c>
      <c r="F86" s="524">
        <v>0.2176344086</v>
      </c>
      <c r="G86" s="529">
        <v>0.14285714290000001</v>
      </c>
      <c r="H86" s="512">
        <v>0.6</v>
      </c>
      <c r="I86" s="519">
        <v>0.66428571430000005</v>
      </c>
      <c r="J86" s="523">
        <v>0.81395860850000001</v>
      </c>
      <c r="K86" s="512">
        <v>0.7311756935</v>
      </c>
      <c r="L86" s="524">
        <v>0.73491853809999996</v>
      </c>
      <c r="M86" s="529">
        <v>0.48989350139999999</v>
      </c>
      <c r="N86" s="512">
        <v>0.19387089760000001</v>
      </c>
      <c r="O86" s="519">
        <v>0.24146924580000001</v>
      </c>
      <c r="P86" s="523">
        <v>0.47703180210000001</v>
      </c>
      <c r="Q86" s="512">
        <v>0.2491166078</v>
      </c>
      <c r="R86" s="524">
        <v>0.21201413429999999</v>
      </c>
      <c r="S86" s="529">
        <v>0.15446720089999999</v>
      </c>
      <c r="T86" s="512">
        <v>3.9477589799999997E-2</v>
      </c>
      <c r="U86" s="519">
        <v>0.31469278719999999</v>
      </c>
      <c r="V86" s="523">
        <v>0.35866261399999999</v>
      </c>
      <c r="W86" s="512">
        <v>0</v>
      </c>
      <c r="X86" s="524">
        <v>0.3850050659</v>
      </c>
      <c r="Y86" s="523">
        <v>0</v>
      </c>
      <c r="Z86" s="519">
        <v>0.19488817889999999</v>
      </c>
      <c r="AA86" s="523">
        <v>0</v>
      </c>
      <c r="AB86" s="524">
        <v>5.6646525699999999E-2</v>
      </c>
      <c r="AC86" s="529">
        <v>0.5142160845</v>
      </c>
      <c r="AD86" s="519">
        <v>0.42770105609999998</v>
      </c>
      <c r="AE86" s="523">
        <v>0.23803446079999999</v>
      </c>
      <c r="AF86" s="512">
        <v>0.25143586470000001</v>
      </c>
      <c r="AG86" s="524">
        <v>0.7632418634</v>
      </c>
      <c r="AH86" s="529">
        <v>0.37313432839999999</v>
      </c>
      <c r="AI86" s="512">
        <v>0.2985074627</v>
      </c>
      <c r="AJ86" s="519">
        <v>0.16417910450000001</v>
      </c>
      <c r="AK86" s="523">
        <v>0.16911764709999999</v>
      </c>
      <c r="AL86" s="512">
        <v>0.22794117650000001</v>
      </c>
      <c r="AM86" s="524">
        <v>2.9411764699999999E-2</v>
      </c>
      <c r="AN86" s="529">
        <v>0.38513513510000003</v>
      </c>
      <c r="AO86" s="512">
        <v>0.23648648650000001</v>
      </c>
      <c r="AP86" s="519">
        <v>7.4324324299999994E-2</v>
      </c>
    </row>
    <row r="87" spans="1:42" x14ac:dyDescent="0.3">
      <c r="A87" s="510">
        <v>1125</v>
      </c>
      <c r="B87" s="511" t="s">
        <v>293</v>
      </c>
      <c r="C87" s="535" t="s">
        <v>312</v>
      </c>
      <c r="D87" s="523">
        <v>4.2780748700000003E-2</v>
      </c>
      <c r="E87" s="512">
        <v>0.28342245989999998</v>
      </c>
      <c r="F87" s="524">
        <v>0.23529411759999999</v>
      </c>
      <c r="G87" s="529">
        <v>2.85714286E-2</v>
      </c>
      <c r="H87" s="512">
        <v>0.54285714289999998</v>
      </c>
      <c r="I87" s="519">
        <v>0.77142857139999998</v>
      </c>
      <c r="J87" s="523">
        <v>0.69924812030000005</v>
      </c>
      <c r="K87" s="512">
        <v>0.64661654140000002</v>
      </c>
      <c r="L87" s="524">
        <v>0.65413533830000004</v>
      </c>
      <c r="M87" s="529">
        <v>0.40707964600000002</v>
      </c>
      <c r="N87" s="512">
        <v>0.1725663717</v>
      </c>
      <c r="O87" s="519">
        <v>0.25</v>
      </c>
      <c r="P87" s="523">
        <v>0.43103448280000001</v>
      </c>
      <c r="Q87" s="512">
        <v>0.32758620690000001</v>
      </c>
      <c r="R87" s="524">
        <v>0.22413793100000001</v>
      </c>
      <c r="S87" s="529">
        <v>0.1074606434</v>
      </c>
      <c r="T87" s="512">
        <v>4.5174538E-2</v>
      </c>
      <c r="U87" s="519">
        <v>0.29226557149999999</v>
      </c>
      <c r="V87" s="523">
        <v>0.3</v>
      </c>
      <c r="W87" s="512">
        <v>0</v>
      </c>
      <c r="X87" s="524">
        <v>0.38</v>
      </c>
      <c r="Y87" s="523">
        <v>0</v>
      </c>
      <c r="Z87" s="519">
        <v>0.1</v>
      </c>
      <c r="AA87" s="523">
        <v>0</v>
      </c>
      <c r="AB87" s="524">
        <v>2.8860028900000001E-2</v>
      </c>
      <c r="AC87" s="529">
        <v>0.52346570400000003</v>
      </c>
      <c r="AD87" s="519">
        <v>0.40072202169999999</v>
      </c>
      <c r="AE87" s="523">
        <v>0.13577023499999999</v>
      </c>
      <c r="AF87" s="512">
        <v>0.1514360313</v>
      </c>
      <c r="AG87" s="524">
        <v>0.64490861619999995</v>
      </c>
      <c r="AH87" s="529">
        <v>0.33333333329999998</v>
      </c>
      <c r="AI87" s="512">
        <v>0.2</v>
      </c>
      <c r="AJ87" s="519">
        <v>6.6666666700000002E-2</v>
      </c>
      <c r="AK87" s="523">
        <v>0.23529411759999999</v>
      </c>
      <c r="AL87" s="512">
        <v>5.8823529399999998E-2</v>
      </c>
      <c r="AM87" s="524">
        <v>5.8823529399999998E-2</v>
      </c>
      <c r="AN87" s="529">
        <v>0.4</v>
      </c>
      <c r="AO87" s="512">
        <v>0.3</v>
      </c>
      <c r="AP87" s="519">
        <v>6.6666666700000002E-2</v>
      </c>
    </row>
    <row r="88" spans="1:42" x14ac:dyDescent="0.3">
      <c r="A88" s="510">
        <v>1125</v>
      </c>
      <c r="B88" s="511" t="s">
        <v>293</v>
      </c>
      <c r="C88" s="535" t="s">
        <v>313</v>
      </c>
      <c r="D88" s="523">
        <v>3.19410319E-2</v>
      </c>
      <c r="E88" s="512">
        <v>0.64455364459999998</v>
      </c>
      <c r="F88" s="524">
        <v>0.36036036040000002</v>
      </c>
      <c r="G88" s="529">
        <v>0.25786163519999999</v>
      </c>
      <c r="H88" s="512">
        <v>0.64150943400000005</v>
      </c>
      <c r="I88" s="519">
        <v>0.54088050310000002</v>
      </c>
      <c r="J88" s="523">
        <v>0.87074829929999997</v>
      </c>
      <c r="K88" s="512">
        <v>0.83673469389999999</v>
      </c>
      <c r="L88" s="524">
        <v>0.84353741500000001</v>
      </c>
      <c r="M88" s="529">
        <v>0.70472972970000003</v>
      </c>
      <c r="N88" s="512">
        <v>0.28378378380000002</v>
      </c>
      <c r="O88" s="519">
        <v>0.37297297299999999</v>
      </c>
      <c r="P88" s="523">
        <v>0.68032786889999997</v>
      </c>
      <c r="Q88" s="512">
        <v>0.27459016390000002</v>
      </c>
      <c r="R88" s="524">
        <v>0.26639344259999997</v>
      </c>
      <c r="S88" s="529">
        <v>0.3919285991</v>
      </c>
      <c r="T88" s="512">
        <v>7.1400853700000003E-2</v>
      </c>
      <c r="U88" s="519">
        <v>0.53764066740000005</v>
      </c>
      <c r="V88" s="523">
        <v>0.61179361180000003</v>
      </c>
      <c r="W88" s="512">
        <v>0</v>
      </c>
      <c r="X88" s="524">
        <v>0.68304668300000004</v>
      </c>
      <c r="Y88" s="523">
        <v>0</v>
      </c>
      <c r="Z88" s="519">
        <v>0.53731343279999999</v>
      </c>
      <c r="AA88" s="523">
        <v>0</v>
      </c>
      <c r="AB88" s="524">
        <v>0.28525469170000001</v>
      </c>
      <c r="AC88" s="529">
        <v>0.74801762110000003</v>
      </c>
      <c r="AD88" s="519">
        <v>0.64669603519999996</v>
      </c>
      <c r="AE88" s="523">
        <v>0.57206537889999998</v>
      </c>
      <c r="AF88" s="512">
        <v>0.58989598809999999</v>
      </c>
      <c r="AG88" s="524">
        <v>0.9301634473</v>
      </c>
      <c r="AH88" s="529">
        <v>0.75213675209999997</v>
      </c>
      <c r="AI88" s="512">
        <v>0.6153846154</v>
      </c>
      <c r="AJ88" s="519">
        <v>0.21367521370000001</v>
      </c>
      <c r="AK88" s="523">
        <v>0.33333333329999998</v>
      </c>
      <c r="AL88" s="512">
        <v>0.66666666669999997</v>
      </c>
      <c r="AM88" s="524">
        <v>0.11111111110000001</v>
      </c>
      <c r="AN88" s="529">
        <v>0.60784313729999995</v>
      </c>
      <c r="AO88" s="512">
        <v>0.43137254899999999</v>
      </c>
      <c r="AP88" s="519">
        <v>9.8039215700000001E-2</v>
      </c>
    </row>
    <row r="89" spans="1:42" x14ac:dyDescent="0.3">
      <c r="A89" s="510">
        <v>1125</v>
      </c>
      <c r="B89" s="511" t="s">
        <v>293</v>
      </c>
      <c r="C89" s="535" t="s">
        <v>314</v>
      </c>
      <c r="D89" s="523">
        <v>1.9607843100000001E-2</v>
      </c>
      <c r="E89" s="512">
        <v>0.23529411759999999</v>
      </c>
      <c r="F89" s="524">
        <v>0.2156862745</v>
      </c>
      <c r="G89" s="529">
        <v>0</v>
      </c>
      <c r="H89" s="512">
        <v>0.8</v>
      </c>
      <c r="I89" s="519">
        <v>0.8</v>
      </c>
      <c r="J89" s="523">
        <v>0.73109243700000004</v>
      </c>
      <c r="K89" s="512">
        <v>0.6932773109</v>
      </c>
      <c r="L89" s="524">
        <v>0.6932773109</v>
      </c>
      <c r="M89" s="529">
        <v>0.3921568627</v>
      </c>
      <c r="N89" s="512">
        <v>0.22222222220000001</v>
      </c>
      <c r="O89" s="519">
        <v>0.23529411759999999</v>
      </c>
      <c r="P89" s="523">
        <v>0.4210526316</v>
      </c>
      <c r="Q89" s="512">
        <v>0.1052631579</v>
      </c>
      <c r="R89" s="524">
        <v>0.2105263158</v>
      </c>
      <c r="S89" s="529">
        <v>0.10396975429999999</v>
      </c>
      <c r="T89" s="512">
        <v>1.32325142E-2</v>
      </c>
      <c r="U89" s="519">
        <v>0.29489603019999999</v>
      </c>
      <c r="V89" s="523">
        <v>0.32</v>
      </c>
      <c r="W89" s="512">
        <v>0</v>
      </c>
      <c r="X89" s="524">
        <v>0.28000000000000003</v>
      </c>
      <c r="Y89" s="523">
        <v>0</v>
      </c>
      <c r="Z89" s="519">
        <v>0.2</v>
      </c>
      <c r="AA89" s="523">
        <v>0</v>
      </c>
      <c r="AB89" s="524">
        <v>3.1088082900000001E-2</v>
      </c>
      <c r="AC89" s="529">
        <v>0.42857142860000003</v>
      </c>
      <c r="AD89" s="519">
        <v>0.27380952380000001</v>
      </c>
      <c r="AE89" s="523">
        <v>0.1403508772</v>
      </c>
      <c r="AF89" s="512">
        <v>0.15789473679999999</v>
      </c>
      <c r="AG89" s="524">
        <v>0.59649122809999999</v>
      </c>
      <c r="AH89" s="529">
        <v>0</v>
      </c>
      <c r="AI89" s="512">
        <v>0</v>
      </c>
      <c r="AJ89" s="519">
        <v>0</v>
      </c>
      <c r="AK89" s="523">
        <v>0</v>
      </c>
      <c r="AL89" s="512">
        <v>0.16666666669999999</v>
      </c>
      <c r="AM89" s="524">
        <v>0</v>
      </c>
      <c r="AN89" s="529">
        <v>0</v>
      </c>
      <c r="AO89" s="512">
        <v>0</v>
      </c>
      <c r="AP89" s="519">
        <v>0</v>
      </c>
    </row>
    <row r="90" spans="1:42" x14ac:dyDescent="0.3">
      <c r="A90" s="510">
        <v>1125</v>
      </c>
      <c r="B90" s="511" t="s">
        <v>293</v>
      </c>
      <c r="C90" s="535" t="s">
        <v>315</v>
      </c>
      <c r="D90" s="523">
        <v>4.7493403699999999E-2</v>
      </c>
      <c r="E90" s="512">
        <v>0.29815303430000001</v>
      </c>
      <c r="F90" s="524">
        <v>0.1055408971</v>
      </c>
      <c r="G90" s="529">
        <v>0.1351351351</v>
      </c>
      <c r="H90" s="512">
        <v>0.51351351349999996</v>
      </c>
      <c r="I90" s="519">
        <v>0.64864864860000004</v>
      </c>
      <c r="J90" s="523">
        <v>0.65799256510000004</v>
      </c>
      <c r="K90" s="512">
        <v>0.58364312269999996</v>
      </c>
      <c r="L90" s="524">
        <v>0.57992565060000001</v>
      </c>
      <c r="M90" s="529">
        <v>0.28360215049999998</v>
      </c>
      <c r="N90" s="512">
        <v>0.10215053759999999</v>
      </c>
      <c r="O90" s="519">
        <v>0.1451612903</v>
      </c>
      <c r="P90" s="523">
        <v>0.22222222220000001</v>
      </c>
      <c r="Q90" s="512">
        <v>7.9365079399999997E-2</v>
      </c>
      <c r="R90" s="524">
        <v>6.3492063500000001E-2</v>
      </c>
      <c r="S90" s="529">
        <v>0.10118130459999999</v>
      </c>
      <c r="T90" s="512">
        <v>1.6949152499999998E-2</v>
      </c>
      <c r="U90" s="519">
        <v>0.18027734979999999</v>
      </c>
      <c r="V90" s="523">
        <v>0.23353293410000001</v>
      </c>
      <c r="W90" s="512">
        <v>0</v>
      </c>
      <c r="X90" s="524">
        <v>0.20958083829999999</v>
      </c>
      <c r="Y90" s="523">
        <v>0</v>
      </c>
      <c r="Z90" s="519">
        <v>0.22222222220000001</v>
      </c>
      <c r="AA90" s="523">
        <v>0</v>
      </c>
      <c r="AB90" s="524">
        <v>3.6624203799999998E-2</v>
      </c>
      <c r="AC90" s="529">
        <v>0.33333333329999998</v>
      </c>
      <c r="AD90" s="519">
        <v>0.2035087719</v>
      </c>
      <c r="AE90" s="523">
        <v>9.4339622600000006E-2</v>
      </c>
      <c r="AF90" s="512">
        <v>0.10377358489999999</v>
      </c>
      <c r="AG90" s="524">
        <v>0.6179245283</v>
      </c>
      <c r="AH90" s="529">
        <v>0</v>
      </c>
      <c r="AI90" s="512">
        <v>0</v>
      </c>
      <c r="AJ90" s="519">
        <v>0</v>
      </c>
      <c r="AK90" s="523">
        <v>0.2</v>
      </c>
      <c r="AL90" s="512">
        <v>6.6666666700000002E-2</v>
      </c>
      <c r="AM90" s="524">
        <v>0</v>
      </c>
      <c r="AN90" s="529">
        <v>0.16666666669999999</v>
      </c>
      <c r="AO90" s="512">
        <v>0.16666666669999999</v>
      </c>
      <c r="AP90" s="519">
        <v>0</v>
      </c>
    </row>
    <row r="91" spans="1:42" x14ac:dyDescent="0.3">
      <c r="A91" s="510">
        <v>1125</v>
      </c>
      <c r="B91" s="511" t="s">
        <v>293</v>
      </c>
      <c r="C91" s="535" t="s">
        <v>316</v>
      </c>
      <c r="D91" s="523">
        <v>7.8414839799999997E-2</v>
      </c>
      <c r="E91" s="512">
        <v>0.42715008430000001</v>
      </c>
      <c r="F91" s="524">
        <v>0.2386172007</v>
      </c>
      <c r="G91" s="529">
        <v>8.9705882400000006E-2</v>
      </c>
      <c r="H91" s="512">
        <v>0.52941176469999995</v>
      </c>
      <c r="I91" s="519">
        <v>0.64117647060000005</v>
      </c>
      <c r="J91" s="523">
        <v>0.7730713884</v>
      </c>
      <c r="K91" s="512">
        <v>0.71857598700000003</v>
      </c>
      <c r="L91" s="524">
        <v>0.72045298130000002</v>
      </c>
      <c r="M91" s="529">
        <v>0.51212986090000001</v>
      </c>
      <c r="N91" s="512">
        <v>0.21685099299999999</v>
      </c>
      <c r="O91" s="519">
        <v>0.25995956710000001</v>
      </c>
      <c r="P91" s="523">
        <v>0.48478260870000001</v>
      </c>
      <c r="Q91" s="512">
        <v>0.22463768119999999</v>
      </c>
      <c r="R91" s="524">
        <v>0.1934782609</v>
      </c>
      <c r="S91" s="529">
        <v>0.16665129149999999</v>
      </c>
      <c r="T91" s="512">
        <v>2.6383763800000001E-2</v>
      </c>
      <c r="U91" s="519">
        <v>0.37675276749999997</v>
      </c>
      <c r="V91" s="523">
        <v>0.34582330700000002</v>
      </c>
      <c r="W91" s="512">
        <v>0</v>
      </c>
      <c r="X91" s="524">
        <v>0.41904434509999999</v>
      </c>
      <c r="Y91" s="523">
        <v>0</v>
      </c>
      <c r="Z91" s="519">
        <v>0.20780856419999999</v>
      </c>
      <c r="AA91" s="523">
        <v>0</v>
      </c>
      <c r="AB91" s="524">
        <v>3.7658388199999997E-2</v>
      </c>
      <c r="AC91" s="529">
        <v>0.61366734830000003</v>
      </c>
      <c r="AD91" s="519">
        <v>0.28425357870000001</v>
      </c>
      <c r="AE91" s="523">
        <v>0.2730359973</v>
      </c>
      <c r="AF91" s="512">
        <v>0.28141272360000003</v>
      </c>
      <c r="AG91" s="524">
        <v>0.70160742590000003</v>
      </c>
      <c r="AH91" s="529">
        <v>0.45689655169999999</v>
      </c>
      <c r="AI91" s="512">
        <v>0.2327586207</v>
      </c>
      <c r="AJ91" s="519">
        <v>3.4482758600000003E-2</v>
      </c>
      <c r="AK91" s="523">
        <v>0.1486146096</v>
      </c>
      <c r="AL91" s="512">
        <v>0.27707808560000002</v>
      </c>
      <c r="AM91" s="524">
        <v>3.52644836E-2</v>
      </c>
      <c r="AN91" s="529">
        <v>0.41304347829999999</v>
      </c>
      <c r="AO91" s="512">
        <v>0.23913043480000001</v>
      </c>
      <c r="AP91" s="519">
        <v>3.1055900599999998E-2</v>
      </c>
    </row>
    <row r="92" spans="1:42" x14ac:dyDescent="0.3">
      <c r="A92" s="510">
        <v>1572</v>
      </c>
      <c r="B92" s="511" t="s">
        <v>317</v>
      </c>
      <c r="C92" s="535" t="s">
        <v>317</v>
      </c>
      <c r="D92" s="523">
        <v>3.4285714299999999E-2</v>
      </c>
      <c r="E92" s="512">
        <v>0.3828571429</v>
      </c>
      <c r="F92" s="524">
        <v>0.2228571429</v>
      </c>
      <c r="G92" s="529">
        <v>0.1333333333</v>
      </c>
      <c r="H92" s="512">
        <v>0.2666666667</v>
      </c>
      <c r="I92" s="519">
        <v>0.6</v>
      </c>
      <c r="J92" s="523">
        <v>0.87364620940000004</v>
      </c>
      <c r="K92" s="512">
        <v>0.64259927800000005</v>
      </c>
      <c r="L92" s="524">
        <v>0.68231046930000006</v>
      </c>
      <c r="M92" s="529">
        <v>0.41342756180000001</v>
      </c>
      <c r="N92" s="512">
        <v>9.8939929300000007E-2</v>
      </c>
      <c r="O92" s="519">
        <v>0.2190812721</v>
      </c>
      <c r="P92" s="523">
        <v>0.44444444440000003</v>
      </c>
      <c r="Q92" s="512">
        <v>8.3333333300000006E-2</v>
      </c>
      <c r="R92" s="524">
        <v>8.3333333300000006E-2</v>
      </c>
      <c r="S92" s="529">
        <v>0.1517792302</v>
      </c>
      <c r="T92" s="512">
        <v>3.3405955000000001E-2</v>
      </c>
      <c r="U92" s="519">
        <v>0.25998547570000002</v>
      </c>
      <c r="V92" s="523">
        <v>0.30232558139999999</v>
      </c>
      <c r="W92" s="512">
        <v>0</v>
      </c>
      <c r="X92" s="524">
        <v>0.30232558139999999</v>
      </c>
      <c r="Y92" s="523">
        <v>0</v>
      </c>
      <c r="Z92" s="519">
        <v>0.11111111110000001</v>
      </c>
      <c r="AA92" s="523">
        <v>0</v>
      </c>
      <c r="AB92" s="524">
        <v>7.6642335800000003E-2</v>
      </c>
      <c r="AC92" s="529">
        <v>0.28136882130000002</v>
      </c>
      <c r="AD92" s="519">
        <v>0.31939163500000001</v>
      </c>
      <c r="AE92" s="523">
        <v>0.22807017539999999</v>
      </c>
      <c r="AF92" s="512">
        <v>0.26315789470000001</v>
      </c>
      <c r="AG92" s="524">
        <v>0.91228070179999998</v>
      </c>
      <c r="AH92" s="529">
        <v>0.66666666669999997</v>
      </c>
      <c r="AI92" s="512">
        <v>0.33333333329999998</v>
      </c>
      <c r="AJ92" s="519">
        <v>0</v>
      </c>
      <c r="AK92" s="523">
        <v>0.16666666669999999</v>
      </c>
      <c r="AL92" s="512">
        <v>0.16666666669999999</v>
      </c>
      <c r="AM92" s="524">
        <v>0</v>
      </c>
      <c r="AN92" s="529">
        <v>0.41666666670000002</v>
      </c>
      <c r="AO92" s="512">
        <v>0.33333333329999998</v>
      </c>
      <c r="AP92" s="519">
        <v>0</v>
      </c>
    </row>
    <row r="93" spans="1:42" x14ac:dyDescent="0.3">
      <c r="A93" s="510">
        <v>1202</v>
      </c>
      <c r="B93" s="511" t="s">
        <v>318</v>
      </c>
      <c r="C93" s="535" t="s">
        <v>319</v>
      </c>
      <c r="D93" s="523">
        <v>0.6923076923</v>
      </c>
      <c r="E93" s="512">
        <v>7.6923076899999998E-2</v>
      </c>
      <c r="F93" s="524">
        <v>0.2692307692</v>
      </c>
      <c r="G93" s="529">
        <v>0</v>
      </c>
      <c r="H93" s="512">
        <v>0</v>
      </c>
      <c r="I93" s="519">
        <v>0.25</v>
      </c>
      <c r="J93" s="523">
        <v>0.86986301369999997</v>
      </c>
      <c r="K93" s="512">
        <v>0.78082191779999999</v>
      </c>
      <c r="L93" s="524">
        <v>0.78767123289999996</v>
      </c>
      <c r="M93" s="529">
        <v>0.45604395599999997</v>
      </c>
      <c r="N93" s="512">
        <v>0.1153846154</v>
      </c>
      <c r="O93" s="519">
        <v>0.2417582418</v>
      </c>
      <c r="P93" s="523">
        <v>0.4375</v>
      </c>
      <c r="Q93" s="512">
        <v>6.25E-2</v>
      </c>
      <c r="R93" s="524">
        <v>6.25E-2</v>
      </c>
      <c r="S93" s="529">
        <v>4.3083900199999997E-2</v>
      </c>
      <c r="T93" s="512">
        <v>3.6281179099999998E-2</v>
      </c>
      <c r="U93" s="519">
        <v>0.33333333329999998</v>
      </c>
      <c r="V93" s="523">
        <v>0</v>
      </c>
      <c r="W93" s="512">
        <v>0</v>
      </c>
      <c r="X93" s="524">
        <v>0</v>
      </c>
      <c r="Y93" s="523">
        <v>0.2</v>
      </c>
      <c r="Z93" s="519">
        <v>0.2</v>
      </c>
      <c r="AA93" s="523">
        <v>3.3707865199999999E-2</v>
      </c>
      <c r="AB93" s="524">
        <v>0</v>
      </c>
      <c r="AC93" s="529">
        <v>0.59322033900000004</v>
      </c>
      <c r="AD93" s="519">
        <v>0.44067796609999998</v>
      </c>
      <c r="AE93" s="523">
        <v>0.21428571430000001</v>
      </c>
      <c r="AF93" s="512">
        <v>0.5</v>
      </c>
      <c r="AG93" s="524">
        <v>1</v>
      </c>
      <c r="AH93" s="529">
        <v>1</v>
      </c>
      <c r="AI93" s="512">
        <v>1</v>
      </c>
      <c r="AJ93" s="519">
        <v>0</v>
      </c>
      <c r="AK93" s="523">
        <v>0</v>
      </c>
      <c r="AL93" s="512">
        <v>0</v>
      </c>
      <c r="AM93" s="524">
        <v>0</v>
      </c>
      <c r="AN93" s="529">
        <v>0</v>
      </c>
      <c r="AO93" s="512">
        <v>0</v>
      </c>
      <c r="AP93" s="519">
        <v>0</v>
      </c>
    </row>
    <row r="94" spans="1:42" x14ac:dyDescent="0.3">
      <c r="A94" s="510">
        <v>1202</v>
      </c>
      <c r="B94" s="511" t="s">
        <v>318</v>
      </c>
      <c r="C94" s="535" t="s">
        <v>320</v>
      </c>
      <c r="D94" s="523">
        <v>0</v>
      </c>
      <c r="E94" s="512">
        <v>0</v>
      </c>
      <c r="F94" s="524">
        <v>0</v>
      </c>
      <c r="G94" s="529">
        <v>0</v>
      </c>
      <c r="H94" s="512">
        <v>0</v>
      </c>
      <c r="I94" s="519">
        <v>0</v>
      </c>
      <c r="J94" s="523">
        <v>0</v>
      </c>
      <c r="K94" s="512">
        <v>0</v>
      </c>
      <c r="L94" s="524">
        <v>0</v>
      </c>
      <c r="M94" s="529">
        <v>0</v>
      </c>
      <c r="N94" s="512">
        <v>0</v>
      </c>
      <c r="O94" s="519">
        <v>0</v>
      </c>
      <c r="P94" s="523">
        <v>0</v>
      </c>
      <c r="Q94" s="512">
        <v>0</v>
      </c>
      <c r="R94" s="524">
        <v>0</v>
      </c>
      <c r="S94" s="529">
        <v>0</v>
      </c>
      <c r="T94" s="512">
        <v>0</v>
      </c>
      <c r="U94" s="519">
        <v>0</v>
      </c>
      <c r="V94" s="523">
        <v>0</v>
      </c>
      <c r="W94" s="512">
        <v>0</v>
      </c>
      <c r="X94" s="524">
        <v>0</v>
      </c>
      <c r="Y94" s="523">
        <v>0</v>
      </c>
      <c r="Z94" s="519">
        <v>0</v>
      </c>
      <c r="AA94" s="523">
        <v>0</v>
      </c>
      <c r="AB94" s="524">
        <v>0</v>
      </c>
      <c r="AC94" s="529">
        <v>0</v>
      </c>
      <c r="AD94" s="519">
        <v>0</v>
      </c>
      <c r="AE94" s="523">
        <v>0</v>
      </c>
      <c r="AF94" s="512">
        <v>0</v>
      </c>
      <c r="AG94" s="524">
        <v>0</v>
      </c>
      <c r="AH94" s="529">
        <v>0</v>
      </c>
      <c r="AI94" s="512">
        <v>0</v>
      </c>
      <c r="AJ94" s="519">
        <v>0</v>
      </c>
      <c r="AK94" s="523">
        <v>0</v>
      </c>
      <c r="AL94" s="512">
        <v>0</v>
      </c>
      <c r="AM94" s="524">
        <v>0</v>
      </c>
      <c r="AN94" s="529">
        <v>0</v>
      </c>
      <c r="AO94" s="512">
        <v>0</v>
      </c>
      <c r="AP94" s="519">
        <v>0</v>
      </c>
    </row>
    <row r="95" spans="1:42" x14ac:dyDescent="0.3">
      <c r="A95" s="510">
        <v>1202</v>
      </c>
      <c r="B95" s="511" t="s">
        <v>318</v>
      </c>
      <c r="C95" s="535" t="s">
        <v>321</v>
      </c>
      <c r="D95" s="523">
        <v>0.85</v>
      </c>
      <c r="E95" s="512">
        <v>0.4</v>
      </c>
      <c r="F95" s="524">
        <v>0.2</v>
      </c>
      <c r="G95" s="529">
        <v>0</v>
      </c>
      <c r="H95" s="512">
        <v>0</v>
      </c>
      <c r="I95" s="519">
        <v>0</v>
      </c>
      <c r="J95" s="523">
        <v>0.9375</v>
      </c>
      <c r="K95" s="512">
        <v>0.625</v>
      </c>
      <c r="L95" s="524">
        <v>0.875</v>
      </c>
      <c r="M95" s="529">
        <v>0.5</v>
      </c>
      <c r="N95" s="512">
        <v>0.1785714286</v>
      </c>
      <c r="O95" s="519">
        <v>0.28571428570000001</v>
      </c>
      <c r="P95" s="523">
        <v>0</v>
      </c>
      <c r="Q95" s="512">
        <v>0</v>
      </c>
      <c r="R95" s="524">
        <v>0.5</v>
      </c>
      <c r="S95" s="529">
        <v>0.14736842110000001</v>
      </c>
      <c r="T95" s="512">
        <v>1.05263158E-2</v>
      </c>
      <c r="U95" s="519">
        <v>0.2421052632</v>
      </c>
      <c r="V95" s="523">
        <v>0</v>
      </c>
      <c r="W95" s="512">
        <v>0</v>
      </c>
      <c r="X95" s="524">
        <v>0</v>
      </c>
      <c r="Y95" s="523">
        <v>0.2</v>
      </c>
      <c r="Z95" s="519">
        <v>0.4</v>
      </c>
      <c r="AA95" s="523">
        <v>0.4615384615</v>
      </c>
      <c r="AB95" s="524">
        <v>0.1538461538</v>
      </c>
      <c r="AC95" s="529">
        <v>0.27777777780000001</v>
      </c>
      <c r="AD95" s="519">
        <v>0.5</v>
      </c>
      <c r="AE95" s="523">
        <v>0</v>
      </c>
      <c r="AF95" s="512">
        <v>0</v>
      </c>
      <c r="AG95" s="524">
        <v>1</v>
      </c>
      <c r="AH95" s="529">
        <v>1</v>
      </c>
      <c r="AI95" s="512">
        <v>0.66666666669999997</v>
      </c>
      <c r="AJ95" s="519">
        <v>0</v>
      </c>
      <c r="AK95" s="523">
        <v>0</v>
      </c>
      <c r="AL95" s="512">
        <v>0</v>
      </c>
      <c r="AM95" s="524">
        <v>0</v>
      </c>
      <c r="AN95" s="529">
        <v>0</v>
      </c>
      <c r="AO95" s="512">
        <v>0</v>
      </c>
      <c r="AP95" s="519">
        <v>0</v>
      </c>
    </row>
    <row r="96" spans="1:42" x14ac:dyDescent="0.3">
      <c r="A96" s="510">
        <v>1202</v>
      </c>
      <c r="B96" s="511" t="s">
        <v>318</v>
      </c>
      <c r="C96" s="535" t="s">
        <v>322</v>
      </c>
      <c r="D96" s="523">
        <v>0.72661870500000003</v>
      </c>
      <c r="E96" s="512">
        <v>0.27338129500000002</v>
      </c>
      <c r="F96" s="524">
        <v>0.2230215827</v>
      </c>
      <c r="G96" s="529">
        <v>0</v>
      </c>
      <c r="H96" s="512">
        <v>0.16666666669999999</v>
      </c>
      <c r="I96" s="519">
        <v>8.3333333300000006E-2</v>
      </c>
      <c r="J96" s="523">
        <v>0.91290322580000005</v>
      </c>
      <c r="K96" s="512">
        <v>0.79032258060000005</v>
      </c>
      <c r="L96" s="524">
        <v>0.84516129029999998</v>
      </c>
      <c r="M96" s="529">
        <v>0.49281314170000001</v>
      </c>
      <c r="N96" s="512">
        <v>0.1232032854</v>
      </c>
      <c r="O96" s="519">
        <v>0.30390143739999997</v>
      </c>
      <c r="P96" s="523">
        <v>0.40425531910000001</v>
      </c>
      <c r="Q96" s="512">
        <v>0.10638297870000001</v>
      </c>
      <c r="R96" s="524">
        <v>0.27659574469999998</v>
      </c>
      <c r="S96" s="529">
        <v>0.12514828</v>
      </c>
      <c r="T96" s="512">
        <v>2.6097271599999999E-2</v>
      </c>
      <c r="U96" s="519">
        <v>0.32977461450000001</v>
      </c>
      <c r="V96" s="523">
        <v>0</v>
      </c>
      <c r="W96" s="512">
        <v>0</v>
      </c>
      <c r="X96" s="524">
        <v>0</v>
      </c>
      <c r="Y96" s="523">
        <v>0.3</v>
      </c>
      <c r="Z96" s="519">
        <v>0.16666666669999999</v>
      </c>
      <c r="AA96" s="523">
        <v>8.5106382999999994E-2</v>
      </c>
      <c r="AB96" s="524">
        <v>6.8085106399999998E-2</v>
      </c>
      <c r="AC96" s="529">
        <v>0.31518624639999998</v>
      </c>
      <c r="AD96" s="519">
        <v>0.35530085960000002</v>
      </c>
      <c r="AE96" s="523">
        <v>0.18309859149999999</v>
      </c>
      <c r="AF96" s="512">
        <v>0.16901408449999999</v>
      </c>
      <c r="AG96" s="524">
        <v>0</v>
      </c>
      <c r="AH96" s="529">
        <v>0.2</v>
      </c>
      <c r="AI96" s="512">
        <v>0.2</v>
      </c>
      <c r="AJ96" s="519">
        <v>0</v>
      </c>
      <c r="AK96" s="523">
        <v>0</v>
      </c>
      <c r="AL96" s="512">
        <v>0.4</v>
      </c>
      <c r="AM96" s="524">
        <v>0</v>
      </c>
      <c r="AN96" s="529">
        <v>0.14285714290000001</v>
      </c>
      <c r="AO96" s="512">
        <v>0.14285714290000001</v>
      </c>
      <c r="AP96" s="519">
        <v>0</v>
      </c>
    </row>
    <row r="97" spans="1:42" x14ac:dyDescent="0.3">
      <c r="A97" s="510">
        <v>1202</v>
      </c>
      <c r="B97" s="511" t="s">
        <v>318</v>
      </c>
      <c r="C97" s="535" t="s">
        <v>323</v>
      </c>
      <c r="D97" s="523">
        <v>0.8</v>
      </c>
      <c r="E97" s="512">
        <v>0.2666666667</v>
      </c>
      <c r="F97" s="524">
        <v>0.2666666667</v>
      </c>
      <c r="G97" s="529">
        <v>0</v>
      </c>
      <c r="H97" s="512">
        <v>0</v>
      </c>
      <c r="I97" s="519">
        <v>0</v>
      </c>
      <c r="J97" s="523">
        <v>0.92857142859999997</v>
      </c>
      <c r="K97" s="512">
        <v>0.64285714289999996</v>
      </c>
      <c r="L97" s="524">
        <v>0.71428571429999999</v>
      </c>
      <c r="M97" s="529">
        <v>0.5192307692</v>
      </c>
      <c r="N97" s="512">
        <v>7.6923076899999998E-2</v>
      </c>
      <c r="O97" s="519">
        <v>0.3461538462</v>
      </c>
      <c r="P97" s="523">
        <v>0.5</v>
      </c>
      <c r="Q97" s="512">
        <v>0.16666666669999999</v>
      </c>
      <c r="R97" s="524">
        <v>0.16666666669999999</v>
      </c>
      <c r="S97" s="529">
        <v>0.16022099449999999</v>
      </c>
      <c r="T97" s="512">
        <v>2.2099447500000001E-2</v>
      </c>
      <c r="U97" s="519">
        <v>0.44198895030000002</v>
      </c>
      <c r="V97" s="523">
        <v>0</v>
      </c>
      <c r="W97" s="512">
        <v>0</v>
      </c>
      <c r="X97" s="524">
        <v>0</v>
      </c>
      <c r="Y97" s="523">
        <v>0.6</v>
      </c>
      <c r="Z97" s="519">
        <v>0.2</v>
      </c>
      <c r="AA97" s="523">
        <v>0.13636363639999999</v>
      </c>
      <c r="AB97" s="524">
        <v>0.1136363636</v>
      </c>
      <c r="AC97" s="529">
        <v>0.3653846154</v>
      </c>
      <c r="AD97" s="519">
        <v>0.3076923077</v>
      </c>
      <c r="AE97" s="523">
        <v>0.16666666669999999</v>
      </c>
      <c r="AF97" s="512">
        <v>0.16666666669999999</v>
      </c>
      <c r="AG97" s="524">
        <v>1</v>
      </c>
      <c r="AH97" s="529">
        <v>0</v>
      </c>
      <c r="AI97" s="512">
        <v>0</v>
      </c>
      <c r="AJ97" s="519">
        <v>0</v>
      </c>
      <c r="AK97" s="523">
        <v>0</v>
      </c>
      <c r="AL97" s="512">
        <v>0</v>
      </c>
      <c r="AM97" s="524">
        <v>0</v>
      </c>
      <c r="AN97" s="529">
        <v>0</v>
      </c>
      <c r="AO97" s="512">
        <v>0</v>
      </c>
      <c r="AP97" s="519">
        <v>0</v>
      </c>
    </row>
    <row r="98" spans="1:42" x14ac:dyDescent="0.3">
      <c r="A98" s="510">
        <v>1202</v>
      </c>
      <c r="B98" s="511" t="s">
        <v>318</v>
      </c>
      <c r="C98" s="535" t="s">
        <v>324</v>
      </c>
      <c r="D98" s="523">
        <v>0.87804878050000001</v>
      </c>
      <c r="E98" s="512">
        <v>0.14634146340000001</v>
      </c>
      <c r="F98" s="524">
        <v>0.1951219512</v>
      </c>
      <c r="G98" s="529">
        <v>0</v>
      </c>
      <c r="H98" s="512">
        <v>0.25</v>
      </c>
      <c r="I98" s="519">
        <v>0.25</v>
      </c>
      <c r="J98" s="523">
        <v>0.95</v>
      </c>
      <c r="K98" s="512">
        <v>0.8</v>
      </c>
      <c r="L98" s="524">
        <v>0.9</v>
      </c>
      <c r="M98" s="529">
        <v>0.2333333333</v>
      </c>
      <c r="N98" s="512">
        <v>6.6666666700000002E-2</v>
      </c>
      <c r="O98" s="519">
        <v>0.3</v>
      </c>
      <c r="P98" s="523">
        <v>0</v>
      </c>
      <c r="Q98" s="512">
        <v>0</v>
      </c>
      <c r="R98" s="524">
        <v>0.33333333329999998</v>
      </c>
      <c r="S98" s="529">
        <v>4.8507462699999997E-2</v>
      </c>
      <c r="T98" s="512">
        <v>1.1194029899999999E-2</v>
      </c>
      <c r="U98" s="519">
        <v>0.2313432836</v>
      </c>
      <c r="V98" s="523">
        <v>0</v>
      </c>
      <c r="W98" s="512">
        <v>0</v>
      </c>
      <c r="X98" s="524">
        <v>0</v>
      </c>
      <c r="Y98" s="523">
        <v>0.375</v>
      </c>
      <c r="Z98" s="519">
        <v>0</v>
      </c>
      <c r="AA98" s="523">
        <v>0.2</v>
      </c>
      <c r="AB98" s="524">
        <v>0</v>
      </c>
      <c r="AC98" s="529">
        <v>0.1186440678</v>
      </c>
      <c r="AD98" s="519">
        <v>0.13559322030000001</v>
      </c>
      <c r="AE98" s="523">
        <v>3.8461538500000003E-2</v>
      </c>
      <c r="AF98" s="512">
        <v>7.6923076899999998E-2</v>
      </c>
      <c r="AG98" s="524">
        <v>1</v>
      </c>
      <c r="AH98" s="529">
        <v>0</v>
      </c>
      <c r="AI98" s="512">
        <v>0</v>
      </c>
      <c r="AJ98" s="519">
        <v>0</v>
      </c>
      <c r="AK98" s="523">
        <v>0</v>
      </c>
      <c r="AL98" s="512">
        <v>0</v>
      </c>
      <c r="AM98" s="524">
        <v>0</v>
      </c>
      <c r="AN98" s="529">
        <v>0</v>
      </c>
      <c r="AO98" s="512">
        <v>0</v>
      </c>
      <c r="AP98" s="519">
        <v>0</v>
      </c>
    </row>
    <row r="99" spans="1:42" x14ac:dyDescent="0.3">
      <c r="A99" s="510">
        <v>1202</v>
      </c>
      <c r="B99" s="511" t="s">
        <v>318</v>
      </c>
      <c r="C99" s="535" t="s">
        <v>325</v>
      </c>
      <c r="D99" s="523">
        <v>1</v>
      </c>
      <c r="E99" s="512">
        <v>0.5</v>
      </c>
      <c r="F99" s="524">
        <v>0.5</v>
      </c>
      <c r="G99" s="529">
        <v>0</v>
      </c>
      <c r="H99" s="512">
        <v>0</v>
      </c>
      <c r="I99" s="519">
        <v>0</v>
      </c>
      <c r="J99" s="523">
        <v>1</v>
      </c>
      <c r="K99" s="512">
        <v>1</v>
      </c>
      <c r="L99" s="524">
        <v>1</v>
      </c>
      <c r="M99" s="529">
        <v>0.25</v>
      </c>
      <c r="N99" s="512">
        <v>0</v>
      </c>
      <c r="O99" s="519">
        <v>0.25</v>
      </c>
      <c r="P99" s="523">
        <v>0</v>
      </c>
      <c r="Q99" s="512">
        <v>0</v>
      </c>
      <c r="R99" s="524">
        <v>0</v>
      </c>
      <c r="S99" s="529">
        <v>0.1</v>
      </c>
      <c r="T99" s="512">
        <v>0</v>
      </c>
      <c r="U99" s="519">
        <v>0.15</v>
      </c>
      <c r="V99" s="523">
        <v>0</v>
      </c>
      <c r="W99" s="512">
        <v>0</v>
      </c>
      <c r="X99" s="524">
        <v>0</v>
      </c>
      <c r="Y99" s="523">
        <v>0</v>
      </c>
      <c r="Z99" s="519">
        <v>0</v>
      </c>
      <c r="AA99" s="523">
        <v>0</v>
      </c>
      <c r="AB99" s="524">
        <v>0</v>
      </c>
      <c r="AC99" s="529">
        <v>0.125</v>
      </c>
      <c r="AD99" s="519">
        <v>0.25</v>
      </c>
      <c r="AE99" s="523">
        <v>0</v>
      </c>
      <c r="AF99" s="512">
        <v>0</v>
      </c>
      <c r="AG99" s="524">
        <v>1</v>
      </c>
      <c r="AH99" s="529">
        <v>0</v>
      </c>
      <c r="AI99" s="512">
        <v>0</v>
      </c>
      <c r="AJ99" s="519">
        <v>0</v>
      </c>
      <c r="AK99" s="523">
        <v>0</v>
      </c>
      <c r="AL99" s="512">
        <v>0</v>
      </c>
      <c r="AM99" s="524">
        <v>0</v>
      </c>
      <c r="AN99" s="529">
        <v>0</v>
      </c>
      <c r="AO99" s="512">
        <v>0</v>
      </c>
      <c r="AP99" s="519">
        <v>0</v>
      </c>
    </row>
    <row r="100" spans="1:42" x14ac:dyDescent="0.3">
      <c r="A100" s="510">
        <v>1202</v>
      </c>
      <c r="B100" s="511" t="s">
        <v>318</v>
      </c>
      <c r="C100" s="535" t="s">
        <v>326</v>
      </c>
      <c r="D100" s="523">
        <v>0.82352941180000006</v>
      </c>
      <c r="E100" s="512">
        <v>0.29411764709999999</v>
      </c>
      <c r="F100" s="524">
        <v>0.25</v>
      </c>
      <c r="G100" s="529">
        <v>0</v>
      </c>
      <c r="H100" s="512">
        <v>0.1</v>
      </c>
      <c r="I100" s="519">
        <v>0.1</v>
      </c>
      <c r="J100" s="523">
        <v>0.92286501379999997</v>
      </c>
      <c r="K100" s="512">
        <v>0.81267217629999999</v>
      </c>
      <c r="L100" s="524">
        <v>0.83195592289999998</v>
      </c>
      <c r="M100" s="529">
        <v>0.4057377049</v>
      </c>
      <c r="N100" s="512">
        <v>6.7622950799999998E-2</v>
      </c>
      <c r="O100" s="519">
        <v>0.25819672129999999</v>
      </c>
      <c r="P100" s="523">
        <v>0.34065934069999998</v>
      </c>
      <c r="Q100" s="512">
        <v>0.1098901099</v>
      </c>
      <c r="R100" s="524">
        <v>0.17582417580000001</v>
      </c>
      <c r="S100" s="529">
        <v>0.1036814425</v>
      </c>
      <c r="T100" s="512">
        <v>2.77986476E-2</v>
      </c>
      <c r="U100" s="519">
        <v>0.29451540199999998</v>
      </c>
      <c r="V100" s="523">
        <v>0</v>
      </c>
      <c r="W100" s="512">
        <v>0</v>
      </c>
      <c r="X100" s="524">
        <v>0</v>
      </c>
      <c r="Y100" s="523">
        <v>5.2631578900000003E-2</v>
      </c>
      <c r="Z100" s="519">
        <v>0.1052631579</v>
      </c>
      <c r="AA100" s="523">
        <v>7.0588235299999996E-2</v>
      </c>
      <c r="AB100" s="524">
        <v>3.5294117600000001E-2</v>
      </c>
      <c r="AC100" s="529">
        <v>0.3</v>
      </c>
      <c r="AD100" s="519">
        <v>0.39642857139999998</v>
      </c>
      <c r="AE100" s="523">
        <v>8.1632653099999994E-2</v>
      </c>
      <c r="AF100" s="512">
        <v>0.112244898</v>
      </c>
      <c r="AG100" s="524">
        <v>1</v>
      </c>
      <c r="AH100" s="529">
        <v>0.33333333329999998</v>
      </c>
      <c r="AI100" s="512">
        <v>0</v>
      </c>
      <c r="AJ100" s="519">
        <v>0</v>
      </c>
      <c r="AK100" s="523">
        <v>0</v>
      </c>
      <c r="AL100" s="512">
        <v>0.14285714290000001</v>
      </c>
      <c r="AM100" s="524">
        <v>0</v>
      </c>
      <c r="AN100" s="529">
        <v>0.33333333329999998</v>
      </c>
      <c r="AO100" s="512">
        <v>0</v>
      </c>
      <c r="AP100" s="519">
        <v>0</v>
      </c>
    </row>
    <row r="101" spans="1:42" x14ac:dyDescent="0.3">
      <c r="A101" s="510">
        <v>1202</v>
      </c>
      <c r="B101" s="511" t="s">
        <v>318</v>
      </c>
      <c r="C101" s="535" t="s">
        <v>327</v>
      </c>
      <c r="D101" s="523">
        <v>1</v>
      </c>
      <c r="E101" s="512">
        <v>0.2</v>
      </c>
      <c r="F101" s="524">
        <v>0.2</v>
      </c>
      <c r="G101" s="529">
        <v>0</v>
      </c>
      <c r="H101" s="512">
        <v>0</v>
      </c>
      <c r="I101" s="519">
        <v>0</v>
      </c>
      <c r="J101" s="523">
        <v>0.79629629629999998</v>
      </c>
      <c r="K101" s="512">
        <v>0.61111111110000005</v>
      </c>
      <c r="L101" s="524">
        <v>0.66666666669999997</v>
      </c>
      <c r="M101" s="529">
        <v>0.21428571430000001</v>
      </c>
      <c r="N101" s="512">
        <v>0</v>
      </c>
      <c r="O101" s="519">
        <v>7.1428571400000002E-2</v>
      </c>
      <c r="P101" s="523">
        <v>0.5</v>
      </c>
      <c r="Q101" s="512">
        <v>0</v>
      </c>
      <c r="R101" s="524">
        <v>0</v>
      </c>
      <c r="S101" s="529">
        <v>5.71428571E-2</v>
      </c>
      <c r="T101" s="512">
        <v>0</v>
      </c>
      <c r="U101" s="519">
        <v>0.28571428570000001</v>
      </c>
      <c r="V101" s="523">
        <v>0</v>
      </c>
      <c r="W101" s="512">
        <v>0</v>
      </c>
      <c r="X101" s="524">
        <v>0</v>
      </c>
      <c r="Y101" s="523">
        <v>0</v>
      </c>
      <c r="Z101" s="519">
        <v>0</v>
      </c>
      <c r="AA101" s="523">
        <v>0</v>
      </c>
      <c r="AB101" s="524">
        <v>0</v>
      </c>
      <c r="AC101" s="529">
        <v>0.14285714290000001</v>
      </c>
      <c r="AD101" s="519">
        <v>0.14285714290000001</v>
      </c>
      <c r="AE101" s="523">
        <v>0</v>
      </c>
      <c r="AF101" s="512">
        <v>0</v>
      </c>
      <c r="AG101" s="524">
        <v>1</v>
      </c>
      <c r="AH101" s="529">
        <v>0</v>
      </c>
      <c r="AI101" s="512">
        <v>0</v>
      </c>
      <c r="AJ101" s="519">
        <v>0</v>
      </c>
      <c r="AK101" s="523">
        <v>0</v>
      </c>
      <c r="AL101" s="512">
        <v>0</v>
      </c>
      <c r="AM101" s="524">
        <v>0</v>
      </c>
      <c r="AN101" s="529">
        <v>0</v>
      </c>
      <c r="AO101" s="512">
        <v>0</v>
      </c>
      <c r="AP101" s="519">
        <v>0</v>
      </c>
    </row>
    <row r="102" spans="1:42" x14ac:dyDescent="0.3">
      <c r="A102" s="510">
        <v>1202</v>
      </c>
      <c r="B102" s="511" t="s">
        <v>318</v>
      </c>
      <c r="C102" s="535" t="s">
        <v>328</v>
      </c>
      <c r="D102" s="523">
        <v>0.7296296296</v>
      </c>
      <c r="E102" s="512">
        <v>0.48888888889999998</v>
      </c>
      <c r="F102" s="524">
        <v>0.32962962959999997</v>
      </c>
      <c r="G102" s="529">
        <v>0</v>
      </c>
      <c r="H102" s="512">
        <v>0</v>
      </c>
      <c r="I102" s="519">
        <v>0</v>
      </c>
      <c r="J102" s="523">
        <v>0.88888888889999995</v>
      </c>
      <c r="K102" s="512">
        <v>0.8</v>
      </c>
      <c r="L102" s="524">
        <v>0.82222222219999996</v>
      </c>
      <c r="M102" s="529">
        <v>0.562295082</v>
      </c>
      <c r="N102" s="512">
        <v>0.15737704920000001</v>
      </c>
      <c r="O102" s="519">
        <v>0.38032786889999998</v>
      </c>
      <c r="P102" s="523">
        <v>0.53448275860000005</v>
      </c>
      <c r="Q102" s="512">
        <v>0.22413793100000001</v>
      </c>
      <c r="R102" s="524">
        <v>0.20689655169999999</v>
      </c>
      <c r="S102" s="529">
        <v>0.24728378970000001</v>
      </c>
      <c r="T102" s="512">
        <v>3.5202086E-2</v>
      </c>
      <c r="U102" s="519">
        <v>0.42242503260000003</v>
      </c>
      <c r="V102" s="523">
        <v>0</v>
      </c>
      <c r="W102" s="512">
        <v>0</v>
      </c>
      <c r="X102" s="524">
        <v>0</v>
      </c>
      <c r="Y102" s="523">
        <v>0.3125</v>
      </c>
      <c r="Z102" s="519">
        <v>0.26250000000000001</v>
      </c>
      <c r="AA102" s="523">
        <v>0.22437673129999999</v>
      </c>
      <c r="AB102" s="524">
        <v>0.1745152355</v>
      </c>
      <c r="AC102" s="529">
        <v>0.40425531910000001</v>
      </c>
      <c r="AD102" s="519">
        <v>0.45592705169999997</v>
      </c>
      <c r="AE102" s="523">
        <v>0.3043478261</v>
      </c>
      <c r="AF102" s="512">
        <v>0.34782608700000001</v>
      </c>
      <c r="AG102" s="524">
        <v>1</v>
      </c>
      <c r="AH102" s="529">
        <v>0.63636363640000004</v>
      </c>
      <c r="AI102" s="512">
        <v>0.59090909089999999</v>
      </c>
      <c r="AJ102" s="519">
        <v>9.0909090900000003E-2</v>
      </c>
      <c r="AK102" s="523">
        <v>0</v>
      </c>
      <c r="AL102" s="512">
        <v>0.36363636360000001</v>
      </c>
      <c r="AM102" s="524">
        <v>0</v>
      </c>
      <c r="AN102" s="529">
        <v>0.8125</v>
      </c>
      <c r="AO102" s="512">
        <v>0.4375</v>
      </c>
      <c r="AP102" s="519">
        <v>0.25</v>
      </c>
    </row>
    <row r="103" spans="1:42" x14ac:dyDescent="0.3">
      <c r="A103" s="510">
        <v>1202</v>
      </c>
      <c r="B103" s="511" t="s">
        <v>318</v>
      </c>
      <c r="C103" s="535" t="s">
        <v>329</v>
      </c>
      <c r="D103" s="523">
        <v>0.72413793100000001</v>
      </c>
      <c r="E103" s="512">
        <v>0.65517241380000002</v>
      </c>
      <c r="F103" s="524">
        <v>0.28735632179999998</v>
      </c>
      <c r="G103" s="529">
        <v>0</v>
      </c>
      <c r="H103" s="512">
        <v>0</v>
      </c>
      <c r="I103" s="519">
        <v>0</v>
      </c>
      <c r="J103" s="523">
        <v>1</v>
      </c>
      <c r="K103" s="512">
        <v>0.9375</v>
      </c>
      <c r="L103" s="524">
        <v>0.9375</v>
      </c>
      <c r="M103" s="529">
        <v>0.65829145730000005</v>
      </c>
      <c r="N103" s="512">
        <v>0.24623115579999999</v>
      </c>
      <c r="O103" s="519">
        <v>0.40703517589999999</v>
      </c>
      <c r="P103" s="523">
        <v>0.625</v>
      </c>
      <c r="Q103" s="512">
        <v>0.20833333330000001</v>
      </c>
      <c r="R103" s="524">
        <v>0.29166666670000002</v>
      </c>
      <c r="S103" s="529">
        <v>0.32872928179999999</v>
      </c>
      <c r="T103" s="512">
        <v>4.55801105E-2</v>
      </c>
      <c r="U103" s="519">
        <v>0.47375690609999999</v>
      </c>
      <c r="V103" s="523">
        <v>0</v>
      </c>
      <c r="W103" s="512">
        <v>0</v>
      </c>
      <c r="X103" s="524">
        <v>0</v>
      </c>
      <c r="Y103" s="523">
        <v>0.56521739130000004</v>
      </c>
      <c r="Z103" s="519">
        <v>0.43478260870000002</v>
      </c>
      <c r="AA103" s="523">
        <v>0.29752066119999998</v>
      </c>
      <c r="AB103" s="524">
        <v>0.18181818180000001</v>
      </c>
      <c r="AC103" s="529">
        <v>0.4423076923</v>
      </c>
      <c r="AD103" s="519">
        <v>0.4951923077</v>
      </c>
      <c r="AE103" s="523">
        <v>0.51612903229999996</v>
      </c>
      <c r="AF103" s="512">
        <v>0.51612903229999996</v>
      </c>
      <c r="AG103" s="524">
        <v>0.96774193549999998</v>
      </c>
      <c r="AH103" s="529">
        <v>0.5</v>
      </c>
      <c r="AI103" s="512">
        <v>0.25</v>
      </c>
      <c r="AJ103" s="519">
        <v>0</v>
      </c>
      <c r="AK103" s="523">
        <v>0</v>
      </c>
      <c r="AL103" s="512">
        <v>0.66666666669999997</v>
      </c>
      <c r="AM103" s="524">
        <v>0</v>
      </c>
      <c r="AN103" s="529">
        <v>0.6</v>
      </c>
      <c r="AO103" s="512">
        <v>0.2</v>
      </c>
      <c r="AP103" s="519">
        <v>0</v>
      </c>
    </row>
    <row r="104" spans="1:42" x14ac:dyDescent="0.3">
      <c r="A104" s="510">
        <v>1202</v>
      </c>
      <c r="B104" s="511" t="s">
        <v>318</v>
      </c>
      <c r="C104" s="535" t="s">
        <v>330</v>
      </c>
      <c r="D104" s="523">
        <v>0.75</v>
      </c>
      <c r="E104" s="512">
        <v>0.296875</v>
      </c>
      <c r="F104" s="524">
        <v>0.125</v>
      </c>
      <c r="G104" s="529">
        <v>0</v>
      </c>
      <c r="H104" s="512">
        <v>0.2</v>
      </c>
      <c r="I104" s="519">
        <v>0.1333333333</v>
      </c>
      <c r="J104" s="523">
        <v>0.89325842700000002</v>
      </c>
      <c r="K104" s="512">
        <v>0.82022471910000005</v>
      </c>
      <c r="L104" s="524">
        <v>0.82022471910000005</v>
      </c>
      <c r="M104" s="529">
        <v>0.35087719299999998</v>
      </c>
      <c r="N104" s="512">
        <v>9.8245613999999995E-2</v>
      </c>
      <c r="O104" s="519">
        <v>0.27017543859999998</v>
      </c>
      <c r="P104" s="523">
        <v>0.303030303</v>
      </c>
      <c r="Q104" s="512">
        <v>0.1515151515</v>
      </c>
      <c r="R104" s="524">
        <v>0.21212121210000001</v>
      </c>
      <c r="S104" s="529">
        <v>0.1068616423</v>
      </c>
      <c r="T104" s="512">
        <v>2.92463442E-2</v>
      </c>
      <c r="U104" s="519">
        <v>0.3318335208</v>
      </c>
      <c r="V104" s="523">
        <v>0</v>
      </c>
      <c r="W104" s="512">
        <v>0</v>
      </c>
      <c r="X104" s="524">
        <v>0</v>
      </c>
      <c r="Y104" s="523">
        <v>0.25</v>
      </c>
      <c r="Z104" s="519">
        <v>0</v>
      </c>
      <c r="AA104" s="523">
        <v>9.4059405900000004E-2</v>
      </c>
      <c r="AB104" s="524">
        <v>3.4653465299999998E-2</v>
      </c>
      <c r="AC104" s="529">
        <v>0.31531531530000001</v>
      </c>
      <c r="AD104" s="519">
        <v>0.33333333329999998</v>
      </c>
      <c r="AE104" s="523">
        <v>9.5238095199999998E-2</v>
      </c>
      <c r="AF104" s="512">
        <v>0.126984127</v>
      </c>
      <c r="AG104" s="524">
        <v>1</v>
      </c>
      <c r="AH104" s="529">
        <v>1</v>
      </c>
      <c r="AI104" s="512">
        <v>0.5</v>
      </c>
      <c r="AJ104" s="519">
        <v>0</v>
      </c>
      <c r="AK104" s="523">
        <v>0</v>
      </c>
      <c r="AL104" s="512">
        <v>0</v>
      </c>
      <c r="AM104" s="524">
        <v>0.33333333329999998</v>
      </c>
      <c r="AN104" s="529">
        <v>0.2</v>
      </c>
      <c r="AO104" s="512">
        <v>0.2</v>
      </c>
      <c r="AP104" s="519">
        <v>0</v>
      </c>
    </row>
    <row r="105" spans="1:42" x14ac:dyDescent="0.3">
      <c r="A105" s="510">
        <v>1202</v>
      </c>
      <c r="B105" s="511" t="s">
        <v>318</v>
      </c>
      <c r="C105" s="535" t="s">
        <v>331</v>
      </c>
      <c r="D105" s="523">
        <v>0.6875</v>
      </c>
      <c r="E105" s="512">
        <v>0.28125</v>
      </c>
      <c r="F105" s="524">
        <v>6.25E-2</v>
      </c>
      <c r="G105" s="529">
        <v>0</v>
      </c>
      <c r="H105" s="512">
        <v>0</v>
      </c>
      <c r="I105" s="519">
        <v>0</v>
      </c>
      <c r="J105" s="523">
        <v>0.83333333330000003</v>
      </c>
      <c r="K105" s="512">
        <v>0.75641025640000004</v>
      </c>
      <c r="L105" s="524">
        <v>0.78205128209999997</v>
      </c>
      <c r="M105" s="529">
        <v>0.30357142860000003</v>
      </c>
      <c r="N105" s="512">
        <v>5.3571428599999998E-2</v>
      </c>
      <c r="O105" s="519">
        <v>0.2380952381</v>
      </c>
      <c r="P105" s="523">
        <v>0.1739130435</v>
      </c>
      <c r="Q105" s="512">
        <v>0</v>
      </c>
      <c r="R105" s="524">
        <v>0.2173913043</v>
      </c>
      <c r="S105" s="529">
        <v>8.3333333300000006E-2</v>
      </c>
      <c r="T105" s="512">
        <v>1.38888889E-2</v>
      </c>
      <c r="U105" s="519">
        <v>0.24768518519999999</v>
      </c>
      <c r="V105" s="523">
        <v>0</v>
      </c>
      <c r="W105" s="512">
        <v>0</v>
      </c>
      <c r="X105" s="524">
        <v>0</v>
      </c>
      <c r="Y105" s="523">
        <v>0</v>
      </c>
      <c r="Z105" s="519">
        <v>0.33333333329999998</v>
      </c>
      <c r="AA105" s="523">
        <v>4.6875E-2</v>
      </c>
      <c r="AB105" s="524">
        <v>1.5625E-2</v>
      </c>
      <c r="AC105" s="529">
        <v>0.32098765429999998</v>
      </c>
      <c r="AD105" s="519">
        <v>0.34567901229999998</v>
      </c>
      <c r="AE105" s="523">
        <v>0.11111111110000001</v>
      </c>
      <c r="AF105" s="512">
        <v>0.11111111110000001</v>
      </c>
      <c r="AG105" s="524">
        <v>1</v>
      </c>
      <c r="AH105" s="529">
        <v>0</v>
      </c>
      <c r="AI105" s="512">
        <v>0</v>
      </c>
      <c r="AJ105" s="519">
        <v>0</v>
      </c>
      <c r="AK105" s="523">
        <v>0</v>
      </c>
      <c r="AL105" s="512">
        <v>0</v>
      </c>
      <c r="AM105" s="524">
        <v>0</v>
      </c>
      <c r="AN105" s="529">
        <v>0</v>
      </c>
      <c r="AO105" s="512">
        <v>0</v>
      </c>
      <c r="AP105" s="519">
        <v>0</v>
      </c>
    </row>
    <row r="106" spans="1:42" x14ac:dyDescent="0.3">
      <c r="A106" s="510">
        <v>1202</v>
      </c>
      <c r="B106" s="511" t="s">
        <v>318</v>
      </c>
      <c r="C106" s="535" t="s">
        <v>332</v>
      </c>
      <c r="D106" s="523">
        <v>0.7445820433</v>
      </c>
      <c r="E106" s="512">
        <v>0.44117647059999998</v>
      </c>
      <c r="F106" s="524">
        <v>0.30185758509999999</v>
      </c>
      <c r="G106" s="529">
        <v>0</v>
      </c>
      <c r="H106" s="512">
        <v>0</v>
      </c>
      <c r="I106" s="519">
        <v>2.9411764699999999E-2</v>
      </c>
      <c r="J106" s="523">
        <v>0.92574257429999995</v>
      </c>
      <c r="K106" s="512">
        <v>0.82260726070000001</v>
      </c>
      <c r="L106" s="524">
        <v>0.85066006599999999</v>
      </c>
      <c r="M106" s="529">
        <v>0.50570342209999997</v>
      </c>
      <c r="N106" s="512">
        <v>0.13041825100000001</v>
      </c>
      <c r="O106" s="519">
        <v>0.3505703422</v>
      </c>
      <c r="P106" s="523">
        <v>0.48571428570000003</v>
      </c>
      <c r="Q106" s="512">
        <v>0.18571428570000001</v>
      </c>
      <c r="R106" s="524">
        <v>0.26428571429999997</v>
      </c>
      <c r="S106" s="529">
        <v>0.18248600749999999</v>
      </c>
      <c r="T106" s="512">
        <v>3.9995335799999997E-2</v>
      </c>
      <c r="U106" s="519">
        <v>0.41697761189999999</v>
      </c>
      <c r="V106" s="523">
        <v>0</v>
      </c>
      <c r="W106" s="512">
        <v>0</v>
      </c>
      <c r="X106" s="524">
        <v>0</v>
      </c>
      <c r="Y106" s="523">
        <v>0.28804347829999999</v>
      </c>
      <c r="Z106" s="519">
        <v>0.23369565219999999</v>
      </c>
      <c r="AA106" s="523">
        <v>0.1504095309</v>
      </c>
      <c r="AB106" s="524">
        <v>7.6693968700000004E-2</v>
      </c>
      <c r="AC106" s="529">
        <v>0.38092979129999999</v>
      </c>
      <c r="AD106" s="519">
        <v>0.42789373809999998</v>
      </c>
      <c r="AE106" s="523">
        <v>0.25615763549999998</v>
      </c>
      <c r="AF106" s="512">
        <v>0.28571428570000001</v>
      </c>
      <c r="AG106" s="524">
        <v>1</v>
      </c>
      <c r="AH106" s="529">
        <v>0.52380952380000001</v>
      </c>
      <c r="AI106" s="512">
        <v>0.42857142860000003</v>
      </c>
      <c r="AJ106" s="519">
        <v>9.5238095199999998E-2</v>
      </c>
      <c r="AK106" s="523">
        <v>0</v>
      </c>
      <c r="AL106" s="512">
        <v>0.2307692308</v>
      </c>
      <c r="AM106" s="524">
        <v>1.9230769200000001E-2</v>
      </c>
      <c r="AN106" s="529">
        <v>0.47916666670000002</v>
      </c>
      <c r="AO106" s="512">
        <v>0.25</v>
      </c>
      <c r="AP106" s="519">
        <v>2.08333333E-2</v>
      </c>
    </row>
    <row r="107" spans="1:42" x14ac:dyDescent="0.3">
      <c r="A107" s="510">
        <v>1202</v>
      </c>
      <c r="B107" s="511" t="s">
        <v>318</v>
      </c>
      <c r="C107" s="535" t="s">
        <v>333</v>
      </c>
      <c r="D107" s="523">
        <v>0.8</v>
      </c>
      <c r="E107" s="512">
        <v>0.3</v>
      </c>
      <c r="F107" s="524">
        <v>0.2</v>
      </c>
      <c r="G107" s="529">
        <v>0</v>
      </c>
      <c r="H107" s="512">
        <v>0</v>
      </c>
      <c r="I107" s="519">
        <v>0</v>
      </c>
      <c r="J107" s="523">
        <v>0.89655172409999995</v>
      </c>
      <c r="K107" s="512">
        <v>0.82758620689999995</v>
      </c>
      <c r="L107" s="524">
        <v>0.79310344830000001</v>
      </c>
      <c r="M107" s="529">
        <v>0.5</v>
      </c>
      <c r="N107" s="512">
        <v>0.1904761905</v>
      </c>
      <c r="O107" s="519">
        <v>0.2619047619</v>
      </c>
      <c r="P107" s="523">
        <v>0.2</v>
      </c>
      <c r="Q107" s="512">
        <v>0.2</v>
      </c>
      <c r="R107" s="524">
        <v>0</v>
      </c>
      <c r="S107" s="529">
        <v>0.13245033110000001</v>
      </c>
      <c r="T107" s="512">
        <v>5.2980132499999999E-2</v>
      </c>
      <c r="U107" s="519">
        <v>0.43708609269999998</v>
      </c>
      <c r="V107" s="523">
        <v>0</v>
      </c>
      <c r="W107" s="512">
        <v>0</v>
      </c>
      <c r="X107" s="524">
        <v>0</v>
      </c>
      <c r="Y107" s="523">
        <v>0</v>
      </c>
      <c r="Z107" s="519">
        <v>0</v>
      </c>
      <c r="AA107" s="523">
        <v>0.12</v>
      </c>
      <c r="AB107" s="524">
        <v>0.12</v>
      </c>
      <c r="AC107" s="529">
        <v>0.46666666670000001</v>
      </c>
      <c r="AD107" s="519">
        <v>0.56666666669999999</v>
      </c>
      <c r="AE107" s="523">
        <v>0.36363636360000001</v>
      </c>
      <c r="AF107" s="512">
        <v>0.27272727270000002</v>
      </c>
      <c r="AG107" s="524">
        <v>1</v>
      </c>
      <c r="AH107" s="529">
        <v>0</v>
      </c>
      <c r="AI107" s="512">
        <v>0</v>
      </c>
      <c r="AJ107" s="519">
        <v>0</v>
      </c>
      <c r="AK107" s="523">
        <v>0</v>
      </c>
      <c r="AL107" s="512">
        <v>0</v>
      </c>
      <c r="AM107" s="524">
        <v>0</v>
      </c>
      <c r="AN107" s="529">
        <v>0</v>
      </c>
      <c r="AO107" s="512">
        <v>0</v>
      </c>
      <c r="AP107" s="519">
        <v>0</v>
      </c>
    </row>
    <row r="108" spans="1:42" x14ac:dyDescent="0.3">
      <c r="A108" s="510">
        <v>1202</v>
      </c>
      <c r="B108" s="511" t="s">
        <v>318</v>
      </c>
      <c r="C108" s="535" t="s">
        <v>334</v>
      </c>
      <c r="D108" s="523">
        <v>0</v>
      </c>
      <c r="E108" s="512">
        <v>0.66666666669999997</v>
      </c>
      <c r="F108" s="524">
        <v>0.33333333329999998</v>
      </c>
      <c r="G108" s="529">
        <v>0</v>
      </c>
      <c r="H108" s="512">
        <v>0</v>
      </c>
      <c r="I108" s="519">
        <v>0</v>
      </c>
      <c r="J108" s="523">
        <v>1</v>
      </c>
      <c r="K108" s="512">
        <v>1</v>
      </c>
      <c r="L108" s="524">
        <v>1</v>
      </c>
      <c r="M108" s="529">
        <v>0.6</v>
      </c>
      <c r="N108" s="512">
        <v>0.1</v>
      </c>
      <c r="O108" s="519">
        <v>0.4</v>
      </c>
      <c r="P108" s="523">
        <v>0.66666666669999997</v>
      </c>
      <c r="Q108" s="512">
        <v>0.33333333329999998</v>
      </c>
      <c r="R108" s="524">
        <v>0.66666666669999997</v>
      </c>
      <c r="S108" s="529">
        <v>0.29629629629999998</v>
      </c>
      <c r="T108" s="512">
        <v>7.4074074099999998E-2</v>
      </c>
      <c r="U108" s="519">
        <v>0.55555555560000003</v>
      </c>
      <c r="V108" s="523">
        <v>0</v>
      </c>
      <c r="W108" s="512">
        <v>0</v>
      </c>
      <c r="X108" s="524">
        <v>0</v>
      </c>
      <c r="Y108" s="523">
        <v>0</v>
      </c>
      <c r="Z108" s="519">
        <v>0</v>
      </c>
      <c r="AA108" s="523">
        <v>0</v>
      </c>
      <c r="AB108" s="524">
        <v>0</v>
      </c>
      <c r="AC108" s="529">
        <v>0.5</v>
      </c>
      <c r="AD108" s="519">
        <v>0.75</v>
      </c>
      <c r="AE108" s="523">
        <v>0</v>
      </c>
      <c r="AF108" s="512">
        <v>0</v>
      </c>
      <c r="AG108" s="524">
        <v>0</v>
      </c>
      <c r="AH108" s="529">
        <v>0</v>
      </c>
      <c r="AI108" s="512">
        <v>0</v>
      </c>
      <c r="AJ108" s="519">
        <v>0</v>
      </c>
      <c r="AK108" s="523">
        <v>0</v>
      </c>
      <c r="AL108" s="512">
        <v>0</v>
      </c>
      <c r="AM108" s="524">
        <v>0</v>
      </c>
      <c r="AN108" s="529">
        <v>0</v>
      </c>
      <c r="AO108" s="512">
        <v>0</v>
      </c>
      <c r="AP108" s="519">
        <v>0</v>
      </c>
    </row>
    <row r="109" spans="1:42" x14ac:dyDescent="0.3">
      <c r="A109" s="510">
        <v>1086</v>
      </c>
      <c r="B109" s="511" t="s">
        <v>335</v>
      </c>
      <c r="C109" s="535" t="s">
        <v>335</v>
      </c>
      <c r="D109" s="523">
        <v>0</v>
      </c>
      <c r="E109" s="512">
        <v>0</v>
      </c>
      <c r="F109" s="524">
        <v>0</v>
      </c>
      <c r="G109" s="529">
        <v>0</v>
      </c>
      <c r="H109" s="512">
        <v>0</v>
      </c>
      <c r="I109" s="519">
        <v>0</v>
      </c>
      <c r="J109" s="523">
        <v>0</v>
      </c>
      <c r="K109" s="512">
        <v>0</v>
      </c>
      <c r="L109" s="524">
        <v>0</v>
      </c>
      <c r="M109" s="529">
        <v>0</v>
      </c>
      <c r="N109" s="512">
        <v>0</v>
      </c>
      <c r="O109" s="519">
        <v>0</v>
      </c>
      <c r="P109" s="523">
        <v>0</v>
      </c>
      <c r="Q109" s="512">
        <v>0</v>
      </c>
      <c r="R109" s="524">
        <v>0</v>
      </c>
      <c r="S109" s="529">
        <v>0</v>
      </c>
      <c r="T109" s="512">
        <v>0</v>
      </c>
      <c r="U109" s="519">
        <v>0</v>
      </c>
      <c r="V109" s="523">
        <v>0</v>
      </c>
      <c r="W109" s="512">
        <v>0</v>
      </c>
      <c r="X109" s="524">
        <v>0</v>
      </c>
      <c r="Y109" s="523">
        <v>0</v>
      </c>
      <c r="Z109" s="519">
        <v>0</v>
      </c>
      <c r="AA109" s="523">
        <v>0.62195121949999999</v>
      </c>
      <c r="AB109" s="524">
        <v>0</v>
      </c>
      <c r="AC109" s="529">
        <v>0</v>
      </c>
      <c r="AD109" s="519">
        <v>0</v>
      </c>
      <c r="AE109" s="523">
        <v>0</v>
      </c>
      <c r="AF109" s="512">
        <v>0</v>
      </c>
      <c r="AG109" s="524">
        <v>0.35714285709999999</v>
      </c>
      <c r="AH109" s="529">
        <v>0</v>
      </c>
      <c r="AI109" s="512">
        <v>0</v>
      </c>
      <c r="AJ109" s="519">
        <v>0</v>
      </c>
      <c r="AK109" s="523">
        <v>0</v>
      </c>
      <c r="AL109" s="512">
        <v>0</v>
      </c>
      <c r="AM109" s="524">
        <v>0</v>
      </c>
      <c r="AN109" s="529">
        <v>0</v>
      </c>
      <c r="AO109" s="512">
        <v>0</v>
      </c>
      <c r="AP109" s="519">
        <v>0</v>
      </c>
    </row>
    <row r="110" spans="1:42" x14ac:dyDescent="0.3">
      <c r="A110" s="510">
        <v>1253</v>
      </c>
      <c r="B110" s="511" t="s">
        <v>336</v>
      </c>
      <c r="C110" s="535" t="s">
        <v>337</v>
      </c>
      <c r="D110" s="523">
        <v>2.9411764699999999E-2</v>
      </c>
      <c r="E110" s="512">
        <v>0.53921568630000005</v>
      </c>
      <c r="F110" s="524">
        <v>0.23529411759999999</v>
      </c>
      <c r="G110" s="529">
        <v>0.27272727270000002</v>
      </c>
      <c r="H110" s="512">
        <v>0.72727272730000003</v>
      </c>
      <c r="I110" s="519">
        <v>0.81818181820000002</v>
      </c>
      <c r="J110" s="523">
        <v>0.84053156149999997</v>
      </c>
      <c r="K110" s="512">
        <v>0.71151716499999995</v>
      </c>
      <c r="L110" s="524">
        <v>0.73366555919999998</v>
      </c>
      <c r="M110" s="529">
        <v>0.44161358810000001</v>
      </c>
      <c r="N110" s="512">
        <v>9.9787685799999998E-2</v>
      </c>
      <c r="O110" s="519">
        <v>0.23354564759999999</v>
      </c>
      <c r="P110" s="523">
        <v>0.4339622642</v>
      </c>
      <c r="Q110" s="512">
        <v>0.22641509430000001</v>
      </c>
      <c r="R110" s="524">
        <v>0.18867924529999999</v>
      </c>
      <c r="S110" s="529">
        <v>0.1605922551</v>
      </c>
      <c r="T110" s="512">
        <v>2.6195899799999998E-2</v>
      </c>
      <c r="U110" s="519">
        <v>0.27164009109999998</v>
      </c>
      <c r="V110" s="523">
        <v>0.35849056600000001</v>
      </c>
      <c r="W110" s="512">
        <v>0</v>
      </c>
      <c r="X110" s="524">
        <v>0.33962264149999999</v>
      </c>
      <c r="Y110" s="523">
        <v>0</v>
      </c>
      <c r="Z110" s="519">
        <v>0.2307692308</v>
      </c>
      <c r="AA110" s="523">
        <v>0</v>
      </c>
      <c r="AB110" s="524">
        <v>3.6697247699999998E-2</v>
      </c>
      <c r="AC110" s="529">
        <v>0.5550847458</v>
      </c>
      <c r="AD110" s="519">
        <v>0.45762711859999999</v>
      </c>
      <c r="AE110" s="523">
        <v>0.29310344830000001</v>
      </c>
      <c r="AF110" s="512">
        <v>0.31034482759999998</v>
      </c>
      <c r="AG110" s="524">
        <v>0.82758620689999995</v>
      </c>
      <c r="AH110" s="529">
        <v>0.5</v>
      </c>
      <c r="AI110" s="512">
        <v>0.5</v>
      </c>
      <c r="AJ110" s="519">
        <v>0</v>
      </c>
      <c r="AK110" s="523">
        <v>0.14285714290000001</v>
      </c>
      <c r="AL110" s="512">
        <v>0.14285714290000001</v>
      </c>
      <c r="AM110" s="524">
        <v>0</v>
      </c>
      <c r="AN110" s="529">
        <v>0.5</v>
      </c>
      <c r="AO110" s="512">
        <v>0.25</v>
      </c>
      <c r="AP110" s="519">
        <v>0</v>
      </c>
    </row>
    <row r="111" spans="1:42" x14ac:dyDescent="0.3">
      <c r="A111" s="510">
        <v>1598</v>
      </c>
      <c r="B111" s="511" t="s">
        <v>338</v>
      </c>
      <c r="C111" s="535" t="s">
        <v>339</v>
      </c>
      <c r="D111" s="523">
        <v>0.2463768116</v>
      </c>
      <c r="E111" s="512">
        <v>0.2173913043</v>
      </c>
      <c r="F111" s="524">
        <v>0.25362318839999998</v>
      </c>
      <c r="G111" s="529">
        <v>8.5365853699999994E-2</v>
      </c>
      <c r="H111" s="512">
        <v>0.39024390240000001</v>
      </c>
      <c r="I111" s="519">
        <v>0.65853658540000004</v>
      </c>
      <c r="J111" s="523">
        <v>0.90603581690000001</v>
      </c>
      <c r="K111" s="512">
        <v>0.81516692459999995</v>
      </c>
      <c r="L111" s="524">
        <v>0.82975900950000003</v>
      </c>
      <c r="M111" s="529">
        <v>0.51836243230000001</v>
      </c>
      <c r="N111" s="512">
        <v>0.54816375679999996</v>
      </c>
      <c r="O111" s="519">
        <v>0.29560505720000002</v>
      </c>
      <c r="P111" s="523">
        <v>0.44785276070000002</v>
      </c>
      <c r="Q111" s="512">
        <v>0.4785276074</v>
      </c>
      <c r="R111" s="524">
        <v>0.22699386499999999</v>
      </c>
      <c r="S111" s="529">
        <v>3.3126294000000001E-2</v>
      </c>
      <c r="T111" s="512">
        <v>5.6935817800000003E-2</v>
      </c>
      <c r="U111" s="519">
        <v>0.344073499</v>
      </c>
      <c r="V111" s="523">
        <v>0.14503816789999999</v>
      </c>
      <c r="W111" s="512">
        <v>5.3435114499999999E-2</v>
      </c>
      <c r="X111" s="524">
        <v>3.4351145E-2</v>
      </c>
      <c r="Y111" s="523">
        <v>0.1228070175</v>
      </c>
      <c r="Z111" s="519">
        <v>0.1052631579</v>
      </c>
      <c r="AA111" s="523">
        <v>5.3351573200000002E-2</v>
      </c>
      <c r="AB111" s="524">
        <v>1.91518468E-2</v>
      </c>
      <c r="AC111" s="529">
        <v>0.52568493149999995</v>
      </c>
      <c r="AD111" s="519">
        <v>0.38013698629999998</v>
      </c>
      <c r="AE111" s="523">
        <v>0.14869888479999999</v>
      </c>
      <c r="AF111" s="512">
        <v>0.24907063199999999</v>
      </c>
      <c r="AG111" s="524">
        <v>0.62081784390000005</v>
      </c>
      <c r="AH111" s="529">
        <v>0.5</v>
      </c>
      <c r="AI111" s="512">
        <v>0</v>
      </c>
      <c r="AJ111" s="519">
        <v>0</v>
      </c>
      <c r="AK111" s="523">
        <v>0.1206896552</v>
      </c>
      <c r="AL111" s="512">
        <v>0.34482758619999998</v>
      </c>
      <c r="AM111" s="524">
        <v>0</v>
      </c>
      <c r="AN111" s="529">
        <v>0.375</v>
      </c>
      <c r="AO111" s="512">
        <v>6.25E-2</v>
      </c>
      <c r="AP111" s="519">
        <v>0</v>
      </c>
    </row>
    <row r="112" spans="1:42" x14ac:dyDescent="0.3">
      <c r="A112" s="510">
        <v>1598</v>
      </c>
      <c r="B112" s="511" t="s">
        <v>338</v>
      </c>
      <c r="C112" s="535" t="s">
        <v>340</v>
      </c>
      <c r="D112" s="523">
        <v>5.4767025099999998E-2</v>
      </c>
      <c r="E112" s="512">
        <v>0.44315412189999998</v>
      </c>
      <c r="F112" s="524">
        <v>0.284874552</v>
      </c>
      <c r="G112" s="529">
        <v>8.9423373400000006E-2</v>
      </c>
      <c r="H112" s="512">
        <v>0.45883441260000002</v>
      </c>
      <c r="I112" s="519">
        <v>0.68362627200000003</v>
      </c>
      <c r="J112" s="523">
        <v>0.92198001910000005</v>
      </c>
      <c r="K112" s="512">
        <v>0.81018184950000005</v>
      </c>
      <c r="L112" s="524">
        <v>0.83168976979999998</v>
      </c>
      <c r="M112" s="529">
        <v>0.59355566670000004</v>
      </c>
      <c r="N112" s="512">
        <v>0.57987460089999998</v>
      </c>
      <c r="O112" s="519">
        <v>0.31845982229999997</v>
      </c>
      <c r="P112" s="523">
        <v>0.55675398050000002</v>
      </c>
      <c r="Q112" s="512">
        <v>0.55752439649999996</v>
      </c>
      <c r="R112" s="524">
        <v>0.25218284540000002</v>
      </c>
      <c r="S112" s="529">
        <v>0.15237344</v>
      </c>
      <c r="T112" s="512">
        <v>7.3425923300000001E-2</v>
      </c>
      <c r="U112" s="519">
        <v>0.39988731440000003</v>
      </c>
      <c r="V112" s="523">
        <v>0.31715166960000002</v>
      </c>
      <c r="W112" s="512">
        <v>9.65535738E-2</v>
      </c>
      <c r="X112" s="524">
        <v>0.40418398820000001</v>
      </c>
      <c r="Y112" s="523">
        <v>0.22043795620000001</v>
      </c>
      <c r="Z112" s="519">
        <v>0.18175182479999999</v>
      </c>
      <c r="AA112" s="523">
        <v>9.37611899E-2</v>
      </c>
      <c r="AB112" s="524">
        <v>5.2058945000000002E-2</v>
      </c>
      <c r="AC112" s="529">
        <v>0.58333758479999998</v>
      </c>
      <c r="AD112" s="519">
        <v>0.4425284424</v>
      </c>
      <c r="AE112" s="523">
        <v>0.2787443268</v>
      </c>
      <c r="AF112" s="512">
        <v>0.32236510340000002</v>
      </c>
      <c r="AG112" s="524">
        <v>0.85917801309999997</v>
      </c>
      <c r="AH112" s="529">
        <v>0.54065040649999996</v>
      </c>
      <c r="AI112" s="512">
        <v>0.38211382109999997</v>
      </c>
      <c r="AJ112" s="519">
        <v>3.2520325199999998E-2</v>
      </c>
      <c r="AK112" s="523">
        <v>0.15453074429999999</v>
      </c>
      <c r="AL112" s="512">
        <v>0.29368932040000001</v>
      </c>
      <c r="AM112" s="524">
        <v>3.6407767000000001E-2</v>
      </c>
      <c r="AN112" s="529">
        <v>0.47670807450000002</v>
      </c>
      <c r="AO112" s="512">
        <v>0.31987577639999998</v>
      </c>
      <c r="AP112" s="519">
        <v>1.39751553E-2</v>
      </c>
    </row>
    <row r="113" spans="1:42" x14ac:dyDescent="0.3">
      <c r="A113" s="510">
        <v>1598</v>
      </c>
      <c r="B113" s="511" t="s">
        <v>338</v>
      </c>
      <c r="C113" s="535" t="s">
        <v>341</v>
      </c>
      <c r="D113" s="523">
        <v>5.4315476199999997E-2</v>
      </c>
      <c r="E113" s="512">
        <v>0.42931547619999999</v>
      </c>
      <c r="F113" s="524">
        <v>0.28199404760000002</v>
      </c>
      <c r="G113" s="529">
        <v>7.6246334299999996E-2</v>
      </c>
      <c r="H113" s="512">
        <v>0.4340175953</v>
      </c>
      <c r="I113" s="519">
        <v>0.63049853369999997</v>
      </c>
      <c r="J113" s="523">
        <v>0.93212370529999999</v>
      </c>
      <c r="K113" s="512">
        <v>0.82502020129999998</v>
      </c>
      <c r="L113" s="524">
        <v>0.84705795930000005</v>
      </c>
      <c r="M113" s="529">
        <v>0.58623597869999999</v>
      </c>
      <c r="N113" s="512">
        <v>0.5838745045</v>
      </c>
      <c r="O113" s="519">
        <v>0.3236063085</v>
      </c>
      <c r="P113" s="523">
        <v>0.52261306529999996</v>
      </c>
      <c r="Q113" s="512">
        <v>0.57621440540000002</v>
      </c>
      <c r="R113" s="524">
        <v>0.269681742</v>
      </c>
      <c r="S113" s="529">
        <v>0.1536906696</v>
      </c>
      <c r="T113" s="512">
        <v>7.0745352799999994E-2</v>
      </c>
      <c r="U113" s="519">
        <v>0.41656740660000002</v>
      </c>
      <c r="V113" s="523">
        <v>0.313592233</v>
      </c>
      <c r="W113" s="512">
        <v>0.1116504854</v>
      </c>
      <c r="X113" s="524">
        <v>0.41165048539999999</v>
      </c>
      <c r="Y113" s="523">
        <v>0.2203389831</v>
      </c>
      <c r="Z113" s="519">
        <v>0.20338983050000001</v>
      </c>
      <c r="AA113" s="523">
        <v>0.1029324645</v>
      </c>
      <c r="AB113" s="524">
        <v>4.0284360200000001E-2</v>
      </c>
      <c r="AC113" s="529">
        <v>0.58068714210000005</v>
      </c>
      <c r="AD113" s="519">
        <v>0.44638209270000001</v>
      </c>
      <c r="AE113" s="523">
        <v>0.27868852459999999</v>
      </c>
      <c r="AF113" s="512">
        <v>0.32786885249999997</v>
      </c>
      <c r="AG113" s="524">
        <v>0.86748633880000003</v>
      </c>
      <c r="AH113" s="529">
        <v>0.55555555560000003</v>
      </c>
      <c r="AI113" s="512">
        <v>0.4259259259</v>
      </c>
      <c r="AJ113" s="519">
        <v>7.4074074099999998E-2</v>
      </c>
      <c r="AK113" s="523">
        <v>0.1717171717</v>
      </c>
      <c r="AL113" s="512">
        <v>0.27777777780000001</v>
      </c>
      <c r="AM113" s="524">
        <v>5.0505050500000002E-2</v>
      </c>
      <c r="AN113" s="529">
        <v>0.45283018870000002</v>
      </c>
      <c r="AO113" s="512">
        <v>0.2641509434</v>
      </c>
      <c r="AP113" s="519">
        <v>4.7169811300000003E-2</v>
      </c>
    </row>
    <row r="114" spans="1:42" x14ac:dyDescent="0.3">
      <c r="A114" s="510">
        <v>1598</v>
      </c>
      <c r="B114" s="511" t="s">
        <v>338</v>
      </c>
      <c r="C114" s="535" t="s">
        <v>342</v>
      </c>
      <c r="D114" s="523">
        <v>2.62838658E-2</v>
      </c>
      <c r="E114" s="512">
        <v>0.45127375660000002</v>
      </c>
      <c r="F114" s="524">
        <v>0.28790942180000001</v>
      </c>
      <c r="G114" s="529">
        <v>0.14159292039999999</v>
      </c>
      <c r="H114" s="512">
        <v>0.51622418879999998</v>
      </c>
      <c r="I114" s="519">
        <v>0.54867256639999995</v>
      </c>
      <c r="J114" s="523">
        <v>0.9399837794</v>
      </c>
      <c r="K114" s="512">
        <v>0.83454987830000005</v>
      </c>
      <c r="L114" s="524">
        <v>0.85239253849999996</v>
      </c>
      <c r="M114" s="529">
        <v>0.64683234160000003</v>
      </c>
      <c r="N114" s="512">
        <v>0.62804806909999999</v>
      </c>
      <c r="O114" s="519">
        <v>0.3767355034</v>
      </c>
      <c r="P114" s="523">
        <v>0.62790697669999995</v>
      </c>
      <c r="Q114" s="512">
        <v>0.66279069769999999</v>
      </c>
      <c r="R114" s="524">
        <v>0.32790697670000002</v>
      </c>
      <c r="S114" s="529">
        <v>0.23428159879999999</v>
      </c>
      <c r="T114" s="512">
        <v>4.9837954599999998E-2</v>
      </c>
      <c r="U114" s="519">
        <v>0.42002160599999999</v>
      </c>
      <c r="V114" s="523">
        <v>0.35211267610000002</v>
      </c>
      <c r="W114" s="512">
        <v>0.26470588239999998</v>
      </c>
      <c r="X114" s="524">
        <v>0.46354598180000001</v>
      </c>
      <c r="Y114" s="523">
        <v>0.34726224779999998</v>
      </c>
      <c r="Z114" s="519">
        <v>0.20893371760000001</v>
      </c>
      <c r="AA114" s="523">
        <v>0.2740791581</v>
      </c>
      <c r="AB114" s="524">
        <v>9.5172729400000003E-2</v>
      </c>
      <c r="AC114" s="529">
        <v>0.57969580809999999</v>
      </c>
      <c r="AD114" s="519">
        <v>0.42834178309999998</v>
      </c>
      <c r="AE114" s="523">
        <v>0.37936154420000001</v>
      </c>
      <c r="AF114" s="512">
        <v>0.41648106899999998</v>
      </c>
      <c r="AG114" s="524">
        <v>0.93244246470000003</v>
      </c>
      <c r="AH114" s="529">
        <v>0.69642857140000003</v>
      </c>
      <c r="AI114" s="512">
        <v>0.55357142859999997</v>
      </c>
      <c r="AJ114" s="519">
        <v>8.9285714299999999E-2</v>
      </c>
      <c r="AK114" s="523">
        <v>0.1089108911</v>
      </c>
      <c r="AL114" s="512">
        <v>0.35148514850000001</v>
      </c>
      <c r="AM114" s="524">
        <v>8.9108910900000005E-2</v>
      </c>
      <c r="AN114" s="529">
        <v>0.53333333329999999</v>
      </c>
      <c r="AO114" s="512">
        <v>0.35555555560000002</v>
      </c>
      <c r="AP114" s="519">
        <v>3.3333333299999997E-2</v>
      </c>
    </row>
    <row r="115" spans="1:42" x14ac:dyDescent="0.3">
      <c r="A115" s="510">
        <v>1598</v>
      </c>
      <c r="B115" s="511" t="s">
        <v>338</v>
      </c>
      <c r="C115" s="535" t="s">
        <v>343</v>
      </c>
      <c r="D115" s="523">
        <v>9.2417061600000003E-2</v>
      </c>
      <c r="E115" s="512">
        <v>0.38625592419999999</v>
      </c>
      <c r="F115" s="524">
        <v>0.24170616110000001</v>
      </c>
      <c r="G115" s="529">
        <v>7.6452599400000001E-2</v>
      </c>
      <c r="H115" s="512">
        <v>0.44036697250000001</v>
      </c>
      <c r="I115" s="519">
        <v>0.72477064219999998</v>
      </c>
      <c r="J115" s="523">
        <v>0.91228507349999999</v>
      </c>
      <c r="K115" s="512">
        <v>0.82176675799999999</v>
      </c>
      <c r="L115" s="524">
        <v>0.84481684530000001</v>
      </c>
      <c r="M115" s="529">
        <v>0.58116337669999996</v>
      </c>
      <c r="N115" s="512">
        <v>0.5810583788</v>
      </c>
      <c r="O115" s="519">
        <v>0.28916421669999998</v>
      </c>
      <c r="P115" s="523">
        <v>0.51812366740000004</v>
      </c>
      <c r="Q115" s="512">
        <v>0.54157782519999997</v>
      </c>
      <c r="R115" s="524">
        <v>0.2217484009</v>
      </c>
      <c r="S115" s="529">
        <v>0.113236173</v>
      </c>
      <c r="T115" s="512">
        <v>7.6272355299999997E-2</v>
      </c>
      <c r="U115" s="519">
        <v>0.35782262879999999</v>
      </c>
      <c r="V115" s="523">
        <v>0.2831491713</v>
      </c>
      <c r="W115" s="512">
        <v>7.4585635400000003E-2</v>
      </c>
      <c r="X115" s="524">
        <v>0.39640883980000002</v>
      </c>
      <c r="Y115" s="523">
        <v>0.1333333333</v>
      </c>
      <c r="Z115" s="519">
        <v>0.2</v>
      </c>
      <c r="AA115" s="523">
        <v>5.8951965100000003E-2</v>
      </c>
      <c r="AB115" s="524">
        <v>4.6163443499999998E-2</v>
      </c>
      <c r="AC115" s="529">
        <v>0.61353898890000003</v>
      </c>
      <c r="AD115" s="519">
        <v>0.46615252779999999</v>
      </c>
      <c r="AE115" s="523">
        <v>0.24333333330000001</v>
      </c>
      <c r="AF115" s="512">
        <v>0.28499999999999998</v>
      </c>
      <c r="AG115" s="524">
        <v>0.79166666669999997</v>
      </c>
      <c r="AH115" s="529">
        <v>0.52941176469999995</v>
      </c>
      <c r="AI115" s="512">
        <v>0.29411764709999999</v>
      </c>
      <c r="AJ115" s="519">
        <v>5.8823529399999998E-2</v>
      </c>
      <c r="AK115" s="523">
        <v>0.14685314690000001</v>
      </c>
      <c r="AL115" s="512">
        <v>0.22377622380000001</v>
      </c>
      <c r="AM115" s="524">
        <v>4.1958042000000001E-2</v>
      </c>
      <c r="AN115" s="529">
        <v>0.51219512199999995</v>
      </c>
      <c r="AO115" s="512">
        <v>0.29268292680000002</v>
      </c>
      <c r="AP115" s="519">
        <v>2.4390243900000001E-2</v>
      </c>
    </row>
    <row r="116" spans="1:42" x14ac:dyDescent="0.3">
      <c r="A116" s="510">
        <v>1598</v>
      </c>
      <c r="B116" s="511" t="s">
        <v>338</v>
      </c>
      <c r="C116" s="535" t="s">
        <v>344</v>
      </c>
      <c r="D116" s="523">
        <v>0.48275862069999997</v>
      </c>
      <c r="E116" s="512">
        <v>2.2988505699999998E-2</v>
      </c>
      <c r="F116" s="524">
        <v>0.22988505749999999</v>
      </c>
      <c r="G116" s="529">
        <v>0.14285714290000001</v>
      </c>
      <c r="H116" s="512">
        <v>0.57142857140000003</v>
      </c>
      <c r="I116" s="519">
        <v>0.28571428570000001</v>
      </c>
      <c r="J116" s="523">
        <v>0.82364247960000003</v>
      </c>
      <c r="K116" s="512">
        <v>0.7587698222</v>
      </c>
      <c r="L116" s="524">
        <v>0.77198462280000002</v>
      </c>
      <c r="M116" s="529">
        <v>0.48178939030000001</v>
      </c>
      <c r="N116" s="512">
        <v>0.50752177359999995</v>
      </c>
      <c r="O116" s="519">
        <v>0.25811559779999999</v>
      </c>
      <c r="P116" s="523">
        <v>0.4823529412</v>
      </c>
      <c r="Q116" s="512">
        <v>0.4941176471</v>
      </c>
      <c r="R116" s="524">
        <v>0.2</v>
      </c>
      <c r="S116" s="529">
        <v>2.4829298999999999E-3</v>
      </c>
      <c r="T116" s="512">
        <v>5.0589695800000001E-2</v>
      </c>
      <c r="U116" s="519">
        <v>0.27405338299999998</v>
      </c>
      <c r="V116" s="523">
        <v>0</v>
      </c>
      <c r="W116" s="512">
        <v>1.2820512799999999E-2</v>
      </c>
      <c r="X116" s="524">
        <v>2.5641025599999999E-2</v>
      </c>
      <c r="Y116" s="523">
        <v>0</v>
      </c>
      <c r="Z116" s="519">
        <v>0</v>
      </c>
      <c r="AA116" s="523">
        <v>1.48648649E-2</v>
      </c>
      <c r="AB116" s="524">
        <v>0</v>
      </c>
      <c r="AC116" s="529">
        <v>0.45762711859999999</v>
      </c>
      <c r="AD116" s="519">
        <v>0.32203389830000001</v>
      </c>
      <c r="AE116" s="523">
        <v>0.1071428571</v>
      </c>
      <c r="AF116" s="512">
        <v>0.21428571430000001</v>
      </c>
      <c r="AG116" s="524">
        <v>0.64285714289999996</v>
      </c>
      <c r="AH116" s="529">
        <v>0</v>
      </c>
      <c r="AI116" s="512">
        <v>0</v>
      </c>
      <c r="AJ116" s="519">
        <v>0</v>
      </c>
      <c r="AK116" s="523">
        <v>0</v>
      </c>
      <c r="AL116" s="512">
        <v>0.1764705882</v>
      </c>
      <c r="AM116" s="524">
        <v>0</v>
      </c>
      <c r="AN116" s="529">
        <v>0.66666666669999997</v>
      </c>
      <c r="AO116" s="512">
        <v>0.66666666669999997</v>
      </c>
      <c r="AP116" s="519">
        <v>0</v>
      </c>
    </row>
    <row r="117" spans="1:42" x14ac:dyDescent="0.3">
      <c r="A117" s="510">
        <v>1523</v>
      </c>
      <c r="B117" s="511" t="s">
        <v>345</v>
      </c>
      <c r="C117" s="535" t="s">
        <v>346</v>
      </c>
      <c r="D117" s="523">
        <v>0</v>
      </c>
      <c r="E117" s="512">
        <v>0.44117647059999998</v>
      </c>
      <c r="F117" s="524">
        <v>0.29411764709999999</v>
      </c>
      <c r="G117" s="529">
        <v>0</v>
      </c>
      <c r="H117" s="512">
        <v>0</v>
      </c>
      <c r="I117" s="519">
        <v>0.5</v>
      </c>
      <c r="J117" s="523">
        <v>0</v>
      </c>
      <c r="K117" s="512">
        <v>0</v>
      </c>
      <c r="L117" s="524">
        <v>0</v>
      </c>
      <c r="M117" s="529">
        <v>0.54444444439999995</v>
      </c>
      <c r="N117" s="512">
        <v>0.52222222220000003</v>
      </c>
      <c r="O117" s="519">
        <v>0.34444444439999999</v>
      </c>
      <c r="P117" s="523">
        <v>0.25</v>
      </c>
      <c r="Q117" s="512">
        <v>0.5</v>
      </c>
      <c r="R117" s="524">
        <v>0.5</v>
      </c>
      <c r="S117" s="529">
        <v>0.1973684211</v>
      </c>
      <c r="T117" s="512">
        <v>0</v>
      </c>
      <c r="U117" s="519">
        <v>0.39736842109999998</v>
      </c>
      <c r="V117" s="523">
        <v>0.25</v>
      </c>
      <c r="W117" s="512">
        <v>0</v>
      </c>
      <c r="X117" s="524">
        <v>0.5</v>
      </c>
      <c r="Y117" s="523">
        <v>0</v>
      </c>
      <c r="Z117" s="519">
        <v>0.14285714290000001</v>
      </c>
      <c r="AA117" s="523">
        <v>0</v>
      </c>
      <c r="AB117" s="524">
        <v>0.12941176469999999</v>
      </c>
      <c r="AC117" s="529">
        <v>0.55200000000000005</v>
      </c>
      <c r="AD117" s="519">
        <v>0</v>
      </c>
      <c r="AE117" s="523">
        <v>0.39130434780000001</v>
      </c>
      <c r="AF117" s="512">
        <v>0.39130434780000001</v>
      </c>
      <c r="AG117" s="524">
        <v>0.60869565219999999</v>
      </c>
      <c r="AH117" s="529">
        <v>0</v>
      </c>
      <c r="AI117" s="512">
        <v>0</v>
      </c>
      <c r="AJ117" s="519">
        <v>0</v>
      </c>
      <c r="AK117" s="523">
        <v>0</v>
      </c>
      <c r="AL117" s="512">
        <v>0</v>
      </c>
      <c r="AM117" s="524">
        <v>0</v>
      </c>
      <c r="AN117" s="529">
        <v>0</v>
      </c>
      <c r="AO117" s="512">
        <v>0</v>
      </c>
      <c r="AP117" s="519">
        <v>0</v>
      </c>
    </row>
    <row r="118" spans="1:42" x14ac:dyDescent="0.3">
      <c r="A118" s="510">
        <v>1566</v>
      </c>
      <c r="B118" s="511" t="s">
        <v>347</v>
      </c>
      <c r="C118" s="535" t="s">
        <v>348</v>
      </c>
      <c r="D118" s="523">
        <v>1</v>
      </c>
      <c r="E118" s="512">
        <v>0</v>
      </c>
      <c r="F118" s="524">
        <v>0</v>
      </c>
      <c r="G118" s="529">
        <v>0</v>
      </c>
      <c r="H118" s="512">
        <v>0</v>
      </c>
      <c r="I118" s="519">
        <v>0</v>
      </c>
      <c r="J118" s="523">
        <v>0.84210526320000001</v>
      </c>
      <c r="K118" s="512">
        <v>0.47368421049999998</v>
      </c>
      <c r="L118" s="524">
        <v>0.47368421049999998</v>
      </c>
      <c r="M118" s="529">
        <v>0.2</v>
      </c>
      <c r="N118" s="512">
        <v>0</v>
      </c>
      <c r="O118" s="519">
        <v>0.1</v>
      </c>
      <c r="P118" s="523">
        <v>0</v>
      </c>
      <c r="Q118" s="512">
        <v>0</v>
      </c>
      <c r="R118" s="524">
        <v>0</v>
      </c>
      <c r="S118" s="529">
        <v>4.3478260900000003E-2</v>
      </c>
      <c r="T118" s="512">
        <v>0</v>
      </c>
      <c r="U118" s="519">
        <v>8.6956521699999997E-2</v>
      </c>
      <c r="V118" s="523">
        <v>0</v>
      </c>
      <c r="W118" s="512">
        <v>0</v>
      </c>
      <c r="X118" s="524">
        <v>0</v>
      </c>
      <c r="Y118" s="523">
        <v>0</v>
      </c>
      <c r="Z118" s="519">
        <v>0</v>
      </c>
      <c r="AA118" s="523">
        <v>0</v>
      </c>
      <c r="AB118" s="524">
        <v>0</v>
      </c>
      <c r="AC118" s="529">
        <v>0</v>
      </c>
      <c r="AD118" s="519">
        <v>0</v>
      </c>
      <c r="AE118" s="523">
        <v>0</v>
      </c>
      <c r="AF118" s="512">
        <v>0</v>
      </c>
      <c r="AG118" s="524">
        <v>1</v>
      </c>
      <c r="AH118" s="529">
        <v>0</v>
      </c>
      <c r="AI118" s="512">
        <v>0</v>
      </c>
      <c r="AJ118" s="519">
        <v>0</v>
      </c>
      <c r="AK118" s="523">
        <v>0</v>
      </c>
      <c r="AL118" s="512">
        <v>0</v>
      </c>
      <c r="AM118" s="524">
        <v>0</v>
      </c>
      <c r="AN118" s="529">
        <v>0</v>
      </c>
      <c r="AO118" s="512">
        <v>0</v>
      </c>
      <c r="AP118" s="519">
        <v>0</v>
      </c>
    </row>
    <row r="119" spans="1:42" x14ac:dyDescent="0.3">
      <c r="A119" s="510">
        <v>1566</v>
      </c>
      <c r="B119" s="511" t="s">
        <v>347</v>
      </c>
      <c r="C119" s="535" t="s">
        <v>349</v>
      </c>
      <c r="D119" s="523">
        <v>0</v>
      </c>
      <c r="E119" s="512">
        <v>0</v>
      </c>
      <c r="F119" s="524">
        <v>0</v>
      </c>
      <c r="G119" s="529">
        <v>0</v>
      </c>
      <c r="H119" s="512">
        <v>0</v>
      </c>
      <c r="I119" s="519">
        <v>0</v>
      </c>
      <c r="J119" s="523">
        <v>0.875</v>
      </c>
      <c r="K119" s="512">
        <v>0.52777777780000001</v>
      </c>
      <c r="L119" s="524">
        <v>0.54166666669999997</v>
      </c>
      <c r="M119" s="529">
        <v>0</v>
      </c>
      <c r="N119" s="512">
        <v>0</v>
      </c>
      <c r="O119" s="519">
        <v>0</v>
      </c>
      <c r="P119" s="523">
        <v>0</v>
      </c>
      <c r="Q119" s="512">
        <v>0</v>
      </c>
      <c r="R119" s="524">
        <v>0</v>
      </c>
      <c r="S119" s="529">
        <v>0</v>
      </c>
      <c r="T119" s="512">
        <v>0</v>
      </c>
      <c r="U119" s="519">
        <v>0</v>
      </c>
      <c r="V119" s="523">
        <v>0</v>
      </c>
      <c r="W119" s="512">
        <v>0</v>
      </c>
      <c r="X119" s="524">
        <v>0</v>
      </c>
      <c r="Y119" s="523">
        <v>0</v>
      </c>
      <c r="Z119" s="519">
        <v>0</v>
      </c>
      <c r="AA119" s="523">
        <v>0</v>
      </c>
      <c r="AB119" s="524">
        <v>0</v>
      </c>
      <c r="AC119" s="529">
        <v>0</v>
      </c>
      <c r="AD119" s="519">
        <v>0</v>
      </c>
      <c r="AE119" s="523">
        <v>0</v>
      </c>
      <c r="AF119" s="512">
        <v>0</v>
      </c>
      <c r="AG119" s="524">
        <v>0</v>
      </c>
      <c r="AH119" s="529">
        <v>0</v>
      </c>
      <c r="AI119" s="512">
        <v>0</v>
      </c>
      <c r="AJ119" s="519">
        <v>0</v>
      </c>
      <c r="AK119" s="523">
        <v>0</v>
      </c>
      <c r="AL119" s="512">
        <v>0</v>
      </c>
      <c r="AM119" s="524">
        <v>0</v>
      </c>
      <c r="AN119" s="529">
        <v>0</v>
      </c>
      <c r="AO119" s="512">
        <v>0</v>
      </c>
      <c r="AP119" s="519">
        <v>0</v>
      </c>
    </row>
    <row r="120" spans="1:42" x14ac:dyDescent="0.3">
      <c r="A120" s="510">
        <v>1566</v>
      </c>
      <c r="B120" s="511" t="s">
        <v>347</v>
      </c>
      <c r="C120" s="535" t="s">
        <v>350</v>
      </c>
      <c r="D120" s="523">
        <v>0.9230769231</v>
      </c>
      <c r="E120" s="512">
        <v>0.4615384615</v>
      </c>
      <c r="F120" s="524">
        <v>0.2307692308</v>
      </c>
      <c r="G120" s="529">
        <v>0</v>
      </c>
      <c r="H120" s="512">
        <v>0</v>
      </c>
      <c r="I120" s="519">
        <v>0</v>
      </c>
      <c r="J120" s="523">
        <v>0.90625</v>
      </c>
      <c r="K120" s="512">
        <v>0.78125</v>
      </c>
      <c r="L120" s="524">
        <v>0.84375</v>
      </c>
      <c r="M120" s="529">
        <v>0.46268656720000001</v>
      </c>
      <c r="N120" s="512">
        <v>0.1044776119</v>
      </c>
      <c r="O120" s="519">
        <v>0.17910447760000001</v>
      </c>
      <c r="P120" s="523">
        <v>0.25</v>
      </c>
      <c r="Q120" s="512">
        <v>0</v>
      </c>
      <c r="R120" s="524">
        <v>0</v>
      </c>
      <c r="S120" s="529">
        <v>0.15853658540000001</v>
      </c>
      <c r="T120" s="512">
        <v>1.2195121999999999E-2</v>
      </c>
      <c r="U120" s="519">
        <v>0.28048780490000003</v>
      </c>
      <c r="V120" s="523">
        <v>0</v>
      </c>
      <c r="W120" s="512">
        <v>0</v>
      </c>
      <c r="X120" s="524">
        <v>0</v>
      </c>
      <c r="Y120" s="523">
        <v>0</v>
      </c>
      <c r="Z120" s="519">
        <v>0.5</v>
      </c>
      <c r="AA120" s="523">
        <v>0.2</v>
      </c>
      <c r="AB120" s="524">
        <v>0.11111111110000001</v>
      </c>
      <c r="AC120" s="529">
        <v>0.28125</v>
      </c>
      <c r="AD120" s="519">
        <v>0.375</v>
      </c>
      <c r="AE120" s="523">
        <v>7.6923076899999998E-2</v>
      </c>
      <c r="AF120" s="512">
        <v>0.1538461538</v>
      </c>
      <c r="AG120" s="524">
        <v>1</v>
      </c>
      <c r="AH120" s="529">
        <v>0</v>
      </c>
      <c r="AI120" s="512">
        <v>0</v>
      </c>
      <c r="AJ120" s="519">
        <v>0</v>
      </c>
      <c r="AK120" s="523">
        <v>0</v>
      </c>
      <c r="AL120" s="512">
        <v>0.33333333329999998</v>
      </c>
      <c r="AM120" s="524">
        <v>0</v>
      </c>
      <c r="AN120" s="529">
        <v>0</v>
      </c>
      <c r="AO120" s="512">
        <v>0.5</v>
      </c>
      <c r="AP120" s="519">
        <v>0</v>
      </c>
    </row>
    <row r="121" spans="1:42" x14ac:dyDescent="0.3">
      <c r="A121" s="510">
        <v>1537</v>
      </c>
      <c r="B121" s="511" t="s">
        <v>351</v>
      </c>
      <c r="C121" s="535" t="s">
        <v>352</v>
      </c>
      <c r="D121" s="523">
        <v>0.5</v>
      </c>
      <c r="E121" s="512">
        <v>0.83333333330000003</v>
      </c>
      <c r="F121" s="524">
        <v>0.33333333329999998</v>
      </c>
      <c r="G121" s="529">
        <v>0</v>
      </c>
      <c r="H121" s="512">
        <v>0.25</v>
      </c>
      <c r="I121" s="519">
        <v>1</v>
      </c>
      <c r="J121" s="523">
        <v>0.79245283020000001</v>
      </c>
      <c r="K121" s="512">
        <v>0.77358490570000005</v>
      </c>
      <c r="L121" s="524">
        <v>0.77358490570000005</v>
      </c>
      <c r="M121" s="529">
        <v>0.41935483870000001</v>
      </c>
      <c r="N121" s="512">
        <v>3.2258064500000003E-2</v>
      </c>
      <c r="O121" s="519">
        <v>0.1935483871</v>
      </c>
      <c r="P121" s="523">
        <v>0</v>
      </c>
      <c r="Q121" s="512">
        <v>0</v>
      </c>
      <c r="R121" s="524">
        <v>0</v>
      </c>
      <c r="S121" s="529">
        <v>0.25</v>
      </c>
      <c r="T121" s="512">
        <v>1.5625E-2</v>
      </c>
      <c r="U121" s="519">
        <v>0.359375</v>
      </c>
      <c r="V121" s="523">
        <v>0</v>
      </c>
      <c r="W121" s="512">
        <v>0</v>
      </c>
      <c r="X121" s="524">
        <v>0</v>
      </c>
      <c r="Y121" s="523">
        <v>0.5</v>
      </c>
      <c r="Z121" s="519">
        <v>0.5</v>
      </c>
      <c r="AA121" s="523">
        <v>6.25E-2</v>
      </c>
      <c r="AB121" s="524">
        <v>6.25E-2</v>
      </c>
      <c r="AC121" s="529">
        <v>0.32</v>
      </c>
      <c r="AD121" s="519">
        <v>0.4</v>
      </c>
      <c r="AE121" s="523">
        <v>0.5</v>
      </c>
      <c r="AF121" s="512">
        <v>0.5</v>
      </c>
      <c r="AG121" s="524">
        <v>1</v>
      </c>
      <c r="AH121" s="529">
        <v>0</v>
      </c>
      <c r="AI121" s="512">
        <v>0</v>
      </c>
      <c r="AJ121" s="519">
        <v>0</v>
      </c>
      <c r="AK121" s="523">
        <v>0</v>
      </c>
      <c r="AL121" s="512">
        <v>0</v>
      </c>
      <c r="AM121" s="524">
        <v>0</v>
      </c>
      <c r="AN121" s="529">
        <v>0</v>
      </c>
      <c r="AO121" s="512">
        <v>0</v>
      </c>
      <c r="AP121" s="519">
        <v>0</v>
      </c>
    </row>
    <row r="122" spans="1:42" x14ac:dyDescent="0.3">
      <c r="A122" s="510">
        <v>1537</v>
      </c>
      <c r="B122" s="511" t="s">
        <v>351</v>
      </c>
      <c r="C122" s="535" t="s">
        <v>353</v>
      </c>
      <c r="D122" s="523">
        <v>0.29411764709999999</v>
      </c>
      <c r="E122" s="512">
        <v>0.29411764709999999</v>
      </c>
      <c r="F122" s="524">
        <v>0.29411764709999999</v>
      </c>
      <c r="G122" s="529">
        <v>0</v>
      </c>
      <c r="H122" s="512">
        <v>0</v>
      </c>
      <c r="I122" s="519">
        <v>1</v>
      </c>
      <c r="J122" s="523">
        <v>0.8144329897</v>
      </c>
      <c r="K122" s="512">
        <v>0.59793814430000003</v>
      </c>
      <c r="L122" s="524">
        <v>0.57731958760000002</v>
      </c>
      <c r="M122" s="529">
        <v>0.47967479670000002</v>
      </c>
      <c r="N122" s="512">
        <v>0.1056910569</v>
      </c>
      <c r="O122" s="519">
        <v>0.1951219512</v>
      </c>
      <c r="P122" s="523">
        <v>0.5</v>
      </c>
      <c r="Q122" s="512">
        <v>0</v>
      </c>
      <c r="R122" s="524">
        <v>0.25</v>
      </c>
      <c r="S122" s="529">
        <v>0.1513944223</v>
      </c>
      <c r="T122" s="512">
        <v>2.3904382500000002E-2</v>
      </c>
      <c r="U122" s="519">
        <v>0.29482071710000002</v>
      </c>
      <c r="V122" s="523">
        <v>0</v>
      </c>
      <c r="W122" s="512">
        <v>0</v>
      </c>
      <c r="X122" s="524">
        <v>0</v>
      </c>
      <c r="Y122" s="523">
        <v>0.2</v>
      </c>
      <c r="Z122" s="519">
        <v>0</v>
      </c>
      <c r="AA122" s="523">
        <v>0.04</v>
      </c>
      <c r="AB122" s="524">
        <v>0.04</v>
      </c>
      <c r="AC122" s="529">
        <v>0.15789473679999999</v>
      </c>
      <c r="AD122" s="519">
        <v>0.23684210529999999</v>
      </c>
      <c r="AE122" s="523">
        <v>9.0909090900000003E-2</v>
      </c>
      <c r="AF122" s="512">
        <v>9.0909090900000003E-2</v>
      </c>
      <c r="AG122" s="524">
        <v>1</v>
      </c>
      <c r="AH122" s="529">
        <v>0</v>
      </c>
      <c r="AI122" s="512">
        <v>0</v>
      </c>
      <c r="AJ122" s="519">
        <v>0</v>
      </c>
      <c r="AK122" s="523">
        <v>0</v>
      </c>
      <c r="AL122" s="512">
        <v>1</v>
      </c>
      <c r="AM122" s="524">
        <v>0</v>
      </c>
      <c r="AN122" s="529">
        <v>1</v>
      </c>
      <c r="AO122" s="512">
        <v>0</v>
      </c>
      <c r="AP122" s="519">
        <v>0</v>
      </c>
    </row>
    <row r="123" spans="1:42" x14ac:dyDescent="0.3">
      <c r="A123" s="510">
        <v>1537</v>
      </c>
      <c r="B123" s="511" t="s">
        <v>351</v>
      </c>
      <c r="C123" s="535" t="s">
        <v>354</v>
      </c>
      <c r="D123" s="523">
        <v>0.81481481479999995</v>
      </c>
      <c r="E123" s="512">
        <v>0.59259259259999997</v>
      </c>
      <c r="F123" s="524">
        <v>0.18518518519999999</v>
      </c>
      <c r="G123" s="529">
        <v>8.3333333300000006E-2</v>
      </c>
      <c r="H123" s="512">
        <v>8.3333333300000006E-2</v>
      </c>
      <c r="I123" s="519">
        <v>0.91666666669999997</v>
      </c>
      <c r="J123" s="523">
        <v>0.9591346154</v>
      </c>
      <c r="K123" s="512">
        <v>0.8701923077</v>
      </c>
      <c r="L123" s="524">
        <v>0.8942307692</v>
      </c>
      <c r="M123" s="529">
        <v>0.68421052630000001</v>
      </c>
      <c r="N123" s="512">
        <v>0.24736842110000001</v>
      </c>
      <c r="O123" s="519">
        <v>0.43684210530000001</v>
      </c>
      <c r="P123" s="523">
        <v>0.75</v>
      </c>
      <c r="Q123" s="512">
        <v>0.33333333329999998</v>
      </c>
      <c r="R123" s="524">
        <v>0.33333333329999998</v>
      </c>
      <c r="S123" s="529">
        <v>0.26349206349999998</v>
      </c>
      <c r="T123" s="512">
        <v>5.0793650799999999E-2</v>
      </c>
      <c r="U123" s="519">
        <v>0.51746031749999999</v>
      </c>
      <c r="V123" s="523">
        <v>0</v>
      </c>
      <c r="W123" s="512">
        <v>0</v>
      </c>
      <c r="X123" s="524">
        <v>0</v>
      </c>
      <c r="Y123" s="523">
        <v>0.4210526316</v>
      </c>
      <c r="Z123" s="519">
        <v>0.47368421049999998</v>
      </c>
      <c r="AA123" s="523">
        <v>9.0476190499999998E-2</v>
      </c>
      <c r="AB123" s="524">
        <v>0.1047619048</v>
      </c>
      <c r="AC123" s="529">
        <v>0.29487179489999998</v>
      </c>
      <c r="AD123" s="519">
        <v>0.56410256410000004</v>
      </c>
      <c r="AE123" s="523">
        <v>0.44927536229999998</v>
      </c>
      <c r="AF123" s="512">
        <v>0.44927536229999998</v>
      </c>
      <c r="AG123" s="524">
        <v>1</v>
      </c>
      <c r="AH123" s="529">
        <v>0</v>
      </c>
      <c r="AI123" s="512">
        <v>0</v>
      </c>
      <c r="AJ123" s="519">
        <v>0</v>
      </c>
      <c r="AK123" s="523">
        <v>0</v>
      </c>
      <c r="AL123" s="512">
        <v>0.5</v>
      </c>
      <c r="AM123" s="524">
        <v>0.125</v>
      </c>
      <c r="AN123" s="529">
        <v>0</v>
      </c>
      <c r="AO123" s="512">
        <v>0</v>
      </c>
      <c r="AP123" s="519">
        <v>0.33333333329999998</v>
      </c>
    </row>
    <row r="124" spans="1:42" x14ac:dyDescent="0.3">
      <c r="A124" s="510">
        <v>1537</v>
      </c>
      <c r="B124" s="511" t="s">
        <v>351</v>
      </c>
      <c r="C124" s="535" t="s">
        <v>355</v>
      </c>
      <c r="D124" s="523">
        <v>0.82608695649999997</v>
      </c>
      <c r="E124" s="512">
        <v>0.6956521739</v>
      </c>
      <c r="F124" s="524">
        <v>0.40869565219999998</v>
      </c>
      <c r="G124" s="529">
        <v>2.3809523799999999E-2</v>
      </c>
      <c r="H124" s="512">
        <v>0.42857142860000003</v>
      </c>
      <c r="I124" s="519">
        <v>0.88095238099999995</v>
      </c>
      <c r="J124" s="523">
        <v>0.90498261879999997</v>
      </c>
      <c r="K124" s="512">
        <v>0.82271147160000002</v>
      </c>
      <c r="L124" s="524">
        <v>0.82425646969999999</v>
      </c>
      <c r="M124" s="529">
        <v>0.69202453990000001</v>
      </c>
      <c r="N124" s="512">
        <v>0.18159509200000001</v>
      </c>
      <c r="O124" s="519">
        <v>0.36687116559999999</v>
      </c>
      <c r="P124" s="523">
        <v>0.59090909089999999</v>
      </c>
      <c r="Q124" s="512">
        <v>0.27272727270000002</v>
      </c>
      <c r="R124" s="524">
        <v>0.13636363639999999</v>
      </c>
      <c r="S124" s="529">
        <v>0.21712393569999999</v>
      </c>
      <c r="T124" s="512">
        <v>6.3859981100000004E-2</v>
      </c>
      <c r="U124" s="519">
        <v>0.46073793759999998</v>
      </c>
      <c r="V124" s="523">
        <v>0</v>
      </c>
      <c r="W124" s="512">
        <v>0</v>
      </c>
      <c r="X124" s="524">
        <v>0</v>
      </c>
      <c r="Y124" s="523">
        <v>0.20588235290000001</v>
      </c>
      <c r="Z124" s="519">
        <v>0.41176470590000003</v>
      </c>
      <c r="AA124" s="523">
        <v>8.4165477899999994E-2</v>
      </c>
      <c r="AB124" s="524">
        <v>8.4165477899999994E-2</v>
      </c>
      <c r="AC124" s="529">
        <v>0.29753914990000002</v>
      </c>
      <c r="AD124" s="519">
        <v>0.4675615213</v>
      </c>
      <c r="AE124" s="523">
        <v>0.40625</v>
      </c>
      <c r="AF124" s="512">
        <v>0.41875000000000001</v>
      </c>
      <c r="AG124" s="524">
        <v>1</v>
      </c>
      <c r="AH124" s="529">
        <v>0.5</v>
      </c>
      <c r="AI124" s="512">
        <v>0</v>
      </c>
      <c r="AJ124" s="519">
        <v>0.5</v>
      </c>
      <c r="AK124" s="523">
        <v>0</v>
      </c>
      <c r="AL124" s="512">
        <v>0.5</v>
      </c>
      <c r="AM124" s="524">
        <v>4.16666667E-2</v>
      </c>
      <c r="AN124" s="529">
        <v>0.33333333329999998</v>
      </c>
      <c r="AO124" s="512">
        <v>0.33333333329999998</v>
      </c>
      <c r="AP124" s="519">
        <v>0</v>
      </c>
    </row>
    <row r="125" spans="1:42" x14ac:dyDescent="0.3">
      <c r="A125" s="510">
        <v>1591</v>
      </c>
      <c r="B125" s="511" t="s">
        <v>356</v>
      </c>
      <c r="C125" s="535" t="s">
        <v>356</v>
      </c>
      <c r="D125" s="523">
        <v>0</v>
      </c>
      <c r="E125" s="512">
        <v>0.48484848479999998</v>
      </c>
      <c r="F125" s="524">
        <v>0.42424242420000002</v>
      </c>
      <c r="G125" s="529">
        <v>0</v>
      </c>
      <c r="H125" s="512">
        <v>0</v>
      </c>
      <c r="I125" s="519">
        <v>0</v>
      </c>
      <c r="J125" s="523">
        <v>0</v>
      </c>
      <c r="K125" s="512">
        <v>0</v>
      </c>
      <c r="L125" s="524">
        <v>0</v>
      </c>
      <c r="M125" s="529">
        <v>0</v>
      </c>
      <c r="N125" s="512">
        <v>0.69736842109999997</v>
      </c>
      <c r="O125" s="519">
        <v>0</v>
      </c>
      <c r="P125" s="523">
        <v>0.61363636359999996</v>
      </c>
      <c r="Q125" s="512">
        <v>0.1136363636</v>
      </c>
      <c r="R125" s="524">
        <v>0.36363636360000001</v>
      </c>
      <c r="S125" s="529">
        <v>0.54008438820000004</v>
      </c>
      <c r="T125" s="512">
        <v>0</v>
      </c>
      <c r="U125" s="519">
        <v>0.98874824189999999</v>
      </c>
      <c r="V125" s="523">
        <v>0</v>
      </c>
      <c r="W125" s="512">
        <v>0</v>
      </c>
      <c r="X125" s="524">
        <v>0</v>
      </c>
      <c r="Y125" s="523">
        <v>0</v>
      </c>
      <c r="Z125" s="519">
        <v>0</v>
      </c>
      <c r="AA125" s="523">
        <v>0</v>
      </c>
      <c r="AB125" s="524">
        <v>0</v>
      </c>
      <c r="AC125" s="529">
        <v>0.9436619718</v>
      </c>
      <c r="AD125" s="519">
        <v>0.85915492959999995</v>
      </c>
      <c r="AE125" s="523">
        <v>0.5</v>
      </c>
      <c r="AF125" s="512">
        <v>0</v>
      </c>
      <c r="AG125" s="524">
        <v>0</v>
      </c>
      <c r="AH125" s="529">
        <v>0</v>
      </c>
      <c r="AI125" s="512">
        <v>0</v>
      </c>
      <c r="AJ125" s="519">
        <v>0</v>
      </c>
      <c r="AK125" s="523">
        <v>0</v>
      </c>
      <c r="AL125" s="512">
        <v>0</v>
      </c>
      <c r="AM125" s="524">
        <v>0.25</v>
      </c>
      <c r="AN125" s="529">
        <v>0</v>
      </c>
      <c r="AO125" s="512">
        <v>0</v>
      </c>
      <c r="AP125" s="519">
        <v>0</v>
      </c>
    </row>
    <row r="126" spans="1:42" x14ac:dyDescent="0.3">
      <c r="A126" s="510">
        <v>1559</v>
      </c>
      <c r="B126" s="511" t="s">
        <v>357</v>
      </c>
      <c r="C126" s="535" t="s">
        <v>358</v>
      </c>
      <c r="D126" s="523">
        <v>0</v>
      </c>
      <c r="E126" s="512">
        <v>0.3</v>
      </c>
      <c r="F126" s="524">
        <v>0.2</v>
      </c>
      <c r="G126" s="529">
        <v>0</v>
      </c>
      <c r="H126" s="512">
        <v>0</v>
      </c>
      <c r="I126" s="519">
        <v>0</v>
      </c>
      <c r="J126" s="523">
        <v>0.86666666670000003</v>
      </c>
      <c r="K126" s="512">
        <v>0.83333333330000003</v>
      </c>
      <c r="L126" s="524">
        <v>0.83333333330000003</v>
      </c>
      <c r="M126" s="529">
        <v>0.2666666667</v>
      </c>
      <c r="N126" s="512">
        <v>0.16666666669999999</v>
      </c>
      <c r="O126" s="519">
        <v>0.16666666669999999</v>
      </c>
      <c r="P126" s="523">
        <v>0</v>
      </c>
      <c r="Q126" s="512">
        <v>0</v>
      </c>
      <c r="R126" s="524">
        <v>0</v>
      </c>
      <c r="S126" s="529">
        <v>0.125</v>
      </c>
      <c r="T126" s="512">
        <v>0</v>
      </c>
      <c r="U126" s="519">
        <v>0.21249999999999999</v>
      </c>
      <c r="V126" s="523">
        <v>1</v>
      </c>
      <c r="W126" s="512">
        <v>0</v>
      </c>
      <c r="X126" s="524">
        <v>0</v>
      </c>
      <c r="Y126" s="523">
        <v>0</v>
      </c>
      <c r="Z126" s="519">
        <v>0</v>
      </c>
      <c r="AA126" s="523">
        <v>4.3478260900000003E-2</v>
      </c>
      <c r="AB126" s="524">
        <v>4.3478260900000003E-2</v>
      </c>
      <c r="AC126" s="529">
        <v>0.3846153846</v>
      </c>
      <c r="AD126" s="519">
        <v>7.6923076899999998E-2</v>
      </c>
      <c r="AE126" s="523">
        <v>0.3</v>
      </c>
      <c r="AF126" s="512">
        <v>0.3</v>
      </c>
      <c r="AG126" s="524">
        <v>0.6</v>
      </c>
      <c r="AH126" s="529">
        <v>1</v>
      </c>
      <c r="AI126" s="512">
        <v>0</v>
      </c>
      <c r="AJ126" s="519">
        <v>0</v>
      </c>
      <c r="AK126" s="523">
        <v>0</v>
      </c>
      <c r="AL126" s="512">
        <v>0.5</v>
      </c>
      <c r="AM126" s="524">
        <v>0.5</v>
      </c>
      <c r="AN126" s="529">
        <v>0</v>
      </c>
      <c r="AO126" s="512">
        <v>0</v>
      </c>
      <c r="AP126" s="519">
        <v>0</v>
      </c>
    </row>
    <row r="127" spans="1:42" x14ac:dyDescent="0.3">
      <c r="A127" s="510">
        <v>1559</v>
      </c>
      <c r="B127" s="511" t="s">
        <v>357</v>
      </c>
      <c r="C127" s="535" t="s">
        <v>359</v>
      </c>
      <c r="D127" s="523">
        <v>2.0920502099999998E-2</v>
      </c>
      <c r="E127" s="512">
        <v>0.3765690377</v>
      </c>
      <c r="F127" s="524">
        <v>0.18828451879999999</v>
      </c>
      <c r="G127" s="529">
        <v>0.11111111110000001</v>
      </c>
      <c r="H127" s="512">
        <v>0.44444444440000003</v>
      </c>
      <c r="I127" s="519">
        <v>0.61111111110000005</v>
      </c>
      <c r="J127" s="523">
        <v>0.90909090910000001</v>
      </c>
      <c r="K127" s="512">
        <v>0.78468899520000002</v>
      </c>
      <c r="L127" s="524">
        <v>0.79425837320000003</v>
      </c>
      <c r="M127" s="529">
        <v>0.49863387980000001</v>
      </c>
      <c r="N127" s="512">
        <v>0.1721311475</v>
      </c>
      <c r="O127" s="519">
        <v>0.27459016390000002</v>
      </c>
      <c r="P127" s="523">
        <v>0.53086419750000002</v>
      </c>
      <c r="Q127" s="512">
        <v>0.28395061729999999</v>
      </c>
      <c r="R127" s="524">
        <v>0.23456790120000001</v>
      </c>
      <c r="S127" s="529">
        <v>0.2186464742</v>
      </c>
      <c r="T127" s="512">
        <v>3.3601514399999997E-2</v>
      </c>
      <c r="U127" s="519">
        <v>0.37008991949999998</v>
      </c>
      <c r="V127" s="523">
        <v>0.43010752689999998</v>
      </c>
      <c r="W127" s="512">
        <v>6.4516129000000005E-2</v>
      </c>
      <c r="X127" s="524">
        <v>0.41935483870000001</v>
      </c>
      <c r="Y127" s="523">
        <v>0.14285714290000001</v>
      </c>
      <c r="Z127" s="519">
        <v>0.14285714290000001</v>
      </c>
      <c r="AA127" s="523">
        <v>4.3209876500000001E-2</v>
      </c>
      <c r="AB127" s="524">
        <v>6.7901234599999999E-2</v>
      </c>
      <c r="AC127" s="529">
        <v>0.55882352940000002</v>
      </c>
      <c r="AD127" s="519">
        <v>0.39607843139999999</v>
      </c>
      <c r="AE127" s="523">
        <v>0.216080402</v>
      </c>
      <c r="AF127" s="512">
        <v>0.22613065330000001</v>
      </c>
      <c r="AG127" s="524">
        <v>0.63316582909999997</v>
      </c>
      <c r="AH127" s="529">
        <v>0.375</v>
      </c>
      <c r="AI127" s="512">
        <v>0.25</v>
      </c>
      <c r="AJ127" s="519">
        <v>0</v>
      </c>
      <c r="AK127" s="523">
        <v>0</v>
      </c>
      <c r="AL127" s="512">
        <v>0</v>
      </c>
      <c r="AM127" s="524">
        <v>0.5</v>
      </c>
      <c r="AN127" s="529">
        <v>0.26315789470000001</v>
      </c>
      <c r="AO127" s="512">
        <v>0.15789473679999999</v>
      </c>
      <c r="AP127" s="519">
        <v>0</v>
      </c>
    </row>
    <row r="128" spans="1:42" x14ac:dyDescent="0.3">
      <c r="A128" s="510">
        <v>1087</v>
      </c>
      <c r="B128" s="511" t="s">
        <v>360</v>
      </c>
      <c r="C128" s="535" t="s">
        <v>361</v>
      </c>
      <c r="D128" s="523">
        <v>0.17490494300000001</v>
      </c>
      <c r="E128" s="512">
        <v>0</v>
      </c>
      <c r="F128" s="524">
        <v>0</v>
      </c>
      <c r="G128" s="529">
        <v>0</v>
      </c>
      <c r="H128" s="512">
        <v>0</v>
      </c>
      <c r="I128" s="519">
        <v>0</v>
      </c>
      <c r="J128" s="523">
        <v>0.64611872150000005</v>
      </c>
      <c r="K128" s="512">
        <v>0</v>
      </c>
      <c r="L128" s="524">
        <v>0</v>
      </c>
      <c r="M128" s="529">
        <v>2.42990654E-2</v>
      </c>
      <c r="N128" s="512">
        <v>5.0467289700000001E-2</v>
      </c>
      <c r="O128" s="519">
        <v>1.30841121E-2</v>
      </c>
      <c r="P128" s="523">
        <v>0</v>
      </c>
      <c r="Q128" s="512">
        <v>8.1632653099999994E-2</v>
      </c>
      <c r="R128" s="524">
        <v>0</v>
      </c>
      <c r="S128" s="529">
        <v>4.3640234200000003E-2</v>
      </c>
      <c r="T128" s="512">
        <v>0</v>
      </c>
      <c r="U128" s="519">
        <v>1.86269292E-2</v>
      </c>
      <c r="V128" s="523">
        <v>0</v>
      </c>
      <c r="W128" s="512">
        <v>0</v>
      </c>
      <c r="X128" s="524">
        <v>0</v>
      </c>
      <c r="Y128" s="523">
        <v>0</v>
      </c>
      <c r="Z128" s="519">
        <v>0</v>
      </c>
      <c r="AA128" s="523">
        <v>0.1904761905</v>
      </c>
      <c r="AB128" s="524">
        <v>0</v>
      </c>
      <c r="AC128" s="529">
        <v>1.09289617E-2</v>
      </c>
      <c r="AD128" s="519">
        <v>0</v>
      </c>
      <c r="AE128" s="523">
        <v>0</v>
      </c>
      <c r="AF128" s="512">
        <v>0</v>
      </c>
      <c r="AG128" s="524">
        <v>1.9736842099999999E-2</v>
      </c>
      <c r="AH128" s="529">
        <v>0</v>
      </c>
      <c r="AI128" s="512">
        <v>0</v>
      </c>
      <c r="AJ128" s="519">
        <v>0</v>
      </c>
      <c r="AK128" s="523">
        <v>0.13636363639999999</v>
      </c>
      <c r="AL128" s="512">
        <v>0</v>
      </c>
      <c r="AM128" s="524">
        <v>0</v>
      </c>
      <c r="AN128" s="529">
        <v>0</v>
      </c>
      <c r="AO128" s="512">
        <v>0</v>
      </c>
      <c r="AP128" s="519">
        <v>0</v>
      </c>
    </row>
    <row r="129" spans="1:42" x14ac:dyDescent="0.3">
      <c r="A129" s="510">
        <v>1087</v>
      </c>
      <c r="B129" s="511" t="s">
        <v>360</v>
      </c>
      <c r="C129" s="535" t="s">
        <v>362</v>
      </c>
      <c r="D129" s="523">
        <v>0.21176470589999999</v>
      </c>
      <c r="E129" s="512">
        <v>0</v>
      </c>
      <c r="F129" s="524">
        <v>0</v>
      </c>
      <c r="G129" s="529">
        <v>0</v>
      </c>
      <c r="H129" s="512">
        <v>0</v>
      </c>
      <c r="I129" s="519">
        <v>0</v>
      </c>
      <c r="J129" s="523">
        <v>0.57142857140000003</v>
      </c>
      <c r="K129" s="512">
        <v>0</v>
      </c>
      <c r="L129" s="524">
        <v>0</v>
      </c>
      <c r="M129" s="529">
        <v>1.3698630099999999E-2</v>
      </c>
      <c r="N129" s="512">
        <v>0</v>
      </c>
      <c r="O129" s="519">
        <v>1.3698630099999999E-2</v>
      </c>
      <c r="P129" s="523">
        <v>0</v>
      </c>
      <c r="Q129" s="512">
        <v>0</v>
      </c>
      <c r="R129" s="524">
        <v>0</v>
      </c>
      <c r="S129" s="529">
        <v>4.1876046899999998E-2</v>
      </c>
      <c r="T129" s="512">
        <v>0</v>
      </c>
      <c r="U129" s="519">
        <v>1.6750419E-3</v>
      </c>
      <c r="V129" s="523">
        <v>0</v>
      </c>
      <c r="W129" s="512">
        <v>0</v>
      </c>
      <c r="X129" s="524">
        <v>0</v>
      </c>
      <c r="Y129" s="523">
        <v>0</v>
      </c>
      <c r="Z129" s="519">
        <v>0</v>
      </c>
      <c r="AA129" s="523">
        <v>7.36842105E-2</v>
      </c>
      <c r="AB129" s="524">
        <v>0</v>
      </c>
      <c r="AC129" s="529">
        <v>0</v>
      </c>
      <c r="AD129" s="519">
        <v>0</v>
      </c>
      <c r="AE129" s="523">
        <v>0</v>
      </c>
      <c r="AF129" s="512">
        <v>0</v>
      </c>
      <c r="AG129" s="524">
        <v>6.5217391299999997E-2</v>
      </c>
      <c r="AH129" s="529">
        <v>0</v>
      </c>
      <c r="AI129" s="512">
        <v>0</v>
      </c>
      <c r="AJ129" s="519">
        <v>0</v>
      </c>
      <c r="AK129" s="523">
        <v>0</v>
      </c>
      <c r="AL129" s="512">
        <v>0</v>
      </c>
      <c r="AM129" s="524">
        <v>0</v>
      </c>
      <c r="AN129" s="529">
        <v>0</v>
      </c>
      <c r="AO129" s="512">
        <v>0</v>
      </c>
      <c r="AP129" s="519">
        <v>0</v>
      </c>
    </row>
    <row r="130" spans="1:42" x14ac:dyDescent="0.3">
      <c r="A130" s="510">
        <v>1087</v>
      </c>
      <c r="B130" s="511" t="s">
        <v>360</v>
      </c>
      <c r="C130" s="535" t="s">
        <v>363</v>
      </c>
      <c r="D130" s="523">
        <v>0.21230769229999999</v>
      </c>
      <c r="E130" s="512">
        <v>0</v>
      </c>
      <c r="F130" s="524">
        <v>0</v>
      </c>
      <c r="G130" s="529">
        <v>0</v>
      </c>
      <c r="H130" s="512">
        <v>6.4516128999999997E-3</v>
      </c>
      <c r="I130" s="519">
        <v>7.0967741900000006E-2</v>
      </c>
      <c r="J130" s="523">
        <v>0.6956521739</v>
      </c>
      <c r="K130" s="512">
        <v>0</v>
      </c>
      <c r="L130" s="524">
        <v>0</v>
      </c>
      <c r="M130" s="529">
        <v>1.69177901E-2</v>
      </c>
      <c r="N130" s="512">
        <v>3.5157282599999999E-2</v>
      </c>
      <c r="O130" s="519">
        <v>1.7975152000000001E-2</v>
      </c>
      <c r="P130" s="523">
        <v>5.0761421000000001E-3</v>
      </c>
      <c r="Q130" s="512">
        <v>4.5685279199999998E-2</v>
      </c>
      <c r="R130" s="524">
        <v>1.01522843E-2</v>
      </c>
      <c r="S130" s="529">
        <v>6.6043249600000006E-2</v>
      </c>
      <c r="T130" s="512">
        <v>8.3493399999999996E-5</v>
      </c>
      <c r="U130" s="519">
        <v>2.8220756400000001E-2</v>
      </c>
      <c r="V130" s="523">
        <v>0</v>
      </c>
      <c r="W130" s="512">
        <v>0</v>
      </c>
      <c r="X130" s="524">
        <v>0</v>
      </c>
      <c r="Y130" s="523">
        <v>0</v>
      </c>
      <c r="Z130" s="519">
        <v>0</v>
      </c>
      <c r="AA130" s="523">
        <v>0.17650639069999999</v>
      </c>
      <c r="AB130" s="524">
        <v>0</v>
      </c>
      <c r="AC130" s="529">
        <v>8.1300812999999996E-3</v>
      </c>
      <c r="AD130" s="519">
        <v>0</v>
      </c>
      <c r="AE130" s="523">
        <v>0</v>
      </c>
      <c r="AF130" s="512">
        <v>0</v>
      </c>
      <c r="AG130" s="524">
        <v>3.0303030299999999E-2</v>
      </c>
      <c r="AH130" s="529">
        <v>0</v>
      </c>
      <c r="AI130" s="512">
        <v>0</v>
      </c>
      <c r="AJ130" s="519">
        <v>2.5000000000000001E-2</v>
      </c>
      <c r="AK130" s="523">
        <v>0</v>
      </c>
      <c r="AL130" s="512">
        <v>0</v>
      </c>
      <c r="AM130" s="524">
        <v>0</v>
      </c>
      <c r="AN130" s="529">
        <v>0</v>
      </c>
      <c r="AO130" s="512">
        <v>0</v>
      </c>
      <c r="AP130" s="519">
        <v>0</v>
      </c>
    </row>
    <row r="131" spans="1:42" x14ac:dyDescent="0.3">
      <c r="A131" s="510">
        <v>1087</v>
      </c>
      <c r="B131" s="511" t="s">
        <v>360</v>
      </c>
      <c r="C131" s="535" t="s">
        <v>364</v>
      </c>
      <c r="D131" s="523">
        <v>0.1955403087</v>
      </c>
      <c r="E131" s="512">
        <v>0</v>
      </c>
      <c r="F131" s="524">
        <v>0</v>
      </c>
      <c r="G131" s="529">
        <v>0</v>
      </c>
      <c r="H131" s="512">
        <v>0</v>
      </c>
      <c r="I131" s="519">
        <v>0</v>
      </c>
      <c r="J131" s="523">
        <v>0.5</v>
      </c>
      <c r="K131" s="512">
        <v>0</v>
      </c>
      <c r="L131" s="524">
        <v>0</v>
      </c>
      <c r="M131" s="529">
        <v>1.2882447700000001E-2</v>
      </c>
      <c r="N131" s="512">
        <v>3.5426731099999997E-2</v>
      </c>
      <c r="O131" s="519">
        <v>1.12721417E-2</v>
      </c>
      <c r="P131" s="523">
        <v>0</v>
      </c>
      <c r="Q131" s="512">
        <v>0</v>
      </c>
      <c r="R131" s="524">
        <v>0</v>
      </c>
      <c r="S131" s="529">
        <v>7.50568613E-2</v>
      </c>
      <c r="T131" s="512">
        <v>3.7907510000000002E-4</v>
      </c>
      <c r="U131" s="519">
        <v>2.4260803599999999E-2</v>
      </c>
      <c r="V131" s="523">
        <v>0</v>
      </c>
      <c r="W131" s="512">
        <v>0</v>
      </c>
      <c r="X131" s="524">
        <v>0</v>
      </c>
      <c r="Y131" s="523">
        <v>0</v>
      </c>
      <c r="Z131" s="519">
        <v>0</v>
      </c>
      <c r="AA131" s="523">
        <v>0.13981762919999999</v>
      </c>
      <c r="AB131" s="524">
        <v>0</v>
      </c>
      <c r="AC131" s="529">
        <v>5.1612903000000003E-3</v>
      </c>
      <c r="AD131" s="519">
        <v>0</v>
      </c>
      <c r="AE131" s="523">
        <v>0</v>
      </c>
      <c r="AF131" s="512">
        <v>0</v>
      </c>
      <c r="AG131" s="524">
        <v>2.5210084000000001E-2</v>
      </c>
      <c r="AH131" s="529">
        <v>0</v>
      </c>
      <c r="AI131" s="512">
        <v>0</v>
      </c>
      <c r="AJ131" s="519">
        <v>0</v>
      </c>
      <c r="AK131" s="523">
        <v>0</v>
      </c>
      <c r="AL131" s="512">
        <v>0</v>
      </c>
      <c r="AM131" s="524">
        <v>0</v>
      </c>
      <c r="AN131" s="529">
        <v>0</v>
      </c>
      <c r="AO131" s="512">
        <v>0</v>
      </c>
      <c r="AP131" s="519">
        <v>0</v>
      </c>
    </row>
    <row r="132" spans="1:42" x14ac:dyDescent="0.3">
      <c r="A132" s="510">
        <v>1087</v>
      </c>
      <c r="B132" s="511" t="s">
        <v>360</v>
      </c>
      <c r="C132" s="535" t="s">
        <v>365</v>
      </c>
      <c r="D132" s="523">
        <v>0.17990654210000001</v>
      </c>
      <c r="E132" s="512">
        <v>0</v>
      </c>
      <c r="F132" s="524">
        <v>0</v>
      </c>
      <c r="G132" s="529">
        <v>0</v>
      </c>
      <c r="H132" s="512">
        <v>7.4074074099999998E-2</v>
      </c>
      <c r="I132" s="519">
        <v>7.4074074099999998E-2</v>
      </c>
      <c r="J132" s="523">
        <v>0.68503937010000004</v>
      </c>
      <c r="K132" s="512">
        <v>0</v>
      </c>
      <c r="L132" s="524">
        <v>0</v>
      </c>
      <c r="M132" s="529">
        <v>1.6741071400000002E-2</v>
      </c>
      <c r="N132" s="512">
        <v>3.0133928599999998E-2</v>
      </c>
      <c r="O132" s="519">
        <v>1.3392857100000001E-2</v>
      </c>
      <c r="P132" s="523">
        <v>1.75438596E-2</v>
      </c>
      <c r="Q132" s="512">
        <v>0.1228070175</v>
      </c>
      <c r="R132" s="524">
        <v>1.75438596E-2</v>
      </c>
      <c r="S132" s="529">
        <v>5.2283025400000002E-2</v>
      </c>
      <c r="T132" s="512">
        <v>0</v>
      </c>
      <c r="U132" s="519">
        <v>1.77762287E-2</v>
      </c>
      <c r="V132" s="523">
        <v>0</v>
      </c>
      <c r="W132" s="512">
        <v>0</v>
      </c>
      <c r="X132" s="524">
        <v>0</v>
      </c>
      <c r="Y132" s="523">
        <v>0</v>
      </c>
      <c r="Z132" s="519">
        <v>0</v>
      </c>
      <c r="AA132" s="523">
        <v>0.1550925926</v>
      </c>
      <c r="AB132" s="524">
        <v>0</v>
      </c>
      <c r="AC132" s="529">
        <v>1.16504854E-2</v>
      </c>
      <c r="AD132" s="519">
        <v>0</v>
      </c>
      <c r="AE132" s="523">
        <v>0</v>
      </c>
      <c r="AF132" s="512">
        <v>0</v>
      </c>
      <c r="AG132" s="524">
        <v>2.1428571399999999E-2</v>
      </c>
      <c r="AH132" s="529">
        <v>0</v>
      </c>
      <c r="AI132" s="512">
        <v>0</v>
      </c>
      <c r="AJ132" s="519">
        <v>0</v>
      </c>
      <c r="AK132" s="523">
        <v>0</v>
      </c>
      <c r="AL132" s="512">
        <v>0</v>
      </c>
      <c r="AM132" s="524">
        <v>0</v>
      </c>
      <c r="AN132" s="529">
        <v>0</v>
      </c>
      <c r="AO132" s="512">
        <v>0</v>
      </c>
      <c r="AP132" s="519">
        <v>0</v>
      </c>
    </row>
    <row r="133" spans="1:42" x14ac:dyDescent="0.3">
      <c r="A133" s="510">
        <v>1145</v>
      </c>
      <c r="B133" s="511" t="s">
        <v>366</v>
      </c>
      <c r="C133" s="535" t="s">
        <v>367</v>
      </c>
      <c r="D133" s="523">
        <v>8.2553191499999998E-2</v>
      </c>
      <c r="E133" s="512">
        <v>0.49702127660000001</v>
      </c>
      <c r="F133" s="524">
        <v>0.34808510640000001</v>
      </c>
      <c r="G133" s="529">
        <v>0.1904761905</v>
      </c>
      <c r="H133" s="512">
        <v>0.53439153439999998</v>
      </c>
      <c r="I133" s="519">
        <v>0.73015873019999999</v>
      </c>
      <c r="J133" s="523">
        <v>0.84715212689999997</v>
      </c>
      <c r="K133" s="512">
        <v>0.76207642389999997</v>
      </c>
      <c r="L133" s="524">
        <v>0.77173756309999997</v>
      </c>
      <c r="M133" s="529">
        <v>0.57781496529999998</v>
      </c>
      <c r="N133" s="512">
        <v>0.2220894095</v>
      </c>
      <c r="O133" s="519">
        <v>0.33923021749999999</v>
      </c>
      <c r="P133" s="523">
        <v>0.58217270190000003</v>
      </c>
      <c r="Q133" s="512">
        <v>0.24791086349999999</v>
      </c>
      <c r="R133" s="524">
        <v>0.31197771590000001</v>
      </c>
      <c r="S133" s="529">
        <v>0.18110095030000001</v>
      </c>
      <c r="T133" s="512">
        <v>6.4909449499999994E-2</v>
      </c>
      <c r="U133" s="519">
        <v>0.40433925050000002</v>
      </c>
      <c r="V133" s="523">
        <v>0.43280632409999997</v>
      </c>
      <c r="W133" s="512">
        <v>0</v>
      </c>
      <c r="X133" s="524">
        <v>0.44861660079999999</v>
      </c>
      <c r="Y133" s="523">
        <v>0</v>
      </c>
      <c r="Z133" s="519">
        <v>0.253968254</v>
      </c>
      <c r="AA133" s="523">
        <v>0</v>
      </c>
      <c r="AB133" s="524">
        <v>6.6720473500000002E-2</v>
      </c>
      <c r="AC133" s="529">
        <v>0.64620187299999998</v>
      </c>
      <c r="AD133" s="519">
        <v>0.51821019769999999</v>
      </c>
      <c r="AE133" s="523">
        <v>0.26984126980000001</v>
      </c>
      <c r="AF133" s="512">
        <v>0.30687830690000001</v>
      </c>
      <c r="AG133" s="524">
        <v>0.73280423279999996</v>
      </c>
      <c r="AH133" s="529">
        <v>0.40740740739999998</v>
      </c>
      <c r="AI133" s="512">
        <v>0.25925925929999999</v>
      </c>
      <c r="AJ133" s="519">
        <v>0</v>
      </c>
      <c r="AK133" s="523">
        <v>0.16216216219999999</v>
      </c>
      <c r="AL133" s="512">
        <v>0.25675675679999999</v>
      </c>
      <c r="AM133" s="524">
        <v>0</v>
      </c>
      <c r="AN133" s="529">
        <v>0.50847457630000004</v>
      </c>
      <c r="AO133" s="512">
        <v>0.37288135589999999</v>
      </c>
      <c r="AP133" s="519">
        <v>1.6949152499999998E-2</v>
      </c>
    </row>
    <row r="134" spans="1:42" x14ac:dyDescent="0.3">
      <c r="A134" s="510">
        <v>1145</v>
      </c>
      <c r="B134" s="511" t="s">
        <v>366</v>
      </c>
      <c r="C134" s="535" t="s">
        <v>368</v>
      </c>
      <c r="D134" s="523">
        <v>3.8461538500000003E-2</v>
      </c>
      <c r="E134" s="512">
        <v>0.48951048949999998</v>
      </c>
      <c r="F134" s="524">
        <v>0.27622377619999999</v>
      </c>
      <c r="G134" s="529">
        <v>9.5238095199999998E-2</v>
      </c>
      <c r="H134" s="512">
        <v>0.52380952380000001</v>
      </c>
      <c r="I134" s="519">
        <v>0.33333333329999998</v>
      </c>
      <c r="J134" s="523">
        <v>0.9230769231</v>
      </c>
      <c r="K134" s="512">
        <v>0.74358974359999996</v>
      </c>
      <c r="L134" s="524">
        <v>0.7692307692</v>
      </c>
      <c r="M134" s="529">
        <v>0.57278481010000004</v>
      </c>
      <c r="N134" s="512">
        <v>0.33544303800000003</v>
      </c>
      <c r="O134" s="519">
        <v>0.27848101269999997</v>
      </c>
      <c r="P134" s="523">
        <v>0.61290322580000001</v>
      </c>
      <c r="Q134" s="512">
        <v>0.41935483870000001</v>
      </c>
      <c r="R134" s="524">
        <v>0.22580645160000001</v>
      </c>
      <c r="S134" s="529">
        <v>0.29166666670000002</v>
      </c>
      <c r="T134" s="512">
        <v>2.3065476200000001E-2</v>
      </c>
      <c r="U134" s="519">
        <v>0.35491071429999999</v>
      </c>
      <c r="V134" s="523">
        <v>0.38864628820000002</v>
      </c>
      <c r="W134" s="512">
        <v>0</v>
      </c>
      <c r="X134" s="524">
        <v>0.41921397379999997</v>
      </c>
      <c r="Y134" s="523">
        <v>0</v>
      </c>
      <c r="Z134" s="519">
        <v>0.2666666667</v>
      </c>
      <c r="AA134" s="523">
        <v>0</v>
      </c>
      <c r="AB134" s="524">
        <v>0.1406844106</v>
      </c>
      <c r="AC134" s="529">
        <v>0.55972696249999998</v>
      </c>
      <c r="AD134" s="519">
        <v>0.40614334470000002</v>
      </c>
      <c r="AE134" s="523">
        <v>0.4142857143</v>
      </c>
      <c r="AF134" s="512">
        <v>0.4428571429</v>
      </c>
      <c r="AG134" s="524">
        <v>0.91428571430000005</v>
      </c>
      <c r="AH134" s="529">
        <v>0.6</v>
      </c>
      <c r="AI134" s="512">
        <v>0.2</v>
      </c>
      <c r="AJ134" s="519">
        <v>0</v>
      </c>
      <c r="AK134" s="523">
        <v>0.12</v>
      </c>
      <c r="AL134" s="512">
        <v>0.2</v>
      </c>
      <c r="AM134" s="524">
        <v>0</v>
      </c>
      <c r="AN134" s="529">
        <v>0.4545454545</v>
      </c>
      <c r="AO134" s="512">
        <v>9.0909090900000003E-2</v>
      </c>
      <c r="AP134" s="519">
        <v>0</v>
      </c>
    </row>
    <row r="135" spans="1:42" x14ac:dyDescent="0.3">
      <c r="A135" s="510">
        <v>1145</v>
      </c>
      <c r="B135" s="511" t="s">
        <v>366</v>
      </c>
      <c r="C135" s="535" t="s">
        <v>369</v>
      </c>
      <c r="D135" s="523">
        <v>3.9836567900000001E-2</v>
      </c>
      <c r="E135" s="512">
        <v>0.43309499489999997</v>
      </c>
      <c r="F135" s="524">
        <v>0.32584269659999998</v>
      </c>
      <c r="G135" s="529">
        <v>0.11904761899999999</v>
      </c>
      <c r="H135" s="512">
        <v>0.54761904760000002</v>
      </c>
      <c r="I135" s="519">
        <v>0.64285714289999996</v>
      </c>
      <c r="J135" s="523">
        <v>0.84210526320000001</v>
      </c>
      <c r="K135" s="512">
        <v>0.82894736840000005</v>
      </c>
      <c r="L135" s="524">
        <v>0.82894736840000005</v>
      </c>
      <c r="M135" s="529">
        <v>0.57499999999999996</v>
      </c>
      <c r="N135" s="512">
        <v>0.21388888889999999</v>
      </c>
      <c r="O135" s="519">
        <v>0.36759259259999999</v>
      </c>
      <c r="P135" s="523">
        <v>0.60465116279999997</v>
      </c>
      <c r="Q135" s="512">
        <v>0.18604651159999999</v>
      </c>
      <c r="R135" s="524">
        <v>0.29069767439999999</v>
      </c>
      <c r="S135" s="529">
        <v>0.24334879179999999</v>
      </c>
      <c r="T135" s="512">
        <v>2.97778863E-2</v>
      </c>
      <c r="U135" s="519">
        <v>0.38979741270000001</v>
      </c>
      <c r="V135" s="523">
        <v>0.3715953307</v>
      </c>
      <c r="W135" s="512">
        <v>0</v>
      </c>
      <c r="X135" s="524">
        <v>0.47081712060000003</v>
      </c>
      <c r="Y135" s="523">
        <v>0</v>
      </c>
      <c r="Z135" s="519">
        <v>0.13294797689999999</v>
      </c>
      <c r="AA135" s="523">
        <v>0</v>
      </c>
      <c r="AB135" s="524">
        <v>8.6181277900000006E-2</v>
      </c>
      <c r="AC135" s="529">
        <v>0.5784574468</v>
      </c>
      <c r="AD135" s="519">
        <v>0.44281914890000001</v>
      </c>
      <c r="AE135" s="523">
        <v>0.32</v>
      </c>
      <c r="AF135" s="512">
        <v>0.36666666669999998</v>
      </c>
      <c r="AG135" s="524">
        <v>0.83333333330000003</v>
      </c>
      <c r="AH135" s="529">
        <v>0.5384615385</v>
      </c>
      <c r="AI135" s="512">
        <v>0.2307692308</v>
      </c>
      <c r="AJ135" s="519">
        <v>0</v>
      </c>
      <c r="AK135" s="523">
        <v>0.25490196079999999</v>
      </c>
      <c r="AL135" s="512">
        <v>0.1960784314</v>
      </c>
      <c r="AM135" s="524">
        <v>3.9215686299999997E-2</v>
      </c>
      <c r="AN135" s="529">
        <v>0.58333333330000003</v>
      </c>
      <c r="AO135" s="512">
        <v>0.20833333330000001</v>
      </c>
      <c r="AP135" s="519">
        <v>4.16666667E-2</v>
      </c>
    </row>
    <row r="136" spans="1:42" x14ac:dyDescent="0.3">
      <c r="A136" s="510">
        <v>1145</v>
      </c>
      <c r="B136" s="511" t="s">
        <v>366</v>
      </c>
      <c r="C136" s="535" t="s">
        <v>370</v>
      </c>
      <c r="D136" s="523">
        <v>0.1007751938</v>
      </c>
      <c r="E136" s="512">
        <v>0.3798449612</v>
      </c>
      <c r="F136" s="524">
        <v>0.29457364339999997</v>
      </c>
      <c r="G136" s="529">
        <v>7.2727272699999998E-2</v>
      </c>
      <c r="H136" s="512">
        <v>0.4181818182</v>
      </c>
      <c r="I136" s="519">
        <v>0.74545454550000001</v>
      </c>
      <c r="J136" s="523">
        <v>0.80851063830000003</v>
      </c>
      <c r="K136" s="512">
        <v>0.69459219859999999</v>
      </c>
      <c r="L136" s="524">
        <v>0.70611702129999998</v>
      </c>
      <c r="M136" s="529">
        <v>0.51542416449999995</v>
      </c>
      <c r="N136" s="512">
        <v>0.17609254499999999</v>
      </c>
      <c r="O136" s="519">
        <v>0.29691516709999999</v>
      </c>
      <c r="P136" s="523">
        <v>0.42857142860000003</v>
      </c>
      <c r="Q136" s="512">
        <v>0.25</v>
      </c>
      <c r="R136" s="524">
        <v>0.33928571429999999</v>
      </c>
      <c r="S136" s="529">
        <v>0.12962962959999999</v>
      </c>
      <c r="T136" s="512">
        <v>5.6084656099999998E-2</v>
      </c>
      <c r="U136" s="519">
        <v>0.3158730159</v>
      </c>
      <c r="V136" s="523">
        <v>0.26041666670000002</v>
      </c>
      <c r="W136" s="512">
        <v>0</v>
      </c>
      <c r="X136" s="524">
        <v>0.4375</v>
      </c>
      <c r="Y136" s="523">
        <v>0</v>
      </c>
      <c r="Z136" s="519">
        <v>7.6923076899999998E-2</v>
      </c>
      <c r="AA136" s="523">
        <v>0</v>
      </c>
      <c r="AB136" s="524">
        <v>3.52504638E-2</v>
      </c>
      <c r="AC136" s="529">
        <v>0.66249999999999998</v>
      </c>
      <c r="AD136" s="519">
        <v>0.625</v>
      </c>
      <c r="AE136" s="523">
        <v>0.1978021978</v>
      </c>
      <c r="AF136" s="512">
        <v>0.26373626369999997</v>
      </c>
      <c r="AG136" s="524">
        <v>0.63736263739999999</v>
      </c>
      <c r="AH136" s="529">
        <v>0</v>
      </c>
      <c r="AI136" s="512">
        <v>0</v>
      </c>
      <c r="AJ136" s="519">
        <v>0</v>
      </c>
      <c r="AK136" s="523">
        <v>0</v>
      </c>
      <c r="AL136" s="512">
        <v>0.33333333329999998</v>
      </c>
      <c r="AM136" s="524">
        <v>0</v>
      </c>
      <c r="AN136" s="529">
        <v>0.22222222220000001</v>
      </c>
      <c r="AO136" s="512">
        <v>0.11111111110000001</v>
      </c>
      <c r="AP136" s="519">
        <v>0</v>
      </c>
    </row>
    <row r="137" spans="1:42" x14ac:dyDescent="0.3">
      <c r="A137" s="510">
        <v>1145</v>
      </c>
      <c r="B137" s="511" t="s">
        <v>366</v>
      </c>
      <c r="C137" s="535" t="s">
        <v>371</v>
      </c>
      <c r="D137" s="523">
        <v>7.1428571400000002E-2</v>
      </c>
      <c r="E137" s="512">
        <v>0.30952380950000002</v>
      </c>
      <c r="F137" s="524">
        <v>0.14285714290000001</v>
      </c>
      <c r="G137" s="529">
        <v>0.16666666669999999</v>
      </c>
      <c r="H137" s="512">
        <v>0.66666666669999997</v>
      </c>
      <c r="I137" s="519">
        <v>0.66666666669999997</v>
      </c>
      <c r="J137" s="523">
        <v>0.73723229000000001</v>
      </c>
      <c r="K137" s="512">
        <v>0.68204283359999995</v>
      </c>
      <c r="L137" s="524">
        <v>0.68780889619999996</v>
      </c>
      <c r="M137" s="529">
        <v>0.48640483379999999</v>
      </c>
      <c r="N137" s="512">
        <v>0.18731117820000001</v>
      </c>
      <c r="O137" s="519">
        <v>0.28700906339999999</v>
      </c>
      <c r="P137" s="523">
        <v>0.5</v>
      </c>
      <c r="Q137" s="512">
        <v>0.2307692308</v>
      </c>
      <c r="R137" s="524">
        <v>0.1538461538</v>
      </c>
      <c r="S137" s="529">
        <v>0.1015981735</v>
      </c>
      <c r="T137" s="512">
        <v>2.51141553E-2</v>
      </c>
      <c r="U137" s="519">
        <v>0.28881278539999999</v>
      </c>
      <c r="V137" s="523">
        <v>0.21428571430000001</v>
      </c>
      <c r="W137" s="512">
        <v>0</v>
      </c>
      <c r="X137" s="524">
        <v>0.40476190480000002</v>
      </c>
      <c r="Y137" s="523">
        <v>0</v>
      </c>
      <c r="Z137" s="519">
        <v>0.1</v>
      </c>
      <c r="AA137" s="523">
        <v>0</v>
      </c>
      <c r="AB137" s="524">
        <v>4.6153846200000001E-2</v>
      </c>
      <c r="AC137" s="529">
        <v>0.58974358969999996</v>
      </c>
      <c r="AD137" s="519">
        <v>0.3846153846</v>
      </c>
      <c r="AE137" s="523">
        <v>0.25</v>
      </c>
      <c r="AF137" s="512">
        <v>0.27500000000000002</v>
      </c>
      <c r="AG137" s="524">
        <v>0.625</v>
      </c>
      <c r="AH137" s="529">
        <v>0</v>
      </c>
      <c r="AI137" s="512">
        <v>0</v>
      </c>
      <c r="AJ137" s="519">
        <v>0</v>
      </c>
      <c r="AK137" s="523">
        <v>0</v>
      </c>
      <c r="AL137" s="512">
        <v>0.16666666669999999</v>
      </c>
      <c r="AM137" s="524">
        <v>0</v>
      </c>
      <c r="AN137" s="529">
        <v>0</v>
      </c>
      <c r="AO137" s="512">
        <v>0</v>
      </c>
      <c r="AP137" s="519">
        <v>0</v>
      </c>
    </row>
    <row r="138" spans="1:42" x14ac:dyDescent="0.3">
      <c r="A138" s="510">
        <v>1197</v>
      </c>
      <c r="B138" s="511" t="s">
        <v>372</v>
      </c>
      <c r="C138" s="535" t="s">
        <v>373</v>
      </c>
      <c r="D138" s="523">
        <v>0</v>
      </c>
      <c r="E138" s="512">
        <v>0</v>
      </c>
      <c r="F138" s="524">
        <v>0.29957805910000002</v>
      </c>
      <c r="G138" s="529">
        <v>0.16</v>
      </c>
      <c r="H138" s="512">
        <v>0.44</v>
      </c>
      <c r="I138" s="519">
        <v>0.6</v>
      </c>
      <c r="J138" s="523">
        <v>0.70833333330000003</v>
      </c>
      <c r="K138" s="512">
        <v>0.625</v>
      </c>
      <c r="L138" s="524">
        <v>0.625</v>
      </c>
      <c r="M138" s="529">
        <v>0.53200000000000003</v>
      </c>
      <c r="N138" s="512">
        <v>0.13600000000000001</v>
      </c>
      <c r="O138" s="519">
        <v>0.248</v>
      </c>
      <c r="P138" s="523">
        <v>0.25</v>
      </c>
      <c r="Q138" s="512">
        <v>0.14583333330000001</v>
      </c>
      <c r="R138" s="524">
        <v>8.3333333300000006E-2</v>
      </c>
      <c r="S138" s="529">
        <v>0.23365041619999999</v>
      </c>
      <c r="T138" s="512">
        <v>0.45957193819999997</v>
      </c>
      <c r="U138" s="519">
        <v>0.3959571938</v>
      </c>
      <c r="V138" s="523">
        <v>0.5</v>
      </c>
      <c r="W138" s="512">
        <v>0.1451612903</v>
      </c>
      <c r="X138" s="524">
        <v>0.48387096769999999</v>
      </c>
      <c r="Y138" s="523">
        <v>0.22500000000000001</v>
      </c>
      <c r="Z138" s="519">
        <v>0.27500000000000002</v>
      </c>
      <c r="AA138" s="523">
        <v>7.9096045200000006E-2</v>
      </c>
      <c r="AB138" s="524">
        <v>9.1807909600000001E-2</v>
      </c>
      <c r="AC138" s="529">
        <v>0.6253369272</v>
      </c>
      <c r="AD138" s="519">
        <v>0.45013477089999998</v>
      </c>
      <c r="AE138" s="523">
        <v>0.28717948720000003</v>
      </c>
      <c r="AF138" s="512">
        <v>0.3076923077</v>
      </c>
      <c r="AG138" s="524">
        <v>0.47692307690000002</v>
      </c>
      <c r="AH138" s="529">
        <v>0.5</v>
      </c>
      <c r="AI138" s="512">
        <v>0.42857142860000003</v>
      </c>
      <c r="AJ138" s="519">
        <v>7.1428571400000002E-2</v>
      </c>
      <c r="AK138" s="523">
        <v>0</v>
      </c>
      <c r="AL138" s="512">
        <v>0.38888888890000001</v>
      </c>
      <c r="AM138" s="524">
        <v>0</v>
      </c>
      <c r="AN138" s="529">
        <v>0.44827586209999998</v>
      </c>
      <c r="AO138" s="512">
        <v>0.44827586209999998</v>
      </c>
      <c r="AP138" s="519">
        <v>6.8965517200000007E-2</v>
      </c>
    </row>
    <row r="139" spans="1:42" x14ac:dyDescent="0.3">
      <c r="A139" s="510">
        <v>1599</v>
      </c>
      <c r="B139" s="511" t="s">
        <v>374</v>
      </c>
      <c r="C139" s="535" t="s">
        <v>375</v>
      </c>
      <c r="D139" s="523">
        <v>0</v>
      </c>
      <c r="E139" s="512">
        <v>0</v>
      </c>
      <c r="F139" s="524">
        <v>1</v>
      </c>
      <c r="G139" s="529">
        <v>0.2</v>
      </c>
      <c r="H139" s="512">
        <v>0.4</v>
      </c>
      <c r="I139" s="519">
        <v>0.8</v>
      </c>
      <c r="J139" s="523">
        <v>0.15</v>
      </c>
      <c r="K139" s="512">
        <v>0.1</v>
      </c>
      <c r="L139" s="524">
        <v>0.15</v>
      </c>
      <c r="M139" s="529">
        <v>0.5</v>
      </c>
      <c r="N139" s="512">
        <v>0</v>
      </c>
      <c r="O139" s="519">
        <v>0.25</v>
      </c>
      <c r="P139" s="523">
        <v>0.5</v>
      </c>
      <c r="Q139" s="512">
        <v>0</v>
      </c>
      <c r="R139" s="524">
        <v>0</v>
      </c>
      <c r="S139" s="529">
        <v>0.1333333333</v>
      </c>
      <c r="T139" s="512">
        <v>0.1333333333</v>
      </c>
      <c r="U139" s="519">
        <v>0.46666666670000001</v>
      </c>
      <c r="V139" s="523">
        <v>0</v>
      </c>
      <c r="W139" s="512">
        <v>0</v>
      </c>
      <c r="X139" s="524">
        <v>0</v>
      </c>
      <c r="Y139" s="523">
        <v>0</v>
      </c>
      <c r="Z139" s="519">
        <v>0</v>
      </c>
      <c r="AA139" s="523">
        <v>0</v>
      </c>
      <c r="AB139" s="524">
        <v>7.1428571400000002E-2</v>
      </c>
      <c r="AC139" s="529">
        <v>0</v>
      </c>
      <c r="AD139" s="519">
        <v>0</v>
      </c>
      <c r="AE139" s="523">
        <v>0.6</v>
      </c>
      <c r="AF139" s="512">
        <v>0.6</v>
      </c>
      <c r="AG139" s="524">
        <v>0</v>
      </c>
      <c r="AH139" s="529">
        <v>0</v>
      </c>
      <c r="AI139" s="512">
        <v>0</v>
      </c>
      <c r="AJ139" s="519">
        <v>0</v>
      </c>
      <c r="AK139" s="523">
        <v>0</v>
      </c>
      <c r="AL139" s="512">
        <v>0</v>
      </c>
      <c r="AM139" s="524">
        <v>0</v>
      </c>
      <c r="AN139" s="529">
        <v>0</v>
      </c>
      <c r="AO139" s="512">
        <v>0</v>
      </c>
      <c r="AP139" s="519">
        <v>0</v>
      </c>
    </row>
    <row r="140" spans="1:42" x14ac:dyDescent="0.3">
      <c r="A140" s="510">
        <v>1466</v>
      </c>
      <c r="B140" s="511" t="s">
        <v>376</v>
      </c>
      <c r="C140" s="535" t="s">
        <v>377</v>
      </c>
      <c r="D140" s="523">
        <v>0</v>
      </c>
      <c r="E140" s="512">
        <v>0.33333333329999998</v>
      </c>
      <c r="F140" s="524">
        <v>0.33333333329999998</v>
      </c>
      <c r="G140" s="529">
        <v>0</v>
      </c>
      <c r="H140" s="512">
        <v>0</v>
      </c>
      <c r="I140" s="519">
        <v>0.66666666669999997</v>
      </c>
      <c r="J140" s="523">
        <v>0</v>
      </c>
      <c r="K140" s="512">
        <v>0</v>
      </c>
      <c r="L140" s="524">
        <v>0</v>
      </c>
      <c r="M140" s="529">
        <v>0</v>
      </c>
      <c r="N140" s="512">
        <v>0</v>
      </c>
      <c r="O140" s="519">
        <v>0</v>
      </c>
      <c r="P140" s="523">
        <v>0</v>
      </c>
      <c r="Q140" s="512">
        <v>0</v>
      </c>
      <c r="R140" s="524">
        <v>0</v>
      </c>
      <c r="S140" s="529">
        <v>0.24528301890000001</v>
      </c>
      <c r="T140" s="512">
        <v>0.11320754719999999</v>
      </c>
      <c r="U140" s="519">
        <v>0.92452830190000002</v>
      </c>
      <c r="V140" s="523">
        <v>0.33333333329999998</v>
      </c>
      <c r="W140" s="512">
        <v>0</v>
      </c>
      <c r="X140" s="524">
        <v>0</v>
      </c>
      <c r="Y140" s="523">
        <v>0</v>
      </c>
      <c r="Z140" s="519">
        <v>0</v>
      </c>
      <c r="AA140" s="523">
        <v>0</v>
      </c>
      <c r="AB140" s="524">
        <v>6.6666666700000002E-2</v>
      </c>
      <c r="AC140" s="529">
        <v>0</v>
      </c>
      <c r="AD140" s="519">
        <v>0</v>
      </c>
      <c r="AE140" s="523">
        <v>0</v>
      </c>
      <c r="AF140" s="512">
        <v>0</v>
      </c>
      <c r="AG140" s="524">
        <v>0</v>
      </c>
      <c r="AH140" s="529">
        <v>0</v>
      </c>
      <c r="AI140" s="512">
        <v>0</v>
      </c>
      <c r="AJ140" s="519">
        <v>0</v>
      </c>
      <c r="AK140" s="523">
        <v>0</v>
      </c>
      <c r="AL140" s="512">
        <v>0</v>
      </c>
      <c r="AM140" s="524">
        <v>0</v>
      </c>
      <c r="AN140" s="529">
        <v>0</v>
      </c>
      <c r="AO140" s="512">
        <v>0</v>
      </c>
      <c r="AP140" s="519">
        <v>0</v>
      </c>
    </row>
    <row r="141" spans="1:42" x14ac:dyDescent="0.3">
      <c r="A141" s="510">
        <v>1466</v>
      </c>
      <c r="B141" s="511" t="s">
        <v>376</v>
      </c>
      <c r="C141" s="535" t="s">
        <v>378</v>
      </c>
      <c r="D141" s="523">
        <v>0</v>
      </c>
      <c r="E141" s="512">
        <v>0</v>
      </c>
      <c r="F141" s="524">
        <v>0</v>
      </c>
      <c r="G141" s="529">
        <v>0</v>
      </c>
      <c r="H141" s="512">
        <v>0</v>
      </c>
      <c r="I141" s="519">
        <v>0</v>
      </c>
      <c r="J141" s="523">
        <v>0</v>
      </c>
      <c r="K141" s="512">
        <v>0</v>
      </c>
      <c r="L141" s="524">
        <v>0</v>
      </c>
      <c r="M141" s="529">
        <v>1</v>
      </c>
      <c r="N141" s="512">
        <v>0</v>
      </c>
      <c r="O141" s="519">
        <v>0.36363636360000001</v>
      </c>
      <c r="P141" s="523">
        <v>0</v>
      </c>
      <c r="Q141" s="512">
        <v>0</v>
      </c>
      <c r="R141" s="524">
        <v>0</v>
      </c>
      <c r="S141" s="529">
        <v>0</v>
      </c>
      <c r="T141" s="512">
        <v>0</v>
      </c>
      <c r="U141" s="519">
        <v>0.35714285709999999</v>
      </c>
      <c r="V141" s="523">
        <v>0</v>
      </c>
      <c r="W141" s="512">
        <v>0</v>
      </c>
      <c r="X141" s="524">
        <v>0</v>
      </c>
      <c r="Y141" s="523">
        <v>0</v>
      </c>
      <c r="Z141" s="519">
        <v>0</v>
      </c>
      <c r="AA141" s="523">
        <v>0</v>
      </c>
      <c r="AB141" s="524">
        <v>0</v>
      </c>
      <c r="AC141" s="529">
        <v>0</v>
      </c>
      <c r="AD141" s="519">
        <v>0</v>
      </c>
      <c r="AE141" s="523">
        <v>0</v>
      </c>
      <c r="AF141" s="512">
        <v>0</v>
      </c>
      <c r="AG141" s="524">
        <v>0</v>
      </c>
      <c r="AH141" s="529">
        <v>0</v>
      </c>
      <c r="AI141" s="512">
        <v>0</v>
      </c>
      <c r="AJ141" s="519">
        <v>0</v>
      </c>
      <c r="AK141" s="523">
        <v>0</v>
      </c>
      <c r="AL141" s="512">
        <v>0</v>
      </c>
      <c r="AM141" s="524">
        <v>0</v>
      </c>
      <c r="AN141" s="529">
        <v>0</v>
      </c>
      <c r="AO141" s="512">
        <v>0</v>
      </c>
      <c r="AP141" s="519">
        <v>0</v>
      </c>
    </row>
    <row r="142" spans="1:42" x14ac:dyDescent="0.3">
      <c r="A142" s="510">
        <v>1547</v>
      </c>
      <c r="B142" s="511" t="s">
        <v>379</v>
      </c>
      <c r="C142" s="535" t="s">
        <v>380</v>
      </c>
      <c r="D142" s="523">
        <v>2.7027026999999999E-2</v>
      </c>
      <c r="E142" s="512">
        <v>0.48648648649999998</v>
      </c>
      <c r="F142" s="524">
        <v>0.33783783779999998</v>
      </c>
      <c r="G142" s="529">
        <v>0.16666666669999999</v>
      </c>
      <c r="H142" s="512">
        <v>0.75</v>
      </c>
      <c r="I142" s="519">
        <v>0.58333333330000003</v>
      </c>
      <c r="J142" s="523">
        <v>0.85714285710000004</v>
      </c>
      <c r="K142" s="512">
        <v>0.85714285710000004</v>
      </c>
      <c r="L142" s="524">
        <v>0.85714285710000004</v>
      </c>
      <c r="M142" s="529">
        <v>0.66666666669999997</v>
      </c>
      <c r="N142" s="512">
        <v>0.2666666667</v>
      </c>
      <c r="O142" s="519">
        <v>0.36</v>
      </c>
      <c r="P142" s="523">
        <v>0.8</v>
      </c>
      <c r="Q142" s="512">
        <v>0.5</v>
      </c>
      <c r="R142" s="524">
        <v>0.5</v>
      </c>
      <c r="S142" s="529">
        <v>0.28257191199999998</v>
      </c>
      <c r="T142" s="512">
        <v>4.7377326599999998E-2</v>
      </c>
      <c r="U142" s="519">
        <v>0.47208121829999999</v>
      </c>
      <c r="V142" s="523">
        <v>0.52380952380000001</v>
      </c>
      <c r="W142" s="512">
        <v>0</v>
      </c>
      <c r="X142" s="524">
        <v>0.61904761900000005</v>
      </c>
      <c r="Y142" s="523">
        <v>0</v>
      </c>
      <c r="Z142" s="519">
        <v>0.4</v>
      </c>
      <c r="AA142" s="523">
        <v>0</v>
      </c>
      <c r="AB142" s="524">
        <v>0.1061452514</v>
      </c>
      <c r="AC142" s="529">
        <v>0.56603773580000005</v>
      </c>
      <c r="AD142" s="519">
        <v>0.52830188680000001</v>
      </c>
      <c r="AE142" s="523">
        <v>0.42857142860000003</v>
      </c>
      <c r="AF142" s="512">
        <v>0.42857142860000003</v>
      </c>
      <c r="AG142" s="524">
        <v>0.88095238099999995</v>
      </c>
      <c r="AH142" s="529">
        <v>0.4</v>
      </c>
      <c r="AI142" s="512">
        <v>0.4</v>
      </c>
      <c r="AJ142" s="519">
        <v>0</v>
      </c>
      <c r="AK142" s="523">
        <v>0.5</v>
      </c>
      <c r="AL142" s="512">
        <v>0.5</v>
      </c>
      <c r="AM142" s="524">
        <v>0</v>
      </c>
      <c r="AN142" s="529">
        <v>0.5</v>
      </c>
      <c r="AO142" s="512">
        <v>0.375</v>
      </c>
      <c r="AP142" s="519">
        <v>0</v>
      </c>
    </row>
    <row r="143" spans="1:42" x14ac:dyDescent="0.3">
      <c r="A143" s="510">
        <v>1547</v>
      </c>
      <c r="B143" s="511" t="s">
        <v>379</v>
      </c>
      <c r="C143" s="535" t="s">
        <v>381</v>
      </c>
      <c r="D143" s="523">
        <v>7.2164948500000006E-2</v>
      </c>
      <c r="E143" s="512">
        <v>0.65979381439999996</v>
      </c>
      <c r="F143" s="524">
        <v>0.3711340206</v>
      </c>
      <c r="G143" s="529">
        <v>0.11111111110000001</v>
      </c>
      <c r="H143" s="512">
        <v>0.33333333329999998</v>
      </c>
      <c r="I143" s="519">
        <v>0.44444444440000003</v>
      </c>
      <c r="J143" s="523">
        <v>0.84375</v>
      </c>
      <c r="K143" s="512">
        <v>0.8359375</v>
      </c>
      <c r="L143" s="524">
        <v>0.8515625</v>
      </c>
      <c r="M143" s="529">
        <v>0.5889328063</v>
      </c>
      <c r="N143" s="512">
        <v>0.18577075100000001</v>
      </c>
      <c r="O143" s="519">
        <v>0.35573122530000001</v>
      </c>
      <c r="P143" s="523">
        <v>0.36363636360000001</v>
      </c>
      <c r="Q143" s="512">
        <v>0.18181818180000001</v>
      </c>
      <c r="R143" s="524">
        <v>9.0909090900000003E-2</v>
      </c>
      <c r="S143" s="529">
        <v>0.24862486249999999</v>
      </c>
      <c r="T143" s="512">
        <v>4.8404840499999997E-2</v>
      </c>
      <c r="U143" s="519">
        <v>0.4268426843</v>
      </c>
      <c r="V143" s="523">
        <v>0.59090909089999999</v>
      </c>
      <c r="W143" s="512">
        <v>0</v>
      </c>
      <c r="X143" s="524">
        <v>0.40909090910000001</v>
      </c>
      <c r="Y143" s="523">
        <v>0</v>
      </c>
      <c r="Z143" s="519">
        <v>0.5</v>
      </c>
      <c r="AA143" s="523">
        <v>0</v>
      </c>
      <c r="AB143" s="524">
        <v>6.7307692299999999E-2</v>
      </c>
      <c r="AC143" s="529">
        <v>0.56906077349999995</v>
      </c>
      <c r="AD143" s="519">
        <v>0.53038674029999999</v>
      </c>
      <c r="AE143" s="523">
        <v>0.39639639640000002</v>
      </c>
      <c r="AF143" s="512">
        <v>0.40540540539999997</v>
      </c>
      <c r="AG143" s="524">
        <v>0.85585585590000002</v>
      </c>
      <c r="AH143" s="529">
        <v>0.66666666669999997</v>
      </c>
      <c r="AI143" s="512">
        <v>0.66666666669999997</v>
      </c>
      <c r="AJ143" s="519">
        <v>0.16666666669999999</v>
      </c>
      <c r="AK143" s="523">
        <v>0.33333333329999998</v>
      </c>
      <c r="AL143" s="512">
        <v>0.16666666669999999</v>
      </c>
      <c r="AM143" s="524">
        <v>0</v>
      </c>
      <c r="AN143" s="529">
        <v>0.35294117650000001</v>
      </c>
      <c r="AO143" s="512">
        <v>0.1176470588</v>
      </c>
      <c r="AP143" s="519">
        <v>0</v>
      </c>
    </row>
    <row r="144" spans="1:42" x14ac:dyDescent="0.3">
      <c r="A144" s="510">
        <v>1547</v>
      </c>
      <c r="B144" s="511" t="s">
        <v>379</v>
      </c>
      <c r="C144" s="535" t="s">
        <v>382</v>
      </c>
      <c r="D144" s="523">
        <v>0.25</v>
      </c>
      <c r="E144" s="512">
        <v>0.5</v>
      </c>
      <c r="F144" s="524">
        <v>0</v>
      </c>
      <c r="G144" s="529">
        <v>0</v>
      </c>
      <c r="H144" s="512">
        <v>0</v>
      </c>
      <c r="I144" s="519">
        <v>0.5</v>
      </c>
      <c r="J144" s="523">
        <v>0.78048780490000003</v>
      </c>
      <c r="K144" s="512">
        <v>0.70731707320000003</v>
      </c>
      <c r="L144" s="524">
        <v>0.73170731710000003</v>
      </c>
      <c r="M144" s="529">
        <v>0.48148148149999997</v>
      </c>
      <c r="N144" s="512">
        <v>0.22222222220000001</v>
      </c>
      <c r="O144" s="519">
        <v>0.25925925929999999</v>
      </c>
      <c r="P144" s="523">
        <v>0.5</v>
      </c>
      <c r="Q144" s="512">
        <v>0.5</v>
      </c>
      <c r="R144" s="524">
        <v>0.5</v>
      </c>
      <c r="S144" s="529">
        <v>0.15068493150000001</v>
      </c>
      <c r="T144" s="512">
        <v>8.2191780800000003E-2</v>
      </c>
      <c r="U144" s="519">
        <v>0.35616438360000002</v>
      </c>
      <c r="V144" s="523">
        <v>0</v>
      </c>
      <c r="W144" s="512">
        <v>0</v>
      </c>
      <c r="X144" s="524">
        <v>0</v>
      </c>
      <c r="Y144" s="523">
        <v>0</v>
      </c>
      <c r="Z144" s="519">
        <v>0</v>
      </c>
      <c r="AA144" s="523">
        <v>0</v>
      </c>
      <c r="AB144" s="524">
        <v>5.5555555600000001E-2</v>
      </c>
      <c r="AC144" s="529">
        <v>0.66666666669999997</v>
      </c>
      <c r="AD144" s="519">
        <v>0.44444444440000003</v>
      </c>
      <c r="AE144" s="523">
        <v>0.28571428570000001</v>
      </c>
      <c r="AF144" s="512">
        <v>0.28571428570000001</v>
      </c>
      <c r="AG144" s="524">
        <v>0.57142857140000003</v>
      </c>
      <c r="AH144" s="529">
        <v>0</v>
      </c>
      <c r="AI144" s="512">
        <v>0</v>
      </c>
      <c r="AJ144" s="519">
        <v>0</v>
      </c>
      <c r="AK144" s="523">
        <v>0</v>
      </c>
      <c r="AL144" s="512">
        <v>0</v>
      </c>
      <c r="AM144" s="524">
        <v>0</v>
      </c>
      <c r="AN144" s="529">
        <v>0</v>
      </c>
      <c r="AO144" s="512">
        <v>0</v>
      </c>
      <c r="AP144" s="519">
        <v>0</v>
      </c>
    </row>
    <row r="145" spans="1:42" x14ac:dyDescent="0.3">
      <c r="A145" s="510">
        <v>1547</v>
      </c>
      <c r="B145" s="511" t="s">
        <v>379</v>
      </c>
      <c r="C145" s="535" t="s">
        <v>383</v>
      </c>
      <c r="D145" s="523">
        <v>0</v>
      </c>
      <c r="E145" s="512">
        <v>0</v>
      </c>
      <c r="F145" s="524">
        <v>1</v>
      </c>
      <c r="G145" s="529">
        <v>0</v>
      </c>
      <c r="H145" s="512">
        <v>0</v>
      </c>
      <c r="I145" s="519">
        <v>0</v>
      </c>
      <c r="J145" s="523">
        <v>0</v>
      </c>
      <c r="K145" s="512">
        <v>0.2</v>
      </c>
      <c r="L145" s="524">
        <v>0.2</v>
      </c>
      <c r="M145" s="529">
        <v>0.66666666669999997</v>
      </c>
      <c r="N145" s="512">
        <v>0.66666666669999997</v>
      </c>
      <c r="O145" s="519">
        <v>0.66666666669999997</v>
      </c>
      <c r="P145" s="523">
        <v>0</v>
      </c>
      <c r="Q145" s="512">
        <v>0</v>
      </c>
      <c r="R145" s="524">
        <v>0</v>
      </c>
      <c r="S145" s="529">
        <v>0</v>
      </c>
      <c r="T145" s="512">
        <v>0.33333333329999998</v>
      </c>
      <c r="U145" s="519">
        <v>0.83333333330000003</v>
      </c>
      <c r="V145" s="523">
        <v>0</v>
      </c>
      <c r="W145" s="512">
        <v>0</v>
      </c>
      <c r="X145" s="524">
        <v>0.5</v>
      </c>
      <c r="Y145" s="523">
        <v>0</v>
      </c>
      <c r="Z145" s="519">
        <v>1</v>
      </c>
      <c r="AA145" s="523">
        <v>0</v>
      </c>
      <c r="AB145" s="524">
        <v>0.33333333329999998</v>
      </c>
      <c r="AC145" s="529">
        <v>0.5</v>
      </c>
      <c r="AD145" s="519">
        <v>0</v>
      </c>
      <c r="AE145" s="523">
        <v>1</v>
      </c>
      <c r="AF145" s="512">
        <v>1</v>
      </c>
      <c r="AG145" s="524">
        <v>0</v>
      </c>
      <c r="AH145" s="529">
        <v>0</v>
      </c>
      <c r="AI145" s="512">
        <v>0</v>
      </c>
      <c r="AJ145" s="519">
        <v>0</v>
      </c>
      <c r="AK145" s="523">
        <v>0</v>
      </c>
      <c r="AL145" s="512">
        <v>0</v>
      </c>
      <c r="AM145" s="524">
        <v>0</v>
      </c>
      <c r="AN145" s="529">
        <v>0</v>
      </c>
      <c r="AO145" s="512">
        <v>0</v>
      </c>
      <c r="AP145" s="519">
        <v>0</v>
      </c>
    </row>
    <row r="146" spans="1:42" x14ac:dyDescent="0.3">
      <c r="A146" s="510">
        <v>1495</v>
      </c>
      <c r="B146" s="511" t="s">
        <v>384</v>
      </c>
      <c r="C146" s="535" t="s">
        <v>385</v>
      </c>
      <c r="D146" s="523">
        <v>1.30718954E-2</v>
      </c>
      <c r="E146" s="512">
        <v>0.55555555560000003</v>
      </c>
      <c r="F146" s="524">
        <v>0.41176470590000003</v>
      </c>
      <c r="G146" s="529">
        <v>8.6956521699999997E-2</v>
      </c>
      <c r="H146" s="512">
        <v>0.47826086960000003</v>
      </c>
      <c r="I146" s="519">
        <v>0.78260869570000002</v>
      </c>
      <c r="J146" s="523">
        <v>4.9751244000000002E-3</v>
      </c>
      <c r="K146" s="512">
        <v>0.8457711443</v>
      </c>
      <c r="L146" s="524">
        <v>0.86069651739999997</v>
      </c>
      <c r="M146" s="529">
        <v>0.72245762710000005</v>
      </c>
      <c r="N146" s="512">
        <v>0.70762711860000005</v>
      </c>
      <c r="O146" s="519">
        <v>0.36228813560000001</v>
      </c>
      <c r="P146" s="523">
        <v>0.6</v>
      </c>
      <c r="Q146" s="512">
        <v>0.6</v>
      </c>
      <c r="R146" s="524">
        <v>0.2666666667</v>
      </c>
      <c r="S146" s="529">
        <v>0.22849915679999999</v>
      </c>
      <c r="T146" s="512">
        <v>0</v>
      </c>
      <c r="U146" s="519">
        <v>0.48903878579999999</v>
      </c>
      <c r="V146" s="523">
        <v>0.54838709679999997</v>
      </c>
      <c r="W146" s="512">
        <v>0</v>
      </c>
      <c r="X146" s="524">
        <v>0.64516129030000002</v>
      </c>
      <c r="Y146" s="523">
        <v>0</v>
      </c>
      <c r="Z146" s="519">
        <v>0.4</v>
      </c>
      <c r="AA146" s="523">
        <v>0</v>
      </c>
      <c r="AB146" s="524">
        <v>0.12365591400000001</v>
      </c>
      <c r="AC146" s="529">
        <v>0.68</v>
      </c>
      <c r="AD146" s="519">
        <v>0</v>
      </c>
      <c r="AE146" s="523">
        <v>0.5</v>
      </c>
      <c r="AF146" s="512">
        <v>0.51086956520000004</v>
      </c>
      <c r="AG146" s="524">
        <v>0.5543478261</v>
      </c>
      <c r="AH146" s="529">
        <v>1</v>
      </c>
      <c r="AI146" s="512">
        <v>0.88888888889999995</v>
      </c>
      <c r="AJ146" s="519">
        <v>0.22222222220000001</v>
      </c>
      <c r="AK146" s="523">
        <v>0</v>
      </c>
      <c r="AL146" s="512">
        <v>0</v>
      </c>
      <c r="AM146" s="524">
        <v>0</v>
      </c>
      <c r="AN146" s="529">
        <v>0.71428571429999999</v>
      </c>
      <c r="AO146" s="512">
        <v>0.57142857140000003</v>
      </c>
      <c r="AP146" s="519">
        <v>0</v>
      </c>
    </row>
    <row r="147" spans="1:42" x14ac:dyDescent="0.3">
      <c r="A147" s="510">
        <v>1495</v>
      </c>
      <c r="B147" s="511" t="s">
        <v>384</v>
      </c>
      <c r="C147" s="535" t="s">
        <v>386</v>
      </c>
      <c r="D147" s="523">
        <v>0</v>
      </c>
      <c r="E147" s="512">
        <v>0.33333333329999998</v>
      </c>
      <c r="F147" s="524">
        <v>0</v>
      </c>
      <c r="G147" s="529">
        <v>0</v>
      </c>
      <c r="H147" s="512">
        <v>1</v>
      </c>
      <c r="I147" s="519">
        <v>1</v>
      </c>
      <c r="J147" s="523">
        <v>0</v>
      </c>
      <c r="K147" s="512">
        <v>0.76038338660000004</v>
      </c>
      <c r="L147" s="524">
        <v>0.74760383389999996</v>
      </c>
      <c r="M147" s="529">
        <v>0.54444444439999995</v>
      </c>
      <c r="N147" s="512">
        <v>0.6</v>
      </c>
      <c r="O147" s="519">
        <v>0.3111111111</v>
      </c>
      <c r="P147" s="523">
        <v>0.75</v>
      </c>
      <c r="Q147" s="512">
        <v>0.75</v>
      </c>
      <c r="R147" s="524">
        <v>0.25</v>
      </c>
      <c r="S147" s="529">
        <v>2.4316109400000001E-2</v>
      </c>
      <c r="T147" s="512">
        <v>0</v>
      </c>
      <c r="U147" s="519">
        <v>0.23100303950000001</v>
      </c>
      <c r="V147" s="523">
        <v>0.2</v>
      </c>
      <c r="W147" s="512">
        <v>0</v>
      </c>
      <c r="X147" s="524">
        <v>0.2</v>
      </c>
      <c r="Y147" s="523">
        <v>0</v>
      </c>
      <c r="Z147" s="519">
        <v>0</v>
      </c>
      <c r="AA147" s="523">
        <v>0</v>
      </c>
      <c r="AB147" s="524">
        <v>1.47058824E-2</v>
      </c>
      <c r="AC147" s="529">
        <v>0.5</v>
      </c>
      <c r="AD147" s="519">
        <v>0</v>
      </c>
      <c r="AE147" s="523">
        <v>0.71428571429999999</v>
      </c>
      <c r="AF147" s="512">
        <v>0.71428571429999999</v>
      </c>
      <c r="AG147" s="524">
        <v>0</v>
      </c>
      <c r="AH147" s="529">
        <v>0</v>
      </c>
      <c r="AI147" s="512">
        <v>0</v>
      </c>
      <c r="AJ147" s="519">
        <v>0</v>
      </c>
      <c r="AK147" s="523">
        <v>0</v>
      </c>
      <c r="AL147" s="512">
        <v>0</v>
      </c>
      <c r="AM147" s="524">
        <v>0</v>
      </c>
      <c r="AN147" s="529">
        <v>0</v>
      </c>
      <c r="AO147" s="512">
        <v>0</v>
      </c>
      <c r="AP147" s="519">
        <v>0</v>
      </c>
    </row>
    <row r="148" spans="1:42" x14ac:dyDescent="0.3">
      <c r="A148" s="510">
        <v>1495</v>
      </c>
      <c r="B148" s="511" t="s">
        <v>384</v>
      </c>
      <c r="C148" s="535" t="s">
        <v>387</v>
      </c>
      <c r="D148" s="523">
        <v>0</v>
      </c>
      <c r="E148" s="512">
        <v>0.30555555559999997</v>
      </c>
      <c r="F148" s="524">
        <v>0.38888888890000001</v>
      </c>
      <c r="G148" s="529">
        <v>0</v>
      </c>
      <c r="H148" s="512">
        <v>0.14285714290000001</v>
      </c>
      <c r="I148" s="519">
        <v>0.71428571429999999</v>
      </c>
      <c r="J148" s="523">
        <v>0</v>
      </c>
      <c r="K148" s="512">
        <v>0.73856209149999996</v>
      </c>
      <c r="L148" s="524">
        <v>0.75490196080000005</v>
      </c>
      <c r="M148" s="529">
        <v>0.70731707320000003</v>
      </c>
      <c r="N148" s="512">
        <v>0.70731707320000003</v>
      </c>
      <c r="O148" s="519">
        <v>0.37073170729999999</v>
      </c>
      <c r="P148" s="523">
        <v>0.66666666669999997</v>
      </c>
      <c r="Q148" s="512">
        <v>0.55555555560000003</v>
      </c>
      <c r="R148" s="524">
        <v>0.22222222220000001</v>
      </c>
      <c r="S148" s="529">
        <v>8.3650190099999994E-2</v>
      </c>
      <c r="T148" s="512">
        <v>0</v>
      </c>
      <c r="U148" s="519">
        <v>0.36311787070000001</v>
      </c>
      <c r="V148" s="523">
        <v>0.28571428570000001</v>
      </c>
      <c r="W148" s="512">
        <v>0</v>
      </c>
      <c r="X148" s="524">
        <v>0.5</v>
      </c>
      <c r="Y148" s="523">
        <v>0</v>
      </c>
      <c r="Z148" s="519">
        <v>0.28571428570000001</v>
      </c>
      <c r="AA148" s="523">
        <v>0</v>
      </c>
      <c r="AB148" s="524">
        <v>2.5641025599999999E-2</v>
      </c>
      <c r="AC148" s="529">
        <v>0.62121212120000002</v>
      </c>
      <c r="AD148" s="519">
        <v>0</v>
      </c>
      <c r="AE148" s="523">
        <v>0.375</v>
      </c>
      <c r="AF148" s="512">
        <v>0.40625</v>
      </c>
      <c r="AG148" s="524">
        <v>0</v>
      </c>
      <c r="AH148" s="529">
        <v>0</v>
      </c>
      <c r="AI148" s="512">
        <v>0</v>
      </c>
      <c r="AJ148" s="519">
        <v>0</v>
      </c>
      <c r="AK148" s="523">
        <v>0</v>
      </c>
      <c r="AL148" s="512">
        <v>0</v>
      </c>
      <c r="AM148" s="524">
        <v>0</v>
      </c>
      <c r="AN148" s="529">
        <v>1</v>
      </c>
      <c r="AO148" s="512">
        <v>0</v>
      </c>
      <c r="AP148" s="519">
        <v>0</v>
      </c>
    </row>
    <row r="149" spans="1:42" x14ac:dyDescent="0.3">
      <c r="A149" s="510">
        <v>1039</v>
      </c>
      <c r="B149" s="511" t="s">
        <v>388</v>
      </c>
      <c r="C149" s="535" t="s">
        <v>389</v>
      </c>
      <c r="D149" s="523">
        <v>0.85365853660000002</v>
      </c>
      <c r="E149" s="512">
        <v>0.5243902439</v>
      </c>
      <c r="F149" s="524">
        <v>0.41463414630000001</v>
      </c>
      <c r="G149" s="529">
        <v>0</v>
      </c>
      <c r="H149" s="512">
        <v>0.16666666669999999</v>
      </c>
      <c r="I149" s="519">
        <v>0.16666666669999999</v>
      </c>
      <c r="J149" s="523">
        <v>0.89227642279999997</v>
      </c>
      <c r="K149" s="512">
        <v>0.87398373979999999</v>
      </c>
      <c r="L149" s="524">
        <v>0.88414634150000004</v>
      </c>
      <c r="M149" s="529">
        <v>0.67515923570000003</v>
      </c>
      <c r="N149" s="512">
        <v>0.28874734610000002</v>
      </c>
      <c r="O149" s="519">
        <v>0.55838641190000005</v>
      </c>
      <c r="P149" s="523">
        <v>0.6153846154</v>
      </c>
      <c r="Q149" s="512">
        <v>0.2307692308</v>
      </c>
      <c r="R149" s="524">
        <v>0.4615384615</v>
      </c>
      <c r="S149" s="529">
        <v>0.2056</v>
      </c>
      <c r="T149" s="512">
        <v>5.8400000000000001E-2</v>
      </c>
      <c r="U149" s="519">
        <v>0.51759999999999995</v>
      </c>
      <c r="V149" s="523">
        <v>0</v>
      </c>
      <c r="W149" s="512">
        <v>0</v>
      </c>
      <c r="X149" s="524">
        <v>0</v>
      </c>
      <c r="Y149" s="523">
        <v>0.38095238100000001</v>
      </c>
      <c r="Z149" s="519">
        <v>0.28571428570000001</v>
      </c>
      <c r="AA149" s="523">
        <v>6.4516129000000005E-2</v>
      </c>
      <c r="AB149" s="524">
        <v>5.0179211500000001E-2</v>
      </c>
      <c r="AC149" s="529">
        <v>0.67219917009999997</v>
      </c>
      <c r="AD149" s="519">
        <v>0.60995850620000003</v>
      </c>
      <c r="AE149" s="523">
        <v>0.59459459459999997</v>
      </c>
      <c r="AF149" s="512">
        <v>0.56756756760000004</v>
      </c>
      <c r="AG149" s="524">
        <v>1</v>
      </c>
      <c r="AH149" s="529">
        <v>0.5</v>
      </c>
      <c r="AI149" s="512">
        <v>0.5</v>
      </c>
      <c r="AJ149" s="519">
        <v>0</v>
      </c>
      <c r="AK149" s="523">
        <v>0</v>
      </c>
      <c r="AL149" s="512">
        <v>0.42857142860000003</v>
      </c>
      <c r="AM149" s="524">
        <v>0</v>
      </c>
      <c r="AN149" s="529">
        <v>0.6</v>
      </c>
      <c r="AO149" s="512">
        <v>0.4</v>
      </c>
      <c r="AP149" s="519">
        <v>0.2</v>
      </c>
    </row>
    <row r="150" spans="1:42" x14ac:dyDescent="0.3">
      <c r="A150" s="510">
        <v>1149</v>
      </c>
      <c r="B150" s="511" t="s">
        <v>390</v>
      </c>
      <c r="C150" s="535" t="s">
        <v>391</v>
      </c>
      <c r="D150" s="523">
        <v>7.7615298099999994E-2</v>
      </c>
      <c r="E150" s="512">
        <v>0</v>
      </c>
      <c r="F150" s="524">
        <v>8.4364453999999992E-3</v>
      </c>
      <c r="G150" s="529">
        <v>0</v>
      </c>
      <c r="H150" s="512">
        <v>0.1764705882</v>
      </c>
      <c r="I150" s="519">
        <v>0.1764705882</v>
      </c>
      <c r="J150" s="523">
        <v>0</v>
      </c>
      <c r="K150" s="512">
        <v>0.1914893617</v>
      </c>
      <c r="L150" s="524">
        <v>0.3510638298</v>
      </c>
      <c r="M150" s="529">
        <v>2.0599250900000001E-2</v>
      </c>
      <c r="N150" s="512">
        <v>3.1835205999999998E-2</v>
      </c>
      <c r="O150" s="519">
        <v>2.43445693E-2</v>
      </c>
      <c r="P150" s="523">
        <v>3.1578947400000001E-2</v>
      </c>
      <c r="Q150" s="512">
        <v>4.7368421100000002E-2</v>
      </c>
      <c r="R150" s="524">
        <v>1.5789473700000001E-2</v>
      </c>
      <c r="S150" s="529">
        <v>0.37153098979999999</v>
      </c>
      <c r="T150" s="512">
        <v>6.9380199999999998E-4</v>
      </c>
      <c r="U150" s="519">
        <v>7.4583718800000004E-2</v>
      </c>
      <c r="V150" s="523">
        <v>0.52941176469999995</v>
      </c>
      <c r="W150" s="512">
        <v>0.64171122989999996</v>
      </c>
      <c r="X150" s="524">
        <v>0</v>
      </c>
      <c r="Y150" s="523">
        <v>0.89830508470000003</v>
      </c>
      <c r="Z150" s="519">
        <v>0.74576271189999999</v>
      </c>
      <c r="AA150" s="523">
        <v>0.66641395000000003</v>
      </c>
      <c r="AB150" s="524">
        <v>0.25473843819999997</v>
      </c>
      <c r="AC150" s="529">
        <v>3.125E-2</v>
      </c>
      <c r="AD150" s="519">
        <v>0</v>
      </c>
      <c r="AE150" s="523">
        <v>1.9108280299999999E-2</v>
      </c>
      <c r="AF150" s="512">
        <v>0</v>
      </c>
      <c r="AG150" s="524">
        <v>0</v>
      </c>
      <c r="AH150" s="529">
        <v>0</v>
      </c>
      <c r="AI150" s="512">
        <v>0.27272727270000002</v>
      </c>
      <c r="AJ150" s="519">
        <v>0</v>
      </c>
      <c r="AK150" s="523">
        <v>6.3829787200000002E-2</v>
      </c>
      <c r="AL150" s="512">
        <v>0</v>
      </c>
      <c r="AM150" s="524">
        <v>0</v>
      </c>
      <c r="AN150" s="529">
        <v>0</v>
      </c>
      <c r="AO150" s="512">
        <v>0</v>
      </c>
      <c r="AP150" s="519">
        <v>0</v>
      </c>
    </row>
    <row r="151" spans="1:42" x14ac:dyDescent="0.3">
      <c r="A151" s="510">
        <v>1149</v>
      </c>
      <c r="B151" s="511" t="s">
        <v>390</v>
      </c>
      <c r="C151" s="535" t="s">
        <v>392</v>
      </c>
      <c r="D151" s="523">
        <v>5.6710774999999998E-2</v>
      </c>
      <c r="E151" s="512">
        <v>0.77126654059999999</v>
      </c>
      <c r="F151" s="524">
        <v>5.6710774999999998E-3</v>
      </c>
      <c r="G151" s="529">
        <v>0</v>
      </c>
      <c r="H151" s="512">
        <v>0.1071428571</v>
      </c>
      <c r="I151" s="519">
        <v>0.21428571430000001</v>
      </c>
      <c r="J151" s="523">
        <v>0</v>
      </c>
      <c r="K151" s="512">
        <v>0.25714285710000001</v>
      </c>
      <c r="L151" s="524">
        <v>0.42857142860000003</v>
      </c>
      <c r="M151" s="529">
        <v>8.8626291999999995E-3</v>
      </c>
      <c r="N151" s="512">
        <v>4.4313145999999998E-3</v>
      </c>
      <c r="O151" s="519">
        <v>8.8626291999999995E-3</v>
      </c>
      <c r="P151" s="523">
        <v>5.8252427199999998E-2</v>
      </c>
      <c r="Q151" s="512">
        <v>2.9126213599999999E-2</v>
      </c>
      <c r="R151" s="524">
        <v>2.9126213599999999E-2</v>
      </c>
      <c r="S151" s="529">
        <v>0.20859298130000001</v>
      </c>
      <c r="T151" s="512">
        <v>0</v>
      </c>
      <c r="U151" s="519">
        <v>6.8875040999999996E-3</v>
      </c>
      <c r="V151" s="523">
        <v>0.38400000000000001</v>
      </c>
      <c r="W151" s="512">
        <v>0.40799999999999997</v>
      </c>
      <c r="X151" s="524">
        <v>0</v>
      </c>
      <c r="Y151" s="523">
        <v>0.64705882349999999</v>
      </c>
      <c r="Z151" s="519">
        <v>0.94117647059999998</v>
      </c>
      <c r="AA151" s="523">
        <v>0.21428571430000001</v>
      </c>
      <c r="AB151" s="524">
        <v>0.15225563910000001</v>
      </c>
      <c r="AC151" s="529">
        <v>1.61870504E-2</v>
      </c>
      <c r="AD151" s="519">
        <v>0</v>
      </c>
      <c r="AE151" s="523">
        <v>0</v>
      </c>
      <c r="AF151" s="512">
        <v>0</v>
      </c>
      <c r="AG151" s="524">
        <v>0</v>
      </c>
      <c r="AH151" s="529">
        <v>0</v>
      </c>
      <c r="AI151" s="512">
        <v>0</v>
      </c>
      <c r="AJ151" s="519">
        <v>0</v>
      </c>
      <c r="AK151" s="523">
        <v>0</v>
      </c>
      <c r="AL151" s="512">
        <v>0</v>
      </c>
      <c r="AM151" s="524">
        <v>0</v>
      </c>
      <c r="AN151" s="529">
        <v>0</v>
      </c>
      <c r="AO151" s="512">
        <v>0</v>
      </c>
      <c r="AP151" s="519">
        <v>0</v>
      </c>
    </row>
    <row r="152" spans="1:42" x14ac:dyDescent="0.3">
      <c r="A152" s="510">
        <v>1149</v>
      </c>
      <c r="B152" s="511" t="s">
        <v>390</v>
      </c>
      <c r="C152" s="535" t="s">
        <v>393</v>
      </c>
      <c r="D152" s="523">
        <v>0.2422360248</v>
      </c>
      <c r="E152" s="512">
        <v>0.83850931679999996</v>
      </c>
      <c r="F152" s="524">
        <v>5.5900621099999999E-2</v>
      </c>
      <c r="G152" s="529">
        <v>0</v>
      </c>
      <c r="H152" s="512">
        <v>0</v>
      </c>
      <c r="I152" s="519">
        <v>0</v>
      </c>
      <c r="J152" s="523">
        <v>0</v>
      </c>
      <c r="K152" s="512">
        <v>0.36263736260000001</v>
      </c>
      <c r="L152" s="524">
        <v>0.39560439559999999</v>
      </c>
      <c r="M152" s="529">
        <v>2.8301886799999999E-2</v>
      </c>
      <c r="N152" s="512">
        <v>9.4339622999999994E-3</v>
      </c>
      <c r="O152" s="519">
        <v>9.4339622999999994E-3</v>
      </c>
      <c r="P152" s="523">
        <v>0</v>
      </c>
      <c r="Q152" s="512">
        <v>0</v>
      </c>
      <c r="R152" s="524">
        <v>0</v>
      </c>
      <c r="S152" s="529">
        <v>0.17011340890000001</v>
      </c>
      <c r="T152" s="512">
        <v>0</v>
      </c>
      <c r="U152" s="519">
        <v>1.8012007999999999E-2</v>
      </c>
      <c r="V152" s="523">
        <v>0.55555555560000003</v>
      </c>
      <c r="W152" s="512">
        <v>0.11111111110000001</v>
      </c>
      <c r="X152" s="524">
        <v>0</v>
      </c>
      <c r="Y152" s="523">
        <v>0.54545454550000005</v>
      </c>
      <c r="Z152" s="519">
        <v>0.27272727270000002</v>
      </c>
      <c r="AA152" s="523">
        <v>0.13761467890000001</v>
      </c>
      <c r="AB152" s="524">
        <v>9.1743119299999995E-2</v>
      </c>
      <c r="AC152" s="529">
        <v>4.9792531100000002E-2</v>
      </c>
      <c r="AD152" s="519">
        <v>0</v>
      </c>
      <c r="AE152" s="523">
        <v>0</v>
      </c>
      <c r="AF152" s="512">
        <v>0</v>
      </c>
      <c r="AG152" s="524">
        <v>0</v>
      </c>
      <c r="AH152" s="529">
        <v>0</v>
      </c>
      <c r="AI152" s="512">
        <v>0</v>
      </c>
      <c r="AJ152" s="519">
        <v>0</v>
      </c>
      <c r="AK152" s="523">
        <v>0.42857142860000003</v>
      </c>
      <c r="AL152" s="512">
        <v>0</v>
      </c>
      <c r="AM152" s="524">
        <v>0</v>
      </c>
      <c r="AN152" s="529">
        <v>0</v>
      </c>
      <c r="AO152" s="512">
        <v>0</v>
      </c>
      <c r="AP152" s="519">
        <v>0</v>
      </c>
    </row>
    <row r="153" spans="1:42" x14ac:dyDescent="0.3">
      <c r="A153" s="510">
        <v>1149</v>
      </c>
      <c r="B153" s="511" t="s">
        <v>390</v>
      </c>
      <c r="C153" s="535" t="s">
        <v>394</v>
      </c>
      <c r="D153" s="523">
        <v>7.9505300400000006E-2</v>
      </c>
      <c r="E153" s="512">
        <v>0.82685512370000003</v>
      </c>
      <c r="F153" s="524">
        <v>5.3003534E-3</v>
      </c>
      <c r="G153" s="529">
        <v>0</v>
      </c>
      <c r="H153" s="512">
        <v>0</v>
      </c>
      <c r="I153" s="519">
        <v>0.11111111110000001</v>
      </c>
      <c r="J153" s="523">
        <v>0</v>
      </c>
      <c r="K153" s="512">
        <v>0.47727272729999998</v>
      </c>
      <c r="L153" s="524">
        <v>0.59659090910000001</v>
      </c>
      <c r="M153" s="529">
        <v>5.9270516699999998E-2</v>
      </c>
      <c r="N153" s="512">
        <v>2.73556231E-2</v>
      </c>
      <c r="O153" s="519">
        <v>3.1914893600000001E-2</v>
      </c>
      <c r="P153" s="523">
        <v>6.25E-2</v>
      </c>
      <c r="Q153" s="512">
        <v>6.25E-2</v>
      </c>
      <c r="R153" s="524">
        <v>0</v>
      </c>
      <c r="S153" s="529">
        <v>0.23820153059999999</v>
      </c>
      <c r="T153" s="512">
        <v>9.5663270000000003E-4</v>
      </c>
      <c r="U153" s="519">
        <v>6.4094387799999999E-2</v>
      </c>
      <c r="V153" s="523">
        <v>0.36641221369999999</v>
      </c>
      <c r="W153" s="512">
        <v>0.36641221369999999</v>
      </c>
      <c r="X153" s="524">
        <v>0</v>
      </c>
      <c r="Y153" s="523">
        <v>0.52173913039999997</v>
      </c>
      <c r="Z153" s="519">
        <v>0.32608695650000002</v>
      </c>
      <c r="AA153" s="523">
        <v>0.35664335660000002</v>
      </c>
      <c r="AB153" s="524">
        <v>0.18181818180000001</v>
      </c>
      <c r="AC153" s="529">
        <v>2.09059233E-2</v>
      </c>
      <c r="AD153" s="519">
        <v>0</v>
      </c>
      <c r="AE153" s="523">
        <v>0</v>
      </c>
      <c r="AF153" s="512">
        <v>0</v>
      </c>
      <c r="AG153" s="524">
        <v>0</v>
      </c>
      <c r="AH153" s="529">
        <v>0</v>
      </c>
      <c r="AI153" s="512">
        <v>0</v>
      </c>
      <c r="AJ153" s="519">
        <v>0</v>
      </c>
      <c r="AK153" s="523">
        <v>0.2307692308</v>
      </c>
      <c r="AL153" s="512">
        <v>0</v>
      </c>
      <c r="AM153" s="524">
        <v>0</v>
      </c>
      <c r="AN153" s="529">
        <v>0</v>
      </c>
      <c r="AO153" s="512">
        <v>0</v>
      </c>
      <c r="AP153" s="519">
        <v>0</v>
      </c>
    </row>
    <row r="154" spans="1:42" x14ac:dyDescent="0.3">
      <c r="A154" s="510">
        <v>1149</v>
      </c>
      <c r="B154" s="511" t="s">
        <v>390</v>
      </c>
      <c r="C154" s="535" t="s">
        <v>395</v>
      </c>
      <c r="D154" s="523">
        <v>0.14634146340000001</v>
      </c>
      <c r="E154" s="512">
        <v>0</v>
      </c>
      <c r="F154" s="524">
        <v>0</v>
      </c>
      <c r="G154" s="529">
        <v>0.6</v>
      </c>
      <c r="H154" s="512">
        <v>0</v>
      </c>
      <c r="I154" s="519">
        <v>0</v>
      </c>
      <c r="J154" s="523">
        <v>0</v>
      </c>
      <c r="K154" s="512">
        <v>0.40740740739999998</v>
      </c>
      <c r="L154" s="524">
        <v>0.48148148149999997</v>
      </c>
      <c r="M154" s="529">
        <v>1.79640719E-2</v>
      </c>
      <c r="N154" s="512">
        <v>0</v>
      </c>
      <c r="O154" s="519">
        <v>1.79640719E-2</v>
      </c>
      <c r="P154" s="523">
        <v>0</v>
      </c>
      <c r="Q154" s="512">
        <v>0</v>
      </c>
      <c r="R154" s="524">
        <v>0</v>
      </c>
      <c r="S154" s="529">
        <v>0.19741480610000001</v>
      </c>
      <c r="T154" s="512">
        <v>0</v>
      </c>
      <c r="U154" s="519">
        <v>7.4030552299999997E-2</v>
      </c>
      <c r="V154" s="523">
        <v>0.3</v>
      </c>
      <c r="W154" s="512">
        <v>0.3</v>
      </c>
      <c r="X154" s="524">
        <v>0</v>
      </c>
      <c r="Y154" s="523">
        <v>0.2307692308</v>
      </c>
      <c r="Z154" s="519">
        <v>0.6923076923</v>
      </c>
      <c r="AA154" s="523">
        <v>0.2024539877</v>
      </c>
      <c r="AB154" s="524">
        <v>9.2024539899999994E-2</v>
      </c>
      <c r="AC154" s="529">
        <v>2.0979021E-2</v>
      </c>
      <c r="AD154" s="519">
        <v>0</v>
      </c>
      <c r="AE154" s="523">
        <v>0</v>
      </c>
      <c r="AF154" s="512">
        <v>0</v>
      </c>
      <c r="AG154" s="524">
        <v>0</v>
      </c>
      <c r="AH154" s="529">
        <v>0</v>
      </c>
      <c r="AI154" s="512">
        <v>0</v>
      </c>
      <c r="AJ154" s="519">
        <v>0</v>
      </c>
      <c r="AK154" s="523">
        <v>0</v>
      </c>
      <c r="AL154" s="512">
        <v>0</v>
      </c>
      <c r="AM154" s="524">
        <v>0</v>
      </c>
      <c r="AN154" s="529">
        <v>0</v>
      </c>
      <c r="AO154" s="512">
        <v>0</v>
      </c>
      <c r="AP154" s="519">
        <v>0</v>
      </c>
    </row>
    <row r="155" spans="1:42" x14ac:dyDescent="0.3">
      <c r="A155" s="510">
        <v>1149</v>
      </c>
      <c r="B155" s="511" t="s">
        <v>390</v>
      </c>
      <c r="C155" s="535" t="s">
        <v>396</v>
      </c>
      <c r="D155" s="523">
        <v>9.4755661500000005E-2</v>
      </c>
      <c r="E155" s="512">
        <v>0</v>
      </c>
      <c r="F155" s="524">
        <v>7.1513706999999996E-3</v>
      </c>
      <c r="G155" s="529">
        <v>0</v>
      </c>
      <c r="H155" s="512">
        <v>4.6153846200000001E-2</v>
      </c>
      <c r="I155" s="519">
        <v>0.13846153850000001</v>
      </c>
      <c r="J155" s="523">
        <v>0</v>
      </c>
      <c r="K155" s="512">
        <v>0.41284403670000003</v>
      </c>
      <c r="L155" s="524">
        <v>0.56146788989999996</v>
      </c>
      <c r="M155" s="529">
        <v>3.9051603900000002E-2</v>
      </c>
      <c r="N155" s="512">
        <v>3.6262203600000001E-2</v>
      </c>
      <c r="O155" s="519">
        <v>3.6262203600000001E-2</v>
      </c>
      <c r="P155" s="523">
        <v>1.08303249E-2</v>
      </c>
      <c r="Q155" s="512">
        <v>0.12996389890000001</v>
      </c>
      <c r="R155" s="524">
        <v>0</v>
      </c>
      <c r="S155" s="529">
        <v>0.2984003878</v>
      </c>
      <c r="T155" s="512">
        <v>1.1633543E-3</v>
      </c>
      <c r="U155" s="519">
        <v>7.5327193400000006E-2</v>
      </c>
      <c r="V155" s="523">
        <v>0.56733524359999998</v>
      </c>
      <c r="W155" s="512">
        <v>0.42120343840000002</v>
      </c>
      <c r="X155" s="524">
        <v>8.5959885000000003E-3</v>
      </c>
      <c r="Y155" s="523">
        <v>0.80487804880000002</v>
      </c>
      <c r="Z155" s="519">
        <v>0.73170731710000003</v>
      </c>
      <c r="AA155" s="523">
        <v>0.40202275599999998</v>
      </c>
      <c r="AB155" s="524">
        <v>0.19911504420000001</v>
      </c>
      <c r="AC155" s="529">
        <v>2.3869346699999999E-2</v>
      </c>
      <c r="AD155" s="519">
        <v>1.2562814000000001E-3</v>
      </c>
      <c r="AE155" s="523">
        <v>4.552352E-3</v>
      </c>
      <c r="AF155" s="512">
        <v>0</v>
      </c>
      <c r="AG155" s="524">
        <v>0</v>
      </c>
      <c r="AH155" s="529">
        <v>0</v>
      </c>
      <c r="AI155" s="512">
        <v>0</v>
      </c>
      <c r="AJ155" s="519">
        <v>0</v>
      </c>
      <c r="AK155" s="523">
        <v>0.1636363636</v>
      </c>
      <c r="AL155" s="512">
        <v>0</v>
      </c>
      <c r="AM155" s="524">
        <v>0</v>
      </c>
      <c r="AN155" s="529">
        <v>0</v>
      </c>
      <c r="AO155" s="512">
        <v>0</v>
      </c>
      <c r="AP155" s="519">
        <v>0</v>
      </c>
    </row>
    <row r="156" spans="1:42" x14ac:dyDescent="0.3">
      <c r="A156" s="510">
        <v>1149</v>
      </c>
      <c r="B156" s="511" t="s">
        <v>390</v>
      </c>
      <c r="C156" s="535" t="s">
        <v>397</v>
      </c>
      <c r="D156" s="523">
        <v>0.15053763440000001</v>
      </c>
      <c r="E156" s="512">
        <v>0</v>
      </c>
      <c r="F156" s="524">
        <v>1.0752688200000001E-2</v>
      </c>
      <c r="G156" s="529">
        <v>0</v>
      </c>
      <c r="H156" s="512">
        <v>0</v>
      </c>
      <c r="I156" s="519">
        <v>0</v>
      </c>
      <c r="J156" s="523">
        <v>0</v>
      </c>
      <c r="K156" s="512">
        <v>0.64285714289999996</v>
      </c>
      <c r="L156" s="524">
        <v>0.71938775509999997</v>
      </c>
      <c r="M156" s="529">
        <v>2.1634615400000001E-2</v>
      </c>
      <c r="N156" s="512">
        <v>2.88461538E-2</v>
      </c>
      <c r="O156" s="519">
        <v>3.6057692299999999E-2</v>
      </c>
      <c r="P156" s="523">
        <v>6.1224489799999997E-2</v>
      </c>
      <c r="Q156" s="512">
        <v>0.12244897959999999</v>
      </c>
      <c r="R156" s="524">
        <v>6.1224489799999997E-2</v>
      </c>
      <c r="S156" s="529">
        <v>0.27207062599999998</v>
      </c>
      <c r="T156" s="512">
        <v>2.4077046999999999E-3</v>
      </c>
      <c r="U156" s="519">
        <v>8.5473515200000003E-2</v>
      </c>
      <c r="V156" s="523">
        <v>0.421875</v>
      </c>
      <c r="W156" s="512">
        <v>0.328125</v>
      </c>
      <c r="X156" s="524">
        <v>0</v>
      </c>
      <c r="Y156" s="523">
        <v>0.6</v>
      </c>
      <c r="Z156" s="519">
        <v>0</v>
      </c>
      <c r="AA156" s="523">
        <v>0.19883040939999999</v>
      </c>
      <c r="AB156" s="524">
        <v>0.1637426901</v>
      </c>
      <c r="AC156" s="529">
        <v>4.6065259099999999E-2</v>
      </c>
      <c r="AD156" s="519">
        <v>0</v>
      </c>
      <c r="AE156" s="523">
        <v>1.8987341800000002E-2</v>
      </c>
      <c r="AF156" s="512">
        <v>0</v>
      </c>
      <c r="AG156" s="524">
        <v>0</v>
      </c>
      <c r="AH156" s="529">
        <v>0</v>
      </c>
      <c r="AI156" s="512">
        <v>0</v>
      </c>
      <c r="AJ156" s="519">
        <v>0</v>
      </c>
      <c r="AK156" s="523">
        <v>0</v>
      </c>
      <c r="AL156" s="512">
        <v>0</v>
      </c>
      <c r="AM156" s="524">
        <v>0</v>
      </c>
      <c r="AN156" s="529">
        <v>0</v>
      </c>
      <c r="AO156" s="512">
        <v>0</v>
      </c>
      <c r="AP156" s="519">
        <v>0</v>
      </c>
    </row>
    <row r="157" spans="1:42" x14ac:dyDescent="0.3">
      <c r="A157" s="510">
        <v>1149</v>
      </c>
      <c r="B157" s="511" t="s">
        <v>390</v>
      </c>
      <c r="C157" s="535" t="s">
        <v>398</v>
      </c>
      <c r="D157" s="523">
        <v>8.5714285700000004E-2</v>
      </c>
      <c r="E157" s="512">
        <v>0</v>
      </c>
      <c r="F157" s="524">
        <v>6.1224490000000003E-3</v>
      </c>
      <c r="G157" s="529">
        <v>0</v>
      </c>
      <c r="H157" s="512">
        <v>0</v>
      </c>
      <c r="I157" s="519">
        <v>9.375E-2</v>
      </c>
      <c r="J157" s="523">
        <v>0</v>
      </c>
      <c r="K157" s="512">
        <v>0.47368421049999998</v>
      </c>
      <c r="L157" s="524">
        <v>0.47368421049999998</v>
      </c>
      <c r="M157" s="529">
        <v>1.8867924500000001E-2</v>
      </c>
      <c r="N157" s="512">
        <v>3.14465409E-2</v>
      </c>
      <c r="O157" s="519">
        <v>2.5157232700000001E-2</v>
      </c>
      <c r="P157" s="523">
        <v>6.6666666700000002E-2</v>
      </c>
      <c r="Q157" s="512">
        <v>0.1</v>
      </c>
      <c r="R157" s="524">
        <v>3.3333333299999997E-2</v>
      </c>
      <c r="S157" s="529">
        <v>0.3988764045</v>
      </c>
      <c r="T157" s="512">
        <v>1.4044944E-3</v>
      </c>
      <c r="U157" s="519">
        <v>4.7752809E-2</v>
      </c>
      <c r="V157" s="523">
        <v>0.49285714289999999</v>
      </c>
      <c r="W157" s="512">
        <v>0.77142857139999998</v>
      </c>
      <c r="X157" s="524">
        <v>0</v>
      </c>
      <c r="Y157" s="523">
        <v>0.78</v>
      </c>
      <c r="Z157" s="519">
        <v>0.6</v>
      </c>
      <c r="AA157" s="523">
        <v>0.7686567164</v>
      </c>
      <c r="AB157" s="524">
        <v>0.35074626869999997</v>
      </c>
      <c r="AC157" s="529">
        <v>2.73972603E-2</v>
      </c>
      <c r="AD157" s="519">
        <v>4.5662100000000002E-3</v>
      </c>
      <c r="AE157" s="523">
        <v>0</v>
      </c>
      <c r="AF157" s="512">
        <v>0</v>
      </c>
      <c r="AG157" s="524">
        <v>0</v>
      </c>
      <c r="AH157" s="529">
        <v>0</v>
      </c>
      <c r="AI157" s="512">
        <v>0</v>
      </c>
      <c r="AJ157" s="519">
        <v>0</v>
      </c>
      <c r="AK157" s="523">
        <v>0</v>
      </c>
      <c r="AL157" s="512">
        <v>0</v>
      </c>
      <c r="AM157" s="524">
        <v>0</v>
      </c>
      <c r="AN157" s="529">
        <v>0</v>
      </c>
      <c r="AO157" s="512">
        <v>0</v>
      </c>
      <c r="AP157" s="519">
        <v>0</v>
      </c>
    </row>
    <row r="158" spans="1:42" x14ac:dyDescent="0.3">
      <c r="A158" s="510">
        <v>1149</v>
      </c>
      <c r="B158" s="511" t="s">
        <v>390</v>
      </c>
      <c r="C158" s="535" t="s">
        <v>399</v>
      </c>
      <c r="D158" s="523">
        <v>0.17378048779999999</v>
      </c>
      <c r="E158" s="512">
        <v>0.66768292679999997</v>
      </c>
      <c r="F158" s="524">
        <v>0</v>
      </c>
      <c r="G158" s="529">
        <v>0</v>
      </c>
      <c r="H158" s="512">
        <v>0</v>
      </c>
      <c r="I158" s="519">
        <v>0</v>
      </c>
      <c r="J158" s="523">
        <v>0</v>
      </c>
      <c r="K158" s="512">
        <v>0.33050847459999999</v>
      </c>
      <c r="L158" s="524">
        <v>0.45762711859999999</v>
      </c>
      <c r="M158" s="529">
        <v>2.1645021600000001E-2</v>
      </c>
      <c r="N158" s="512">
        <v>0</v>
      </c>
      <c r="O158" s="519">
        <v>1.73160173E-2</v>
      </c>
      <c r="P158" s="523">
        <v>0</v>
      </c>
      <c r="Q158" s="512">
        <v>0</v>
      </c>
      <c r="R158" s="524">
        <v>0</v>
      </c>
      <c r="S158" s="529">
        <v>8.8942307700000001E-2</v>
      </c>
      <c r="T158" s="512">
        <v>0</v>
      </c>
      <c r="U158" s="519">
        <v>1.80288462E-2</v>
      </c>
      <c r="V158" s="523">
        <v>0.12413793100000001</v>
      </c>
      <c r="W158" s="512">
        <v>0.20689655169999999</v>
      </c>
      <c r="X158" s="524">
        <v>0</v>
      </c>
      <c r="Y158" s="523">
        <v>0.58333333330000003</v>
      </c>
      <c r="Z158" s="519">
        <v>0.5</v>
      </c>
      <c r="AA158" s="523">
        <v>0.26024096390000001</v>
      </c>
      <c r="AB158" s="524">
        <v>5.0602409600000002E-2</v>
      </c>
      <c r="AC158" s="529">
        <v>1.1695906400000001E-2</v>
      </c>
      <c r="AD158" s="519">
        <v>0</v>
      </c>
      <c r="AE158" s="523">
        <v>2.4793388400000001E-2</v>
      </c>
      <c r="AF158" s="512">
        <v>0</v>
      </c>
      <c r="AG158" s="524">
        <v>0</v>
      </c>
      <c r="AH158" s="529">
        <v>0</v>
      </c>
      <c r="AI158" s="512">
        <v>0</v>
      </c>
      <c r="AJ158" s="519">
        <v>0</v>
      </c>
      <c r="AK158" s="523">
        <v>0</v>
      </c>
      <c r="AL158" s="512">
        <v>0</v>
      </c>
      <c r="AM158" s="524">
        <v>0</v>
      </c>
      <c r="AN158" s="529">
        <v>0</v>
      </c>
      <c r="AO158" s="512">
        <v>0</v>
      </c>
      <c r="AP158" s="519">
        <v>0</v>
      </c>
    </row>
    <row r="159" spans="1:42" x14ac:dyDescent="0.3">
      <c r="A159" s="510">
        <v>1149</v>
      </c>
      <c r="B159" s="511" t="s">
        <v>390</v>
      </c>
      <c r="C159" s="535" t="s">
        <v>400</v>
      </c>
      <c r="D159" s="523">
        <v>0.1046511628</v>
      </c>
      <c r="E159" s="512">
        <v>0</v>
      </c>
      <c r="F159" s="524">
        <v>5.2325581400000001E-2</v>
      </c>
      <c r="G159" s="529">
        <v>0</v>
      </c>
      <c r="H159" s="512">
        <v>0</v>
      </c>
      <c r="I159" s="519">
        <v>0</v>
      </c>
      <c r="J159" s="523">
        <v>0</v>
      </c>
      <c r="K159" s="512">
        <v>0.4210526316</v>
      </c>
      <c r="L159" s="524">
        <v>0.54385964909999995</v>
      </c>
      <c r="M159" s="529">
        <v>3.8216560500000003E-2</v>
      </c>
      <c r="N159" s="512">
        <v>1.9108280299999999E-2</v>
      </c>
      <c r="O159" s="519">
        <v>7.6433121000000007E-2</v>
      </c>
      <c r="P159" s="523">
        <v>0</v>
      </c>
      <c r="Q159" s="512">
        <v>0</v>
      </c>
      <c r="R159" s="524">
        <v>5.2631578900000003E-2</v>
      </c>
      <c r="S159" s="529">
        <v>0.21584302329999999</v>
      </c>
      <c r="T159" s="512">
        <v>0</v>
      </c>
      <c r="U159" s="519">
        <v>5.4505814E-2</v>
      </c>
      <c r="V159" s="523">
        <v>0.58064516129999999</v>
      </c>
      <c r="W159" s="512">
        <v>0.38709677419999999</v>
      </c>
      <c r="X159" s="524">
        <v>0</v>
      </c>
      <c r="Y159" s="523">
        <v>0</v>
      </c>
      <c r="Z159" s="519">
        <v>0.6</v>
      </c>
      <c r="AA159" s="523">
        <v>0.26744186050000002</v>
      </c>
      <c r="AB159" s="524">
        <v>0.18604651159999999</v>
      </c>
      <c r="AC159" s="529">
        <v>1.3215859E-2</v>
      </c>
      <c r="AD159" s="519">
        <v>0</v>
      </c>
      <c r="AE159" s="523">
        <v>0</v>
      </c>
      <c r="AF159" s="512">
        <v>0</v>
      </c>
      <c r="AG159" s="524">
        <v>0</v>
      </c>
      <c r="AH159" s="529">
        <v>0</v>
      </c>
      <c r="AI159" s="512">
        <v>0</v>
      </c>
      <c r="AJ159" s="519">
        <v>0</v>
      </c>
      <c r="AK159" s="523">
        <v>0</v>
      </c>
      <c r="AL159" s="512">
        <v>0</v>
      </c>
      <c r="AM159" s="524">
        <v>0</v>
      </c>
      <c r="AN159" s="529">
        <v>0</v>
      </c>
      <c r="AO159" s="512">
        <v>0</v>
      </c>
      <c r="AP159" s="519">
        <v>0</v>
      </c>
    </row>
    <row r="160" spans="1:42" x14ac:dyDescent="0.3">
      <c r="A160" s="510">
        <v>1506</v>
      </c>
      <c r="B160" s="511" t="s">
        <v>401</v>
      </c>
      <c r="C160" s="535" t="s">
        <v>402</v>
      </c>
      <c r="D160" s="523">
        <v>0</v>
      </c>
      <c r="E160" s="512">
        <v>0.6875</v>
      </c>
      <c r="F160" s="524">
        <v>0.6875</v>
      </c>
      <c r="G160" s="529">
        <v>0</v>
      </c>
      <c r="H160" s="512">
        <v>0.5</v>
      </c>
      <c r="I160" s="519">
        <v>0.5</v>
      </c>
      <c r="J160" s="523">
        <v>0.97499999999999998</v>
      </c>
      <c r="K160" s="512">
        <v>0.97499999999999998</v>
      </c>
      <c r="L160" s="524">
        <v>0.97499999999999998</v>
      </c>
      <c r="M160" s="529">
        <v>0.88</v>
      </c>
      <c r="N160" s="512">
        <v>0.54666666669999997</v>
      </c>
      <c r="O160" s="519">
        <v>0.84</v>
      </c>
      <c r="P160" s="523">
        <v>0.56000000000000005</v>
      </c>
      <c r="Q160" s="512">
        <v>0.2</v>
      </c>
      <c r="R160" s="524">
        <v>0.32</v>
      </c>
      <c r="S160" s="529">
        <v>0.85416666669999997</v>
      </c>
      <c r="T160" s="512">
        <v>0.96875</v>
      </c>
      <c r="U160" s="519">
        <v>0.96875</v>
      </c>
      <c r="V160" s="523">
        <v>0</v>
      </c>
      <c r="W160" s="512">
        <v>0</v>
      </c>
      <c r="X160" s="524">
        <v>0</v>
      </c>
      <c r="Y160" s="523">
        <v>0</v>
      </c>
      <c r="Z160" s="519">
        <v>0</v>
      </c>
      <c r="AA160" s="523">
        <v>6.5573770500000003E-2</v>
      </c>
      <c r="AB160" s="524">
        <v>0</v>
      </c>
      <c r="AC160" s="529">
        <v>0.86</v>
      </c>
      <c r="AD160" s="519">
        <v>0.82</v>
      </c>
      <c r="AE160" s="523">
        <v>0.42857142860000003</v>
      </c>
      <c r="AF160" s="512">
        <v>0</v>
      </c>
      <c r="AG160" s="524">
        <v>0.90476190479999996</v>
      </c>
      <c r="AH160" s="529">
        <v>0</v>
      </c>
      <c r="AI160" s="512">
        <v>0</v>
      </c>
      <c r="AJ160" s="519">
        <v>0</v>
      </c>
      <c r="AK160" s="523">
        <v>0.5</v>
      </c>
      <c r="AL160" s="512">
        <v>0.5</v>
      </c>
      <c r="AM160" s="524">
        <v>0</v>
      </c>
      <c r="AN160" s="529">
        <v>0.5</v>
      </c>
      <c r="AO160" s="512">
        <v>0.25</v>
      </c>
      <c r="AP160" s="519">
        <v>0</v>
      </c>
    </row>
    <row r="161" spans="1:42" x14ac:dyDescent="0.3">
      <c r="A161" s="510">
        <v>1506</v>
      </c>
      <c r="B161" s="511" t="s">
        <v>401</v>
      </c>
      <c r="C161" s="535" t="s">
        <v>386</v>
      </c>
      <c r="D161" s="523">
        <v>0.25</v>
      </c>
      <c r="E161" s="512">
        <v>0.25</v>
      </c>
      <c r="F161" s="524">
        <v>0.4375</v>
      </c>
      <c r="G161" s="529">
        <v>0</v>
      </c>
      <c r="H161" s="512">
        <v>0</v>
      </c>
      <c r="I161" s="519">
        <v>0</v>
      </c>
      <c r="J161" s="523">
        <v>0.96666666670000001</v>
      </c>
      <c r="K161" s="512">
        <v>0.96666666670000001</v>
      </c>
      <c r="L161" s="524">
        <v>0.96666666670000001</v>
      </c>
      <c r="M161" s="529">
        <v>0.90140845069999997</v>
      </c>
      <c r="N161" s="512">
        <v>0.67605633799999998</v>
      </c>
      <c r="O161" s="519">
        <v>0.70422535210000003</v>
      </c>
      <c r="P161" s="523">
        <v>0.75862068969999996</v>
      </c>
      <c r="Q161" s="512">
        <v>0.41379310339999997</v>
      </c>
      <c r="R161" s="524">
        <v>0.51724137930000003</v>
      </c>
      <c r="S161" s="529">
        <v>0.66375545849999995</v>
      </c>
      <c r="T161" s="512">
        <v>0.93449781659999998</v>
      </c>
      <c r="U161" s="519">
        <v>0.95196506550000004</v>
      </c>
      <c r="V161" s="523">
        <v>0</v>
      </c>
      <c r="W161" s="512">
        <v>0</v>
      </c>
      <c r="X161" s="524">
        <v>0</v>
      </c>
      <c r="Y161" s="523">
        <v>0</v>
      </c>
      <c r="Z161" s="519">
        <v>0</v>
      </c>
      <c r="AA161" s="523">
        <v>0</v>
      </c>
      <c r="AB161" s="524">
        <v>0</v>
      </c>
      <c r="AC161" s="529">
        <v>0.86666666670000003</v>
      </c>
      <c r="AD161" s="519">
        <v>0.73333333329999995</v>
      </c>
      <c r="AE161" s="523">
        <v>0.5</v>
      </c>
      <c r="AF161" s="512">
        <v>0</v>
      </c>
      <c r="AG161" s="524">
        <v>0.875</v>
      </c>
      <c r="AH161" s="529">
        <v>0</v>
      </c>
      <c r="AI161" s="512">
        <v>0</v>
      </c>
      <c r="AJ161" s="519">
        <v>0</v>
      </c>
      <c r="AK161" s="523">
        <v>0</v>
      </c>
      <c r="AL161" s="512">
        <v>0.5</v>
      </c>
      <c r="AM161" s="524">
        <v>0</v>
      </c>
      <c r="AN161" s="529">
        <v>0.5</v>
      </c>
      <c r="AO161" s="512">
        <v>0</v>
      </c>
      <c r="AP161" s="519">
        <v>0</v>
      </c>
    </row>
    <row r="162" spans="1:42" x14ac:dyDescent="0.3">
      <c r="A162" s="510">
        <v>1506</v>
      </c>
      <c r="B162" s="511" t="s">
        <v>401</v>
      </c>
      <c r="C162" s="535" t="s">
        <v>403</v>
      </c>
      <c r="D162" s="523">
        <v>0.1</v>
      </c>
      <c r="E162" s="512">
        <v>0.4</v>
      </c>
      <c r="F162" s="524">
        <v>0.5</v>
      </c>
      <c r="G162" s="529">
        <v>0</v>
      </c>
      <c r="H162" s="512">
        <v>0</v>
      </c>
      <c r="I162" s="519">
        <v>0</v>
      </c>
      <c r="J162" s="523">
        <v>1</v>
      </c>
      <c r="K162" s="512">
        <v>1</v>
      </c>
      <c r="L162" s="524">
        <v>1</v>
      </c>
      <c r="M162" s="529">
        <v>0.33333333329999998</v>
      </c>
      <c r="N162" s="512">
        <v>0.22222222220000001</v>
      </c>
      <c r="O162" s="519">
        <v>0.61111111110000005</v>
      </c>
      <c r="P162" s="523">
        <v>0.14285714290000001</v>
      </c>
      <c r="Q162" s="512">
        <v>0.28571428570000001</v>
      </c>
      <c r="R162" s="524">
        <v>0.57142857140000003</v>
      </c>
      <c r="S162" s="529">
        <v>0.46666666670000001</v>
      </c>
      <c r="T162" s="512">
        <v>0.67777777780000004</v>
      </c>
      <c r="U162" s="519">
        <v>0.61111111110000005</v>
      </c>
      <c r="V162" s="523">
        <v>0</v>
      </c>
      <c r="W162" s="512">
        <v>0</v>
      </c>
      <c r="X162" s="524">
        <v>0</v>
      </c>
      <c r="Y162" s="523">
        <v>0</v>
      </c>
      <c r="Z162" s="519">
        <v>0</v>
      </c>
      <c r="AA162" s="523">
        <v>6.25E-2</v>
      </c>
      <c r="AB162" s="524">
        <v>0</v>
      </c>
      <c r="AC162" s="529">
        <v>0.27777777780000001</v>
      </c>
      <c r="AD162" s="519">
        <v>0.22222222220000001</v>
      </c>
      <c r="AE162" s="523">
        <v>0.11111111110000001</v>
      </c>
      <c r="AF162" s="512">
        <v>0</v>
      </c>
      <c r="AG162" s="524">
        <v>0.88888888889999995</v>
      </c>
      <c r="AH162" s="529">
        <v>0</v>
      </c>
      <c r="AI162" s="512">
        <v>0</v>
      </c>
      <c r="AJ162" s="519">
        <v>0</v>
      </c>
      <c r="AK162" s="523">
        <v>0</v>
      </c>
      <c r="AL162" s="512">
        <v>0</v>
      </c>
      <c r="AM162" s="524">
        <v>0</v>
      </c>
      <c r="AN162" s="529">
        <v>0</v>
      </c>
      <c r="AO162" s="512">
        <v>0</v>
      </c>
      <c r="AP162" s="519">
        <v>0</v>
      </c>
    </row>
    <row r="163" spans="1:42" x14ac:dyDescent="0.3">
      <c r="A163" s="510">
        <v>1506</v>
      </c>
      <c r="B163" s="511" t="s">
        <v>401</v>
      </c>
      <c r="C163" s="535" t="s">
        <v>404</v>
      </c>
      <c r="D163" s="523">
        <v>0.21621621620000001</v>
      </c>
      <c r="E163" s="512">
        <v>0.81081081079999995</v>
      </c>
      <c r="F163" s="524">
        <v>0.83783783779999998</v>
      </c>
      <c r="G163" s="529">
        <v>0</v>
      </c>
      <c r="H163" s="512">
        <v>0</v>
      </c>
      <c r="I163" s="519">
        <v>0.66666666669999997</v>
      </c>
      <c r="J163" s="523">
        <v>1</v>
      </c>
      <c r="K163" s="512">
        <v>0.99593495929999998</v>
      </c>
      <c r="L163" s="524">
        <v>0.99593495929999998</v>
      </c>
      <c r="M163" s="529">
        <v>0.85882352939999995</v>
      </c>
      <c r="N163" s="512">
        <v>0.7</v>
      </c>
      <c r="O163" s="519">
        <v>0.98823529409999999</v>
      </c>
      <c r="P163" s="523">
        <v>0.74324324320000001</v>
      </c>
      <c r="Q163" s="512">
        <v>0.67567567569999998</v>
      </c>
      <c r="R163" s="524">
        <v>0.85135135139999996</v>
      </c>
      <c r="S163" s="529">
        <v>0.83204134370000005</v>
      </c>
      <c r="T163" s="512">
        <v>0.97932816540000001</v>
      </c>
      <c r="U163" s="519">
        <v>0.97932816540000001</v>
      </c>
      <c r="V163" s="523">
        <v>0</v>
      </c>
      <c r="W163" s="512">
        <v>0</v>
      </c>
      <c r="X163" s="524">
        <v>0</v>
      </c>
      <c r="Y163" s="523">
        <v>8.3333333300000006E-2</v>
      </c>
      <c r="Z163" s="519">
        <v>8.3333333300000006E-2</v>
      </c>
      <c r="AA163" s="523">
        <v>0.10389610389999999</v>
      </c>
      <c r="AB163" s="524">
        <v>0.10389610389999999</v>
      </c>
      <c r="AC163" s="529">
        <v>0.68493150680000003</v>
      </c>
      <c r="AD163" s="519">
        <v>0.64383561639999998</v>
      </c>
      <c r="AE163" s="523">
        <v>0.1891891892</v>
      </c>
      <c r="AF163" s="512">
        <v>0</v>
      </c>
      <c r="AG163" s="524">
        <v>1</v>
      </c>
      <c r="AH163" s="529">
        <v>0</v>
      </c>
      <c r="AI163" s="512">
        <v>0</v>
      </c>
      <c r="AJ163" s="519">
        <v>0</v>
      </c>
      <c r="AK163" s="523">
        <v>0</v>
      </c>
      <c r="AL163" s="512">
        <v>0</v>
      </c>
      <c r="AM163" s="524">
        <v>0</v>
      </c>
      <c r="AN163" s="529">
        <v>0</v>
      </c>
      <c r="AO163" s="512">
        <v>0</v>
      </c>
      <c r="AP163" s="519">
        <v>0</v>
      </c>
    </row>
    <row r="164" spans="1:42" x14ac:dyDescent="0.3">
      <c r="A164" s="510">
        <v>1548</v>
      </c>
      <c r="B164" s="511" t="s">
        <v>405</v>
      </c>
      <c r="C164" s="535" t="s">
        <v>406</v>
      </c>
      <c r="D164" s="523">
        <v>1.44927536E-2</v>
      </c>
      <c r="E164" s="512">
        <v>0.41304347829999999</v>
      </c>
      <c r="F164" s="524">
        <v>0.3043478261</v>
      </c>
      <c r="G164" s="529">
        <v>0.16666666669999999</v>
      </c>
      <c r="H164" s="512">
        <v>0.5</v>
      </c>
      <c r="I164" s="519">
        <v>0.33333333329999998</v>
      </c>
      <c r="J164" s="523">
        <v>1</v>
      </c>
      <c r="K164" s="512">
        <v>1</v>
      </c>
      <c r="L164" s="524">
        <v>1</v>
      </c>
      <c r="M164" s="529">
        <v>0.61477572560000004</v>
      </c>
      <c r="N164" s="512">
        <v>0.52506596309999998</v>
      </c>
      <c r="O164" s="519">
        <v>0.31398416890000003</v>
      </c>
      <c r="P164" s="523">
        <v>0.54761904760000002</v>
      </c>
      <c r="Q164" s="512">
        <v>0.5</v>
      </c>
      <c r="R164" s="524">
        <v>0.2380952381</v>
      </c>
      <c r="S164" s="529">
        <v>0.25034293549999997</v>
      </c>
      <c r="T164" s="512">
        <v>2.4691358E-2</v>
      </c>
      <c r="U164" s="519">
        <v>0.3717421125</v>
      </c>
      <c r="V164" s="523">
        <v>0.325203252</v>
      </c>
      <c r="W164" s="512">
        <v>0.25203252030000001</v>
      </c>
      <c r="X164" s="524">
        <v>0.42276422759999999</v>
      </c>
      <c r="Y164" s="523">
        <v>0.1944444444</v>
      </c>
      <c r="Z164" s="519">
        <v>0.1805555556</v>
      </c>
      <c r="AA164" s="523">
        <v>0.2461538462</v>
      </c>
      <c r="AB164" s="524">
        <v>6.1538461500000002E-2</v>
      </c>
      <c r="AC164" s="529">
        <v>0.52216748769999999</v>
      </c>
      <c r="AD164" s="519">
        <v>0.36453201969999999</v>
      </c>
      <c r="AE164" s="523">
        <v>0.375</v>
      </c>
      <c r="AF164" s="512">
        <v>0.4</v>
      </c>
      <c r="AG164" s="524">
        <v>0.95</v>
      </c>
      <c r="AH164" s="529">
        <v>0.4</v>
      </c>
      <c r="AI164" s="512">
        <v>0.4</v>
      </c>
      <c r="AJ164" s="519">
        <v>0</v>
      </c>
      <c r="AK164" s="523">
        <v>0.16666666669999999</v>
      </c>
      <c r="AL164" s="512">
        <v>0.16666666669999999</v>
      </c>
      <c r="AM164" s="524">
        <v>0.16666666669999999</v>
      </c>
      <c r="AN164" s="529">
        <v>0.5</v>
      </c>
      <c r="AO164" s="512">
        <v>0.33333333329999998</v>
      </c>
      <c r="AP164" s="519">
        <v>0</v>
      </c>
    </row>
    <row r="165" spans="1:42" x14ac:dyDescent="0.3">
      <c r="A165" s="510">
        <v>1548</v>
      </c>
      <c r="B165" s="511" t="s">
        <v>405</v>
      </c>
      <c r="C165" s="535" t="s">
        <v>407</v>
      </c>
      <c r="D165" s="523">
        <v>3.9525691699999997E-2</v>
      </c>
      <c r="E165" s="512">
        <v>0.43478260870000002</v>
      </c>
      <c r="F165" s="524">
        <v>0.3043478261</v>
      </c>
      <c r="G165" s="529">
        <v>5.5555555600000001E-2</v>
      </c>
      <c r="H165" s="512">
        <v>0.55555555560000003</v>
      </c>
      <c r="I165" s="519">
        <v>0.77777777780000001</v>
      </c>
      <c r="J165" s="523">
        <v>0.9215425532</v>
      </c>
      <c r="K165" s="512">
        <v>0.85638297870000002</v>
      </c>
      <c r="L165" s="524">
        <v>0.86702127659999995</v>
      </c>
      <c r="M165" s="529">
        <v>0.53017751479999997</v>
      </c>
      <c r="N165" s="512">
        <v>0.51479289939999995</v>
      </c>
      <c r="O165" s="519">
        <v>0.29704142010000001</v>
      </c>
      <c r="P165" s="523">
        <v>0.42857142860000003</v>
      </c>
      <c r="Q165" s="512">
        <v>0.4920634921</v>
      </c>
      <c r="R165" s="524">
        <v>0.22222222220000001</v>
      </c>
      <c r="S165" s="529">
        <v>0.1768140117</v>
      </c>
      <c r="T165" s="512">
        <v>4.6705587999999999E-2</v>
      </c>
      <c r="U165" s="519">
        <v>0.37531276060000002</v>
      </c>
      <c r="V165" s="523">
        <v>0.43037974680000002</v>
      </c>
      <c r="W165" s="512">
        <v>0.164556962</v>
      </c>
      <c r="X165" s="524">
        <v>0.4050632911</v>
      </c>
      <c r="Y165" s="523">
        <v>0.13157894740000001</v>
      </c>
      <c r="Z165" s="519">
        <v>7.8947368399999995E-2</v>
      </c>
      <c r="AA165" s="523">
        <v>5.4669703899999998E-2</v>
      </c>
      <c r="AB165" s="524">
        <v>1.3667426E-2</v>
      </c>
      <c r="AC165" s="529">
        <v>0.57599999999999996</v>
      </c>
      <c r="AD165" s="519">
        <v>0.41599999999999998</v>
      </c>
      <c r="AE165" s="523">
        <v>0.26548672569999998</v>
      </c>
      <c r="AF165" s="512">
        <v>0.28318584070000002</v>
      </c>
      <c r="AG165" s="524">
        <v>0.74336283189999997</v>
      </c>
      <c r="AH165" s="529">
        <v>0.2</v>
      </c>
      <c r="AI165" s="512">
        <v>0.2</v>
      </c>
      <c r="AJ165" s="519">
        <v>0</v>
      </c>
      <c r="AK165" s="523">
        <v>0.1052631579</v>
      </c>
      <c r="AL165" s="512">
        <v>0.1052631579</v>
      </c>
      <c r="AM165" s="524">
        <v>0</v>
      </c>
      <c r="AN165" s="529">
        <v>0.25</v>
      </c>
      <c r="AO165" s="512">
        <v>0.1875</v>
      </c>
      <c r="AP165" s="519">
        <v>0</v>
      </c>
    </row>
    <row r="166" spans="1:42" x14ac:dyDescent="0.3">
      <c r="A166" s="510">
        <v>1548</v>
      </c>
      <c r="B166" s="511" t="s">
        <v>405</v>
      </c>
      <c r="C166" s="535" t="s">
        <v>408</v>
      </c>
      <c r="D166" s="523">
        <v>4.3478260900000003E-2</v>
      </c>
      <c r="E166" s="512">
        <v>0.47826086960000003</v>
      </c>
      <c r="F166" s="524">
        <v>0.34782608700000001</v>
      </c>
      <c r="G166" s="529">
        <v>0.5</v>
      </c>
      <c r="H166" s="512">
        <v>0.5</v>
      </c>
      <c r="I166" s="519">
        <v>0.5</v>
      </c>
      <c r="J166" s="523">
        <v>0.85964912280000005</v>
      </c>
      <c r="K166" s="512">
        <v>0.7807017544</v>
      </c>
      <c r="L166" s="524">
        <v>0.77192982460000004</v>
      </c>
      <c r="M166" s="529">
        <v>0.45967741940000001</v>
      </c>
      <c r="N166" s="512">
        <v>0.45967741940000001</v>
      </c>
      <c r="O166" s="519">
        <v>0.28225806450000002</v>
      </c>
      <c r="P166" s="523">
        <v>0.58333333330000003</v>
      </c>
      <c r="Q166" s="512">
        <v>0.5</v>
      </c>
      <c r="R166" s="524">
        <v>0.25</v>
      </c>
      <c r="S166" s="529">
        <v>0.1309904153</v>
      </c>
      <c r="T166" s="512">
        <v>4.1533546300000002E-2</v>
      </c>
      <c r="U166" s="519">
        <v>0.33865814700000002</v>
      </c>
      <c r="V166" s="523">
        <v>0.5</v>
      </c>
      <c r="W166" s="512">
        <v>0</v>
      </c>
      <c r="X166" s="524">
        <v>0.25</v>
      </c>
      <c r="Y166" s="523">
        <v>0</v>
      </c>
      <c r="Z166" s="519">
        <v>0</v>
      </c>
      <c r="AA166" s="523">
        <v>5.45454545E-2</v>
      </c>
      <c r="AB166" s="524">
        <v>1.8181818200000002E-2</v>
      </c>
      <c r="AC166" s="529">
        <v>0.58620689660000003</v>
      </c>
      <c r="AD166" s="519">
        <v>0.44827586209999998</v>
      </c>
      <c r="AE166" s="523">
        <v>0.2307692308</v>
      </c>
      <c r="AF166" s="512">
        <v>0.2307692308</v>
      </c>
      <c r="AG166" s="524">
        <v>0.5384615385</v>
      </c>
      <c r="AH166" s="529">
        <v>1</v>
      </c>
      <c r="AI166" s="512">
        <v>0.5</v>
      </c>
      <c r="AJ166" s="519">
        <v>0</v>
      </c>
      <c r="AK166" s="523">
        <v>0.5</v>
      </c>
      <c r="AL166" s="512">
        <v>0</v>
      </c>
      <c r="AM166" s="524">
        <v>0</v>
      </c>
      <c r="AN166" s="529">
        <v>0</v>
      </c>
      <c r="AO166" s="512">
        <v>0</v>
      </c>
      <c r="AP166" s="519">
        <v>0</v>
      </c>
    </row>
    <row r="167" spans="1:42" x14ac:dyDescent="0.3">
      <c r="A167" s="510">
        <v>1140</v>
      </c>
      <c r="B167" s="511" t="s">
        <v>409</v>
      </c>
      <c r="C167" s="535" t="s">
        <v>410</v>
      </c>
      <c r="D167" s="523">
        <v>0</v>
      </c>
      <c r="E167" s="512">
        <v>0.49056603770000001</v>
      </c>
      <c r="F167" s="524">
        <v>0.27044025160000001</v>
      </c>
      <c r="G167" s="529">
        <v>7.8125E-2</v>
      </c>
      <c r="H167" s="512">
        <v>0.109375</v>
      </c>
      <c r="I167" s="519">
        <v>0.296875</v>
      </c>
      <c r="J167" s="523">
        <v>0</v>
      </c>
      <c r="K167" s="512">
        <v>0.82278481010000004</v>
      </c>
      <c r="L167" s="524">
        <v>0.8896925859</v>
      </c>
      <c r="M167" s="529">
        <v>0.56042780749999999</v>
      </c>
      <c r="N167" s="512">
        <v>0.16042780749999999</v>
      </c>
      <c r="O167" s="519">
        <v>0.28877005350000001</v>
      </c>
      <c r="P167" s="523">
        <v>0.46478873240000002</v>
      </c>
      <c r="Q167" s="512">
        <v>0.14084507039999999</v>
      </c>
      <c r="R167" s="524">
        <v>0.21126760559999999</v>
      </c>
      <c r="S167" s="529">
        <v>0.25692794930000001</v>
      </c>
      <c r="T167" s="512">
        <v>2.0981789399999999E-2</v>
      </c>
      <c r="U167" s="519">
        <v>0.39786223279999999</v>
      </c>
      <c r="V167" s="523">
        <v>0.44805194809999999</v>
      </c>
      <c r="W167" s="512">
        <v>0</v>
      </c>
      <c r="X167" s="524">
        <v>0.47402597400000002</v>
      </c>
      <c r="Y167" s="523">
        <v>0</v>
      </c>
      <c r="Z167" s="519">
        <v>0</v>
      </c>
      <c r="AA167" s="523">
        <v>0</v>
      </c>
      <c r="AB167" s="524">
        <v>0.1053719008</v>
      </c>
      <c r="AC167" s="529">
        <v>0.56959706960000001</v>
      </c>
      <c r="AD167" s="519">
        <v>0.3498168498</v>
      </c>
      <c r="AE167" s="523">
        <v>0.36029411760000002</v>
      </c>
      <c r="AF167" s="512">
        <v>0.38970588239999998</v>
      </c>
      <c r="AG167" s="524">
        <v>0</v>
      </c>
      <c r="AH167" s="529">
        <v>0.66666666669999997</v>
      </c>
      <c r="AI167" s="512">
        <v>0.5</v>
      </c>
      <c r="AJ167" s="519">
        <v>0</v>
      </c>
      <c r="AK167" s="523">
        <v>0.78947368419999997</v>
      </c>
      <c r="AL167" s="512">
        <v>0.4210526316</v>
      </c>
      <c r="AM167" s="524">
        <v>5.2631578900000003E-2</v>
      </c>
      <c r="AN167" s="529">
        <v>0.4545454545</v>
      </c>
      <c r="AO167" s="512">
        <v>0.40909090910000001</v>
      </c>
      <c r="AP167" s="519">
        <v>4.5454545499999999E-2</v>
      </c>
    </row>
    <row r="168" spans="1:42" x14ac:dyDescent="0.3">
      <c r="A168" s="510">
        <v>1140</v>
      </c>
      <c r="B168" s="511" t="s">
        <v>409</v>
      </c>
      <c r="C168" s="535" t="s">
        <v>411</v>
      </c>
      <c r="D168" s="523">
        <v>0</v>
      </c>
      <c r="E168" s="512">
        <v>0.3234042553</v>
      </c>
      <c r="F168" s="524">
        <v>0.16595744679999999</v>
      </c>
      <c r="G168" s="529">
        <v>0.1538461538</v>
      </c>
      <c r="H168" s="512">
        <v>0.1923076923</v>
      </c>
      <c r="I168" s="519">
        <v>0.6153846154</v>
      </c>
      <c r="J168" s="523">
        <v>0</v>
      </c>
      <c r="K168" s="512">
        <v>0.92857142859999997</v>
      </c>
      <c r="L168" s="524">
        <v>0.92857142859999997</v>
      </c>
      <c r="M168" s="529">
        <v>0.31472081219999998</v>
      </c>
      <c r="N168" s="512">
        <v>6.9796954300000005E-2</v>
      </c>
      <c r="O168" s="519">
        <v>0.18401015230000001</v>
      </c>
      <c r="P168" s="523">
        <v>0.27380952380000001</v>
      </c>
      <c r="Q168" s="512">
        <v>5.9523809499999997E-2</v>
      </c>
      <c r="R168" s="524">
        <v>0.15476190479999999</v>
      </c>
      <c r="S168" s="529">
        <v>0.1533410583</v>
      </c>
      <c r="T168" s="512">
        <v>7.7249902999999998E-3</v>
      </c>
      <c r="U168" s="519">
        <v>0.19351100809999999</v>
      </c>
      <c r="V168" s="523">
        <v>0.2463768116</v>
      </c>
      <c r="W168" s="512">
        <v>0</v>
      </c>
      <c r="X168" s="524">
        <v>0.29468599029999998</v>
      </c>
      <c r="Y168" s="523">
        <v>0</v>
      </c>
      <c r="Z168" s="519">
        <v>0</v>
      </c>
      <c r="AA168" s="523">
        <v>0</v>
      </c>
      <c r="AB168" s="524">
        <v>7.64872521E-2</v>
      </c>
      <c r="AC168" s="529">
        <v>0.30880000000000002</v>
      </c>
      <c r="AD168" s="519">
        <v>0.2016</v>
      </c>
      <c r="AE168" s="523">
        <v>0.19801980199999999</v>
      </c>
      <c r="AF168" s="512">
        <v>0.19801980199999999</v>
      </c>
      <c r="AG168" s="524">
        <v>0</v>
      </c>
      <c r="AH168" s="529">
        <v>0.2</v>
      </c>
      <c r="AI168" s="512">
        <v>0.1</v>
      </c>
      <c r="AJ168" s="519">
        <v>0</v>
      </c>
      <c r="AK168" s="523">
        <v>0.1904761905</v>
      </c>
      <c r="AL168" s="512">
        <v>9.5238095199999998E-2</v>
      </c>
      <c r="AM168" s="524">
        <v>0</v>
      </c>
      <c r="AN168" s="529">
        <v>0.1904761905</v>
      </c>
      <c r="AO168" s="512">
        <v>0</v>
      </c>
      <c r="AP168" s="519">
        <v>0</v>
      </c>
    </row>
    <row r="169" spans="1:42" x14ac:dyDescent="0.3">
      <c r="A169" s="510">
        <v>1140</v>
      </c>
      <c r="B169" s="511" t="s">
        <v>409</v>
      </c>
      <c r="C169" s="535" t="s">
        <v>412</v>
      </c>
      <c r="D169" s="523">
        <v>0</v>
      </c>
      <c r="E169" s="512">
        <v>0.3125</v>
      </c>
      <c r="F169" s="524">
        <v>0</v>
      </c>
      <c r="G169" s="529">
        <v>0</v>
      </c>
      <c r="H169" s="512">
        <v>0</v>
      </c>
      <c r="I169" s="519">
        <v>0.5</v>
      </c>
      <c r="J169" s="523">
        <v>0</v>
      </c>
      <c r="K169" s="512">
        <v>0.64081632649999998</v>
      </c>
      <c r="L169" s="524">
        <v>0.73469387760000004</v>
      </c>
      <c r="M169" s="529">
        <v>0.2585034014</v>
      </c>
      <c r="N169" s="512">
        <v>4.7619047599999999E-2</v>
      </c>
      <c r="O169" s="519">
        <v>0.15646258499999999</v>
      </c>
      <c r="P169" s="523">
        <v>0.4615384615</v>
      </c>
      <c r="Q169" s="512">
        <v>0.3076923077</v>
      </c>
      <c r="R169" s="524">
        <v>7.6923076899999998E-2</v>
      </c>
      <c r="S169" s="529">
        <v>5.5096418699999997E-2</v>
      </c>
      <c r="T169" s="512">
        <v>8.2644628000000005E-3</v>
      </c>
      <c r="U169" s="519">
        <v>0.18181818180000001</v>
      </c>
      <c r="V169" s="523">
        <v>0.25</v>
      </c>
      <c r="W169" s="512">
        <v>0</v>
      </c>
      <c r="X169" s="524">
        <v>0.5</v>
      </c>
      <c r="Y169" s="523">
        <v>0</v>
      </c>
      <c r="Z169" s="519">
        <v>0</v>
      </c>
      <c r="AA169" s="523">
        <v>0</v>
      </c>
      <c r="AB169" s="524">
        <v>3.50877193E-2</v>
      </c>
      <c r="AC169" s="529">
        <v>0.40540540539999997</v>
      </c>
      <c r="AD169" s="519">
        <v>0.32432432430000002</v>
      </c>
      <c r="AE169" s="523">
        <v>0.1052631579</v>
      </c>
      <c r="AF169" s="512">
        <v>0.1052631579</v>
      </c>
      <c r="AG169" s="524">
        <v>0</v>
      </c>
      <c r="AH169" s="529">
        <v>0</v>
      </c>
      <c r="AI169" s="512">
        <v>0</v>
      </c>
      <c r="AJ169" s="519">
        <v>0</v>
      </c>
      <c r="AK169" s="523">
        <v>0.75</v>
      </c>
      <c r="AL169" s="512">
        <v>0</v>
      </c>
      <c r="AM169" s="524">
        <v>0</v>
      </c>
      <c r="AN169" s="529">
        <v>0</v>
      </c>
      <c r="AO169" s="512">
        <v>0</v>
      </c>
      <c r="AP169" s="519">
        <v>0</v>
      </c>
    </row>
    <row r="170" spans="1:42" x14ac:dyDescent="0.3">
      <c r="A170" s="510">
        <v>1140</v>
      </c>
      <c r="B170" s="511" t="s">
        <v>409</v>
      </c>
      <c r="C170" s="535" t="s">
        <v>413</v>
      </c>
      <c r="D170" s="523">
        <v>0</v>
      </c>
      <c r="E170" s="512">
        <v>0.443012884</v>
      </c>
      <c r="F170" s="524">
        <v>0.27056491580000003</v>
      </c>
      <c r="G170" s="529">
        <v>8.3333333300000006E-2</v>
      </c>
      <c r="H170" s="512">
        <v>0.16111111110000001</v>
      </c>
      <c r="I170" s="519">
        <v>0.4222222222</v>
      </c>
      <c r="J170" s="523">
        <v>0</v>
      </c>
      <c r="K170" s="512">
        <v>0.80600103469999995</v>
      </c>
      <c r="L170" s="524">
        <v>0.87221934820000002</v>
      </c>
      <c r="M170" s="529">
        <v>0.52556053810000003</v>
      </c>
      <c r="N170" s="512">
        <v>0.1381165919</v>
      </c>
      <c r="O170" s="519">
        <v>0.28991031389999999</v>
      </c>
      <c r="P170" s="523">
        <v>0.5409836066</v>
      </c>
      <c r="Q170" s="512">
        <v>0.16393442620000001</v>
      </c>
      <c r="R170" s="524">
        <v>0.2459016393</v>
      </c>
      <c r="S170" s="529">
        <v>0.1811536768</v>
      </c>
      <c r="T170" s="512">
        <v>1.5852047599999999E-2</v>
      </c>
      <c r="U170" s="519">
        <v>0.3625715544</v>
      </c>
      <c r="V170" s="523">
        <v>0.35501858739999997</v>
      </c>
      <c r="W170" s="512">
        <v>0</v>
      </c>
      <c r="X170" s="524">
        <v>0.4330855019</v>
      </c>
      <c r="Y170" s="523">
        <v>0</v>
      </c>
      <c r="Z170" s="519">
        <v>0</v>
      </c>
      <c r="AA170" s="523">
        <v>0</v>
      </c>
      <c r="AB170" s="524">
        <v>6.9343065699999998E-2</v>
      </c>
      <c r="AC170" s="529">
        <v>0.52651515149999994</v>
      </c>
      <c r="AD170" s="519">
        <v>0.34307359310000002</v>
      </c>
      <c r="AE170" s="523">
        <v>0.26930320149999998</v>
      </c>
      <c r="AF170" s="512">
        <v>0.28813559319999998</v>
      </c>
      <c r="AG170" s="524">
        <v>0</v>
      </c>
      <c r="AH170" s="529">
        <v>0.60526315789999996</v>
      </c>
      <c r="AI170" s="512">
        <v>0.4210526316</v>
      </c>
      <c r="AJ170" s="519">
        <v>5.2631578900000003E-2</v>
      </c>
      <c r="AK170" s="523">
        <v>0.5543478261</v>
      </c>
      <c r="AL170" s="512">
        <v>0.25</v>
      </c>
      <c r="AM170" s="524">
        <v>3.2608695700000002E-2</v>
      </c>
      <c r="AN170" s="529">
        <v>0.36065573769999998</v>
      </c>
      <c r="AO170" s="512">
        <v>0.27868852459999999</v>
      </c>
      <c r="AP170" s="519">
        <v>4.9180327900000001E-2</v>
      </c>
    </row>
    <row r="171" spans="1:42" x14ac:dyDescent="0.3">
      <c r="A171" s="510">
        <v>1140</v>
      </c>
      <c r="B171" s="511" t="s">
        <v>409</v>
      </c>
      <c r="C171" s="535" t="s">
        <v>414</v>
      </c>
      <c r="D171" s="523">
        <v>0</v>
      </c>
      <c r="E171" s="512">
        <v>0.38116591929999999</v>
      </c>
      <c r="F171" s="524">
        <v>0.21300448429999999</v>
      </c>
      <c r="G171" s="529">
        <v>0.20930232560000001</v>
      </c>
      <c r="H171" s="512">
        <v>0.1162790698</v>
      </c>
      <c r="I171" s="519">
        <v>0.30232558139999999</v>
      </c>
      <c r="J171" s="523">
        <v>0</v>
      </c>
      <c r="K171" s="512">
        <v>0.81089743589999996</v>
      </c>
      <c r="L171" s="524">
        <v>0.86858974359999996</v>
      </c>
      <c r="M171" s="529">
        <v>0.45935727790000003</v>
      </c>
      <c r="N171" s="512">
        <v>0.1332703214</v>
      </c>
      <c r="O171" s="519">
        <v>0.26843100190000002</v>
      </c>
      <c r="P171" s="523">
        <v>0.48979591839999997</v>
      </c>
      <c r="Q171" s="512">
        <v>0.21428571430000001</v>
      </c>
      <c r="R171" s="524">
        <v>0.19387755100000001</v>
      </c>
      <c r="S171" s="529">
        <v>0.1983771684</v>
      </c>
      <c r="T171" s="512">
        <v>1.0632344700000001E-2</v>
      </c>
      <c r="U171" s="519">
        <v>0.32652490210000001</v>
      </c>
      <c r="V171" s="523">
        <v>0.309623431</v>
      </c>
      <c r="W171" s="512">
        <v>0</v>
      </c>
      <c r="X171" s="524">
        <v>0.3933054393</v>
      </c>
      <c r="Y171" s="523">
        <v>0</v>
      </c>
      <c r="Z171" s="519">
        <v>0</v>
      </c>
      <c r="AA171" s="523">
        <v>0</v>
      </c>
      <c r="AB171" s="524">
        <v>7.4074074099999998E-2</v>
      </c>
      <c r="AC171" s="529">
        <v>0.48941798939999998</v>
      </c>
      <c r="AD171" s="519">
        <v>0.294973545</v>
      </c>
      <c r="AE171" s="523">
        <v>0.29032258059999999</v>
      </c>
      <c r="AF171" s="512">
        <v>0.33064516129999999</v>
      </c>
      <c r="AG171" s="524">
        <v>0</v>
      </c>
      <c r="AH171" s="529">
        <v>0.27272727270000002</v>
      </c>
      <c r="AI171" s="512">
        <v>9.0909090900000003E-2</v>
      </c>
      <c r="AJ171" s="519">
        <v>0</v>
      </c>
      <c r="AK171" s="523">
        <v>0.72</v>
      </c>
      <c r="AL171" s="512">
        <v>0.36</v>
      </c>
      <c r="AM171" s="524">
        <v>0.04</v>
      </c>
      <c r="AN171" s="529">
        <v>0.375</v>
      </c>
      <c r="AO171" s="512">
        <v>0.25</v>
      </c>
      <c r="AP171" s="519">
        <v>0</v>
      </c>
    </row>
    <row r="172" spans="1:42" x14ac:dyDescent="0.3">
      <c r="A172" s="510">
        <v>1140</v>
      </c>
      <c r="B172" s="511" t="s">
        <v>409</v>
      </c>
      <c r="C172" s="535" t="s">
        <v>415</v>
      </c>
      <c r="D172" s="523">
        <v>0</v>
      </c>
      <c r="E172" s="512">
        <v>0.36166007909999998</v>
      </c>
      <c r="F172" s="524">
        <v>0.20750988140000001</v>
      </c>
      <c r="G172" s="529">
        <v>2.3255814E-2</v>
      </c>
      <c r="H172" s="512">
        <v>8.1395348800000003E-2</v>
      </c>
      <c r="I172" s="519">
        <v>0.37209302329999999</v>
      </c>
      <c r="J172" s="523">
        <v>0</v>
      </c>
      <c r="K172" s="512">
        <v>0.74977443610000005</v>
      </c>
      <c r="L172" s="524">
        <v>0.84060150379999998</v>
      </c>
      <c r="M172" s="529">
        <v>0.43233082709999998</v>
      </c>
      <c r="N172" s="512">
        <v>9.2314118599999995E-2</v>
      </c>
      <c r="O172" s="519">
        <v>0.2205513784</v>
      </c>
      <c r="P172" s="523">
        <v>0.40104166670000002</v>
      </c>
      <c r="Q172" s="512">
        <v>0.11458333330000001</v>
      </c>
      <c r="R172" s="524">
        <v>0.19270833330000001</v>
      </c>
      <c r="S172" s="529">
        <v>0.12321680509999999</v>
      </c>
      <c r="T172" s="512">
        <v>1.1600564400000001E-2</v>
      </c>
      <c r="U172" s="519">
        <v>0.28107853900000002</v>
      </c>
      <c r="V172" s="523">
        <v>0.29411764709999999</v>
      </c>
      <c r="W172" s="512">
        <v>0</v>
      </c>
      <c r="X172" s="524">
        <v>0.38235294120000002</v>
      </c>
      <c r="Y172" s="523">
        <v>0</v>
      </c>
      <c r="Z172" s="519">
        <v>0</v>
      </c>
      <c r="AA172" s="523">
        <v>0</v>
      </c>
      <c r="AB172" s="524">
        <v>4.5857988199999998E-2</v>
      </c>
      <c r="AC172" s="529">
        <v>0.47894736840000002</v>
      </c>
      <c r="AD172" s="519">
        <v>0.29473684210000001</v>
      </c>
      <c r="AE172" s="523">
        <v>0.2045454545</v>
      </c>
      <c r="AF172" s="512">
        <v>0.2272727273</v>
      </c>
      <c r="AG172" s="524">
        <v>0</v>
      </c>
      <c r="AH172" s="529">
        <v>0.5</v>
      </c>
      <c r="AI172" s="512">
        <v>8.3333333300000006E-2</v>
      </c>
      <c r="AJ172" s="519">
        <v>8.3333333300000006E-2</v>
      </c>
      <c r="AK172" s="523">
        <v>0.41176470590000003</v>
      </c>
      <c r="AL172" s="512">
        <v>0.20588235290000001</v>
      </c>
      <c r="AM172" s="524">
        <v>2.9411764699999999E-2</v>
      </c>
      <c r="AN172" s="529">
        <v>0.26829268290000002</v>
      </c>
      <c r="AO172" s="512">
        <v>9.7560975600000002E-2</v>
      </c>
      <c r="AP172" s="519">
        <v>0</v>
      </c>
    </row>
    <row r="173" spans="1:42" x14ac:dyDescent="0.3">
      <c r="A173" s="510">
        <v>1140</v>
      </c>
      <c r="B173" s="511" t="s">
        <v>409</v>
      </c>
      <c r="C173" s="535" t="s">
        <v>416</v>
      </c>
      <c r="D173" s="523">
        <v>0</v>
      </c>
      <c r="E173" s="512">
        <v>0.46747967480000002</v>
      </c>
      <c r="F173" s="524">
        <v>0.243902439</v>
      </c>
      <c r="G173" s="529">
        <v>0.22222222220000001</v>
      </c>
      <c r="H173" s="512">
        <v>0.14814814809999999</v>
      </c>
      <c r="I173" s="519">
        <v>0.33333333329999998</v>
      </c>
      <c r="J173" s="523">
        <v>0</v>
      </c>
      <c r="K173" s="512">
        <v>0.81481481479999995</v>
      </c>
      <c r="L173" s="524">
        <v>0.83333333330000003</v>
      </c>
      <c r="M173" s="529">
        <v>0.58709677419999995</v>
      </c>
      <c r="N173" s="512">
        <v>0.1698924731</v>
      </c>
      <c r="O173" s="519">
        <v>0.33333333329999998</v>
      </c>
      <c r="P173" s="523">
        <v>0.62222222220000001</v>
      </c>
      <c r="Q173" s="512">
        <v>0.22222222220000001</v>
      </c>
      <c r="R173" s="524">
        <v>0.35555555560000002</v>
      </c>
      <c r="S173" s="529">
        <v>0.2818461538</v>
      </c>
      <c r="T173" s="512">
        <v>1.29230769E-2</v>
      </c>
      <c r="U173" s="519">
        <v>0.36984615380000002</v>
      </c>
      <c r="V173" s="523">
        <v>0.40983606560000002</v>
      </c>
      <c r="W173" s="512">
        <v>0</v>
      </c>
      <c r="X173" s="524">
        <v>0.5409836066</v>
      </c>
      <c r="Y173" s="523">
        <v>0</v>
      </c>
      <c r="Z173" s="519">
        <v>0</v>
      </c>
      <c r="AA173" s="523">
        <v>0</v>
      </c>
      <c r="AB173" s="524">
        <v>0.1050583658</v>
      </c>
      <c r="AC173" s="529">
        <v>0.54926108370000004</v>
      </c>
      <c r="AD173" s="519">
        <v>0.34729064040000002</v>
      </c>
      <c r="AE173" s="523">
        <v>0.3076923077</v>
      </c>
      <c r="AF173" s="512">
        <v>0.33846153849999999</v>
      </c>
      <c r="AG173" s="524">
        <v>0</v>
      </c>
      <c r="AH173" s="529">
        <v>0.5</v>
      </c>
      <c r="AI173" s="512">
        <v>0.3</v>
      </c>
      <c r="AJ173" s="519">
        <v>0</v>
      </c>
      <c r="AK173" s="523">
        <v>0.8461538462</v>
      </c>
      <c r="AL173" s="512">
        <v>0.4615384615</v>
      </c>
      <c r="AM173" s="524">
        <v>0</v>
      </c>
      <c r="AN173" s="529">
        <v>0.4545454545</v>
      </c>
      <c r="AO173" s="512">
        <v>0.36363636360000001</v>
      </c>
      <c r="AP173" s="519">
        <v>0</v>
      </c>
    </row>
    <row r="174" spans="1:42" x14ac:dyDescent="0.3">
      <c r="A174" s="510">
        <v>1105</v>
      </c>
      <c r="B174" s="511" t="s">
        <v>417</v>
      </c>
      <c r="C174" s="535" t="s">
        <v>418</v>
      </c>
      <c r="D174" s="523">
        <v>0</v>
      </c>
      <c r="E174" s="512">
        <v>0</v>
      </c>
      <c r="F174" s="524">
        <v>0</v>
      </c>
      <c r="G174" s="529">
        <v>0</v>
      </c>
      <c r="H174" s="512">
        <v>0</v>
      </c>
      <c r="I174" s="519">
        <v>0</v>
      </c>
      <c r="J174" s="523">
        <v>0</v>
      </c>
      <c r="K174" s="512">
        <v>0</v>
      </c>
      <c r="L174" s="524">
        <v>0</v>
      </c>
      <c r="M174" s="529">
        <v>0</v>
      </c>
      <c r="N174" s="512">
        <v>0</v>
      </c>
      <c r="O174" s="519">
        <v>0</v>
      </c>
      <c r="P174" s="523">
        <v>0</v>
      </c>
      <c r="Q174" s="512">
        <v>0</v>
      </c>
      <c r="R174" s="524">
        <v>0</v>
      </c>
      <c r="S174" s="529">
        <v>0</v>
      </c>
      <c r="T174" s="512">
        <v>0</v>
      </c>
      <c r="U174" s="519">
        <v>0</v>
      </c>
      <c r="V174" s="523">
        <v>0</v>
      </c>
      <c r="W174" s="512">
        <v>0</v>
      </c>
      <c r="X174" s="524">
        <v>0</v>
      </c>
      <c r="Y174" s="523">
        <v>0</v>
      </c>
      <c r="Z174" s="519">
        <v>0</v>
      </c>
      <c r="AA174" s="523">
        <v>0</v>
      </c>
      <c r="AB174" s="524">
        <v>0</v>
      </c>
      <c r="AC174" s="529">
        <v>0</v>
      </c>
      <c r="AD174" s="519">
        <v>0</v>
      </c>
      <c r="AE174" s="523">
        <v>0</v>
      </c>
      <c r="AF174" s="512">
        <v>0</v>
      </c>
      <c r="AG174" s="524">
        <v>0</v>
      </c>
      <c r="AH174" s="529">
        <v>0</v>
      </c>
      <c r="AI174" s="512">
        <v>0</v>
      </c>
      <c r="AJ174" s="519">
        <v>0</v>
      </c>
      <c r="AK174" s="523">
        <v>0</v>
      </c>
      <c r="AL174" s="512">
        <v>0</v>
      </c>
      <c r="AM174" s="524">
        <v>0</v>
      </c>
      <c r="AN174" s="529">
        <v>0</v>
      </c>
      <c r="AO174" s="512">
        <v>0</v>
      </c>
      <c r="AP174" s="519">
        <v>0</v>
      </c>
    </row>
    <row r="175" spans="1:42" x14ac:dyDescent="0.3">
      <c r="A175" s="510">
        <v>1105</v>
      </c>
      <c r="B175" s="511" t="s">
        <v>417</v>
      </c>
      <c r="C175" s="535" t="s">
        <v>419</v>
      </c>
      <c r="D175" s="523">
        <v>0</v>
      </c>
      <c r="E175" s="512">
        <v>0</v>
      </c>
      <c r="F175" s="524">
        <v>0</v>
      </c>
      <c r="G175" s="529">
        <v>0</v>
      </c>
      <c r="H175" s="512">
        <v>0</v>
      </c>
      <c r="I175" s="519">
        <v>0</v>
      </c>
      <c r="J175" s="523">
        <v>0</v>
      </c>
      <c r="K175" s="512">
        <v>0</v>
      </c>
      <c r="L175" s="524">
        <v>0</v>
      </c>
      <c r="M175" s="529">
        <v>0</v>
      </c>
      <c r="N175" s="512">
        <v>0</v>
      </c>
      <c r="O175" s="519">
        <v>0</v>
      </c>
      <c r="P175" s="523">
        <v>0</v>
      </c>
      <c r="Q175" s="512">
        <v>0</v>
      </c>
      <c r="R175" s="524">
        <v>0</v>
      </c>
      <c r="S175" s="529">
        <v>0</v>
      </c>
      <c r="T175" s="512">
        <v>0</v>
      </c>
      <c r="U175" s="519">
        <v>0</v>
      </c>
      <c r="V175" s="523">
        <v>0</v>
      </c>
      <c r="W175" s="512">
        <v>0</v>
      </c>
      <c r="X175" s="524">
        <v>0</v>
      </c>
      <c r="Y175" s="523">
        <v>0</v>
      </c>
      <c r="Z175" s="519">
        <v>0</v>
      </c>
      <c r="AA175" s="523">
        <v>0</v>
      </c>
      <c r="AB175" s="524">
        <v>0</v>
      </c>
      <c r="AC175" s="529">
        <v>0</v>
      </c>
      <c r="AD175" s="519">
        <v>0</v>
      </c>
      <c r="AE175" s="523">
        <v>0</v>
      </c>
      <c r="AF175" s="512">
        <v>0</v>
      </c>
      <c r="AG175" s="524">
        <v>0</v>
      </c>
      <c r="AH175" s="529">
        <v>0</v>
      </c>
      <c r="AI175" s="512">
        <v>0</v>
      </c>
      <c r="AJ175" s="519">
        <v>0</v>
      </c>
      <c r="AK175" s="523">
        <v>0</v>
      </c>
      <c r="AL175" s="512">
        <v>0</v>
      </c>
      <c r="AM175" s="524">
        <v>0</v>
      </c>
      <c r="AN175" s="529">
        <v>0</v>
      </c>
      <c r="AO175" s="512">
        <v>0</v>
      </c>
      <c r="AP175" s="519">
        <v>0</v>
      </c>
    </row>
    <row r="176" spans="1:42" x14ac:dyDescent="0.3">
      <c r="A176" s="511">
        <v>1167</v>
      </c>
      <c r="B176" s="511" t="s">
        <v>420</v>
      </c>
      <c r="C176" s="535" t="s">
        <v>352</v>
      </c>
      <c r="D176" s="523">
        <v>8.7499999999999994E-2</v>
      </c>
      <c r="E176" s="512">
        <v>0.1875</v>
      </c>
      <c r="F176" s="524">
        <v>0.1</v>
      </c>
      <c r="G176" s="529">
        <v>0</v>
      </c>
      <c r="H176" s="512">
        <v>0</v>
      </c>
      <c r="I176" s="519">
        <v>0</v>
      </c>
      <c r="J176" s="523">
        <v>0.9261744966442953</v>
      </c>
      <c r="K176" s="512">
        <v>0.88590604026845643</v>
      </c>
      <c r="L176" s="524">
        <v>0.87919463087248317</v>
      </c>
      <c r="M176" s="529">
        <v>0.45959595959595961</v>
      </c>
      <c r="N176" s="512">
        <v>0.12626262626262627</v>
      </c>
      <c r="O176" s="519">
        <v>0.27777777777777779</v>
      </c>
      <c r="P176" s="523">
        <v>0.27777777777777779</v>
      </c>
      <c r="Q176" s="512">
        <v>0.1111111111111111</v>
      </c>
      <c r="R176" s="524">
        <v>0.16666666666666666</v>
      </c>
      <c r="S176" s="529">
        <v>0.12341197822141561</v>
      </c>
      <c r="T176" s="512">
        <v>3.6297640653357534E-2</v>
      </c>
      <c r="U176" s="519">
        <v>0.27586206896551724</v>
      </c>
      <c r="V176" s="523">
        <v>0.42424242424242425</v>
      </c>
      <c r="W176" s="512">
        <v>9.0909090909090912E-2</v>
      </c>
      <c r="X176" s="524">
        <v>0.51515151515151514</v>
      </c>
      <c r="Y176" s="523">
        <v>0.2</v>
      </c>
      <c r="Z176" s="519">
        <v>0.2</v>
      </c>
      <c r="AA176" s="523">
        <v>2.8985507246376812E-2</v>
      </c>
      <c r="AB176" s="524">
        <v>2.8985507246376812E-2</v>
      </c>
      <c r="AC176" s="529">
        <v>0.43859649122807015</v>
      </c>
      <c r="AD176" s="519">
        <v>0.10526315789473684</v>
      </c>
      <c r="AE176" s="523">
        <v>0.13157894736842105</v>
      </c>
      <c r="AF176" s="512">
        <v>0.15789473684210525</v>
      </c>
      <c r="AG176" s="524">
        <v>0.55263157894736847</v>
      </c>
      <c r="AH176" s="529">
        <v>1</v>
      </c>
      <c r="AI176" s="512">
        <v>0</v>
      </c>
      <c r="AJ176" s="519">
        <v>0</v>
      </c>
      <c r="AK176" s="523">
        <v>0</v>
      </c>
      <c r="AL176" s="512">
        <v>0.25</v>
      </c>
      <c r="AM176" s="524">
        <v>0</v>
      </c>
      <c r="AN176" s="529">
        <v>0.25</v>
      </c>
      <c r="AO176" s="512">
        <v>0</v>
      </c>
      <c r="AP176" s="519">
        <v>0</v>
      </c>
    </row>
    <row r="177" spans="1:42" x14ac:dyDescent="0.3">
      <c r="A177" s="511">
        <v>1167</v>
      </c>
      <c r="B177" s="511" t="s">
        <v>420</v>
      </c>
      <c r="C177" s="535" t="s">
        <v>421</v>
      </c>
      <c r="D177" s="523">
        <v>3.0807660283097418E-2</v>
      </c>
      <c r="E177" s="512">
        <v>0.27207062600321025</v>
      </c>
      <c r="F177" s="524">
        <v>0.18614020950846091</v>
      </c>
      <c r="G177" s="529">
        <v>0.15555555555555556</v>
      </c>
      <c r="H177" s="512">
        <v>0.4</v>
      </c>
      <c r="I177" s="519">
        <v>0.54696132596685088</v>
      </c>
      <c r="J177" s="523">
        <v>0.92441860465116277</v>
      </c>
      <c r="K177" s="512">
        <v>0.85116279069767442</v>
      </c>
      <c r="L177" s="524">
        <v>0.85465116279069764</v>
      </c>
      <c r="M177" s="529">
        <v>0.45360824742268041</v>
      </c>
      <c r="N177" s="512">
        <v>0.12533537753928709</v>
      </c>
      <c r="O177" s="519">
        <v>0.2611683848797251</v>
      </c>
      <c r="P177" s="523">
        <v>0.42904290429042902</v>
      </c>
      <c r="Q177" s="512">
        <v>0.26190476190476192</v>
      </c>
      <c r="R177" s="524">
        <v>0.21403508771929824</v>
      </c>
      <c r="S177" s="529">
        <v>0.15775293008217703</v>
      </c>
      <c r="T177" s="512">
        <v>4.6205962059620596E-2</v>
      </c>
      <c r="U177" s="519">
        <v>0.32358884548026406</v>
      </c>
      <c r="V177" s="523">
        <v>0.34072022160664822</v>
      </c>
      <c r="W177" s="512">
        <v>0.18156424581005587</v>
      </c>
      <c r="X177" s="524">
        <v>0.34636871508379891</v>
      </c>
      <c r="Y177" s="523">
        <v>0.28658536585365851</v>
      </c>
      <c r="Z177" s="519">
        <v>0.21875</v>
      </c>
      <c r="AA177" s="523">
        <v>0.11944604731679169</v>
      </c>
      <c r="AB177" s="524">
        <v>5.6549336410848243E-2</v>
      </c>
      <c r="AC177" s="529">
        <v>0.44193912063134161</v>
      </c>
      <c r="AD177" s="519">
        <v>0.1245772266065389</v>
      </c>
      <c r="AE177" s="523">
        <v>0.18083462132921174</v>
      </c>
      <c r="AF177" s="512">
        <v>0.19629057187017002</v>
      </c>
      <c r="AG177" s="524">
        <v>0.7190839694656489</v>
      </c>
      <c r="AH177" s="529">
        <v>0.42857142857142855</v>
      </c>
      <c r="AI177" s="512">
        <v>0.30612244897959184</v>
      </c>
      <c r="AJ177" s="519">
        <v>0.17241379310344829</v>
      </c>
      <c r="AK177" s="523">
        <v>0.14285714285714285</v>
      </c>
      <c r="AL177" s="512">
        <v>0.16666666666666666</v>
      </c>
      <c r="AM177" s="524">
        <v>0.1</v>
      </c>
      <c r="AN177" s="529">
        <v>0.29473684210526313</v>
      </c>
      <c r="AO177" s="512">
        <v>0.17894736842105263</v>
      </c>
      <c r="AP177" s="519">
        <v>5.4054054054054057E-2</v>
      </c>
    </row>
    <row r="178" spans="1:42" x14ac:dyDescent="0.3">
      <c r="A178" s="511">
        <v>1167</v>
      </c>
      <c r="B178" s="511" t="s">
        <v>420</v>
      </c>
      <c r="C178" s="535" t="s">
        <v>422</v>
      </c>
      <c r="D178" s="523">
        <v>2.3655913978494623E-2</v>
      </c>
      <c r="E178" s="512">
        <v>0.37777777777777777</v>
      </c>
      <c r="F178" s="524">
        <v>0.25555555555555554</v>
      </c>
      <c r="G178" s="529">
        <v>0.1276595744680851</v>
      </c>
      <c r="H178" s="512">
        <v>0.50980392156862742</v>
      </c>
      <c r="I178" s="519">
        <v>0.56000000000000005</v>
      </c>
      <c r="J178" s="523">
        <v>0.9452054794520548</v>
      </c>
      <c r="K178" s="512">
        <v>0.86301369863013699</v>
      </c>
      <c r="L178" s="524">
        <v>0.8904109589041096</v>
      </c>
      <c r="M178" s="529">
        <v>0.60547945205479448</v>
      </c>
      <c r="N178" s="512">
        <v>0.21232876712328766</v>
      </c>
      <c r="O178" s="519">
        <v>0.34246575342465752</v>
      </c>
      <c r="P178" s="523">
        <v>0.53061224489795922</v>
      </c>
      <c r="Q178" s="512">
        <v>0.34693877551020408</v>
      </c>
      <c r="R178" s="524">
        <v>0.27659574468085107</v>
      </c>
      <c r="S178" s="529">
        <v>0.27339901477832512</v>
      </c>
      <c r="T178" s="512">
        <v>6.030565881866997E-2</v>
      </c>
      <c r="U178" s="519">
        <v>0.43021346469622329</v>
      </c>
      <c r="V178" s="523">
        <v>0.51851851851851849</v>
      </c>
      <c r="W178" s="512">
        <v>0.32804232804232802</v>
      </c>
      <c r="X178" s="524">
        <v>0.57671957671957674</v>
      </c>
      <c r="Y178" s="523">
        <v>0.2988505747126437</v>
      </c>
      <c r="Z178" s="519">
        <v>0.35714285714285715</v>
      </c>
      <c r="AA178" s="523">
        <v>0.20408163265306123</v>
      </c>
      <c r="AB178" s="524">
        <v>0.12244897959183673</v>
      </c>
      <c r="AC178" s="529">
        <v>0.59426229508196726</v>
      </c>
      <c r="AD178" s="519">
        <v>0.21643835616438356</v>
      </c>
      <c r="AE178" s="523">
        <v>0.29646017699115046</v>
      </c>
      <c r="AF178" s="512">
        <v>0.31415929203539822</v>
      </c>
      <c r="AG178" s="524">
        <v>0.61842105263157898</v>
      </c>
      <c r="AH178" s="529">
        <v>0.52173913043478259</v>
      </c>
      <c r="AI178" s="512">
        <v>0.30434782608695654</v>
      </c>
      <c r="AJ178" s="519">
        <v>0.2</v>
      </c>
      <c r="AK178" s="523">
        <v>8.6956521739130432E-2</v>
      </c>
      <c r="AL178" s="512">
        <v>0.35714285714285715</v>
      </c>
      <c r="AM178" s="524">
        <v>0.2</v>
      </c>
      <c r="AN178" s="529">
        <v>0.3611111111111111</v>
      </c>
      <c r="AO178" s="512">
        <v>0.27777777777777779</v>
      </c>
      <c r="AP178" s="519">
        <v>4.5454545454545456E-2</v>
      </c>
    </row>
    <row r="179" spans="1:42" x14ac:dyDescent="0.3">
      <c r="A179" s="511">
        <v>1167</v>
      </c>
      <c r="B179" s="511" t="s">
        <v>420</v>
      </c>
      <c r="C179" s="535" t="s">
        <v>423</v>
      </c>
      <c r="D179" s="523">
        <v>2.2277227722772276E-2</v>
      </c>
      <c r="E179" s="512">
        <v>0.33119763430261212</v>
      </c>
      <c r="F179" s="524">
        <v>0.20370370370370369</v>
      </c>
      <c r="G179" s="529">
        <v>0.18518518518518517</v>
      </c>
      <c r="H179" s="512">
        <v>0.48148148148148145</v>
      </c>
      <c r="I179" s="519">
        <v>0.59259259259259256</v>
      </c>
      <c r="J179" s="523">
        <v>0.95603015075376885</v>
      </c>
      <c r="K179" s="512">
        <v>0.89949748743718594</v>
      </c>
      <c r="L179" s="524">
        <v>0.90829145728643212</v>
      </c>
      <c r="M179" s="529">
        <v>0.53015681544028948</v>
      </c>
      <c r="N179" s="512">
        <v>0.17191283292978207</v>
      </c>
      <c r="O179" s="519">
        <v>0.30066344993968636</v>
      </c>
      <c r="P179" s="523">
        <v>0.57851239669421484</v>
      </c>
      <c r="Q179" s="512">
        <v>0.256198347107438</v>
      </c>
      <c r="R179" s="524">
        <v>0.27685950413223143</v>
      </c>
      <c r="S179" s="529">
        <v>0.18989634698601188</v>
      </c>
      <c r="T179" s="512">
        <v>5.1423971017409684E-2</v>
      </c>
      <c r="U179" s="519">
        <v>0.37284894837476101</v>
      </c>
      <c r="V179" s="523">
        <v>0.37652439024390244</v>
      </c>
      <c r="W179" s="512">
        <v>0.22560975609756098</v>
      </c>
      <c r="X179" s="524">
        <v>0.4527439024390244</v>
      </c>
      <c r="Y179" s="523">
        <v>0.29537366548042704</v>
      </c>
      <c r="Z179" s="519">
        <v>0.24363636363636362</v>
      </c>
      <c r="AA179" s="523">
        <v>0.15411646586345382</v>
      </c>
      <c r="AB179" s="524">
        <v>6.5841584158415845E-2</v>
      </c>
      <c r="AC179" s="529">
        <v>0.50986842105263153</v>
      </c>
      <c r="AD179" s="519">
        <v>0.16077302631578946</v>
      </c>
      <c r="AE179" s="523">
        <v>0.21019108280254778</v>
      </c>
      <c r="AF179" s="512">
        <v>0.22292993630573249</v>
      </c>
      <c r="AG179" s="524">
        <v>0.66823161189358371</v>
      </c>
      <c r="AH179" s="529">
        <v>0.2711864406779661</v>
      </c>
      <c r="AI179" s="512">
        <v>0.22033898305084745</v>
      </c>
      <c r="AJ179" s="519">
        <v>0.2</v>
      </c>
      <c r="AK179" s="523">
        <v>6.8965517241379309E-2</v>
      </c>
      <c r="AL179" s="512">
        <v>0.18032786885245902</v>
      </c>
      <c r="AM179" s="524">
        <v>2.9411764705882353E-2</v>
      </c>
      <c r="AN179" s="529">
        <v>0.26271186440677968</v>
      </c>
      <c r="AO179" s="512">
        <v>0.1864406779661017</v>
      </c>
      <c r="AP179" s="519">
        <v>6.1224489795918366E-2</v>
      </c>
    </row>
    <row r="180" spans="1:42" x14ac:dyDescent="0.3">
      <c r="A180" s="511">
        <v>1167</v>
      </c>
      <c r="B180" s="511" t="s">
        <v>420</v>
      </c>
      <c r="C180" s="535" t="s">
        <v>424</v>
      </c>
      <c r="D180" s="523">
        <v>0.21686746987951808</v>
      </c>
      <c r="E180" s="512">
        <v>0.13425925925925927</v>
      </c>
      <c r="F180" s="524">
        <v>0.14056224899598393</v>
      </c>
      <c r="G180" s="529">
        <v>0.66666666666666663</v>
      </c>
      <c r="H180" s="512">
        <v>0.33333333333333331</v>
      </c>
      <c r="I180" s="519">
        <v>0.33333333333333331</v>
      </c>
      <c r="J180" s="523">
        <v>0.92009987515605496</v>
      </c>
      <c r="K180" s="512">
        <v>0.84644194756554303</v>
      </c>
      <c r="L180" s="524">
        <v>0.85143570536828961</v>
      </c>
      <c r="M180" s="529">
        <v>0.43989071038251365</v>
      </c>
      <c r="N180" s="512">
        <v>6.7395264116575593E-2</v>
      </c>
      <c r="O180" s="519">
        <v>0.21766848816029144</v>
      </c>
      <c r="P180" s="523">
        <v>0.37662337662337664</v>
      </c>
      <c r="Q180" s="512">
        <v>0.11688311688311688</v>
      </c>
      <c r="R180" s="524">
        <v>0.12987012987012986</v>
      </c>
      <c r="S180" s="529">
        <v>7.2727272727272724E-2</v>
      </c>
      <c r="T180" s="512">
        <v>1.0984848484848484E-2</v>
      </c>
      <c r="U180" s="519">
        <v>0.2950757575757576</v>
      </c>
      <c r="V180" s="523">
        <v>0.15</v>
      </c>
      <c r="W180" s="512">
        <v>0.1</v>
      </c>
      <c r="X180" s="524">
        <v>0.25833333333333336</v>
      </c>
      <c r="Y180" s="523">
        <v>6.8965517241379309E-2</v>
      </c>
      <c r="Z180" s="519">
        <v>0.17241379310344829</v>
      </c>
      <c r="AA180" s="523">
        <v>4.7694753577106522E-2</v>
      </c>
      <c r="AB180" s="524">
        <v>2.066772655007949E-2</v>
      </c>
      <c r="AC180" s="529">
        <v>0.48017621145374451</v>
      </c>
      <c r="AD180" s="519">
        <v>2.8824833702882482E-2</v>
      </c>
      <c r="AE180" s="523">
        <v>0.17346938775510204</v>
      </c>
      <c r="AF180" s="512">
        <v>0.19387755102040816</v>
      </c>
      <c r="AG180" s="524">
        <v>0.67346938775510201</v>
      </c>
      <c r="AH180" s="529">
        <v>0.4</v>
      </c>
      <c r="AI180" s="512">
        <v>0.2</v>
      </c>
      <c r="AJ180" s="519">
        <v>0</v>
      </c>
      <c r="AK180" s="523">
        <v>0</v>
      </c>
      <c r="AL180" s="512">
        <v>0.25</v>
      </c>
      <c r="AM180" s="524">
        <v>0</v>
      </c>
      <c r="AN180" s="529">
        <v>0.375</v>
      </c>
      <c r="AO180" s="512">
        <v>0.125</v>
      </c>
      <c r="AP180" s="519">
        <v>0</v>
      </c>
    </row>
    <row r="181" spans="1:42" x14ac:dyDescent="0.3">
      <c r="A181" s="511">
        <v>1167</v>
      </c>
      <c r="B181" s="511" t="s">
        <v>420</v>
      </c>
      <c r="C181" s="535" t="s">
        <v>425</v>
      </c>
      <c r="D181" s="523">
        <v>1.9867549668874173E-2</v>
      </c>
      <c r="E181" s="512">
        <v>0.31788079470198677</v>
      </c>
      <c r="F181" s="524">
        <v>0.19205298013245034</v>
      </c>
      <c r="G181" s="529">
        <v>0.16666666666666666</v>
      </c>
      <c r="H181" s="512">
        <v>0.58333333333333337</v>
      </c>
      <c r="I181" s="519">
        <v>0.75</v>
      </c>
      <c r="J181" s="523">
        <v>1</v>
      </c>
      <c r="K181" s="512">
        <v>1</v>
      </c>
      <c r="L181" s="524">
        <v>1</v>
      </c>
      <c r="M181" s="529">
        <v>0.66279069767441856</v>
      </c>
      <c r="N181" s="512">
        <v>0.25</v>
      </c>
      <c r="O181" s="519">
        <v>0.31395348837209303</v>
      </c>
      <c r="P181" s="523">
        <v>0.5</v>
      </c>
      <c r="Q181" s="512">
        <v>0.21428571428571427</v>
      </c>
      <c r="R181" s="524">
        <v>0.14285714285714285</v>
      </c>
      <c r="S181" s="529">
        <v>0.29230769230769232</v>
      </c>
      <c r="T181" s="512">
        <v>5.7142857142857141E-2</v>
      </c>
      <c r="U181" s="519">
        <v>0.45494505494505494</v>
      </c>
      <c r="V181" s="523">
        <v>0.51219512195121952</v>
      </c>
      <c r="W181" s="512">
        <v>0.26829268292682928</v>
      </c>
      <c r="X181" s="524">
        <v>0.73170731707317072</v>
      </c>
      <c r="Y181" s="523">
        <v>0.22222222222222221</v>
      </c>
      <c r="Z181" s="519">
        <v>0.22222222222222221</v>
      </c>
      <c r="AA181" s="523">
        <v>0.2391304347826087</v>
      </c>
      <c r="AB181" s="524">
        <v>0.19565217391304349</v>
      </c>
      <c r="AC181" s="529">
        <v>0.54330708661417326</v>
      </c>
      <c r="AD181" s="519">
        <v>0.13385826771653545</v>
      </c>
      <c r="AE181" s="523">
        <v>0.47826086956521741</v>
      </c>
      <c r="AF181" s="512">
        <v>0.47826086956521741</v>
      </c>
      <c r="AG181" s="524">
        <v>0.69565217391304346</v>
      </c>
      <c r="AH181" s="529">
        <v>0.25</v>
      </c>
      <c r="AI181" s="512">
        <v>0</v>
      </c>
      <c r="AJ181" s="519">
        <v>0</v>
      </c>
      <c r="AK181" s="523">
        <v>0.16666666666666666</v>
      </c>
      <c r="AL181" s="512">
        <v>0.66666666666666663</v>
      </c>
      <c r="AM181" s="524">
        <v>0</v>
      </c>
      <c r="AN181" s="529">
        <v>0.42857142857142855</v>
      </c>
      <c r="AO181" s="512">
        <v>0.42857142857142855</v>
      </c>
      <c r="AP181" s="519">
        <v>0.14285714285714285</v>
      </c>
    </row>
    <row r="182" spans="1:42" x14ac:dyDescent="0.3">
      <c r="A182" s="510">
        <v>1241</v>
      </c>
      <c r="B182" s="511" t="s">
        <v>426</v>
      </c>
      <c r="C182" s="535" t="s">
        <v>427</v>
      </c>
      <c r="D182" s="523">
        <v>3.7037037000000002E-2</v>
      </c>
      <c r="E182" s="512">
        <v>0.48148148149999997</v>
      </c>
      <c r="F182" s="524">
        <v>0.31481481480000001</v>
      </c>
      <c r="G182" s="529">
        <v>0</v>
      </c>
      <c r="H182" s="512">
        <v>0.9</v>
      </c>
      <c r="I182" s="519">
        <v>0.8</v>
      </c>
      <c r="J182" s="523">
        <v>0.84561403509999999</v>
      </c>
      <c r="K182" s="512">
        <v>0.78947368419999997</v>
      </c>
      <c r="L182" s="524">
        <v>0.79298245609999995</v>
      </c>
      <c r="M182" s="529">
        <v>0.59354838710000002</v>
      </c>
      <c r="N182" s="512">
        <v>0.16129032260000001</v>
      </c>
      <c r="O182" s="519">
        <v>0.26451612899999999</v>
      </c>
      <c r="P182" s="523">
        <v>0.42857142860000003</v>
      </c>
      <c r="Q182" s="512">
        <v>0</v>
      </c>
      <c r="R182" s="524">
        <v>8.5714285700000004E-2</v>
      </c>
      <c r="S182" s="529">
        <v>0.2209302326</v>
      </c>
      <c r="T182" s="512">
        <v>4.4186046499999999E-2</v>
      </c>
      <c r="U182" s="519">
        <v>0.4302325581</v>
      </c>
      <c r="V182" s="523">
        <v>0.7</v>
      </c>
      <c r="W182" s="512">
        <v>0</v>
      </c>
      <c r="X182" s="524">
        <v>0.9</v>
      </c>
      <c r="Y182" s="523">
        <v>0</v>
      </c>
      <c r="Z182" s="519">
        <v>0.3</v>
      </c>
      <c r="AA182" s="523">
        <v>0</v>
      </c>
      <c r="AB182" s="524">
        <v>8.3870967699999993E-2</v>
      </c>
      <c r="AC182" s="529">
        <v>0.75280898880000002</v>
      </c>
      <c r="AD182" s="519">
        <v>0.7191011236</v>
      </c>
      <c r="AE182" s="523">
        <v>0.31914893620000001</v>
      </c>
      <c r="AF182" s="512">
        <v>0.32978723399999998</v>
      </c>
      <c r="AG182" s="524">
        <v>0.85106382979999995</v>
      </c>
      <c r="AH182" s="529">
        <v>0.75</v>
      </c>
      <c r="AI182" s="512">
        <v>0.75</v>
      </c>
      <c r="AJ182" s="519">
        <v>0.5</v>
      </c>
      <c r="AK182" s="523">
        <v>0.33333333329999998</v>
      </c>
      <c r="AL182" s="512">
        <v>0.33333333329999998</v>
      </c>
      <c r="AM182" s="524">
        <v>0</v>
      </c>
      <c r="AN182" s="529">
        <v>0.5</v>
      </c>
      <c r="AO182" s="512">
        <v>0</v>
      </c>
      <c r="AP182" s="519">
        <v>0</v>
      </c>
    </row>
    <row r="183" spans="1:42" x14ac:dyDescent="0.3">
      <c r="A183" s="510">
        <v>1241</v>
      </c>
      <c r="B183" s="511" t="s">
        <v>426</v>
      </c>
      <c r="C183" s="535" t="s">
        <v>428</v>
      </c>
      <c r="D183" s="523">
        <v>0</v>
      </c>
      <c r="E183" s="512">
        <v>0</v>
      </c>
      <c r="F183" s="524">
        <v>0</v>
      </c>
      <c r="G183" s="529">
        <v>0</v>
      </c>
      <c r="H183" s="512">
        <v>0</v>
      </c>
      <c r="I183" s="519">
        <v>0</v>
      </c>
      <c r="J183" s="523">
        <v>0</v>
      </c>
      <c r="K183" s="512">
        <v>0</v>
      </c>
      <c r="L183" s="524">
        <v>0</v>
      </c>
      <c r="M183" s="529">
        <v>0</v>
      </c>
      <c r="N183" s="512">
        <v>0</v>
      </c>
      <c r="O183" s="519">
        <v>0</v>
      </c>
      <c r="P183" s="523">
        <v>0</v>
      </c>
      <c r="Q183" s="512">
        <v>0</v>
      </c>
      <c r="R183" s="524">
        <v>0</v>
      </c>
      <c r="S183" s="529">
        <v>0</v>
      </c>
      <c r="T183" s="512">
        <v>0</v>
      </c>
      <c r="U183" s="519">
        <v>0</v>
      </c>
      <c r="V183" s="523">
        <v>0</v>
      </c>
      <c r="W183" s="512">
        <v>0</v>
      </c>
      <c r="X183" s="524">
        <v>0</v>
      </c>
      <c r="Y183" s="523">
        <v>0</v>
      </c>
      <c r="Z183" s="519">
        <v>0</v>
      </c>
      <c r="AA183" s="523">
        <v>0</v>
      </c>
      <c r="AB183" s="524">
        <v>0</v>
      </c>
      <c r="AC183" s="529">
        <v>0</v>
      </c>
      <c r="AD183" s="519">
        <v>0</v>
      </c>
      <c r="AE183" s="523">
        <v>0</v>
      </c>
      <c r="AF183" s="512">
        <v>0</v>
      </c>
      <c r="AG183" s="524">
        <v>0</v>
      </c>
      <c r="AH183" s="529">
        <v>0</v>
      </c>
      <c r="AI183" s="512">
        <v>0</v>
      </c>
      <c r="AJ183" s="519">
        <v>0</v>
      </c>
      <c r="AK183" s="523">
        <v>0</v>
      </c>
      <c r="AL183" s="512">
        <v>0</v>
      </c>
      <c r="AM183" s="524">
        <v>0</v>
      </c>
      <c r="AN183" s="529">
        <v>0</v>
      </c>
      <c r="AO183" s="512">
        <v>0</v>
      </c>
      <c r="AP183" s="519">
        <v>0</v>
      </c>
    </row>
    <row r="184" spans="1:42" x14ac:dyDescent="0.3">
      <c r="A184" s="510">
        <v>1241</v>
      </c>
      <c r="B184" s="511" t="s">
        <v>426</v>
      </c>
      <c r="C184" s="535" t="s">
        <v>429</v>
      </c>
      <c r="D184" s="523">
        <v>0</v>
      </c>
      <c r="E184" s="512">
        <v>0</v>
      </c>
      <c r="F184" s="524">
        <v>0</v>
      </c>
      <c r="G184" s="529">
        <v>0</v>
      </c>
      <c r="H184" s="512">
        <v>0</v>
      </c>
      <c r="I184" s="519">
        <v>0</v>
      </c>
      <c r="J184" s="523">
        <v>0</v>
      </c>
      <c r="K184" s="512">
        <v>0</v>
      </c>
      <c r="L184" s="524">
        <v>0</v>
      </c>
      <c r="M184" s="529">
        <v>0</v>
      </c>
      <c r="N184" s="512">
        <v>0</v>
      </c>
      <c r="O184" s="519">
        <v>0</v>
      </c>
      <c r="P184" s="523">
        <v>0</v>
      </c>
      <c r="Q184" s="512">
        <v>0</v>
      </c>
      <c r="R184" s="524">
        <v>0</v>
      </c>
      <c r="S184" s="529">
        <v>0</v>
      </c>
      <c r="T184" s="512">
        <v>0</v>
      </c>
      <c r="U184" s="519">
        <v>0</v>
      </c>
      <c r="V184" s="523">
        <v>0</v>
      </c>
      <c r="W184" s="512">
        <v>0</v>
      </c>
      <c r="X184" s="524">
        <v>0</v>
      </c>
      <c r="Y184" s="523">
        <v>0</v>
      </c>
      <c r="Z184" s="519">
        <v>0</v>
      </c>
      <c r="AA184" s="523">
        <v>0</v>
      </c>
      <c r="AB184" s="524">
        <v>0</v>
      </c>
      <c r="AC184" s="529">
        <v>0</v>
      </c>
      <c r="AD184" s="519">
        <v>0</v>
      </c>
      <c r="AE184" s="523">
        <v>0</v>
      </c>
      <c r="AF184" s="512">
        <v>0</v>
      </c>
      <c r="AG184" s="524">
        <v>0</v>
      </c>
      <c r="AH184" s="529">
        <v>0</v>
      </c>
      <c r="AI184" s="512">
        <v>0</v>
      </c>
      <c r="AJ184" s="519">
        <v>0</v>
      </c>
      <c r="AK184" s="523">
        <v>0</v>
      </c>
      <c r="AL184" s="512">
        <v>0</v>
      </c>
      <c r="AM184" s="524">
        <v>0</v>
      </c>
      <c r="AN184" s="529">
        <v>0</v>
      </c>
      <c r="AO184" s="512">
        <v>0</v>
      </c>
      <c r="AP184" s="519">
        <v>0</v>
      </c>
    </row>
    <row r="185" spans="1:42" x14ac:dyDescent="0.3">
      <c r="A185" s="510">
        <v>1469</v>
      </c>
      <c r="B185" s="511" t="s">
        <v>430</v>
      </c>
      <c r="C185" s="535" t="s">
        <v>431</v>
      </c>
      <c r="D185" s="523">
        <v>0.80246913580000001</v>
      </c>
      <c r="E185" s="512">
        <v>0.53086419750000002</v>
      </c>
      <c r="F185" s="524">
        <v>0.27160493829999999</v>
      </c>
      <c r="G185" s="529">
        <v>0</v>
      </c>
      <c r="H185" s="512">
        <v>0</v>
      </c>
      <c r="I185" s="519">
        <v>0</v>
      </c>
      <c r="J185" s="523">
        <v>0.9259259259</v>
      </c>
      <c r="K185" s="512">
        <v>0.85185185190000001</v>
      </c>
      <c r="L185" s="524">
        <v>0.85185185190000001</v>
      </c>
      <c r="M185" s="529">
        <v>0.55251141550000005</v>
      </c>
      <c r="N185" s="512">
        <v>0.1826484018</v>
      </c>
      <c r="O185" s="519">
        <v>0.2694063927</v>
      </c>
      <c r="P185" s="523">
        <v>0.40740740739999998</v>
      </c>
      <c r="Q185" s="512">
        <v>0.18518518519999999</v>
      </c>
      <c r="R185" s="524">
        <v>0.11111111110000001</v>
      </c>
      <c r="S185" s="529">
        <v>0.26850507979999999</v>
      </c>
      <c r="T185" s="512">
        <v>3.4833091400000002E-2</v>
      </c>
      <c r="U185" s="519">
        <v>0.43105950650000002</v>
      </c>
      <c r="V185" s="523">
        <v>0</v>
      </c>
      <c r="W185" s="512">
        <v>0</v>
      </c>
      <c r="X185" s="524">
        <v>0</v>
      </c>
      <c r="Y185" s="523">
        <v>0.29166666670000002</v>
      </c>
      <c r="Z185" s="519">
        <v>0.29166666670000002</v>
      </c>
      <c r="AA185" s="523">
        <v>0.18978102190000001</v>
      </c>
      <c r="AB185" s="524">
        <v>0.1605839416</v>
      </c>
      <c r="AC185" s="529">
        <v>0.39037433160000001</v>
      </c>
      <c r="AD185" s="519">
        <v>0.51336898399999997</v>
      </c>
      <c r="AE185" s="523">
        <v>0.31147540979999999</v>
      </c>
      <c r="AF185" s="512">
        <v>0.3442622951</v>
      </c>
      <c r="AG185" s="524">
        <v>1</v>
      </c>
      <c r="AH185" s="529">
        <v>0.6</v>
      </c>
      <c r="AI185" s="512">
        <v>0.6</v>
      </c>
      <c r="AJ185" s="519">
        <v>0</v>
      </c>
      <c r="AK185" s="523">
        <v>0</v>
      </c>
      <c r="AL185" s="512">
        <v>0.5</v>
      </c>
      <c r="AM185" s="524">
        <v>0</v>
      </c>
      <c r="AN185" s="529">
        <v>0.33333333329999998</v>
      </c>
      <c r="AO185" s="512">
        <v>0.16666666669999999</v>
      </c>
      <c r="AP185" s="519">
        <v>0</v>
      </c>
    </row>
    <row r="186" spans="1:42" x14ac:dyDescent="0.3">
      <c r="A186" s="510">
        <v>1469</v>
      </c>
      <c r="B186" s="511" t="s">
        <v>430</v>
      </c>
      <c r="C186" s="535" t="s">
        <v>432</v>
      </c>
      <c r="D186" s="523">
        <v>0.8</v>
      </c>
      <c r="E186" s="512">
        <v>0.34285714290000002</v>
      </c>
      <c r="F186" s="524">
        <v>0.12857142860000001</v>
      </c>
      <c r="G186" s="529">
        <v>0</v>
      </c>
      <c r="H186" s="512">
        <v>0</v>
      </c>
      <c r="I186" s="519">
        <v>0</v>
      </c>
      <c r="J186" s="523">
        <v>0.85833333329999995</v>
      </c>
      <c r="K186" s="512">
        <v>0.65</v>
      </c>
      <c r="L186" s="524">
        <v>0.73333333329999995</v>
      </c>
      <c r="M186" s="529">
        <v>0.2692307692</v>
      </c>
      <c r="N186" s="512">
        <v>4.3269230800000003E-2</v>
      </c>
      <c r="O186" s="519">
        <v>0.1394230769</v>
      </c>
      <c r="P186" s="523">
        <v>0.29411764709999999</v>
      </c>
      <c r="Q186" s="512">
        <v>0.14705882349999999</v>
      </c>
      <c r="R186" s="524">
        <v>0.1764705882</v>
      </c>
      <c r="S186" s="529">
        <v>9.1388400699999997E-2</v>
      </c>
      <c r="T186" s="512">
        <v>1.7574692000000001E-3</v>
      </c>
      <c r="U186" s="519">
        <v>0.16871704749999999</v>
      </c>
      <c r="V186" s="523">
        <v>0</v>
      </c>
      <c r="W186" s="512">
        <v>0</v>
      </c>
      <c r="X186" s="524">
        <v>0</v>
      </c>
      <c r="Y186" s="523">
        <v>0.44444444440000003</v>
      </c>
      <c r="Z186" s="519">
        <v>0.11111111110000001</v>
      </c>
      <c r="AA186" s="523">
        <v>8.4615384599999996E-2</v>
      </c>
      <c r="AB186" s="524">
        <v>2.3076923100000001E-2</v>
      </c>
      <c r="AC186" s="529">
        <v>0.21167883209999999</v>
      </c>
      <c r="AD186" s="519">
        <v>0.27007299270000001</v>
      </c>
      <c r="AE186" s="523">
        <v>0</v>
      </c>
      <c r="AF186" s="512">
        <v>0</v>
      </c>
      <c r="AG186" s="524">
        <v>1</v>
      </c>
      <c r="AH186" s="529">
        <v>0</v>
      </c>
      <c r="AI186" s="512">
        <v>0.5</v>
      </c>
      <c r="AJ186" s="519">
        <v>0</v>
      </c>
      <c r="AK186" s="523">
        <v>0</v>
      </c>
      <c r="AL186" s="512">
        <v>0</v>
      </c>
      <c r="AM186" s="524">
        <v>0</v>
      </c>
      <c r="AN186" s="529">
        <v>0.22222222220000001</v>
      </c>
      <c r="AO186" s="512">
        <v>0.22222222220000001</v>
      </c>
      <c r="AP186" s="519">
        <v>0</v>
      </c>
    </row>
    <row r="187" spans="1:42" x14ac:dyDescent="0.3">
      <c r="A187" s="510">
        <v>1469</v>
      </c>
      <c r="B187" s="511" t="s">
        <v>430</v>
      </c>
      <c r="C187" s="535" t="s">
        <v>364</v>
      </c>
      <c r="D187" s="523">
        <v>0.68421052630000001</v>
      </c>
      <c r="E187" s="512">
        <v>0.64473684210000004</v>
      </c>
      <c r="F187" s="524">
        <v>0.28947368420000003</v>
      </c>
      <c r="G187" s="529">
        <v>0</v>
      </c>
      <c r="H187" s="512">
        <v>0</v>
      </c>
      <c r="I187" s="519">
        <v>0</v>
      </c>
      <c r="J187" s="523">
        <v>0.94117647059999998</v>
      </c>
      <c r="K187" s="512">
        <v>0.76470588240000004</v>
      </c>
      <c r="L187" s="524">
        <v>0.82352941180000006</v>
      </c>
      <c r="M187" s="529">
        <v>0.70338983050000004</v>
      </c>
      <c r="N187" s="512">
        <v>0.2161016949</v>
      </c>
      <c r="O187" s="519">
        <v>0.38983050850000001</v>
      </c>
      <c r="P187" s="523">
        <v>0.65625</v>
      </c>
      <c r="Q187" s="512">
        <v>0.3125</v>
      </c>
      <c r="R187" s="524">
        <v>0.34375</v>
      </c>
      <c r="S187" s="529">
        <v>0.34304932739999999</v>
      </c>
      <c r="T187" s="512">
        <v>5.1569506699999997E-2</v>
      </c>
      <c r="U187" s="519">
        <v>0.48318385650000001</v>
      </c>
      <c r="V187" s="523">
        <v>0</v>
      </c>
      <c r="W187" s="512">
        <v>0</v>
      </c>
      <c r="X187" s="524">
        <v>0</v>
      </c>
      <c r="Y187" s="523">
        <v>0.4390243902</v>
      </c>
      <c r="Z187" s="519">
        <v>0.31707317070000002</v>
      </c>
      <c r="AA187" s="523">
        <v>0.29319371729999999</v>
      </c>
      <c r="AB187" s="524">
        <v>0.20942408379999999</v>
      </c>
      <c r="AC187" s="529">
        <v>0.50602409640000001</v>
      </c>
      <c r="AD187" s="519">
        <v>0.5662650602</v>
      </c>
      <c r="AE187" s="523">
        <v>0.36363636360000001</v>
      </c>
      <c r="AF187" s="512">
        <v>0.4181818182</v>
      </c>
      <c r="AG187" s="524">
        <v>0.98181818180000002</v>
      </c>
      <c r="AH187" s="529">
        <v>0.625</v>
      </c>
      <c r="AI187" s="512">
        <v>0.5</v>
      </c>
      <c r="AJ187" s="519">
        <v>0.375</v>
      </c>
      <c r="AK187" s="523">
        <v>0</v>
      </c>
      <c r="AL187" s="512">
        <v>0.4</v>
      </c>
      <c r="AM187" s="524">
        <v>0</v>
      </c>
      <c r="AN187" s="529">
        <v>0.85714285710000004</v>
      </c>
      <c r="AO187" s="512">
        <v>0.57142857140000003</v>
      </c>
      <c r="AP187" s="519">
        <v>0.57142857140000003</v>
      </c>
    </row>
    <row r="188" spans="1:42" x14ac:dyDescent="0.3">
      <c r="A188" s="510">
        <v>1469</v>
      </c>
      <c r="B188" s="511" t="s">
        <v>430</v>
      </c>
      <c r="C188" s="535" t="s">
        <v>433</v>
      </c>
      <c r="D188" s="523">
        <v>0.79545454550000005</v>
      </c>
      <c r="E188" s="512">
        <v>0.47727272729999998</v>
      </c>
      <c r="F188" s="524">
        <v>0.21590909089999999</v>
      </c>
      <c r="G188" s="529">
        <v>0</v>
      </c>
      <c r="H188" s="512">
        <v>8.3333333300000006E-2</v>
      </c>
      <c r="I188" s="519">
        <v>0</v>
      </c>
      <c r="J188" s="523">
        <v>0.91543156059999997</v>
      </c>
      <c r="K188" s="512">
        <v>0.83173496079999998</v>
      </c>
      <c r="L188" s="524">
        <v>0.85440278989999996</v>
      </c>
      <c r="M188" s="529">
        <v>0.52465483229999998</v>
      </c>
      <c r="N188" s="512">
        <v>0.17357001969999999</v>
      </c>
      <c r="O188" s="519">
        <v>0.28205128210000002</v>
      </c>
      <c r="P188" s="523">
        <v>0.46913580249999998</v>
      </c>
      <c r="Q188" s="512">
        <v>0.16049382719999999</v>
      </c>
      <c r="R188" s="524">
        <v>0.17283950619999999</v>
      </c>
      <c r="S188" s="529">
        <v>0.1715854496</v>
      </c>
      <c r="T188" s="512">
        <v>3.6376115299999998E-2</v>
      </c>
      <c r="U188" s="519">
        <v>0.35209334250000002</v>
      </c>
      <c r="V188" s="523">
        <v>0</v>
      </c>
      <c r="W188" s="512">
        <v>0</v>
      </c>
      <c r="X188" s="524">
        <v>0</v>
      </c>
      <c r="Y188" s="523">
        <v>0.20833333330000001</v>
      </c>
      <c r="Z188" s="519">
        <v>0.25</v>
      </c>
      <c r="AA188" s="523">
        <v>3.49462366E-2</v>
      </c>
      <c r="AB188" s="524">
        <v>6.7204301100000002E-2</v>
      </c>
      <c r="AC188" s="529">
        <v>0.39453125</v>
      </c>
      <c r="AD188" s="519">
        <v>0.47265625</v>
      </c>
      <c r="AE188" s="523">
        <v>0.164556962</v>
      </c>
      <c r="AF188" s="512">
        <v>0.2025316456</v>
      </c>
      <c r="AG188" s="524">
        <v>0.98734177219999997</v>
      </c>
      <c r="AH188" s="529">
        <v>0</v>
      </c>
      <c r="AI188" s="512">
        <v>0</v>
      </c>
      <c r="AJ188" s="519">
        <v>0</v>
      </c>
      <c r="AK188" s="523">
        <v>0</v>
      </c>
      <c r="AL188" s="512">
        <v>0.18181818180000001</v>
      </c>
      <c r="AM188" s="524">
        <v>0</v>
      </c>
      <c r="AN188" s="529">
        <v>0.4</v>
      </c>
      <c r="AO188" s="512">
        <v>0.2</v>
      </c>
      <c r="AP188" s="519">
        <v>0</v>
      </c>
    </row>
    <row r="189" spans="1:42" x14ac:dyDescent="0.3">
      <c r="A189" s="510">
        <v>1469</v>
      </c>
      <c r="B189" s="511" t="s">
        <v>430</v>
      </c>
      <c r="C189" s="535" t="s">
        <v>434</v>
      </c>
      <c r="D189" s="523">
        <v>0.84422110549999996</v>
      </c>
      <c r="E189" s="512">
        <v>0.47738693469999999</v>
      </c>
      <c r="F189" s="524">
        <v>0.29145728640000002</v>
      </c>
      <c r="G189" s="529">
        <v>0</v>
      </c>
      <c r="H189" s="512">
        <v>0</v>
      </c>
      <c r="I189" s="519">
        <v>0</v>
      </c>
      <c r="J189" s="523">
        <v>0.90566037740000005</v>
      </c>
      <c r="K189" s="512">
        <v>0.82075471700000002</v>
      </c>
      <c r="L189" s="524">
        <v>0.83962264149999999</v>
      </c>
      <c r="M189" s="529">
        <v>0.61059190029999999</v>
      </c>
      <c r="N189" s="512">
        <v>0.19781931459999999</v>
      </c>
      <c r="O189" s="519">
        <v>0.3364485981</v>
      </c>
      <c r="P189" s="523">
        <v>0.63265306119999998</v>
      </c>
      <c r="Q189" s="512">
        <v>0.28571428570000001</v>
      </c>
      <c r="R189" s="524">
        <v>0.27551020409999999</v>
      </c>
      <c r="S189" s="529">
        <v>0.2225691347</v>
      </c>
      <c r="T189" s="512">
        <v>4.0142729699999997E-2</v>
      </c>
      <c r="U189" s="519">
        <v>0.44959857269999998</v>
      </c>
      <c r="V189" s="523">
        <v>0</v>
      </c>
      <c r="W189" s="512">
        <v>0</v>
      </c>
      <c r="X189" s="524">
        <v>0</v>
      </c>
      <c r="Y189" s="523">
        <v>0.26250000000000001</v>
      </c>
      <c r="Z189" s="519">
        <v>0.25</v>
      </c>
      <c r="AA189" s="523">
        <v>0.17866004960000001</v>
      </c>
      <c r="AB189" s="524">
        <v>0.10421836230000001</v>
      </c>
      <c r="AC189" s="529">
        <v>0.31412639409999998</v>
      </c>
      <c r="AD189" s="519">
        <v>0.51858736059999999</v>
      </c>
      <c r="AE189" s="523">
        <v>0.3461538462</v>
      </c>
      <c r="AF189" s="512">
        <v>0.375</v>
      </c>
      <c r="AG189" s="524">
        <v>1</v>
      </c>
      <c r="AH189" s="529">
        <v>0.55555555560000003</v>
      </c>
      <c r="AI189" s="512">
        <v>0.33333333329999998</v>
      </c>
      <c r="AJ189" s="519">
        <v>0.11111111110000001</v>
      </c>
      <c r="AK189" s="523">
        <v>0</v>
      </c>
      <c r="AL189" s="512">
        <v>0.16666666669999999</v>
      </c>
      <c r="AM189" s="524">
        <v>0</v>
      </c>
      <c r="AN189" s="529">
        <v>0.625</v>
      </c>
      <c r="AO189" s="512">
        <v>0.5625</v>
      </c>
      <c r="AP189" s="519">
        <v>6.25E-2</v>
      </c>
    </row>
    <row r="190" spans="1:42" x14ac:dyDescent="0.3">
      <c r="A190" s="510">
        <v>1584</v>
      </c>
      <c r="B190" s="511" t="s">
        <v>435</v>
      </c>
      <c r="C190" s="535" t="s">
        <v>436</v>
      </c>
      <c r="D190" s="523">
        <v>5.4421768699999998E-2</v>
      </c>
      <c r="E190" s="512">
        <v>0.53401360539999998</v>
      </c>
      <c r="F190" s="524">
        <v>0.34693877550000002</v>
      </c>
      <c r="G190" s="529">
        <v>0.11267605629999999</v>
      </c>
      <c r="H190" s="512">
        <v>0.56338028169999999</v>
      </c>
      <c r="I190" s="519">
        <v>0.70422535210000003</v>
      </c>
      <c r="J190" s="523">
        <v>0.89661566989999997</v>
      </c>
      <c r="K190" s="512">
        <v>0.77793231340000002</v>
      </c>
      <c r="L190" s="524">
        <v>0.78395920259999996</v>
      </c>
      <c r="M190" s="529">
        <v>0.6085972851</v>
      </c>
      <c r="N190" s="512">
        <v>0.25282805429999999</v>
      </c>
      <c r="O190" s="519">
        <v>0.342760181</v>
      </c>
      <c r="P190" s="523">
        <v>0.58083832339999997</v>
      </c>
      <c r="Q190" s="512">
        <v>0.30538922159999998</v>
      </c>
      <c r="R190" s="524">
        <v>0.29341317369999997</v>
      </c>
      <c r="S190" s="529">
        <v>0.24938318470000001</v>
      </c>
      <c r="T190" s="512">
        <v>6.7185424199999996E-2</v>
      </c>
      <c r="U190" s="519">
        <v>0.38679066239999998</v>
      </c>
      <c r="V190" s="523">
        <v>0.46530612240000002</v>
      </c>
      <c r="W190" s="512">
        <v>0</v>
      </c>
      <c r="X190" s="524">
        <v>0.46938775510000003</v>
      </c>
      <c r="Y190" s="523">
        <v>0</v>
      </c>
      <c r="Z190" s="519">
        <v>0.34645669289999997</v>
      </c>
      <c r="AA190" s="523">
        <v>0</v>
      </c>
      <c r="AB190" s="524">
        <v>0.1387012987</v>
      </c>
      <c r="AC190" s="529">
        <v>0.51954397389999996</v>
      </c>
      <c r="AD190" s="519">
        <v>0.50081433220000005</v>
      </c>
      <c r="AE190" s="523">
        <v>0.40034965030000003</v>
      </c>
      <c r="AF190" s="512">
        <v>0.41783216779999999</v>
      </c>
      <c r="AG190" s="524">
        <v>0.8076923077</v>
      </c>
      <c r="AH190" s="529">
        <v>0.63636363640000004</v>
      </c>
      <c r="AI190" s="512">
        <v>0.36363636360000001</v>
      </c>
      <c r="AJ190" s="519">
        <v>4.5454545499999999E-2</v>
      </c>
      <c r="AK190" s="523">
        <v>0.1219512195</v>
      </c>
      <c r="AL190" s="512">
        <v>0.26829268290000002</v>
      </c>
      <c r="AM190" s="524">
        <v>2.4390243900000001E-2</v>
      </c>
      <c r="AN190" s="529">
        <v>0.48717948719999998</v>
      </c>
      <c r="AO190" s="512">
        <v>0.3846153846</v>
      </c>
      <c r="AP190" s="519">
        <v>7.6923076899999998E-2</v>
      </c>
    </row>
    <row r="191" spans="1:42" x14ac:dyDescent="0.3">
      <c r="A191" s="510">
        <v>1214</v>
      </c>
      <c r="B191" s="511" t="s">
        <v>437</v>
      </c>
      <c r="C191" s="535" t="s">
        <v>438</v>
      </c>
      <c r="D191" s="523">
        <v>0.83333333330000003</v>
      </c>
      <c r="E191" s="512">
        <v>0.5</v>
      </c>
      <c r="F191" s="524">
        <v>0.33333333329999998</v>
      </c>
      <c r="G191" s="529">
        <v>0</v>
      </c>
      <c r="H191" s="512">
        <v>0</v>
      </c>
      <c r="I191" s="519">
        <v>0</v>
      </c>
      <c r="J191" s="523">
        <v>0.70588235290000001</v>
      </c>
      <c r="K191" s="512">
        <v>0.44117647059999998</v>
      </c>
      <c r="L191" s="524">
        <v>0.45588235290000001</v>
      </c>
      <c r="M191" s="529">
        <v>0.27848101269999997</v>
      </c>
      <c r="N191" s="512">
        <v>0.11392405059999999</v>
      </c>
      <c r="O191" s="519">
        <v>0.18987341769999999</v>
      </c>
      <c r="P191" s="523">
        <v>0.11111111110000001</v>
      </c>
      <c r="Q191" s="512">
        <v>0</v>
      </c>
      <c r="R191" s="524">
        <v>0</v>
      </c>
      <c r="S191" s="529">
        <v>0.2085106383</v>
      </c>
      <c r="T191" s="512">
        <v>8.5106382999999997E-3</v>
      </c>
      <c r="U191" s="519">
        <v>0.22553191489999999</v>
      </c>
      <c r="V191" s="523">
        <v>0</v>
      </c>
      <c r="W191" s="512">
        <v>0</v>
      </c>
      <c r="X191" s="524">
        <v>0</v>
      </c>
      <c r="Y191" s="523">
        <v>0.4</v>
      </c>
      <c r="Z191" s="519">
        <v>0.4</v>
      </c>
      <c r="AA191" s="523">
        <v>7.4626865700000003E-2</v>
      </c>
      <c r="AB191" s="524">
        <v>7.4626865700000003E-2</v>
      </c>
      <c r="AC191" s="529">
        <v>0.2340425532</v>
      </c>
      <c r="AD191" s="519">
        <v>0.25531914890000001</v>
      </c>
      <c r="AE191" s="523">
        <v>0</v>
      </c>
      <c r="AF191" s="512">
        <v>7.1428571400000002E-2</v>
      </c>
      <c r="AG191" s="524">
        <v>1</v>
      </c>
      <c r="AH191" s="529">
        <v>0</v>
      </c>
      <c r="AI191" s="512">
        <v>0</v>
      </c>
      <c r="AJ191" s="519">
        <v>0</v>
      </c>
      <c r="AK191" s="523">
        <v>0</v>
      </c>
      <c r="AL191" s="512">
        <v>0</v>
      </c>
      <c r="AM191" s="524">
        <v>0</v>
      </c>
      <c r="AN191" s="529">
        <v>0</v>
      </c>
      <c r="AO191" s="512">
        <v>0</v>
      </c>
      <c r="AP191" s="519">
        <v>0</v>
      </c>
    </row>
    <row r="192" spans="1:42" x14ac:dyDescent="0.3">
      <c r="A192" s="510">
        <v>1214</v>
      </c>
      <c r="B192" s="511" t="s">
        <v>437</v>
      </c>
      <c r="C192" s="535" t="s">
        <v>439</v>
      </c>
      <c r="D192" s="523">
        <v>0</v>
      </c>
      <c r="E192" s="512">
        <v>0</v>
      </c>
      <c r="F192" s="524">
        <v>0</v>
      </c>
      <c r="G192" s="529">
        <v>0</v>
      </c>
      <c r="H192" s="512">
        <v>0</v>
      </c>
      <c r="I192" s="519">
        <v>0</v>
      </c>
      <c r="J192" s="523">
        <v>0</v>
      </c>
      <c r="K192" s="512">
        <v>0</v>
      </c>
      <c r="L192" s="524">
        <v>0</v>
      </c>
      <c r="M192" s="529">
        <v>0</v>
      </c>
      <c r="N192" s="512">
        <v>0</v>
      </c>
      <c r="O192" s="519">
        <v>0</v>
      </c>
      <c r="P192" s="523">
        <v>0</v>
      </c>
      <c r="Q192" s="512">
        <v>0</v>
      </c>
      <c r="R192" s="524">
        <v>0</v>
      </c>
      <c r="S192" s="529">
        <v>0</v>
      </c>
      <c r="T192" s="512">
        <v>0</v>
      </c>
      <c r="U192" s="519">
        <v>0</v>
      </c>
      <c r="V192" s="523">
        <v>0</v>
      </c>
      <c r="W192" s="512">
        <v>0</v>
      </c>
      <c r="X192" s="524">
        <v>0</v>
      </c>
      <c r="Y192" s="523">
        <v>0</v>
      </c>
      <c r="Z192" s="519">
        <v>0</v>
      </c>
      <c r="AA192" s="523">
        <v>0</v>
      </c>
      <c r="AB192" s="524">
        <v>0</v>
      </c>
      <c r="AC192" s="529">
        <v>0</v>
      </c>
      <c r="AD192" s="519">
        <v>0</v>
      </c>
      <c r="AE192" s="523">
        <v>0</v>
      </c>
      <c r="AF192" s="512">
        <v>0</v>
      </c>
      <c r="AG192" s="524">
        <v>0</v>
      </c>
      <c r="AH192" s="529">
        <v>0</v>
      </c>
      <c r="AI192" s="512">
        <v>0</v>
      </c>
      <c r="AJ192" s="519">
        <v>0</v>
      </c>
      <c r="AK192" s="523">
        <v>0</v>
      </c>
      <c r="AL192" s="512">
        <v>0</v>
      </c>
      <c r="AM192" s="524">
        <v>0</v>
      </c>
      <c r="AN192" s="529">
        <v>0</v>
      </c>
      <c r="AO192" s="512">
        <v>0</v>
      </c>
      <c r="AP192" s="519">
        <v>0</v>
      </c>
    </row>
    <row r="193" spans="1:42" x14ac:dyDescent="0.3">
      <c r="A193" s="510">
        <v>1214</v>
      </c>
      <c r="B193" s="511" t="s">
        <v>437</v>
      </c>
      <c r="C193" s="535" t="s">
        <v>440</v>
      </c>
      <c r="D193" s="523">
        <v>0</v>
      </c>
      <c r="E193" s="512">
        <v>0</v>
      </c>
      <c r="F193" s="524">
        <v>0</v>
      </c>
      <c r="G193" s="529">
        <v>0</v>
      </c>
      <c r="H193" s="512">
        <v>0</v>
      </c>
      <c r="I193" s="519">
        <v>0</v>
      </c>
      <c r="J193" s="523">
        <v>0</v>
      </c>
      <c r="K193" s="512">
        <v>0</v>
      </c>
      <c r="L193" s="524">
        <v>0</v>
      </c>
      <c r="M193" s="529">
        <v>0</v>
      </c>
      <c r="N193" s="512">
        <v>0</v>
      </c>
      <c r="O193" s="519">
        <v>0</v>
      </c>
      <c r="P193" s="523">
        <v>0</v>
      </c>
      <c r="Q193" s="512">
        <v>0</v>
      </c>
      <c r="R193" s="524">
        <v>0</v>
      </c>
      <c r="S193" s="529">
        <v>0</v>
      </c>
      <c r="T193" s="512">
        <v>0</v>
      </c>
      <c r="U193" s="519">
        <v>0</v>
      </c>
      <c r="V193" s="523">
        <v>0</v>
      </c>
      <c r="W193" s="512">
        <v>0</v>
      </c>
      <c r="X193" s="524">
        <v>0</v>
      </c>
      <c r="Y193" s="523">
        <v>0</v>
      </c>
      <c r="Z193" s="519">
        <v>0</v>
      </c>
      <c r="AA193" s="523">
        <v>0</v>
      </c>
      <c r="AB193" s="524">
        <v>0</v>
      </c>
      <c r="AC193" s="529">
        <v>0</v>
      </c>
      <c r="AD193" s="519">
        <v>0</v>
      </c>
      <c r="AE193" s="523">
        <v>0</v>
      </c>
      <c r="AF193" s="512">
        <v>0</v>
      </c>
      <c r="AG193" s="524">
        <v>0</v>
      </c>
      <c r="AH193" s="529">
        <v>0</v>
      </c>
      <c r="AI193" s="512">
        <v>0</v>
      </c>
      <c r="AJ193" s="519">
        <v>0</v>
      </c>
      <c r="AK193" s="523">
        <v>0</v>
      </c>
      <c r="AL193" s="512">
        <v>0</v>
      </c>
      <c r="AM193" s="524">
        <v>0</v>
      </c>
      <c r="AN193" s="529">
        <v>0</v>
      </c>
      <c r="AO193" s="512">
        <v>0</v>
      </c>
      <c r="AP193" s="519">
        <v>0</v>
      </c>
    </row>
    <row r="194" spans="1:42" x14ac:dyDescent="0.3">
      <c r="A194" s="510">
        <v>1214</v>
      </c>
      <c r="B194" s="511" t="s">
        <v>437</v>
      </c>
      <c r="C194" s="535" t="s">
        <v>441</v>
      </c>
      <c r="D194" s="523">
        <v>0.85294117650000001</v>
      </c>
      <c r="E194" s="512">
        <v>0.4264705882</v>
      </c>
      <c r="F194" s="524">
        <v>0.22058823529999999</v>
      </c>
      <c r="G194" s="529">
        <v>0</v>
      </c>
      <c r="H194" s="512">
        <v>0</v>
      </c>
      <c r="I194" s="519">
        <v>0</v>
      </c>
      <c r="J194" s="523">
        <v>0.90086956520000006</v>
      </c>
      <c r="K194" s="512">
        <v>0.77043478259999998</v>
      </c>
      <c r="L194" s="524">
        <v>0.78608695650000004</v>
      </c>
      <c r="M194" s="529">
        <v>0.47043701799999998</v>
      </c>
      <c r="N194" s="512">
        <v>0.146529563</v>
      </c>
      <c r="O194" s="519">
        <v>0.28020565549999998</v>
      </c>
      <c r="P194" s="523">
        <v>0.4545454545</v>
      </c>
      <c r="Q194" s="512">
        <v>0.13636363639999999</v>
      </c>
      <c r="R194" s="524">
        <v>0.18181818180000001</v>
      </c>
      <c r="S194" s="529">
        <v>0.14801110079999999</v>
      </c>
      <c r="T194" s="512">
        <v>4.1628122099999998E-2</v>
      </c>
      <c r="U194" s="519">
        <v>0.32839963</v>
      </c>
      <c r="V194" s="523">
        <v>0</v>
      </c>
      <c r="W194" s="512">
        <v>0</v>
      </c>
      <c r="X194" s="524">
        <v>0</v>
      </c>
      <c r="Y194" s="523">
        <v>0.25</v>
      </c>
      <c r="Z194" s="519">
        <v>0.125</v>
      </c>
      <c r="AA194" s="523">
        <v>3.9473684199999998E-2</v>
      </c>
      <c r="AB194" s="524">
        <v>4.6052631599999998E-2</v>
      </c>
      <c r="AC194" s="529">
        <v>0.34883720930000001</v>
      </c>
      <c r="AD194" s="519">
        <v>0.45930232560000001</v>
      </c>
      <c r="AE194" s="523">
        <v>0.11111111110000001</v>
      </c>
      <c r="AF194" s="512">
        <v>0.16666666669999999</v>
      </c>
      <c r="AG194" s="524">
        <v>1</v>
      </c>
      <c r="AH194" s="529">
        <v>0.66666666669999997</v>
      </c>
      <c r="AI194" s="512">
        <v>0.66666666669999997</v>
      </c>
      <c r="AJ194" s="519">
        <v>0</v>
      </c>
      <c r="AK194" s="523">
        <v>0</v>
      </c>
      <c r="AL194" s="512">
        <v>0</v>
      </c>
      <c r="AM194" s="524">
        <v>0</v>
      </c>
      <c r="AN194" s="529">
        <v>0.5</v>
      </c>
      <c r="AO194" s="512">
        <v>0.25</v>
      </c>
      <c r="AP194" s="519">
        <v>0</v>
      </c>
    </row>
    <row r="195" spans="1:42" x14ac:dyDescent="0.3">
      <c r="A195" s="510">
        <v>1214</v>
      </c>
      <c r="B195" s="511" t="s">
        <v>437</v>
      </c>
      <c r="C195" s="535" t="s">
        <v>442</v>
      </c>
      <c r="D195" s="523">
        <v>0.755</v>
      </c>
      <c r="E195" s="512">
        <v>0.48499999999999999</v>
      </c>
      <c r="F195" s="524">
        <v>0.31</v>
      </c>
      <c r="G195" s="529">
        <v>6.6666666700000002E-2</v>
      </c>
      <c r="H195" s="512">
        <v>6.6666666700000002E-2</v>
      </c>
      <c r="I195" s="519">
        <v>6.6666666700000002E-2</v>
      </c>
      <c r="J195" s="523">
        <v>0.93939393940000004</v>
      </c>
      <c r="K195" s="512">
        <v>0.85454545449999997</v>
      </c>
      <c r="L195" s="524">
        <v>0.85454545449999997</v>
      </c>
      <c r="M195" s="529">
        <v>0.54048582999999994</v>
      </c>
      <c r="N195" s="512">
        <v>0.14170040489999999</v>
      </c>
      <c r="O195" s="519">
        <v>0.37044534410000002</v>
      </c>
      <c r="P195" s="523">
        <v>0.48275862069999997</v>
      </c>
      <c r="Q195" s="512">
        <v>0.17241379309999999</v>
      </c>
      <c r="R195" s="524">
        <v>0.17241379309999999</v>
      </c>
      <c r="S195" s="529">
        <v>0.21370967739999999</v>
      </c>
      <c r="T195" s="512">
        <v>3.5138248800000001E-2</v>
      </c>
      <c r="U195" s="519">
        <v>0.37269585249999998</v>
      </c>
      <c r="V195" s="523">
        <v>0</v>
      </c>
      <c r="W195" s="512">
        <v>0</v>
      </c>
      <c r="X195" s="524">
        <v>0</v>
      </c>
      <c r="Y195" s="523">
        <v>0.3</v>
      </c>
      <c r="Z195" s="519">
        <v>0.25</v>
      </c>
      <c r="AA195" s="523">
        <v>0.17261904759999999</v>
      </c>
      <c r="AB195" s="524">
        <v>0.11011904760000001</v>
      </c>
      <c r="AC195" s="529">
        <v>0.35761589399999999</v>
      </c>
      <c r="AD195" s="519">
        <v>0.3907284768</v>
      </c>
      <c r="AE195" s="523">
        <v>6.6666666700000002E-2</v>
      </c>
      <c r="AF195" s="512">
        <v>0.16666666669999999</v>
      </c>
      <c r="AG195" s="524">
        <v>1</v>
      </c>
      <c r="AH195" s="529">
        <v>0.8</v>
      </c>
      <c r="AI195" s="512">
        <v>0.6</v>
      </c>
      <c r="AJ195" s="519">
        <v>0</v>
      </c>
      <c r="AK195" s="523">
        <v>0</v>
      </c>
      <c r="AL195" s="512">
        <v>0.3</v>
      </c>
      <c r="AM195" s="524">
        <v>0</v>
      </c>
      <c r="AN195" s="529">
        <v>0.42857142860000003</v>
      </c>
      <c r="AO195" s="512">
        <v>0.35714285709999999</v>
      </c>
      <c r="AP195" s="519">
        <v>0</v>
      </c>
    </row>
    <row r="196" spans="1:42" x14ac:dyDescent="0.3">
      <c r="A196" s="510">
        <v>1214</v>
      </c>
      <c r="B196" s="511" t="s">
        <v>437</v>
      </c>
      <c r="C196" s="535" t="s">
        <v>443</v>
      </c>
      <c r="D196" s="523">
        <v>0.74358974359999996</v>
      </c>
      <c r="E196" s="512">
        <v>0.4615384615</v>
      </c>
      <c r="F196" s="524">
        <v>0.3076923077</v>
      </c>
      <c r="G196" s="529">
        <v>0</v>
      </c>
      <c r="H196" s="512">
        <v>0</v>
      </c>
      <c r="I196" s="519">
        <v>0</v>
      </c>
      <c r="J196" s="523">
        <v>1</v>
      </c>
      <c r="K196" s="512">
        <v>1</v>
      </c>
      <c r="L196" s="524">
        <v>1</v>
      </c>
      <c r="M196" s="529">
        <v>0.57142857140000003</v>
      </c>
      <c r="N196" s="512">
        <v>0.17460317459999999</v>
      </c>
      <c r="O196" s="519">
        <v>0.28571428570000001</v>
      </c>
      <c r="P196" s="523">
        <v>0</v>
      </c>
      <c r="Q196" s="512">
        <v>0</v>
      </c>
      <c r="R196" s="524">
        <v>0</v>
      </c>
      <c r="S196" s="529">
        <v>0.31923076919999999</v>
      </c>
      <c r="T196" s="512">
        <v>3.46153846E-2</v>
      </c>
      <c r="U196" s="519">
        <v>0.39230769230000001</v>
      </c>
      <c r="V196" s="523">
        <v>0</v>
      </c>
      <c r="W196" s="512">
        <v>0</v>
      </c>
      <c r="X196" s="524">
        <v>0</v>
      </c>
      <c r="Y196" s="523">
        <v>0.16666666669999999</v>
      </c>
      <c r="Z196" s="519">
        <v>0.16666666669999999</v>
      </c>
      <c r="AA196" s="523">
        <v>0.35</v>
      </c>
      <c r="AB196" s="524">
        <v>0.27500000000000002</v>
      </c>
      <c r="AC196" s="529">
        <v>0.35135135140000001</v>
      </c>
      <c r="AD196" s="519">
        <v>0.44594594589999997</v>
      </c>
      <c r="AE196" s="523">
        <v>0.41666666670000002</v>
      </c>
      <c r="AF196" s="512">
        <v>0.5</v>
      </c>
      <c r="AG196" s="524">
        <v>1</v>
      </c>
      <c r="AH196" s="529">
        <v>0</v>
      </c>
      <c r="AI196" s="512">
        <v>0</v>
      </c>
      <c r="AJ196" s="519">
        <v>0</v>
      </c>
      <c r="AK196" s="523">
        <v>0</v>
      </c>
      <c r="AL196" s="512">
        <v>0</v>
      </c>
      <c r="AM196" s="524">
        <v>0</v>
      </c>
      <c r="AN196" s="529">
        <v>0</v>
      </c>
      <c r="AO196" s="512">
        <v>0</v>
      </c>
      <c r="AP196" s="519">
        <v>0</v>
      </c>
    </row>
    <row r="197" spans="1:42" x14ac:dyDescent="0.3">
      <c r="A197" s="510">
        <v>1214</v>
      </c>
      <c r="B197" s="511" t="s">
        <v>437</v>
      </c>
      <c r="C197" s="535" t="s">
        <v>444</v>
      </c>
      <c r="D197" s="523">
        <v>0</v>
      </c>
      <c r="E197" s="512">
        <v>0</v>
      </c>
      <c r="F197" s="524">
        <v>1</v>
      </c>
      <c r="G197" s="529">
        <v>0</v>
      </c>
      <c r="H197" s="512">
        <v>0</v>
      </c>
      <c r="I197" s="519">
        <v>0</v>
      </c>
      <c r="J197" s="523">
        <v>0</v>
      </c>
      <c r="K197" s="512">
        <v>0</v>
      </c>
      <c r="L197" s="524">
        <v>0</v>
      </c>
      <c r="M197" s="529">
        <v>0.4</v>
      </c>
      <c r="N197" s="512">
        <v>0</v>
      </c>
      <c r="O197" s="519">
        <v>0.4</v>
      </c>
      <c r="P197" s="523">
        <v>0</v>
      </c>
      <c r="Q197" s="512">
        <v>0</v>
      </c>
      <c r="R197" s="524">
        <v>0</v>
      </c>
      <c r="S197" s="529">
        <v>0.1153846154</v>
      </c>
      <c r="T197" s="512">
        <v>3.8461538500000003E-2</v>
      </c>
      <c r="U197" s="519">
        <v>0.4615384615</v>
      </c>
      <c r="V197" s="523">
        <v>0</v>
      </c>
      <c r="W197" s="512">
        <v>0</v>
      </c>
      <c r="X197" s="524">
        <v>0</v>
      </c>
      <c r="Y197" s="523">
        <v>0</v>
      </c>
      <c r="Z197" s="519">
        <v>0</v>
      </c>
      <c r="AA197" s="523">
        <v>1</v>
      </c>
      <c r="AB197" s="524">
        <v>0</v>
      </c>
      <c r="AC197" s="529">
        <v>0.2</v>
      </c>
      <c r="AD197" s="519">
        <v>0.2</v>
      </c>
      <c r="AE197" s="523">
        <v>0</v>
      </c>
      <c r="AF197" s="512">
        <v>0</v>
      </c>
      <c r="AG197" s="524">
        <v>0</v>
      </c>
      <c r="AH197" s="529">
        <v>0</v>
      </c>
      <c r="AI197" s="512">
        <v>0</v>
      </c>
      <c r="AJ197" s="519">
        <v>0</v>
      </c>
      <c r="AK197" s="523">
        <v>0</v>
      </c>
      <c r="AL197" s="512">
        <v>0</v>
      </c>
      <c r="AM197" s="524">
        <v>0</v>
      </c>
      <c r="AN197" s="529">
        <v>0</v>
      </c>
      <c r="AO197" s="512">
        <v>0</v>
      </c>
      <c r="AP197" s="519">
        <v>0</v>
      </c>
    </row>
    <row r="198" spans="1:42" x14ac:dyDescent="0.3">
      <c r="A198" s="510">
        <v>1214</v>
      </c>
      <c r="B198" s="511" t="s">
        <v>437</v>
      </c>
      <c r="C198" s="535" t="s">
        <v>445</v>
      </c>
      <c r="D198" s="523">
        <v>0.84210526320000001</v>
      </c>
      <c r="E198" s="512">
        <v>0.47368421049999998</v>
      </c>
      <c r="F198" s="524">
        <v>0.31578947369999999</v>
      </c>
      <c r="G198" s="529">
        <v>0</v>
      </c>
      <c r="H198" s="512">
        <v>0</v>
      </c>
      <c r="I198" s="519">
        <v>0</v>
      </c>
      <c r="J198" s="523">
        <v>1</v>
      </c>
      <c r="K198" s="512">
        <v>0.83333333330000003</v>
      </c>
      <c r="L198" s="524">
        <v>0.83333333330000003</v>
      </c>
      <c r="M198" s="529">
        <v>0.52941176469999995</v>
      </c>
      <c r="N198" s="512">
        <v>0.2</v>
      </c>
      <c r="O198" s="519">
        <v>0.43529411759999997</v>
      </c>
      <c r="P198" s="523">
        <v>0</v>
      </c>
      <c r="Q198" s="512">
        <v>0</v>
      </c>
      <c r="R198" s="524">
        <v>0</v>
      </c>
      <c r="S198" s="529">
        <v>0.20233463039999999</v>
      </c>
      <c r="T198" s="512">
        <v>2.3346303499999999E-2</v>
      </c>
      <c r="U198" s="519">
        <v>0.38132295719999998</v>
      </c>
      <c r="V198" s="523">
        <v>0</v>
      </c>
      <c r="W198" s="512">
        <v>0</v>
      </c>
      <c r="X198" s="524">
        <v>0</v>
      </c>
      <c r="Y198" s="523">
        <v>0.16666666669999999</v>
      </c>
      <c r="Z198" s="519">
        <v>0.33333333329999998</v>
      </c>
      <c r="AA198" s="523">
        <v>0.12</v>
      </c>
      <c r="AB198" s="524">
        <v>0.08</v>
      </c>
      <c r="AC198" s="529">
        <v>0.36206896550000001</v>
      </c>
      <c r="AD198" s="519">
        <v>0.34482758619999998</v>
      </c>
      <c r="AE198" s="523">
        <v>0</v>
      </c>
      <c r="AF198" s="512">
        <v>0.11111111110000001</v>
      </c>
      <c r="AG198" s="524">
        <v>1</v>
      </c>
      <c r="AH198" s="529">
        <v>0</v>
      </c>
      <c r="AI198" s="512">
        <v>0</v>
      </c>
      <c r="AJ198" s="519">
        <v>0</v>
      </c>
      <c r="AK198" s="523">
        <v>0</v>
      </c>
      <c r="AL198" s="512">
        <v>0</v>
      </c>
      <c r="AM198" s="524">
        <v>0</v>
      </c>
      <c r="AN198" s="529">
        <v>0.33333333329999998</v>
      </c>
      <c r="AO198" s="512">
        <v>0</v>
      </c>
      <c r="AP198" s="519">
        <v>0</v>
      </c>
    </row>
    <row r="199" spans="1:42" x14ac:dyDescent="0.3">
      <c r="A199" s="510">
        <v>1441</v>
      </c>
      <c r="B199" s="511" t="s">
        <v>446</v>
      </c>
      <c r="C199" s="535" t="s">
        <v>447</v>
      </c>
      <c r="D199" s="523">
        <v>0.75206611570000004</v>
      </c>
      <c r="E199" s="512">
        <v>0.66942148759999998</v>
      </c>
      <c r="F199" s="524">
        <v>0.46280991739999999</v>
      </c>
      <c r="G199" s="529">
        <v>0</v>
      </c>
      <c r="H199" s="512">
        <v>0</v>
      </c>
      <c r="I199" s="519">
        <v>0</v>
      </c>
      <c r="J199" s="523">
        <v>0.95</v>
      </c>
      <c r="K199" s="512">
        <v>0.82222222219999996</v>
      </c>
      <c r="L199" s="524">
        <v>0.84444444439999999</v>
      </c>
      <c r="M199" s="529">
        <v>0.69256756760000004</v>
      </c>
      <c r="N199" s="512">
        <v>0.25675675679999999</v>
      </c>
      <c r="O199" s="519">
        <v>0.3952702703</v>
      </c>
      <c r="P199" s="523">
        <v>0.5</v>
      </c>
      <c r="Q199" s="512">
        <v>0.35714285709999999</v>
      </c>
      <c r="R199" s="524">
        <v>0.35714285709999999</v>
      </c>
      <c r="S199" s="529">
        <v>0.36811594199999997</v>
      </c>
      <c r="T199" s="512">
        <v>8.0434782600000004E-2</v>
      </c>
      <c r="U199" s="519">
        <v>0.50869565220000001</v>
      </c>
      <c r="V199" s="523">
        <v>0</v>
      </c>
      <c r="W199" s="512">
        <v>0</v>
      </c>
      <c r="X199" s="524">
        <v>0</v>
      </c>
      <c r="Y199" s="523">
        <v>0.4375</v>
      </c>
      <c r="Z199" s="519">
        <v>0.53125</v>
      </c>
      <c r="AA199" s="523">
        <v>0.27093596060000003</v>
      </c>
      <c r="AB199" s="524">
        <v>0.28571428570000001</v>
      </c>
      <c r="AC199" s="529">
        <v>0.49324324320000001</v>
      </c>
      <c r="AD199" s="519">
        <v>0.56418918920000005</v>
      </c>
      <c r="AE199" s="523">
        <v>0.40625</v>
      </c>
      <c r="AF199" s="512">
        <v>0.40625</v>
      </c>
      <c r="AG199" s="524">
        <v>1</v>
      </c>
      <c r="AH199" s="529">
        <v>0</v>
      </c>
      <c r="AI199" s="512">
        <v>0</v>
      </c>
      <c r="AJ199" s="519">
        <v>0</v>
      </c>
      <c r="AK199" s="523">
        <v>0</v>
      </c>
      <c r="AL199" s="512">
        <v>0.5</v>
      </c>
      <c r="AM199" s="524">
        <v>0</v>
      </c>
      <c r="AN199" s="529">
        <v>0.57142857140000003</v>
      </c>
      <c r="AO199" s="512">
        <v>0.28571428570000001</v>
      </c>
      <c r="AP199" s="519">
        <v>0</v>
      </c>
    </row>
    <row r="200" spans="1:42" x14ac:dyDescent="0.3">
      <c r="A200" s="510">
        <v>1186</v>
      </c>
      <c r="B200" s="511" t="s">
        <v>448</v>
      </c>
      <c r="C200" s="535" t="s">
        <v>448</v>
      </c>
      <c r="D200" s="523">
        <v>0</v>
      </c>
      <c r="E200" s="512">
        <v>0</v>
      </c>
      <c r="F200" s="524">
        <v>0</v>
      </c>
      <c r="G200" s="529">
        <v>0</v>
      </c>
      <c r="H200" s="512">
        <v>0</v>
      </c>
      <c r="I200" s="519">
        <v>0</v>
      </c>
      <c r="J200" s="523">
        <v>0</v>
      </c>
      <c r="K200" s="512">
        <v>0</v>
      </c>
      <c r="L200" s="524">
        <v>0.85416666669999997</v>
      </c>
      <c r="M200" s="529">
        <v>0</v>
      </c>
      <c r="N200" s="512">
        <v>0</v>
      </c>
      <c r="O200" s="519">
        <v>0</v>
      </c>
      <c r="P200" s="523">
        <v>0</v>
      </c>
      <c r="Q200" s="512">
        <v>0</v>
      </c>
      <c r="R200" s="524">
        <v>0</v>
      </c>
      <c r="S200" s="529">
        <v>0.2181467181</v>
      </c>
      <c r="T200" s="512">
        <v>2.7027026999999999E-2</v>
      </c>
      <c r="U200" s="519">
        <v>0</v>
      </c>
      <c r="V200" s="523">
        <v>0</v>
      </c>
      <c r="W200" s="512">
        <v>0</v>
      </c>
      <c r="X200" s="524">
        <v>0</v>
      </c>
      <c r="Y200" s="523">
        <v>0</v>
      </c>
      <c r="Z200" s="519">
        <v>0</v>
      </c>
      <c r="AA200" s="523">
        <v>0</v>
      </c>
      <c r="AB200" s="524">
        <v>0.11392405059999999</v>
      </c>
      <c r="AC200" s="529">
        <v>0</v>
      </c>
      <c r="AD200" s="519">
        <v>0</v>
      </c>
      <c r="AE200" s="523">
        <v>0</v>
      </c>
      <c r="AF200" s="512">
        <v>0</v>
      </c>
      <c r="AG200" s="524">
        <v>0</v>
      </c>
      <c r="AH200" s="529">
        <v>0</v>
      </c>
      <c r="AI200" s="512">
        <v>0</v>
      </c>
      <c r="AJ200" s="519">
        <v>0</v>
      </c>
      <c r="AK200" s="523">
        <v>0</v>
      </c>
      <c r="AL200" s="512">
        <v>0</v>
      </c>
      <c r="AM200" s="524">
        <v>0</v>
      </c>
      <c r="AN200" s="529">
        <v>0</v>
      </c>
      <c r="AO200" s="512">
        <v>0</v>
      </c>
      <c r="AP200" s="519">
        <v>0</v>
      </c>
    </row>
    <row r="201" spans="1:42" x14ac:dyDescent="0.3">
      <c r="A201" s="510">
        <v>1563</v>
      </c>
      <c r="B201" s="511" t="s">
        <v>449</v>
      </c>
      <c r="C201" s="535" t="s">
        <v>449</v>
      </c>
      <c r="D201" s="523">
        <v>2.68817204E-2</v>
      </c>
      <c r="E201" s="512">
        <v>0</v>
      </c>
      <c r="F201" s="524">
        <v>0</v>
      </c>
      <c r="G201" s="529">
        <v>0</v>
      </c>
      <c r="H201" s="512">
        <v>0</v>
      </c>
      <c r="I201" s="519">
        <v>0</v>
      </c>
      <c r="J201" s="523">
        <v>0.73343848580000004</v>
      </c>
      <c r="K201" s="512">
        <v>0</v>
      </c>
      <c r="L201" s="524">
        <v>0</v>
      </c>
      <c r="M201" s="529">
        <v>0</v>
      </c>
      <c r="N201" s="512">
        <v>0</v>
      </c>
      <c r="O201" s="519">
        <v>0</v>
      </c>
      <c r="P201" s="523">
        <v>0</v>
      </c>
      <c r="Q201" s="512">
        <v>0</v>
      </c>
      <c r="R201" s="524">
        <v>0</v>
      </c>
      <c r="S201" s="529">
        <v>0.1869829013</v>
      </c>
      <c r="T201" s="512">
        <v>1.3789299499999999E-2</v>
      </c>
      <c r="U201" s="519">
        <v>0.31825703249999998</v>
      </c>
      <c r="V201" s="523">
        <v>0</v>
      </c>
      <c r="W201" s="512">
        <v>0</v>
      </c>
      <c r="X201" s="524">
        <v>0</v>
      </c>
      <c r="Y201" s="523">
        <v>0</v>
      </c>
      <c r="Z201" s="519">
        <v>0</v>
      </c>
      <c r="AA201" s="523">
        <v>0</v>
      </c>
      <c r="AB201" s="524">
        <v>7.0362473300000006E-2</v>
      </c>
      <c r="AC201" s="529">
        <v>0</v>
      </c>
      <c r="AD201" s="519">
        <v>0</v>
      </c>
      <c r="AE201" s="523">
        <v>0</v>
      </c>
      <c r="AF201" s="512">
        <v>0</v>
      </c>
      <c r="AG201" s="524">
        <v>0</v>
      </c>
      <c r="AH201" s="529">
        <v>0</v>
      </c>
      <c r="AI201" s="512">
        <v>0</v>
      </c>
      <c r="AJ201" s="519">
        <v>0</v>
      </c>
      <c r="AK201" s="523">
        <v>0</v>
      </c>
      <c r="AL201" s="512">
        <v>0</v>
      </c>
      <c r="AM201" s="524">
        <v>0</v>
      </c>
      <c r="AN201" s="529">
        <v>0</v>
      </c>
      <c r="AO201" s="512">
        <v>0</v>
      </c>
      <c r="AP201" s="519">
        <v>0</v>
      </c>
    </row>
    <row r="202" spans="1:42" x14ac:dyDescent="0.3">
      <c r="A202" s="510">
        <v>1563</v>
      </c>
      <c r="B202" s="511" t="s">
        <v>449</v>
      </c>
      <c r="C202" s="535" t="s">
        <v>450</v>
      </c>
      <c r="D202" s="523">
        <v>0</v>
      </c>
      <c r="E202" s="512">
        <v>0</v>
      </c>
      <c r="F202" s="524">
        <v>0</v>
      </c>
      <c r="G202" s="529">
        <v>0</v>
      </c>
      <c r="H202" s="512">
        <v>0</v>
      </c>
      <c r="I202" s="519">
        <v>0</v>
      </c>
      <c r="J202" s="523">
        <v>0.71428571429999999</v>
      </c>
      <c r="K202" s="512">
        <v>0.57142857140000003</v>
      </c>
      <c r="L202" s="524">
        <v>0.57142857140000003</v>
      </c>
      <c r="M202" s="529">
        <v>0</v>
      </c>
      <c r="N202" s="512">
        <v>9.0909090900000003E-2</v>
      </c>
      <c r="O202" s="519">
        <v>0</v>
      </c>
      <c r="P202" s="523">
        <v>0</v>
      </c>
      <c r="Q202" s="512">
        <v>0</v>
      </c>
      <c r="R202" s="524">
        <v>0</v>
      </c>
      <c r="S202" s="529">
        <v>0.05</v>
      </c>
      <c r="T202" s="512">
        <v>0</v>
      </c>
      <c r="U202" s="519">
        <v>0</v>
      </c>
      <c r="V202" s="523">
        <v>0</v>
      </c>
      <c r="W202" s="512">
        <v>0</v>
      </c>
      <c r="X202" s="524">
        <v>0</v>
      </c>
      <c r="Y202" s="523">
        <v>0</v>
      </c>
      <c r="Z202" s="519">
        <v>0</v>
      </c>
      <c r="AA202" s="523">
        <v>0</v>
      </c>
      <c r="AB202" s="524">
        <v>0</v>
      </c>
      <c r="AC202" s="529">
        <v>0</v>
      </c>
      <c r="AD202" s="519">
        <v>0</v>
      </c>
      <c r="AE202" s="523">
        <v>0</v>
      </c>
      <c r="AF202" s="512">
        <v>0</v>
      </c>
      <c r="AG202" s="524">
        <v>0</v>
      </c>
      <c r="AH202" s="529">
        <v>0</v>
      </c>
      <c r="AI202" s="512">
        <v>0</v>
      </c>
      <c r="AJ202" s="519">
        <v>0</v>
      </c>
      <c r="AK202" s="523">
        <v>0</v>
      </c>
      <c r="AL202" s="512">
        <v>0</v>
      </c>
      <c r="AM202" s="524">
        <v>0</v>
      </c>
      <c r="AN202" s="529">
        <v>0</v>
      </c>
      <c r="AO202" s="512">
        <v>0</v>
      </c>
      <c r="AP202" s="519">
        <v>0</v>
      </c>
    </row>
    <row r="203" spans="1:42" x14ac:dyDescent="0.3">
      <c r="A203" s="510">
        <v>1194</v>
      </c>
      <c r="B203" s="511" t="s">
        <v>451</v>
      </c>
      <c r="C203" s="535" t="s">
        <v>452</v>
      </c>
      <c r="D203" s="523">
        <v>0.1647597254</v>
      </c>
      <c r="E203" s="512">
        <v>0</v>
      </c>
      <c r="F203" s="524">
        <v>0</v>
      </c>
      <c r="G203" s="529">
        <v>0</v>
      </c>
      <c r="H203" s="512">
        <v>0</v>
      </c>
      <c r="I203" s="519">
        <v>0</v>
      </c>
      <c r="J203" s="523">
        <v>0</v>
      </c>
      <c r="K203" s="512">
        <v>0</v>
      </c>
      <c r="L203" s="524">
        <v>0</v>
      </c>
      <c r="M203" s="529">
        <v>1.7035774999999999E-3</v>
      </c>
      <c r="N203" s="512">
        <v>0</v>
      </c>
      <c r="O203" s="519">
        <v>0</v>
      </c>
      <c r="P203" s="523">
        <v>0</v>
      </c>
      <c r="Q203" s="512">
        <v>0</v>
      </c>
      <c r="R203" s="524">
        <v>0</v>
      </c>
      <c r="S203" s="529">
        <v>1.98961938E-2</v>
      </c>
      <c r="T203" s="512">
        <v>0</v>
      </c>
      <c r="U203" s="519">
        <v>0</v>
      </c>
      <c r="V203" s="523">
        <v>0</v>
      </c>
      <c r="W203" s="512">
        <v>0</v>
      </c>
      <c r="X203" s="524">
        <v>0</v>
      </c>
      <c r="Y203" s="523">
        <v>0</v>
      </c>
      <c r="Z203" s="519">
        <v>0</v>
      </c>
      <c r="AA203" s="523">
        <v>0</v>
      </c>
      <c r="AB203" s="524">
        <v>0</v>
      </c>
      <c r="AC203" s="529">
        <v>1.8484288000000001E-3</v>
      </c>
      <c r="AD203" s="519">
        <v>0</v>
      </c>
      <c r="AE203" s="523">
        <v>0</v>
      </c>
      <c r="AF203" s="512">
        <v>0</v>
      </c>
      <c r="AG203" s="524">
        <v>0</v>
      </c>
      <c r="AH203" s="529">
        <v>0</v>
      </c>
      <c r="AI203" s="512">
        <v>0</v>
      </c>
      <c r="AJ203" s="519">
        <v>0</v>
      </c>
      <c r="AK203" s="523">
        <v>0</v>
      </c>
      <c r="AL203" s="512">
        <v>0</v>
      </c>
      <c r="AM203" s="524">
        <v>0</v>
      </c>
      <c r="AN203" s="529">
        <v>0</v>
      </c>
      <c r="AO203" s="512">
        <v>0</v>
      </c>
      <c r="AP203" s="519">
        <v>0</v>
      </c>
    </row>
    <row r="204" spans="1:42" x14ac:dyDescent="0.3">
      <c r="A204" s="510">
        <v>1194</v>
      </c>
      <c r="B204" s="511" t="s">
        <v>451</v>
      </c>
      <c r="C204" s="535" t="s">
        <v>453</v>
      </c>
      <c r="D204" s="523">
        <v>0.17490494300000001</v>
      </c>
      <c r="E204" s="512">
        <v>0</v>
      </c>
      <c r="F204" s="524">
        <v>0</v>
      </c>
      <c r="G204" s="529">
        <v>0</v>
      </c>
      <c r="H204" s="512">
        <v>0</v>
      </c>
      <c r="I204" s="519">
        <v>0</v>
      </c>
      <c r="J204" s="523">
        <v>0</v>
      </c>
      <c r="K204" s="512">
        <v>0</v>
      </c>
      <c r="L204" s="524">
        <v>0</v>
      </c>
      <c r="M204" s="529">
        <v>2.7700831E-3</v>
      </c>
      <c r="N204" s="512">
        <v>0</v>
      </c>
      <c r="O204" s="519">
        <v>2.7700831E-3</v>
      </c>
      <c r="P204" s="523">
        <v>0</v>
      </c>
      <c r="Q204" s="512">
        <v>0</v>
      </c>
      <c r="R204" s="524">
        <v>0</v>
      </c>
      <c r="S204" s="529">
        <v>3.0666666700000001E-2</v>
      </c>
      <c r="T204" s="512">
        <v>0</v>
      </c>
      <c r="U204" s="519">
        <v>0</v>
      </c>
      <c r="V204" s="523">
        <v>0</v>
      </c>
      <c r="W204" s="512">
        <v>0</v>
      </c>
      <c r="X204" s="524">
        <v>0</v>
      </c>
      <c r="Y204" s="523">
        <v>0</v>
      </c>
      <c r="Z204" s="519">
        <v>0</v>
      </c>
      <c r="AA204" s="523">
        <v>0</v>
      </c>
      <c r="AB204" s="524">
        <v>0</v>
      </c>
      <c r="AC204" s="529">
        <v>5.1546392E-3</v>
      </c>
      <c r="AD204" s="519">
        <v>0</v>
      </c>
      <c r="AE204" s="523">
        <v>0</v>
      </c>
      <c r="AF204" s="512">
        <v>0</v>
      </c>
      <c r="AG204" s="524">
        <v>1.8072289200000001E-2</v>
      </c>
      <c r="AH204" s="529">
        <v>0</v>
      </c>
      <c r="AI204" s="512">
        <v>0</v>
      </c>
      <c r="AJ204" s="519">
        <v>0</v>
      </c>
      <c r="AK204" s="523">
        <v>0</v>
      </c>
      <c r="AL204" s="512">
        <v>0</v>
      </c>
      <c r="AM204" s="524">
        <v>0</v>
      </c>
      <c r="AN204" s="529">
        <v>0</v>
      </c>
      <c r="AO204" s="512">
        <v>0</v>
      </c>
      <c r="AP204" s="519">
        <v>0</v>
      </c>
    </row>
    <row r="205" spans="1:42" x14ac:dyDescent="0.3">
      <c r="A205" s="510">
        <v>1194</v>
      </c>
      <c r="B205" s="511" t="s">
        <v>451</v>
      </c>
      <c r="C205" s="535" t="s">
        <v>454</v>
      </c>
      <c r="D205" s="523">
        <v>0.2099644128</v>
      </c>
      <c r="E205" s="512">
        <v>0</v>
      </c>
      <c r="F205" s="524">
        <v>0</v>
      </c>
      <c r="G205" s="529">
        <v>0</v>
      </c>
      <c r="H205" s="512">
        <v>0.04</v>
      </c>
      <c r="I205" s="519">
        <v>0.04</v>
      </c>
      <c r="J205" s="523">
        <v>0</v>
      </c>
      <c r="K205" s="512">
        <v>0</v>
      </c>
      <c r="L205" s="524">
        <v>0</v>
      </c>
      <c r="M205" s="529">
        <v>7.3260073000000004E-3</v>
      </c>
      <c r="N205" s="512">
        <v>2.9304029299999999E-2</v>
      </c>
      <c r="O205" s="519">
        <v>1.8315018299999999E-2</v>
      </c>
      <c r="P205" s="523">
        <v>0</v>
      </c>
      <c r="Q205" s="512">
        <v>0</v>
      </c>
      <c r="R205" s="524">
        <v>0.04</v>
      </c>
      <c r="S205" s="529">
        <v>0.10210696919999999</v>
      </c>
      <c r="T205" s="512">
        <v>0</v>
      </c>
      <c r="U205" s="519">
        <v>8.1037277000000005E-3</v>
      </c>
      <c r="V205" s="523">
        <v>0</v>
      </c>
      <c r="W205" s="512">
        <v>0</v>
      </c>
      <c r="X205" s="524">
        <v>0</v>
      </c>
      <c r="Y205" s="523">
        <v>0</v>
      </c>
      <c r="Z205" s="519">
        <v>0</v>
      </c>
      <c r="AA205" s="523">
        <v>0</v>
      </c>
      <c r="AB205" s="524">
        <v>0</v>
      </c>
      <c r="AC205" s="529">
        <v>8.1081081000000006E-3</v>
      </c>
      <c r="AD205" s="519">
        <v>0</v>
      </c>
      <c r="AE205" s="523">
        <v>0</v>
      </c>
      <c r="AF205" s="512">
        <v>0</v>
      </c>
      <c r="AG205" s="524">
        <v>0.39534883720000003</v>
      </c>
      <c r="AH205" s="529">
        <v>0</v>
      </c>
      <c r="AI205" s="512">
        <v>0</v>
      </c>
      <c r="AJ205" s="519">
        <v>0</v>
      </c>
      <c r="AK205" s="523">
        <v>0</v>
      </c>
      <c r="AL205" s="512">
        <v>0</v>
      </c>
      <c r="AM205" s="524">
        <v>0</v>
      </c>
      <c r="AN205" s="529">
        <v>0</v>
      </c>
      <c r="AO205" s="512">
        <v>0</v>
      </c>
      <c r="AP205" s="519">
        <v>0</v>
      </c>
    </row>
    <row r="206" spans="1:42" x14ac:dyDescent="0.3">
      <c r="A206" s="510">
        <v>1194</v>
      </c>
      <c r="B206" s="511" t="s">
        <v>451</v>
      </c>
      <c r="C206" s="535" t="s">
        <v>455</v>
      </c>
      <c r="D206" s="523">
        <v>0.20780856419999999</v>
      </c>
      <c r="E206" s="512">
        <v>0</v>
      </c>
      <c r="F206" s="524">
        <v>0</v>
      </c>
      <c r="G206" s="529">
        <v>0</v>
      </c>
      <c r="H206" s="512">
        <v>3.2258064500000003E-2</v>
      </c>
      <c r="I206" s="519">
        <v>0</v>
      </c>
      <c r="J206" s="523">
        <v>0</v>
      </c>
      <c r="K206" s="512">
        <v>0</v>
      </c>
      <c r="L206" s="524">
        <v>0</v>
      </c>
      <c r="M206" s="529">
        <v>8.8888888999999992E-3</v>
      </c>
      <c r="N206" s="512">
        <v>0.02</v>
      </c>
      <c r="O206" s="519">
        <v>4.4444443999999998E-3</v>
      </c>
      <c r="P206" s="523">
        <v>1.05263158E-2</v>
      </c>
      <c r="Q206" s="512">
        <v>0.16842105260000001</v>
      </c>
      <c r="R206" s="524">
        <v>2.10526316E-2</v>
      </c>
      <c r="S206" s="529">
        <v>8.4059335999999998E-2</v>
      </c>
      <c r="T206" s="512">
        <v>4.7092059999999999E-4</v>
      </c>
      <c r="U206" s="519">
        <v>8.4765716999999994E-3</v>
      </c>
      <c r="V206" s="523">
        <v>0</v>
      </c>
      <c r="W206" s="512">
        <v>0</v>
      </c>
      <c r="X206" s="524">
        <v>0</v>
      </c>
      <c r="Y206" s="523">
        <v>0</v>
      </c>
      <c r="Z206" s="519">
        <v>0</v>
      </c>
      <c r="AA206" s="523">
        <v>0</v>
      </c>
      <c r="AB206" s="524">
        <v>0</v>
      </c>
      <c r="AC206" s="529">
        <v>4.1981528000000004E-3</v>
      </c>
      <c r="AD206" s="519">
        <v>0</v>
      </c>
      <c r="AE206" s="523">
        <v>0</v>
      </c>
      <c r="AF206" s="512">
        <v>0</v>
      </c>
      <c r="AG206" s="524">
        <v>0.28320802010000001</v>
      </c>
      <c r="AH206" s="529">
        <v>0</v>
      </c>
      <c r="AI206" s="512">
        <v>0</v>
      </c>
      <c r="AJ206" s="519">
        <v>0</v>
      </c>
      <c r="AK206" s="523">
        <v>0</v>
      </c>
      <c r="AL206" s="512">
        <v>0</v>
      </c>
      <c r="AM206" s="524">
        <v>0</v>
      </c>
      <c r="AN206" s="529">
        <v>0</v>
      </c>
      <c r="AO206" s="512">
        <v>0</v>
      </c>
      <c r="AP206" s="519">
        <v>0</v>
      </c>
    </row>
    <row r="207" spans="1:42" x14ac:dyDescent="0.3">
      <c r="A207" s="510">
        <v>1194</v>
      </c>
      <c r="B207" s="511" t="s">
        <v>451</v>
      </c>
      <c r="C207" s="535" t="s">
        <v>456</v>
      </c>
      <c r="D207" s="523">
        <v>0.2363013699</v>
      </c>
      <c r="E207" s="512">
        <v>0</v>
      </c>
      <c r="F207" s="524">
        <v>0</v>
      </c>
      <c r="G207" s="529">
        <v>0</v>
      </c>
      <c r="H207" s="512">
        <v>0</v>
      </c>
      <c r="I207" s="519">
        <v>0</v>
      </c>
      <c r="J207" s="523">
        <v>0</v>
      </c>
      <c r="K207" s="512">
        <v>0</v>
      </c>
      <c r="L207" s="524">
        <v>0</v>
      </c>
      <c r="M207" s="529">
        <v>1.3559322E-2</v>
      </c>
      <c r="N207" s="512">
        <v>0</v>
      </c>
      <c r="O207" s="519">
        <v>1.0169491500000001E-2</v>
      </c>
      <c r="P207" s="523">
        <v>3.7037037000000002E-2</v>
      </c>
      <c r="Q207" s="512">
        <v>0.11111111110000001</v>
      </c>
      <c r="R207" s="524">
        <v>3.7037037000000002E-2</v>
      </c>
      <c r="S207" s="529">
        <v>7.8783690399999995E-2</v>
      </c>
      <c r="T207" s="512">
        <v>0</v>
      </c>
      <c r="U207" s="519">
        <v>8.2930199999999999E-3</v>
      </c>
      <c r="V207" s="523">
        <v>0</v>
      </c>
      <c r="W207" s="512">
        <v>0</v>
      </c>
      <c r="X207" s="524">
        <v>0</v>
      </c>
      <c r="Y207" s="523">
        <v>0</v>
      </c>
      <c r="Z207" s="519">
        <v>0</v>
      </c>
      <c r="AA207" s="523">
        <v>0</v>
      </c>
      <c r="AB207" s="524">
        <v>0</v>
      </c>
      <c r="AC207" s="529">
        <v>2.3696682000000002E-3</v>
      </c>
      <c r="AD207" s="519">
        <v>0</v>
      </c>
      <c r="AE207" s="523">
        <v>9.8039215999999995E-3</v>
      </c>
      <c r="AF207" s="512">
        <v>9.8039215999999995E-3</v>
      </c>
      <c r="AG207" s="524">
        <v>0.24509803920000001</v>
      </c>
      <c r="AH207" s="529">
        <v>0</v>
      </c>
      <c r="AI207" s="512">
        <v>0</v>
      </c>
      <c r="AJ207" s="519">
        <v>0</v>
      </c>
      <c r="AK207" s="523">
        <v>9.0909090900000003E-2</v>
      </c>
      <c r="AL207" s="512">
        <v>0</v>
      </c>
      <c r="AM207" s="524">
        <v>0</v>
      </c>
      <c r="AN207" s="529">
        <v>0</v>
      </c>
      <c r="AO207" s="512">
        <v>0</v>
      </c>
      <c r="AP207" s="519">
        <v>0</v>
      </c>
    </row>
    <row r="208" spans="1:42" x14ac:dyDescent="0.3">
      <c r="A208" s="510">
        <v>1516</v>
      </c>
      <c r="B208" s="511" t="s">
        <v>457</v>
      </c>
      <c r="C208" s="535" t="s">
        <v>305</v>
      </c>
      <c r="D208" s="523">
        <v>2.5641025599999999E-2</v>
      </c>
      <c r="E208" s="512">
        <v>0.58974358969999996</v>
      </c>
      <c r="F208" s="524">
        <v>0.3076923077</v>
      </c>
      <c r="G208" s="529">
        <v>0.5</v>
      </c>
      <c r="H208" s="512">
        <v>0</v>
      </c>
      <c r="I208" s="519">
        <v>0</v>
      </c>
      <c r="J208" s="523">
        <v>1</v>
      </c>
      <c r="K208" s="512">
        <v>0.88888888889999995</v>
      </c>
      <c r="L208" s="524">
        <v>0.88888888889999995</v>
      </c>
      <c r="M208" s="529">
        <v>0.53488372090000003</v>
      </c>
      <c r="N208" s="512">
        <v>9.3023255799999996E-2</v>
      </c>
      <c r="O208" s="519">
        <v>0.1162790698</v>
      </c>
      <c r="P208" s="523">
        <v>0.4</v>
      </c>
      <c r="Q208" s="512">
        <v>0</v>
      </c>
      <c r="R208" s="524">
        <v>0</v>
      </c>
      <c r="S208" s="529">
        <v>0.29239766080000001</v>
      </c>
      <c r="T208" s="512">
        <v>4.0935672499999999E-2</v>
      </c>
      <c r="U208" s="519">
        <v>0.40350877190000001</v>
      </c>
      <c r="V208" s="523">
        <v>0.52631578950000002</v>
      </c>
      <c r="W208" s="512">
        <v>0</v>
      </c>
      <c r="X208" s="524">
        <v>0.47368421049999998</v>
      </c>
      <c r="Y208" s="523">
        <v>0</v>
      </c>
      <c r="Z208" s="519">
        <v>0.42857142860000003</v>
      </c>
      <c r="AA208" s="523">
        <v>0</v>
      </c>
      <c r="AB208" s="524">
        <v>0.15909090910000001</v>
      </c>
      <c r="AC208" s="529">
        <v>0.625</v>
      </c>
      <c r="AD208" s="519">
        <v>0.46875</v>
      </c>
      <c r="AE208" s="523">
        <v>0.3076923077</v>
      </c>
      <c r="AF208" s="512">
        <v>0.3846153846</v>
      </c>
      <c r="AG208" s="524">
        <v>0.8461538462</v>
      </c>
      <c r="AH208" s="529">
        <v>1</v>
      </c>
      <c r="AI208" s="512">
        <v>1</v>
      </c>
      <c r="AJ208" s="519">
        <v>1</v>
      </c>
      <c r="AK208" s="523">
        <v>0</v>
      </c>
      <c r="AL208" s="512">
        <v>0</v>
      </c>
      <c r="AM208" s="524">
        <v>0</v>
      </c>
      <c r="AN208" s="529">
        <v>0</v>
      </c>
      <c r="AO208" s="512">
        <v>0</v>
      </c>
      <c r="AP208" s="519">
        <v>0</v>
      </c>
    </row>
    <row r="209" spans="1:42" x14ac:dyDescent="0.3">
      <c r="A209" s="510">
        <v>1516</v>
      </c>
      <c r="B209" s="511" t="s">
        <v>457</v>
      </c>
      <c r="C209" s="535" t="s">
        <v>311</v>
      </c>
      <c r="D209" s="523">
        <v>3.7735849100000003E-2</v>
      </c>
      <c r="E209" s="512">
        <v>0.44339622639999998</v>
      </c>
      <c r="F209" s="524">
        <v>0.23113207550000001</v>
      </c>
      <c r="G209" s="529">
        <v>0.05</v>
      </c>
      <c r="H209" s="512">
        <v>0.65</v>
      </c>
      <c r="I209" s="519">
        <v>0.75</v>
      </c>
      <c r="J209" s="523">
        <v>0.78064516129999995</v>
      </c>
      <c r="K209" s="512">
        <v>0.68709677420000004</v>
      </c>
      <c r="L209" s="524">
        <v>0.69677419350000003</v>
      </c>
      <c r="M209" s="529">
        <v>0.46666666670000001</v>
      </c>
      <c r="N209" s="512">
        <v>0.16153846150000001</v>
      </c>
      <c r="O209" s="519">
        <v>0.2076923077</v>
      </c>
      <c r="P209" s="523">
        <v>0.52631578950000002</v>
      </c>
      <c r="Q209" s="512">
        <v>0.2105263158</v>
      </c>
      <c r="R209" s="524">
        <v>0.1052631579</v>
      </c>
      <c r="S209" s="529">
        <v>0.18660714289999999</v>
      </c>
      <c r="T209" s="512">
        <v>4.1964285699999999E-2</v>
      </c>
      <c r="U209" s="519">
        <v>0.34553571430000002</v>
      </c>
      <c r="V209" s="523">
        <v>0.46478873240000002</v>
      </c>
      <c r="W209" s="512">
        <v>0</v>
      </c>
      <c r="X209" s="524">
        <v>0.39436619719999999</v>
      </c>
      <c r="Y209" s="523">
        <v>0</v>
      </c>
      <c r="Z209" s="519">
        <v>0.2</v>
      </c>
      <c r="AA209" s="523">
        <v>0</v>
      </c>
      <c r="AB209" s="524">
        <v>5.5851063800000003E-2</v>
      </c>
      <c r="AC209" s="529">
        <v>0.59883720929999995</v>
      </c>
      <c r="AD209" s="519">
        <v>0.5290697674</v>
      </c>
      <c r="AE209" s="523">
        <v>0.2419354839</v>
      </c>
      <c r="AF209" s="512">
        <v>0.25806451609999997</v>
      </c>
      <c r="AG209" s="524">
        <v>0.83870967740000002</v>
      </c>
      <c r="AH209" s="529">
        <v>0.8</v>
      </c>
      <c r="AI209" s="512">
        <v>0.4</v>
      </c>
      <c r="AJ209" s="519">
        <v>0</v>
      </c>
      <c r="AK209" s="523">
        <v>0</v>
      </c>
      <c r="AL209" s="512">
        <v>0.1</v>
      </c>
      <c r="AM209" s="524">
        <v>0</v>
      </c>
      <c r="AN209" s="529">
        <v>0.33333333329999998</v>
      </c>
      <c r="AO209" s="512">
        <v>0.16666666669999999</v>
      </c>
      <c r="AP209" s="519">
        <v>0</v>
      </c>
    </row>
    <row r="210" spans="1:42" x14ac:dyDescent="0.3">
      <c r="A210" s="510">
        <v>1516</v>
      </c>
      <c r="B210" s="511" t="s">
        <v>457</v>
      </c>
      <c r="C210" s="535" t="s">
        <v>316</v>
      </c>
      <c r="D210" s="523">
        <v>0.16129032260000001</v>
      </c>
      <c r="E210" s="512">
        <v>0.32258064520000002</v>
      </c>
      <c r="F210" s="524">
        <v>0.16129032260000001</v>
      </c>
      <c r="G210" s="529">
        <v>0</v>
      </c>
      <c r="H210" s="512">
        <v>0.5</v>
      </c>
      <c r="I210" s="519">
        <v>0.5</v>
      </c>
      <c r="J210" s="523">
        <v>0.74074074069999996</v>
      </c>
      <c r="K210" s="512">
        <v>0.66666666669999997</v>
      </c>
      <c r="L210" s="524">
        <v>0.66666666669999997</v>
      </c>
      <c r="M210" s="529">
        <v>0.40476190480000002</v>
      </c>
      <c r="N210" s="512">
        <v>0.16666666669999999</v>
      </c>
      <c r="O210" s="519">
        <v>0.2380952381</v>
      </c>
      <c r="P210" s="523">
        <v>0.33333333329999998</v>
      </c>
      <c r="Q210" s="512">
        <v>0.33333333329999998</v>
      </c>
      <c r="R210" s="524">
        <v>0</v>
      </c>
      <c r="S210" s="529">
        <v>0.26136363639999999</v>
      </c>
      <c r="T210" s="512">
        <v>3.4090909099999997E-2</v>
      </c>
      <c r="U210" s="519">
        <v>0.375</v>
      </c>
      <c r="V210" s="523">
        <v>0.22222222220000001</v>
      </c>
      <c r="W210" s="512">
        <v>0</v>
      </c>
      <c r="X210" s="524">
        <v>0.44444444440000003</v>
      </c>
      <c r="Y210" s="523">
        <v>0</v>
      </c>
      <c r="Z210" s="519">
        <v>0</v>
      </c>
      <c r="AA210" s="523">
        <v>0</v>
      </c>
      <c r="AB210" s="524">
        <v>2.3255814E-2</v>
      </c>
      <c r="AC210" s="529">
        <v>0.81818181820000002</v>
      </c>
      <c r="AD210" s="519">
        <v>0.54545454550000005</v>
      </c>
      <c r="AE210" s="523">
        <v>0.25</v>
      </c>
      <c r="AF210" s="512">
        <v>0.25</v>
      </c>
      <c r="AG210" s="524">
        <v>0.75</v>
      </c>
      <c r="AH210" s="529">
        <v>0</v>
      </c>
      <c r="AI210" s="512">
        <v>0</v>
      </c>
      <c r="AJ210" s="519">
        <v>0</v>
      </c>
      <c r="AK210" s="523">
        <v>0</v>
      </c>
      <c r="AL210" s="512">
        <v>0</v>
      </c>
      <c r="AM210" s="524">
        <v>0</v>
      </c>
      <c r="AN210" s="529">
        <v>0</v>
      </c>
      <c r="AO210" s="512">
        <v>0</v>
      </c>
      <c r="AP210" s="519">
        <v>0</v>
      </c>
    </row>
    <row r="211" spans="1:42" x14ac:dyDescent="0.3">
      <c r="A211" s="510">
        <v>1201</v>
      </c>
      <c r="B211" s="511" t="s">
        <v>458</v>
      </c>
      <c r="C211" s="535" t="s">
        <v>406</v>
      </c>
      <c r="D211" s="523">
        <v>0</v>
      </c>
      <c r="E211" s="512">
        <v>0.26143790849999998</v>
      </c>
      <c r="F211" s="524">
        <v>1.30718954E-2</v>
      </c>
      <c r="G211" s="529">
        <v>0</v>
      </c>
      <c r="H211" s="512">
        <v>0</v>
      </c>
      <c r="I211" s="519">
        <v>0</v>
      </c>
      <c r="J211" s="523">
        <v>0</v>
      </c>
      <c r="K211" s="512">
        <v>0.20079522859999999</v>
      </c>
      <c r="L211" s="524">
        <v>0.29224652089999997</v>
      </c>
      <c r="M211" s="529">
        <v>1.33037694E-2</v>
      </c>
      <c r="N211" s="512">
        <v>6.20842572E-2</v>
      </c>
      <c r="O211" s="519">
        <v>8.8691796000000007E-3</v>
      </c>
      <c r="P211" s="523">
        <v>0</v>
      </c>
      <c r="Q211" s="512">
        <v>0</v>
      </c>
      <c r="R211" s="524">
        <v>0</v>
      </c>
      <c r="S211" s="529">
        <v>6.4043209899999995E-2</v>
      </c>
      <c r="T211" s="512">
        <v>6.1728395E-3</v>
      </c>
      <c r="U211" s="519">
        <v>2.4691358E-2</v>
      </c>
      <c r="V211" s="523">
        <v>7.8947368399999995E-2</v>
      </c>
      <c r="W211" s="512">
        <v>0</v>
      </c>
      <c r="X211" s="524">
        <v>0</v>
      </c>
      <c r="Y211" s="523">
        <v>0</v>
      </c>
      <c r="Z211" s="519">
        <v>0.47619047619999999</v>
      </c>
      <c r="AA211" s="523">
        <v>0</v>
      </c>
      <c r="AB211" s="524">
        <v>0.16459627330000001</v>
      </c>
      <c r="AC211" s="529">
        <v>0</v>
      </c>
      <c r="AD211" s="519">
        <v>0</v>
      </c>
      <c r="AE211" s="523">
        <v>0</v>
      </c>
      <c r="AF211" s="512">
        <v>0</v>
      </c>
      <c r="AG211" s="524">
        <v>0.43636363639999998</v>
      </c>
      <c r="AH211" s="529">
        <v>0</v>
      </c>
      <c r="AI211" s="512">
        <v>0</v>
      </c>
      <c r="AJ211" s="519">
        <v>0</v>
      </c>
      <c r="AK211" s="523">
        <v>0</v>
      </c>
      <c r="AL211" s="512">
        <v>0</v>
      </c>
      <c r="AM211" s="524">
        <v>0</v>
      </c>
      <c r="AN211" s="529">
        <v>0</v>
      </c>
      <c r="AO211" s="512">
        <v>0</v>
      </c>
      <c r="AP211" s="519">
        <v>0</v>
      </c>
    </row>
    <row r="212" spans="1:42" x14ac:dyDescent="0.3">
      <c r="A212" s="510">
        <v>1201</v>
      </c>
      <c r="B212" s="511" t="s">
        <v>458</v>
      </c>
      <c r="C212" s="535" t="s">
        <v>459</v>
      </c>
      <c r="D212" s="523">
        <v>0</v>
      </c>
      <c r="E212" s="512">
        <v>0</v>
      </c>
      <c r="F212" s="524">
        <v>0</v>
      </c>
      <c r="G212" s="529">
        <v>0</v>
      </c>
      <c r="H212" s="512">
        <v>0</v>
      </c>
      <c r="I212" s="519">
        <v>0</v>
      </c>
      <c r="J212" s="523">
        <v>0.85714285710000004</v>
      </c>
      <c r="K212" s="512">
        <v>0.57142857140000003</v>
      </c>
      <c r="L212" s="524">
        <v>0.57142857140000003</v>
      </c>
      <c r="M212" s="529">
        <v>0</v>
      </c>
      <c r="N212" s="512">
        <v>0.25</v>
      </c>
      <c r="O212" s="519">
        <v>0</v>
      </c>
      <c r="P212" s="523">
        <v>0</v>
      </c>
      <c r="Q212" s="512">
        <v>0</v>
      </c>
      <c r="R212" s="524">
        <v>0</v>
      </c>
      <c r="S212" s="529">
        <v>8.6956521699999997E-2</v>
      </c>
      <c r="T212" s="512">
        <v>0</v>
      </c>
      <c r="U212" s="519">
        <v>0</v>
      </c>
      <c r="V212" s="523">
        <v>0</v>
      </c>
      <c r="W212" s="512">
        <v>0</v>
      </c>
      <c r="X212" s="524">
        <v>0</v>
      </c>
      <c r="Y212" s="523">
        <v>0</v>
      </c>
      <c r="Z212" s="519">
        <v>0</v>
      </c>
      <c r="AA212" s="523">
        <v>0</v>
      </c>
      <c r="AB212" s="524">
        <v>0</v>
      </c>
      <c r="AC212" s="529">
        <v>0</v>
      </c>
      <c r="AD212" s="519">
        <v>0</v>
      </c>
      <c r="AE212" s="523">
        <v>0</v>
      </c>
      <c r="AF212" s="512">
        <v>0</v>
      </c>
      <c r="AG212" s="524">
        <v>0</v>
      </c>
      <c r="AH212" s="529">
        <v>0</v>
      </c>
      <c r="AI212" s="512">
        <v>0</v>
      </c>
      <c r="AJ212" s="519">
        <v>0</v>
      </c>
      <c r="AK212" s="523">
        <v>0</v>
      </c>
      <c r="AL212" s="512">
        <v>0</v>
      </c>
      <c r="AM212" s="524">
        <v>0</v>
      </c>
      <c r="AN212" s="529">
        <v>0</v>
      </c>
      <c r="AO212" s="512">
        <v>0</v>
      </c>
      <c r="AP212" s="519">
        <v>0</v>
      </c>
    </row>
    <row r="213" spans="1:42" x14ac:dyDescent="0.3">
      <c r="A213" s="510">
        <v>1430</v>
      </c>
      <c r="B213" s="511" t="s">
        <v>460</v>
      </c>
      <c r="C213" s="535" t="s">
        <v>418</v>
      </c>
      <c r="D213" s="523">
        <v>4.9450549500000003E-2</v>
      </c>
      <c r="E213" s="512">
        <v>0.4230769231</v>
      </c>
      <c r="F213" s="524">
        <v>0.2692307692</v>
      </c>
      <c r="G213" s="529">
        <v>9.5238095199999998E-2</v>
      </c>
      <c r="H213" s="512">
        <v>0.52380952380000001</v>
      </c>
      <c r="I213" s="519">
        <v>0.47619047619999999</v>
      </c>
      <c r="J213" s="523">
        <v>0.81555334000000002</v>
      </c>
      <c r="K213" s="512">
        <v>0.73479561319999998</v>
      </c>
      <c r="L213" s="524">
        <v>0.73878364910000005</v>
      </c>
      <c r="M213" s="529">
        <v>0.50830564779999998</v>
      </c>
      <c r="N213" s="512">
        <v>0.16611295679999999</v>
      </c>
      <c r="O213" s="519">
        <v>0.32059800659999999</v>
      </c>
      <c r="P213" s="523">
        <v>0.47619047619999999</v>
      </c>
      <c r="Q213" s="512">
        <v>0.2380952381</v>
      </c>
      <c r="R213" s="524">
        <v>0.28571428570000001</v>
      </c>
      <c r="S213" s="529">
        <v>0.148488121</v>
      </c>
      <c r="T213" s="512">
        <v>5.0215982700000002E-2</v>
      </c>
      <c r="U213" s="519">
        <v>0.3207343413</v>
      </c>
      <c r="V213" s="523">
        <v>0.359375</v>
      </c>
      <c r="W213" s="512">
        <v>0</v>
      </c>
      <c r="X213" s="524">
        <v>0.40625</v>
      </c>
      <c r="Y213" s="523">
        <v>0</v>
      </c>
      <c r="Z213" s="519">
        <v>0.2307692308</v>
      </c>
      <c r="AA213" s="523">
        <v>0</v>
      </c>
      <c r="AB213" s="524">
        <v>4.1436464100000001E-2</v>
      </c>
      <c r="AC213" s="529">
        <v>0.62616822429999996</v>
      </c>
      <c r="AD213" s="519">
        <v>0.45794392519999999</v>
      </c>
      <c r="AE213" s="523">
        <v>0.2944444444</v>
      </c>
      <c r="AF213" s="512">
        <v>0.3</v>
      </c>
      <c r="AG213" s="524">
        <v>0.76666666670000005</v>
      </c>
      <c r="AH213" s="529">
        <v>0.42857142860000003</v>
      </c>
      <c r="AI213" s="512">
        <v>0.42857142860000003</v>
      </c>
      <c r="AJ213" s="519">
        <v>0</v>
      </c>
      <c r="AK213" s="523">
        <v>0.22222222220000001</v>
      </c>
      <c r="AL213" s="512">
        <v>0.11111111110000001</v>
      </c>
      <c r="AM213" s="524">
        <v>0</v>
      </c>
      <c r="AN213" s="529">
        <v>0.42857142860000003</v>
      </c>
      <c r="AO213" s="512">
        <v>0.28571428570000001</v>
      </c>
      <c r="AP213" s="519">
        <v>0</v>
      </c>
    </row>
    <row r="214" spans="1:42" x14ac:dyDescent="0.3">
      <c r="A214" s="510">
        <v>1430</v>
      </c>
      <c r="B214" s="511" t="s">
        <v>460</v>
      </c>
      <c r="C214" s="535" t="s">
        <v>223</v>
      </c>
      <c r="D214" s="523">
        <v>2.8828828800000001E-2</v>
      </c>
      <c r="E214" s="512">
        <v>0.48648648649999998</v>
      </c>
      <c r="F214" s="524">
        <v>0.36756756759999998</v>
      </c>
      <c r="G214" s="529">
        <v>0.20754716979999999</v>
      </c>
      <c r="H214" s="512">
        <v>0.52830188680000001</v>
      </c>
      <c r="I214" s="519">
        <v>0.60377358489999999</v>
      </c>
      <c r="J214" s="523">
        <v>0.89259259260000001</v>
      </c>
      <c r="K214" s="512">
        <v>0.80370370369999999</v>
      </c>
      <c r="L214" s="524">
        <v>0.80740740740000005</v>
      </c>
      <c r="M214" s="529">
        <v>0.55581947740000004</v>
      </c>
      <c r="N214" s="512">
        <v>0.18289786220000001</v>
      </c>
      <c r="O214" s="519">
        <v>0.34323040379999997</v>
      </c>
      <c r="P214" s="523">
        <v>0.53608247419999999</v>
      </c>
      <c r="Q214" s="512">
        <v>0.19587628870000001</v>
      </c>
      <c r="R214" s="524">
        <v>0.24742268040000001</v>
      </c>
      <c r="S214" s="529">
        <v>0.22846441949999999</v>
      </c>
      <c r="T214" s="512">
        <v>4.3071160999999997E-2</v>
      </c>
      <c r="U214" s="519">
        <v>0.41853932579999997</v>
      </c>
      <c r="V214" s="523">
        <v>0.43406593409999999</v>
      </c>
      <c r="W214" s="512">
        <v>0</v>
      </c>
      <c r="X214" s="524">
        <v>0.47252747249999999</v>
      </c>
      <c r="Y214" s="523">
        <v>0</v>
      </c>
      <c r="Z214" s="519">
        <v>0.24137931030000001</v>
      </c>
      <c r="AA214" s="523">
        <v>0</v>
      </c>
      <c r="AB214" s="524">
        <v>9.6335078500000004E-2</v>
      </c>
      <c r="AC214" s="529">
        <v>0.65365853659999995</v>
      </c>
      <c r="AD214" s="519">
        <v>0.49756097560000001</v>
      </c>
      <c r="AE214" s="523">
        <v>0.32384341639999997</v>
      </c>
      <c r="AF214" s="512">
        <v>0.33451957300000001</v>
      </c>
      <c r="AG214" s="524">
        <v>0.88256227759999994</v>
      </c>
      <c r="AH214" s="529">
        <v>0.61111111110000005</v>
      </c>
      <c r="AI214" s="512">
        <v>0.33333333329999998</v>
      </c>
      <c r="AJ214" s="519">
        <v>0.11111111110000001</v>
      </c>
      <c r="AK214" s="523">
        <v>0.15</v>
      </c>
      <c r="AL214" s="512">
        <v>0.1</v>
      </c>
      <c r="AM214" s="524">
        <v>0</v>
      </c>
      <c r="AN214" s="529">
        <v>0.51515151520000002</v>
      </c>
      <c r="AO214" s="512">
        <v>0.24242424239999999</v>
      </c>
      <c r="AP214" s="519">
        <v>9.0909090900000003E-2</v>
      </c>
    </row>
    <row r="215" spans="1:42" x14ac:dyDescent="0.3">
      <c r="A215" s="510">
        <v>1430</v>
      </c>
      <c r="B215" s="511" t="s">
        <v>460</v>
      </c>
      <c r="C215" s="535" t="s">
        <v>267</v>
      </c>
      <c r="D215" s="523">
        <v>0.20833333330000001</v>
      </c>
      <c r="E215" s="512">
        <v>0.375</v>
      </c>
      <c r="F215" s="524">
        <v>0.26388888890000001</v>
      </c>
      <c r="G215" s="529">
        <v>0.1</v>
      </c>
      <c r="H215" s="512">
        <v>0.5</v>
      </c>
      <c r="I215" s="519">
        <v>0.7</v>
      </c>
      <c r="J215" s="523">
        <v>0.7253218884</v>
      </c>
      <c r="K215" s="512">
        <v>0.72961373389999995</v>
      </c>
      <c r="L215" s="524">
        <v>0.73390557940000001</v>
      </c>
      <c r="M215" s="529">
        <v>0.48071216620000001</v>
      </c>
      <c r="N215" s="512">
        <v>0.1246290801</v>
      </c>
      <c r="O215" s="519">
        <v>0.33827893180000002</v>
      </c>
      <c r="P215" s="523">
        <v>0.54166666669999997</v>
      </c>
      <c r="Q215" s="512">
        <v>0.20833333330000001</v>
      </c>
      <c r="R215" s="524">
        <v>0.16666666669999999</v>
      </c>
      <c r="S215" s="529">
        <v>0.13793103449999999</v>
      </c>
      <c r="T215" s="512">
        <v>1.5325670499999999E-2</v>
      </c>
      <c r="U215" s="519">
        <v>0.30363984669999999</v>
      </c>
      <c r="V215" s="523">
        <v>0.56756756760000004</v>
      </c>
      <c r="W215" s="512">
        <v>0</v>
      </c>
      <c r="X215" s="524">
        <v>0.43243243240000001</v>
      </c>
      <c r="Y215" s="523">
        <v>0</v>
      </c>
      <c r="Z215" s="519">
        <v>0</v>
      </c>
      <c r="AA215" s="523">
        <v>0</v>
      </c>
      <c r="AB215" s="524">
        <v>2.57731959E-2</v>
      </c>
      <c r="AC215" s="529">
        <v>0.61111111110000005</v>
      </c>
      <c r="AD215" s="519">
        <v>0.47222222219999999</v>
      </c>
      <c r="AE215" s="523">
        <v>0.22222222220000001</v>
      </c>
      <c r="AF215" s="512">
        <v>0.28571428570000001</v>
      </c>
      <c r="AG215" s="524">
        <v>0.69841269839999998</v>
      </c>
      <c r="AH215" s="529">
        <v>0.33333333329999998</v>
      </c>
      <c r="AI215" s="512">
        <v>0</v>
      </c>
      <c r="AJ215" s="519">
        <v>0.33333333329999998</v>
      </c>
      <c r="AK215" s="523">
        <v>0.2</v>
      </c>
      <c r="AL215" s="512">
        <v>0.2</v>
      </c>
      <c r="AM215" s="524">
        <v>0</v>
      </c>
      <c r="AN215" s="529">
        <v>0.28571428570000001</v>
      </c>
      <c r="AO215" s="512">
        <v>0.14285714290000001</v>
      </c>
      <c r="AP215" s="519">
        <v>0</v>
      </c>
    </row>
    <row r="216" spans="1:42" x14ac:dyDescent="0.3">
      <c r="A216" s="510">
        <v>1575</v>
      </c>
      <c r="B216" s="511" t="s">
        <v>461</v>
      </c>
      <c r="C216" s="535" t="s">
        <v>462</v>
      </c>
      <c r="D216" s="523">
        <v>6.17283951E-2</v>
      </c>
      <c r="E216" s="512">
        <v>3.7037037000000002E-2</v>
      </c>
      <c r="F216" s="524">
        <v>6.17283951E-2</v>
      </c>
      <c r="G216" s="529">
        <v>0</v>
      </c>
      <c r="H216" s="512">
        <v>0.25</v>
      </c>
      <c r="I216" s="519">
        <v>0</v>
      </c>
      <c r="J216" s="523">
        <v>0</v>
      </c>
      <c r="K216" s="512">
        <v>1.51515152E-2</v>
      </c>
      <c r="L216" s="524">
        <v>1.51515152E-2</v>
      </c>
      <c r="M216" s="529">
        <v>5.8823529399999998E-2</v>
      </c>
      <c r="N216" s="512">
        <v>1.9607843100000001E-2</v>
      </c>
      <c r="O216" s="519">
        <v>4.9019607799999997E-2</v>
      </c>
      <c r="P216" s="523">
        <v>0.1333333333</v>
      </c>
      <c r="Q216" s="512">
        <v>0</v>
      </c>
      <c r="R216" s="524">
        <v>3.3333333299999997E-2</v>
      </c>
      <c r="S216" s="529">
        <v>1.06571936E-2</v>
      </c>
      <c r="T216" s="512">
        <v>7.1047957000000004E-3</v>
      </c>
      <c r="U216" s="519">
        <v>3.7300177599999998E-2</v>
      </c>
      <c r="V216" s="523">
        <v>0</v>
      </c>
      <c r="W216" s="512">
        <v>0</v>
      </c>
      <c r="X216" s="524">
        <v>0.18518518519999999</v>
      </c>
      <c r="Y216" s="523">
        <v>0</v>
      </c>
      <c r="Z216" s="519">
        <v>6.6666666700000002E-2</v>
      </c>
      <c r="AA216" s="523">
        <v>0</v>
      </c>
      <c r="AB216" s="524">
        <v>3.5714285700000001E-2</v>
      </c>
      <c r="AC216" s="529">
        <v>5.2173913000000002E-2</v>
      </c>
      <c r="AD216" s="519">
        <v>8.6956522000000008E-3</v>
      </c>
      <c r="AE216" s="523">
        <v>0.1071428571</v>
      </c>
      <c r="AF216" s="512">
        <v>0.14285714290000001</v>
      </c>
      <c r="AG216" s="524">
        <v>0</v>
      </c>
      <c r="AH216" s="529">
        <v>0</v>
      </c>
      <c r="AI216" s="512">
        <v>0.5</v>
      </c>
      <c r="AJ216" s="519">
        <v>0</v>
      </c>
      <c r="AK216" s="523">
        <v>0</v>
      </c>
      <c r="AL216" s="512">
        <v>0</v>
      </c>
      <c r="AM216" s="524">
        <v>0</v>
      </c>
      <c r="AN216" s="529">
        <v>0</v>
      </c>
      <c r="AO216" s="512">
        <v>0</v>
      </c>
      <c r="AP216" s="519">
        <v>0</v>
      </c>
    </row>
    <row r="217" spans="1:42" x14ac:dyDescent="0.3">
      <c r="A217" s="510">
        <v>1575</v>
      </c>
      <c r="B217" s="511" t="s">
        <v>461</v>
      </c>
      <c r="C217" s="535" t="s">
        <v>432</v>
      </c>
      <c r="D217" s="523">
        <v>8.4033613000000004E-3</v>
      </c>
      <c r="E217" s="512">
        <v>7.5630252100000003E-2</v>
      </c>
      <c r="F217" s="524">
        <v>0.1092436975</v>
      </c>
      <c r="G217" s="529">
        <v>0.25</v>
      </c>
      <c r="H217" s="512">
        <v>0</v>
      </c>
      <c r="I217" s="519">
        <v>0</v>
      </c>
      <c r="J217" s="523">
        <v>0</v>
      </c>
      <c r="K217" s="512">
        <v>0</v>
      </c>
      <c r="L217" s="524">
        <v>0</v>
      </c>
      <c r="M217" s="529">
        <v>0.17261904759999999</v>
      </c>
      <c r="N217" s="512">
        <v>5.9523809999999996E-3</v>
      </c>
      <c r="O217" s="519">
        <v>5.9523809499999997E-2</v>
      </c>
      <c r="P217" s="523">
        <v>0.24137931030000001</v>
      </c>
      <c r="Q217" s="512">
        <v>0</v>
      </c>
      <c r="R217" s="524">
        <v>3.4482758600000003E-2</v>
      </c>
      <c r="S217" s="529">
        <v>3.7096774200000002E-2</v>
      </c>
      <c r="T217" s="512">
        <v>8.0645161000000003E-3</v>
      </c>
      <c r="U217" s="519">
        <v>6.2903225800000004E-2</v>
      </c>
      <c r="V217" s="523">
        <v>0.1538461538</v>
      </c>
      <c r="W217" s="512">
        <v>0</v>
      </c>
      <c r="X217" s="524">
        <v>0.3076923077</v>
      </c>
      <c r="Y217" s="523">
        <v>0</v>
      </c>
      <c r="Z217" s="519">
        <v>0.1071428571</v>
      </c>
      <c r="AA217" s="523">
        <v>0</v>
      </c>
      <c r="AB217" s="524">
        <v>4.5045044999999999E-2</v>
      </c>
      <c r="AC217" s="529">
        <v>7.6271186399999996E-2</v>
      </c>
      <c r="AD217" s="519">
        <v>4.23728814E-2</v>
      </c>
      <c r="AE217" s="523">
        <v>0.2307692308</v>
      </c>
      <c r="AF217" s="512">
        <v>0.2307692308</v>
      </c>
      <c r="AG217" s="524">
        <v>3.8461538500000003E-2</v>
      </c>
      <c r="AH217" s="529">
        <v>0.5</v>
      </c>
      <c r="AI217" s="512">
        <v>0.5</v>
      </c>
      <c r="AJ217" s="519">
        <v>0</v>
      </c>
      <c r="AK217" s="523">
        <v>0</v>
      </c>
      <c r="AL217" s="512">
        <v>0.66666666669999997</v>
      </c>
      <c r="AM217" s="524">
        <v>0</v>
      </c>
      <c r="AN217" s="529">
        <v>0.5</v>
      </c>
      <c r="AO217" s="512">
        <v>0.25</v>
      </c>
      <c r="AP217" s="519">
        <v>0</v>
      </c>
    </row>
    <row r="218" spans="1:42" x14ac:dyDescent="0.3">
      <c r="A218" s="510">
        <v>1575</v>
      </c>
      <c r="B218" s="511" t="s">
        <v>461</v>
      </c>
      <c r="C218" s="535" t="s">
        <v>463</v>
      </c>
      <c r="D218" s="523">
        <v>4.26829268E-2</v>
      </c>
      <c r="E218" s="512">
        <v>6.7073170700000004E-2</v>
      </c>
      <c r="F218" s="524">
        <v>6.0975609799999997E-2</v>
      </c>
      <c r="G218" s="529">
        <v>0</v>
      </c>
      <c r="H218" s="512">
        <v>8.3333333300000006E-2</v>
      </c>
      <c r="I218" s="519">
        <v>0</v>
      </c>
      <c r="J218" s="523">
        <v>0</v>
      </c>
      <c r="K218" s="512">
        <v>2.77777778E-2</v>
      </c>
      <c r="L218" s="524">
        <v>2.77777778E-2</v>
      </c>
      <c r="M218" s="529">
        <v>0.1046931408</v>
      </c>
      <c r="N218" s="512">
        <v>3.6101083E-3</v>
      </c>
      <c r="O218" s="519">
        <v>3.9711191299999997E-2</v>
      </c>
      <c r="P218" s="523">
        <v>8.82352941E-2</v>
      </c>
      <c r="Q218" s="512">
        <v>2.9411764699999999E-2</v>
      </c>
      <c r="R218" s="524">
        <v>2.9411764699999999E-2</v>
      </c>
      <c r="S218" s="529">
        <v>3.70813397E-2</v>
      </c>
      <c r="T218" s="512">
        <v>5.9808611999999997E-3</v>
      </c>
      <c r="U218" s="519">
        <v>5.5023923400000001E-2</v>
      </c>
      <c r="V218" s="523">
        <v>6.8181818199999994E-2</v>
      </c>
      <c r="W218" s="512">
        <v>0</v>
      </c>
      <c r="X218" s="524">
        <v>0.15909090910000001</v>
      </c>
      <c r="Y218" s="523">
        <v>0</v>
      </c>
      <c r="Z218" s="519">
        <v>7.6923076899999998E-2</v>
      </c>
      <c r="AA218" s="523">
        <v>0</v>
      </c>
      <c r="AB218" s="524">
        <v>2.73972603E-2</v>
      </c>
      <c r="AC218" s="529">
        <v>7.2164948500000006E-2</v>
      </c>
      <c r="AD218" s="519">
        <v>4.6391752600000002E-2</v>
      </c>
      <c r="AE218" s="523">
        <v>0.17142857140000001</v>
      </c>
      <c r="AF218" s="512">
        <v>0.14285714290000001</v>
      </c>
      <c r="AG218" s="524">
        <v>2.85714286E-2</v>
      </c>
      <c r="AH218" s="529">
        <v>0</v>
      </c>
      <c r="AI218" s="512">
        <v>0</v>
      </c>
      <c r="AJ218" s="519">
        <v>0</v>
      </c>
      <c r="AK218" s="523">
        <v>0</v>
      </c>
      <c r="AL218" s="512">
        <v>8.3333333300000006E-2</v>
      </c>
      <c r="AM218" s="524">
        <v>0</v>
      </c>
      <c r="AN218" s="529">
        <v>0.2</v>
      </c>
      <c r="AO218" s="512">
        <v>0</v>
      </c>
      <c r="AP218" s="519">
        <v>0</v>
      </c>
    </row>
    <row r="219" spans="1:42" x14ac:dyDescent="0.3">
      <c r="A219" s="510">
        <v>1575</v>
      </c>
      <c r="B219" s="511" t="s">
        <v>461</v>
      </c>
      <c r="C219" s="535" t="s">
        <v>464</v>
      </c>
      <c r="D219" s="523">
        <v>0</v>
      </c>
      <c r="E219" s="512">
        <v>0.14285714290000001</v>
      </c>
      <c r="F219" s="524">
        <v>9.5238095199999998E-2</v>
      </c>
      <c r="G219" s="529">
        <v>0.5</v>
      </c>
      <c r="H219" s="512">
        <v>0</v>
      </c>
      <c r="I219" s="519">
        <v>0</v>
      </c>
      <c r="J219" s="523">
        <v>0</v>
      </c>
      <c r="K219" s="512">
        <v>0</v>
      </c>
      <c r="L219" s="524">
        <v>0</v>
      </c>
      <c r="M219" s="529">
        <v>0.16666666669999999</v>
      </c>
      <c r="N219" s="512">
        <v>0</v>
      </c>
      <c r="O219" s="519">
        <v>2.3809523799999999E-2</v>
      </c>
      <c r="P219" s="523">
        <v>0.33333333329999998</v>
      </c>
      <c r="Q219" s="512">
        <v>0</v>
      </c>
      <c r="R219" s="524">
        <v>0</v>
      </c>
      <c r="S219" s="529">
        <v>4.16666667E-2</v>
      </c>
      <c r="T219" s="512">
        <v>1.6666666699999999E-2</v>
      </c>
      <c r="U219" s="519">
        <v>2.5000000000000001E-2</v>
      </c>
      <c r="V219" s="523">
        <v>0.1333333333</v>
      </c>
      <c r="W219" s="512">
        <v>0</v>
      </c>
      <c r="X219" s="524">
        <v>0.33333333329999998</v>
      </c>
      <c r="Y219" s="523">
        <v>0</v>
      </c>
      <c r="Z219" s="519">
        <v>0.125</v>
      </c>
      <c r="AA219" s="523">
        <v>0</v>
      </c>
      <c r="AB219" s="524">
        <v>4.3478260900000003E-2</v>
      </c>
      <c r="AC219" s="529">
        <v>0.1515151515</v>
      </c>
      <c r="AD219" s="519">
        <v>3.0303030299999999E-2</v>
      </c>
      <c r="AE219" s="523">
        <v>0</v>
      </c>
      <c r="AF219" s="512">
        <v>0</v>
      </c>
      <c r="AG219" s="524">
        <v>0</v>
      </c>
      <c r="AH219" s="529">
        <v>0</v>
      </c>
      <c r="AI219" s="512">
        <v>0</v>
      </c>
      <c r="AJ219" s="519">
        <v>0</v>
      </c>
      <c r="AK219" s="523">
        <v>0</v>
      </c>
      <c r="AL219" s="512">
        <v>0</v>
      </c>
      <c r="AM219" s="524">
        <v>0</v>
      </c>
      <c r="AN219" s="529">
        <v>0</v>
      </c>
      <c r="AO219" s="512">
        <v>0</v>
      </c>
      <c r="AP219" s="519">
        <v>0</v>
      </c>
    </row>
    <row r="220" spans="1:42" x14ac:dyDescent="0.3">
      <c r="A220" s="510">
        <v>1575</v>
      </c>
      <c r="B220" s="511" t="s">
        <v>461</v>
      </c>
      <c r="C220" s="535" t="s">
        <v>465</v>
      </c>
      <c r="D220" s="523">
        <v>4.6762589899999998E-2</v>
      </c>
      <c r="E220" s="512">
        <v>3.2374100699999998E-2</v>
      </c>
      <c r="F220" s="524">
        <v>6.8345323700000002E-2</v>
      </c>
      <c r="G220" s="529">
        <v>0.1333333333</v>
      </c>
      <c r="H220" s="512">
        <v>0.2666666667</v>
      </c>
      <c r="I220" s="519">
        <v>0</v>
      </c>
      <c r="J220" s="523">
        <v>0</v>
      </c>
      <c r="K220" s="512">
        <v>1.96721311E-2</v>
      </c>
      <c r="L220" s="524">
        <v>1.96721311E-2</v>
      </c>
      <c r="M220" s="529">
        <v>0.1170568562</v>
      </c>
      <c r="N220" s="512">
        <v>2.5083612000000002E-2</v>
      </c>
      <c r="O220" s="519">
        <v>4.0133779299999998E-2</v>
      </c>
      <c r="P220" s="523">
        <v>7.8431372499999999E-2</v>
      </c>
      <c r="Q220" s="512">
        <v>2.9411764699999999E-2</v>
      </c>
      <c r="R220" s="524">
        <v>5.8823529399999998E-2</v>
      </c>
      <c r="S220" s="529">
        <v>2.24390244E-2</v>
      </c>
      <c r="T220" s="512">
        <v>9.7560975999999994E-3</v>
      </c>
      <c r="U220" s="519">
        <v>4.3414634100000002E-2</v>
      </c>
      <c r="V220" s="523">
        <v>5.9701492500000002E-2</v>
      </c>
      <c r="W220" s="512">
        <v>0</v>
      </c>
      <c r="X220" s="524">
        <v>0.23880597009999999</v>
      </c>
      <c r="Y220" s="523">
        <v>0</v>
      </c>
      <c r="Z220" s="519">
        <v>5.4794520499999999E-2</v>
      </c>
      <c r="AA220" s="523">
        <v>0</v>
      </c>
      <c r="AB220" s="524">
        <v>1.3157894700000001E-2</v>
      </c>
      <c r="AC220" s="529">
        <v>5.8951965100000003E-2</v>
      </c>
      <c r="AD220" s="519">
        <v>3.4934497799999999E-2</v>
      </c>
      <c r="AE220" s="523">
        <v>0.213836478</v>
      </c>
      <c r="AF220" s="512">
        <v>0.20754716979999999</v>
      </c>
      <c r="AG220" s="524">
        <v>3.7735849100000003E-2</v>
      </c>
      <c r="AH220" s="529">
        <v>0.16666666669999999</v>
      </c>
      <c r="AI220" s="512">
        <v>8.3333333300000006E-2</v>
      </c>
      <c r="AJ220" s="519">
        <v>0</v>
      </c>
      <c r="AK220" s="523">
        <v>5.8823529399999998E-2</v>
      </c>
      <c r="AL220" s="512">
        <v>0.1176470588</v>
      </c>
      <c r="AM220" s="524">
        <v>5.8823529399999998E-2</v>
      </c>
      <c r="AN220" s="529">
        <v>0.25</v>
      </c>
      <c r="AO220" s="512">
        <v>0.25</v>
      </c>
      <c r="AP220" s="519">
        <v>0</v>
      </c>
    </row>
    <row r="221" spans="1:42" x14ac:dyDescent="0.3">
      <c r="A221" s="510">
        <v>1575</v>
      </c>
      <c r="B221" s="511" t="s">
        <v>461</v>
      </c>
      <c r="C221" s="535" t="s">
        <v>466</v>
      </c>
      <c r="D221" s="523">
        <v>6.1224489799999997E-2</v>
      </c>
      <c r="E221" s="512">
        <v>6.1224489799999997E-2</v>
      </c>
      <c r="F221" s="524">
        <v>8.1632653099999994E-2</v>
      </c>
      <c r="G221" s="529">
        <v>0</v>
      </c>
      <c r="H221" s="512">
        <v>0</v>
      </c>
      <c r="I221" s="519">
        <v>0</v>
      </c>
      <c r="J221" s="523">
        <v>0</v>
      </c>
      <c r="K221" s="512">
        <v>4.5454545499999999E-2</v>
      </c>
      <c r="L221" s="524">
        <v>4.5454545499999999E-2</v>
      </c>
      <c r="M221" s="529">
        <v>0.14973262030000001</v>
      </c>
      <c r="N221" s="512">
        <v>1.0695187199999999E-2</v>
      </c>
      <c r="O221" s="519">
        <v>3.2085561499999998E-2</v>
      </c>
      <c r="P221" s="523">
        <v>0.1891891892</v>
      </c>
      <c r="Q221" s="512">
        <v>0</v>
      </c>
      <c r="R221" s="524">
        <v>2.7027026999999999E-2</v>
      </c>
      <c r="S221" s="529">
        <v>4.4444444399999998E-2</v>
      </c>
      <c r="T221" s="512">
        <v>9.2592592999999994E-3</v>
      </c>
      <c r="U221" s="519">
        <v>4.4444444399999998E-2</v>
      </c>
      <c r="V221" s="523">
        <v>5.8823529399999998E-2</v>
      </c>
      <c r="W221" s="512">
        <v>0</v>
      </c>
      <c r="X221" s="524">
        <v>5.8823529399999998E-2</v>
      </c>
      <c r="Y221" s="523">
        <v>0</v>
      </c>
      <c r="Z221" s="519">
        <v>7.6923076899999998E-2</v>
      </c>
      <c r="AA221" s="523">
        <v>0</v>
      </c>
      <c r="AB221" s="524">
        <v>3.8167938899999997E-2</v>
      </c>
      <c r="AC221" s="529">
        <v>8.5106382999999994E-2</v>
      </c>
      <c r="AD221" s="519">
        <v>4.2553191499999997E-2</v>
      </c>
      <c r="AE221" s="523">
        <v>0.14285714290000001</v>
      </c>
      <c r="AF221" s="512">
        <v>0.16666666669999999</v>
      </c>
      <c r="AG221" s="524">
        <v>0</v>
      </c>
      <c r="AH221" s="529">
        <v>0</v>
      </c>
      <c r="AI221" s="512">
        <v>0.14285714290000001</v>
      </c>
      <c r="AJ221" s="519">
        <v>0</v>
      </c>
      <c r="AK221" s="523">
        <v>0</v>
      </c>
      <c r="AL221" s="512">
        <v>0</v>
      </c>
      <c r="AM221" s="524">
        <v>0</v>
      </c>
      <c r="AN221" s="529">
        <v>0</v>
      </c>
      <c r="AO221" s="512">
        <v>0</v>
      </c>
      <c r="AP221" s="519">
        <v>0</v>
      </c>
    </row>
    <row r="222" spans="1:42" x14ac:dyDescent="0.3">
      <c r="A222" s="510">
        <v>1575</v>
      </c>
      <c r="B222" s="511" t="s">
        <v>461</v>
      </c>
      <c r="C222" s="535" t="s">
        <v>467</v>
      </c>
      <c r="D222" s="523">
        <v>3.9215686299999997E-2</v>
      </c>
      <c r="E222" s="512">
        <v>3.2679738600000001E-2</v>
      </c>
      <c r="F222" s="524">
        <v>7.1895424799999996E-2</v>
      </c>
      <c r="G222" s="529">
        <v>0</v>
      </c>
      <c r="H222" s="512">
        <v>0.14285714290000001</v>
      </c>
      <c r="I222" s="519">
        <v>7.1428571400000002E-2</v>
      </c>
      <c r="J222" s="523">
        <v>0</v>
      </c>
      <c r="K222" s="512">
        <v>0</v>
      </c>
      <c r="L222" s="524">
        <v>0</v>
      </c>
      <c r="M222" s="529">
        <v>8.8495575199999996E-2</v>
      </c>
      <c r="N222" s="512">
        <v>1.32743363E-2</v>
      </c>
      <c r="O222" s="519">
        <v>3.5398230099999997E-2</v>
      </c>
      <c r="P222" s="523">
        <v>0.11111111110000001</v>
      </c>
      <c r="Q222" s="512">
        <v>2.77777778E-2</v>
      </c>
      <c r="R222" s="524">
        <v>5.5555555600000001E-2</v>
      </c>
      <c r="S222" s="529">
        <v>2.734375E-2</v>
      </c>
      <c r="T222" s="512">
        <v>1.30208333E-2</v>
      </c>
      <c r="U222" s="519">
        <v>6.5104166699999994E-2</v>
      </c>
      <c r="V222" s="523">
        <v>0</v>
      </c>
      <c r="W222" s="512">
        <v>0</v>
      </c>
      <c r="X222" s="524">
        <v>0.1698113208</v>
      </c>
      <c r="Y222" s="523">
        <v>0</v>
      </c>
      <c r="Z222" s="519">
        <v>1.5384615399999999E-2</v>
      </c>
      <c r="AA222" s="523">
        <v>0</v>
      </c>
      <c r="AB222" s="524">
        <v>1.1695906400000001E-2</v>
      </c>
      <c r="AC222" s="529">
        <v>0.1092436975</v>
      </c>
      <c r="AD222" s="519">
        <v>5.0420168100000003E-2</v>
      </c>
      <c r="AE222" s="523">
        <v>0.25925925929999999</v>
      </c>
      <c r="AF222" s="512">
        <v>0.22222222220000001</v>
      </c>
      <c r="AG222" s="524">
        <v>0</v>
      </c>
      <c r="AH222" s="529">
        <v>0</v>
      </c>
      <c r="AI222" s="512">
        <v>0</v>
      </c>
      <c r="AJ222" s="519">
        <v>0</v>
      </c>
      <c r="AK222" s="523">
        <v>0</v>
      </c>
      <c r="AL222" s="512">
        <v>0</v>
      </c>
      <c r="AM222" s="524">
        <v>0</v>
      </c>
      <c r="AN222" s="529">
        <v>0</v>
      </c>
      <c r="AO222" s="512">
        <v>0</v>
      </c>
      <c r="AP222" s="519">
        <v>0</v>
      </c>
    </row>
    <row r="223" spans="1:42" x14ac:dyDescent="0.3">
      <c r="A223" s="510">
        <v>1176</v>
      </c>
      <c r="B223" s="511" t="s">
        <v>468</v>
      </c>
      <c r="C223" s="535" t="s">
        <v>386</v>
      </c>
      <c r="D223" s="523">
        <v>6.4102564099999995E-2</v>
      </c>
      <c r="E223" s="512">
        <v>0.37179487179999998</v>
      </c>
      <c r="F223" s="524">
        <v>0.22435897439999999</v>
      </c>
      <c r="G223" s="529">
        <v>0.1052631579</v>
      </c>
      <c r="H223" s="512">
        <v>0.57894736840000005</v>
      </c>
      <c r="I223" s="519">
        <v>0.68421052630000001</v>
      </c>
      <c r="J223" s="523">
        <v>0.67832167830000001</v>
      </c>
      <c r="K223" s="512">
        <v>0.60372960369999995</v>
      </c>
      <c r="L223" s="524">
        <v>0.60139860140000001</v>
      </c>
      <c r="M223" s="529">
        <v>0.42691415310000003</v>
      </c>
      <c r="N223" s="512">
        <v>0.13457076570000001</v>
      </c>
      <c r="O223" s="519">
        <v>0.27146171689999998</v>
      </c>
      <c r="P223" s="523">
        <v>0.36666666669999998</v>
      </c>
      <c r="Q223" s="512">
        <v>0.2</v>
      </c>
      <c r="R223" s="524">
        <v>0.18333333330000001</v>
      </c>
      <c r="S223" s="529">
        <v>0.13533834589999999</v>
      </c>
      <c r="T223" s="512">
        <v>4.17710944E-2</v>
      </c>
      <c r="U223" s="519">
        <v>0.28404344190000003</v>
      </c>
      <c r="V223" s="523">
        <v>0.39130434780000001</v>
      </c>
      <c r="W223" s="512">
        <v>0</v>
      </c>
      <c r="X223" s="524">
        <v>0.28260869570000002</v>
      </c>
      <c r="Y223" s="523">
        <v>0</v>
      </c>
      <c r="Z223" s="519">
        <v>0.36842105260000002</v>
      </c>
      <c r="AA223" s="523">
        <v>0</v>
      </c>
      <c r="AB223" s="524">
        <v>0.04</v>
      </c>
      <c r="AC223" s="529">
        <v>0.5362318841</v>
      </c>
      <c r="AD223" s="519">
        <v>0.44927536229999998</v>
      </c>
      <c r="AE223" s="523">
        <v>0.1764705882</v>
      </c>
      <c r="AF223" s="512">
        <v>0.1985294118</v>
      </c>
      <c r="AG223" s="524">
        <v>0.65441176469999995</v>
      </c>
      <c r="AH223" s="529">
        <v>0.33333333329999998</v>
      </c>
      <c r="AI223" s="512">
        <v>0.16666666669999999</v>
      </c>
      <c r="AJ223" s="519">
        <v>0.16666666669999999</v>
      </c>
      <c r="AK223" s="523">
        <v>0</v>
      </c>
      <c r="AL223" s="512">
        <v>0</v>
      </c>
      <c r="AM223" s="524">
        <v>0</v>
      </c>
      <c r="AN223" s="529">
        <v>0.35714285709999999</v>
      </c>
      <c r="AO223" s="512">
        <v>0.21428571430000001</v>
      </c>
      <c r="AP223" s="519">
        <v>0</v>
      </c>
    </row>
    <row r="224" spans="1:42" x14ac:dyDescent="0.3">
      <c r="A224" s="510">
        <v>1176</v>
      </c>
      <c r="B224" s="511" t="s">
        <v>468</v>
      </c>
      <c r="C224" s="535" t="s">
        <v>469</v>
      </c>
      <c r="D224" s="523">
        <v>4.9504950499999999E-2</v>
      </c>
      <c r="E224" s="512">
        <v>0.52475247520000001</v>
      </c>
      <c r="F224" s="524">
        <v>0.30693069309999998</v>
      </c>
      <c r="G224" s="529">
        <v>0</v>
      </c>
      <c r="H224" s="512">
        <v>0.6</v>
      </c>
      <c r="I224" s="519">
        <v>0.8</v>
      </c>
      <c r="J224" s="523">
        <v>0.91666666669999997</v>
      </c>
      <c r="K224" s="512">
        <v>0.75</v>
      </c>
      <c r="L224" s="524">
        <v>0.75</v>
      </c>
      <c r="M224" s="529">
        <v>0.61240310080000004</v>
      </c>
      <c r="N224" s="512">
        <v>0.25581395350000002</v>
      </c>
      <c r="O224" s="519">
        <v>0.34108527129999999</v>
      </c>
      <c r="P224" s="523">
        <v>0.6</v>
      </c>
      <c r="Q224" s="512">
        <v>0.33333333329999998</v>
      </c>
      <c r="R224" s="524">
        <v>0.4</v>
      </c>
      <c r="S224" s="529">
        <v>0.24947145879999999</v>
      </c>
      <c r="T224" s="512">
        <v>4.8625792799999998E-2</v>
      </c>
      <c r="U224" s="519">
        <v>0.43551797040000001</v>
      </c>
      <c r="V224" s="523">
        <v>0.4390243902</v>
      </c>
      <c r="W224" s="512">
        <v>0</v>
      </c>
      <c r="X224" s="524">
        <v>0.56097560980000005</v>
      </c>
      <c r="Y224" s="523">
        <v>0</v>
      </c>
      <c r="Z224" s="519">
        <v>0.47368421049999998</v>
      </c>
      <c r="AA224" s="523">
        <v>0</v>
      </c>
      <c r="AB224" s="524">
        <v>0.13636363639999999</v>
      </c>
      <c r="AC224" s="529">
        <v>0.6265060241</v>
      </c>
      <c r="AD224" s="519">
        <v>0.48192771080000002</v>
      </c>
      <c r="AE224" s="523">
        <v>0.4615384615</v>
      </c>
      <c r="AF224" s="512">
        <v>0.4615384615</v>
      </c>
      <c r="AG224" s="524">
        <v>0.8846153846</v>
      </c>
      <c r="AH224" s="529">
        <v>0</v>
      </c>
      <c r="AI224" s="512">
        <v>0</v>
      </c>
      <c r="AJ224" s="519">
        <v>0</v>
      </c>
      <c r="AK224" s="523">
        <v>0</v>
      </c>
      <c r="AL224" s="512">
        <v>0</v>
      </c>
      <c r="AM224" s="524">
        <v>0</v>
      </c>
      <c r="AN224" s="529">
        <v>0.6</v>
      </c>
      <c r="AO224" s="512">
        <v>0.4</v>
      </c>
      <c r="AP224" s="519">
        <v>0</v>
      </c>
    </row>
    <row r="225" spans="1:42" x14ac:dyDescent="0.3">
      <c r="A225" s="510">
        <v>1013</v>
      </c>
      <c r="B225" s="511" t="s">
        <v>470</v>
      </c>
      <c r="C225" s="535" t="s">
        <v>471</v>
      </c>
      <c r="D225" s="523">
        <v>0</v>
      </c>
      <c r="E225" s="512">
        <v>0.68421052630000001</v>
      </c>
      <c r="F225" s="524">
        <v>0.84210526320000001</v>
      </c>
      <c r="G225" s="529">
        <v>0</v>
      </c>
      <c r="H225" s="512">
        <v>0</v>
      </c>
      <c r="I225" s="519">
        <v>1</v>
      </c>
      <c r="J225" s="523">
        <v>0.95555555560000005</v>
      </c>
      <c r="K225" s="512">
        <v>0.95555555560000005</v>
      </c>
      <c r="L225" s="524">
        <v>0.95555555560000005</v>
      </c>
      <c r="M225" s="529">
        <v>0.8771929825</v>
      </c>
      <c r="N225" s="512">
        <v>0.52631578950000002</v>
      </c>
      <c r="O225" s="519">
        <v>0.89473684210000004</v>
      </c>
      <c r="P225" s="523">
        <v>0.70833333330000003</v>
      </c>
      <c r="Q225" s="512">
        <v>0.45833333329999998</v>
      </c>
      <c r="R225" s="524">
        <v>0.58333333330000003</v>
      </c>
      <c r="S225" s="529">
        <v>0.84394904459999998</v>
      </c>
      <c r="T225" s="512">
        <v>0.98407643310000004</v>
      </c>
      <c r="U225" s="519">
        <v>0.82484076429999997</v>
      </c>
      <c r="V225" s="523">
        <v>0</v>
      </c>
      <c r="W225" s="512">
        <v>0</v>
      </c>
      <c r="X225" s="524">
        <v>0</v>
      </c>
      <c r="Y225" s="523">
        <v>0.16666666669999999</v>
      </c>
      <c r="Z225" s="519">
        <v>0</v>
      </c>
      <c r="AA225" s="523">
        <v>0.45333333329999997</v>
      </c>
      <c r="AB225" s="524">
        <v>0.1733333333</v>
      </c>
      <c r="AC225" s="529">
        <v>0.96825396829999999</v>
      </c>
      <c r="AD225" s="519">
        <v>0.87301587300000005</v>
      </c>
      <c r="AE225" s="523">
        <v>0.625</v>
      </c>
      <c r="AF225" s="512">
        <v>0</v>
      </c>
      <c r="AG225" s="524">
        <v>0.875</v>
      </c>
      <c r="AH225" s="529">
        <v>0</v>
      </c>
      <c r="AI225" s="512">
        <v>0</v>
      </c>
      <c r="AJ225" s="519">
        <v>0</v>
      </c>
      <c r="AK225" s="523">
        <v>0</v>
      </c>
      <c r="AL225" s="512">
        <v>0.5</v>
      </c>
      <c r="AM225" s="524">
        <v>0</v>
      </c>
      <c r="AN225" s="529">
        <v>0</v>
      </c>
      <c r="AO225" s="512">
        <v>0</v>
      </c>
      <c r="AP225" s="519">
        <v>0</v>
      </c>
    </row>
    <row r="226" spans="1:42" x14ac:dyDescent="0.3">
      <c r="A226" s="510">
        <v>1424</v>
      </c>
      <c r="B226" s="511" t="s">
        <v>472</v>
      </c>
      <c r="C226" s="535" t="s">
        <v>473</v>
      </c>
      <c r="D226" s="523">
        <v>0.79816513759999996</v>
      </c>
      <c r="E226" s="512">
        <v>0.54128440369999997</v>
      </c>
      <c r="F226" s="524">
        <v>0.26605504590000001</v>
      </c>
      <c r="G226" s="529">
        <v>0</v>
      </c>
      <c r="H226" s="512">
        <v>6.25E-2</v>
      </c>
      <c r="I226" s="519">
        <v>0</v>
      </c>
      <c r="J226" s="523">
        <v>0.92821782180000001</v>
      </c>
      <c r="K226" s="512">
        <v>0.85643564360000002</v>
      </c>
      <c r="L226" s="524">
        <v>0.86881188119999997</v>
      </c>
      <c r="M226" s="529">
        <v>0.58317025440000003</v>
      </c>
      <c r="N226" s="512">
        <v>0.13698630140000001</v>
      </c>
      <c r="O226" s="519">
        <v>0.25636007830000002</v>
      </c>
      <c r="P226" s="523">
        <v>0.32432432430000002</v>
      </c>
      <c r="Q226" s="512">
        <v>2.7027026999999999E-2</v>
      </c>
      <c r="R226" s="524">
        <v>0.1081081081</v>
      </c>
      <c r="S226" s="529">
        <v>0.24656679149999999</v>
      </c>
      <c r="T226" s="512">
        <v>4.2446941299999999E-2</v>
      </c>
      <c r="U226" s="519">
        <v>0.45006242200000002</v>
      </c>
      <c r="V226" s="523">
        <v>0</v>
      </c>
      <c r="W226" s="512">
        <v>0</v>
      </c>
      <c r="X226" s="524">
        <v>0</v>
      </c>
      <c r="Y226" s="523">
        <v>0.32432432430000002</v>
      </c>
      <c r="Z226" s="519">
        <v>0.35135135140000001</v>
      </c>
      <c r="AA226" s="523">
        <v>0.14641744549999999</v>
      </c>
      <c r="AB226" s="524">
        <v>0.1526479751</v>
      </c>
      <c r="AC226" s="529">
        <v>0.47289156630000001</v>
      </c>
      <c r="AD226" s="519">
        <v>0.52710843370000005</v>
      </c>
      <c r="AE226" s="523">
        <v>0.38750000000000001</v>
      </c>
      <c r="AF226" s="512">
        <v>0.38750000000000001</v>
      </c>
      <c r="AG226" s="524">
        <v>1</v>
      </c>
      <c r="AH226" s="529">
        <v>0.25</v>
      </c>
      <c r="AI226" s="512">
        <v>0.5</v>
      </c>
      <c r="AJ226" s="519">
        <v>0</v>
      </c>
      <c r="AK226" s="523">
        <v>0</v>
      </c>
      <c r="AL226" s="512">
        <v>0.88888888889999995</v>
      </c>
      <c r="AM226" s="524">
        <v>0.11111111110000001</v>
      </c>
      <c r="AN226" s="529">
        <v>0.625</v>
      </c>
      <c r="AO226" s="512">
        <v>0.125</v>
      </c>
      <c r="AP226" s="519">
        <v>0</v>
      </c>
    </row>
    <row r="227" spans="1:42" x14ac:dyDescent="0.3">
      <c r="A227" s="510">
        <v>1038</v>
      </c>
      <c r="B227" s="511" t="s">
        <v>474</v>
      </c>
      <c r="C227" s="535" t="s">
        <v>406</v>
      </c>
      <c r="D227" s="523">
        <v>0.1698113208</v>
      </c>
      <c r="E227" s="512">
        <v>0.2</v>
      </c>
      <c r="F227" s="524">
        <v>0</v>
      </c>
      <c r="G227" s="529">
        <v>2.3809523799999999E-2</v>
      </c>
      <c r="H227" s="512">
        <v>0</v>
      </c>
      <c r="I227" s="519">
        <v>2.3809523799999999E-2</v>
      </c>
      <c r="J227" s="523">
        <v>0.65887555269999998</v>
      </c>
      <c r="K227" s="512">
        <v>0.46746683509999998</v>
      </c>
      <c r="L227" s="524">
        <v>0.51168667089999997</v>
      </c>
      <c r="M227" s="529">
        <v>0.1039448967</v>
      </c>
      <c r="N227" s="512">
        <v>0.1133375078</v>
      </c>
      <c r="O227" s="519">
        <v>6.1365059499999999E-2</v>
      </c>
      <c r="P227" s="523">
        <v>2.9850746300000001E-2</v>
      </c>
      <c r="Q227" s="512">
        <v>0</v>
      </c>
      <c r="R227" s="524">
        <v>0</v>
      </c>
      <c r="S227" s="529">
        <v>3.0606860199999999E-2</v>
      </c>
      <c r="T227" s="512">
        <v>8.9709763000000008E-3</v>
      </c>
      <c r="U227" s="519">
        <v>7.0712401100000002E-2</v>
      </c>
      <c r="V227" s="523">
        <v>0</v>
      </c>
      <c r="W227" s="512">
        <v>0</v>
      </c>
      <c r="X227" s="524">
        <v>0</v>
      </c>
      <c r="Y227" s="523">
        <v>2.3945861499999999E-2</v>
      </c>
      <c r="Z227" s="519">
        <v>9.3701197000000003E-3</v>
      </c>
      <c r="AA227" s="523">
        <v>0.2285298399</v>
      </c>
      <c r="AB227" s="524">
        <v>2.32896652E-2</v>
      </c>
      <c r="AC227" s="529">
        <v>0.1272727273</v>
      </c>
      <c r="AD227" s="519">
        <v>8.4848484799999999E-2</v>
      </c>
      <c r="AE227" s="523">
        <v>9.5238094999999991E-3</v>
      </c>
      <c r="AF227" s="512">
        <v>9.5238094999999991E-3</v>
      </c>
      <c r="AG227" s="524">
        <v>0.180952381</v>
      </c>
      <c r="AH227" s="529">
        <v>0.33333333329999998</v>
      </c>
      <c r="AI227" s="512">
        <v>0.33333333329999998</v>
      </c>
      <c r="AJ227" s="519">
        <v>0</v>
      </c>
      <c r="AK227" s="523">
        <v>6.8181818199999994E-2</v>
      </c>
      <c r="AL227" s="512">
        <v>0</v>
      </c>
      <c r="AM227" s="524">
        <v>0</v>
      </c>
      <c r="AN227" s="529">
        <v>0</v>
      </c>
      <c r="AO227" s="512">
        <v>7.6923076899999998E-2</v>
      </c>
      <c r="AP227" s="519">
        <v>0</v>
      </c>
    </row>
    <row r="228" spans="1:42" x14ac:dyDescent="0.3">
      <c r="A228" s="510">
        <v>1038</v>
      </c>
      <c r="B228" s="511" t="s">
        <v>474</v>
      </c>
      <c r="C228" s="535" t="s">
        <v>407</v>
      </c>
      <c r="D228" s="523">
        <v>0.18138801260000001</v>
      </c>
      <c r="E228" s="512">
        <v>0.23343848580000001</v>
      </c>
      <c r="F228" s="524">
        <v>7.8864352999999995E-3</v>
      </c>
      <c r="G228" s="529">
        <v>1.51515152E-2</v>
      </c>
      <c r="H228" s="512">
        <v>2.5252525299999998E-2</v>
      </c>
      <c r="I228" s="519">
        <v>2.5252525299999998E-2</v>
      </c>
      <c r="J228" s="523">
        <v>0.69426751590000002</v>
      </c>
      <c r="K228" s="512">
        <v>0.4973943254</v>
      </c>
      <c r="L228" s="524">
        <v>0.53126809500000005</v>
      </c>
      <c r="M228" s="529">
        <v>9.4287298899999997E-2</v>
      </c>
      <c r="N228" s="512">
        <v>0.1170271769</v>
      </c>
      <c r="O228" s="519">
        <v>6.2950637800000001E-2</v>
      </c>
      <c r="P228" s="523">
        <v>2.35294118E-2</v>
      </c>
      <c r="Q228" s="512">
        <v>4.1176470600000001E-2</v>
      </c>
      <c r="R228" s="524">
        <v>1.17647059E-2</v>
      </c>
      <c r="S228" s="529">
        <v>5.2918996199999999E-2</v>
      </c>
      <c r="T228" s="512">
        <v>1.1311923E-2</v>
      </c>
      <c r="U228" s="519">
        <v>7.1902223400000007E-2</v>
      </c>
      <c r="V228" s="523">
        <v>0</v>
      </c>
      <c r="W228" s="512">
        <v>0</v>
      </c>
      <c r="X228" s="524">
        <v>0</v>
      </c>
      <c r="Y228" s="523">
        <v>2.2513089E-2</v>
      </c>
      <c r="Z228" s="519">
        <v>1.07329843E-2</v>
      </c>
      <c r="AA228" s="523">
        <v>0.2533039648</v>
      </c>
      <c r="AB228" s="524">
        <v>4.6806167400000001E-2</v>
      </c>
      <c r="AC228" s="529">
        <v>9.4763092300000004E-2</v>
      </c>
      <c r="AD228" s="519">
        <v>4.9875311700000001E-2</v>
      </c>
      <c r="AE228" s="523">
        <v>0</v>
      </c>
      <c r="AF228" s="512">
        <v>0</v>
      </c>
      <c r="AG228" s="524">
        <v>0.22857142859999999</v>
      </c>
      <c r="AH228" s="529">
        <v>0</v>
      </c>
      <c r="AI228" s="512">
        <v>0</v>
      </c>
      <c r="AJ228" s="519">
        <v>8.3333333300000006E-2</v>
      </c>
      <c r="AK228" s="523">
        <v>4.6875E-2</v>
      </c>
      <c r="AL228" s="512">
        <v>0</v>
      </c>
      <c r="AM228" s="524">
        <v>0</v>
      </c>
      <c r="AN228" s="529">
        <v>0</v>
      </c>
      <c r="AO228" s="512">
        <v>0</v>
      </c>
      <c r="AP228" s="519">
        <v>0</v>
      </c>
    </row>
    <row r="229" spans="1:42" x14ac:dyDescent="0.3">
      <c r="A229" s="510">
        <v>1234</v>
      </c>
      <c r="B229" s="511" t="s">
        <v>475</v>
      </c>
      <c r="C229" s="535" t="s">
        <v>475</v>
      </c>
      <c r="D229" s="523">
        <v>0.80693069309999998</v>
      </c>
      <c r="E229" s="512">
        <v>0.55445544550000003</v>
      </c>
      <c r="F229" s="524">
        <v>0.4207920792</v>
      </c>
      <c r="G229" s="529">
        <v>4.3478260900000003E-2</v>
      </c>
      <c r="H229" s="512">
        <v>4.3478260900000003E-2</v>
      </c>
      <c r="I229" s="519">
        <v>0.10869565220000001</v>
      </c>
      <c r="J229" s="523">
        <v>0.9157407407</v>
      </c>
      <c r="K229" s="512">
        <v>0.80625000000000002</v>
      </c>
      <c r="L229" s="524">
        <v>0.85370370370000004</v>
      </c>
      <c r="M229" s="529">
        <v>0.61775115709999995</v>
      </c>
      <c r="N229" s="512">
        <v>0.18894636540000001</v>
      </c>
      <c r="O229" s="519">
        <v>0.45276340869999998</v>
      </c>
      <c r="P229" s="523">
        <v>0.591954023</v>
      </c>
      <c r="Q229" s="512">
        <v>0.32758620690000001</v>
      </c>
      <c r="R229" s="524">
        <v>0.31034482759999998</v>
      </c>
      <c r="S229" s="529">
        <v>0.21803892899999999</v>
      </c>
      <c r="T229" s="512">
        <v>7.3288860499999997E-2</v>
      </c>
      <c r="U229" s="519">
        <v>0.47400164490000002</v>
      </c>
      <c r="V229" s="523">
        <v>0</v>
      </c>
      <c r="W229" s="512">
        <v>0</v>
      </c>
      <c r="X229" s="524">
        <v>0</v>
      </c>
      <c r="Y229" s="523">
        <v>0.26229508200000001</v>
      </c>
      <c r="Z229" s="519">
        <v>0.25</v>
      </c>
      <c r="AA229" s="523">
        <v>0.1488355167</v>
      </c>
      <c r="AB229" s="524">
        <v>9.3158660800000001E-2</v>
      </c>
      <c r="AC229" s="529">
        <v>0.51854572160000001</v>
      </c>
      <c r="AD229" s="519">
        <v>0.53654058019999995</v>
      </c>
      <c r="AE229" s="523">
        <v>0.36842105260000002</v>
      </c>
      <c r="AF229" s="512">
        <v>0.40601503760000002</v>
      </c>
      <c r="AG229" s="524">
        <v>0.98746867169999997</v>
      </c>
      <c r="AH229" s="529">
        <v>0.7307692308</v>
      </c>
      <c r="AI229" s="512">
        <v>0.5384615385</v>
      </c>
      <c r="AJ229" s="519">
        <v>0.1153846154</v>
      </c>
      <c r="AK229" s="523">
        <v>0</v>
      </c>
      <c r="AL229" s="512">
        <v>0.4038461538</v>
      </c>
      <c r="AM229" s="524">
        <v>1.9230769200000001E-2</v>
      </c>
      <c r="AN229" s="529">
        <v>0.51785714289999996</v>
      </c>
      <c r="AO229" s="512">
        <v>0.39285714290000001</v>
      </c>
      <c r="AP229" s="519">
        <v>7.1428571400000002E-2</v>
      </c>
    </row>
    <row r="230" spans="1:42" x14ac:dyDescent="0.3">
      <c r="A230" s="510">
        <v>1531</v>
      </c>
      <c r="B230" s="511" t="s">
        <v>476</v>
      </c>
      <c r="C230" s="535" t="s">
        <v>476</v>
      </c>
      <c r="D230" s="523">
        <v>0.2333333333</v>
      </c>
      <c r="E230" s="512">
        <v>0</v>
      </c>
      <c r="F230" s="524">
        <v>0</v>
      </c>
      <c r="G230" s="529">
        <v>0</v>
      </c>
      <c r="H230" s="512">
        <v>0</v>
      </c>
      <c r="I230" s="519">
        <v>0</v>
      </c>
      <c r="J230" s="523">
        <v>0.66666666669999997</v>
      </c>
      <c r="K230" s="512">
        <v>0</v>
      </c>
      <c r="L230" s="524">
        <v>0</v>
      </c>
      <c r="M230" s="529">
        <v>0.04</v>
      </c>
      <c r="N230" s="512">
        <v>4.8000000000000001E-2</v>
      </c>
      <c r="O230" s="519">
        <v>3.2000000000000001E-2</v>
      </c>
      <c r="P230" s="523">
        <v>4.3478260900000003E-2</v>
      </c>
      <c r="Q230" s="512">
        <v>0</v>
      </c>
      <c r="R230" s="524">
        <v>0</v>
      </c>
      <c r="S230" s="529">
        <v>6.8181818199999994E-2</v>
      </c>
      <c r="T230" s="512">
        <v>6.8181817999999998E-3</v>
      </c>
      <c r="U230" s="519">
        <v>2.0454545500000001E-2</v>
      </c>
      <c r="V230" s="523">
        <v>0</v>
      </c>
      <c r="W230" s="512">
        <v>0</v>
      </c>
      <c r="X230" s="524">
        <v>0</v>
      </c>
      <c r="Y230" s="523">
        <v>0</v>
      </c>
      <c r="Z230" s="519">
        <v>0</v>
      </c>
      <c r="AA230" s="523">
        <v>0.27659574469999998</v>
      </c>
      <c r="AB230" s="524">
        <v>0</v>
      </c>
      <c r="AC230" s="529">
        <v>5.6603773599999997E-2</v>
      </c>
      <c r="AD230" s="519">
        <v>0</v>
      </c>
      <c r="AE230" s="523">
        <v>0</v>
      </c>
      <c r="AF230" s="512">
        <v>0</v>
      </c>
      <c r="AG230" s="524">
        <v>0.28571428570000001</v>
      </c>
      <c r="AH230" s="529">
        <v>0</v>
      </c>
      <c r="AI230" s="512">
        <v>0</v>
      </c>
      <c r="AJ230" s="519">
        <v>0</v>
      </c>
      <c r="AK230" s="523">
        <v>0</v>
      </c>
      <c r="AL230" s="512">
        <v>0</v>
      </c>
      <c r="AM230" s="524">
        <v>0</v>
      </c>
      <c r="AN230" s="529">
        <v>0</v>
      </c>
      <c r="AO230" s="512">
        <v>0</v>
      </c>
      <c r="AP230" s="519">
        <v>0</v>
      </c>
    </row>
    <row r="231" spans="1:42" x14ac:dyDescent="0.3">
      <c r="A231" s="510">
        <v>1446</v>
      </c>
      <c r="B231" s="511" t="s">
        <v>477</v>
      </c>
      <c r="C231" s="535" t="s">
        <v>478</v>
      </c>
      <c r="D231" s="523">
        <v>3.2786885199999997E-2</v>
      </c>
      <c r="E231" s="512">
        <v>0.2295081967</v>
      </c>
      <c r="F231" s="524">
        <v>0</v>
      </c>
      <c r="G231" s="529">
        <v>0</v>
      </c>
      <c r="H231" s="512">
        <v>0</v>
      </c>
      <c r="I231" s="519">
        <v>0</v>
      </c>
      <c r="J231" s="523">
        <v>0</v>
      </c>
      <c r="K231" s="512">
        <v>0</v>
      </c>
      <c r="L231" s="524">
        <v>0</v>
      </c>
      <c r="M231" s="529">
        <v>0</v>
      </c>
      <c r="N231" s="512">
        <v>0</v>
      </c>
      <c r="O231" s="519">
        <v>0</v>
      </c>
      <c r="P231" s="523">
        <v>0</v>
      </c>
      <c r="Q231" s="512">
        <v>0</v>
      </c>
      <c r="R231" s="524">
        <v>0</v>
      </c>
      <c r="S231" s="529">
        <v>6.7647058800000007E-2</v>
      </c>
      <c r="T231" s="512">
        <v>5.8823529000000003E-3</v>
      </c>
      <c r="U231" s="519">
        <v>5.8823529000000003E-3</v>
      </c>
      <c r="V231" s="523">
        <v>0</v>
      </c>
      <c r="W231" s="512">
        <v>0</v>
      </c>
      <c r="X231" s="524">
        <v>0</v>
      </c>
      <c r="Y231" s="523">
        <v>0</v>
      </c>
      <c r="Z231" s="519">
        <v>0.1176470588</v>
      </c>
      <c r="AA231" s="523">
        <v>0</v>
      </c>
      <c r="AB231" s="524">
        <v>0.12820512819999999</v>
      </c>
      <c r="AC231" s="529">
        <v>0</v>
      </c>
      <c r="AD231" s="519">
        <v>0</v>
      </c>
      <c r="AE231" s="523">
        <v>0</v>
      </c>
      <c r="AF231" s="512">
        <v>0</v>
      </c>
      <c r="AG231" s="524">
        <v>0.36363636360000001</v>
      </c>
      <c r="AH231" s="529">
        <v>0</v>
      </c>
      <c r="AI231" s="512">
        <v>0</v>
      </c>
      <c r="AJ231" s="519">
        <v>0</v>
      </c>
      <c r="AK231" s="523">
        <v>0</v>
      </c>
      <c r="AL231" s="512">
        <v>0</v>
      </c>
      <c r="AM231" s="524">
        <v>0</v>
      </c>
      <c r="AN231" s="529">
        <v>0</v>
      </c>
      <c r="AO231" s="512">
        <v>0</v>
      </c>
      <c r="AP231" s="519">
        <v>0</v>
      </c>
    </row>
    <row r="232" spans="1:42" x14ac:dyDescent="0.3">
      <c r="A232" s="510">
        <v>1446</v>
      </c>
      <c r="B232" s="511" t="s">
        <v>477</v>
      </c>
      <c r="C232" s="535" t="s">
        <v>479</v>
      </c>
      <c r="D232" s="523">
        <v>1.26582278E-2</v>
      </c>
      <c r="E232" s="512">
        <v>0.35443037970000002</v>
      </c>
      <c r="F232" s="524">
        <v>0</v>
      </c>
      <c r="G232" s="529">
        <v>0</v>
      </c>
      <c r="H232" s="512">
        <v>0</v>
      </c>
      <c r="I232" s="519">
        <v>0</v>
      </c>
      <c r="J232" s="523">
        <v>0</v>
      </c>
      <c r="K232" s="512">
        <v>0</v>
      </c>
      <c r="L232" s="524">
        <v>0</v>
      </c>
      <c r="M232" s="529">
        <v>0</v>
      </c>
      <c r="N232" s="512">
        <v>3.2786885199999997E-2</v>
      </c>
      <c r="O232" s="519">
        <v>2.1857923500000001E-2</v>
      </c>
      <c r="P232" s="523">
        <v>0</v>
      </c>
      <c r="Q232" s="512">
        <v>0</v>
      </c>
      <c r="R232" s="524">
        <v>0</v>
      </c>
      <c r="S232" s="529">
        <v>5.4846938800000002E-2</v>
      </c>
      <c r="T232" s="512">
        <v>0</v>
      </c>
      <c r="U232" s="519">
        <v>1.9132653100000001E-2</v>
      </c>
      <c r="V232" s="523">
        <v>0.28301886790000003</v>
      </c>
      <c r="W232" s="512">
        <v>0</v>
      </c>
      <c r="X232" s="524">
        <v>0</v>
      </c>
      <c r="Y232" s="523">
        <v>0</v>
      </c>
      <c r="Z232" s="519">
        <v>0.14285714290000001</v>
      </c>
      <c r="AA232" s="523">
        <v>0</v>
      </c>
      <c r="AB232" s="524">
        <v>0</v>
      </c>
      <c r="AC232" s="529">
        <v>0</v>
      </c>
      <c r="AD232" s="519">
        <v>0</v>
      </c>
      <c r="AE232" s="523">
        <v>0</v>
      </c>
      <c r="AF232" s="512">
        <v>0</v>
      </c>
      <c r="AG232" s="524">
        <v>0.72222222219999999</v>
      </c>
      <c r="AH232" s="529">
        <v>0</v>
      </c>
      <c r="AI232" s="512">
        <v>0</v>
      </c>
      <c r="AJ232" s="519">
        <v>0</v>
      </c>
      <c r="AK232" s="523">
        <v>0</v>
      </c>
      <c r="AL232" s="512">
        <v>0</v>
      </c>
      <c r="AM232" s="524">
        <v>0</v>
      </c>
      <c r="AN232" s="529">
        <v>0</v>
      </c>
      <c r="AO232" s="512">
        <v>0</v>
      </c>
      <c r="AP232" s="519">
        <v>0</v>
      </c>
    </row>
    <row r="233" spans="1:42" x14ac:dyDescent="0.3">
      <c r="A233" s="510">
        <v>1446</v>
      </c>
      <c r="B233" s="511" t="s">
        <v>477</v>
      </c>
      <c r="C233" s="535" t="s">
        <v>480</v>
      </c>
      <c r="D233" s="523">
        <v>0</v>
      </c>
      <c r="E233" s="512">
        <v>0.32653061220000001</v>
      </c>
      <c r="F233" s="524">
        <v>0</v>
      </c>
      <c r="G233" s="529">
        <v>0</v>
      </c>
      <c r="H233" s="512">
        <v>0</v>
      </c>
      <c r="I233" s="519">
        <v>0</v>
      </c>
      <c r="J233" s="523">
        <v>0</v>
      </c>
      <c r="K233" s="512">
        <v>0</v>
      </c>
      <c r="L233" s="524">
        <v>0</v>
      </c>
      <c r="M233" s="529">
        <v>0</v>
      </c>
      <c r="N233" s="512">
        <v>0</v>
      </c>
      <c r="O233" s="519">
        <v>0</v>
      </c>
      <c r="P233" s="523">
        <v>0</v>
      </c>
      <c r="Q233" s="512">
        <v>0</v>
      </c>
      <c r="R233" s="524">
        <v>0</v>
      </c>
      <c r="S233" s="529">
        <v>8.6956521699999997E-2</v>
      </c>
      <c r="T233" s="512">
        <v>3.3444816E-3</v>
      </c>
      <c r="U233" s="519">
        <v>6.6889632000000001E-3</v>
      </c>
      <c r="V233" s="523">
        <v>0</v>
      </c>
      <c r="W233" s="512">
        <v>0</v>
      </c>
      <c r="X233" s="524">
        <v>0</v>
      </c>
      <c r="Y233" s="523">
        <v>0</v>
      </c>
      <c r="Z233" s="519">
        <v>0.16666666669999999</v>
      </c>
      <c r="AA233" s="523">
        <v>0</v>
      </c>
      <c r="AB233" s="524">
        <v>0.1071428571</v>
      </c>
      <c r="AC233" s="529">
        <v>0</v>
      </c>
      <c r="AD233" s="519">
        <v>0</v>
      </c>
      <c r="AE233" s="523">
        <v>0</v>
      </c>
      <c r="AF233" s="512">
        <v>0</v>
      </c>
      <c r="AG233" s="524">
        <v>0.7619047619</v>
      </c>
      <c r="AH233" s="529">
        <v>0</v>
      </c>
      <c r="AI233" s="512">
        <v>0</v>
      </c>
      <c r="AJ233" s="519">
        <v>0</v>
      </c>
      <c r="AK233" s="523">
        <v>0</v>
      </c>
      <c r="AL233" s="512">
        <v>0</v>
      </c>
      <c r="AM233" s="524">
        <v>0</v>
      </c>
      <c r="AN233" s="529">
        <v>0</v>
      </c>
      <c r="AO233" s="512">
        <v>0</v>
      </c>
      <c r="AP233" s="519">
        <v>0</v>
      </c>
    </row>
    <row r="234" spans="1:42" x14ac:dyDescent="0.3">
      <c r="A234" s="510">
        <v>1446</v>
      </c>
      <c r="B234" s="511" t="s">
        <v>477</v>
      </c>
      <c r="C234" s="535" t="s">
        <v>481</v>
      </c>
      <c r="D234" s="523">
        <v>0</v>
      </c>
      <c r="E234" s="512">
        <v>0</v>
      </c>
      <c r="F234" s="524">
        <v>0</v>
      </c>
      <c r="G234" s="529">
        <v>0</v>
      </c>
      <c r="H234" s="512">
        <v>0</v>
      </c>
      <c r="I234" s="519">
        <v>0</v>
      </c>
      <c r="J234" s="523">
        <v>0</v>
      </c>
      <c r="K234" s="512">
        <v>0</v>
      </c>
      <c r="L234" s="524">
        <v>0</v>
      </c>
      <c r="M234" s="529">
        <v>0</v>
      </c>
      <c r="N234" s="512">
        <v>0</v>
      </c>
      <c r="O234" s="519">
        <v>0</v>
      </c>
      <c r="P234" s="523">
        <v>0</v>
      </c>
      <c r="Q234" s="512">
        <v>0</v>
      </c>
      <c r="R234" s="524">
        <v>0</v>
      </c>
      <c r="S234" s="529">
        <v>0</v>
      </c>
      <c r="T234" s="512">
        <v>0</v>
      </c>
      <c r="U234" s="519">
        <v>0</v>
      </c>
      <c r="V234" s="523">
        <v>0</v>
      </c>
      <c r="W234" s="512">
        <v>0</v>
      </c>
      <c r="X234" s="524">
        <v>0</v>
      </c>
      <c r="Y234" s="523">
        <v>0</v>
      </c>
      <c r="Z234" s="519">
        <v>0</v>
      </c>
      <c r="AA234" s="523">
        <v>0</v>
      </c>
      <c r="AB234" s="524">
        <v>0</v>
      </c>
      <c r="AC234" s="529">
        <v>0</v>
      </c>
      <c r="AD234" s="519">
        <v>0</v>
      </c>
      <c r="AE234" s="523">
        <v>0</v>
      </c>
      <c r="AF234" s="512">
        <v>0</v>
      </c>
      <c r="AG234" s="524">
        <v>0</v>
      </c>
      <c r="AH234" s="529">
        <v>0</v>
      </c>
      <c r="AI234" s="512">
        <v>0</v>
      </c>
      <c r="AJ234" s="519">
        <v>0</v>
      </c>
      <c r="AK234" s="523">
        <v>0</v>
      </c>
      <c r="AL234" s="512">
        <v>0</v>
      </c>
      <c r="AM234" s="524">
        <v>0</v>
      </c>
      <c r="AN234" s="529">
        <v>0</v>
      </c>
      <c r="AO234" s="512">
        <v>0</v>
      </c>
      <c r="AP234" s="519">
        <v>0</v>
      </c>
    </row>
    <row r="235" spans="1:42" x14ac:dyDescent="0.3">
      <c r="A235" s="510">
        <v>1446</v>
      </c>
      <c r="B235" s="511" t="s">
        <v>477</v>
      </c>
      <c r="C235" s="535" t="s">
        <v>482</v>
      </c>
      <c r="D235" s="523">
        <v>0</v>
      </c>
      <c r="E235" s="512">
        <v>0.31481481480000001</v>
      </c>
      <c r="F235" s="524">
        <v>1.8518518500000001E-2</v>
      </c>
      <c r="G235" s="529">
        <v>0</v>
      </c>
      <c r="H235" s="512">
        <v>0</v>
      </c>
      <c r="I235" s="519">
        <v>0</v>
      </c>
      <c r="J235" s="523">
        <v>0</v>
      </c>
      <c r="K235" s="512">
        <v>0.20895522389999999</v>
      </c>
      <c r="L235" s="524">
        <v>0.32835820900000001</v>
      </c>
      <c r="M235" s="529">
        <v>0</v>
      </c>
      <c r="N235" s="512">
        <v>1.2345679E-2</v>
      </c>
      <c r="O235" s="519">
        <v>0</v>
      </c>
      <c r="P235" s="523">
        <v>0</v>
      </c>
      <c r="Q235" s="512">
        <v>0.1538461538</v>
      </c>
      <c r="R235" s="524">
        <v>0</v>
      </c>
      <c r="S235" s="529">
        <v>8.2998661299999998E-2</v>
      </c>
      <c r="T235" s="512">
        <v>2.6773762E-3</v>
      </c>
      <c r="U235" s="519">
        <v>3.74832664E-2</v>
      </c>
      <c r="V235" s="523">
        <v>0</v>
      </c>
      <c r="W235" s="512">
        <v>0</v>
      </c>
      <c r="X235" s="524">
        <v>0</v>
      </c>
      <c r="Y235" s="523">
        <v>0</v>
      </c>
      <c r="Z235" s="519">
        <v>0.2307692308</v>
      </c>
      <c r="AA235" s="523">
        <v>0</v>
      </c>
      <c r="AB235" s="524">
        <v>7.7669902900000004E-2</v>
      </c>
      <c r="AC235" s="529">
        <v>2.2222222199999999E-2</v>
      </c>
      <c r="AD235" s="519">
        <v>2.2222222199999999E-2</v>
      </c>
      <c r="AE235" s="523">
        <v>0</v>
      </c>
      <c r="AF235" s="512">
        <v>0</v>
      </c>
      <c r="AG235" s="524">
        <v>0.38888888890000001</v>
      </c>
      <c r="AH235" s="529">
        <v>0</v>
      </c>
      <c r="AI235" s="512">
        <v>0</v>
      </c>
      <c r="AJ235" s="519">
        <v>0</v>
      </c>
      <c r="AK235" s="523">
        <v>0</v>
      </c>
      <c r="AL235" s="512">
        <v>0</v>
      </c>
      <c r="AM235" s="524">
        <v>0</v>
      </c>
      <c r="AN235" s="529">
        <v>0</v>
      </c>
      <c r="AO235" s="512">
        <v>0</v>
      </c>
      <c r="AP235" s="519">
        <v>0</v>
      </c>
    </row>
    <row r="236" spans="1:42" x14ac:dyDescent="0.3">
      <c r="A236" s="510">
        <v>1568</v>
      </c>
      <c r="B236" s="511" t="s">
        <v>483</v>
      </c>
      <c r="C236" s="535" t="s">
        <v>484</v>
      </c>
      <c r="D236" s="523">
        <v>0.42168674699999997</v>
      </c>
      <c r="E236" s="512">
        <v>0.91566265059999996</v>
      </c>
      <c r="F236" s="524">
        <v>0</v>
      </c>
      <c r="G236" s="529">
        <v>0</v>
      </c>
      <c r="H236" s="512">
        <v>0</v>
      </c>
      <c r="I236" s="519">
        <v>0</v>
      </c>
      <c r="J236" s="523">
        <v>0.99680851059999998</v>
      </c>
      <c r="K236" s="512">
        <v>0</v>
      </c>
      <c r="L236" s="524">
        <v>0.14255319150000001</v>
      </c>
      <c r="M236" s="529">
        <v>0</v>
      </c>
      <c r="N236" s="512">
        <v>0</v>
      </c>
      <c r="O236" s="519">
        <v>0.32084309129999999</v>
      </c>
      <c r="P236" s="523">
        <v>0</v>
      </c>
      <c r="Q236" s="512">
        <v>0</v>
      </c>
      <c r="R236" s="524">
        <v>9.7826087000000006E-2</v>
      </c>
      <c r="S236" s="529">
        <v>0.95456766000000004</v>
      </c>
      <c r="T236" s="512">
        <v>0</v>
      </c>
      <c r="U236" s="519">
        <v>0.80263800679999997</v>
      </c>
      <c r="V236" s="523">
        <v>0</v>
      </c>
      <c r="W236" s="512">
        <v>0</v>
      </c>
      <c r="X236" s="524">
        <v>0</v>
      </c>
      <c r="Y236" s="523">
        <v>0.20833333330000001</v>
      </c>
      <c r="Z236" s="519">
        <v>0.56944444439999997</v>
      </c>
      <c r="AA236" s="523">
        <v>0.44363636360000003</v>
      </c>
      <c r="AB236" s="524">
        <v>0.59636363640000001</v>
      </c>
      <c r="AC236" s="529">
        <v>6.25E-2</v>
      </c>
      <c r="AD236" s="519">
        <v>0</v>
      </c>
      <c r="AE236" s="523">
        <v>0</v>
      </c>
      <c r="AF236" s="512">
        <v>0</v>
      </c>
      <c r="AG236" s="524">
        <v>0.9615384615</v>
      </c>
      <c r="AH236" s="529">
        <v>0</v>
      </c>
      <c r="AI236" s="512">
        <v>0</v>
      </c>
      <c r="AJ236" s="519">
        <v>0</v>
      </c>
      <c r="AK236" s="523">
        <v>0</v>
      </c>
      <c r="AL236" s="512">
        <v>0</v>
      </c>
      <c r="AM236" s="524">
        <v>0</v>
      </c>
      <c r="AN236" s="529">
        <v>0</v>
      </c>
      <c r="AO236" s="512">
        <v>0</v>
      </c>
      <c r="AP236" s="519">
        <v>0</v>
      </c>
    </row>
    <row r="237" spans="1:42" x14ac:dyDescent="0.3">
      <c r="A237" s="510">
        <v>1568</v>
      </c>
      <c r="B237" s="511" t="s">
        <v>483</v>
      </c>
      <c r="C237" s="535" t="s">
        <v>485</v>
      </c>
      <c r="D237" s="523">
        <v>0</v>
      </c>
      <c r="E237" s="512">
        <v>0</v>
      </c>
      <c r="F237" s="524">
        <v>0</v>
      </c>
      <c r="G237" s="529">
        <v>0</v>
      </c>
      <c r="H237" s="512">
        <v>0</v>
      </c>
      <c r="I237" s="519">
        <v>0</v>
      </c>
      <c r="J237" s="523">
        <v>1</v>
      </c>
      <c r="K237" s="512">
        <v>0.1098265896</v>
      </c>
      <c r="L237" s="524">
        <v>0.1098265896</v>
      </c>
      <c r="M237" s="529">
        <v>0</v>
      </c>
      <c r="N237" s="512">
        <v>0</v>
      </c>
      <c r="O237" s="519">
        <v>0</v>
      </c>
      <c r="P237" s="523">
        <v>0</v>
      </c>
      <c r="Q237" s="512">
        <v>0</v>
      </c>
      <c r="R237" s="524">
        <v>0</v>
      </c>
      <c r="S237" s="529">
        <v>0.27559055119999998</v>
      </c>
      <c r="T237" s="512">
        <v>0</v>
      </c>
      <c r="U237" s="519">
        <v>0</v>
      </c>
      <c r="V237" s="523">
        <v>0</v>
      </c>
      <c r="W237" s="512">
        <v>0</v>
      </c>
      <c r="X237" s="524">
        <v>0</v>
      </c>
      <c r="Y237" s="523">
        <v>0</v>
      </c>
      <c r="Z237" s="519">
        <v>0.5</v>
      </c>
      <c r="AA237" s="523">
        <v>0</v>
      </c>
      <c r="AB237" s="524">
        <v>0.2</v>
      </c>
      <c r="AC237" s="529">
        <v>0</v>
      </c>
      <c r="AD237" s="519">
        <v>0</v>
      </c>
      <c r="AE237" s="523">
        <v>0</v>
      </c>
      <c r="AF237" s="512">
        <v>0</v>
      </c>
      <c r="AG237" s="524">
        <v>0</v>
      </c>
      <c r="AH237" s="529">
        <v>0</v>
      </c>
      <c r="AI237" s="512">
        <v>0</v>
      </c>
      <c r="AJ237" s="519">
        <v>0</v>
      </c>
      <c r="AK237" s="523">
        <v>0</v>
      </c>
      <c r="AL237" s="512">
        <v>0</v>
      </c>
      <c r="AM237" s="524">
        <v>0</v>
      </c>
      <c r="AN237" s="529">
        <v>0</v>
      </c>
      <c r="AO237" s="512">
        <v>0</v>
      </c>
      <c r="AP237" s="519">
        <v>0</v>
      </c>
    </row>
    <row r="238" spans="1:42" x14ac:dyDescent="0.3">
      <c r="A238" s="510">
        <v>1486</v>
      </c>
      <c r="B238" s="511" t="s">
        <v>486</v>
      </c>
      <c r="C238" s="535" t="s">
        <v>487</v>
      </c>
      <c r="D238" s="523">
        <v>4.6849757700000001E-2</v>
      </c>
      <c r="E238" s="512">
        <v>8.7237479800000003E-2</v>
      </c>
      <c r="F238" s="524">
        <v>9.3699515299999994E-2</v>
      </c>
      <c r="G238" s="529">
        <v>8.1395348800000003E-2</v>
      </c>
      <c r="H238" s="512">
        <v>0.1395348837</v>
      </c>
      <c r="I238" s="519">
        <v>4.6511627899999998E-2</v>
      </c>
      <c r="J238" s="523">
        <v>4.8415493000000002E-3</v>
      </c>
      <c r="K238" s="512">
        <v>2.6848591500000001E-2</v>
      </c>
      <c r="L238" s="524">
        <v>2.5528169E-2</v>
      </c>
      <c r="M238" s="529">
        <v>0.1340805313</v>
      </c>
      <c r="N238" s="512">
        <v>2.1170610199999999E-2</v>
      </c>
      <c r="O238" s="519">
        <v>5.5209630599999997E-2</v>
      </c>
      <c r="P238" s="523">
        <v>0.17164179099999999</v>
      </c>
      <c r="Q238" s="512">
        <v>4.4776119400000002E-2</v>
      </c>
      <c r="R238" s="524">
        <v>0.1026119403</v>
      </c>
      <c r="S238" s="529">
        <v>4.78895056E-2</v>
      </c>
      <c r="T238" s="512">
        <v>1.5102620400000001E-2</v>
      </c>
      <c r="U238" s="519">
        <v>4.9567574500000003E-2</v>
      </c>
      <c r="V238" s="523">
        <v>0.1061643836</v>
      </c>
      <c r="W238" s="512">
        <v>0</v>
      </c>
      <c r="X238" s="524">
        <v>0.25684931509999998</v>
      </c>
      <c r="Y238" s="523">
        <v>0</v>
      </c>
      <c r="Z238" s="519">
        <v>0.1288659794</v>
      </c>
      <c r="AA238" s="523">
        <v>1.0121456999999999E-3</v>
      </c>
      <c r="AB238" s="524">
        <v>2.9352226700000001E-2</v>
      </c>
      <c r="AC238" s="529">
        <v>8.2133784900000006E-2</v>
      </c>
      <c r="AD238" s="519">
        <v>7.2819644399999994E-2</v>
      </c>
      <c r="AE238" s="523">
        <v>0.29859154929999998</v>
      </c>
      <c r="AF238" s="512">
        <v>0.27887323939999997</v>
      </c>
      <c r="AG238" s="524">
        <v>1.1267605599999999E-2</v>
      </c>
      <c r="AH238" s="529">
        <v>8.3333333300000006E-2</v>
      </c>
      <c r="AI238" s="512">
        <v>4.16666667E-2</v>
      </c>
      <c r="AJ238" s="519">
        <v>0</v>
      </c>
      <c r="AK238" s="523">
        <v>4.8780487800000001E-2</v>
      </c>
      <c r="AL238" s="512">
        <v>0.36585365850000001</v>
      </c>
      <c r="AM238" s="524">
        <v>7.3170731700000005E-2</v>
      </c>
      <c r="AN238" s="529">
        <v>0.1875</v>
      </c>
      <c r="AO238" s="512">
        <v>0.16666666669999999</v>
      </c>
      <c r="AP238" s="519">
        <v>6.25E-2</v>
      </c>
    </row>
    <row r="239" spans="1:42" x14ac:dyDescent="0.3">
      <c r="A239" s="510">
        <v>1486</v>
      </c>
      <c r="B239" s="511" t="s">
        <v>486</v>
      </c>
      <c r="C239" s="535" t="s">
        <v>488</v>
      </c>
      <c r="D239" s="523">
        <v>6.0869565200000003E-2</v>
      </c>
      <c r="E239" s="512">
        <v>6.6666666700000002E-2</v>
      </c>
      <c r="F239" s="524">
        <v>7.5362318799999994E-2</v>
      </c>
      <c r="G239" s="529">
        <v>6.4516129000000005E-2</v>
      </c>
      <c r="H239" s="512">
        <v>0.16129032260000001</v>
      </c>
      <c r="I239" s="519">
        <v>3.2258064500000003E-2</v>
      </c>
      <c r="J239" s="523">
        <v>0</v>
      </c>
      <c r="K239" s="512">
        <v>3.6474164099999998E-2</v>
      </c>
      <c r="L239" s="524">
        <v>3.3434650500000003E-2</v>
      </c>
      <c r="M239" s="529">
        <v>0.12632696390000001</v>
      </c>
      <c r="N239" s="512">
        <v>1.6985138E-2</v>
      </c>
      <c r="O239" s="519">
        <v>3.9278131600000002E-2</v>
      </c>
      <c r="P239" s="523">
        <v>0.1265060241</v>
      </c>
      <c r="Q239" s="512">
        <v>2.4096385500000001E-2</v>
      </c>
      <c r="R239" s="524">
        <v>5.4216867500000002E-2</v>
      </c>
      <c r="S239" s="529">
        <v>5.0435865500000003E-2</v>
      </c>
      <c r="T239" s="512">
        <v>1.33872976E-2</v>
      </c>
      <c r="U239" s="519">
        <v>5.5105853099999998E-2</v>
      </c>
      <c r="V239" s="523">
        <v>0.1156069364</v>
      </c>
      <c r="W239" s="512">
        <v>0</v>
      </c>
      <c r="X239" s="524">
        <v>0.29479768789999999</v>
      </c>
      <c r="Y239" s="523">
        <v>0</v>
      </c>
      <c r="Z239" s="519">
        <v>0.14285714290000001</v>
      </c>
      <c r="AA239" s="523">
        <v>1.2531328E-3</v>
      </c>
      <c r="AB239" s="524">
        <v>4.13533835E-2</v>
      </c>
      <c r="AC239" s="529">
        <v>9.8384728300000002E-2</v>
      </c>
      <c r="AD239" s="519">
        <v>7.9295154199999995E-2</v>
      </c>
      <c r="AE239" s="523">
        <v>0.1369047619</v>
      </c>
      <c r="AF239" s="512">
        <v>0.125</v>
      </c>
      <c r="AG239" s="524">
        <v>1.7857142900000001E-2</v>
      </c>
      <c r="AH239" s="529">
        <v>9.0909090900000003E-2</v>
      </c>
      <c r="AI239" s="512">
        <v>0.27272727270000002</v>
      </c>
      <c r="AJ239" s="519">
        <v>0</v>
      </c>
      <c r="AK239" s="523">
        <v>3.5714285700000001E-2</v>
      </c>
      <c r="AL239" s="512">
        <v>0.25</v>
      </c>
      <c r="AM239" s="524">
        <v>3.5714285700000001E-2</v>
      </c>
      <c r="AN239" s="529">
        <v>0.15</v>
      </c>
      <c r="AO239" s="512">
        <v>0.25</v>
      </c>
      <c r="AP239" s="519">
        <v>0.05</v>
      </c>
    </row>
    <row r="240" spans="1:42" x14ac:dyDescent="0.3">
      <c r="A240" s="510">
        <v>1486</v>
      </c>
      <c r="B240" s="511" t="s">
        <v>486</v>
      </c>
      <c r="C240" s="535" t="s">
        <v>489</v>
      </c>
      <c r="D240" s="523">
        <v>0</v>
      </c>
      <c r="E240" s="512">
        <v>0.05</v>
      </c>
      <c r="F240" s="524">
        <v>0</v>
      </c>
      <c r="G240" s="529">
        <v>6.6666666700000002E-2</v>
      </c>
      <c r="H240" s="512">
        <v>6.6666666700000002E-2</v>
      </c>
      <c r="I240" s="519">
        <v>6.6666666700000002E-2</v>
      </c>
      <c r="J240" s="523">
        <v>0</v>
      </c>
      <c r="K240" s="512">
        <v>0</v>
      </c>
      <c r="L240" s="524">
        <v>0</v>
      </c>
      <c r="M240" s="529">
        <v>0.2340425532</v>
      </c>
      <c r="N240" s="512">
        <v>2.1276595700000001E-2</v>
      </c>
      <c r="O240" s="519">
        <v>3.1914893600000001E-2</v>
      </c>
      <c r="P240" s="523">
        <v>0.1764705882</v>
      </c>
      <c r="Q240" s="512">
        <v>0</v>
      </c>
      <c r="R240" s="524">
        <v>0</v>
      </c>
      <c r="S240" s="529">
        <v>5.1999999999999998E-2</v>
      </c>
      <c r="T240" s="512">
        <v>8.0000000000000002E-3</v>
      </c>
      <c r="U240" s="519">
        <v>6.8000000000000005E-2</v>
      </c>
      <c r="V240" s="523">
        <v>0.14285714290000001</v>
      </c>
      <c r="W240" s="512">
        <v>0</v>
      </c>
      <c r="X240" s="524">
        <v>0</v>
      </c>
      <c r="Y240" s="523">
        <v>0</v>
      </c>
      <c r="Z240" s="519">
        <v>0</v>
      </c>
      <c r="AA240" s="523">
        <v>0</v>
      </c>
      <c r="AB240" s="524">
        <v>3.5714285700000001E-2</v>
      </c>
      <c r="AC240" s="529">
        <v>0.1739130435</v>
      </c>
      <c r="AD240" s="519">
        <v>0.13043478259999999</v>
      </c>
      <c r="AE240" s="523">
        <v>0.2</v>
      </c>
      <c r="AF240" s="512">
        <v>0.2</v>
      </c>
      <c r="AG240" s="524">
        <v>0.1</v>
      </c>
      <c r="AH240" s="529">
        <v>0</v>
      </c>
      <c r="AI240" s="512">
        <v>0</v>
      </c>
      <c r="AJ240" s="519">
        <v>0</v>
      </c>
      <c r="AK240" s="523">
        <v>0</v>
      </c>
      <c r="AL240" s="512">
        <v>0</v>
      </c>
      <c r="AM240" s="524">
        <v>0</v>
      </c>
      <c r="AN240" s="529">
        <v>0</v>
      </c>
      <c r="AO240" s="512">
        <v>0</v>
      </c>
      <c r="AP240" s="519">
        <v>0</v>
      </c>
    </row>
    <row r="241" spans="1:42" x14ac:dyDescent="0.3">
      <c r="A241" s="510">
        <v>1486</v>
      </c>
      <c r="B241" s="511" t="s">
        <v>486</v>
      </c>
      <c r="C241" s="535" t="s">
        <v>490</v>
      </c>
      <c r="D241" s="523">
        <v>0.16666666669999999</v>
      </c>
      <c r="E241" s="512">
        <v>0.16666666669999999</v>
      </c>
      <c r="F241" s="524">
        <v>0.16666666669999999</v>
      </c>
      <c r="G241" s="529">
        <v>0</v>
      </c>
      <c r="H241" s="512">
        <v>0</v>
      </c>
      <c r="I241" s="519">
        <v>0</v>
      </c>
      <c r="J241" s="523">
        <v>0</v>
      </c>
      <c r="K241" s="512">
        <v>0</v>
      </c>
      <c r="L241" s="524">
        <v>0</v>
      </c>
      <c r="M241" s="529">
        <v>0.22222222220000001</v>
      </c>
      <c r="N241" s="512">
        <v>0</v>
      </c>
      <c r="O241" s="519">
        <v>3.7037037000000002E-2</v>
      </c>
      <c r="P241" s="523">
        <v>0.25</v>
      </c>
      <c r="Q241" s="512">
        <v>0</v>
      </c>
      <c r="R241" s="524">
        <v>0.125</v>
      </c>
      <c r="S241" s="529">
        <v>2.6315789499999999E-2</v>
      </c>
      <c r="T241" s="512">
        <v>0</v>
      </c>
      <c r="U241" s="519">
        <v>7.8947368399999995E-2</v>
      </c>
      <c r="V241" s="523">
        <v>0</v>
      </c>
      <c r="W241" s="512">
        <v>0</v>
      </c>
      <c r="X241" s="524">
        <v>0</v>
      </c>
      <c r="Y241" s="523">
        <v>0</v>
      </c>
      <c r="Z241" s="519">
        <v>0</v>
      </c>
      <c r="AA241" s="523">
        <v>0</v>
      </c>
      <c r="AB241" s="524">
        <v>6.6666666700000002E-2</v>
      </c>
      <c r="AC241" s="529">
        <v>0.05</v>
      </c>
      <c r="AD241" s="519">
        <v>0.05</v>
      </c>
      <c r="AE241" s="523">
        <v>0</v>
      </c>
      <c r="AF241" s="512">
        <v>0</v>
      </c>
      <c r="AG241" s="524">
        <v>0</v>
      </c>
      <c r="AH241" s="529">
        <v>0</v>
      </c>
      <c r="AI241" s="512">
        <v>0</v>
      </c>
      <c r="AJ241" s="519">
        <v>0</v>
      </c>
      <c r="AK241" s="523">
        <v>0</v>
      </c>
      <c r="AL241" s="512">
        <v>0</v>
      </c>
      <c r="AM241" s="524">
        <v>0</v>
      </c>
      <c r="AN241" s="529">
        <v>0</v>
      </c>
      <c r="AO241" s="512">
        <v>0</v>
      </c>
      <c r="AP241" s="519">
        <v>0</v>
      </c>
    </row>
    <row r="242" spans="1:42" x14ac:dyDescent="0.3">
      <c r="A242" s="510">
        <v>1486</v>
      </c>
      <c r="B242" s="511" t="s">
        <v>486</v>
      </c>
      <c r="C242" s="535" t="s">
        <v>491</v>
      </c>
      <c r="D242" s="523">
        <v>5.91133005E-2</v>
      </c>
      <c r="E242" s="512">
        <v>0.11576354680000001</v>
      </c>
      <c r="F242" s="524">
        <v>0.10591133</v>
      </c>
      <c r="G242" s="529">
        <v>8.82352941E-2</v>
      </c>
      <c r="H242" s="512">
        <v>8.82352941E-2</v>
      </c>
      <c r="I242" s="519">
        <v>0</v>
      </c>
      <c r="J242" s="523">
        <v>4.2879019999999997E-3</v>
      </c>
      <c r="K242" s="512">
        <v>2.9402756499999998E-2</v>
      </c>
      <c r="L242" s="524">
        <v>2.9402756499999998E-2</v>
      </c>
      <c r="M242" s="529">
        <v>0.1284046693</v>
      </c>
      <c r="N242" s="512">
        <v>2.45136187E-2</v>
      </c>
      <c r="O242" s="519">
        <v>5.5642023300000003E-2</v>
      </c>
      <c r="P242" s="523">
        <v>0.19576719579999999</v>
      </c>
      <c r="Q242" s="512">
        <v>4.7619047599999999E-2</v>
      </c>
      <c r="R242" s="524">
        <v>0.1005291005</v>
      </c>
      <c r="S242" s="529">
        <v>3.9085745200000001E-2</v>
      </c>
      <c r="T242" s="512">
        <v>1.59588856E-2</v>
      </c>
      <c r="U242" s="519">
        <v>5.27454693E-2</v>
      </c>
      <c r="V242" s="523">
        <v>0.1403508772</v>
      </c>
      <c r="W242" s="512">
        <v>0</v>
      </c>
      <c r="X242" s="524">
        <v>0.30409356729999998</v>
      </c>
      <c r="Y242" s="523">
        <v>0</v>
      </c>
      <c r="Z242" s="519">
        <v>0.12096774189999999</v>
      </c>
      <c r="AA242" s="523">
        <v>0</v>
      </c>
      <c r="AB242" s="524">
        <v>2.6939655199999999E-2</v>
      </c>
      <c r="AC242" s="529">
        <v>6.0945273600000002E-2</v>
      </c>
      <c r="AD242" s="519">
        <v>5.2238805999999999E-2</v>
      </c>
      <c r="AE242" s="523">
        <v>0.24584717610000001</v>
      </c>
      <c r="AF242" s="512">
        <v>0.2225913621</v>
      </c>
      <c r="AG242" s="524">
        <v>1.6611295700000001E-2</v>
      </c>
      <c r="AH242" s="529">
        <v>0.1176470588</v>
      </c>
      <c r="AI242" s="512">
        <v>0.1176470588</v>
      </c>
      <c r="AJ242" s="519">
        <v>0</v>
      </c>
      <c r="AK242" s="523">
        <v>1.8518518500000001E-2</v>
      </c>
      <c r="AL242" s="512">
        <v>0.25925925929999999</v>
      </c>
      <c r="AM242" s="524">
        <v>1.8518518500000001E-2</v>
      </c>
      <c r="AN242" s="529">
        <v>0.13157894740000001</v>
      </c>
      <c r="AO242" s="512">
        <v>0.13157894740000001</v>
      </c>
      <c r="AP242" s="519">
        <v>0</v>
      </c>
    </row>
    <row r="243" spans="1:42" x14ac:dyDescent="0.3">
      <c r="A243" s="510">
        <v>1580</v>
      </c>
      <c r="B243" s="511" t="s">
        <v>492</v>
      </c>
      <c r="C243" s="535" t="s">
        <v>493</v>
      </c>
      <c r="D243" s="523">
        <v>0.76666666670000005</v>
      </c>
      <c r="E243" s="512">
        <v>0.43333333330000001</v>
      </c>
      <c r="F243" s="524">
        <v>0.24</v>
      </c>
      <c r="G243" s="529">
        <v>0</v>
      </c>
      <c r="H243" s="512">
        <v>9.5238095199999998E-2</v>
      </c>
      <c r="I243" s="519">
        <v>0.14285714290000001</v>
      </c>
      <c r="J243" s="523">
        <v>0.88971706719999999</v>
      </c>
      <c r="K243" s="512">
        <v>0.81548524489999996</v>
      </c>
      <c r="L243" s="524">
        <v>0.8325220566</v>
      </c>
      <c r="M243" s="529">
        <v>0.52025862069999995</v>
      </c>
      <c r="N243" s="512">
        <v>0.1461206897</v>
      </c>
      <c r="O243" s="519">
        <v>0.3099137931</v>
      </c>
      <c r="P243" s="523">
        <v>0.52363636359999999</v>
      </c>
      <c r="Q243" s="512">
        <v>0.19636363640000001</v>
      </c>
      <c r="R243" s="524">
        <v>0.28000000000000003</v>
      </c>
      <c r="S243" s="529">
        <v>0.1106493506</v>
      </c>
      <c r="T243" s="512">
        <v>4.7965368000000001E-2</v>
      </c>
      <c r="U243" s="519">
        <v>0.33939393940000001</v>
      </c>
      <c r="V243" s="523">
        <v>0</v>
      </c>
      <c r="W243" s="512">
        <v>0</v>
      </c>
      <c r="X243" s="524">
        <v>0</v>
      </c>
      <c r="Y243" s="523">
        <v>0.1176470588</v>
      </c>
      <c r="Z243" s="519">
        <v>0.1764705882</v>
      </c>
      <c r="AA243" s="523">
        <v>7.7361563499999994E-2</v>
      </c>
      <c r="AB243" s="524">
        <v>3.9087947900000003E-2</v>
      </c>
      <c r="AC243" s="529">
        <v>0.43478260870000002</v>
      </c>
      <c r="AD243" s="519">
        <v>0.481884058</v>
      </c>
      <c r="AE243" s="523">
        <v>0.24691358020000001</v>
      </c>
      <c r="AF243" s="512">
        <v>0.28395061729999999</v>
      </c>
      <c r="AG243" s="524">
        <v>1</v>
      </c>
      <c r="AH243" s="529">
        <v>1</v>
      </c>
      <c r="AI243" s="512">
        <v>0</v>
      </c>
      <c r="AJ243" s="519">
        <v>0</v>
      </c>
      <c r="AK243" s="523">
        <v>0</v>
      </c>
      <c r="AL243" s="512">
        <v>0.125</v>
      </c>
      <c r="AM243" s="524">
        <v>4.16666667E-2</v>
      </c>
      <c r="AN243" s="529">
        <v>0.4</v>
      </c>
      <c r="AO243" s="512">
        <v>0.4</v>
      </c>
      <c r="AP243" s="519">
        <v>0</v>
      </c>
    </row>
    <row r="244" spans="1:42" x14ac:dyDescent="0.3">
      <c r="A244" s="510">
        <v>1580</v>
      </c>
      <c r="B244" s="511" t="s">
        <v>492</v>
      </c>
      <c r="C244" s="535" t="s">
        <v>494</v>
      </c>
      <c r="D244" s="523">
        <v>0.79208211139999996</v>
      </c>
      <c r="E244" s="512">
        <v>0.49941348969999999</v>
      </c>
      <c r="F244" s="524">
        <v>0.35102639299999999</v>
      </c>
      <c r="G244" s="529">
        <v>2.0408163300000001E-2</v>
      </c>
      <c r="H244" s="512">
        <v>6.8027210899999996E-2</v>
      </c>
      <c r="I244" s="519">
        <v>5.2154195E-2</v>
      </c>
      <c r="J244" s="523">
        <v>0.92299525800000004</v>
      </c>
      <c r="K244" s="512">
        <v>0.84330101209999997</v>
      </c>
      <c r="L244" s="524">
        <v>0.86531247789999999</v>
      </c>
      <c r="M244" s="529">
        <v>0.62009716189999997</v>
      </c>
      <c r="N244" s="512">
        <v>0.199437484</v>
      </c>
      <c r="O244" s="519">
        <v>0.3522372795</v>
      </c>
      <c r="P244" s="523">
        <v>0.60626151009999996</v>
      </c>
      <c r="Q244" s="512">
        <v>0.2283609576</v>
      </c>
      <c r="R244" s="524">
        <v>0.3141804788</v>
      </c>
      <c r="S244" s="529">
        <v>0.2012532031</v>
      </c>
      <c r="T244" s="512">
        <v>5.22501602E-2</v>
      </c>
      <c r="U244" s="519">
        <v>0.44909112750000002</v>
      </c>
      <c r="V244" s="523">
        <v>0</v>
      </c>
      <c r="W244" s="512">
        <v>0</v>
      </c>
      <c r="X244" s="524">
        <v>0</v>
      </c>
      <c r="Y244" s="523">
        <v>0.25204918030000001</v>
      </c>
      <c r="Z244" s="519">
        <v>0.2602459016</v>
      </c>
      <c r="AA244" s="523">
        <v>0.1246395097</v>
      </c>
      <c r="AB244" s="524">
        <v>6.6420331700000002E-2</v>
      </c>
      <c r="AC244" s="529">
        <v>0.49088988649999998</v>
      </c>
      <c r="AD244" s="519">
        <v>0.51769210460000004</v>
      </c>
      <c r="AE244" s="523">
        <v>0.37260168840000002</v>
      </c>
      <c r="AF244" s="512">
        <v>0.40330007670000001</v>
      </c>
      <c r="AG244" s="524">
        <v>0.99386032229999999</v>
      </c>
      <c r="AH244" s="529">
        <v>0.59829059829999998</v>
      </c>
      <c r="AI244" s="512">
        <v>0.44444444440000003</v>
      </c>
      <c r="AJ244" s="519">
        <v>7.6923076899999998E-2</v>
      </c>
      <c r="AK244" s="523">
        <v>0</v>
      </c>
      <c r="AL244" s="512">
        <v>0.38951310859999999</v>
      </c>
      <c r="AM244" s="524">
        <v>2.99625468E-2</v>
      </c>
      <c r="AN244" s="529">
        <v>0.58469945359999997</v>
      </c>
      <c r="AO244" s="512">
        <v>0.39344262299999999</v>
      </c>
      <c r="AP244" s="519">
        <v>4.9180327900000001E-2</v>
      </c>
    </row>
    <row r="245" spans="1:42" x14ac:dyDescent="0.3">
      <c r="A245" s="510">
        <v>1141</v>
      </c>
      <c r="B245" s="511" t="s">
        <v>495</v>
      </c>
      <c r="C245" s="535" t="s">
        <v>496</v>
      </c>
      <c r="D245" s="523">
        <v>2.4193548400000001E-2</v>
      </c>
      <c r="E245" s="512">
        <v>0.11290322580000001</v>
      </c>
      <c r="F245" s="524">
        <v>4.0322580599999998E-2</v>
      </c>
      <c r="G245" s="529">
        <v>0.125</v>
      </c>
      <c r="H245" s="512">
        <v>0</v>
      </c>
      <c r="I245" s="519">
        <v>0</v>
      </c>
      <c r="J245" s="523">
        <v>0</v>
      </c>
      <c r="K245" s="512">
        <v>0</v>
      </c>
      <c r="L245" s="524">
        <v>0</v>
      </c>
      <c r="M245" s="529">
        <v>0.1060606061</v>
      </c>
      <c r="N245" s="512">
        <v>5.0505050999999999E-3</v>
      </c>
      <c r="O245" s="519">
        <v>3.0303030299999999E-2</v>
      </c>
      <c r="P245" s="523">
        <v>9.6774193499999994E-2</v>
      </c>
      <c r="Q245" s="512">
        <v>0</v>
      </c>
      <c r="R245" s="524">
        <v>6.4516129000000005E-2</v>
      </c>
      <c r="S245" s="529">
        <v>4.53020134E-2</v>
      </c>
      <c r="T245" s="512">
        <v>1.00671141E-2</v>
      </c>
      <c r="U245" s="519">
        <v>2.34899329E-2</v>
      </c>
      <c r="V245" s="523">
        <v>0.125</v>
      </c>
      <c r="W245" s="512">
        <v>0</v>
      </c>
      <c r="X245" s="524">
        <v>0.21875</v>
      </c>
      <c r="Y245" s="523">
        <v>0</v>
      </c>
      <c r="Z245" s="519">
        <v>0</v>
      </c>
      <c r="AA245" s="523">
        <v>0</v>
      </c>
      <c r="AB245" s="524">
        <v>8.8495575000000007E-3</v>
      </c>
      <c r="AC245" s="529">
        <v>2.7972027999999999E-2</v>
      </c>
      <c r="AD245" s="519">
        <v>2.7972027999999999E-2</v>
      </c>
      <c r="AE245" s="523">
        <v>0.21428571430000001</v>
      </c>
      <c r="AF245" s="512">
        <v>0.21428571430000001</v>
      </c>
      <c r="AG245" s="524">
        <v>2.3809523799999999E-2</v>
      </c>
      <c r="AH245" s="529">
        <v>0.5</v>
      </c>
      <c r="AI245" s="512">
        <v>0.5</v>
      </c>
      <c r="AJ245" s="519">
        <v>0</v>
      </c>
      <c r="AK245" s="523">
        <v>0</v>
      </c>
      <c r="AL245" s="512">
        <v>0</v>
      </c>
      <c r="AM245" s="524">
        <v>0</v>
      </c>
      <c r="AN245" s="529">
        <v>0.4</v>
      </c>
      <c r="AO245" s="512">
        <v>0.2</v>
      </c>
      <c r="AP245" s="519">
        <v>0</v>
      </c>
    </row>
    <row r="246" spans="1:42" x14ac:dyDescent="0.3">
      <c r="A246" s="510">
        <v>1141</v>
      </c>
      <c r="B246" s="511" t="s">
        <v>495</v>
      </c>
      <c r="C246" s="535" t="s">
        <v>497</v>
      </c>
      <c r="D246" s="523">
        <v>1.72661871E-2</v>
      </c>
      <c r="E246" s="512">
        <v>5.4676258999999998E-2</v>
      </c>
      <c r="F246" s="524">
        <v>3.5971222999999997E-2</v>
      </c>
      <c r="G246" s="529">
        <v>0.13888888890000001</v>
      </c>
      <c r="H246" s="512">
        <v>8.3333333300000006E-2</v>
      </c>
      <c r="I246" s="519">
        <v>0</v>
      </c>
      <c r="J246" s="523">
        <v>0</v>
      </c>
      <c r="K246" s="512">
        <v>1.47783251E-2</v>
      </c>
      <c r="L246" s="524">
        <v>9.8522166999999994E-3</v>
      </c>
      <c r="M246" s="529">
        <v>6.95742471E-2</v>
      </c>
      <c r="N246" s="512">
        <v>6.2305295999999996E-3</v>
      </c>
      <c r="O246" s="519">
        <v>3.0114226399999999E-2</v>
      </c>
      <c r="P246" s="523">
        <v>5.1546391800000001E-2</v>
      </c>
      <c r="Q246" s="512">
        <v>1.03092784E-2</v>
      </c>
      <c r="R246" s="524">
        <v>3.0927835099999999E-2</v>
      </c>
      <c r="S246" s="529">
        <v>3.7908896400000003E-2</v>
      </c>
      <c r="T246" s="512">
        <v>1.0088657900000001E-2</v>
      </c>
      <c r="U246" s="519">
        <v>4.31060838E-2</v>
      </c>
      <c r="V246" s="523">
        <v>9.4059405900000004E-2</v>
      </c>
      <c r="W246" s="512">
        <v>0</v>
      </c>
      <c r="X246" s="524">
        <v>0.20297029699999999</v>
      </c>
      <c r="Y246" s="523">
        <v>0</v>
      </c>
      <c r="Z246" s="519">
        <v>0.1484375</v>
      </c>
      <c r="AA246" s="523">
        <v>0</v>
      </c>
      <c r="AB246" s="524">
        <v>4.8275862099999997E-2</v>
      </c>
      <c r="AC246" s="529">
        <v>6.7584480599999996E-2</v>
      </c>
      <c r="AD246" s="519">
        <v>5.7571965000000003E-2</v>
      </c>
      <c r="AE246" s="523">
        <v>0.15508021390000001</v>
      </c>
      <c r="AF246" s="512">
        <v>0.15508021390000001</v>
      </c>
      <c r="AG246" s="524">
        <v>1.6042780699999998E-2</v>
      </c>
      <c r="AH246" s="529">
        <v>0.1538461538</v>
      </c>
      <c r="AI246" s="512">
        <v>0.1538461538</v>
      </c>
      <c r="AJ246" s="519">
        <v>7.6923076899999998E-2</v>
      </c>
      <c r="AK246" s="523">
        <v>0</v>
      </c>
      <c r="AL246" s="512">
        <v>0.05</v>
      </c>
      <c r="AM246" s="524">
        <v>0</v>
      </c>
      <c r="AN246" s="529">
        <v>3.7037037000000002E-2</v>
      </c>
      <c r="AO246" s="512">
        <v>0.25925925929999999</v>
      </c>
      <c r="AP246" s="519">
        <v>0</v>
      </c>
    </row>
    <row r="247" spans="1:42" x14ac:dyDescent="0.3">
      <c r="A247" s="510">
        <v>1141</v>
      </c>
      <c r="B247" s="511" t="s">
        <v>495</v>
      </c>
      <c r="C247" s="535" t="s">
        <v>498</v>
      </c>
      <c r="D247" s="523">
        <v>0</v>
      </c>
      <c r="E247" s="512">
        <v>5.08474576E-2</v>
      </c>
      <c r="F247" s="524">
        <v>2.54237288E-2</v>
      </c>
      <c r="G247" s="529">
        <v>0</v>
      </c>
      <c r="H247" s="512">
        <v>0.14285714290000001</v>
      </c>
      <c r="I247" s="519">
        <v>0</v>
      </c>
      <c r="J247" s="523">
        <v>0</v>
      </c>
      <c r="K247" s="512">
        <v>0</v>
      </c>
      <c r="L247" s="524">
        <v>0</v>
      </c>
      <c r="M247" s="529">
        <v>7.4074074099999998E-2</v>
      </c>
      <c r="N247" s="512">
        <v>0</v>
      </c>
      <c r="O247" s="519">
        <v>0</v>
      </c>
      <c r="P247" s="523">
        <v>7.6923076899999998E-2</v>
      </c>
      <c r="Q247" s="512">
        <v>0</v>
      </c>
      <c r="R247" s="524">
        <v>0</v>
      </c>
      <c r="S247" s="529">
        <v>3.62694301E-2</v>
      </c>
      <c r="T247" s="512">
        <v>1.0362694299999999E-2</v>
      </c>
      <c r="U247" s="519">
        <v>4.9222797899999997E-2</v>
      </c>
      <c r="V247" s="523">
        <v>0.1923076923</v>
      </c>
      <c r="W247" s="512">
        <v>0</v>
      </c>
      <c r="X247" s="524">
        <v>0.1923076923</v>
      </c>
      <c r="Y247" s="523">
        <v>0</v>
      </c>
      <c r="Z247" s="519">
        <v>4.7619047599999999E-2</v>
      </c>
      <c r="AA247" s="523">
        <v>0</v>
      </c>
      <c r="AB247" s="524">
        <v>3.8461538500000003E-2</v>
      </c>
      <c r="AC247" s="529">
        <v>5.5555555600000001E-2</v>
      </c>
      <c r="AD247" s="519">
        <v>4.6296296299999998E-2</v>
      </c>
      <c r="AE247" s="523">
        <v>0.1739130435</v>
      </c>
      <c r="AF247" s="512">
        <v>0.1739130435</v>
      </c>
      <c r="AG247" s="524">
        <v>4.3478260900000003E-2</v>
      </c>
      <c r="AH247" s="529">
        <v>0</v>
      </c>
      <c r="AI247" s="512">
        <v>0</v>
      </c>
      <c r="AJ247" s="519">
        <v>0</v>
      </c>
      <c r="AK247" s="523">
        <v>0</v>
      </c>
      <c r="AL247" s="512">
        <v>0</v>
      </c>
      <c r="AM247" s="524">
        <v>0</v>
      </c>
      <c r="AN247" s="529">
        <v>0</v>
      </c>
      <c r="AO247" s="512">
        <v>0</v>
      </c>
      <c r="AP247" s="519">
        <v>0</v>
      </c>
    </row>
    <row r="248" spans="1:42" x14ac:dyDescent="0.3">
      <c r="A248" s="510">
        <v>1141</v>
      </c>
      <c r="B248" s="511" t="s">
        <v>495</v>
      </c>
      <c r="C248" s="535" t="s">
        <v>499</v>
      </c>
      <c r="D248" s="523">
        <v>1.33333333E-2</v>
      </c>
      <c r="E248" s="512">
        <v>6.6666666700000002E-2</v>
      </c>
      <c r="F248" s="524">
        <v>5.3333333300000001E-2</v>
      </c>
      <c r="G248" s="529">
        <v>0.1</v>
      </c>
      <c r="H248" s="512">
        <v>0.1</v>
      </c>
      <c r="I248" s="519">
        <v>0</v>
      </c>
      <c r="J248" s="523">
        <v>0</v>
      </c>
      <c r="K248" s="512">
        <v>2.7027026999999999E-2</v>
      </c>
      <c r="L248" s="524">
        <v>2.7027026999999999E-2</v>
      </c>
      <c r="M248" s="529">
        <v>0.10869565220000001</v>
      </c>
      <c r="N248" s="512">
        <v>2.6086956500000001E-2</v>
      </c>
      <c r="O248" s="519">
        <v>1.30434783E-2</v>
      </c>
      <c r="P248" s="523">
        <v>0.11904761899999999</v>
      </c>
      <c r="Q248" s="512">
        <v>9.5238095199999998E-2</v>
      </c>
      <c r="R248" s="524">
        <v>2.3809523799999999E-2</v>
      </c>
      <c r="S248" s="529">
        <v>5.3133514999999999E-2</v>
      </c>
      <c r="T248" s="512">
        <v>9.5367847000000002E-3</v>
      </c>
      <c r="U248" s="519">
        <v>5.9945504099999998E-2</v>
      </c>
      <c r="V248" s="523">
        <v>0.17948717950000001</v>
      </c>
      <c r="W248" s="512">
        <v>0</v>
      </c>
      <c r="X248" s="524">
        <v>0.43589743590000002</v>
      </c>
      <c r="Y248" s="523">
        <v>0</v>
      </c>
      <c r="Z248" s="519">
        <v>0.1071428571</v>
      </c>
      <c r="AA248" s="523">
        <v>0</v>
      </c>
      <c r="AB248" s="524">
        <v>5.9322033900000001E-2</v>
      </c>
      <c r="AC248" s="529">
        <v>9.6256684499999995E-2</v>
      </c>
      <c r="AD248" s="519">
        <v>6.9518716600000002E-2</v>
      </c>
      <c r="AE248" s="523">
        <v>0.25581395350000002</v>
      </c>
      <c r="AF248" s="512">
        <v>0.20930232560000001</v>
      </c>
      <c r="AG248" s="524">
        <v>0</v>
      </c>
      <c r="AH248" s="529">
        <v>0.5</v>
      </c>
      <c r="AI248" s="512">
        <v>0.5</v>
      </c>
      <c r="AJ248" s="519">
        <v>0.5</v>
      </c>
      <c r="AK248" s="523">
        <v>0</v>
      </c>
      <c r="AL248" s="512">
        <v>0</v>
      </c>
      <c r="AM248" s="524">
        <v>0</v>
      </c>
      <c r="AN248" s="529">
        <v>0.22222222220000001</v>
      </c>
      <c r="AO248" s="512">
        <v>0.11111111110000001</v>
      </c>
      <c r="AP248" s="519">
        <v>0.11111111110000001</v>
      </c>
    </row>
    <row r="249" spans="1:42" x14ac:dyDescent="0.3">
      <c r="A249" s="510">
        <v>1141</v>
      </c>
      <c r="B249" s="511" t="s">
        <v>495</v>
      </c>
      <c r="C249" s="535" t="s">
        <v>500</v>
      </c>
      <c r="D249" s="523">
        <v>3.187251E-2</v>
      </c>
      <c r="E249" s="512">
        <v>7.1713147399999996E-2</v>
      </c>
      <c r="F249" s="524">
        <v>6.3745019900000005E-2</v>
      </c>
      <c r="G249" s="529">
        <v>0.125</v>
      </c>
      <c r="H249" s="512">
        <v>6.25E-2</v>
      </c>
      <c r="I249" s="519">
        <v>0</v>
      </c>
      <c r="J249" s="523">
        <v>0</v>
      </c>
      <c r="K249" s="512">
        <v>1.8518518500000001E-2</v>
      </c>
      <c r="L249" s="524">
        <v>1.8518518500000001E-2</v>
      </c>
      <c r="M249" s="529">
        <v>0.1234939759</v>
      </c>
      <c r="N249" s="512">
        <v>1.8072289200000001E-2</v>
      </c>
      <c r="O249" s="519">
        <v>3.6144578300000001E-2</v>
      </c>
      <c r="P249" s="523">
        <v>8.0645161300000004E-2</v>
      </c>
      <c r="Q249" s="512">
        <v>4.8387096800000001E-2</v>
      </c>
      <c r="R249" s="524">
        <v>3.2258064500000003E-2</v>
      </c>
      <c r="S249" s="529">
        <v>4.957102E-2</v>
      </c>
      <c r="T249" s="512">
        <v>5.7197330999999999E-3</v>
      </c>
      <c r="U249" s="519">
        <v>5.62440419E-2</v>
      </c>
      <c r="V249" s="523">
        <v>6.8965517200000007E-2</v>
      </c>
      <c r="W249" s="512">
        <v>0</v>
      </c>
      <c r="X249" s="524">
        <v>0.24137931030000001</v>
      </c>
      <c r="Y249" s="523">
        <v>0</v>
      </c>
      <c r="Z249" s="519">
        <v>9.5238095199999998E-2</v>
      </c>
      <c r="AA249" s="523">
        <v>0</v>
      </c>
      <c r="AB249" s="524">
        <v>3.4482758600000003E-2</v>
      </c>
      <c r="AC249" s="529">
        <v>7.2992700699999996E-2</v>
      </c>
      <c r="AD249" s="519">
        <v>5.4744525500000002E-2</v>
      </c>
      <c r="AE249" s="523">
        <v>0.14814814809999999</v>
      </c>
      <c r="AF249" s="512">
        <v>0.12962962959999999</v>
      </c>
      <c r="AG249" s="524">
        <v>1.8518518500000001E-2</v>
      </c>
      <c r="AH249" s="529">
        <v>0</v>
      </c>
      <c r="AI249" s="512">
        <v>0.33333333329999998</v>
      </c>
      <c r="AJ249" s="519">
        <v>0</v>
      </c>
      <c r="AK249" s="523">
        <v>0</v>
      </c>
      <c r="AL249" s="512">
        <v>0.14285714290000001</v>
      </c>
      <c r="AM249" s="524">
        <v>0</v>
      </c>
      <c r="AN249" s="529">
        <v>0.22222222220000001</v>
      </c>
      <c r="AO249" s="512">
        <v>0.11111111110000001</v>
      </c>
      <c r="AP249" s="519">
        <v>0</v>
      </c>
    </row>
    <row r="250" spans="1:42" x14ac:dyDescent="0.3">
      <c r="A250" s="510">
        <v>1464</v>
      </c>
      <c r="B250" s="511" t="s">
        <v>501</v>
      </c>
      <c r="C250" s="535" t="s">
        <v>502</v>
      </c>
      <c r="D250" s="523">
        <v>0</v>
      </c>
      <c r="E250" s="512">
        <v>0.66666666669999997</v>
      </c>
      <c r="F250" s="524">
        <v>0.5</v>
      </c>
      <c r="G250" s="529">
        <v>0.5</v>
      </c>
      <c r="H250" s="512">
        <v>0.5</v>
      </c>
      <c r="I250" s="519">
        <v>0.5</v>
      </c>
      <c r="J250" s="523">
        <v>1</v>
      </c>
      <c r="K250" s="512">
        <v>0.71428571429999999</v>
      </c>
      <c r="L250" s="524">
        <v>0.71428571429999999</v>
      </c>
      <c r="M250" s="529">
        <v>0.9756097561</v>
      </c>
      <c r="N250" s="512">
        <v>0.85365853660000002</v>
      </c>
      <c r="O250" s="519">
        <v>0.87804878050000001</v>
      </c>
      <c r="P250" s="523">
        <v>0.8</v>
      </c>
      <c r="Q250" s="512">
        <v>0.6</v>
      </c>
      <c r="R250" s="524">
        <v>0.6</v>
      </c>
      <c r="S250" s="529">
        <v>0.81651376149999999</v>
      </c>
      <c r="T250" s="512">
        <v>0.9541284404</v>
      </c>
      <c r="U250" s="519">
        <v>0.96330275229999995</v>
      </c>
      <c r="V250" s="523">
        <v>0</v>
      </c>
      <c r="W250" s="512">
        <v>0</v>
      </c>
      <c r="X250" s="524">
        <v>0</v>
      </c>
      <c r="Y250" s="523">
        <v>0</v>
      </c>
      <c r="Z250" s="519">
        <v>0</v>
      </c>
      <c r="AA250" s="523">
        <v>0.1</v>
      </c>
      <c r="AB250" s="524">
        <v>0.3</v>
      </c>
      <c r="AC250" s="529">
        <v>0.90909090910000001</v>
      </c>
      <c r="AD250" s="519">
        <v>0.90909090910000001</v>
      </c>
      <c r="AE250" s="523">
        <v>0.5</v>
      </c>
      <c r="AF250" s="512">
        <v>0</v>
      </c>
      <c r="AG250" s="524">
        <v>1</v>
      </c>
      <c r="AH250" s="529">
        <v>0</v>
      </c>
      <c r="AI250" s="512">
        <v>0</v>
      </c>
      <c r="AJ250" s="519">
        <v>0</v>
      </c>
      <c r="AK250" s="523">
        <v>0</v>
      </c>
      <c r="AL250" s="512">
        <v>0</v>
      </c>
      <c r="AM250" s="524">
        <v>0</v>
      </c>
      <c r="AN250" s="529">
        <v>1</v>
      </c>
      <c r="AO250" s="512">
        <v>0</v>
      </c>
      <c r="AP250" s="519">
        <v>0</v>
      </c>
    </row>
    <row r="251" spans="1:42" x14ac:dyDescent="0.3">
      <c r="A251" s="510">
        <v>1464</v>
      </c>
      <c r="B251" s="511" t="s">
        <v>501</v>
      </c>
      <c r="C251" s="535" t="s">
        <v>503</v>
      </c>
      <c r="D251" s="523">
        <v>0</v>
      </c>
      <c r="E251" s="512">
        <v>0</v>
      </c>
      <c r="F251" s="524">
        <v>0</v>
      </c>
      <c r="G251" s="529">
        <v>0</v>
      </c>
      <c r="H251" s="512">
        <v>0</v>
      </c>
      <c r="I251" s="519">
        <v>0</v>
      </c>
      <c r="J251" s="523">
        <v>0</v>
      </c>
      <c r="K251" s="512">
        <v>0</v>
      </c>
      <c r="L251" s="524">
        <v>0</v>
      </c>
      <c r="M251" s="529">
        <v>0</v>
      </c>
      <c r="N251" s="512">
        <v>0</v>
      </c>
      <c r="O251" s="519">
        <v>0</v>
      </c>
      <c r="P251" s="523">
        <v>1</v>
      </c>
      <c r="Q251" s="512">
        <v>0</v>
      </c>
      <c r="R251" s="524">
        <v>0</v>
      </c>
      <c r="S251" s="529">
        <v>0</v>
      </c>
      <c r="T251" s="512">
        <v>0</v>
      </c>
      <c r="U251" s="519">
        <v>0</v>
      </c>
      <c r="V251" s="523">
        <v>0</v>
      </c>
      <c r="W251" s="512">
        <v>0</v>
      </c>
      <c r="X251" s="524">
        <v>0</v>
      </c>
      <c r="Y251" s="523">
        <v>0</v>
      </c>
      <c r="Z251" s="519">
        <v>0</v>
      </c>
      <c r="AA251" s="523">
        <v>0</v>
      </c>
      <c r="AB251" s="524">
        <v>0</v>
      </c>
      <c r="AC251" s="529">
        <v>0</v>
      </c>
      <c r="AD251" s="519">
        <v>0</v>
      </c>
      <c r="AE251" s="523">
        <v>0</v>
      </c>
      <c r="AF251" s="512">
        <v>0</v>
      </c>
      <c r="AG251" s="524">
        <v>0</v>
      </c>
      <c r="AH251" s="529">
        <v>0</v>
      </c>
      <c r="AI251" s="512">
        <v>0</v>
      </c>
      <c r="AJ251" s="519">
        <v>0</v>
      </c>
      <c r="AK251" s="523">
        <v>0</v>
      </c>
      <c r="AL251" s="512">
        <v>0</v>
      </c>
      <c r="AM251" s="524">
        <v>0</v>
      </c>
      <c r="AN251" s="529">
        <v>0</v>
      </c>
      <c r="AO251" s="512">
        <v>0</v>
      </c>
      <c r="AP251" s="519">
        <v>0</v>
      </c>
    </row>
    <row r="252" spans="1:42" x14ac:dyDescent="0.3">
      <c r="A252" s="510">
        <v>1464</v>
      </c>
      <c r="B252" s="511" t="s">
        <v>501</v>
      </c>
      <c r="C252" s="535" t="s">
        <v>504</v>
      </c>
      <c r="D252" s="523">
        <v>0</v>
      </c>
      <c r="E252" s="512">
        <v>0.41666666670000002</v>
      </c>
      <c r="F252" s="524">
        <v>0.41666666670000002</v>
      </c>
      <c r="G252" s="529">
        <v>0</v>
      </c>
      <c r="H252" s="512">
        <v>1</v>
      </c>
      <c r="I252" s="519">
        <v>1</v>
      </c>
      <c r="J252" s="523">
        <v>0.9230769231</v>
      </c>
      <c r="K252" s="512">
        <v>0.9230769231</v>
      </c>
      <c r="L252" s="524">
        <v>0.9230769231</v>
      </c>
      <c r="M252" s="529">
        <v>0.92727272729999999</v>
      </c>
      <c r="N252" s="512">
        <v>0.72727272730000003</v>
      </c>
      <c r="O252" s="519">
        <v>0.89090909090000003</v>
      </c>
      <c r="P252" s="523">
        <v>0.25</v>
      </c>
      <c r="Q252" s="512">
        <v>0.25</v>
      </c>
      <c r="R252" s="524">
        <v>0.375</v>
      </c>
      <c r="S252" s="529">
        <v>0.70779220779999996</v>
      </c>
      <c r="T252" s="512">
        <v>0.96103896099999997</v>
      </c>
      <c r="U252" s="519">
        <v>0.94155844160000002</v>
      </c>
      <c r="V252" s="523">
        <v>0</v>
      </c>
      <c r="W252" s="512">
        <v>0</v>
      </c>
      <c r="X252" s="524">
        <v>0</v>
      </c>
      <c r="Y252" s="523">
        <v>0</v>
      </c>
      <c r="Z252" s="519">
        <v>0</v>
      </c>
      <c r="AA252" s="523">
        <v>9.0909090900000003E-2</v>
      </c>
      <c r="AB252" s="524">
        <v>9.0909090900000003E-2</v>
      </c>
      <c r="AC252" s="529">
        <v>0.79310344830000001</v>
      </c>
      <c r="AD252" s="519">
        <v>0.58620689660000003</v>
      </c>
      <c r="AE252" s="523">
        <v>8.3333333300000006E-2</v>
      </c>
      <c r="AF252" s="512">
        <v>0</v>
      </c>
      <c r="AG252" s="524">
        <v>0.75</v>
      </c>
      <c r="AH252" s="529">
        <v>0</v>
      </c>
      <c r="AI252" s="512">
        <v>0</v>
      </c>
      <c r="AJ252" s="519">
        <v>0</v>
      </c>
      <c r="AK252" s="523">
        <v>0</v>
      </c>
      <c r="AL252" s="512">
        <v>0</v>
      </c>
      <c r="AM252" s="524">
        <v>0</v>
      </c>
      <c r="AN252" s="529">
        <v>0</v>
      </c>
      <c r="AO252" s="512">
        <v>0</v>
      </c>
      <c r="AP252" s="519">
        <v>0</v>
      </c>
    </row>
    <row r="253" spans="1:42" x14ac:dyDescent="0.3">
      <c r="A253" s="510">
        <v>1464</v>
      </c>
      <c r="B253" s="511" t="s">
        <v>501</v>
      </c>
      <c r="C253" s="535" t="s">
        <v>505</v>
      </c>
      <c r="D253" s="523">
        <v>0</v>
      </c>
      <c r="E253" s="512">
        <v>0.33333333329999998</v>
      </c>
      <c r="F253" s="524">
        <v>0</v>
      </c>
      <c r="G253" s="529">
        <v>0</v>
      </c>
      <c r="H253" s="512">
        <v>0</v>
      </c>
      <c r="I253" s="519">
        <v>0</v>
      </c>
      <c r="J253" s="523">
        <v>0</v>
      </c>
      <c r="K253" s="512">
        <v>0</v>
      </c>
      <c r="L253" s="524">
        <v>0</v>
      </c>
      <c r="M253" s="529">
        <v>0.63636363640000004</v>
      </c>
      <c r="N253" s="512">
        <v>0.4545454545</v>
      </c>
      <c r="O253" s="519">
        <v>0.36363636360000001</v>
      </c>
      <c r="P253" s="523">
        <v>0</v>
      </c>
      <c r="Q253" s="512">
        <v>0</v>
      </c>
      <c r="R253" s="524">
        <v>0</v>
      </c>
      <c r="S253" s="529">
        <v>0.2272727273</v>
      </c>
      <c r="T253" s="512">
        <v>0.13636363639999999</v>
      </c>
      <c r="U253" s="519">
        <v>0.2272727273</v>
      </c>
      <c r="V253" s="523">
        <v>0</v>
      </c>
      <c r="W253" s="512">
        <v>0</v>
      </c>
      <c r="X253" s="524">
        <v>0</v>
      </c>
      <c r="Y253" s="523">
        <v>0</v>
      </c>
      <c r="Z253" s="519">
        <v>0</v>
      </c>
      <c r="AA253" s="523">
        <v>0</v>
      </c>
      <c r="AB253" s="524">
        <v>0</v>
      </c>
      <c r="AC253" s="529">
        <v>0</v>
      </c>
      <c r="AD253" s="519">
        <v>0</v>
      </c>
      <c r="AE253" s="523">
        <v>0</v>
      </c>
      <c r="AF253" s="512">
        <v>0</v>
      </c>
      <c r="AG253" s="524">
        <v>0</v>
      </c>
      <c r="AH253" s="529">
        <v>0</v>
      </c>
      <c r="AI253" s="512">
        <v>0</v>
      </c>
      <c r="AJ253" s="519">
        <v>0</v>
      </c>
      <c r="AK253" s="523">
        <v>0</v>
      </c>
      <c r="AL253" s="512">
        <v>0</v>
      </c>
      <c r="AM253" s="524">
        <v>0</v>
      </c>
      <c r="AN253" s="529">
        <v>0</v>
      </c>
      <c r="AO253" s="512">
        <v>0</v>
      </c>
      <c r="AP253" s="519">
        <v>0</v>
      </c>
    </row>
    <row r="254" spans="1:42" x14ac:dyDescent="0.3">
      <c r="A254" s="510">
        <v>1578</v>
      </c>
      <c r="B254" s="511" t="s">
        <v>506</v>
      </c>
      <c r="C254" s="535" t="s">
        <v>380</v>
      </c>
      <c r="D254" s="523">
        <v>9.6774193499999994E-2</v>
      </c>
      <c r="E254" s="512">
        <v>0.58064516129999999</v>
      </c>
      <c r="F254" s="524">
        <v>0.38709677419999999</v>
      </c>
      <c r="G254" s="529">
        <v>0.14285714290000001</v>
      </c>
      <c r="H254" s="512">
        <v>0.71428571429999999</v>
      </c>
      <c r="I254" s="519">
        <v>0.71428571429999999</v>
      </c>
      <c r="J254" s="523">
        <v>0.84848484850000006</v>
      </c>
      <c r="K254" s="512">
        <v>0.77272727269999997</v>
      </c>
      <c r="L254" s="524">
        <v>0.77272727269999997</v>
      </c>
      <c r="M254" s="529">
        <v>0.61157024790000003</v>
      </c>
      <c r="N254" s="512">
        <v>0.2148760331</v>
      </c>
      <c r="O254" s="519">
        <v>0.38016528929999999</v>
      </c>
      <c r="P254" s="523">
        <v>0.75</v>
      </c>
      <c r="Q254" s="512">
        <v>0.41666666670000002</v>
      </c>
      <c r="R254" s="524">
        <v>0.41666666670000002</v>
      </c>
      <c r="S254" s="529">
        <v>0.197492163</v>
      </c>
      <c r="T254" s="512">
        <v>5.0156739800000003E-2</v>
      </c>
      <c r="U254" s="519">
        <v>0.46708463950000001</v>
      </c>
      <c r="V254" s="523">
        <v>0.9</v>
      </c>
      <c r="W254" s="512">
        <v>0</v>
      </c>
      <c r="X254" s="524">
        <v>0.4</v>
      </c>
      <c r="Y254" s="523">
        <v>0</v>
      </c>
      <c r="Z254" s="519">
        <v>0</v>
      </c>
      <c r="AA254" s="523">
        <v>0</v>
      </c>
      <c r="AB254" s="524">
        <v>6.02409639E-2</v>
      </c>
      <c r="AC254" s="529">
        <v>0.89130434780000001</v>
      </c>
      <c r="AD254" s="519">
        <v>0.71739130429999998</v>
      </c>
      <c r="AE254" s="523">
        <v>0.1875</v>
      </c>
      <c r="AF254" s="512">
        <v>0.21875</v>
      </c>
      <c r="AG254" s="524">
        <v>0.6875</v>
      </c>
      <c r="AH254" s="529">
        <v>0.5</v>
      </c>
      <c r="AI254" s="512">
        <v>0</v>
      </c>
      <c r="AJ254" s="519">
        <v>0</v>
      </c>
      <c r="AK254" s="523">
        <v>0</v>
      </c>
      <c r="AL254" s="512">
        <v>0</v>
      </c>
      <c r="AM254" s="524">
        <v>0</v>
      </c>
      <c r="AN254" s="529">
        <v>0.33333333329999998</v>
      </c>
      <c r="AO254" s="512">
        <v>0</v>
      </c>
      <c r="AP254" s="519">
        <v>0</v>
      </c>
    </row>
    <row r="255" spans="1:42" x14ac:dyDescent="0.3">
      <c r="A255" s="510">
        <v>1578</v>
      </c>
      <c r="B255" s="511" t="s">
        <v>506</v>
      </c>
      <c r="C255" s="535" t="s">
        <v>381</v>
      </c>
      <c r="D255" s="523">
        <v>4.1095890400000001E-2</v>
      </c>
      <c r="E255" s="512">
        <v>0.63013698630000003</v>
      </c>
      <c r="F255" s="524">
        <v>0.41095890410000002</v>
      </c>
      <c r="G255" s="529">
        <v>0.33333333329999998</v>
      </c>
      <c r="H255" s="512">
        <v>0.66666666669999997</v>
      </c>
      <c r="I255" s="519">
        <v>0.83333333330000003</v>
      </c>
      <c r="J255" s="523">
        <v>1</v>
      </c>
      <c r="K255" s="512">
        <v>0.875</v>
      </c>
      <c r="L255" s="524">
        <v>0.875</v>
      </c>
      <c r="M255" s="529">
        <v>0.65185185189999995</v>
      </c>
      <c r="N255" s="512">
        <v>0.33333333329999998</v>
      </c>
      <c r="O255" s="519">
        <v>0.43703703700000002</v>
      </c>
      <c r="P255" s="523">
        <v>0.57894736840000005</v>
      </c>
      <c r="Q255" s="512">
        <v>0.57894736840000005</v>
      </c>
      <c r="R255" s="524">
        <v>0.4210526316</v>
      </c>
      <c r="S255" s="529">
        <v>0.25053995680000002</v>
      </c>
      <c r="T255" s="512">
        <v>3.6717062600000003E-2</v>
      </c>
      <c r="U255" s="519">
        <v>0.49460043199999998</v>
      </c>
      <c r="V255" s="523">
        <v>0.31578947369999999</v>
      </c>
      <c r="W255" s="512">
        <v>0</v>
      </c>
      <c r="X255" s="524">
        <v>0.52631578950000002</v>
      </c>
      <c r="Y255" s="523">
        <v>0</v>
      </c>
      <c r="Z255" s="519">
        <v>0.53333333329999999</v>
      </c>
      <c r="AA255" s="523">
        <v>0</v>
      </c>
      <c r="AB255" s="524">
        <v>7.8787878800000002E-2</v>
      </c>
      <c r="AC255" s="529">
        <v>0.73863636359999996</v>
      </c>
      <c r="AD255" s="519">
        <v>0.64772727269999997</v>
      </c>
      <c r="AE255" s="523">
        <v>0.23913043480000001</v>
      </c>
      <c r="AF255" s="512">
        <v>0.3043478261</v>
      </c>
      <c r="AG255" s="524">
        <v>0.8043478261</v>
      </c>
      <c r="AH255" s="529">
        <v>0.66666666669999997</v>
      </c>
      <c r="AI255" s="512">
        <v>0.66666666669999997</v>
      </c>
      <c r="AJ255" s="519">
        <v>0.33333333329999998</v>
      </c>
      <c r="AK255" s="523">
        <v>0.2</v>
      </c>
      <c r="AL255" s="512">
        <v>0.2</v>
      </c>
      <c r="AM255" s="524">
        <v>0</v>
      </c>
      <c r="AN255" s="529">
        <v>0.5</v>
      </c>
      <c r="AO255" s="512">
        <v>0.5</v>
      </c>
      <c r="AP255" s="519">
        <v>0.16666666669999999</v>
      </c>
    </row>
    <row r="256" spans="1:42" x14ac:dyDescent="0.3">
      <c r="A256" s="510">
        <v>1592</v>
      </c>
      <c r="B256" s="511" t="s">
        <v>507</v>
      </c>
      <c r="C256" s="535" t="s">
        <v>508</v>
      </c>
      <c r="D256" s="523">
        <v>0</v>
      </c>
      <c r="E256" s="512">
        <v>0.22222222220000001</v>
      </c>
      <c r="F256" s="524">
        <v>0.11111111110000001</v>
      </c>
      <c r="G256" s="529">
        <v>0</v>
      </c>
      <c r="H256" s="512">
        <v>0.25</v>
      </c>
      <c r="I256" s="519">
        <v>0.5</v>
      </c>
      <c r="J256" s="523">
        <v>0.94957983189999995</v>
      </c>
      <c r="K256" s="512">
        <v>0.94789915970000005</v>
      </c>
      <c r="L256" s="524">
        <v>0.94789915970000005</v>
      </c>
      <c r="M256" s="529">
        <v>0.91071428570000001</v>
      </c>
      <c r="N256" s="512">
        <v>0.82738095239999998</v>
      </c>
      <c r="O256" s="519">
        <v>0.88095238099999995</v>
      </c>
      <c r="P256" s="523">
        <v>0.68292682930000004</v>
      </c>
      <c r="Q256" s="512">
        <v>0.487804878</v>
      </c>
      <c r="R256" s="524">
        <v>0.56097560980000005</v>
      </c>
      <c r="S256" s="529">
        <v>0.89933993400000001</v>
      </c>
      <c r="T256" s="512">
        <v>0.93399339930000003</v>
      </c>
      <c r="U256" s="519">
        <v>0.92739273929999999</v>
      </c>
      <c r="V256" s="523">
        <v>0</v>
      </c>
      <c r="W256" s="512">
        <v>0</v>
      </c>
      <c r="X256" s="524">
        <v>0</v>
      </c>
      <c r="Y256" s="523">
        <v>0.11111111110000001</v>
      </c>
      <c r="Z256" s="519">
        <v>0.22222222220000001</v>
      </c>
      <c r="AA256" s="523">
        <v>0.115942029</v>
      </c>
      <c r="AB256" s="524">
        <v>8.6956521699999997E-2</v>
      </c>
      <c r="AC256" s="529">
        <v>0.5</v>
      </c>
      <c r="AD256" s="519">
        <v>0.5</v>
      </c>
      <c r="AE256" s="523">
        <v>0</v>
      </c>
      <c r="AF256" s="512">
        <v>0</v>
      </c>
      <c r="AG256" s="524">
        <v>0</v>
      </c>
      <c r="AH256" s="529">
        <v>0</v>
      </c>
      <c r="AI256" s="512">
        <v>0</v>
      </c>
      <c r="AJ256" s="519">
        <v>0</v>
      </c>
      <c r="AK256" s="523">
        <v>0</v>
      </c>
      <c r="AL256" s="512">
        <v>0</v>
      </c>
      <c r="AM256" s="524">
        <v>0</v>
      </c>
      <c r="AN256" s="529">
        <v>0</v>
      </c>
      <c r="AO256" s="512">
        <v>0</v>
      </c>
      <c r="AP256" s="519">
        <v>0</v>
      </c>
    </row>
    <row r="257" spans="1:42" x14ac:dyDescent="0.3">
      <c r="A257" s="510">
        <v>1592</v>
      </c>
      <c r="B257" s="511" t="s">
        <v>507</v>
      </c>
      <c r="C257" s="535" t="s">
        <v>509</v>
      </c>
      <c r="D257" s="523">
        <v>0</v>
      </c>
      <c r="E257" s="512">
        <v>0.8</v>
      </c>
      <c r="F257" s="524">
        <v>0.6</v>
      </c>
      <c r="G257" s="529">
        <v>0</v>
      </c>
      <c r="H257" s="512">
        <v>0.16666666669999999</v>
      </c>
      <c r="I257" s="519">
        <v>0.66666666669999997</v>
      </c>
      <c r="J257" s="523">
        <v>0.96478873239999996</v>
      </c>
      <c r="K257" s="512">
        <v>0.95774647889999998</v>
      </c>
      <c r="L257" s="524">
        <v>0.95774647889999998</v>
      </c>
      <c r="M257" s="529">
        <v>0.75510204079999999</v>
      </c>
      <c r="N257" s="512">
        <v>0.42857142860000003</v>
      </c>
      <c r="O257" s="519">
        <v>0.48979591839999997</v>
      </c>
      <c r="P257" s="523">
        <v>0.72727272730000003</v>
      </c>
      <c r="Q257" s="512">
        <v>0.18181818180000001</v>
      </c>
      <c r="R257" s="524">
        <v>0.27272727270000002</v>
      </c>
      <c r="S257" s="529">
        <v>0.4698795181</v>
      </c>
      <c r="T257" s="512">
        <v>0.8734939759</v>
      </c>
      <c r="U257" s="519">
        <v>0.71084337350000004</v>
      </c>
      <c r="V257" s="523">
        <v>0</v>
      </c>
      <c r="W257" s="512">
        <v>0</v>
      </c>
      <c r="X257" s="524">
        <v>0</v>
      </c>
      <c r="Y257" s="523">
        <v>0</v>
      </c>
      <c r="Z257" s="519">
        <v>0</v>
      </c>
      <c r="AA257" s="523">
        <v>0.1538461538</v>
      </c>
      <c r="AB257" s="524">
        <v>0</v>
      </c>
      <c r="AC257" s="529">
        <v>0.6</v>
      </c>
      <c r="AD257" s="519">
        <v>0.6</v>
      </c>
      <c r="AE257" s="523">
        <v>0.33333333329999998</v>
      </c>
      <c r="AF257" s="512">
        <v>0</v>
      </c>
      <c r="AG257" s="524">
        <v>0.33333333329999998</v>
      </c>
      <c r="AH257" s="529">
        <v>0</v>
      </c>
      <c r="AI257" s="512">
        <v>0</v>
      </c>
      <c r="AJ257" s="519">
        <v>0</v>
      </c>
      <c r="AK257" s="523">
        <v>0</v>
      </c>
      <c r="AL257" s="512">
        <v>0</v>
      </c>
      <c r="AM257" s="524">
        <v>0</v>
      </c>
      <c r="AN257" s="529">
        <v>0</v>
      </c>
      <c r="AO257" s="512">
        <v>0</v>
      </c>
      <c r="AP257" s="519">
        <v>0</v>
      </c>
    </row>
    <row r="258" spans="1:42" x14ac:dyDescent="0.3">
      <c r="A258" s="510">
        <v>1592</v>
      </c>
      <c r="B258" s="511" t="s">
        <v>507</v>
      </c>
      <c r="C258" s="535" t="s">
        <v>9</v>
      </c>
      <c r="D258" s="523">
        <v>0</v>
      </c>
      <c r="E258" s="512">
        <v>0</v>
      </c>
      <c r="F258" s="524">
        <v>0</v>
      </c>
      <c r="G258" s="529">
        <v>0</v>
      </c>
      <c r="H258" s="512">
        <v>0</v>
      </c>
      <c r="I258" s="519">
        <v>0</v>
      </c>
      <c r="J258" s="523">
        <v>0</v>
      </c>
      <c r="K258" s="512">
        <v>0</v>
      </c>
      <c r="L258" s="524">
        <v>0</v>
      </c>
      <c r="M258" s="529">
        <v>0</v>
      </c>
      <c r="N258" s="512">
        <v>0</v>
      </c>
      <c r="O258" s="519">
        <v>0</v>
      </c>
      <c r="P258" s="523">
        <v>0.33333333329999998</v>
      </c>
      <c r="Q258" s="512">
        <v>0</v>
      </c>
      <c r="R258" s="524">
        <v>0</v>
      </c>
      <c r="S258" s="529">
        <v>0</v>
      </c>
      <c r="T258" s="512">
        <v>0.2</v>
      </c>
      <c r="U258" s="519">
        <v>0</v>
      </c>
      <c r="V258" s="523">
        <v>0</v>
      </c>
      <c r="W258" s="512">
        <v>0</v>
      </c>
      <c r="X258" s="524">
        <v>0</v>
      </c>
      <c r="Y258" s="523">
        <v>0</v>
      </c>
      <c r="Z258" s="519">
        <v>0</v>
      </c>
      <c r="AA258" s="523">
        <v>0</v>
      </c>
      <c r="AB258" s="524">
        <v>0</v>
      </c>
      <c r="AC258" s="529">
        <v>0</v>
      </c>
      <c r="AD258" s="519">
        <v>0</v>
      </c>
      <c r="AE258" s="523">
        <v>0</v>
      </c>
      <c r="AF258" s="512">
        <v>0</v>
      </c>
      <c r="AG258" s="524">
        <v>0</v>
      </c>
      <c r="AH258" s="529">
        <v>0</v>
      </c>
      <c r="AI258" s="512">
        <v>0</v>
      </c>
      <c r="AJ258" s="519">
        <v>0</v>
      </c>
      <c r="AK258" s="523">
        <v>0</v>
      </c>
      <c r="AL258" s="512">
        <v>0</v>
      </c>
      <c r="AM258" s="524">
        <v>0</v>
      </c>
      <c r="AN258" s="529">
        <v>0</v>
      </c>
      <c r="AO258" s="512">
        <v>0</v>
      </c>
      <c r="AP258" s="519">
        <v>0</v>
      </c>
    </row>
    <row r="259" spans="1:42" x14ac:dyDescent="0.3">
      <c r="A259" s="510">
        <v>1592</v>
      </c>
      <c r="B259" s="511" t="s">
        <v>507</v>
      </c>
      <c r="C259" s="535" t="s">
        <v>510</v>
      </c>
      <c r="D259" s="523">
        <v>0</v>
      </c>
      <c r="E259" s="512">
        <v>0.25</v>
      </c>
      <c r="F259" s="524">
        <v>0</v>
      </c>
      <c r="G259" s="529">
        <v>0.25</v>
      </c>
      <c r="H259" s="512">
        <v>0.25</v>
      </c>
      <c r="I259" s="519">
        <v>0.5</v>
      </c>
      <c r="J259" s="523">
        <v>0.91666666669999997</v>
      </c>
      <c r="K259" s="512">
        <v>0.91666666669999997</v>
      </c>
      <c r="L259" s="524">
        <v>0.91666666669999997</v>
      </c>
      <c r="M259" s="529">
        <v>0.84946236559999999</v>
      </c>
      <c r="N259" s="512">
        <v>0.64516129030000002</v>
      </c>
      <c r="O259" s="519">
        <v>0.74193548389999997</v>
      </c>
      <c r="P259" s="523">
        <v>0.64285714289999996</v>
      </c>
      <c r="Q259" s="512">
        <v>0.28571428570000001</v>
      </c>
      <c r="R259" s="524">
        <v>0.46428571429999999</v>
      </c>
      <c r="S259" s="529">
        <v>0.33730158729999998</v>
      </c>
      <c r="T259" s="512">
        <v>0.89682539679999995</v>
      </c>
      <c r="U259" s="519">
        <v>0.88888888889999995</v>
      </c>
      <c r="V259" s="523">
        <v>0</v>
      </c>
      <c r="W259" s="512">
        <v>0</v>
      </c>
      <c r="X259" s="524">
        <v>0</v>
      </c>
      <c r="Y259" s="523">
        <v>0</v>
      </c>
      <c r="Z259" s="519">
        <v>0</v>
      </c>
      <c r="AA259" s="523">
        <v>0</v>
      </c>
      <c r="AB259" s="524">
        <v>0</v>
      </c>
      <c r="AC259" s="529">
        <v>0.46666666670000001</v>
      </c>
      <c r="AD259" s="519">
        <v>0.46666666670000001</v>
      </c>
      <c r="AE259" s="523">
        <v>0.5</v>
      </c>
      <c r="AF259" s="512">
        <v>0</v>
      </c>
      <c r="AG259" s="524">
        <v>0.5</v>
      </c>
      <c r="AH259" s="529">
        <v>0</v>
      </c>
      <c r="AI259" s="512">
        <v>0</v>
      </c>
      <c r="AJ259" s="519">
        <v>0</v>
      </c>
      <c r="AK259" s="523">
        <v>0</v>
      </c>
      <c r="AL259" s="512">
        <v>0</v>
      </c>
      <c r="AM259" s="524">
        <v>0</v>
      </c>
      <c r="AN259" s="529">
        <v>0.5</v>
      </c>
      <c r="AO259" s="512">
        <v>0.5</v>
      </c>
      <c r="AP259" s="519">
        <v>0</v>
      </c>
    </row>
    <row r="260" spans="1:42" x14ac:dyDescent="0.3">
      <c r="A260" s="510">
        <v>1592</v>
      </c>
      <c r="B260" s="511" t="s">
        <v>507</v>
      </c>
      <c r="C260" s="535" t="s">
        <v>511</v>
      </c>
      <c r="D260" s="523">
        <v>0</v>
      </c>
      <c r="E260" s="512">
        <v>0</v>
      </c>
      <c r="F260" s="524">
        <v>0</v>
      </c>
      <c r="G260" s="529">
        <v>0</v>
      </c>
      <c r="H260" s="512">
        <v>0</v>
      </c>
      <c r="I260" s="519">
        <v>0</v>
      </c>
      <c r="J260" s="523">
        <v>0.96028037379999998</v>
      </c>
      <c r="K260" s="512">
        <v>0.96028037379999998</v>
      </c>
      <c r="L260" s="524">
        <v>0.96028037379999998</v>
      </c>
      <c r="M260" s="529">
        <v>0.85245901639999999</v>
      </c>
      <c r="N260" s="512">
        <v>0.39344262299999999</v>
      </c>
      <c r="O260" s="519">
        <v>0.4262295082</v>
      </c>
      <c r="P260" s="523">
        <v>0.36363636360000001</v>
      </c>
      <c r="Q260" s="512">
        <v>9.0909090900000003E-2</v>
      </c>
      <c r="R260" s="524">
        <v>0</v>
      </c>
      <c r="S260" s="529">
        <v>0.41077441079999999</v>
      </c>
      <c r="T260" s="512">
        <v>0.83164983159999994</v>
      </c>
      <c r="U260" s="519">
        <v>0.78787878789999999</v>
      </c>
      <c r="V260" s="523">
        <v>0</v>
      </c>
      <c r="W260" s="512">
        <v>0</v>
      </c>
      <c r="X260" s="524">
        <v>0</v>
      </c>
      <c r="Y260" s="523">
        <v>0</v>
      </c>
      <c r="Z260" s="519">
        <v>0</v>
      </c>
      <c r="AA260" s="523">
        <v>0</v>
      </c>
      <c r="AB260" s="524">
        <v>0</v>
      </c>
      <c r="AC260" s="529">
        <v>0.5</v>
      </c>
      <c r="AD260" s="519">
        <v>0.5</v>
      </c>
      <c r="AE260" s="523">
        <v>0.33333333329999998</v>
      </c>
      <c r="AF260" s="512">
        <v>0</v>
      </c>
      <c r="AG260" s="524">
        <v>0</v>
      </c>
      <c r="AH260" s="529">
        <v>0</v>
      </c>
      <c r="AI260" s="512">
        <v>0</v>
      </c>
      <c r="AJ260" s="519">
        <v>0</v>
      </c>
      <c r="AK260" s="523">
        <v>0</v>
      </c>
      <c r="AL260" s="512">
        <v>0</v>
      </c>
      <c r="AM260" s="524">
        <v>0</v>
      </c>
      <c r="AN260" s="529">
        <v>0</v>
      </c>
      <c r="AO260" s="512">
        <v>0</v>
      </c>
      <c r="AP260" s="519">
        <v>0</v>
      </c>
    </row>
    <row r="261" spans="1:42" x14ac:dyDescent="0.3">
      <c r="A261" s="510">
        <v>1544</v>
      </c>
      <c r="B261" s="511" t="s">
        <v>512</v>
      </c>
      <c r="C261" s="535" t="s">
        <v>513</v>
      </c>
      <c r="D261" s="523">
        <v>0.2</v>
      </c>
      <c r="E261" s="512">
        <v>0.2</v>
      </c>
      <c r="F261" s="524">
        <v>0.2</v>
      </c>
      <c r="G261" s="529">
        <v>0</v>
      </c>
      <c r="H261" s="512">
        <v>0</v>
      </c>
      <c r="I261" s="519">
        <v>0</v>
      </c>
      <c r="J261" s="523">
        <v>0</v>
      </c>
      <c r="K261" s="512">
        <v>0.68</v>
      </c>
      <c r="L261" s="524">
        <v>0.69</v>
      </c>
      <c r="M261" s="529">
        <v>0.57575757579999998</v>
      </c>
      <c r="N261" s="512">
        <v>0.59090909089999999</v>
      </c>
      <c r="O261" s="519">
        <v>0.33333333329999998</v>
      </c>
      <c r="P261" s="523">
        <v>1</v>
      </c>
      <c r="Q261" s="512">
        <v>1</v>
      </c>
      <c r="R261" s="524">
        <v>1</v>
      </c>
      <c r="S261" s="529">
        <v>0.1018518519</v>
      </c>
      <c r="T261" s="512">
        <v>0</v>
      </c>
      <c r="U261" s="519">
        <v>0.52777777780000001</v>
      </c>
      <c r="V261" s="523">
        <v>1</v>
      </c>
      <c r="W261" s="512">
        <v>0</v>
      </c>
      <c r="X261" s="524">
        <v>1</v>
      </c>
      <c r="Y261" s="523">
        <v>0</v>
      </c>
      <c r="Z261" s="519">
        <v>1</v>
      </c>
      <c r="AA261" s="523">
        <v>0</v>
      </c>
      <c r="AB261" s="524">
        <v>3.125E-2</v>
      </c>
      <c r="AC261" s="529">
        <v>0.54545454550000005</v>
      </c>
      <c r="AD261" s="519">
        <v>0</v>
      </c>
      <c r="AE261" s="523">
        <v>0.6</v>
      </c>
      <c r="AF261" s="512">
        <v>0.6</v>
      </c>
      <c r="AG261" s="524">
        <v>0.6</v>
      </c>
      <c r="AH261" s="529">
        <v>0</v>
      </c>
      <c r="AI261" s="512">
        <v>0</v>
      </c>
      <c r="AJ261" s="519">
        <v>0</v>
      </c>
      <c r="AK261" s="523">
        <v>0</v>
      </c>
      <c r="AL261" s="512">
        <v>0</v>
      </c>
      <c r="AM261" s="524">
        <v>0</v>
      </c>
      <c r="AN261" s="529">
        <v>0</v>
      </c>
      <c r="AO261" s="512">
        <v>0</v>
      </c>
      <c r="AP261" s="519">
        <v>0</v>
      </c>
    </row>
    <row r="262" spans="1:42" x14ac:dyDescent="0.3">
      <c r="A262" s="510">
        <v>1544</v>
      </c>
      <c r="B262" s="511" t="s">
        <v>512</v>
      </c>
      <c r="C262" s="535" t="s">
        <v>346</v>
      </c>
      <c r="D262" s="523">
        <v>1.4084507E-2</v>
      </c>
      <c r="E262" s="512">
        <v>0.46948356810000003</v>
      </c>
      <c r="F262" s="524">
        <v>0.3145539906</v>
      </c>
      <c r="G262" s="529">
        <v>0.1785714286</v>
      </c>
      <c r="H262" s="512">
        <v>0.28571428570000001</v>
      </c>
      <c r="I262" s="519">
        <v>0.60714285710000004</v>
      </c>
      <c r="J262" s="523">
        <v>9.6153846000000005E-3</v>
      </c>
      <c r="K262" s="512">
        <v>0.75</v>
      </c>
      <c r="L262" s="524">
        <v>0.7596153846</v>
      </c>
      <c r="M262" s="529">
        <v>0.60655737700000001</v>
      </c>
      <c r="N262" s="512">
        <v>0.57377049179999995</v>
      </c>
      <c r="O262" s="519">
        <v>0.30998509689999998</v>
      </c>
      <c r="P262" s="523">
        <v>0.47368421049999998</v>
      </c>
      <c r="Q262" s="512">
        <v>0.63157894739999998</v>
      </c>
      <c r="R262" s="524">
        <v>0.31578947369999999</v>
      </c>
      <c r="S262" s="529">
        <v>0.25688487580000002</v>
      </c>
      <c r="T262" s="512">
        <v>0</v>
      </c>
      <c r="U262" s="519">
        <v>0.4216704289</v>
      </c>
      <c r="V262" s="523">
        <v>0.4375</v>
      </c>
      <c r="W262" s="512">
        <v>0</v>
      </c>
      <c r="X262" s="524">
        <v>0.5546875</v>
      </c>
      <c r="Y262" s="523">
        <v>0</v>
      </c>
      <c r="Z262" s="519">
        <v>0.34146341460000001</v>
      </c>
      <c r="AA262" s="523">
        <v>0</v>
      </c>
      <c r="AB262" s="524">
        <v>0.1091703057</v>
      </c>
      <c r="AC262" s="529">
        <v>0.64694656490000002</v>
      </c>
      <c r="AD262" s="519">
        <v>0</v>
      </c>
      <c r="AE262" s="523">
        <v>0.47619047619999999</v>
      </c>
      <c r="AF262" s="512">
        <v>0.5</v>
      </c>
      <c r="AG262" s="524">
        <v>0.65476190479999996</v>
      </c>
      <c r="AH262" s="529">
        <v>0.5</v>
      </c>
      <c r="AI262" s="512">
        <v>0.375</v>
      </c>
      <c r="AJ262" s="519">
        <v>0.125</v>
      </c>
      <c r="AK262" s="523">
        <v>0</v>
      </c>
      <c r="AL262" s="512">
        <v>0.5</v>
      </c>
      <c r="AM262" s="524">
        <v>0.1</v>
      </c>
      <c r="AN262" s="529">
        <v>0.6</v>
      </c>
      <c r="AO262" s="512">
        <v>0.2666666667</v>
      </c>
      <c r="AP262" s="519">
        <v>6.6666666700000002E-2</v>
      </c>
    </row>
    <row r="263" spans="1:42" x14ac:dyDescent="0.3">
      <c r="A263" s="510">
        <v>1422</v>
      </c>
      <c r="B263" s="511" t="s">
        <v>514</v>
      </c>
      <c r="C263" s="535" t="s">
        <v>515</v>
      </c>
      <c r="D263" s="523">
        <v>3.7499999999999999E-2</v>
      </c>
      <c r="E263" s="512">
        <v>0.58750000000000002</v>
      </c>
      <c r="F263" s="524">
        <v>0.33750000000000002</v>
      </c>
      <c r="G263" s="529">
        <v>0</v>
      </c>
      <c r="H263" s="512">
        <v>0.28571428570000001</v>
      </c>
      <c r="I263" s="519">
        <v>0.71428571429999999</v>
      </c>
      <c r="J263" s="523">
        <v>0.94059405939999996</v>
      </c>
      <c r="K263" s="512">
        <v>0.82508250829999996</v>
      </c>
      <c r="L263" s="524">
        <v>0.81518151819999995</v>
      </c>
      <c r="M263" s="529">
        <v>0.51202749140000003</v>
      </c>
      <c r="N263" s="512">
        <v>0.175257732</v>
      </c>
      <c r="O263" s="519">
        <v>0.31271477660000002</v>
      </c>
      <c r="P263" s="523">
        <v>0.46666666670000001</v>
      </c>
      <c r="Q263" s="512">
        <v>0.16666666669999999</v>
      </c>
      <c r="R263" s="524">
        <v>0.1333333333</v>
      </c>
      <c r="S263" s="529">
        <v>0.14029180699999999</v>
      </c>
      <c r="T263" s="512">
        <v>2.69360269E-2</v>
      </c>
      <c r="U263" s="519">
        <v>0.30415263749999999</v>
      </c>
      <c r="V263" s="523">
        <v>0.4230769231</v>
      </c>
      <c r="W263" s="512">
        <v>3.8461538500000003E-2</v>
      </c>
      <c r="X263" s="524">
        <v>0.5</v>
      </c>
      <c r="Y263" s="523">
        <v>0.27272727270000002</v>
      </c>
      <c r="Z263" s="519">
        <v>0.4545454545</v>
      </c>
      <c r="AA263" s="523">
        <v>5.8823529399999998E-2</v>
      </c>
      <c r="AB263" s="524">
        <v>3.9215686299999997E-2</v>
      </c>
      <c r="AC263" s="529">
        <v>0.56043956039999998</v>
      </c>
      <c r="AD263" s="519">
        <v>0.35714285709999999</v>
      </c>
      <c r="AE263" s="523">
        <v>0.27586206899999999</v>
      </c>
      <c r="AF263" s="512">
        <v>0.20689655169999999</v>
      </c>
      <c r="AG263" s="524">
        <v>0.86206896550000001</v>
      </c>
      <c r="AH263" s="529">
        <v>0.5</v>
      </c>
      <c r="AI263" s="512">
        <v>0.5</v>
      </c>
      <c r="AJ263" s="519">
        <v>0.25</v>
      </c>
      <c r="AK263" s="523">
        <v>0.33333333329999998</v>
      </c>
      <c r="AL263" s="512">
        <v>0.33333333329999998</v>
      </c>
      <c r="AM263" s="524">
        <v>0.33333333329999998</v>
      </c>
      <c r="AN263" s="529">
        <v>0.28571428570000001</v>
      </c>
      <c r="AO263" s="512">
        <v>0.42857142860000003</v>
      </c>
      <c r="AP263" s="519">
        <v>0</v>
      </c>
    </row>
    <row r="264" spans="1:42" x14ac:dyDescent="0.3">
      <c r="A264" s="510">
        <v>1422</v>
      </c>
      <c r="B264" s="511" t="s">
        <v>514</v>
      </c>
      <c r="C264" s="535" t="s">
        <v>516</v>
      </c>
      <c r="D264" s="523">
        <v>7.0422534999999998E-3</v>
      </c>
      <c r="E264" s="512">
        <v>0.38028169010000001</v>
      </c>
      <c r="F264" s="524">
        <v>0.30985915489999999</v>
      </c>
      <c r="G264" s="529">
        <v>0.375</v>
      </c>
      <c r="H264" s="512">
        <v>0.125</v>
      </c>
      <c r="I264" s="519">
        <v>0.375</v>
      </c>
      <c r="J264" s="523">
        <v>1</v>
      </c>
      <c r="K264" s="512">
        <v>1</v>
      </c>
      <c r="L264" s="524">
        <v>1</v>
      </c>
      <c r="M264" s="529">
        <v>0.63114754100000003</v>
      </c>
      <c r="N264" s="512">
        <v>0.18852459020000001</v>
      </c>
      <c r="O264" s="519">
        <v>0.28688524589999997</v>
      </c>
      <c r="P264" s="523">
        <v>0.77777777780000001</v>
      </c>
      <c r="Q264" s="512">
        <v>0.11111111110000001</v>
      </c>
      <c r="R264" s="524">
        <v>0.11111111110000001</v>
      </c>
      <c r="S264" s="529">
        <v>0.25</v>
      </c>
      <c r="T264" s="512">
        <v>2.84090909E-2</v>
      </c>
      <c r="U264" s="519">
        <v>0.40340909089999999</v>
      </c>
      <c r="V264" s="523">
        <v>0.36666666669999998</v>
      </c>
      <c r="W264" s="512">
        <v>0.16666666669999999</v>
      </c>
      <c r="X264" s="524">
        <v>0.56666666669999999</v>
      </c>
      <c r="Y264" s="523">
        <v>8.3333333300000006E-2</v>
      </c>
      <c r="Z264" s="519">
        <v>0.16666666669999999</v>
      </c>
      <c r="AA264" s="523">
        <v>0.17948717950000001</v>
      </c>
      <c r="AB264" s="524">
        <v>0.1153846154</v>
      </c>
      <c r="AC264" s="529">
        <v>0.64122137400000001</v>
      </c>
      <c r="AD264" s="519">
        <v>0.45038167940000001</v>
      </c>
      <c r="AE264" s="523">
        <v>0.5</v>
      </c>
      <c r="AF264" s="512">
        <v>0.54545454550000005</v>
      </c>
      <c r="AG264" s="524">
        <v>1</v>
      </c>
      <c r="AH264" s="529">
        <v>1</v>
      </c>
      <c r="AI264" s="512">
        <v>0</v>
      </c>
      <c r="AJ264" s="519">
        <v>0</v>
      </c>
      <c r="AK264" s="523">
        <v>1</v>
      </c>
      <c r="AL264" s="512">
        <v>0</v>
      </c>
      <c r="AM264" s="524">
        <v>0</v>
      </c>
      <c r="AN264" s="529">
        <v>0</v>
      </c>
      <c r="AO264" s="512">
        <v>0.25</v>
      </c>
      <c r="AP264" s="519">
        <v>0</v>
      </c>
    </row>
    <row r="265" spans="1:42" x14ac:dyDescent="0.3">
      <c r="A265" s="510">
        <v>1422</v>
      </c>
      <c r="B265" s="511" t="s">
        <v>514</v>
      </c>
      <c r="C265" s="535" t="s">
        <v>517</v>
      </c>
      <c r="D265" s="523">
        <v>2.0979021E-2</v>
      </c>
      <c r="E265" s="512">
        <v>0.33566433569999998</v>
      </c>
      <c r="F265" s="524">
        <v>0.25174825169999998</v>
      </c>
      <c r="G265" s="529">
        <v>0.14285714290000001</v>
      </c>
      <c r="H265" s="512">
        <v>0.21428571430000001</v>
      </c>
      <c r="I265" s="519">
        <v>0.64285714289999996</v>
      </c>
      <c r="J265" s="523">
        <v>1</v>
      </c>
      <c r="K265" s="512">
        <v>0.9230769231</v>
      </c>
      <c r="L265" s="524">
        <v>0.9230769231</v>
      </c>
      <c r="M265" s="529">
        <v>0.39923954369999998</v>
      </c>
      <c r="N265" s="512">
        <v>9.5057034200000001E-2</v>
      </c>
      <c r="O265" s="519">
        <v>0.2547528517</v>
      </c>
      <c r="P265" s="523">
        <v>0.38095238100000001</v>
      </c>
      <c r="Q265" s="512">
        <v>9.5238095199999998E-2</v>
      </c>
      <c r="R265" s="524">
        <v>0.1904761905</v>
      </c>
      <c r="S265" s="529">
        <v>8.3969465600000001E-2</v>
      </c>
      <c r="T265" s="512">
        <v>9.5419850000000002E-4</v>
      </c>
      <c r="U265" s="519">
        <v>0.215648855</v>
      </c>
      <c r="V265" s="523">
        <v>0.2</v>
      </c>
      <c r="W265" s="512">
        <v>0</v>
      </c>
      <c r="X265" s="524">
        <v>0.34285714290000002</v>
      </c>
      <c r="Y265" s="523">
        <v>0</v>
      </c>
      <c r="Z265" s="519">
        <v>9.0909090900000003E-2</v>
      </c>
      <c r="AA265" s="523">
        <v>0</v>
      </c>
      <c r="AB265" s="524">
        <v>1.14285714E-2</v>
      </c>
      <c r="AC265" s="529">
        <v>0.36607142860000003</v>
      </c>
      <c r="AD265" s="519">
        <v>0.2276785714</v>
      </c>
      <c r="AE265" s="523">
        <v>0.22448979590000001</v>
      </c>
      <c r="AF265" s="512">
        <v>0.1020408163</v>
      </c>
      <c r="AG265" s="524">
        <v>0.81632653060000004</v>
      </c>
      <c r="AH265" s="529">
        <v>0.33333333329999998</v>
      </c>
      <c r="AI265" s="512">
        <v>0</v>
      </c>
      <c r="AJ265" s="519">
        <v>0</v>
      </c>
      <c r="AK265" s="523">
        <v>0</v>
      </c>
      <c r="AL265" s="512">
        <v>0.27272727270000002</v>
      </c>
      <c r="AM265" s="524">
        <v>0</v>
      </c>
      <c r="AN265" s="529">
        <v>0</v>
      </c>
      <c r="AO265" s="512">
        <v>0.2</v>
      </c>
      <c r="AP265" s="519">
        <v>0</v>
      </c>
    </row>
    <row r="266" spans="1:42" x14ac:dyDescent="0.3">
      <c r="A266" s="510">
        <v>1422</v>
      </c>
      <c r="B266" s="511" t="s">
        <v>514</v>
      </c>
      <c r="C266" s="535" t="s">
        <v>518</v>
      </c>
      <c r="D266" s="523">
        <v>1.33333333E-2</v>
      </c>
      <c r="E266" s="512">
        <v>0.49777777779999999</v>
      </c>
      <c r="F266" s="524">
        <v>0.38222222220000002</v>
      </c>
      <c r="G266" s="529">
        <v>0</v>
      </c>
      <c r="H266" s="512">
        <v>0</v>
      </c>
      <c r="I266" s="519">
        <v>0.14285714290000001</v>
      </c>
      <c r="J266" s="523">
        <v>0.95238095239999998</v>
      </c>
      <c r="K266" s="512">
        <v>0.85714285710000004</v>
      </c>
      <c r="L266" s="524">
        <v>0.85714285710000004</v>
      </c>
      <c r="M266" s="529">
        <v>0.66492146600000002</v>
      </c>
      <c r="N266" s="512">
        <v>0.20942408379999999</v>
      </c>
      <c r="O266" s="519">
        <v>0.38743455500000001</v>
      </c>
      <c r="P266" s="523">
        <v>0.71428571429999999</v>
      </c>
      <c r="Q266" s="512">
        <v>0.28571428570000001</v>
      </c>
      <c r="R266" s="524">
        <v>0.28571428570000001</v>
      </c>
      <c r="S266" s="529">
        <v>0.31360946750000002</v>
      </c>
      <c r="T266" s="512">
        <v>2.4852071E-2</v>
      </c>
      <c r="U266" s="519">
        <v>0.4686390533</v>
      </c>
      <c r="V266" s="523">
        <v>0.39583333329999998</v>
      </c>
      <c r="W266" s="512">
        <v>0.16666666669999999</v>
      </c>
      <c r="X266" s="524">
        <v>0.625</v>
      </c>
      <c r="Y266" s="523">
        <v>0.24137931030000001</v>
      </c>
      <c r="Z266" s="519">
        <v>0.31034482759999998</v>
      </c>
      <c r="AA266" s="523">
        <v>0.1967213115</v>
      </c>
      <c r="AB266" s="524">
        <v>0.13934426229999999</v>
      </c>
      <c r="AC266" s="529">
        <v>0.65490196079999996</v>
      </c>
      <c r="AD266" s="519">
        <v>0.3921568627</v>
      </c>
      <c r="AE266" s="523">
        <v>0.55882352940000002</v>
      </c>
      <c r="AF266" s="512">
        <v>0.58823529409999997</v>
      </c>
      <c r="AG266" s="524">
        <v>0.88235294119999996</v>
      </c>
      <c r="AH266" s="529">
        <v>0</v>
      </c>
      <c r="AI266" s="512">
        <v>0</v>
      </c>
      <c r="AJ266" s="519">
        <v>0</v>
      </c>
      <c r="AK266" s="523">
        <v>0</v>
      </c>
      <c r="AL266" s="512">
        <v>0</v>
      </c>
      <c r="AM266" s="524">
        <v>0</v>
      </c>
      <c r="AN266" s="529">
        <v>0.6</v>
      </c>
      <c r="AO266" s="512">
        <v>0.4</v>
      </c>
      <c r="AP266" s="519">
        <v>0</v>
      </c>
    </row>
    <row r="267" spans="1:42" x14ac:dyDescent="0.3">
      <c r="A267" s="510">
        <v>1422</v>
      </c>
      <c r="B267" s="511" t="s">
        <v>514</v>
      </c>
      <c r="C267" s="535" t="s">
        <v>519</v>
      </c>
      <c r="D267" s="523">
        <v>2.4E-2</v>
      </c>
      <c r="E267" s="512">
        <v>0.47199999999999998</v>
      </c>
      <c r="F267" s="524">
        <v>0.34399999999999997</v>
      </c>
      <c r="G267" s="529">
        <v>0</v>
      </c>
      <c r="H267" s="512">
        <v>0.16666666669999999</v>
      </c>
      <c r="I267" s="519">
        <v>0.33333333329999998</v>
      </c>
      <c r="J267" s="523">
        <v>1</v>
      </c>
      <c r="K267" s="512">
        <v>0.72222222219999999</v>
      </c>
      <c r="L267" s="524">
        <v>0.72222222219999999</v>
      </c>
      <c r="M267" s="529">
        <v>0.5988023952</v>
      </c>
      <c r="N267" s="512">
        <v>0.19760479040000001</v>
      </c>
      <c r="O267" s="519">
        <v>0.35329341320000002</v>
      </c>
      <c r="P267" s="523">
        <v>0.5</v>
      </c>
      <c r="Q267" s="512">
        <v>0.25</v>
      </c>
      <c r="R267" s="524">
        <v>0.25</v>
      </c>
      <c r="S267" s="529">
        <v>0.23110465120000001</v>
      </c>
      <c r="T267" s="512">
        <v>2.1802325599999998E-2</v>
      </c>
      <c r="U267" s="519">
        <v>0.43604651160000002</v>
      </c>
      <c r="V267" s="523">
        <v>0.4375</v>
      </c>
      <c r="W267" s="512">
        <v>0.25</v>
      </c>
      <c r="X267" s="524">
        <v>0.5</v>
      </c>
      <c r="Y267" s="523">
        <v>0.27272727270000002</v>
      </c>
      <c r="Z267" s="519">
        <v>0.2272727273</v>
      </c>
      <c r="AA267" s="523">
        <v>0.1532846715</v>
      </c>
      <c r="AB267" s="524">
        <v>5.8394160600000002E-2</v>
      </c>
      <c r="AC267" s="529">
        <v>0.58333333330000003</v>
      </c>
      <c r="AD267" s="519">
        <v>0.35555555560000002</v>
      </c>
      <c r="AE267" s="523">
        <v>0.45714285710000002</v>
      </c>
      <c r="AF267" s="512">
        <v>0.34285714290000002</v>
      </c>
      <c r="AG267" s="524">
        <v>0.9428571429</v>
      </c>
      <c r="AH267" s="529">
        <v>0</v>
      </c>
      <c r="AI267" s="512">
        <v>0</v>
      </c>
      <c r="AJ267" s="519">
        <v>0</v>
      </c>
      <c r="AK267" s="523">
        <v>0</v>
      </c>
      <c r="AL267" s="512">
        <v>0</v>
      </c>
      <c r="AM267" s="524">
        <v>0</v>
      </c>
      <c r="AN267" s="529">
        <v>0.5</v>
      </c>
      <c r="AO267" s="512">
        <v>0.5</v>
      </c>
      <c r="AP267" s="519">
        <v>0.5</v>
      </c>
    </row>
    <row r="268" spans="1:42" ht="15.75" customHeight="1" x14ac:dyDescent="0.3">
      <c r="A268" s="510">
        <v>1422</v>
      </c>
      <c r="B268" s="511" t="s">
        <v>514</v>
      </c>
      <c r="C268" s="535" t="s">
        <v>520</v>
      </c>
      <c r="D268" s="523">
        <v>1.3513513499999999E-2</v>
      </c>
      <c r="E268" s="512">
        <v>0.29729729729999999</v>
      </c>
      <c r="F268" s="524">
        <v>0.14864864859999999</v>
      </c>
      <c r="G268" s="529">
        <v>0</v>
      </c>
      <c r="H268" s="512">
        <v>0.2</v>
      </c>
      <c r="I268" s="519">
        <v>1</v>
      </c>
      <c r="J268" s="523">
        <v>1</v>
      </c>
      <c r="K268" s="512">
        <v>0.52941176469999995</v>
      </c>
      <c r="L268" s="524">
        <v>0.52941176469999995</v>
      </c>
      <c r="M268" s="529">
        <v>0.2642487047</v>
      </c>
      <c r="N268" s="512">
        <v>4.6632124400000002E-2</v>
      </c>
      <c r="O268" s="519">
        <v>0.16580310879999999</v>
      </c>
      <c r="P268" s="523">
        <v>0.4</v>
      </c>
      <c r="Q268" s="512">
        <v>0.4</v>
      </c>
      <c r="R268" s="524">
        <v>0.2</v>
      </c>
      <c r="S268" s="529">
        <v>0.1053677932</v>
      </c>
      <c r="T268" s="512">
        <v>1.59045726E-2</v>
      </c>
      <c r="U268" s="519">
        <v>0.17693836979999999</v>
      </c>
      <c r="V268" s="523">
        <v>0.15789473679999999</v>
      </c>
      <c r="W268" s="512">
        <v>0.1052631579</v>
      </c>
      <c r="X268" s="524">
        <v>0.26315789470000001</v>
      </c>
      <c r="Y268" s="523">
        <v>0.33333333329999998</v>
      </c>
      <c r="Z268" s="519">
        <v>0</v>
      </c>
      <c r="AA268" s="523">
        <v>9.7087378599999996E-2</v>
      </c>
      <c r="AB268" s="524">
        <v>1.9417475699999999E-2</v>
      </c>
      <c r="AC268" s="529">
        <v>0.37037037039999998</v>
      </c>
      <c r="AD268" s="519">
        <v>0.19753086419999999</v>
      </c>
      <c r="AE268" s="523">
        <v>0</v>
      </c>
      <c r="AF268" s="512">
        <v>8.3333333300000006E-2</v>
      </c>
      <c r="AG268" s="524">
        <v>0.91666666669999997</v>
      </c>
      <c r="AH268" s="529">
        <v>1</v>
      </c>
      <c r="AI268" s="512">
        <v>0</v>
      </c>
      <c r="AJ268" s="519">
        <v>0</v>
      </c>
      <c r="AK268" s="523">
        <v>0</v>
      </c>
      <c r="AL268" s="512">
        <v>0</v>
      </c>
      <c r="AM268" s="524">
        <v>0</v>
      </c>
      <c r="AN268" s="529">
        <v>0</v>
      </c>
      <c r="AO268" s="512">
        <v>0</v>
      </c>
      <c r="AP268" s="519">
        <v>0</v>
      </c>
    </row>
    <row r="269" spans="1:42" x14ac:dyDescent="0.3">
      <c r="A269" s="510">
        <v>1422</v>
      </c>
      <c r="B269" s="511" t="s">
        <v>514</v>
      </c>
      <c r="C269" s="535" t="s">
        <v>521</v>
      </c>
      <c r="D269" s="523">
        <v>0.26086956519999999</v>
      </c>
      <c r="E269" s="512">
        <v>0.1739130435</v>
      </c>
      <c r="F269" s="524">
        <v>0.13043478259999999</v>
      </c>
      <c r="G269" s="529">
        <v>0</v>
      </c>
      <c r="H269" s="512">
        <v>0.25</v>
      </c>
      <c r="I269" s="519">
        <v>0.75</v>
      </c>
      <c r="J269" s="523">
        <v>0.9038461538</v>
      </c>
      <c r="K269" s="512">
        <v>0.7884615385</v>
      </c>
      <c r="L269" s="524">
        <v>0.7884615385</v>
      </c>
      <c r="M269" s="529">
        <v>0.48598130839999998</v>
      </c>
      <c r="N269" s="512">
        <v>0.14018691589999999</v>
      </c>
      <c r="O269" s="519">
        <v>0.28037383179999997</v>
      </c>
      <c r="P269" s="523">
        <v>0.5</v>
      </c>
      <c r="Q269" s="512">
        <v>0.25</v>
      </c>
      <c r="R269" s="524">
        <v>0</v>
      </c>
      <c r="S269" s="529">
        <v>6.7375886499999996E-2</v>
      </c>
      <c r="T269" s="512">
        <v>0</v>
      </c>
      <c r="U269" s="519">
        <v>0.31205673760000002</v>
      </c>
      <c r="V269" s="523">
        <v>0.12</v>
      </c>
      <c r="W269" s="512">
        <v>0.12</v>
      </c>
      <c r="X269" s="524">
        <v>0.36</v>
      </c>
      <c r="Y269" s="523">
        <v>0.2</v>
      </c>
      <c r="Z269" s="519">
        <v>0</v>
      </c>
      <c r="AA269" s="523">
        <v>2.2222222199999999E-2</v>
      </c>
      <c r="AB269" s="524">
        <v>0</v>
      </c>
      <c r="AC269" s="529">
        <v>0.45569620249999998</v>
      </c>
      <c r="AD269" s="519">
        <v>0.18987341769999999</v>
      </c>
      <c r="AE269" s="523">
        <v>0.42857142860000003</v>
      </c>
      <c r="AF269" s="512">
        <v>0.35714285709999999</v>
      </c>
      <c r="AG269" s="524">
        <v>0.85714285710000004</v>
      </c>
      <c r="AH269" s="529">
        <v>0</v>
      </c>
      <c r="AI269" s="512">
        <v>0</v>
      </c>
      <c r="AJ269" s="519">
        <v>0</v>
      </c>
      <c r="AK269" s="523">
        <v>0</v>
      </c>
      <c r="AL269" s="512">
        <v>0</v>
      </c>
      <c r="AM269" s="524">
        <v>0</v>
      </c>
      <c r="AN269" s="529">
        <v>0</v>
      </c>
      <c r="AO269" s="512">
        <v>0</v>
      </c>
      <c r="AP269" s="519">
        <v>0</v>
      </c>
    </row>
    <row r="270" spans="1:42" x14ac:dyDescent="0.3">
      <c r="A270" s="510">
        <v>1422</v>
      </c>
      <c r="B270" s="511" t="s">
        <v>514</v>
      </c>
      <c r="C270" s="535" t="s">
        <v>522</v>
      </c>
      <c r="D270" s="523">
        <v>1.8567639300000001E-2</v>
      </c>
      <c r="E270" s="512">
        <v>0.50663129969999998</v>
      </c>
      <c r="F270" s="524">
        <v>0.34748010610000002</v>
      </c>
      <c r="G270" s="529">
        <v>0.32</v>
      </c>
      <c r="H270" s="512">
        <v>0.36</v>
      </c>
      <c r="I270" s="519">
        <v>0.44</v>
      </c>
      <c r="J270" s="523">
        <v>0.92617449659999995</v>
      </c>
      <c r="K270" s="512">
        <v>0.86577181209999998</v>
      </c>
      <c r="L270" s="524">
        <v>0.87919463090000005</v>
      </c>
      <c r="M270" s="529">
        <v>0.59433962259999995</v>
      </c>
      <c r="N270" s="512">
        <v>0.14150943399999999</v>
      </c>
      <c r="O270" s="519">
        <v>0.38522012579999998</v>
      </c>
      <c r="P270" s="523">
        <v>0.62068965519999997</v>
      </c>
      <c r="Q270" s="512">
        <v>0.17241379309999999</v>
      </c>
      <c r="R270" s="524">
        <v>0.17241379309999999</v>
      </c>
      <c r="S270" s="529">
        <v>0.19232260570000001</v>
      </c>
      <c r="T270" s="512">
        <v>2.0162853800000002E-2</v>
      </c>
      <c r="U270" s="519">
        <v>0.404420318</v>
      </c>
      <c r="V270" s="523">
        <v>0.36458333329999998</v>
      </c>
      <c r="W270" s="512">
        <v>0.1875</v>
      </c>
      <c r="X270" s="524">
        <v>0.48958333329999998</v>
      </c>
      <c r="Y270" s="523">
        <v>0.27118644069999998</v>
      </c>
      <c r="Z270" s="519">
        <v>0.1525423729</v>
      </c>
      <c r="AA270" s="523">
        <v>0.1508515815</v>
      </c>
      <c r="AB270" s="524">
        <v>6.56934307E-2</v>
      </c>
      <c r="AC270" s="529">
        <v>0.58288770050000005</v>
      </c>
      <c r="AD270" s="519">
        <v>0.3547237077</v>
      </c>
      <c r="AE270" s="523">
        <v>0.32911392410000001</v>
      </c>
      <c r="AF270" s="512">
        <v>0.31645569620000003</v>
      </c>
      <c r="AG270" s="524">
        <v>0.86075949370000004</v>
      </c>
      <c r="AH270" s="529">
        <v>1</v>
      </c>
      <c r="AI270" s="512">
        <v>0.6</v>
      </c>
      <c r="AJ270" s="519">
        <v>0.4</v>
      </c>
      <c r="AK270" s="523">
        <v>0</v>
      </c>
      <c r="AL270" s="512">
        <v>0.18181818180000001</v>
      </c>
      <c r="AM270" s="524">
        <v>0.18181818180000001</v>
      </c>
      <c r="AN270" s="529">
        <v>0.37037037039999998</v>
      </c>
      <c r="AO270" s="512">
        <v>0.33333333329999998</v>
      </c>
      <c r="AP270" s="519">
        <v>3.7037037000000002E-2</v>
      </c>
    </row>
    <row r="271" spans="1:42" x14ac:dyDescent="0.3">
      <c r="A271" s="510">
        <v>1582</v>
      </c>
      <c r="B271" s="511" t="s">
        <v>523</v>
      </c>
      <c r="C271" s="535" t="s">
        <v>524</v>
      </c>
      <c r="D271" s="523">
        <v>6.5030674799999993E-2</v>
      </c>
      <c r="E271" s="512">
        <v>0.20061349689999999</v>
      </c>
      <c r="F271" s="524">
        <v>0.16257668710000001</v>
      </c>
      <c r="G271" s="529">
        <v>6.4516129000000005E-2</v>
      </c>
      <c r="H271" s="512">
        <v>0.12903225809999999</v>
      </c>
      <c r="I271" s="519">
        <v>0.16129032260000001</v>
      </c>
      <c r="J271" s="523">
        <v>0.8</v>
      </c>
      <c r="K271" s="512">
        <v>0.6</v>
      </c>
      <c r="L271" s="524">
        <v>0.6</v>
      </c>
      <c r="M271" s="529">
        <v>0.3846153846</v>
      </c>
      <c r="N271" s="512">
        <v>7.3846153799999995E-2</v>
      </c>
      <c r="O271" s="519">
        <v>0.2</v>
      </c>
      <c r="P271" s="523">
        <v>0.34177215189999999</v>
      </c>
      <c r="Q271" s="512">
        <v>3.7974683500000002E-2</v>
      </c>
      <c r="R271" s="524">
        <v>0.18987341769999999</v>
      </c>
      <c r="S271" s="529">
        <v>0.1394579463</v>
      </c>
      <c r="T271" s="512">
        <v>1.1324595999999999E-2</v>
      </c>
      <c r="U271" s="519">
        <v>0.24850489880000001</v>
      </c>
      <c r="V271" s="523">
        <v>0.1778846154</v>
      </c>
      <c r="W271" s="512">
        <v>0.1884615385</v>
      </c>
      <c r="X271" s="524">
        <v>0.29903846150000002</v>
      </c>
      <c r="Y271" s="523">
        <v>0.15887850470000001</v>
      </c>
      <c r="Z271" s="519">
        <v>9.3457943900000007E-2</v>
      </c>
      <c r="AA271" s="523">
        <v>0.18665158370000001</v>
      </c>
      <c r="AB271" s="524">
        <v>3.5067873300000003E-2</v>
      </c>
      <c r="AC271" s="529">
        <v>0.46062052510000001</v>
      </c>
      <c r="AD271" s="519">
        <v>0.24821002389999999</v>
      </c>
      <c r="AE271" s="523">
        <v>0.15625</v>
      </c>
      <c r="AF271" s="512">
        <v>0.171875</v>
      </c>
      <c r="AG271" s="524">
        <v>0.640625</v>
      </c>
      <c r="AH271" s="529">
        <v>0.4</v>
      </c>
      <c r="AI271" s="512">
        <v>0</v>
      </c>
      <c r="AJ271" s="519">
        <v>0</v>
      </c>
      <c r="AK271" s="523">
        <v>2.4390243900000001E-2</v>
      </c>
      <c r="AL271" s="512">
        <v>0.1219512195</v>
      </c>
      <c r="AM271" s="524">
        <v>0</v>
      </c>
      <c r="AN271" s="529">
        <v>0.303030303</v>
      </c>
      <c r="AO271" s="512">
        <v>0.24242424239999999</v>
      </c>
      <c r="AP271" s="519">
        <v>0</v>
      </c>
    </row>
    <row r="272" spans="1:42" x14ac:dyDescent="0.3">
      <c r="A272" s="510">
        <v>1582</v>
      </c>
      <c r="B272" s="511" t="s">
        <v>523</v>
      </c>
      <c r="C272" s="535" t="s">
        <v>525</v>
      </c>
      <c r="D272" s="523">
        <v>9.0090090000000001E-3</v>
      </c>
      <c r="E272" s="512">
        <v>0.29429429429999998</v>
      </c>
      <c r="F272" s="524">
        <v>0.20720720719999999</v>
      </c>
      <c r="G272" s="529">
        <v>0.1025641026</v>
      </c>
      <c r="H272" s="512">
        <v>0.17948717950000001</v>
      </c>
      <c r="I272" s="519">
        <v>0.56410256410000004</v>
      </c>
      <c r="J272" s="523">
        <v>0.9</v>
      </c>
      <c r="K272" s="512">
        <v>0.65</v>
      </c>
      <c r="L272" s="524">
        <v>0.65</v>
      </c>
      <c r="M272" s="529">
        <v>0.47441860470000002</v>
      </c>
      <c r="N272" s="512">
        <v>0.111627907</v>
      </c>
      <c r="O272" s="519">
        <v>0.25348837210000003</v>
      </c>
      <c r="P272" s="523">
        <v>0.36111111109999999</v>
      </c>
      <c r="Q272" s="512">
        <v>0.11111111110000001</v>
      </c>
      <c r="R272" s="524">
        <v>5.5555555600000001E-2</v>
      </c>
      <c r="S272" s="529">
        <v>0.1793440335</v>
      </c>
      <c r="T272" s="512">
        <v>2.79134682E-2</v>
      </c>
      <c r="U272" s="519">
        <v>0.29448709000000001</v>
      </c>
      <c r="V272" s="523">
        <v>0.268115942</v>
      </c>
      <c r="W272" s="512">
        <v>0.1231884058</v>
      </c>
      <c r="X272" s="524">
        <v>0.3043478261</v>
      </c>
      <c r="Y272" s="523">
        <v>0.16883116879999999</v>
      </c>
      <c r="Z272" s="519">
        <v>0.20779220779999999</v>
      </c>
      <c r="AA272" s="523">
        <v>7.3033707899999994E-2</v>
      </c>
      <c r="AB272" s="524">
        <v>5.0561797800000002E-2</v>
      </c>
      <c r="AC272" s="529">
        <v>0.39273927390000002</v>
      </c>
      <c r="AD272" s="519">
        <v>0.2475247525</v>
      </c>
      <c r="AE272" s="523">
        <v>0.26829268290000002</v>
      </c>
      <c r="AF272" s="512">
        <v>0.26829268290000002</v>
      </c>
      <c r="AG272" s="524">
        <v>0.85365853660000002</v>
      </c>
      <c r="AH272" s="529">
        <v>0.5</v>
      </c>
      <c r="AI272" s="512">
        <v>0</v>
      </c>
      <c r="AJ272" s="519">
        <v>0</v>
      </c>
      <c r="AK272" s="523">
        <v>0</v>
      </c>
      <c r="AL272" s="512">
        <v>0.3076923077</v>
      </c>
      <c r="AM272" s="524">
        <v>7.6923076899999998E-2</v>
      </c>
      <c r="AN272" s="529">
        <v>0.33333333329999998</v>
      </c>
      <c r="AO272" s="512">
        <v>0.33333333329999998</v>
      </c>
      <c r="AP272" s="519">
        <v>0</v>
      </c>
    </row>
    <row r="273" spans="1:42" x14ac:dyDescent="0.3">
      <c r="A273" s="510">
        <v>1582</v>
      </c>
      <c r="B273" s="511" t="s">
        <v>523</v>
      </c>
      <c r="C273" s="535" t="s">
        <v>526</v>
      </c>
      <c r="D273" s="523">
        <v>0</v>
      </c>
      <c r="E273" s="512">
        <v>0</v>
      </c>
      <c r="F273" s="524">
        <v>0</v>
      </c>
      <c r="G273" s="529">
        <v>0</v>
      </c>
      <c r="H273" s="512">
        <v>0</v>
      </c>
      <c r="I273" s="519">
        <v>0</v>
      </c>
      <c r="J273" s="523">
        <v>5.9523809999999996E-3</v>
      </c>
      <c r="K273" s="512">
        <v>0</v>
      </c>
      <c r="L273" s="524">
        <v>0</v>
      </c>
      <c r="M273" s="529">
        <v>0</v>
      </c>
      <c r="N273" s="512">
        <v>0</v>
      </c>
      <c r="O273" s="519">
        <v>0</v>
      </c>
      <c r="P273" s="523">
        <v>0</v>
      </c>
      <c r="Q273" s="512">
        <v>0</v>
      </c>
      <c r="R273" s="524">
        <v>0</v>
      </c>
      <c r="S273" s="529">
        <v>0</v>
      </c>
      <c r="T273" s="512">
        <v>0</v>
      </c>
      <c r="U273" s="519">
        <v>0</v>
      </c>
      <c r="V273" s="523">
        <v>0</v>
      </c>
      <c r="W273" s="512">
        <v>0</v>
      </c>
      <c r="X273" s="524">
        <v>0</v>
      </c>
      <c r="Y273" s="523">
        <v>0</v>
      </c>
      <c r="Z273" s="519">
        <v>0</v>
      </c>
      <c r="AA273" s="523">
        <v>0</v>
      </c>
      <c r="AB273" s="524">
        <v>0</v>
      </c>
      <c r="AC273" s="529">
        <v>0</v>
      </c>
      <c r="AD273" s="519">
        <v>0</v>
      </c>
      <c r="AE273" s="523">
        <v>0</v>
      </c>
      <c r="AF273" s="512">
        <v>0</v>
      </c>
      <c r="AG273" s="524">
        <v>0</v>
      </c>
      <c r="AH273" s="529">
        <v>0</v>
      </c>
      <c r="AI273" s="512">
        <v>0</v>
      </c>
      <c r="AJ273" s="519">
        <v>0</v>
      </c>
      <c r="AK273" s="523">
        <v>0</v>
      </c>
      <c r="AL273" s="512">
        <v>0</v>
      </c>
      <c r="AM273" s="524">
        <v>0</v>
      </c>
      <c r="AN273" s="529">
        <v>0</v>
      </c>
      <c r="AO273" s="512">
        <v>0</v>
      </c>
      <c r="AP273" s="519">
        <v>0</v>
      </c>
    </row>
    <row r="274" spans="1:42" x14ac:dyDescent="0.3">
      <c r="A274" s="510">
        <v>1582</v>
      </c>
      <c r="B274" s="511" t="s">
        <v>523</v>
      </c>
      <c r="C274" s="535" t="s">
        <v>527</v>
      </c>
      <c r="D274" s="523">
        <v>8.5633404100000005E-2</v>
      </c>
      <c r="E274" s="512">
        <v>0.2278839349</v>
      </c>
      <c r="F274" s="524">
        <v>0.2583156405</v>
      </c>
      <c r="G274" s="529">
        <v>0.1219512195</v>
      </c>
      <c r="H274" s="512">
        <v>0.34146341460000001</v>
      </c>
      <c r="I274" s="519">
        <v>0.36585365850000001</v>
      </c>
      <c r="J274" s="523">
        <v>0.83178360100000004</v>
      </c>
      <c r="K274" s="512">
        <v>0.73795435330000003</v>
      </c>
      <c r="L274" s="524">
        <v>0.74302620460000002</v>
      </c>
      <c r="M274" s="529">
        <v>0.47272727269999998</v>
      </c>
      <c r="N274" s="512">
        <v>0.1177195686</v>
      </c>
      <c r="O274" s="519">
        <v>0.30200308170000001</v>
      </c>
      <c r="P274" s="523">
        <v>0.35820895520000001</v>
      </c>
      <c r="Q274" s="512">
        <v>0.11194029849999999</v>
      </c>
      <c r="R274" s="524">
        <v>0.17910447760000001</v>
      </c>
      <c r="S274" s="529">
        <v>0.13415468859999999</v>
      </c>
      <c r="T274" s="512">
        <v>2.3173951299999999E-2</v>
      </c>
      <c r="U274" s="519">
        <v>0.35376943389999999</v>
      </c>
      <c r="V274" s="523">
        <v>0.22</v>
      </c>
      <c r="W274" s="512">
        <v>0.17142857140000001</v>
      </c>
      <c r="X274" s="524">
        <v>0.27571428570000001</v>
      </c>
      <c r="Y274" s="523">
        <v>0.17063492059999999</v>
      </c>
      <c r="Z274" s="519">
        <v>0.123015873</v>
      </c>
      <c r="AA274" s="523">
        <v>0.11357813830000001</v>
      </c>
      <c r="AB274" s="524">
        <v>4.0136635400000002E-2</v>
      </c>
      <c r="AC274" s="529">
        <v>0.55386649040000002</v>
      </c>
      <c r="AD274" s="519">
        <v>0.31130204890000002</v>
      </c>
      <c r="AE274" s="523">
        <v>0.24550898199999999</v>
      </c>
      <c r="AF274" s="512">
        <v>0.2574850299</v>
      </c>
      <c r="AG274" s="524">
        <v>0.67065868259999994</v>
      </c>
      <c r="AH274" s="529">
        <v>0.2</v>
      </c>
      <c r="AI274" s="512">
        <v>0.1</v>
      </c>
      <c r="AJ274" s="519">
        <v>0</v>
      </c>
      <c r="AK274" s="523">
        <v>5.6338028200000001E-2</v>
      </c>
      <c r="AL274" s="512">
        <v>9.8591549299999998E-2</v>
      </c>
      <c r="AM274" s="524">
        <v>2.8169014100000001E-2</v>
      </c>
      <c r="AN274" s="529">
        <v>7.8947368399999995E-2</v>
      </c>
      <c r="AO274" s="512">
        <v>7.8947368399999995E-2</v>
      </c>
      <c r="AP274" s="519">
        <v>0</v>
      </c>
    </row>
    <row r="275" spans="1:42" x14ac:dyDescent="0.3">
      <c r="A275" s="510">
        <v>1579</v>
      </c>
      <c r="B275" s="511" t="s">
        <v>528</v>
      </c>
      <c r="C275" s="535" t="s">
        <v>294</v>
      </c>
      <c r="D275" s="523">
        <v>5.8823529399999998E-2</v>
      </c>
      <c r="E275" s="512">
        <v>0.66666666669999997</v>
      </c>
      <c r="F275" s="524">
        <v>0.33333333329999998</v>
      </c>
      <c r="G275" s="529">
        <v>0.16666666669999999</v>
      </c>
      <c r="H275" s="512">
        <v>0.83333333330000003</v>
      </c>
      <c r="I275" s="519">
        <v>0.66666666669999997</v>
      </c>
      <c r="J275" s="523">
        <v>0.84705882349999995</v>
      </c>
      <c r="K275" s="512">
        <v>0.82352941180000006</v>
      </c>
      <c r="L275" s="524">
        <v>0.82352941180000006</v>
      </c>
      <c r="M275" s="529">
        <v>0.5</v>
      </c>
      <c r="N275" s="512">
        <v>0.22222222220000001</v>
      </c>
      <c r="O275" s="519">
        <v>0.2</v>
      </c>
      <c r="P275" s="523">
        <v>0.28571428570000001</v>
      </c>
      <c r="Q275" s="512">
        <v>0.35714285709999999</v>
      </c>
      <c r="R275" s="524">
        <v>0.14285714290000001</v>
      </c>
      <c r="S275" s="529">
        <v>0.24745762709999999</v>
      </c>
      <c r="T275" s="512">
        <v>4.7457627099999997E-2</v>
      </c>
      <c r="U275" s="519">
        <v>0.40338983049999999</v>
      </c>
      <c r="V275" s="523">
        <v>0.5</v>
      </c>
      <c r="W275" s="512">
        <v>0</v>
      </c>
      <c r="X275" s="524">
        <v>0.5</v>
      </c>
      <c r="Y275" s="523">
        <v>0</v>
      </c>
      <c r="Z275" s="519">
        <v>0</v>
      </c>
      <c r="AA275" s="523">
        <v>0</v>
      </c>
      <c r="AB275" s="524">
        <v>9.9290780100000003E-2</v>
      </c>
      <c r="AC275" s="529">
        <v>0.64705882349999999</v>
      </c>
      <c r="AD275" s="519">
        <v>0.58823529409999997</v>
      </c>
      <c r="AE275" s="523">
        <v>0.3125</v>
      </c>
      <c r="AF275" s="512">
        <v>0.3125</v>
      </c>
      <c r="AG275" s="524">
        <v>0.8125</v>
      </c>
      <c r="AH275" s="529">
        <v>1</v>
      </c>
      <c r="AI275" s="512">
        <v>0.75</v>
      </c>
      <c r="AJ275" s="519">
        <v>0.25</v>
      </c>
      <c r="AK275" s="523">
        <v>0</v>
      </c>
      <c r="AL275" s="512">
        <v>0</v>
      </c>
      <c r="AM275" s="524">
        <v>0</v>
      </c>
      <c r="AN275" s="529">
        <v>0.16666666669999999</v>
      </c>
      <c r="AO275" s="512">
        <v>0.16666666669999999</v>
      </c>
      <c r="AP275" s="519">
        <v>0</v>
      </c>
    </row>
    <row r="276" spans="1:42" x14ac:dyDescent="0.3">
      <c r="A276" s="510">
        <v>1579</v>
      </c>
      <c r="B276" s="511" t="s">
        <v>528</v>
      </c>
      <c r="C276" s="535" t="s">
        <v>301</v>
      </c>
      <c r="D276" s="523">
        <v>5.2631578900000003E-2</v>
      </c>
      <c r="E276" s="512">
        <v>0.47368421049999998</v>
      </c>
      <c r="F276" s="524">
        <v>0.1052631579</v>
      </c>
      <c r="G276" s="529">
        <v>0.2</v>
      </c>
      <c r="H276" s="512">
        <v>0.8</v>
      </c>
      <c r="I276" s="519">
        <v>0.8</v>
      </c>
      <c r="J276" s="523">
        <v>0.79738562089999998</v>
      </c>
      <c r="K276" s="512">
        <v>0.73420479299999997</v>
      </c>
      <c r="L276" s="524">
        <v>0.73638344229999997</v>
      </c>
      <c r="M276" s="529">
        <v>0.47499999999999998</v>
      </c>
      <c r="N276" s="512">
        <v>0.11874999999999999</v>
      </c>
      <c r="O276" s="519">
        <v>0.19375000000000001</v>
      </c>
      <c r="P276" s="523">
        <v>0.5625</v>
      </c>
      <c r="Q276" s="512">
        <v>0</v>
      </c>
      <c r="R276" s="524">
        <v>0.125</v>
      </c>
      <c r="S276" s="529">
        <v>0.16621983909999999</v>
      </c>
      <c r="T276" s="512">
        <v>5.6300268100000002E-2</v>
      </c>
      <c r="U276" s="519">
        <v>0.31367292229999999</v>
      </c>
      <c r="V276" s="523">
        <v>0.55555555560000003</v>
      </c>
      <c r="W276" s="512">
        <v>0</v>
      </c>
      <c r="X276" s="524">
        <v>0.33333333329999998</v>
      </c>
      <c r="Y276" s="523">
        <v>0</v>
      </c>
      <c r="Z276" s="519">
        <v>0</v>
      </c>
      <c r="AA276" s="523">
        <v>0</v>
      </c>
      <c r="AB276" s="524">
        <v>3.7037037000000002E-2</v>
      </c>
      <c r="AC276" s="529">
        <v>0.60465116279999997</v>
      </c>
      <c r="AD276" s="519">
        <v>0.58139534879999999</v>
      </c>
      <c r="AE276" s="523">
        <v>0.12121212119999999</v>
      </c>
      <c r="AF276" s="512">
        <v>0.1515151515</v>
      </c>
      <c r="AG276" s="524">
        <v>0.75757575759999995</v>
      </c>
      <c r="AH276" s="529">
        <v>0.66666666669999997</v>
      </c>
      <c r="AI276" s="512">
        <v>0.66666666669999997</v>
      </c>
      <c r="AJ276" s="519">
        <v>0</v>
      </c>
      <c r="AK276" s="523">
        <v>0.5</v>
      </c>
      <c r="AL276" s="512">
        <v>0</v>
      </c>
      <c r="AM276" s="524">
        <v>0</v>
      </c>
      <c r="AN276" s="529">
        <v>0.33333333329999998</v>
      </c>
      <c r="AO276" s="512">
        <v>0.33333333329999998</v>
      </c>
      <c r="AP276" s="519">
        <v>0</v>
      </c>
    </row>
    <row r="277" spans="1:42" x14ac:dyDescent="0.3">
      <c r="A277" s="510">
        <v>1597</v>
      </c>
      <c r="B277" s="511" t="s">
        <v>529</v>
      </c>
      <c r="C277" s="535" t="s">
        <v>530</v>
      </c>
      <c r="D277" s="523">
        <v>0.18181818180000001</v>
      </c>
      <c r="E277" s="512">
        <v>0</v>
      </c>
      <c r="F277" s="524">
        <v>0</v>
      </c>
      <c r="G277" s="529">
        <v>0</v>
      </c>
      <c r="H277" s="512">
        <v>0</v>
      </c>
      <c r="I277" s="519">
        <v>0</v>
      </c>
      <c r="J277" s="523">
        <v>0.21824104229999999</v>
      </c>
      <c r="K277" s="512">
        <v>0</v>
      </c>
      <c r="L277" s="524">
        <v>0</v>
      </c>
      <c r="M277" s="529">
        <v>1.2987013E-2</v>
      </c>
      <c r="N277" s="512">
        <v>0</v>
      </c>
      <c r="O277" s="519">
        <v>0</v>
      </c>
      <c r="P277" s="523">
        <v>0</v>
      </c>
      <c r="Q277" s="512">
        <v>0</v>
      </c>
      <c r="R277" s="524">
        <v>0</v>
      </c>
      <c r="S277" s="529">
        <v>3.5483871E-2</v>
      </c>
      <c r="T277" s="512">
        <v>0</v>
      </c>
      <c r="U277" s="519">
        <v>9.6774193999999997E-3</v>
      </c>
      <c r="V277" s="523">
        <v>0</v>
      </c>
      <c r="W277" s="512">
        <v>0</v>
      </c>
      <c r="X277" s="524">
        <v>0</v>
      </c>
      <c r="Y277" s="523">
        <v>0</v>
      </c>
      <c r="Z277" s="519">
        <v>0</v>
      </c>
      <c r="AA277" s="523">
        <v>0.3289473684</v>
      </c>
      <c r="AB277" s="524">
        <v>0</v>
      </c>
      <c r="AC277" s="529">
        <v>0</v>
      </c>
      <c r="AD277" s="519">
        <v>0</v>
      </c>
      <c r="AE277" s="523">
        <v>0</v>
      </c>
      <c r="AF277" s="512">
        <v>0</v>
      </c>
      <c r="AG277" s="524">
        <v>0.39130434780000001</v>
      </c>
      <c r="AH277" s="529">
        <v>0</v>
      </c>
      <c r="AI277" s="512">
        <v>0</v>
      </c>
      <c r="AJ277" s="519">
        <v>0</v>
      </c>
      <c r="AK277" s="523">
        <v>0</v>
      </c>
      <c r="AL277" s="512">
        <v>0</v>
      </c>
      <c r="AM277" s="524">
        <v>0</v>
      </c>
      <c r="AN277" s="529">
        <v>0</v>
      </c>
      <c r="AO277" s="512">
        <v>0</v>
      </c>
      <c r="AP277" s="519">
        <v>0</v>
      </c>
    </row>
    <row r="278" spans="1:42" x14ac:dyDescent="0.3">
      <c r="A278" s="510">
        <v>1597</v>
      </c>
      <c r="B278" s="511" t="s">
        <v>529</v>
      </c>
      <c r="C278" s="535" t="s">
        <v>467</v>
      </c>
      <c r="D278" s="523">
        <v>0.16250000000000001</v>
      </c>
      <c r="E278" s="512">
        <v>0</v>
      </c>
      <c r="F278" s="524">
        <v>0</v>
      </c>
      <c r="G278" s="529">
        <v>0</v>
      </c>
      <c r="H278" s="512">
        <v>0</v>
      </c>
      <c r="I278" s="519">
        <v>0</v>
      </c>
      <c r="J278" s="523">
        <v>0.26038338659999999</v>
      </c>
      <c r="K278" s="512">
        <v>0</v>
      </c>
      <c r="L278" s="524">
        <v>0</v>
      </c>
      <c r="M278" s="529">
        <v>2.5586353900000001E-2</v>
      </c>
      <c r="N278" s="512">
        <v>3.6247334800000003E-2</v>
      </c>
      <c r="O278" s="519">
        <v>1.2793176999999999E-2</v>
      </c>
      <c r="P278" s="523">
        <v>6.4516128999999997E-3</v>
      </c>
      <c r="Q278" s="512">
        <v>1.9354838700000002E-2</v>
      </c>
      <c r="R278" s="524">
        <v>0</v>
      </c>
      <c r="S278" s="529">
        <v>4.7369870600000002E-2</v>
      </c>
      <c r="T278" s="512">
        <v>8.262187E-4</v>
      </c>
      <c r="U278" s="519">
        <v>1.4321123700000001E-2</v>
      </c>
      <c r="V278" s="523">
        <v>0</v>
      </c>
      <c r="W278" s="512">
        <v>0</v>
      </c>
      <c r="X278" s="524">
        <v>0</v>
      </c>
      <c r="Y278" s="523">
        <v>0</v>
      </c>
      <c r="Z278" s="519">
        <v>0</v>
      </c>
      <c r="AA278" s="523">
        <v>0.26403641880000001</v>
      </c>
      <c r="AB278" s="524">
        <v>0</v>
      </c>
      <c r="AC278" s="529">
        <v>0</v>
      </c>
      <c r="AD278" s="519">
        <v>0</v>
      </c>
      <c r="AE278" s="523">
        <v>0</v>
      </c>
      <c r="AF278" s="512">
        <v>0</v>
      </c>
      <c r="AG278" s="524">
        <v>0.30208333329999998</v>
      </c>
      <c r="AH278" s="529">
        <v>0</v>
      </c>
      <c r="AI278" s="512">
        <v>0</v>
      </c>
      <c r="AJ278" s="519">
        <v>0</v>
      </c>
      <c r="AK278" s="523">
        <v>0.2</v>
      </c>
      <c r="AL278" s="512">
        <v>0</v>
      </c>
      <c r="AM278" s="524">
        <v>0</v>
      </c>
      <c r="AN278" s="529">
        <v>0</v>
      </c>
      <c r="AO278" s="512">
        <v>0</v>
      </c>
      <c r="AP278" s="519">
        <v>0</v>
      </c>
    </row>
    <row r="279" spans="1:42" x14ac:dyDescent="0.3">
      <c r="A279" s="510">
        <v>1520</v>
      </c>
      <c r="B279" s="511" t="s">
        <v>531</v>
      </c>
      <c r="C279" s="535" t="s">
        <v>532</v>
      </c>
      <c r="D279" s="523">
        <v>6.3745019900000005E-2</v>
      </c>
      <c r="E279" s="512">
        <v>0.45019920320000001</v>
      </c>
      <c r="F279" s="524">
        <v>0.2430278884</v>
      </c>
      <c r="G279" s="529">
        <v>0.20833333330000001</v>
      </c>
      <c r="H279" s="512">
        <v>0.5</v>
      </c>
      <c r="I279" s="519">
        <v>0.70833333330000003</v>
      </c>
      <c r="J279" s="523">
        <v>0.84469696969999997</v>
      </c>
      <c r="K279" s="512">
        <v>0.64393939389999999</v>
      </c>
      <c r="L279" s="524">
        <v>0.64772727269999997</v>
      </c>
      <c r="M279" s="529">
        <v>0.52989690720000004</v>
      </c>
      <c r="N279" s="512">
        <v>0.1731958763</v>
      </c>
      <c r="O279" s="519">
        <v>0.2329896907</v>
      </c>
      <c r="P279" s="523">
        <v>0.53658536590000006</v>
      </c>
      <c r="Q279" s="512">
        <v>0.1219512195</v>
      </c>
      <c r="R279" s="524">
        <v>0.1951219512</v>
      </c>
      <c r="S279" s="529">
        <v>0.20046439629999999</v>
      </c>
      <c r="T279" s="512">
        <v>6.1145510799999997E-2</v>
      </c>
      <c r="U279" s="519">
        <v>0.39551083590000002</v>
      </c>
      <c r="V279" s="523">
        <v>0.38596491230000002</v>
      </c>
      <c r="W279" s="512">
        <v>0</v>
      </c>
      <c r="X279" s="524">
        <v>0.4210526316</v>
      </c>
      <c r="Y279" s="523">
        <v>0</v>
      </c>
      <c r="Z279" s="519">
        <v>0.1904761905</v>
      </c>
      <c r="AA279" s="523">
        <v>0</v>
      </c>
      <c r="AB279" s="524">
        <v>7.4829932000000002E-2</v>
      </c>
      <c r="AC279" s="529">
        <v>0.61965811969999995</v>
      </c>
      <c r="AD279" s="519">
        <v>0.56837606839999999</v>
      </c>
      <c r="AE279" s="523">
        <v>0.28571428570000001</v>
      </c>
      <c r="AF279" s="512">
        <v>0.28571428570000001</v>
      </c>
      <c r="AG279" s="524">
        <v>0.8</v>
      </c>
      <c r="AH279" s="529">
        <v>0.25</v>
      </c>
      <c r="AI279" s="512">
        <v>0</v>
      </c>
      <c r="AJ279" s="519">
        <v>0</v>
      </c>
      <c r="AK279" s="523">
        <v>0.15789473679999999</v>
      </c>
      <c r="AL279" s="512">
        <v>0.15789473679999999</v>
      </c>
      <c r="AM279" s="524">
        <v>5.2631578900000003E-2</v>
      </c>
      <c r="AN279" s="529">
        <v>0.3125</v>
      </c>
      <c r="AO279" s="512">
        <v>0.25</v>
      </c>
      <c r="AP279" s="519">
        <v>0</v>
      </c>
    </row>
    <row r="280" spans="1:42" x14ac:dyDescent="0.3">
      <c r="A280" s="510">
        <v>1291</v>
      </c>
      <c r="B280" s="511" t="s">
        <v>533</v>
      </c>
      <c r="C280" s="535" t="s">
        <v>534</v>
      </c>
      <c r="D280" s="523">
        <v>0</v>
      </c>
      <c r="E280" s="512">
        <v>0</v>
      </c>
      <c r="F280" s="524">
        <v>1</v>
      </c>
      <c r="G280" s="529">
        <v>0</v>
      </c>
      <c r="H280" s="512">
        <v>0</v>
      </c>
      <c r="I280" s="519">
        <v>0</v>
      </c>
      <c r="J280" s="523">
        <v>0</v>
      </c>
      <c r="K280" s="512">
        <v>0.61764705880000004</v>
      </c>
      <c r="L280" s="524">
        <v>0.61764705880000004</v>
      </c>
      <c r="M280" s="529">
        <v>1</v>
      </c>
      <c r="N280" s="512">
        <v>1</v>
      </c>
      <c r="O280" s="519">
        <v>1</v>
      </c>
      <c r="P280" s="523">
        <v>0</v>
      </c>
      <c r="Q280" s="512">
        <v>0</v>
      </c>
      <c r="R280" s="524">
        <v>0</v>
      </c>
      <c r="S280" s="529">
        <v>5.8823529399999998E-2</v>
      </c>
      <c r="T280" s="512">
        <v>0</v>
      </c>
      <c r="U280" s="519">
        <v>5.8823529399999998E-2</v>
      </c>
      <c r="V280" s="523">
        <v>0</v>
      </c>
      <c r="W280" s="512">
        <v>0</v>
      </c>
      <c r="X280" s="524">
        <v>1</v>
      </c>
      <c r="Y280" s="523">
        <v>0</v>
      </c>
      <c r="Z280" s="519">
        <v>0</v>
      </c>
      <c r="AA280" s="523">
        <v>0</v>
      </c>
      <c r="AB280" s="524">
        <v>1</v>
      </c>
      <c r="AC280" s="529">
        <v>0</v>
      </c>
      <c r="AD280" s="519">
        <v>0</v>
      </c>
      <c r="AE280" s="523">
        <v>0</v>
      </c>
      <c r="AF280" s="512">
        <v>0</v>
      </c>
      <c r="AG280" s="524">
        <v>0</v>
      </c>
      <c r="AH280" s="529">
        <v>0</v>
      </c>
      <c r="AI280" s="512">
        <v>0</v>
      </c>
      <c r="AJ280" s="519">
        <v>0</v>
      </c>
      <c r="AK280" s="523">
        <v>0</v>
      </c>
      <c r="AL280" s="512">
        <v>0</v>
      </c>
      <c r="AM280" s="524">
        <v>0</v>
      </c>
      <c r="AN280" s="529">
        <v>0</v>
      </c>
      <c r="AO280" s="512">
        <v>0</v>
      </c>
      <c r="AP280" s="519">
        <v>0</v>
      </c>
    </row>
    <row r="281" spans="1:42" x14ac:dyDescent="0.3">
      <c r="A281" s="510">
        <v>1293</v>
      </c>
      <c r="B281" s="511" t="s">
        <v>535</v>
      </c>
      <c r="C281" s="535" t="s">
        <v>536</v>
      </c>
      <c r="D281" s="523">
        <v>0</v>
      </c>
      <c r="E281" s="512">
        <v>0</v>
      </c>
      <c r="F281" s="524">
        <v>0</v>
      </c>
      <c r="G281" s="529">
        <v>0</v>
      </c>
      <c r="H281" s="512">
        <v>0</v>
      </c>
      <c r="I281" s="519">
        <v>0</v>
      </c>
      <c r="J281" s="523">
        <v>0</v>
      </c>
      <c r="K281" s="512">
        <v>0</v>
      </c>
      <c r="L281" s="524">
        <v>0</v>
      </c>
      <c r="M281" s="529">
        <v>0</v>
      </c>
      <c r="N281" s="512">
        <v>0</v>
      </c>
      <c r="O281" s="519">
        <v>0</v>
      </c>
      <c r="P281" s="523">
        <v>0</v>
      </c>
      <c r="Q281" s="512">
        <v>0</v>
      </c>
      <c r="R281" s="524">
        <v>0</v>
      </c>
      <c r="S281" s="529">
        <v>0</v>
      </c>
      <c r="T281" s="512">
        <v>0</v>
      </c>
      <c r="U281" s="519">
        <v>0</v>
      </c>
      <c r="V281" s="523">
        <v>0</v>
      </c>
      <c r="W281" s="512">
        <v>0</v>
      </c>
      <c r="X281" s="524">
        <v>0</v>
      </c>
      <c r="Y281" s="523">
        <v>0</v>
      </c>
      <c r="Z281" s="519">
        <v>0</v>
      </c>
      <c r="AA281" s="523">
        <v>0</v>
      </c>
      <c r="AB281" s="524">
        <v>0</v>
      </c>
      <c r="AC281" s="529">
        <v>0</v>
      </c>
      <c r="AD281" s="519">
        <v>0</v>
      </c>
      <c r="AE281" s="523">
        <v>0</v>
      </c>
      <c r="AF281" s="512">
        <v>0</v>
      </c>
      <c r="AG281" s="524">
        <v>0</v>
      </c>
      <c r="AH281" s="529">
        <v>0</v>
      </c>
      <c r="AI281" s="512">
        <v>0</v>
      </c>
      <c r="AJ281" s="519">
        <v>0</v>
      </c>
      <c r="AK281" s="523">
        <v>0</v>
      </c>
      <c r="AL281" s="512">
        <v>0</v>
      </c>
      <c r="AM281" s="524">
        <v>0</v>
      </c>
      <c r="AN281" s="529">
        <v>0</v>
      </c>
      <c r="AO281" s="512">
        <v>0</v>
      </c>
      <c r="AP281" s="519">
        <v>0</v>
      </c>
    </row>
    <row r="282" spans="1:42" x14ac:dyDescent="0.3">
      <c r="A282" s="510">
        <v>1293</v>
      </c>
      <c r="B282" s="511" t="s">
        <v>535</v>
      </c>
      <c r="C282" s="535" t="s">
        <v>537</v>
      </c>
      <c r="D282" s="523">
        <v>6.25E-2</v>
      </c>
      <c r="E282" s="512">
        <v>0.25</v>
      </c>
      <c r="F282" s="524">
        <v>0.35416666670000002</v>
      </c>
      <c r="G282" s="529">
        <v>0.16666666669999999</v>
      </c>
      <c r="H282" s="512">
        <v>0.33333333329999998</v>
      </c>
      <c r="I282" s="519">
        <v>0.16666666669999999</v>
      </c>
      <c r="J282" s="523">
        <v>1</v>
      </c>
      <c r="K282" s="512">
        <v>0.77777777780000001</v>
      </c>
      <c r="L282" s="524">
        <v>0.77777777780000001</v>
      </c>
      <c r="M282" s="529">
        <v>0.57731958760000002</v>
      </c>
      <c r="N282" s="512">
        <v>0.1134020619</v>
      </c>
      <c r="O282" s="519">
        <v>0.4432989691</v>
      </c>
      <c r="P282" s="523">
        <v>0.28571428570000001</v>
      </c>
      <c r="Q282" s="512">
        <v>0.14285714290000001</v>
      </c>
      <c r="R282" s="524">
        <v>0.14285714290000001</v>
      </c>
      <c r="S282" s="529">
        <v>0.22222222220000001</v>
      </c>
      <c r="T282" s="512">
        <v>4.8048048000000003E-2</v>
      </c>
      <c r="U282" s="519">
        <v>0.43243243240000001</v>
      </c>
      <c r="V282" s="523">
        <v>0.36842105260000002</v>
      </c>
      <c r="W282" s="512">
        <v>0.2105263158</v>
      </c>
      <c r="X282" s="524">
        <v>0.52631578950000002</v>
      </c>
      <c r="Y282" s="523">
        <v>0.2307692308</v>
      </c>
      <c r="Z282" s="519">
        <v>0.3076923077</v>
      </c>
      <c r="AA282" s="523">
        <v>0.1538461538</v>
      </c>
      <c r="AB282" s="524">
        <v>0.17948717950000001</v>
      </c>
      <c r="AC282" s="529">
        <v>0.52808988759999997</v>
      </c>
      <c r="AD282" s="519">
        <v>0.29213483150000003</v>
      </c>
      <c r="AE282" s="523">
        <v>0.2307692308</v>
      </c>
      <c r="AF282" s="512">
        <v>0.2307692308</v>
      </c>
      <c r="AG282" s="524">
        <v>0.6923076923</v>
      </c>
      <c r="AH282" s="529">
        <v>0.6</v>
      </c>
      <c r="AI282" s="512">
        <v>0.6</v>
      </c>
      <c r="AJ282" s="519">
        <v>0</v>
      </c>
      <c r="AK282" s="523">
        <v>0</v>
      </c>
      <c r="AL282" s="512">
        <v>0</v>
      </c>
      <c r="AM282" s="524">
        <v>0.2</v>
      </c>
      <c r="AN282" s="529">
        <v>0.2</v>
      </c>
      <c r="AO282" s="512">
        <v>0.4</v>
      </c>
      <c r="AP282" s="519">
        <v>0</v>
      </c>
    </row>
    <row r="283" spans="1:42" ht="17.25" thickBot="1" x14ac:dyDescent="0.35">
      <c r="A283" s="513">
        <v>1293</v>
      </c>
      <c r="B283" s="514" t="s">
        <v>535</v>
      </c>
      <c r="C283" s="536" t="s">
        <v>538</v>
      </c>
      <c r="D283" s="525">
        <v>7.6923076899999998E-2</v>
      </c>
      <c r="E283" s="526">
        <v>0.27810650889999999</v>
      </c>
      <c r="F283" s="527">
        <v>0.17159763310000001</v>
      </c>
      <c r="G283" s="530">
        <v>4.5454545499999999E-2</v>
      </c>
      <c r="H283" s="515">
        <v>0.5</v>
      </c>
      <c r="I283" s="520">
        <v>0.72727272730000003</v>
      </c>
      <c r="J283" s="525">
        <v>0.89648033130000004</v>
      </c>
      <c r="K283" s="526">
        <v>0.75983436849999997</v>
      </c>
      <c r="L283" s="527">
        <v>0.76604554869999997</v>
      </c>
      <c r="M283" s="530">
        <v>0.47127937339999998</v>
      </c>
      <c r="N283" s="515">
        <v>0.14360313320000001</v>
      </c>
      <c r="O283" s="520">
        <v>0.28720626630000001</v>
      </c>
      <c r="P283" s="525">
        <v>0.4</v>
      </c>
      <c r="Q283" s="526">
        <v>0.1272727273</v>
      </c>
      <c r="R283" s="527">
        <v>0.21818181819999999</v>
      </c>
      <c r="S283" s="530">
        <v>0.12552301260000001</v>
      </c>
      <c r="T283" s="515">
        <v>4.23640167E-2</v>
      </c>
      <c r="U283" s="520">
        <v>0.33995815899999998</v>
      </c>
      <c r="V283" s="525">
        <v>0.1923076923</v>
      </c>
      <c r="W283" s="526">
        <v>6.4102564099999995E-2</v>
      </c>
      <c r="X283" s="527">
        <v>0.29487179489999998</v>
      </c>
      <c r="Y283" s="525">
        <v>3.2258064500000003E-2</v>
      </c>
      <c r="Z283" s="520">
        <v>0.32258064520000002</v>
      </c>
      <c r="AA283" s="525">
        <v>5.5954088999999999E-2</v>
      </c>
      <c r="AB283" s="527">
        <v>4.7345767599999998E-2</v>
      </c>
      <c r="AC283" s="530">
        <v>0.57251908399999996</v>
      </c>
      <c r="AD283" s="520">
        <v>0.32442748090000001</v>
      </c>
      <c r="AE283" s="525">
        <v>0.18965517239999999</v>
      </c>
      <c r="AF283" s="526">
        <v>0.20689655169999999</v>
      </c>
      <c r="AG283" s="527">
        <v>0.63793103449999999</v>
      </c>
      <c r="AH283" s="530">
        <v>0.5</v>
      </c>
      <c r="AI283" s="515">
        <v>0.5</v>
      </c>
      <c r="AJ283" s="520">
        <v>0</v>
      </c>
      <c r="AK283" s="525">
        <v>0.1</v>
      </c>
      <c r="AL283" s="526">
        <v>0.2</v>
      </c>
      <c r="AM283" s="527">
        <v>0</v>
      </c>
      <c r="AN283" s="530">
        <v>0.22222222220000001</v>
      </c>
      <c r="AO283" s="515">
        <v>0.16666666669999999</v>
      </c>
      <c r="AP283" s="520">
        <v>5.5555555600000001E-2</v>
      </c>
    </row>
    <row r="284" spans="1:42" ht="17.25" thickBot="1" x14ac:dyDescent="0.35">
      <c r="A284" s="516"/>
      <c r="B284" s="517" t="s">
        <v>539</v>
      </c>
      <c r="C284" s="517"/>
      <c r="D284" s="1112">
        <v>0.14133566655101149</v>
      </c>
      <c r="E284" s="1112">
        <v>0.44108143451254095</v>
      </c>
      <c r="F284" s="1112">
        <v>0.26801957848155017</v>
      </c>
      <c r="G284" s="1112">
        <v>0.12979804734519193</v>
      </c>
      <c r="H284" s="1112">
        <v>0.43291981071748303</v>
      </c>
      <c r="I284" s="1112">
        <v>0.53975191207661166</v>
      </c>
      <c r="J284" s="1112">
        <v>0.86331910650664523</v>
      </c>
      <c r="K284" s="1112">
        <v>0.77392099061886799</v>
      </c>
      <c r="L284" s="1112">
        <v>0.79170599954140597</v>
      </c>
      <c r="M284" s="1112">
        <v>0.51604836894553419</v>
      </c>
      <c r="N284" s="1112">
        <v>0.29387188014176996</v>
      </c>
      <c r="O284" s="1112">
        <v>0.28991678770348411</v>
      </c>
      <c r="P284" s="1112">
        <v>0.47795683453237409</v>
      </c>
      <c r="Q284" s="1112">
        <v>0.2691884695531373</v>
      </c>
      <c r="R284" s="1112">
        <v>0.22959436965219168</v>
      </c>
      <c r="S284" s="1112">
        <v>0.18172744842012534</v>
      </c>
      <c r="T284" s="1112">
        <v>4.673260899304691E-2</v>
      </c>
      <c r="U284" s="1112">
        <v>0.35931480639021268</v>
      </c>
      <c r="V284" s="1112">
        <v>0.37359730517266321</v>
      </c>
      <c r="W284" s="1112">
        <v>0.16971072036301757</v>
      </c>
      <c r="X284" s="1112">
        <v>0.4264946547363499</v>
      </c>
      <c r="Y284" s="1112">
        <v>0.17166389711726032</v>
      </c>
      <c r="Z284" s="1112">
        <v>0.20738625400378188</v>
      </c>
      <c r="AA284" s="1112">
        <v>0.12986558044806518</v>
      </c>
      <c r="AB284" s="1112">
        <v>7.6356975494828408E-2</v>
      </c>
      <c r="AC284" s="1112">
        <v>0.49102089603824939</v>
      </c>
      <c r="AD284" s="1112">
        <v>0.41772197680126066</v>
      </c>
      <c r="AE284" s="1112">
        <v>0.28910911242001347</v>
      </c>
      <c r="AF284" s="1112">
        <v>0.3165687365723604</v>
      </c>
      <c r="AG284" s="1112">
        <v>0.7901455796371627</v>
      </c>
      <c r="AH284" s="1112">
        <v>0.52726473175021993</v>
      </c>
      <c r="AI284" s="1112">
        <v>0.3853474988933156</v>
      </c>
      <c r="AJ284" s="1112">
        <v>0.1211378126532614</v>
      </c>
      <c r="AK284" s="1112">
        <v>0.18118134055086771</v>
      </c>
      <c r="AL284" s="1112">
        <v>0.28544243577545197</v>
      </c>
      <c r="AM284" s="1112">
        <v>4.0321334775220145E-2</v>
      </c>
      <c r="AN284" s="1112">
        <v>0.43600612268927352</v>
      </c>
      <c r="AO284" s="1112">
        <v>0.29023124115148657</v>
      </c>
      <c r="AP284" s="1112">
        <v>5.5908009516256942E-2</v>
      </c>
    </row>
    <row r="287" spans="1:42" x14ac:dyDescent="0.3">
      <c r="A287" s="537" t="s">
        <v>7</v>
      </c>
    </row>
    <row r="288" spans="1:42" x14ac:dyDescent="0.3">
      <c r="A288" s="21" t="s">
        <v>540</v>
      </c>
    </row>
    <row r="303" spans="1:42" ht="17.25" thickBot="1" x14ac:dyDescent="0.35">
      <c r="A303" s="22"/>
    </row>
    <row r="304" spans="1:42" ht="17.25" customHeight="1" thickBot="1" x14ac:dyDescent="0.35">
      <c r="B304" s="20"/>
      <c r="C304" s="20"/>
      <c r="D304" s="1660" t="s">
        <v>202</v>
      </c>
      <c r="E304" s="1661"/>
      <c r="F304" s="1661"/>
      <c r="G304" s="1661"/>
      <c r="H304" s="1661"/>
      <c r="I304" s="1661"/>
      <c r="J304" s="1661"/>
      <c r="K304" s="1661"/>
      <c r="L304" s="1661"/>
      <c r="M304" s="1661"/>
      <c r="N304" s="1661"/>
      <c r="O304" s="1661"/>
      <c r="P304" s="1661"/>
      <c r="Q304" s="1661"/>
      <c r="R304" s="1661"/>
      <c r="S304" s="1661"/>
      <c r="T304" s="1661"/>
      <c r="U304" s="1661"/>
      <c r="V304" s="1661"/>
      <c r="W304" s="1661"/>
      <c r="X304" s="1662"/>
      <c r="Y304" s="1660" t="s">
        <v>202</v>
      </c>
      <c r="Z304" s="1661"/>
      <c r="AA304" s="1661"/>
      <c r="AB304" s="1661"/>
      <c r="AC304" s="1661"/>
      <c r="AD304" s="1661"/>
      <c r="AE304" s="1661"/>
      <c r="AF304" s="1661"/>
      <c r="AG304" s="1661"/>
      <c r="AH304" s="1661"/>
      <c r="AI304" s="1661"/>
      <c r="AJ304" s="1661"/>
      <c r="AK304" s="1661"/>
      <c r="AL304" s="1661"/>
      <c r="AM304" s="1661"/>
      <c r="AN304" s="1661"/>
      <c r="AO304" s="1661"/>
      <c r="AP304" s="1663"/>
    </row>
    <row r="305" spans="1:42" ht="32.25" customHeight="1" x14ac:dyDescent="0.3">
      <c r="A305" s="1664" t="s">
        <v>218</v>
      </c>
      <c r="B305" s="1666" t="s">
        <v>606</v>
      </c>
      <c r="C305" s="502" t="s">
        <v>203</v>
      </c>
      <c r="D305" s="1668" t="s">
        <v>204</v>
      </c>
      <c r="E305" s="1668"/>
      <c r="F305" s="1668"/>
      <c r="G305" s="1656" t="s">
        <v>205</v>
      </c>
      <c r="H305" s="1656"/>
      <c r="I305" s="1656"/>
      <c r="J305" s="1656" t="s">
        <v>206</v>
      </c>
      <c r="K305" s="1656"/>
      <c r="L305" s="1656"/>
      <c r="M305" s="1656" t="s">
        <v>207</v>
      </c>
      <c r="N305" s="1656"/>
      <c r="O305" s="1656"/>
      <c r="P305" s="1656" t="s">
        <v>208</v>
      </c>
      <c r="Q305" s="1656"/>
      <c r="R305" s="1656"/>
      <c r="S305" s="1656" t="s">
        <v>209</v>
      </c>
      <c r="T305" s="1656"/>
      <c r="U305" s="1656"/>
      <c r="V305" s="1656" t="s">
        <v>210</v>
      </c>
      <c r="W305" s="1656"/>
      <c r="X305" s="1669"/>
      <c r="Y305" s="1670" t="s">
        <v>211</v>
      </c>
      <c r="Z305" s="1670"/>
      <c r="AA305" s="1656" t="s">
        <v>212</v>
      </c>
      <c r="AB305" s="1656"/>
      <c r="AC305" s="1656" t="s">
        <v>213</v>
      </c>
      <c r="AD305" s="1656"/>
      <c r="AE305" s="1656" t="s">
        <v>214</v>
      </c>
      <c r="AF305" s="1656"/>
      <c r="AG305" s="1656"/>
      <c r="AH305" s="1656" t="s">
        <v>215</v>
      </c>
      <c r="AI305" s="1656"/>
      <c r="AJ305" s="1656"/>
      <c r="AK305" s="1656" t="s">
        <v>216</v>
      </c>
      <c r="AL305" s="1656"/>
      <c r="AM305" s="1656"/>
      <c r="AN305" s="1657" t="s">
        <v>217</v>
      </c>
      <c r="AO305" s="1658"/>
      <c r="AP305" s="1659"/>
    </row>
    <row r="306" spans="1:42" ht="115.5" customHeight="1" thickBot="1" x14ac:dyDescent="0.35">
      <c r="A306" s="1665"/>
      <c r="B306" s="1667"/>
      <c r="C306" s="503" t="s">
        <v>1267</v>
      </c>
      <c r="D306" s="504" t="s">
        <v>588</v>
      </c>
      <c r="E306" s="504" t="s">
        <v>589</v>
      </c>
      <c r="F306" s="504" t="s">
        <v>590</v>
      </c>
      <c r="G306" s="504" t="s">
        <v>591</v>
      </c>
      <c r="H306" s="504" t="s">
        <v>592</v>
      </c>
      <c r="I306" s="504" t="s">
        <v>593</v>
      </c>
      <c r="J306" s="504" t="s">
        <v>1375</v>
      </c>
      <c r="K306" s="504" t="s">
        <v>219</v>
      </c>
      <c r="L306" s="504" t="s">
        <v>220</v>
      </c>
      <c r="M306" s="504" t="s">
        <v>591</v>
      </c>
      <c r="N306" s="504" t="s">
        <v>594</v>
      </c>
      <c r="O306" s="504" t="s">
        <v>590</v>
      </c>
      <c r="P306" s="504" t="s">
        <v>591</v>
      </c>
      <c r="Q306" s="504" t="s">
        <v>594</v>
      </c>
      <c r="R306" s="504" t="s">
        <v>590</v>
      </c>
      <c r="S306" s="504" t="s">
        <v>595</v>
      </c>
      <c r="T306" s="504" t="s">
        <v>1372</v>
      </c>
      <c r="U306" s="504" t="s">
        <v>592</v>
      </c>
      <c r="V306" s="504" t="s">
        <v>589</v>
      </c>
      <c r="W306" s="504" t="s">
        <v>605</v>
      </c>
      <c r="X306" s="1113" t="s">
        <v>596</v>
      </c>
      <c r="Y306" s="504" t="s">
        <v>605</v>
      </c>
      <c r="Z306" s="504" t="s">
        <v>597</v>
      </c>
      <c r="AA306" s="504" t="s">
        <v>605</v>
      </c>
      <c r="AB306" s="504" t="s">
        <v>597</v>
      </c>
      <c r="AC306" s="504" t="s">
        <v>1376</v>
      </c>
      <c r="AD306" s="504" t="s">
        <v>598</v>
      </c>
      <c r="AE306" s="504" t="s">
        <v>599</v>
      </c>
      <c r="AF306" s="504" t="s">
        <v>1377</v>
      </c>
      <c r="AG306" s="504" t="s">
        <v>221</v>
      </c>
      <c r="AH306" s="504" t="s">
        <v>600</v>
      </c>
      <c r="AI306" s="504" t="s">
        <v>601</v>
      </c>
      <c r="AJ306" s="504" t="s">
        <v>1374</v>
      </c>
      <c r="AK306" s="504" t="s">
        <v>1378</v>
      </c>
      <c r="AL306" s="504" t="s">
        <v>603</v>
      </c>
      <c r="AM306" s="504" t="s">
        <v>604</v>
      </c>
      <c r="AN306" s="504" t="s">
        <v>600</v>
      </c>
      <c r="AO306" s="504" t="s">
        <v>601</v>
      </c>
      <c r="AP306" s="504" t="s">
        <v>602</v>
      </c>
    </row>
    <row r="307" spans="1:42" x14ac:dyDescent="0.3">
      <c r="A307" s="507">
        <v>1005</v>
      </c>
      <c r="B307" s="508" t="s">
        <v>222</v>
      </c>
      <c r="C307" s="534" t="s">
        <v>223</v>
      </c>
      <c r="D307" s="521">
        <v>0.79372197310000003</v>
      </c>
      <c r="E307" s="509">
        <v>0.55156950670000005</v>
      </c>
      <c r="F307" s="522">
        <v>0.30044843049999997</v>
      </c>
      <c r="G307" s="528">
        <v>0.1</v>
      </c>
      <c r="H307" s="509">
        <v>0</v>
      </c>
      <c r="I307" s="518">
        <v>0.1</v>
      </c>
      <c r="J307" s="521">
        <v>0.92045454550000005</v>
      </c>
      <c r="K307" s="509">
        <v>0.90340909089999999</v>
      </c>
      <c r="L307" s="522">
        <v>0.89772727269999997</v>
      </c>
      <c r="M307" s="528">
        <v>0.56354300390000001</v>
      </c>
      <c r="N307" s="509">
        <v>0.14890885749999999</v>
      </c>
      <c r="O307" s="518">
        <v>0.35301668809999998</v>
      </c>
      <c r="P307" s="521">
        <v>0.5</v>
      </c>
      <c r="Q307" s="509">
        <v>0.2</v>
      </c>
      <c r="R307" s="522">
        <v>0.2666666667</v>
      </c>
      <c r="S307" s="528">
        <v>0.25810055869999998</v>
      </c>
      <c r="T307" s="509">
        <v>1.15456238E-2</v>
      </c>
      <c r="U307" s="518">
        <v>0.44841713220000001</v>
      </c>
      <c r="V307" s="531">
        <v>0</v>
      </c>
      <c r="W307" s="509">
        <v>0</v>
      </c>
      <c r="X307" s="509">
        <v>0</v>
      </c>
      <c r="Y307" s="509">
        <v>0.34343434340000001</v>
      </c>
      <c r="Z307" s="518">
        <v>0.23232323229999999</v>
      </c>
      <c r="AA307" s="521">
        <v>0.1828193833</v>
      </c>
      <c r="AB307" s="522">
        <v>0.1299559471</v>
      </c>
      <c r="AC307" s="528">
        <v>0.29733727809999999</v>
      </c>
      <c r="AD307" s="518">
        <v>0.48668639050000001</v>
      </c>
      <c r="AE307" s="521">
        <v>0.39622641510000001</v>
      </c>
      <c r="AF307" s="509">
        <v>0.41509433959999997</v>
      </c>
      <c r="AG307" s="522">
        <v>0.98113207550000003</v>
      </c>
      <c r="AH307" s="528">
        <v>0.57142857140000003</v>
      </c>
      <c r="AI307" s="509">
        <v>0.28571428570000001</v>
      </c>
      <c r="AJ307" s="518">
        <v>0.14285714290000001</v>
      </c>
      <c r="AK307" s="521">
        <v>0</v>
      </c>
      <c r="AL307" s="509">
        <v>0.36363636360000001</v>
      </c>
      <c r="AM307" s="522">
        <v>9.0909090900000003E-2</v>
      </c>
      <c r="AN307" s="521">
        <v>0.33333333329999998</v>
      </c>
      <c r="AO307" s="509">
        <v>0.11111111110000001</v>
      </c>
      <c r="AP307" s="509">
        <v>0</v>
      </c>
    </row>
    <row r="308" spans="1:42" x14ac:dyDescent="0.3">
      <c r="A308" s="510">
        <v>1005</v>
      </c>
      <c r="B308" s="511" t="s">
        <v>222</v>
      </c>
      <c r="C308" s="535" t="s">
        <v>224</v>
      </c>
      <c r="D308" s="523">
        <v>0</v>
      </c>
      <c r="E308" s="512">
        <v>0</v>
      </c>
      <c r="F308" s="524">
        <v>0</v>
      </c>
      <c r="G308" s="529">
        <v>0</v>
      </c>
      <c r="H308" s="512">
        <v>0.5</v>
      </c>
      <c r="I308" s="519">
        <v>1</v>
      </c>
      <c r="J308" s="523">
        <v>0</v>
      </c>
      <c r="K308" s="512">
        <v>0.7704918033</v>
      </c>
      <c r="L308" s="524">
        <v>0.76639344259999997</v>
      </c>
      <c r="M308" s="529">
        <v>0.52941176469999995</v>
      </c>
      <c r="N308" s="512">
        <v>0.56470588239999997</v>
      </c>
      <c r="O308" s="519">
        <v>0.2</v>
      </c>
      <c r="P308" s="523">
        <v>0</v>
      </c>
      <c r="Q308" s="512">
        <v>0</v>
      </c>
      <c r="R308" s="524">
        <v>0</v>
      </c>
      <c r="S308" s="529">
        <v>2.8340081E-2</v>
      </c>
      <c r="T308" s="512">
        <v>0</v>
      </c>
      <c r="U308" s="519">
        <v>0.22267206480000001</v>
      </c>
      <c r="V308" s="532">
        <v>0.25</v>
      </c>
      <c r="W308" s="512">
        <v>0</v>
      </c>
      <c r="X308" s="512">
        <v>0.75</v>
      </c>
      <c r="Y308" s="512">
        <v>0</v>
      </c>
      <c r="Z308" s="519">
        <v>0</v>
      </c>
      <c r="AA308" s="523">
        <v>0</v>
      </c>
      <c r="AB308" s="524">
        <v>5.3571428599999998E-2</v>
      </c>
      <c r="AC308" s="529">
        <v>1</v>
      </c>
      <c r="AD308" s="519">
        <v>0</v>
      </c>
      <c r="AE308" s="523">
        <v>0.33333333329999998</v>
      </c>
      <c r="AF308" s="512">
        <v>0.33333333329999998</v>
      </c>
      <c r="AG308" s="524">
        <v>0.55555555560000003</v>
      </c>
      <c r="AH308" s="529">
        <v>0</v>
      </c>
      <c r="AI308" s="512">
        <v>0</v>
      </c>
      <c r="AJ308" s="519">
        <v>0</v>
      </c>
      <c r="AK308" s="523">
        <v>0</v>
      </c>
      <c r="AL308" s="512">
        <v>0</v>
      </c>
      <c r="AM308" s="524">
        <v>0</v>
      </c>
      <c r="AN308" s="523">
        <v>1</v>
      </c>
      <c r="AO308" s="512">
        <v>0</v>
      </c>
      <c r="AP308" s="512">
        <v>0</v>
      </c>
    </row>
    <row r="309" spans="1:42" x14ac:dyDescent="0.3">
      <c r="A309" s="510">
        <v>1465</v>
      </c>
      <c r="B309" s="511" t="s">
        <v>225</v>
      </c>
      <c r="C309" s="535" t="s">
        <v>226</v>
      </c>
      <c r="D309" s="523">
        <v>2.9411764699999999E-2</v>
      </c>
      <c r="E309" s="512">
        <v>0.44117647059999998</v>
      </c>
      <c r="F309" s="524">
        <v>0.63235294119999996</v>
      </c>
      <c r="G309" s="529">
        <v>0.33333333329999998</v>
      </c>
      <c r="H309" s="512">
        <v>0.33333333329999998</v>
      </c>
      <c r="I309" s="519">
        <v>0.66666666669999997</v>
      </c>
      <c r="J309" s="523">
        <v>0.95614035090000005</v>
      </c>
      <c r="K309" s="512">
        <v>0.92105263159999995</v>
      </c>
      <c r="L309" s="524">
        <v>0.91228070179999998</v>
      </c>
      <c r="M309" s="529">
        <v>0.62944162439999995</v>
      </c>
      <c r="N309" s="512">
        <v>0.27411167510000001</v>
      </c>
      <c r="O309" s="519">
        <v>0.62944162439999995</v>
      </c>
      <c r="P309" s="523">
        <v>0.5</v>
      </c>
      <c r="Q309" s="512">
        <v>0.5</v>
      </c>
      <c r="R309" s="524">
        <v>0.25</v>
      </c>
      <c r="S309" s="529">
        <v>0.21393034829999999</v>
      </c>
      <c r="T309" s="512">
        <v>4.1044776099999999E-2</v>
      </c>
      <c r="U309" s="519">
        <v>0.55099502489999996</v>
      </c>
      <c r="V309" s="532">
        <v>0.39130434780000001</v>
      </c>
      <c r="W309" s="512">
        <v>0.26086956519999999</v>
      </c>
      <c r="X309" s="512">
        <v>0.56521739130000004</v>
      </c>
      <c r="Y309" s="512">
        <v>0.26315789470000001</v>
      </c>
      <c r="Z309" s="519">
        <v>0.2105263158</v>
      </c>
      <c r="AA309" s="523">
        <v>7.6233183900000001E-2</v>
      </c>
      <c r="AB309" s="524">
        <v>0.11659192829999999</v>
      </c>
      <c r="AC309" s="529">
        <v>0.75390625</v>
      </c>
      <c r="AD309" s="519">
        <v>0.51171875</v>
      </c>
      <c r="AE309" s="523">
        <v>0.41025641029999999</v>
      </c>
      <c r="AF309" s="512">
        <v>0.41025641029999999</v>
      </c>
      <c r="AG309" s="524">
        <v>0.9230769231</v>
      </c>
      <c r="AH309" s="529">
        <v>1</v>
      </c>
      <c r="AI309" s="512">
        <v>1</v>
      </c>
      <c r="AJ309" s="519">
        <v>0</v>
      </c>
      <c r="AK309" s="523">
        <v>0</v>
      </c>
      <c r="AL309" s="512">
        <v>0</v>
      </c>
      <c r="AM309" s="524">
        <v>0</v>
      </c>
      <c r="AN309" s="523">
        <v>0</v>
      </c>
      <c r="AO309" s="512">
        <v>0</v>
      </c>
      <c r="AP309" s="512">
        <v>0</v>
      </c>
    </row>
    <row r="310" spans="1:42" x14ac:dyDescent="0.3">
      <c r="A310" s="510">
        <v>1012</v>
      </c>
      <c r="B310" s="511" t="s">
        <v>227</v>
      </c>
      <c r="C310" s="535" t="s">
        <v>228</v>
      </c>
      <c r="D310" s="523">
        <v>4.4025157199999998E-2</v>
      </c>
      <c r="E310" s="512">
        <v>0.55136268340000005</v>
      </c>
      <c r="F310" s="524">
        <v>0.1949685535</v>
      </c>
      <c r="G310" s="529">
        <v>6.6666666700000002E-2</v>
      </c>
      <c r="H310" s="512">
        <v>0.51111111109999996</v>
      </c>
      <c r="I310" s="519">
        <v>0.44444444440000003</v>
      </c>
      <c r="J310" s="523">
        <v>0.94690265490000003</v>
      </c>
      <c r="K310" s="512">
        <v>0.92920353980000003</v>
      </c>
      <c r="L310" s="524">
        <v>0.92920353980000003</v>
      </c>
      <c r="M310" s="529">
        <v>0.56179775279999999</v>
      </c>
      <c r="N310" s="512">
        <v>8.9887640399999996E-2</v>
      </c>
      <c r="O310" s="519">
        <v>0.25842696630000001</v>
      </c>
      <c r="P310" s="523">
        <v>0.3</v>
      </c>
      <c r="Q310" s="512">
        <v>0.2</v>
      </c>
      <c r="R310" s="524">
        <v>0.3</v>
      </c>
      <c r="S310" s="529">
        <v>0.28541226219999999</v>
      </c>
      <c r="T310" s="512">
        <v>2.9900332200000001E-2</v>
      </c>
      <c r="U310" s="519">
        <v>0.3841739656</v>
      </c>
      <c r="V310" s="532">
        <v>0.38650306750000002</v>
      </c>
      <c r="W310" s="512">
        <v>0</v>
      </c>
      <c r="X310" s="512">
        <v>0.49079754599999997</v>
      </c>
      <c r="Y310" s="512">
        <v>0</v>
      </c>
      <c r="Z310" s="519">
        <v>0.32835820900000001</v>
      </c>
      <c r="AA310" s="523">
        <v>0</v>
      </c>
      <c r="AB310" s="524">
        <v>0.15412186380000001</v>
      </c>
      <c r="AC310" s="529">
        <v>0.62037037039999998</v>
      </c>
      <c r="AD310" s="519">
        <v>0.51736111110000005</v>
      </c>
      <c r="AE310" s="523">
        <v>0.37414965989999999</v>
      </c>
      <c r="AF310" s="512">
        <v>0.38095238100000001</v>
      </c>
      <c r="AG310" s="524">
        <v>0.85034013610000003</v>
      </c>
      <c r="AH310" s="529">
        <v>0.8</v>
      </c>
      <c r="AI310" s="512">
        <v>0.6</v>
      </c>
      <c r="AJ310" s="519">
        <v>0.2</v>
      </c>
      <c r="AK310" s="523">
        <v>0.14814814809999999</v>
      </c>
      <c r="AL310" s="512">
        <v>0.33333333329999998</v>
      </c>
      <c r="AM310" s="524">
        <v>0</v>
      </c>
      <c r="AN310" s="523">
        <v>0.64</v>
      </c>
      <c r="AO310" s="512">
        <v>0.48</v>
      </c>
      <c r="AP310" s="512">
        <v>0.12</v>
      </c>
    </row>
    <row r="311" spans="1:42" x14ac:dyDescent="0.3">
      <c r="A311" s="510">
        <v>1012</v>
      </c>
      <c r="B311" s="511" t="s">
        <v>227</v>
      </c>
      <c r="C311" s="535" t="s">
        <v>229</v>
      </c>
      <c r="D311" s="523">
        <v>4.16666667E-2</v>
      </c>
      <c r="E311" s="512">
        <v>0.42361111109999999</v>
      </c>
      <c r="F311" s="524">
        <v>0.25694444440000003</v>
      </c>
      <c r="G311" s="529">
        <v>0.1</v>
      </c>
      <c r="H311" s="512">
        <v>0.4</v>
      </c>
      <c r="I311" s="519">
        <v>0.65</v>
      </c>
      <c r="J311" s="523">
        <v>0.90205011390000001</v>
      </c>
      <c r="K311" s="512">
        <v>0.77904328020000002</v>
      </c>
      <c r="L311" s="524">
        <v>0.78359908879999995</v>
      </c>
      <c r="M311" s="529">
        <v>0.2692307692</v>
      </c>
      <c r="N311" s="512">
        <v>7.6923076899999998E-2</v>
      </c>
      <c r="O311" s="519">
        <v>0.1538461538</v>
      </c>
      <c r="P311" s="523">
        <v>0.16666666669999999</v>
      </c>
      <c r="Q311" s="512">
        <v>0</v>
      </c>
      <c r="R311" s="524">
        <v>8.3333333300000006E-2</v>
      </c>
      <c r="S311" s="529">
        <v>0.1773049645</v>
      </c>
      <c r="T311" s="512">
        <v>3.8297872300000001E-2</v>
      </c>
      <c r="U311" s="519">
        <v>0.2907801418</v>
      </c>
      <c r="V311" s="532">
        <v>0.52083333330000003</v>
      </c>
      <c r="W311" s="512">
        <v>0</v>
      </c>
      <c r="X311" s="512">
        <v>0.39583333329999998</v>
      </c>
      <c r="Y311" s="512">
        <v>0</v>
      </c>
      <c r="Z311" s="519">
        <v>0.17948717950000001</v>
      </c>
      <c r="AA311" s="523">
        <v>0</v>
      </c>
      <c r="AB311" s="524">
        <v>0.05</v>
      </c>
      <c r="AC311" s="529">
        <v>0.58447488579999995</v>
      </c>
      <c r="AD311" s="519">
        <v>0.49771689499999999</v>
      </c>
      <c r="AE311" s="523">
        <v>0.31034482759999998</v>
      </c>
      <c r="AF311" s="512">
        <v>0.32758620690000001</v>
      </c>
      <c r="AG311" s="524">
        <v>0.79310344830000001</v>
      </c>
      <c r="AH311" s="529">
        <v>0.66666666669999997</v>
      </c>
      <c r="AI311" s="512">
        <v>0.33333333329999998</v>
      </c>
      <c r="AJ311" s="519">
        <v>0</v>
      </c>
      <c r="AK311" s="523">
        <v>0.22222222220000001</v>
      </c>
      <c r="AL311" s="512">
        <v>0.22222222220000001</v>
      </c>
      <c r="AM311" s="524">
        <v>0.11111111110000001</v>
      </c>
      <c r="AN311" s="523">
        <v>0.375</v>
      </c>
      <c r="AO311" s="512">
        <v>0.125</v>
      </c>
      <c r="AP311" s="512">
        <v>0.125</v>
      </c>
    </row>
    <row r="312" spans="1:42" x14ac:dyDescent="0.3">
      <c r="A312" s="510">
        <v>1012</v>
      </c>
      <c r="B312" s="511" t="s">
        <v>227</v>
      </c>
      <c r="C312" s="535" t="s">
        <v>230</v>
      </c>
      <c r="D312" s="523">
        <v>0</v>
      </c>
      <c r="E312" s="512">
        <v>0</v>
      </c>
      <c r="F312" s="524">
        <v>0</v>
      </c>
      <c r="G312" s="529">
        <v>0</v>
      </c>
      <c r="H312" s="512">
        <v>0</v>
      </c>
      <c r="I312" s="519">
        <v>0</v>
      </c>
      <c r="J312" s="523">
        <v>0</v>
      </c>
      <c r="K312" s="512">
        <v>0</v>
      </c>
      <c r="L312" s="524">
        <v>0</v>
      </c>
      <c r="M312" s="529">
        <v>0</v>
      </c>
      <c r="N312" s="512">
        <v>0</v>
      </c>
      <c r="O312" s="519">
        <v>0</v>
      </c>
      <c r="P312" s="523">
        <v>0</v>
      </c>
      <c r="Q312" s="512">
        <v>0</v>
      </c>
      <c r="R312" s="524">
        <v>0</v>
      </c>
      <c r="S312" s="529">
        <v>0</v>
      </c>
      <c r="T312" s="512">
        <v>0</v>
      </c>
      <c r="U312" s="519">
        <v>0.36363636360000001</v>
      </c>
      <c r="V312" s="532">
        <v>0</v>
      </c>
      <c r="W312" s="512">
        <v>0</v>
      </c>
      <c r="X312" s="512">
        <v>0</v>
      </c>
      <c r="Y312" s="512">
        <v>0</v>
      </c>
      <c r="Z312" s="519">
        <v>0</v>
      </c>
      <c r="AA312" s="523">
        <v>0</v>
      </c>
      <c r="AB312" s="524">
        <v>0</v>
      </c>
      <c r="AC312" s="529">
        <v>0</v>
      </c>
      <c r="AD312" s="519">
        <v>0</v>
      </c>
      <c r="AE312" s="523">
        <v>0</v>
      </c>
      <c r="AF312" s="512">
        <v>0</v>
      </c>
      <c r="AG312" s="524">
        <v>0</v>
      </c>
      <c r="AH312" s="529">
        <v>0</v>
      </c>
      <c r="AI312" s="512">
        <v>0</v>
      </c>
      <c r="AJ312" s="519">
        <v>0</v>
      </c>
      <c r="AK312" s="523">
        <v>0</v>
      </c>
      <c r="AL312" s="512">
        <v>0</v>
      </c>
      <c r="AM312" s="524">
        <v>0</v>
      </c>
      <c r="AN312" s="523">
        <v>0</v>
      </c>
      <c r="AO312" s="512">
        <v>0</v>
      </c>
      <c r="AP312" s="512">
        <v>0</v>
      </c>
    </row>
    <row r="313" spans="1:42" x14ac:dyDescent="0.3">
      <c r="A313" s="510">
        <v>1571</v>
      </c>
      <c r="B313" s="511" t="s">
        <v>231</v>
      </c>
      <c r="C313" s="535" t="s">
        <v>231</v>
      </c>
      <c r="D313" s="523">
        <v>8.7662337699999995E-2</v>
      </c>
      <c r="E313" s="512">
        <v>0.47077922080000001</v>
      </c>
      <c r="F313" s="524">
        <v>0.2337662338</v>
      </c>
      <c r="G313" s="529">
        <v>0.11428571429999999</v>
      </c>
      <c r="H313" s="512">
        <v>0.6</v>
      </c>
      <c r="I313" s="519">
        <v>0.71428571429999999</v>
      </c>
      <c r="J313" s="523">
        <v>0.85555555559999996</v>
      </c>
      <c r="K313" s="512">
        <v>0.78888888889999997</v>
      </c>
      <c r="L313" s="524">
        <v>0.78888888889999997</v>
      </c>
      <c r="M313" s="529">
        <v>0.5</v>
      </c>
      <c r="N313" s="512">
        <v>0.13636363639999999</v>
      </c>
      <c r="O313" s="519">
        <v>0.2438016529</v>
      </c>
      <c r="P313" s="523">
        <v>0.60526315789999996</v>
      </c>
      <c r="Q313" s="512">
        <v>0.18421052630000001</v>
      </c>
      <c r="R313" s="524">
        <v>0.25</v>
      </c>
      <c r="S313" s="529">
        <v>0.21791044779999999</v>
      </c>
      <c r="T313" s="512">
        <v>3.0447761199999999E-2</v>
      </c>
      <c r="U313" s="519">
        <v>0.34029850750000001</v>
      </c>
      <c r="V313" s="532">
        <v>0.44055944060000002</v>
      </c>
      <c r="W313" s="512">
        <v>0</v>
      </c>
      <c r="X313" s="512">
        <v>0.47552447549999999</v>
      </c>
      <c r="Y313" s="512">
        <v>0</v>
      </c>
      <c r="Z313" s="519">
        <v>0.28125</v>
      </c>
      <c r="AA313" s="523">
        <v>0</v>
      </c>
      <c r="AB313" s="524">
        <v>8.94736842E-2</v>
      </c>
      <c r="AC313" s="529">
        <v>0.58477508649999999</v>
      </c>
      <c r="AD313" s="519">
        <v>0.45328719719999999</v>
      </c>
      <c r="AE313" s="523">
        <v>0.32857142859999999</v>
      </c>
      <c r="AF313" s="512">
        <v>0.35714285709999999</v>
      </c>
      <c r="AG313" s="524">
        <v>0.75714285709999996</v>
      </c>
      <c r="AH313" s="529">
        <v>0.16666666669999999</v>
      </c>
      <c r="AI313" s="512">
        <v>0</v>
      </c>
      <c r="AJ313" s="519">
        <v>0</v>
      </c>
      <c r="AK313" s="523">
        <v>0.35294117650000001</v>
      </c>
      <c r="AL313" s="512">
        <v>0.52941176469999995</v>
      </c>
      <c r="AM313" s="524">
        <v>0</v>
      </c>
      <c r="AN313" s="523">
        <v>0.4375</v>
      </c>
      <c r="AO313" s="512">
        <v>0.25</v>
      </c>
      <c r="AP313" s="512">
        <v>0</v>
      </c>
    </row>
    <row r="314" spans="1:42" x14ac:dyDescent="0.3">
      <c r="A314" s="510">
        <v>1279</v>
      </c>
      <c r="B314" s="511" t="s">
        <v>232</v>
      </c>
      <c r="C314" s="535" t="s">
        <v>233</v>
      </c>
      <c r="D314" s="523">
        <v>0.1386861314</v>
      </c>
      <c r="E314" s="512">
        <v>0.40875912409999998</v>
      </c>
      <c r="F314" s="524">
        <v>0.2262773723</v>
      </c>
      <c r="G314" s="529">
        <v>0.1764705882</v>
      </c>
      <c r="H314" s="512">
        <v>0.76470588240000004</v>
      </c>
      <c r="I314" s="519">
        <v>0.76470588240000004</v>
      </c>
      <c r="J314" s="523">
        <v>0.84240687680000004</v>
      </c>
      <c r="K314" s="512">
        <v>0.78438395419999996</v>
      </c>
      <c r="L314" s="524">
        <v>0.78080229229999998</v>
      </c>
      <c r="M314" s="529">
        <v>0.51045296169999999</v>
      </c>
      <c r="N314" s="512">
        <v>0.18292682930000001</v>
      </c>
      <c r="O314" s="519">
        <v>0.27874564460000001</v>
      </c>
      <c r="P314" s="523">
        <v>0.6153846154</v>
      </c>
      <c r="Q314" s="512">
        <v>0.1538461538</v>
      </c>
      <c r="R314" s="524">
        <v>0.1538461538</v>
      </c>
      <c r="S314" s="529">
        <v>0.12928176799999999</v>
      </c>
      <c r="T314" s="512">
        <v>1.65745856E-2</v>
      </c>
      <c r="U314" s="519">
        <v>0.35193370169999999</v>
      </c>
      <c r="V314" s="532">
        <v>0.38028169010000001</v>
      </c>
      <c r="W314" s="512">
        <v>0</v>
      </c>
      <c r="X314" s="512">
        <v>0.36619718309999999</v>
      </c>
      <c r="Y314" s="512">
        <v>0</v>
      </c>
      <c r="Z314" s="519">
        <v>0.35714285709999999</v>
      </c>
      <c r="AA314" s="523">
        <v>0</v>
      </c>
      <c r="AB314" s="524">
        <v>3.1823745399999999E-2</v>
      </c>
      <c r="AC314" s="529">
        <v>0.60683760679999998</v>
      </c>
      <c r="AD314" s="519">
        <v>0.35897435900000002</v>
      </c>
      <c r="AE314" s="523">
        <v>0.25842696630000001</v>
      </c>
      <c r="AF314" s="512">
        <v>0.28651685389999998</v>
      </c>
      <c r="AG314" s="524">
        <v>0.73033707869999998</v>
      </c>
      <c r="AH314" s="529">
        <v>0.57142857140000003</v>
      </c>
      <c r="AI314" s="512">
        <v>0.42857142860000003</v>
      </c>
      <c r="AJ314" s="519">
        <v>0</v>
      </c>
      <c r="AK314" s="523">
        <v>0.375</v>
      </c>
      <c r="AL314" s="512">
        <v>0.125</v>
      </c>
      <c r="AM314" s="524">
        <v>0</v>
      </c>
      <c r="AN314" s="523">
        <v>0.33333333329999998</v>
      </c>
      <c r="AO314" s="512">
        <v>0</v>
      </c>
      <c r="AP314" s="512">
        <v>0</v>
      </c>
    </row>
    <row r="315" spans="1:42" x14ac:dyDescent="0.3">
      <c r="A315" s="510">
        <v>1279</v>
      </c>
      <c r="B315" s="511" t="s">
        <v>232</v>
      </c>
      <c r="C315" s="535" t="s">
        <v>234</v>
      </c>
      <c r="D315" s="523">
        <v>4.3290043299999997E-2</v>
      </c>
      <c r="E315" s="512">
        <v>0.54848484850000001</v>
      </c>
      <c r="F315" s="524">
        <v>0.35541125540000001</v>
      </c>
      <c r="G315" s="529">
        <v>0.17924528300000001</v>
      </c>
      <c r="H315" s="512">
        <v>0.63679245279999996</v>
      </c>
      <c r="I315" s="519">
        <v>0.52358490570000005</v>
      </c>
      <c r="J315" s="523">
        <v>0.89555325750000003</v>
      </c>
      <c r="K315" s="512">
        <v>0.85005170630000004</v>
      </c>
      <c r="L315" s="524">
        <v>0.84850051709999996</v>
      </c>
      <c r="M315" s="529">
        <v>0.57801845169999999</v>
      </c>
      <c r="N315" s="512">
        <v>0.2268351384</v>
      </c>
      <c r="O315" s="519">
        <v>0.319895708</v>
      </c>
      <c r="P315" s="523">
        <v>0.52215799610000002</v>
      </c>
      <c r="Q315" s="512">
        <v>0.22350674370000001</v>
      </c>
      <c r="R315" s="524">
        <v>0.2350674374</v>
      </c>
      <c r="S315" s="529">
        <v>0.25857334809999999</v>
      </c>
      <c r="T315" s="512">
        <v>4.1712917000000002E-2</v>
      </c>
      <c r="U315" s="519">
        <v>0.45609627860000002</v>
      </c>
      <c r="V315" s="532">
        <v>0.46727549470000002</v>
      </c>
      <c r="W315" s="512">
        <v>0</v>
      </c>
      <c r="X315" s="512">
        <v>0.54033485540000004</v>
      </c>
      <c r="Y315" s="512">
        <v>0</v>
      </c>
      <c r="Z315" s="519">
        <v>0.3208661417</v>
      </c>
      <c r="AA315" s="523">
        <v>0</v>
      </c>
      <c r="AB315" s="524">
        <v>0.1027553346</v>
      </c>
      <c r="AC315" s="529">
        <v>0.52620228599999996</v>
      </c>
      <c r="AD315" s="519">
        <v>0.51671339230000002</v>
      </c>
      <c r="AE315" s="523">
        <v>0.34529147980000002</v>
      </c>
      <c r="AF315" s="512">
        <v>0.36547085200000001</v>
      </c>
      <c r="AG315" s="524">
        <v>0.84828101639999998</v>
      </c>
      <c r="AH315" s="529">
        <v>0.6705882353</v>
      </c>
      <c r="AI315" s="512">
        <v>0.54117647059999996</v>
      </c>
      <c r="AJ315" s="519">
        <v>0.1529411765</v>
      </c>
      <c r="AK315" s="523">
        <v>8.9108910900000005E-2</v>
      </c>
      <c r="AL315" s="512">
        <v>0.25742574260000001</v>
      </c>
      <c r="AM315" s="524">
        <v>1.9801980199999999E-2</v>
      </c>
      <c r="AN315" s="523">
        <v>0.52840909089999999</v>
      </c>
      <c r="AO315" s="512">
        <v>0.34090909089999999</v>
      </c>
      <c r="AP315" s="512">
        <v>8.5227272699999995E-2</v>
      </c>
    </row>
    <row r="316" spans="1:42" x14ac:dyDescent="0.3">
      <c r="A316" s="510">
        <v>1279</v>
      </c>
      <c r="B316" s="511" t="s">
        <v>232</v>
      </c>
      <c r="C316" s="535" t="s">
        <v>235</v>
      </c>
      <c r="D316" s="523">
        <v>2.7027026999999999E-2</v>
      </c>
      <c r="E316" s="512">
        <v>0.4362934363</v>
      </c>
      <c r="F316" s="524">
        <v>0.2702702703</v>
      </c>
      <c r="G316" s="529">
        <v>0.1891891892</v>
      </c>
      <c r="H316" s="512">
        <v>0.48648648649999998</v>
      </c>
      <c r="I316" s="519">
        <v>0.56756756760000004</v>
      </c>
      <c r="J316" s="523">
        <v>0.86535764380000002</v>
      </c>
      <c r="K316" s="512">
        <v>0.78821879380000004</v>
      </c>
      <c r="L316" s="524">
        <v>0.79032258060000005</v>
      </c>
      <c r="M316" s="529">
        <v>0.47947019870000002</v>
      </c>
      <c r="N316" s="512">
        <v>0.18675496690000001</v>
      </c>
      <c r="O316" s="519">
        <v>0.26092715230000002</v>
      </c>
      <c r="P316" s="523">
        <v>0.41052631579999999</v>
      </c>
      <c r="Q316" s="512">
        <v>0.25263157889999999</v>
      </c>
      <c r="R316" s="524">
        <v>0.18947368419999999</v>
      </c>
      <c r="S316" s="529">
        <v>0.16620055929999999</v>
      </c>
      <c r="T316" s="512">
        <v>3.4758290099999999E-2</v>
      </c>
      <c r="U316" s="519">
        <v>0.35477427090000002</v>
      </c>
      <c r="V316" s="532">
        <v>0.42857142860000003</v>
      </c>
      <c r="W316" s="512">
        <v>0</v>
      </c>
      <c r="X316" s="512">
        <v>0.44444444440000003</v>
      </c>
      <c r="Y316" s="512">
        <v>0</v>
      </c>
      <c r="Z316" s="519">
        <v>0.20754716979999999</v>
      </c>
      <c r="AA316" s="523">
        <v>0</v>
      </c>
      <c r="AB316" s="524">
        <v>5.8823529399999998E-2</v>
      </c>
      <c r="AC316" s="529">
        <v>0.43187066969999999</v>
      </c>
      <c r="AD316" s="519">
        <v>0.48267898380000002</v>
      </c>
      <c r="AE316" s="523">
        <v>0.24242424239999999</v>
      </c>
      <c r="AF316" s="512">
        <v>0.25757575760000001</v>
      </c>
      <c r="AG316" s="524">
        <v>0.76893939389999999</v>
      </c>
      <c r="AH316" s="529">
        <v>0.46666666670000001</v>
      </c>
      <c r="AI316" s="512">
        <v>0.46666666670000001</v>
      </c>
      <c r="AJ316" s="519">
        <v>0</v>
      </c>
      <c r="AK316" s="523">
        <v>0.15</v>
      </c>
      <c r="AL316" s="512">
        <v>0.25</v>
      </c>
      <c r="AM316" s="524">
        <v>0.05</v>
      </c>
      <c r="AN316" s="523">
        <v>0.4230769231</v>
      </c>
      <c r="AO316" s="512">
        <v>0.3461538462</v>
      </c>
      <c r="AP316" s="512">
        <v>0</v>
      </c>
    </row>
    <row r="317" spans="1:42" x14ac:dyDescent="0.3">
      <c r="A317" s="510">
        <v>1279</v>
      </c>
      <c r="B317" s="511" t="s">
        <v>232</v>
      </c>
      <c r="C317" s="535" t="s">
        <v>236</v>
      </c>
      <c r="D317" s="523">
        <v>0.28571428570000001</v>
      </c>
      <c r="E317" s="512">
        <v>0.28571428570000001</v>
      </c>
      <c r="F317" s="524">
        <v>0.14285714290000001</v>
      </c>
      <c r="G317" s="529">
        <v>0</v>
      </c>
      <c r="H317" s="512">
        <v>0</v>
      </c>
      <c r="I317" s="519">
        <v>0.5</v>
      </c>
      <c r="J317" s="523">
        <v>0.8604651163</v>
      </c>
      <c r="K317" s="512">
        <v>0.76744186049999996</v>
      </c>
      <c r="L317" s="524">
        <v>0.81395348840000004</v>
      </c>
      <c r="M317" s="529">
        <v>0.27272727270000002</v>
      </c>
      <c r="N317" s="512">
        <v>0.13636363639999999</v>
      </c>
      <c r="O317" s="519">
        <v>0.13636363639999999</v>
      </c>
      <c r="P317" s="523">
        <v>0.2</v>
      </c>
      <c r="Q317" s="512">
        <v>0</v>
      </c>
      <c r="R317" s="524">
        <v>0</v>
      </c>
      <c r="S317" s="529">
        <v>4.8780487800000001E-2</v>
      </c>
      <c r="T317" s="512">
        <v>0</v>
      </c>
      <c r="U317" s="519">
        <v>0.17073170730000001</v>
      </c>
      <c r="V317" s="532">
        <v>0.5</v>
      </c>
      <c r="W317" s="512">
        <v>0</v>
      </c>
      <c r="X317" s="512">
        <v>0</v>
      </c>
      <c r="Y317" s="512">
        <v>0</v>
      </c>
      <c r="Z317" s="519">
        <v>0</v>
      </c>
      <c r="AA317" s="523">
        <v>0</v>
      </c>
      <c r="AB317" s="524">
        <v>0</v>
      </c>
      <c r="AC317" s="529">
        <v>0.57142857140000003</v>
      </c>
      <c r="AD317" s="519">
        <v>0.42857142860000003</v>
      </c>
      <c r="AE317" s="523">
        <v>0.1333333333</v>
      </c>
      <c r="AF317" s="512">
        <v>0.1333333333</v>
      </c>
      <c r="AG317" s="524">
        <v>0.8</v>
      </c>
      <c r="AH317" s="529">
        <v>0</v>
      </c>
      <c r="AI317" s="512">
        <v>0</v>
      </c>
      <c r="AJ317" s="519">
        <v>0</v>
      </c>
      <c r="AK317" s="523">
        <v>1</v>
      </c>
      <c r="AL317" s="512">
        <v>1</v>
      </c>
      <c r="AM317" s="524">
        <v>0</v>
      </c>
      <c r="AN317" s="523">
        <v>0</v>
      </c>
      <c r="AO317" s="512">
        <v>0</v>
      </c>
      <c r="AP317" s="512">
        <v>0</v>
      </c>
    </row>
    <row r="318" spans="1:42" x14ac:dyDescent="0.3">
      <c r="A318" s="510">
        <v>1279</v>
      </c>
      <c r="B318" s="511" t="s">
        <v>232</v>
      </c>
      <c r="C318" s="535" t="s">
        <v>237</v>
      </c>
      <c r="D318" s="523">
        <v>3.7037037000000002E-2</v>
      </c>
      <c r="E318" s="512">
        <v>0.61437908500000005</v>
      </c>
      <c r="F318" s="524">
        <v>0.36165577339999999</v>
      </c>
      <c r="G318" s="529">
        <v>0.14285714290000001</v>
      </c>
      <c r="H318" s="512">
        <v>0.69047619049999998</v>
      </c>
      <c r="I318" s="519">
        <v>0.42857142860000003</v>
      </c>
      <c r="J318" s="523">
        <v>0.92207792209999995</v>
      </c>
      <c r="K318" s="512">
        <v>0.85714285710000004</v>
      </c>
      <c r="L318" s="524">
        <v>0.85714285710000004</v>
      </c>
      <c r="M318" s="529">
        <v>0.6358463727</v>
      </c>
      <c r="N318" s="512">
        <v>0.27596017070000001</v>
      </c>
      <c r="O318" s="519">
        <v>0.37126600279999999</v>
      </c>
      <c r="P318" s="523">
        <v>0.59016393440000003</v>
      </c>
      <c r="Q318" s="512">
        <v>0.27868852459999999</v>
      </c>
      <c r="R318" s="524">
        <v>0.2459016393</v>
      </c>
      <c r="S318" s="529">
        <v>0.32642675389999998</v>
      </c>
      <c r="T318" s="512">
        <v>4.2529989099999999E-2</v>
      </c>
      <c r="U318" s="519">
        <v>0.48891312250000002</v>
      </c>
      <c r="V318" s="532">
        <v>0.44137931029999999</v>
      </c>
      <c r="W318" s="512">
        <v>0</v>
      </c>
      <c r="X318" s="512">
        <v>0.52413793099999995</v>
      </c>
      <c r="Y318" s="512">
        <v>0</v>
      </c>
      <c r="Z318" s="519">
        <v>0.33684210530000003</v>
      </c>
      <c r="AA318" s="523">
        <v>0</v>
      </c>
      <c r="AB318" s="524">
        <v>0.17452006980000001</v>
      </c>
      <c r="AC318" s="529">
        <v>0.53899883589999997</v>
      </c>
      <c r="AD318" s="519">
        <v>0.53550640279999995</v>
      </c>
      <c r="AE318" s="523">
        <v>0.39548022599999999</v>
      </c>
      <c r="AF318" s="512">
        <v>0.39548022599999999</v>
      </c>
      <c r="AG318" s="524">
        <v>0.89265536720000005</v>
      </c>
      <c r="AH318" s="529">
        <v>0.57142857140000003</v>
      </c>
      <c r="AI318" s="512">
        <v>0.42857142860000003</v>
      </c>
      <c r="AJ318" s="519">
        <v>7.1428571400000002E-2</v>
      </c>
      <c r="AK318" s="523">
        <v>0.27272727270000002</v>
      </c>
      <c r="AL318" s="512">
        <v>0.27272727270000002</v>
      </c>
      <c r="AM318" s="524">
        <v>0</v>
      </c>
      <c r="AN318" s="523">
        <v>0.57575757579999998</v>
      </c>
      <c r="AO318" s="512">
        <v>0.4545454545</v>
      </c>
      <c r="AP318" s="512">
        <v>6.0606060599999997E-2</v>
      </c>
    </row>
    <row r="319" spans="1:42" x14ac:dyDescent="0.3">
      <c r="A319" s="510">
        <v>1279</v>
      </c>
      <c r="B319" s="511" t="s">
        <v>232</v>
      </c>
      <c r="C319" s="535" t="s">
        <v>238</v>
      </c>
      <c r="D319" s="523">
        <v>4.3560606100000003E-2</v>
      </c>
      <c r="E319" s="512">
        <v>0.52840909089999999</v>
      </c>
      <c r="F319" s="524">
        <v>0.39583333329999998</v>
      </c>
      <c r="G319" s="529">
        <v>0.22916666669999999</v>
      </c>
      <c r="H319" s="512">
        <v>0.54166666669999997</v>
      </c>
      <c r="I319" s="519">
        <v>0.60416666669999997</v>
      </c>
      <c r="J319" s="523">
        <v>0.89987163029999995</v>
      </c>
      <c r="K319" s="512">
        <v>0.84082156610000003</v>
      </c>
      <c r="L319" s="524">
        <v>0.83568677790000001</v>
      </c>
      <c r="M319" s="529">
        <v>0.60107609529999995</v>
      </c>
      <c r="N319" s="512">
        <v>0.22444273640000001</v>
      </c>
      <c r="O319" s="519">
        <v>0.34973097619999999</v>
      </c>
      <c r="P319" s="523">
        <v>0.51260504200000001</v>
      </c>
      <c r="Q319" s="512">
        <v>0.2016806723</v>
      </c>
      <c r="R319" s="524">
        <v>0.218487395</v>
      </c>
      <c r="S319" s="529">
        <v>0.2277359327</v>
      </c>
      <c r="T319" s="512">
        <v>4.1648205600000002E-2</v>
      </c>
      <c r="U319" s="519">
        <v>0.47252990700000003</v>
      </c>
      <c r="V319" s="532">
        <v>0.46853146849999999</v>
      </c>
      <c r="W319" s="512">
        <v>0</v>
      </c>
      <c r="X319" s="512">
        <v>0.52447552450000001</v>
      </c>
      <c r="Y319" s="512">
        <v>0</v>
      </c>
      <c r="Z319" s="519">
        <v>0.30612244900000002</v>
      </c>
      <c r="AA319" s="523">
        <v>0</v>
      </c>
      <c r="AB319" s="524">
        <v>9.3579234999999997E-2</v>
      </c>
      <c r="AC319" s="529">
        <v>0.55795847750000005</v>
      </c>
      <c r="AD319" s="519">
        <v>0.53546712799999996</v>
      </c>
      <c r="AE319" s="523">
        <v>0.34123222749999998</v>
      </c>
      <c r="AF319" s="512">
        <v>0.36018957350000003</v>
      </c>
      <c r="AG319" s="524">
        <v>0.83649289100000002</v>
      </c>
      <c r="AH319" s="529">
        <v>0.57142857140000003</v>
      </c>
      <c r="AI319" s="512">
        <v>0.33333333329999998</v>
      </c>
      <c r="AJ319" s="519">
        <v>4.7619047599999999E-2</v>
      </c>
      <c r="AK319" s="523">
        <v>0.2307692308</v>
      </c>
      <c r="AL319" s="512">
        <v>0.3461538462</v>
      </c>
      <c r="AM319" s="524">
        <v>3.8461538500000003E-2</v>
      </c>
      <c r="AN319" s="523">
        <v>0.43589743590000002</v>
      </c>
      <c r="AO319" s="512">
        <v>0.4615384615</v>
      </c>
      <c r="AP319" s="512">
        <v>5.1282051299999999E-2</v>
      </c>
    </row>
    <row r="320" spans="1:42" x14ac:dyDescent="0.3">
      <c r="A320" s="510">
        <v>1507</v>
      </c>
      <c r="B320" s="511" t="s">
        <v>239</v>
      </c>
      <c r="C320" s="535" t="s">
        <v>239</v>
      </c>
      <c r="D320" s="523">
        <v>0.78378378380000002</v>
      </c>
      <c r="E320" s="512">
        <v>0.52702702700000004</v>
      </c>
      <c r="F320" s="524">
        <v>0.26351351350000002</v>
      </c>
      <c r="G320" s="529">
        <v>0</v>
      </c>
      <c r="H320" s="512">
        <v>0</v>
      </c>
      <c r="I320" s="519">
        <v>0</v>
      </c>
      <c r="J320" s="523">
        <v>0.9207048458</v>
      </c>
      <c r="K320" s="512">
        <v>0.87224669600000004</v>
      </c>
      <c r="L320" s="524">
        <v>0.85903083700000005</v>
      </c>
      <c r="M320" s="529">
        <v>0.53203342620000005</v>
      </c>
      <c r="N320" s="512">
        <v>0.14206128130000001</v>
      </c>
      <c r="O320" s="519">
        <v>0.30362116989999999</v>
      </c>
      <c r="P320" s="523">
        <v>0.5</v>
      </c>
      <c r="Q320" s="512">
        <v>0.2272727273</v>
      </c>
      <c r="R320" s="524">
        <v>0.40909090910000001</v>
      </c>
      <c r="S320" s="529">
        <v>0.2440677966</v>
      </c>
      <c r="T320" s="512">
        <v>9.0395479999999997E-3</v>
      </c>
      <c r="U320" s="519">
        <v>0.3858757062</v>
      </c>
      <c r="V320" s="532">
        <v>0</v>
      </c>
      <c r="W320" s="512">
        <v>0</v>
      </c>
      <c r="X320" s="512">
        <v>0</v>
      </c>
      <c r="Y320" s="512">
        <v>0.3653846154</v>
      </c>
      <c r="Z320" s="519">
        <v>0.25</v>
      </c>
      <c r="AA320" s="523">
        <v>0.14705882349999999</v>
      </c>
      <c r="AB320" s="524">
        <v>0.1203208556</v>
      </c>
      <c r="AC320" s="529">
        <v>0.31136363639999998</v>
      </c>
      <c r="AD320" s="519">
        <v>0.48636363640000002</v>
      </c>
      <c r="AE320" s="523">
        <v>0.25</v>
      </c>
      <c r="AF320" s="512">
        <v>0.26785714290000001</v>
      </c>
      <c r="AG320" s="524">
        <v>1</v>
      </c>
      <c r="AH320" s="529">
        <v>0.25</v>
      </c>
      <c r="AI320" s="512">
        <v>0</v>
      </c>
      <c r="AJ320" s="519">
        <v>0</v>
      </c>
      <c r="AK320" s="523">
        <v>0</v>
      </c>
      <c r="AL320" s="512">
        <v>8.3333333300000006E-2</v>
      </c>
      <c r="AM320" s="524">
        <v>8.3333333300000006E-2</v>
      </c>
      <c r="AN320" s="523">
        <v>0.42857142860000003</v>
      </c>
      <c r="AO320" s="512">
        <v>0.42857142860000003</v>
      </c>
      <c r="AP320" s="512">
        <v>0</v>
      </c>
    </row>
    <row r="321" spans="1:42" x14ac:dyDescent="0.3">
      <c r="A321" s="510">
        <v>1252</v>
      </c>
      <c r="B321" s="511" t="s">
        <v>240</v>
      </c>
      <c r="C321" s="535" t="s">
        <v>241</v>
      </c>
      <c r="D321" s="523">
        <v>0</v>
      </c>
      <c r="E321" s="512">
        <v>0.42857142860000003</v>
      </c>
      <c r="F321" s="524">
        <v>7.1428571400000002E-2</v>
      </c>
      <c r="G321" s="529">
        <v>0</v>
      </c>
      <c r="H321" s="512">
        <v>0</v>
      </c>
      <c r="I321" s="519">
        <v>0</v>
      </c>
      <c r="J321" s="523">
        <v>0</v>
      </c>
      <c r="K321" s="512">
        <v>0.8</v>
      </c>
      <c r="L321" s="524">
        <v>0.8</v>
      </c>
      <c r="M321" s="529">
        <v>0.31818181820000002</v>
      </c>
      <c r="N321" s="512">
        <v>4.5454545499999999E-2</v>
      </c>
      <c r="O321" s="519">
        <v>0.27272727270000002</v>
      </c>
      <c r="P321" s="523">
        <v>0</v>
      </c>
      <c r="Q321" s="512">
        <v>0</v>
      </c>
      <c r="R321" s="524">
        <v>0</v>
      </c>
      <c r="S321" s="529">
        <v>7.8651685400000004E-2</v>
      </c>
      <c r="T321" s="512">
        <v>3.3707865199999999E-2</v>
      </c>
      <c r="U321" s="519">
        <v>0.14606741570000001</v>
      </c>
      <c r="V321" s="532">
        <v>0</v>
      </c>
      <c r="W321" s="512">
        <v>0</v>
      </c>
      <c r="X321" s="512">
        <v>0</v>
      </c>
      <c r="Y321" s="512">
        <v>0</v>
      </c>
      <c r="Z321" s="519">
        <v>0</v>
      </c>
      <c r="AA321" s="523">
        <v>0</v>
      </c>
      <c r="AB321" s="524">
        <v>3.8461538500000003E-2</v>
      </c>
      <c r="AC321" s="529">
        <v>0.1739130435</v>
      </c>
      <c r="AD321" s="519">
        <v>0.13043478259999999</v>
      </c>
      <c r="AE321" s="523">
        <v>7.6923076899999998E-2</v>
      </c>
      <c r="AF321" s="512">
        <v>7.6923076899999998E-2</v>
      </c>
      <c r="AG321" s="524">
        <v>0</v>
      </c>
      <c r="AH321" s="529">
        <v>0</v>
      </c>
      <c r="AI321" s="512">
        <v>0</v>
      </c>
      <c r="AJ321" s="519">
        <v>0</v>
      </c>
      <c r="AK321" s="523">
        <v>0</v>
      </c>
      <c r="AL321" s="512">
        <v>0</v>
      </c>
      <c r="AM321" s="524">
        <v>0</v>
      </c>
      <c r="AN321" s="523">
        <v>0</v>
      </c>
      <c r="AO321" s="512">
        <v>0</v>
      </c>
      <c r="AP321" s="512">
        <v>0</v>
      </c>
    </row>
    <row r="322" spans="1:42" x14ac:dyDescent="0.3">
      <c r="A322" s="510">
        <v>1252</v>
      </c>
      <c r="B322" s="511" t="s">
        <v>240</v>
      </c>
      <c r="C322" s="535" t="s">
        <v>242</v>
      </c>
      <c r="D322" s="523">
        <v>0</v>
      </c>
      <c r="E322" s="512">
        <v>0.29629629629999998</v>
      </c>
      <c r="F322" s="524">
        <v>0.33333333329999998</v>
      </c>
      <c r="G322" s="529">
        <v>0</v>
      </c>
      <c r="H322" s="512">
        <v>0.5</v>
      </c>
      <c r="I322" s="519">
        <v>0.5</v>
      </c>
      <c r="J322" s="523">
        <v>0</v>
      </c>
      <c r="K322" s="512">
        <v>0.77777777780000001</v>
      </c>
      <c r="L322" s="524">
        <v>0.75</v>
      </c>
      <c r="M322" s="529">
        <v>0.44</v>
      </c>
      <c r="N322" s="512">
        <v>0.08</v>
      </c>
      <c r="O322" s="519">
        <v>0.28000000000000003</v>
      </c>
      <c r="P322" s="523">
        <v>0.35714285709999999</v>
      </c>
      <c r="Q322" s="512">
        <v>0.14285714290000001</v>
      </c>
      <c r="R322" s="524">
        <v>0.21428571430000001</v>
      </c>
      <c r="S322" s="529">
        <v>0.12244897959999999</v>
      </c>
      <c r="T322" s="512">
        <v>3.0612244899999998E-2</v>
      </c>
      <c r="U322" s="519">
        <v>0.32653061220000001</v>
      </c>
      <c r="V322" s="532">
        <v>0.27272727270000002</v>
      </c>
      <c r="W322" s="512">
        <v>0</v>
      </c>
      <c r="X322" s="512">
        <v>0.4545454545</v>
      </c>
      <c r="Y322" s="512">
        <v>0</v>
      </c>
      <c r="Z322" s="519">
        <v>0</v>
      </c>
      <c r="AA322" s="523">
        <v>0</v>
      </c>
      <c r="AB322" s="524">
        <v>4.4943820199999998E-2</v>
      </c>
      <c r="AC322" s="529">
        <v>0.5</v>
      </c>
      <c r="AD322" s="519">
        <v>0.1964285714</v>
      </c>
      <c r="AE322" s="523">
        <v>7.1428571400000002E-2</v>
      </c>
      <c r="AF322" s="512">
        <v>0.1071428571</v>
      </c>
      <c r="AG322" s="524">
        <v>0</v>
      </c>
      <c r="AH322" s="529">
        <v>0</v>
      </c>
      <c r="AI322" s="512">
        <v>1</v>
      </c>
      <c r="AJ322" s="519">
        <v>0</v>
      </c>
      <c r="AK322" s="523">
        <v>0</v>
      </c>
      <c r="AL322" s="512">
        <v>0</v>
      </c>
      <c r="AM322" s="524">
        <v>0</v>
      </c>
      <c r="AN322" s="523">
        <v>0.25</v>
      </c>
      <c r="AO322" s="512">
        <v>0.25</v>
      </c>
      <c r="AP322" s="512">
        <v>0</v>
      </c>
    </row>
    <row r="323" spans="1:42" x14ac:dyDescent="0.3">
      <c r="A323" s="510">
        <v>1252</v>
      </c>
      <c r="B323" s="511" t="s">
        <v>240</v>
      </c>
      <c r="C323" s="535" t="s">
        <v>243</v>
      </c>
      <c r="D323" s="523">
        <v>0</v>
      </c>
      <c r="E323" s="512">
        <v>0.31034482759999998</v>
      </c>
      <c r="F323" s="524">
        <v>0.27586206899999999</v>
      </c>
      <c r="G323" s="529">
        <v>0</v>
      </c>
      <c r="H323" s="512">
        <v>0</v>
      </c>
      <c r="I323" s="519">
        <v>0</v>
      </c>
      <c r="J323" s="523">
        <v>0</v>
      </c>
      <c r="K323" s="512">
        <v>1</v>
      </c>
      <c r="L323" s="524">
        <v>1</v>
      </c>
      <c r="M323" s="529">
        <v>0.5</v>
      </c>
      <c r="N323" s="512">
        <v>7.4999999999999997E-2</v>
      </c>
      <c r="O323" s="519">
        <v>0.32500000000000001</v>
      </c>
      <c r="P323" s="523">
        <v>0.42857142860000003</v>
      </c>
      <c r="Q323" s="512">
        <v>0</v>
      </c>
      <c r="R323" s="524">
        <v>0.14285714290000001</v>
      </c>
      <c r="S323" s="529">
        <v>0.17560975609999999</v>
      </c>
      <c r="T323" s="512">
        <v>2.4390243900000001E-2</v>
      </c>
      <c r="U323" s="519">
        <v>0.30243902439999998</v>
      </c>
      <c r="V323" s="532">
        <v>0.14285714290000001</v>
      </c>
      <c r="W323" s="512">
        <v>0</v>
      </c>
      <c r="X323" s="512">
        <v>0.14285714290000001</v>
      </c>
      <c r="Y323" s="512">
        <v>0</v>
      </c>
      <c r="Z323" s="519">
        <v>0</v>
      </c>
      <c r="AA323" s="523">
        <v>0</v>
      </c>
      <c r="AB323" s="524">
        <v>0</v>
      </c>
      <c r="AC323" s="529">
        <v>0.45833333329999998</v>
      </c>
      <c r="AD323" s="519">
        <v>0.375</v>
      </c>
      <c r="AE323" s="523">
        <v>7.6923076899999998E-2</v>
      </c>
      <c r="AF323" s="512">
        <v>7.6923076899999998E-2</v>
      </c>
      <c r="AG323" s="524">
        <v>0</v>
      </c>
      <c r="AH323" s="529">
        <v>1</v>
      </c>
      <c r="AI323" s="512">
        <v>1</v>
      </c>
      <c r="AJ323" s="519">
        <v>0</v>
      </c>
      <c r="AK323" s="523">
        <v>0</v>
      </c>
      <c r="AL323" s="512">
        <v>0</v>
      </c>
      <c r="AM323" s="524">
        <v>0</v>
      </c>
      <c r="AN323" s="523">
        <v>0</v>
      </c>
      <c r="AO323" s="512">
        <v>0</v>
      </c>
      <c r="AP323" s="512">
        <v>0</v>
      </c>
    </row>
    <row r="324" spans="1:42" x14ac:dyDescent="0.3">
      <c r="A324" s="510">
        <v>1252</v>
      </c>
      <c r="B324" s="511" t="s">
        <v>240</v>
      </c>
      <c r="C324" s="535" t="s">
        <v>244</v>
      </c>
      <c r="D324" s="523">
        <v>0</v>
      </c>
      <c r="E324" s="512">
        <v>0.17910447760000001</v>
      </c>
      <c r="F324" s="524">
        <v>0.1343283582</v>
      </c>
      <c r="G324" s="529">
        <v>0</v>
      </c>
      <c r="H324" s="512">
        <v>0.2</v>
      </c>
      <c r="I324" s="519">
        <v>0.6</v>
      </c>
      <c r="J324" s="523">
        <v>0</v>
      </c>
      <c r="K324" s="512">
        <v>0.66666666669999997</v>
      </c>
      <c r="L324" s="524">
        <v>0.66666666669999997</v>
      </c>
      <c r="M324" s="529">
        <v>0.23469387759999999</v>
      </c>
      <c r="N324" s="512">
        <v>3.0612244899999998E-2</v>
      </c>
      <c r="O324" s="519">
        <v>0.13775510199999999</v>
      </c>
      <c r="P324" s="523">
        <v>0.13793103449999999</v>
      </c>
      <c r="Q324" s="512">
        <v>3.4482758600000003E-2</v>
      </c>
      <c r="R324" s="524">
        <v>0.1034482759</v>
      </c>
      <c r="S324" s="529">
        <v>5.6504599199999998E-2</v>
      </c>
      <c r="T324" s="512">
        <v>1.5768725399999999E-2</v>
      </c>
      <c r="U324" s="519">
        <v>0.12352168199999999</v>
      </c>
      <c r="V324" s="532">
        <v>0.18181818180000001</v>
      </c>
      <c r="W324" s="512">
        <v>0</v>
      </c>
      <c r="X324" s="512">
        <v>0.27272727270000002</v>
      </c>
      <c r="Y324" s="512">
        <v>0</v>
      </c>
      <c r="Z324" s="519">
        <v>0</v>
      </c>
      <c r="AA324" s="523">
        <v>0</v>
      </c>
      <c r="AB324" s="524">
        <v>4.79041916E-2</v>
      </c>
      <c r="AC324" s="529">
        <v>0.29120879119999998</v>
      </c>
      <c r="AD324" s="519">
        <v>0.15934065929999999</v>
      </c>
      <c r="AE324" s="523">
        <v>8.2191780800000003E-2</v>
      </c>
      <c r="AF324" s="512">
        <v>8.2191780800000003E-2</v>
      </c>
      <c r="AG324" s="524">
        <v>0</v>
      </c>
      <c r="AH324" s="529">
        <v>0</v>
      </c>
      <c r="AI324" s="512">
        <v>0</v>
      </c>
      <c r="AJ324" s="519">
        <v>0</v>
      </c>
      <c r="AK324" s="523">
        <v>0.5</v>
      </c>
      <c r="AL324" s="512">
        <v>0</v>
      </c>
      <c r="AM324" s="524">
        <v>0</v>
      </c>
      <c r="AN324" s="523">
        <v>0</v>
      </c>
      <c r="AO324" s="512">
        <v>0.11111111110000001</v>
      </c>
      <c r="AP324" s="512">
        <v>0</v>
      </c>
    </row>
    <row r="325" spans="1:42" x14ac:dyDescent="0.3">
      <c r="A325" s="510">
        <v>1252</v>
      </c>
      <c r="B325" s="511" t="s">
        <v>240</v>
      </c>
      <c r="C325" s="535" t="s">
        <v>245</v>
      </c>
      <c r="D325" s="523">
        <v>0</v>
      </c>
      <c r="E325" s="512">
        <v>0.32869080779999998</v>
      </c>
      <c r="F325" s="524">
        <v>0.1754874652</v>
      </c>
      <c r="G325" s="529">
        <v>4.7619047599999999E-2</v>
      </c>
      <c r="H325" s="512">
        <v>0.21428571430000001</v>
      </c>
      <c r="I325" s="519">
        <v>0.71428571429999999</v>
      </c>
      <c r="J325" s="523">
        <v>0</v>
      </c>
      <c r="K325" s="512">
        <v>0.81969696970000006</v>
      </c>
      <c r="L325" s="524">
        <v>0.81666666669999999</v>
      </c>
      <c r="M325" s="529">
        <v>0.42957746479999998</v>
      </c>
      <c r="N325" s="512">
        <v>9.5070422500000001E-2</v>
      </c>
      <c r="O325" s="519">
        <v>0.235915493</v>
      </c>
      <c r="P325" s="523">
        <v>0.32307692310000002</v>
      </c>
      <c r="Q325" s="512">
        <v>0.13846153850000001</v>
      </c>
      <c r="R325" s="524">
        <v>0.16153846150000001</v>
      </c>
      <c r="S325" s="529">
        <v>0.1034998504</v>
      </c>
      <c r="T325" s="512">
        <v>2.45288663E-2</v>
      </c>
      <c r="U325" s="519">
        <v>0.25665569849999997</v>
      </c>
      <c r="V325" s="532">
        <v>0.18292682930000001</v>
      </c>
      <c r="W325" s="512">
        <v>0</v>
      </c>
      <c r="X325" s="512">
        <v>0.35365853660000002</v>
      </c>
      <c r="Y325" s="512">
        <v>0</v>
      </c>
      <c r="Z325" s="519">
        <v>0</v>
      </c>
      <c r="AA325" s="523">
        <v>0</v>
      </c>
      <c r="AB325" s="524">
        <v>5.9193954700000002E-2</v>
      </c>
      <c r="AC325" s="529">
        <v>0.46649145860000002</v>
      </c>
      <c r="AD325" s="519">
        <v>0.2917214192</v>
      </c>
      <c r="AE325" s="523">
        <v>0.12885154060000001</v>
      </c>
      <c r="AF325" s="512">
        <v>0.14845938380000001</v>
      </c>
      <c r="AG325" s="524">
        <v>0</v>
      </c>
      <c r="AH325" s="529">
        <v>0.21428571430000001</v>
      </c>
      <c r="AI325" s="512">
        <v>0.28571428570000001</v>
      </c>
      <c r="AJ325" s="519">
        <v>0</v>
      </c>
      <c r="AK325" s="523">
        <v>0.12</v>
      </c>
      <c r="AL325" s="512">
        <v>0.12</v>
      </c>
      <c r="AM325" s="524">
        <v>0.04</v>
      </c>
      <c r="AN325" s="523">
        <v>0.32142857139999997</v>
      </c>
      <c r="AO325" s="512">
        <v>0.28571428570000001</v>
      </c>
      <c r="AP325" s="512">
        <v>0</v>
      </c>
    </row>
    <row r="326" spans="1:42" x14ac:dyDescent="0.3">
      <c r="A326" s="510">
        <v>1252</v>
      </c>
      <c r="B326" s="511" t="s">
        <v>240</v>
      </c>
      <c r="C326" s="535" t="s">
        <v>246</v>
      </c>
      <c r="D326" s="523">
        <v>0</v>
      </c>
      <c r="E326" s="512">
        <v>0.33015873019999997</v>
      </c>
      <c r="F326" s="524">
        <v>0.29523809519999999</v>
      </c>
      <c r="G326" s="529">
        <v>0.29032258059999999</v>
      </c>
      <c r="H326" s="512">
        <v>0.38709677419999999</v>
      </c>
      <c r="I326" s="519">
        <v>0.8064516129</v>
      </c>
      <c r="J326" s="523">
        <v>0</v>
      </c>
      <c r="K326" s="512">
        <v>0.81818181820000002</v>
      </c>
      <c r="L326" s="524">
        <v>0.81818181820000002</v>
      </c>
      <c r="M326" s="529">
        <v>0.52631578950000002</v>
      </c>
      <c r="N326" s="512">
        <v>0.134502924</v>
      </c>
      <c r="O326" s="519">
        <v>0.32943469790000002</v>
      </c>
      <c r="P326" s="523">
        <v>0.40243902440000001</v>
      </c>
      <c r="Q326" s="512">
        <v>0.17073170730000001</v>
      </c>
      <c r="R326" s="524">
        <v>0.18292682930000001</v>
      </c>
      <c r="S326" s="529">
        <v>0.13382416629999999</v>
      </c>
      <c r="T326" s="512">
        <v>3.2914681699999997E-2</v>
      </c>
      <c r="U326" s="519">
        <v>0.31918579470000003</v>
      </c>
      <c r="V326" s="532">
        <v>0.32631578950000001</v>
      </c>
      <c r="W326" s="512">
        <v>0</v>
      </c>
      <c r="X326" s="512">
        <v>0.36842105260000002</v>
      </c>
      <c r="Y326" s="512">
        <v>0</v>
      </c>
      <c r="Z326" s="519">
        <v>0</v>
      </c>
      <c r="AA326" s="523">
        <v>0</v>
      </c>
      <c r="AB326" s="524">
        <v>6.6666666700000002E-2</v>
      </c>
      <c r="AC326" s="529">
        <v>0.50724637679999995</v>
      </c>
      <c r="AD326" s="519">
        <v>0.30797101449999997</v>
      </c>
      <c r="AE326" s="523">
        <v>0.13970588240000001</v>
      </c>
      <c r="AF326" s="512">
        <v>0.13970588240000001</v>
      </c>
      <c r="AG326" s="524">
        <v>0</v>
      </c>
      <c r="AH326" s="529">
        <v>0.28571428570000001</v>
      </c>
      <c r="AI326" s="512">
        <v>0</v>
      </c>
      <c r="AJ326" s="519">
        <v>0</v>
      </c>
      <c r="AK326" s="523">
        <v>0.6</v>
      </c>
      <c r="AL326" s="512">
        <v>0.1</v>
      </c>
      <c r="AM326" s="524">
        <v>0.1</v>
      </c>
      <c r="AN326" s="523">
        <v>0.375</v>
      </c>
      <c r="AO326" s="512">
        <v>0.25</v>
      </c>
      <c r="AP326" s="512">
        <v>0</v>
      </c>
    </row>
    <row r="327" spans="1:42" x14ac:dyDescent="0.3">
      <c r="A327" s="510">
        <v>1252</v>
      </c>
      <c r="B327" s="511" t="s">
        <v>240</v>
      </c>
      <c r="C327" s="535" t="s">
        <v>247</v>
      </c>
      <c r="D327" s="523">
        <v>0</v>
      </c>
      <c r="E327" s="512">
        <v>0.46854663769999999</v>
      </c>
      <c r="F327" s="524">
        <v>0.33405639910000001</v>
      </c>
      <c r="G327" s="529">
        <v>0.17241379309999999</v>
      </c>
      <c r="H327" s="512">
        <v>0.34482758619999998</v>
      </c>
      <c r="I327" s="519">
        <v>0.72413793100000001</v>
      </c>
      <c r="J327" s="523">
        <v>0</v>
      </c>
      <c r="K327" s="512">
        <v>0.77625570779999997</v>
      </c>
      <c r="L327" s="524">
        <v>0.77625570779999997</v>
      </c>
      <c r="M327" s="529">
        <v>0.58262108260000001</v>
      </c>
      <c r="N327" s="512">
        <v>0.16239316240000001</v>
      </c>
      <c r="O327" s="519">
        <v>0.3831908832</v>
      </c>
      <c r="P327" s="523">
        <v>0.47368421049999998</v>
      </c>
      <c r="Q327" s="512">
        <v>0.15789473679999999</v>
      </c>
      <c r="R327" s="524">
        <v>0.29473684210000001</v>
      </c>
      <c r="S327" s="529">
        <v>0.19336258910000001</v>
      </c>
      <c r="T327" s="512">
        <v>3.1267142099999999E-2</v>
      </c>
      <c r="U327" s="519">
        <v>0.39769610529999999</v>
      </c>
      <c r="V327" s="532">
        <v>0.33146067420000003</v>
      </c>
      <c r="W327" s="512">
        <v>0</v>
      </c>
      <c r="X327" s="512">
        <v>0.46629213479999998</v>
      </c>
      <c r="Y327" s="512">
        <v>0</v>
      </c>
      <c r="Z327" s="519">
        <v>0</v>
      </c>
      <c r="AA327" s="523">
        <v>0</v>
      </c>
      <c r="AB327" s="524">
        <v>8.1664098599999999E-2</v>
      </c>
      <c r="AC327" s="529">
        <v>0.59578947370000002</v>
      </c>
      <c r="AD327" s="519">
        <v>0.3831578947</v>
      </c>
      <c r="AE327" s="523">
        <v>0.29323308269999998</v>
      </c>
      <c r="AF327" s="512">
        <v>0.32330827070000001</v>
      </c>
      <c r="AG327" s="524">
        <v>0</v>
      </c>
      <c r="AH327" s="529">
        <v>0.55555555560000003</v>
      </c>
      <c r="AI327" s="512">
        <v>0.22222222220000001</v>
      </c>
      <c r="AJ327" s="519">
        <v>0</v>
      </c>
      <c r="AK327" s="523">
        <v>0.5625</v>
      </c>
      <c r="AL327" s="512">
        <v>0.4375</v>
      </c>
      <c r="AM327" s="524">
        <v>0</v>
      </c>
      <c r="AN327" s="523">
        <v>0.33333333329999998</v>
      </c>
      <c r="AO327" s="512">
        <v>0.25</v>
      </c>
      <c r="AP327" s="512">
        <v>0</v>
      </c>
    </row>
    <row r="328" spans="1:42" x14ac:dyDescent="0.3">
      <c r="A328" s="510">
        <v>1252</v>
      </c>
      <c r="B328" s="511" t="s">
        <v>240</v>
      </c>
      <c r="C328" s="535" t="s">
        <v>248</v>
      </c>
      <c r="D328" s="523">
        <v>0</v>
      </c>
      <c r="E328" s="512">
        <v>0.4764890282</v>
      </c>
      <c r="F328" s="524">
        <v>0.33777429469999998</v>
      </c>
      <c r="G328" s="529">
        <v>0.21138211379999999</v>
      </c>
      <c r="H328" s="512">
        <v>0.3008130081</v>
      </c>
      <c r="I328" s="519">
        <v>0.70731707320000003</v>
      </c>
      <c r="J328" s="523">
        <v>0</v>
      </c>
      <c r="K328" s="512">
        <v>0.8027725268</v>
      </c>
      <c r="L328" s="524">
        <v>0.8027725268</v>
      </c>
      <c r="M328" s="529">
        <v>0.59536784740000004</v>
      </c>
      <c r="N328" s="512">
        <v>0.18358310629999999</v>
      </c>
      <c r="O328" s="519">
        <v>0.35456403269999998</v>
      </c>
      <c r="P328" s="523">
        <v>0.54029850749999997</v>
      </c>
      <c r="Q328" s="512">
        <v>0.22089552239999999</v>
      </c>
      <c r="R328" s="524">
        <v>0.28955223879999997</v>
      </c>
      <c r="S328" s="529">
        <v>0.20013977459999999</v>
      </c>
      <c r="T328" s="512">
        <v>4.3592207600000002E-2</v>
      </c>
      <c r="U328" s="519">
        <v>0.42439067000000003</v>
      </c>
      <c r="V328" s="532">
        <v>0.45014245009999998</v>
      </c>
      <c r="W328" s="512">
        <v>0</v>
      </c>
      <c r="X328" s="512">
        <v>0.46438746440000001</v>
      </c>
      <c r="Y328" s="512">
        <v>0</v>
      </c>
      <c r="Z328" s="519">
        <v>0</v>
      </c>
      <c r="AA328" s="523">
        <v>0</v>
      </c>
      <c r="AB328" s="524">
        <v>7.9656862699999997E-2</v>
      </c>
      <c r="AC328" s="529">
        <v>0.6184115523</v>
      </c>
      <c r="AD328" s="519">
        <v>0.39747292420000002</v>
      </c>
      <c r="AE328" s="523">
        <v>0.2807017544</v>
      </c>
      <c r="AF328" s="512">
        <v>0.30555555559999997</v>
      </c>
      <c r="AG328" s="524">
        <v>0</v>
      </c>
      <c r="AH328" s="529">
        <v>0.52</v>
      </c>
      <c r="AI328" s="512">
        <v>0.28000000000000003</v>
      </c>
      <c r="AJ328" s="519">
        <v>0.04</v>
      </c>
      <c r="AK328" s="523">
        <v>0.67391304350000003</v>
      </c>
      <c r="AL328" s="512">
        <v>0.34782608700000001</v>
      </c>
      <c r="AM328" s="524">
        <v>2.1739130400000001E-2</v>
      </c>
      <c r="AN328" s="523">
        <v>0.4202898551</v>
      </c>
      <c r="AO328" s="512">
        <v>0.2173913043</v>
      </c>
      <c r="AP328" s="512">
        <v>2.89855072E-2</v>
      </c>
    </row>
    <row r="329" spans="1:42" x14ac:dyDescent="0.3">
      <c r="A329" s="510">
        <v>1252</v>
      </c>
      <c r="B329" s="511" t="s">
        <v>240</v>
      </c>
      <c r="C329" s="535" t="s">
        <v>249</v>
      </c>
      <c r="D329" s="523">
        <v>0</v>
      </c>
      <c r="E329" s="512">
        <v>0.45156249999999998</v>
      </c>
      <c r="F329" s="524">
        <v>0.35234375000000001</v>
      </c>
      <c r="G329" s="529">
        <v>0.1636363636</v>
      </c>
      <c r="H329" s="512">
        <v>0.21818181819999999</v>
      </c>
      <c r="I329" s="519">
        <v>0.5818181818</v>
      </c>
      <c r="J329" s="523">
        <v>0</v>
      </c>
      <c r="K329" s="512">
        <v>0.87772925759999998</v>
      </c>
      <c r="L329" s="524">
        <v>0.86899563319999995</v>
      </c>
      <c r="M329" s="529">
        <v>0.60248447199999999</v>
      </c>
      <c r="N329" s="512">
        <v>0.1732919255</v>
      </c>
      <c r="O329" s="519">
        <v>0.36521739130000003</v>
      </c>
      <c r="P329" s="523">
        <v>0.63934426229999997</v>
      </c>
      <c r="Q329" s="512">
        <v>0.26229508200000001</v>
      </c>
      <c r="R329" s="524">
        <v>0.3442622951</v>
      </c>
      <c r="S329" s="529">
        <v>0.25070271719999998</v>
      </c>
      <c r="T329" s="512">
        <v>3.3998126099999998E-2</v>
      </c>
      <c r="U329" s="519">
        <v>0.44599116579999998</v>
      </c>
      <c r="V329" s="532">
        <v>0.32768361579999999</v>
      </c>
      <c r="W329" s="512">
        <v>0</v>
      </c>
      <c r="X329" s="512">
        <v>0.49435028250000002</v>
      </c>
      <c r="Y329" s="512">
        <v>0</v>
      </c>
      <c r="Z329" s="519">
        <v>0</v>
      </c>
      <c r="AA329" s="523">
        <v>0</v>
      </c>
      <c r="AB329" s="524">
        <v>0.12803347279999999</v>
      </c>
      <c r="AC329" s="529">
        <v>0.62852472420000005</v>
      </c>
      <c r="AD329" s="519">
        <v>0.4192889252</v>
      </c>
      <c r="AE329" s="523">
        <v>0.37398373979999999</v>
      </c>
      <c r="AF329" s="512">
        <v>0.40921409209999998</v>
      </c>
      <c r="AG329" s="524">
        <v>0</v>
      </c>
      <c r="AH329" s="529">
        <v>0.54166666669999997</v>
      </c>
      <c r="AI329" s="512">
        <v>0.375</v>
      </c>
      <c r="AJ329" s="519">
        <v>8.3333333300000006E-2</v>
      </c>
      <c r="AK329" s="523">
        <v>0.68571428570000004</v>
      </c>
      <c r="AL329" s="512">
        <v>0.25714285710000001</v>
      </c>
      <c r="AM329" s="524">
        <v>5.71428571E-2</v>
      </c>
      <c r="AN329" s="523">
        <v>0.45238095239999998</v>
      </c>
      <c r="AO329" s="512">
        <v>0.2380952381</v>
      </c>
      <c r="AP329" s="512">
        <v>2.3809523799999999E-2</v>
      </c>
    </row>
    <row r="330" spans="1:42" x14ac:dyDescent="0.3">
      <c r="A330" s="510">
        <v>1252</v>
      </c>
      <c r="B330" s="511" t="s">
        <v>240</v>
      </c>
      <c r="C330" s="535" t="s">
        <v>250</v>
      </c>
      <c r="D330" s="523">
        <v>0</v>
      </c>
      <c r="E330" s="512">
        <v>0.48099762470000001</v>
      </c>
      <c r="F330" s="524">
        <v>0.42042755339999999</v>
      </c>
      <c r="G330" s="529">
        <v>0.23684210529999999</v>
      </c>
      <c r="H330" s="512">
        <v>0.18421052630000001</v>
      </c>
      <c r="I330" s="519">
        <v>0.68421052630000001</v>
      </c>
      <c r="J330" s="523">
        <v>0</v>
      </c>
      <c r="K330" s="512">
        <v>0.84090909089999999</v>
      </c>
      <c r="L330" s="524">
        <v>0.84090909089999999</v>
      </c>
      <c r="M330" s="529">
        <v>0.65010799139999997</v>
      </c>
      <c r="N330" s="512">
        <v>0.19546436289999999</v>
      </c>
      <c r="O330" s="519">
        <v>0.38012958959999998</v>
      </c>
      <c r="P330" s="523">
        <v>0.61627906980000002</v>
      </c>
      <c r="Q330" s="512">
        <v>0.30232558139999999</v>
      </c>
      <c r="R330" s="524">
        <v>0.39534883720000003</v>
      </c>
      <c r="S330" s="529">
        <v>0.291996482</v>
      </c>
      <c r="T330" s="512">
        <v>4.1336851399999999E-2</v>
      </c>
      <c r="U330" s="519">
        <v>0.4747141601</v>
      </c>
      <c r="V330" s="532">
        <v>0.45505617980000002</v>
      </c>
      <c r="W330" s="512">
        <v>0</v>
      </c>
      <c r="X330" s="512">
        <v>0.56179775279999999</v>
      </c>
      <c r="Y330" s="512">
        <v>0</v>
      </c>
      <c r="Z330" s="519">
        <v>0</v>
      </c>
      <c r="AA330" s="523">
        <v>0</v>
      </c>
      <c r="AB330" s="524">
        <v>0.1833952912</v>
      </c>
      <c r="AC330" s="529">
        <v>0.62716763009999998</v>
      </c>
      <c r="AD330" s="519">
        <v>0.40173410399999998</v>
      </c>
      <c r="AE330" s="523">
        <v>0.39145907470000002</v>
      </c>
      <c r="AF330" s="512">
        <v>0.41637010679999997</v>
      </c>
      <c r="AG330" s="524">
        <v>0</v>
      </c>
      <c r="AH330" s="529">
        <v>0.47058823529999999</v>
      </c>
      <c r="AI330" s="512">
        <v>0.35294117650000001</v>
      </c>
      <c r="AJ330" s="519">
        <v>0.1764705882</v>
      </c>
      <c r="AK330" s="523">
        <v>0.94117647059999998</v>
      </c>
      <c r="AL330" s="512">
        <v>0.41176470590000003</v>
      </c>
      <c r="AM330" s="524">
        <v>5.8823529399999998E-2</v>
      </c>
      <c r="AN330" s="523">
        <v>0.47368421049999998</v>
      </c>
      <c r="AO330" s="512">
        <v>0.2105263158</v>
      </c>
      <c r="AP330" s="512">
        <v>5.2631578900000003E-2</v>
      </c>
    </row>
    <row r="331" spans="1:42" x14ac:dyDescent="0.3">
      <c r="A331" s="510">
        <v>1252</v>
      </c>
      <c r="B331" s="511" t="s">
        <v>240</v>
      </c>
      <c r="C331" s="535" t="s">
        <v>251</v>
      </c>
      <c r="D331" s="523">
        <v>0</v>
      </c>
      <c r="E331" s="512">
        <v>0.4844006568</v>
      </c>
      <c r="F331" s="524">
        <v>0.3382594417</v>
      </c>
      <c r="G331" s="529">
        <v>0.21875</v>
      </c>
      <c r="H331" s="512">
        <v>0.3125</v>
      </c>
      <c r="I331" s="519">
        <v>0.5625</v>
      </c>
      <c r="J331" s="523">
        <v>0</v>
      </c>
      <c r="K331" s="512">
        <v>0.90476190479999996</v>
      </c>
      <c r="L331" s="524">
        <v>0.90476190479999996</v>
      </c>
      <c r="M331" s="529">
        <v>0.64156626510000003</v>
      </c>
      <c r="N331" s="512">
        <v>0.17921686749999999</v>
      </c>
      <c r="O331" s="519">
        <v>0.37198795179999999</v>
      </c>
      <c r="P331" s="523">
        <v>0.58333333330000003</v>
      </c>
      <c r="Q331" s="512">
        <v>0.20833333330000001</v>
      </c>
      <c r="R331" s="524">
        <v>0.29166666670000002</v>
      </c>
      <c r="S331" s="529">
        <v>0.28947368420000003</v>
      </c>
      <c r="T331" s="512">
        <v>3.4469977800000003E-2</v>
      </c>
      <c r="U331" s="519">
        <v>0.44922164570000001</v>
      </c>
      <c r="V331" s="532">
        <v>0.37563451780000001</v>
      </c>
      <c r="W331" s="512">
        <v>0</v>
      </c>
      <c r="X331" s="512">
        <v>0.56345177660000001</v>
      </c>
      <c r="Y331" s="512">
        <v>0</v>
      </c>
      <c r="Z331" s="519">
        <v>0</v>
      </c>
      <c r="AA331" s="523">
        <v>0</v>
      </c>
      <c r="AB331" s="524">
        <v>0.18029739780000001</v>
      </c>
      <c r="AC331" s="529">
        <v>0.60914760909999999</v>
      </c>
      <c r="AD331" s="519">
        <v>0.41268191269999999</v>
      </c>
      <c r="AE331" s="523">
        <v>0.42</v>
      </c>
      <c r="AF331" s="512">
        <v>0.46666666670000001</v>
      </c>
      <c r="AG331" s="524">
        <v>0</v>
      </c>
      <c r="AH331" s="529">
        <v>0.41666666670000002</v>
      </c>
      <c r="AI331" s="512">
        <v>0.33333333329999998</v>
      </c>
      <c r="AJ331" s="519">
        <v>0.16666666669999999</v>
      </c>
      <c r="AK331" s="523">
        <v>0.66666666669999997</v>
      </c>
      <c r="AL331" s="512">
        <v>0.47619047619999999</v>
      </c>
      <c r="AM331" s="524">
        <v>0</v>
      </c>
      <c r="AN331" s="523">
        <v>0.4</v>
      </c>
      <c r="AO331" s="512">
        <v>0.2666666667</v>
      </c>
      <c r="AP331" s="512">
        <v>3.3333333299999997E-2</v>
      </c>
    </row>
    <row r="332" spans="1:42" x14ac:dyDescent="0.3">
      <c r="A332" s="510">
        <v>1252</v>
      </c>
      <c r="B332" s="511" t="s">
        <v>240</v>
      </c>
      <c r="C332" s="535" t="s">
        <v>252</v>
      </c>
      <c r="D332" s="523">
        <v>0</v>
      </c>
      <c r="E332" s="512">
        <v>0.2485875706</v>
      </c>
      <c r="F332" s="524">
        <v>0.2146892655</v>
      </c>
      <c r="G332" s="529">
        <v>8.3333333300000006E-2</v>
      </c>
      <c r="H332" s="512">
        <v>0.16666666669999999</v>
      </c>
      <c r="I332" s="519">
        <v>0.5</v>
      </c>
      <c r="J332" s="523">
        <v>0</v>
      </c>
      <c r="K332" s="512">
        <v>0.81516587679999997</v>
      </c>
      <c r="L332" s="524">
        <v>0.80568720380000003</v>
      </c>
      <c r="M332" s="529">
        <v>0.4431137725</v>
      </c>
      <c r="N332" s="512">
        <v>0.11676646709999999</v>
      </c>
      <c r="O332" s="519">
        <v>0.19161676650000001</v>
      </c>
      <c r="P332" s="523">
        <v>0.23529411759999999</v>
      </c>
      <c r="Q332" s="512">
        <v>0</v>
      </c>
      <c r="R332" s="524">
        <v>0</v>
      </c>
      <c r="S332" s="529">
        <v>7.8490565999999998E-2</v>
      </c>
      <c r="T332" s="512">
        <v>1.0566037699999999E-2</v>
      </c>
      <c r="U332" s="519">
        <v>0.27471698109999998</v>
      </c>
      <c r="V332" s="532">
        <v>0.26086956519999999</v>
      </c>
      <c r="W332" s="512">
        <v>0</v>
      </c>
      <c r="X332" s="512">
        <v>0.44927536229999998</v>
      </c>
      <c r="Y332" s="512">
        <v>0</v>
      </c>
      <c r="Z332" s="519">
        <v>0</v>
      </c>
      <c r="AA332" s="523">
        <v>0</v>
      </c>
      <c r="AB332" s="524">
        <v>7.4074074099999998E-2</v>
      </c>
      <c r="AC332" s="529">
        <v>0.49854227410000002</v>
      </c>
      <c r="AD332" s="519">
        <v>0.195335277</v>
      </c>
      <c r="AE332" s="523">
        <v>0.1923076923</v>
      </c>
      <c r="AF332" s="512">
        <v>0.2115384615</v>
      </c>
      <c r="AG332" s="524">
        <v>0</v>
      </c>
      <c r="AH332" s="529">
        <v>0.25</v>
      </c>
      <c r="AI332" s="512">
        <v>0</v>
      </c>
      <c r="AJ332" s="519">
        <v>0</v>
      </c>
      <c r="AK332" s="523">
        <v>0.8</v>
      </c>
      <c r="AL332" s="512">
        <v>0.4</v>
      </c>
      <c r="AM332" s="524">
        <v>0</v>
      </c>
      <c r="AN332" s="523">
        <v>1</v>
      </c>
      <c r="AO332" s="512">
        <v>0</v>
      </c>
      <c r="AP332" s="512">
        <v>0</v>
      </c>
    </row>
    <row r="333" spans="1:42" x14ac:dyDescent="0.3">
      <c r="A333" s="510">
        <v>1252</v>
      </c>
      <c r="B333" s="511" t="s">
        <v>240</v>
      </c>
      <c r="C333" s="535" t="s">
        <v>253</v>
      </c>
      <c r="D333" s="523">
        <v>0</v>
      </c>
      <c r="E333" s="512">
        <v>0.27777777780000001</v>
      </c>
      <c r="F333" s="524">
        <v>0.15972222220000001</v>
      </c>
      <c r="G333" s="529">
        <v>0</v>
      </c>
      <c r="H333" s="512">
        <v>0.6</v>
      </c>
      <c r="I333" s="519">
        <v>0.4</v>
      </c>
      <c r="J333" s="523">
        <v>0</v>
      </c>
      <c r="K333" s="512">
        <v>0.33333333329999998</v>
      </c>
      <c r="L333" s="524">
        <v>0.33333333329999998</v>
      </c>
      <c r="M333" s="529">
        <v>0.58282208589999995</v>
      </c>
      <c r="N333" s="512">
        <v>0.11042944790000001</v>
      </c>
      <c r="O333" s="519">
        <v>0.26380368100000001</v>
      </c>
      <c r="P333" s="523">
        <v>0.66666666669999997</v>
      </c>
      <c r="Q333" s="512">
        <v>0.33333333329999998</v>
      </c>
      <c r="R333" s="524">
        <v>0</v>
      </c>
      <c r="S333" s="529">
        <v>0.18655692730000001</v>
      </c>
      <c r="T333" s="512">
        <v>9.6021947999999999E-3</v>
      </c>
      <c r="U333" s="519">
        <v>0.2496570645</v>
      </c>
      <c r="V333" s="532">
        <v>0.26582278479999999</v>
      </c>
      <c r="W333" s="512">
        <v>0</v>
      </c>
      <c r="X333" s="512">
        <v>0.4050632911</v>
      </c>
      <c r="Y333" s="512">
        <v>0</v>
      </c>
      <c r="Z333" s="519">
        <v>0</v>
      </c>
      <c r="AA333" s="523">
        <v>0</v>
      </c>
      <c r="AB333" s="524">
        <v>8.2191780800000003E-2</v>
      </c>
      <c r="AC333" s="529">
        <v>0.48309178739999997</v>
      </c>
      <c r="AD333" s="519">
        <v>0.28019323670000001</v>
      </c>
      <c r="AE333" s="523">
        <v>0.41666666670000002</v>
      </c>
      <c r="AF333" s="512">
        <v>0.5</v>
      </c>
      <c r="AG333" s="524">
        <v>0</v>
      </c>
      <c r="AH333" s="529">
        <v>1</v>
      </c>
      <c r="AI333" s="512">
        <v>0</v>
      </c>
      <c r="AJ333" s="519">
        <v>0</v>
      </c>
      <c r="AK333" s="523">
        <v>0.5</v>
      </c>
      <c r="AL333" s="512">
        <v>0.25</v>
      </c>
      <c r="AM333" s="524">
        <v>0</v>
      </c>
      <c r="AN333" s="523">
        <v>0</v>
      </c>
      <c r="AO333" s="512">
        <v>0</v>
      </c>
      <c r="AP333" s="512">
        <v>0</v>
      </c>
    </row>
    <row r="334" spans="1:42" x14ac:dyDescent="0.3">
      <c r="A334" s="510">
        <v>1526</v>
      </c>
      <c r="B334" s="511" t="s">
        <v>254</v>
      </c>
      <c r="C334" s="535" t="s">
        <v>255</v>
      </c>
      <c r="D334" s="523">
        <v>4.9180327900000001E-2</v>
      </c>
      <c r="E334" s="512">
        <v>0.52459016390000002</v>
      </c>
      <c r="F334" s="524">
        <v>0.27868852459999999</v>
      </c>
      <c r="G334" s="529">
        <v>0.1333333333</v>
      </c>
      <c r="H334" s="512">
        <v>0.33333333329999998</v>
      </c>
      <c r="I334" s="519">
        <v>0.66666666669999997</v>
      </c>
      <c r="J334" s="523">
        <v>0.87743732590000001</v>
      </c>
      <c r="K334" s="512">
        <v>0.86072423399999998</v>
      </c>
      <c r="L334" s="524">
        <v>0.85793871870000005</v>
      </c>
      <c r="M334" s="529">
        <v>0.55319148939999996</v>
      </c>
      <c r="N334" s="512">
        <v>0.1957446809</v>
      </c>
      <c r="O334" s="519">
        <v>0.2468085106</v>
      </c>
      <c r="P334" s="523">
        <v>0.52941176469999995</v>
      </c>
      <c r="Q334" s="512">
        <v>0.41176470590000003</v>
      </c>
      <c r="R334" s="524">
        <v>0.23529411759999999</v>
      </c>
      <c r="S334" s="529">
        <v>0.18406593409999999</v>
      </c>
      <c r="T334" s="512">
        <v>4.53296703E-2</v>
      </c>
      <c r="U334" s="519">
        <v>0.375</v>
      </c>
      <c r="V334" s="532">
        <v>0.48148148149999997</v>
      </c>
      <c r="W334" s="512">
        <v>0</v>
      </c>
      <c r="X334" s="512">
        <v>0.40740740739999998</v>
      </c>
      <c r="Y334" s="512">
        <v>0</v>
      </c>
      <c r="Z334" s="519">
        <v>0.2</v>
      </c>
      <c r="AA334" s="523">
        <v>0</v>
      </c>
      <c r="AB334" s="524">
        <v>5.4852320699999998E-2</v>
      </c>
      <c r="AC334" s="529">
        <v>0.57480314960000001</v>
      </c>
      <c r="AD334" s="519">
        <v>0.49606299209999999</v>
      </c>
      <c r="AE334" s="523">
        <v>0.38983050850000001</v>
      </c>
      <c r="AF334" s="512">
        <v>0.38983050850000001</v>
      </c>
      <c r="AG334" s="524">
        <v>0.66101694919999998</v>
      </c>
      <c r="AH334" s="529">
        <v>1</v>
      </c>
      <c r="AI334" s="512">
        <v>1</v>
      </c>
      <c r="AJ334" s="519">
        <v>0</v>
      </c>
      <c r="AK334" s="523">
        <v>0.33333333329999998</v>
      </c>
      <c r="AL334" s="512">
        <v>0.33333333329999998</v>
      </c>
      <c r="AM334" s="524">
        <v>0</v>
      </c>
      <c r="AN334" s="523">
        <v>0</v>
      </c>
      <c r="AO334" s="512">
        <v>0</v>
      </c>
      <c r="AP334" s="512">
        <v>0</v>
      </c>
    </row>
    <row r="335" spans="1:42" x14ac:dyDescent="0.3">
      <c r="A335" s="510">
        <v>1512</v>
      </c>
      <c r="B335" s="511" t="s">
        <v>256</v>
      </c>
      <c r="C335" s="535" t="s">
        <v>257</v>
      </c>
      <c r="D335" s="523">
        <v>0.73591549300000003</v>
      </c>
      <c r="E335" s="512">
        <v>0.29577464790000002</v>
      </c>
      <c r="F335" s="524">
        <v>0.23239436620000001</v>
      </c>
      <c r="G335" s="529">
        <v>0</v>
      </c>
      <c r="H335" s="512">
        <v>2.2727272699999999E-2</v>
      </c>
      <c r="I335" s="519">
        <v>9.0909090900000003E-2</v>
      </c>
      <c r="J335" s="523">
        <v>0.86658415840000003</v>
      </c>
      <c r="K335" s="512">
        <v>0.74455445539999998</v>
      </c>
      <c r="L335" s="524">
        <v>0.66905940590000001</v>
      </c>
      <c r="M335" s="529">
        <v>0.47210300430000002</v>
      </c>
      <c r="N335" s="512">
        <v>0.10461373390000001</v>
      </c>
      <c r="O335" s="519">
        <v>0.23283261799999999</v>
      </c>
      <c r="P335" s="523">
        <v>0.43617021280000001</v>
      </c>
      <c r="Q335" s="512">
        <v>9.5744680900000004E-2</v>
      </c>
      <c r="R335" s="524">
        <v>0.24468085110000001</v>
      </c>
      <c r="S335" s="529">
        <v>0.1003397961</v>
      </c>
      <c r="T335" s="512">
        <v>0</v>
      </c>
      <c r="U335" s="519">
        <v>0.31001399159999998</v>
      </c>
      <c r="V335" s="532">
        <v>0</v>
      </c>
      <c r="W335" s="512">
        <v>0</v>
      </c>
      <c r="X335" s="512">
        <v>0</v>
      </c>
      <c r="Y335" s="512">
        <v>0.13414634149999999</v>
      </c>
      <c r="Z335" s="519">
        <v>0.243902439</v>
      </c>
      <c r="AA335" s="523">
        <v>6.6319896000000003E-2</v>
      </c>
      <c r="AB335" s="524">
        <v>7.5422626800000003E-2</v>
      </c>
      <c r="AC335" s="529">
        <v>0.44145356660000001</v>
      </c>
      <c r="AD335" s="519">
        <v>0.33378196500000001</v>
      </c>
      <c r="AE335" s="523">
        <v>8.3333333300000006E-2</v>
      </c>
      <c r="AF335" s="512">
        <v>0.11111111110000001</v>
      </c>
      <c r="AG335" s="524">
        <v>0.99074074069999996</v>
      </c>
      <c r="AH335" s="529">
        <v>0.5</v>
      </c>
      <c r="AI335" s="512">
        <v>0.2</v>
      </c>
      <c r="AJ335" s="519">
        <v>0</v>
      </c>
      <c r="AK335" s="523">
        <v>0</v>
      </c>
      <c r="AL335" s="512">
        <v>0.33333333329999998</v>
      </c>
      <c r="AM335" s="524">
        <v>0</v>
      </c>
      <c r="AN335" s="523">
        <v>0.2666666667</v>
      </c>
      <c r="AO335" s="512">
        <v>0.2666666667</v>
      </c>
      <c r="AP335" s="512">
        <v>0</v>
      </c>
    </row>
    <row r="336" spans="1:42" x14ac:dyDescent="0.3">
      <c r="A336" s="510">
        <v>1512</v>
      </c>
      <c r="B336" s="511" t="s">
        <v>256</v>
      </c>
      <c r="C336" s="535" t="s">
        <v>258</v>
      </c>
      <c r="D336" s="523">
        <v>0.84818067750000004</v>
      </c>
      <c r="E336" s="512">
        <v>0.51317440400000003</v>
      </c>
      <c r="F336" s="524">
        <v>0.32622333749999999</v>
      </c>
      <c r="G336" s="529">
        <v>3.7735849100000003E-2</v>
      </c>
      <c r="H336" s="512">
        <v>5.6603773599999997E-2</v>
      </c>
      <c r="I336" s="519">
        <v>7.5471698099999998E-2</v>
      </c>
      <c r="J336" s="523">
        <v>0.90464547679999996</v>
      </c>
      <c r="K336" s="512">
        <v>0.8655256724</v>
      </c>
      <c r="L336" s="524">
        <v>0.8655256724</v>
      </c>
      <c r="M336" s="529">
        <v>0.57702100570000003</v>
      </c>
      <c r="N336" s="512">
        <v>0.16836409929999999</v>
      </c>
      <c r="O336" s="519">
        <v>0.37619350730000001</v>
      </c>
      <c r="P336" s="523">
        <v>0.59130434779999996</v>
      </c>
      <c r="Q336" s="512">
        <v>0.2173913043</v>
      </c>
      <c r="R336" s="524">
        <v>0.24347826089999999</v>
      </c>
      <c r="S336" s="529">
        <v>0.26406114800000002</v>
      </c>
      <c r="T336" s="512">
        <v>1.5719642299999999E-2</v>
      </c>
      <c r="U336" s="519">
        <v>0.46134987020000001</v>
      </c>
      <c r="V336" s="532">
        <v>0</v>
      </c>
      <c r="W336" s="512">
        <v>0</v>
      </c>
      <c r="X336" s="512">
        <v>0</v>
      </c>
      <c r="Y336" s="512">
        <v>0.22314049590000001</v>
      </c>
      <c r="Z336" s="519">
        <v>0.24793388429999999</v>
      </c>
      <c r="AA336" s="523">
        <v>0.16502732240000001</v>
      </c>
      <c r="AB336" s="524">
        <v>0.13989071040000001</v>
      </c>
      <c r="AC336" s="529">
        <v>0.32817589580000001</v>
      </c>
      <c r="AD336" s="519">
        <v>0.46986970680000001</v>
      </c>
      <c r="AE336" s="523">
        <v>0.31073446329999999</v>
      </c>
      <c r="AF336" s="512">
        <v>0.35593220339999998</v>
      </c>
      <c r="AG336" s="524">
        <v>0.98870056500000003</v>
      </c>
      <c r="AH336" s="529">
        <v>0.66666666669999997</v>
      </c>
      <c r="AI336" s="512">
        <v>0.2</v>
      </c>
      <c r="AJ336" s="519">
        <v>0</v>
      </c>
      <c r="AK336" s="523">
        <v>0</v>
      </c>
      <c r="AL336" s="512">
        <v>0.33333333329999998</v>
      </c>
      <c r="AM336" s="524">
        <v>6.25E-2</v>
      </c>
      <c r="AN336" s="523">
        <v>0.4545454545</v>
      </c>
      <c r="AO336" s="512">
        <v>0.38636363639999999</v>
      </c>
      <c r="AP336" s="512">
        <v>0</v>
      </c>
    </row>
    <row r="337" spans="1:42" x14ac:dyDescent="0.3">
      <c r="A337" s="510">
        <v>1512</v>
      </c>
      <c r="B337" s="511" t="s">
        <v>256</v>
      </c>
      <c r="C337" s="535" t="s">
        <v>259</v>
      </c>
      <c r="D337" s="523">
        <v>0.75</v>
      </c>
      <c r="E337" s="512">
        <v>0.37298387100000002</v>
      </c>
      <c r="F337" s="524">
        <v>0.27620967740000002</v>
      </c>
      <c r="G337" s="529">
        <v>2.4390243900000001E-2</v>
      </c>
      <c r="H337" s="512">
        <v>4.8780487800000001E-2</v>
      </c>
      <c r="I337" s="519">
        <v>0.14634146340000001</v>
      </c>
      <c r="J337" s="523">
        <v>0.90263929620000005</v>
      </c>
      <c r="K337" s="512">
        <v>0.86275659819999995</v>
      </c>
      <c r="L337" s="524">
        <v>0.86158357770000005</v>
      </c>
      <c r="M337" s="529">
        <v>0.53128834359999999</v>
      </c>
      <c r="N337" s="512">
        <v>0.127607362</v>
      </c>
      <c r="O337" s="519">
        <v>0.31042944789999999</v>
      </c>
      <c r="P337" s="523">
        <v>0.52678571429999999</v>
      </c>
      <c r="Q337" s="512">
        <v>0.1339285714</v>
      </c>
      <c r="R337" s="524">
        <v>0.16964285709999999</v>
      </c>
      <c r="S337" s="529">
        <v>0.17847086849999999</v>
      </c>
      <c r="T337" s="512">
        <v>1.4294996799999999E-2</v>
      </c>
      <c r="U337" s="519">
        <v>0.37037037039999998</v>
      </c>
      <c r="V337" s="532">
        <v>0</v>
      </c>
      <c r="W337" s="512">
        <v>0</v>
      </c>
      <c r="X337" s="512">
        <v>0</v>
      </c>
      <c r="Y337" s="512">
        <v>0.3</v>
      </c>
      <c r="Z337" s="519">
        <v>0.1153846154</v>
      </c>
      <c r="AA337" s="523">
        <v>0.121522694</v>
      </c>
      <c r="AB337" s="524">
        <v>7.0278184499999993E-2</v>
      </c>
      <c r="AC337" s="529">
        <v>0.24639175260000001</v>
      </c>
      <c r="AD337" s="519">
        <v>0.40412371130000002</v>
      </c>
      <c r="AE337" s="523">
        <v>0.25365853659999998</v>
      </c>
      <c r="AF337" s="512">
        <v>0.27804878049999998</v>
      </c>
      <c r="AG337" s="524">
        <v>1</v>
      </c>
      <c r="AH337" s="529">
        <v>0.6</v>
      </c>
      <c r="AI337" s="512">
        <v>0.3</v>
      </c>
      <c r="AJ337" s="519">
        <v>0.1</v>
      </c>
      <c r="AK337" s="523">
        <v>0</v>
      </c>
      <c r="AL337" s="512">
        <v>0.31428571430000002</v>
      </c>
      <c r="AM337" s="524">
        <v>0</v>
      </c>
      <c r="AN337" s="523">
        <v>0.3</v>
      </c>
      <c r="AO337" s="512">
        <v>0.2</v>
      </c>
      <c r="AP337" s="512">
        <v>0.05</v>
      </c>
    </row>
    <row r="338" spans="1:42" x14ac:dyDescent="0.3">
      <c r="A338" s="510">
        <v>1512</v>
      </c>
      <c r="B338" s="511" t="s">
        <v>256</v>
      </c>
      <c r="C338" s="535" t="s">
        <v>260</v>
      </c>
      <c r="D338" s="523">
        <v>0.75324675320000001</v>
      </c>
      <c r="E338" s="512">
        <v>0.4916512059</v>
      </c>
      <c r="F338" s="524">
        <v>0.29313543600000003</v>
      </c>
      <c r="G338" s="529">
        <v>2.08333333E-2</v>
      </c>
      <c r="H338" s="512">
        <v>8.3333333300000006E-2</v>
      </c>
      <c r="I338" s="519">
        <v>0.10416666669999999</v>
      </c>
      <c r="J338" s="523">
        <v>0.93470790380000002</v>
      </c>
      <c r="K338" s="512">
        <v>0.8075601375</v>
      </c>
      <c r="L338" s="524">
        <v>0.8075601375</v>
      </c>
      <c r="M338" s="529">
        <v>0.56633048880000003</v>
      </c>
      <c r="N338" s="512">
        <v>0.16136539950000001</v>
      </c>
      <c r="O338" s="519">
        <v>0.32816136540000002</v>
      </c>
      <c r="P338" s="523">
        <v>0.5</v>
      </c>
      <c r="Q338" s="512">
        <v>0.16250000000000001</v>
      </c>
      <c r="R338" s="524">
        <v>0.25</v>
      </c>
      <c r="S338" s="529">
        <v>0.25594195650000001</v>
      </c>
      <c r="T338" s="512">
        <v>1.2759569700000001E-2</v>
      </c>
      <c r="U338" s="519">
        <v>0.41030773079999999</v>
      </c>
      <c r="V338" s="532">
        <v>0</v>
      </c>
      <c r="W338" s="512">
        <v>0</v>
      </c>
      <c r="X338" s="512">
        <v>0</v>
      </c>
      <c r="Y338" s="512">
        <v>0.28169014079999999</v>
      </c>
      <c r="Z338" s="519">
        <v>0.30985915489999999</v>
      </c>
      <c r="AA338" s="523">
        <v>0.16565349539999999</v>
      </c>
      <c r="AB338" s="524">
        <v>0.14437689970000001</v>
      </c>
      <c r="AC338" s="529">
        <v>0.24954462660000001</v>
      </c>
      <c r="AD338" s="519">
        <v>0.44262295080000003</v>
      </c>
      <c r="AE338" s="523">
        <v>0.38383838380000002</v>
      </c>
      <c r="AF338" s="512">
        <v>0.41919191919999998</v>
      </c>
      <c r="AG338" s="524">
        <v>1</v>
      </c>
      <c r="AH338" s="529">
        <v>0.53333333329999999</v>
      </c>
      <c r="AI338" s="512">
        <v>0.46666666670000001</v>
      </c>
      <c r="AJ338" s="519">
        <v>3.3333333299999997E-2</v>
      </c>
      <c r="AK338" s="523">
        <v>0</v>
      </c>
      <c r="AL338" s="512">
        <v>0.29166666670000002</v>
      </c>
      <c r="AM338" s="524">
        <v>4.16666667E-2</v>
      </c>
      <c r="AN338" s="523">
        <v>0.5</v>
      </c>
      <c r="AO338" s="512">
        <v>0.41176470590000003</v>
      </c>
      <c r="AP338" s="512">
        <v>2.9411764699999999E-2</v>
      </c>
    </row>
    <row r="339" spans="1:42" x14ac:dyDescent="0.3">
      <c r="A339" s="510">
        <v>1512</v>
      </c>
      <c r="B339" s="511" t="s">
        <v>256</v>
      </c>
      <c r="C339" s="535" t="s">
        <v>261</v>
      </c>
      <c r="D339" s="523">
        <v>0.83823529409999997</v>
      </c>
      <c r="E339" s="512">
        <v>0.1764705882</v>
      </c>
      <c r="F339" s="524">
        <v>2.9411764699999999E-2</v>
      </c>
      <c r="G339" s="529">
        <v>0</v>
      </c>
      <c r="H339" s="512">
        <v>0</v>
      </c>
      <c r="I339" s="519">
        <v>0</v>
      </c>
      <c r="J339" s="523">
        <v>0.8562091503</v>
      </c>
      <c r="K339" s="512">
        <v>0.56862745100000001</v>
      </c>
      <c r="L339" s="524">
        <v>0.55555555560000003</v>
      </c>
      <c r="M339" s="529">
        <v>0.13186813189999999</v>
      </c>
      <c r="N339" s="512">
        <v>2.4175824200000001E-2</v>
      </c>
      <c r="O339" s="519">
        <v>7.0329670299999994E-2</v>
      </c>
      <c r="P339" s="523">
        <v>5.5555555600000001E-2</v>
      </c>
      <c r="Q339" s="512">
        <v>2.77777778E-2</v>
      </c>
      <c r="R339" s="524">
        <v>2.77777778E-2</v>
      </c>
      <c r="S339" s="529">
        <v>5.0129645600000002E-2</v>
      </c>
      <c r="T339" s="512">
        <v>8.6430420000000005E-4</v>
      </c>
      <c r="U339" s="519">
        <v>8.9887640399999996E-2</v>
      </c>
      <c r="V339" s="532">
        <v>0</v>
      </c>
      <c r="W339" s="512">
        <v>0</v>
      </c>
      <c r="X339" s="512">
        <v>0</v>
      </c>
      <c r="Y339" s="512">
        <v>0.1176470588</v>
      </c>
      <c r="Z339" s="519">
        <v>0.1176470588</v>
      </c>
      <c r="AA339" s="523">
        <v>4.3269230800000003E-2</v>
      </c>
      <c r="AB339" s="524">
        <v>4.8076923000000002E-3</v>
      </c>
      <c r="AC339" s="529">
        <v>5.95744681E-2</v>
      </c>
      <c r="AD339" s="519">
        <v>0.10638297870000001</v>
      </c>
      <c r="AE339" s="523">
        <v>1.6666666699999999E-2</v>
      </c>
      <c r="AF339" s="512">
        <v>3.3333333299999997E-2</v>
      </c>
      <c r="AG339" s="524">
        <v>1</v>
      </c>
      <c r="AH339" s="529">
        <v>0</v>
      </c>
      <c r="AI339" s="512">
        <v>0</v>
      </c>
      <c r="AJ339" s="519">
        <v>0</v>
      </c>
      <c r="AK339" s="523">
        <v>0</v>
      </c>
      <c r="AL339" s="512">
        <v>0</v>
      </c>
      <c r="AM339" s="524">
        <v>0</v>
      </c>
      <c r="AN339" s="523">
        <v>0</v>
      </c>
      <c r="AO339" s="512">
        <v>0</v>
      </c>
      <c r="AP339" s="512">
        <v>0</v>
      </c>
    </row>
    <row r="340" spans="1:42" x14ac:dyDescent="0.3">
      <c r="A340" s="510">
        <v>1512</v>
      </c>
      <c r="B340" s="511" t="s">
        <v>256</v>
      </c>
      <c r="C340" s="535" t="s">
        <v>262</v>
      </c>
      <c r="D340" s="523">
        <v>0.8064516129</v>
      </c>
      <c r="E340" s="512">
        <v>0.32258064520000002</v>
      </c>
      <c r="F340" s="524">
        <v>0.22580645160000001</v>
      </c>
      <c r="G340" s="529">
        <v>0</v>
      </c>
      <c r="H340" s="512">
        <v>0</v>
      </c>
      <c r="I340" s="519">
        <v>0</v>
      </c>
      <c r="J340" s="523">
        <v>0.92</v>
      </c>
      <c r="K340" s="512">
        <v>0.84571428569999996</v>
      </c>
      <c r="L340" s="524">
        <v>0.84571428569999996</v>
      </c>
      <c r="M340" s="529">
        <v>0.34375</v>
      </c>
      <c r="N340" s="512">
        <v>5.20833333E-2</v>
      </c>
      <c r="O340" s="519">
        <v>0.19791666669999999</v>
      </c>
      <c r="P340" s="523">
        <v>0.28571428570000001</v>
      </c>
      <c r="Q340" s="512">
        <v>7.1428571400000002E-2</v>
      </c>
      <c r="R340" s="524">
        <v>7.1428571400000002E-2</v>
      </c>
      <c r="S340" s="529">
        <v>0.1262135922</v>
      </c>
      <c r="T340" s="512">
        <v>6.4724919000000002E-3</v>
      </c>
      <c r="U340" s="519">
        <v>0.28802589000000001</v>
      </c>
      <c r="V340" s="532">
        <v>0</v>
      </c>
      <c r="W340" s="512">
        <v>0</v>
      </c>
      <c r="X340" s="512">
        <v>0</v>
      </c>
      <c r="Y340" s="512">
        <v>0.125</v>
      </c>
      <c r="Z340" s="519">
        <v>0.25</v>
      </c>
      <c r="AA340" s="523">
        <v>4.9180327900000001E-2</v>
      </c>
      <c r="AB340" s="524">
        <v>8.1967213100000005E-2</v>
      </c>
      <c r="AC340" s="529">
        <v>0.1454545455</v>
      </c>
      <c r="AD340" s="519">
        <v>0.4181818182</v>
      </c>
      <c r="AE340" s="523">
        <v>0.14285714290000001</v>
      </c>
      <c r="AF340" s="512">
        <v>0.1904761905</v>
      </c>
      <c r="AG340" s="524">
        <v>1</v>
      </c>
      <c r="AH340" s="529">
        <v>0</v>
      </c>
      <c r="AI340" s="512">
        <v>0</v>
      </c>
      <c r="AJ340" s="519">
        <v>0</v>
      </c>
      <c r="AK340" s="523">
        <v>0</v>
      </c>
      <c r="AL340" s="512">
        <v>0.5</v>
      </c>
      <c r="AM340" s="524">
        <v>0</v>
      </c>
      <c r="AN340" s="523">
        <v>0.5</v>
      </c>
      <c r="AO340" s="512">
        <v>0</v>
      </c>
      <c r="AP340" s="512">
        <v>0</v>
      </c>
    </row>
    <row r="341" spans="1:42" x14ac:dyDescent="0.3">
      <c r="A341" s="510">
        <v>1512</v>
      </c>
      <c r="B341" s="511" t="s">
        <v>256</v>
      </c>
      <c r="C341" s="535" t="s">
        <v>263</v>
      </c>
      <c r="D341" s="523">
        <v>0.78756476679999998</v>
      </c>
      <c r="E341" s="512">
        <v>0.38687392059999998</v>
      </c>
      <c r="F341" s="524">
        <v>0.18480138169999999</v>
      </c>
      <c r="G341" s="529">
        <v>0</v>
      </c>
      <c r="H341" s="512">
        <v>5.3571428599999998E-2</v>
      </c>
      <c r="I341" s="519">
        <v>3.5714285700000001E-2</v>
      </c>
      <c r="J341" s="523">
        <v>0.90399136999999996</v>
      </c>
      <c r="K341" s="512">
        <v>0.85400934920000005</v>
      </c>
      <c r="L341" s="524">
        <v>0.85221143470000005</v>
      </c>
      <c r="M341" s="529">
        <v>0.44118895969999999</v>
      </c>
      <c r="N341" s="512">
        <v>0.1002123142</v>
      </c>
      <c r="O341" s="519">
        <v>0.2445859873</v>
      </c>
      <c r="P341" s="523">
        <v>0.39090909089999998</v>
      </c>
      <c r="Q341" s="512">
        <v>0.1454545455</v>
      </c>
      <c r="R341" s="524">
        <v>0.15</v>
      </c>
      <c r="S341" s="529">
        <v>0.1318437408</v>
      </c>
      <c r="T341" s="512">
        <v>6.9547202999999998E-3</v>
      </c>
      <c r="U341" s="519">
        <v>0.29165433559999998</v>
      </c>
      <c r="V341" s="532">
        <v>0</v>
      </c>
      <c r="W341" s="512">
        <v>0</v>
      </c>
      <c r="X341" s="512">
        <v>0</v>
      </c>
      <c r="Y341" s="512">
        <v>0.22448979590000001</v>
      </c>
      <c r="Z341" s="519">
        <v>0.15306122450000001</v>
      </c>
      <c r="AA341" s="523">
        <v>8.8141025600000006E-2</v>
      </c>
      <c r="AB341" s="524">
        <v>5.7692307700000001E-2</v>
      </c>
      <c r="AC341" s="529">
        <v>0.24333063860000001</v>
      </c>
      <c r="AD341" s="519">
        <v>0.36701697659999999</v>
      </c>
      <c r="AE341" s="523">
        <v>0.16932907350000001</v>
      </c>
      <c r="AF341" s="512">
        <v>0.16932907350000001</v>
      </c>
      <c r="AG341" s="524">
        <v>0.99680511179999998</v>
      </c>
      <c r="AH341" s="529">
        <v>0.52631578950000002</v>
      </c>
      <c r="AI341" s="512">
        <v>0.36842105260000002</v>
      </c>
      <c r="AJ341" s="519">
        <v>0.1052631579</v>
      </c>
      <c r="AK341" s="523">
        <v>0</v>
      </c>
      <c r="AL341" s="512">
        <v>0.1538461538</v>
      </c>
      <c r="AM341" s="524">
        <v>5.1282051299999999E-2</v>
      </c>
      <c r="AN341" s="523">
        <v>0.36363636360000001</v>
      </c>
      <c r="AO341" s="512">
        <v>0.33333333329999998</v>
      </c>
      <c r="AP341" s="512">
        <v>6.0606060599999997E-2</v>
      </c>
    </row>
    <row r="342" spans="1:42" x14ac:dyDescent="0.3">
      <c r="A342" s="510">
        <v>1512</v>
      </c>
      <c r="B342" s="511" t="s">
        <v>256</v>
      </c>
      <c r="C342" s="535" t="s">
        <v>264</v>
      </c>
      <c r="D342" s="523">
        <v>0.80370370369999999</v>
      </c>
      <c r="E342" s="512">
        <v>0.1074074074</v>
      </c>
      <c r="F342" s="524">
        <v>4.8148148100000003E-2</v>
      </c>
      <c r="G342" s="529">
        <v>9.0909090900000003E-2</v>
      </c>
      <c r="H342" s="512">
        <v>0</v>
      </c>
      <c r="I342" s="519">
        <v>9.0909090900000003E-2</v>
      </c>
      <c r="J342" s="523">
        <v>0.89473684210000004</v>
      </c>
      <c r="K342" s="512">
        <v>0.78947368419999997</v>
      </c>
      <c r="L342" s="524">
        <v>0.78947368419999997</v>
      </c>
      <c r="M342" s="529">
        <v>0.1396303901</v>
      </c>
      <c r="N342" s="512">
        <v>1.02669405E-2</v>
      </c>
      <c r="O342" s="519">
        <v>7.39219713E-2</v>
      </c>
      <c r="P342" s="523">
        <v>0.11904761899999999</v>
      </c>
      <c r="Q342" s="512">
        <v>0</v>
      </c>
      <c r="R342" s="524">
        <v>4.7619047599999999E-2</v>
      </c>
      <c r="S342" s="529">
        <v>3.7422037399999997E-2</v>
      </c>
      <c r="T342" s="512">
        <v>1.3860013999999999E-3</v>
      </c>
      <c r="U342" s="519">
        <v>8.8704088700000003E-2</v>
      </c>
      <c r="V342" s="532">
        <v>0</v>
      </c>
      <c r="W342" s="512">
        <v>0</v>
      </c>
      <c r="X342" s="512">
        <v>0</v>
      </c>
      <c r="Y342" s="512">
        <v>0.1730769231</v>
      </c>
      <c r="Z342" s="519">
        <v>3.8461538500000003E-2</v>
      </c>
      <c r="AA342" s="523">
        <v>0.1229946524</v>
      </c>
      <c r="AB342" s="524">
        <v>1.0695187199999999E-2</v>
      </c>
      <c r="AC342" s="529">
        <v>4.5454545499999999E-2</v>
      </c>
      <c r="AD342" s="519">
        <v>8.11688312E-2</v>
      </c>
      <c r="AE342" s="523">
        <v>2.0408163300000001E-2</v>
      </c>
      <c r="AF342" s="512">
        <v>4.08163265E-2</v>
      </c>
      <c r="AG342" s="524">
        <v>1</v>
      </c>
      <c r="AH342" s="529">
        <v>0</v>
      </c>
      <c r="AI342" s="512">
        <v>0</v>
      </c>
      <c r="AJ342" s="519">
        <v>0</v>
      </c>
      <c r="AK342" s="523">
        <v>0</v>
      </c>
      <c r="AL342" s="512">
        <v>0</v>
      </c>
      <c r="AM342" s="524">
        <v>0</v>
      </c>
      <c r="AN342" s="523">
        <v>6.25E-2</v>
      </c>
      <c r="AO342" s="512">
        <v>0</v>
      </c>
      <c r="AP342" s="512">
        <v>0</v>
      </c>
    </row>
    <row r="343" spans="1:42" x14ac:dyDescent="0.3">
      <c r="A343" s="510">
        <v>1512</v>
      </c>
      <c r="B343" s="511" t="s">
        <v>256</v>
      </c>
      <c r="C343" s="535" t="s">
        <v>265</v>
      </c>
      <c r="D343" s="523">
        <v>0.80068728519999999</v>
      </c>
      <c r="E343" s="512">
        <v>8.2474226799999995E-2</v>
      </c>
      <c r="F343" s="524">
        <v>5.4982817900000001E-2</v>
      </c>
      <c r="G343" s="529">
        <v>0</v>
      </c>
      <c r="H343" s="512">
        <v>0</v>
      </c>
      <c r="I343" s="519">
        <v>0</v>
      </c>
      <c r="J343" s="523">
        <v>0.87179487180000004</v>
      </c>
      <c r="K343" s="512">
        <v>0.6153846154</v>
      </c>
      <c r="L343" s="524">
        <v>0.6153846154</v>
      </c>
      <c r="M343" s="529">
        <v>0.1242331288</v>
      </c>
      <c r="N343" s="512">
        <v>1.53374233E-2</v>
      </c>
      <c r="O343" s="519">
        <v>6.9018404899999997E-2</v>
      </c>
      <c r="P343" s="523">
        <v>7.8125E-2</v>
      </c>
      <c r="Q343" s="512">
        <v>3.125E-2</v>
      </c>
      <c r="R343" s="524">
        <v>4.6875E-2</v>
      </c>
      <c r="S343" s="529">
        <v>3.4924330599999998E-2</v>
      </c>
      <c r="T343" s="512">
        <v>5.8207219999999995E-4</v>
      </c>
      <c r="U343" s="519">
        <v>8.2654249099999993E-2</v>
      </c>
      <c r="V343" s="532">
        <v>0</v>
      </c>
      <c r="W343" s="512">
        <v>0</v>
      </c>
      <c r="X343" s="512">
        <v>0</v>
      </c>
      <c r="Y343" s="512">
        <v>0.20512820509999999</v>
      </c>
      <c r="Z343" s="519">
        <v>0</v>
      </c>
      <c r="AA343" s="523">
        <v>0.13043478259999999</v>
      </c>
      <c r="AB343" s="524">
        <v>4.3478261000000004E-3</v>
      </c>
      <c r="AC343" s="529">
        <v>4.9382716E-2</v>
      </c>
      <c r="AD343" s="519">
        <v>6.17283951E-2</v>
      </c>
      <c r="AE343" s="523">
        <v>4.8387096800000001E-2</v>
      </c>
      <c r="AF343" s="512">
        <v>4.8387096800000001E-2</v>
      </c>
      <c r="AG343" s="524">
        <v>1</v>
      </c>
      <c r="AH343" s="529">
        <v>0.125</v>
      </c>
      <c r="AI343" s="512">
        <v>0</v>
      </c>
      <c r="AJ343" s="519">
        <v>0</v>
      </c>
      <c r="AK343" s="523">
        <v>0</v>
      </c>
      <c r="AL343" s="512">
        <v>9.0909090900000003E-2</v>
      </c>
      <c r="AM343" s="524">
        <v>0</v>
      </c>
      <c r="AN343" s="523">
        <v>0</v>
      </c>
      <c r="AO343" s="512">
        <v>0</v>
      </c>
      <c r="AP343" s="512">
        <v>0</v>
      </c>
    </row>
    <row r="344" spans="1:42" x14ac:dyDescent="0.3">
      <c r="A344" s="510">
        <v>1512</v>
      </c>
      <c r="B344" s="511" t="s">
        <v>256</v>
      </c>
      <c r="C344" s="535" t="s">
        <v>266</v>
      </c>
      <c r="D344" s="523">
        <v>0.82147315860000003</v>
      </c>
      <c r="E344" s="512">
        <v>0.30461922600000002</v>
      </c>
      <c r="F344" s="524">
        <v>0.16729088640000001</v>
      </c>
      <c r="G344" s="529">
        <v>9.8039215999999995E-3</v>
      </c>
      <c r="H344" s="512">
        <v>3.9215686299999997E-2</v>
      </c>
      <c r="I344" s="519">
        <v>3.9215686299999997E-2</v>
      </c>
      <c r="J344" s="523">
        <v>0.88787786879999997</v>
      </c>
      <c r="K344" s="512">
        <v>0.83237286420000001</v>
      </c>
      <c r="L344" s="524">
        <v>0.83115964009999999</v>
      </c>
      <c r="M344" s="529">
        <v>0.42691671260000003</v>
      </c>
      <c r="N344" s="512">
        <v>7.8139363899999995E-2</v>
      </c>
      <c r="O344" s="519">
        <v>0.2224673653</v>
      </c>
      <c r="P344" s="523">
        <v>0.35988200590000002</v>
      </c>
      <c r="Q344" s="512">
        <v>7.9646017700000002E-2</v>
      </c>
      <c r="R344" s="524">
        <v>0.13864306779999999</v>
      </c>
      <c r="S344" s="529">
        <v>0.10000741339999999</v>
      </c>
      <c r="T344" s="512">
        <v>8.0065238E-3</v>
      </c>
      <c r="U344" s="519">
        <v>0.2784491067</v>
      </c>
      <c r="V344" s="532">
        <v>0</v>
      </c>
      <c r="W344" s="512">
        <v>0</v>
      </c>
      <c r="X344" s="512">
        <v>0</v>
      </c>
      <c r="Y344" s="512">
        <v>0.12666666670000001</v>
      </c>
      <c r="Z344" s="519">
        <v>7.3333333299999998E-2</v>
      </c>
      <c r="AA344" s="523">
        <v>6.5561126100000006E-2</v>
      </c>
      <c r="AB344" s="524">
        <v>2.93096799E-2</v>
      </c>
      <c r="AC344" s="529">
        <v>0.19066147859999999</v>
      </c>
      <c r="AD344" s="519">
        <v>0.32295719839999998</v>
      </c>
      <c r="AE344" s="523">
        <v>0.16055045870000001</v>
      </c>
      <c r="AF344" s="512">
        <v>0.18807339449999999</v>
      </c>
      <c r="AG344" s="524">
        <v>0.98394495410000005</v>
      </c>
      <c r="AH344" s="529">
        <v>0.57142857140000003</v>
      </c>
      <c r="AI344" s="512">
        <v>0.33333333329999998</v>
      </c>
      <c r="AJ344" s="519">
        <v>9.5238095199999998E-2</v>
      </c>
      <c r="AK344" s="523">
        <v>0</v>
      </c>
      <c r="AL344" s="512">
        <v>0.2</v>
      </c>
      <c r="AM344" s="524">
        <v>1.6666666699999999E-2</v>
      </c>
      <c r="AN344" s="523">
        <v>0.23255813950000001</v>
      </c>
      <c r="AO344" s="512">
        <v>0.1395348837</v>
      </c>
      <c r="AP344" s="512">
        <v>0</v>
      </c>
    </row>
    <row r="345" spans="1:42" x14ac:dyDescent="0.3">
      <c r="A345" s="510">
        <v>1512</v>
      </c>
      <c r="B345" s="511" t="s">
        <v>256</v>
      </c>
      <c r="C345" s="535" t="s">
        <v>267</v>
      </c>
      <c r="D345" s="523">
        <v>0.80981784499999998</v>
      </c>
      <c r="E345" s="512">
        <v>0.40135844399999998</v>
      </c>
      <c r="F345" s="524">
        <v>0.25285581969999998</v>
      </c>
      <c r="G345" s="529">
        <v>1.48619958E-2</v>
      </c>
      <c r="H345" s="512">
        <v>4.6709129500000002E-2</v>
      </c>
      <c r="I345" s="519">
        <v>0.1082802548</v>
      </c>
      <c r="J345" s="523">
        <v>0.90527475830000004</v>
      </c>
      <c r="K345" s="512">
        <v>0.85713570100000003</v>
      </c>
      <c r="L345" s="524">
        <v>0.85563292089999998</v>
      </c>
      <c r="M345" s="529">
        <v>0.52268147639999996</v>
      </c>
      <c r="N345" s="512">
        <v>0.13097753970000001</v>
      </c>
      <c r="O345" s="519">
        <v>0.29036221559999997</v>
      </c>
      <c r="P345" s="523">
        <v>0.45422116530000001</v>
      </c>
      <c r="Q345" s="512">
        <v>0.15814506540000001</v>
      </c>
      <c r="R345" s="524">
        <v>0.2271105826</v>
      </c>
      <c r="S345" s="529">
        <v>0.15773128149999999</v>
      </c>
      <c r="T345" s="512">
        <v>1.07702415E-2</v>
      </c>
      <c r="U345" s="519">
        <v>0.36079313569999999</v>
      </c>
      <c r="V345" s="532">
        <v>0</v>
      </c>
      <c r="W345" s="512">
        <v>0</v>
      </c>
      <c r="X345" s="512">
        <v>0</v>
      </c>
      <c r="Y345" s="512">
        <v>0.17970660150000001</v>
      </c>
      <c r="Z345" s="519">
        <v>0.13569682150000001</v>
      </c>
      <c r="AA345" s="523">
        <v>9.4048884200000002E-2</v>
      </c>
      <c r="AB345" s="524">
        <v>5.5897980899999998E-2</v>
      </c>
      <c r="AC345" s="529">
        <v>0.25293245250000002</v>
      </c>
      <c r="AD345" s="519">
        <v>0.39112848859999999</v>
      </c>
      <c r="AE345" s="523">
        <v>0.25081011019999999</v>
      </c>
      <c r="AF345" s="512">
        <v>0.29099157489999999</v>
      </c>
      <c r="AG345" s="524">
        <v>0.99157485420000002</v>
      </c>
      <c r="AH345" s="529">
        <v>0.47126436779999997</v>
      </c>
      <c r="AI345" s="512">
        <v>0.27586206899999999</v>
      </c>
      <c r="AJ345" s="519">
        <v>4.5977011499999998E-2</v>
      </c>
      <c r="AK345" s="523">
        <v>0</v>
      </c>
      <c r="AL345" s="512">
        <v>0.26086956519999999</v>
      </c>
      <c r="AM345" s="524">
        <v>2.89855072E-2</v>
      </c>
      <c r="AN345" s="523">
        <v>0.375</v>
      </c>
      <c r="AO345" s="512">
        <v>0.25568181820000002</v>
      </c>
      <c r="AP345" s="512">
        <v>2.2727272699999999E-2</v>
      </c>
    </row>
    <row r="346" spans="1:42" x14ac:dyDescent="0.3">
      <c r="A346" s="510">
        <v>1512</v>
      </c>
      <c r="B346" s="511" t="s">
        <v>256</v>
      </c>
      <c r="C346" s="535" t="s">
        <v>268</v>
      </c>
      <c r="D346" s="523">
        <v>0.79389312980000004</v>
      </c>
      <c r="E346" s="512">
        <v>0.39694656490000002</v>
      </c>
      <c r="F346" s="524">
        <v>0.28244274809999997</v>
      </c>
      <c r="G346" s="529">
        <v>0</v>
      </c>
      <c r="H346" s="512">
        <v>0.11111111110000001</v>
      </c>
      <c r="I346" s="519">
        <v>0</v>
      </c>
      <c r="J346" s="523">
        <v>0.93684210530000001</v>
      </c>
      <c r="K346" s="512">
        <v>0.8736842105</v>
      </c>
      <c r="L346" s="524">
        <v>0.85614035089999996</v>
      </c>
      <c r="M346" s="529">
        <v>0.50706713780000001</v>
      </c>
      <c r="N346" s="512">
        <v>0.1077738516</v>
      </c>
      <c r="O346" s="519">
        <v>0.34275618369999999</v>
      </c>
      <c r="P346" s="523">
        <v>0.48</v>
      </c>
      <c r="Q346" s="512">
        <v>0.12</v>
      </c>
      <c r="R346" s="524">
        <v>0.12</v>
      </c>
      <c r="S346" s="529">
        <v>0.1751633987</v>
      </c>
      <c r="T346" s="512">
        <v>1.11111111E-2</v>
      </c>
      <c r="U346" s="519">
        <v>0.39607843139999999</v>
      </c>
      <c r="V346" s="532">
        <v>0</v>
      </c>
      <c r="W346" s="512">
        <v>0</v>
      </c>
      <c r="X346" s="512">
        <v>0</v>
      </c>
      <c r="Y346" s="512">
        <v>0.41935483870000001</v>
      </c>
      <c r="Z346" s="519">
        <v>6.4516129000000005E-2</v>
      </c>
      <c r="AA346" s="523">
        <v>0.1531531532</v>
      </c>
      <c r="AB346" s="524">
        <v>4.8048048000000003E-2</v>
      </c>
      <c r="AC346" s="529">
        <v>0.26892950389999998</v>
      </c>
      <c r="AD346" s="519">
        <v>0.42819843340000002</v>
      </c>
      <c r="AE346" s="523">
        <v>0.1914893617</v>
      </c>
      <c r="AF346" s="512">
        <v>0.2340425532</v>
      </c>
      <c r="AG346" s="524">
        <v>1</v>
      </c>
      <c r="AH346" s="529">
        <v>0.25</v>
      </c>
      <c r="AI346" s="512">
        <v>0</v>
      </c>
      <c r="AJ346" s="519">
        <v>0</v>
      </c>
      <c r="AK346" s="523">
        <v>0</v>
      </c>
      <c r="AL346" s="512">
        <v>0.5</v>
      </c>
      <c r="AM346" s="524">
        <v>8.3333333300000006E-2</v>
      </c>
      <c r="AN346" s="523">
        <v>0.44444444440000003</v>
      </c>
      <c r="AO346" s="512">
        <v>0.22222222220000001</v>
      </c>
      <c r="AP346" s="512">
        <v>0</v>
      </c>
    </row>
    <row r="347" spans="1:42" x14ac:dyDescent="0.3">
      <c r="A347" s="510">
        <v>1237</v>
      </c>
      <c r="B347" s="511" t="s">
        <v>269</v>
      </c>
      <c r="C347" s="535" t="s">
        <v>270</v>
      </c>
      <c r="D347" s="523">
        <v>5.5555555600000001E-2</v>
      </c>
      <c r="E347" s="512">
        <v>0</v>
      </c>
      <c r="F347" s="524">
        <v>0</v>
      </c>
      <c r="G347" s="529">
        <v>0</v>
      </c>
      <c r="H347" s="512">
        <v>0</v>
      </c>
      <c r="I347" s="519">
        <v>0</v>
      </c>
      <c r="J347" s="523">
        <v>0</v>
      </c>
      <c r="K347" s="512">
        <v>0</v>
      </c>
      <c r="L347" s="524">
        <v>0</v>
      </c>
      <c r="M347" s="529">
        <v>0</v>
      </c>
      <c r="N347" s="512">
        <v>0</v>
      </c>
      <c r="O347" s="519">
        <v>0</v>
      </c>
      <c r="P347" s="523">
        <v>0</v>
      </c>
      <c r="Q347" s="512">
        <v>0</v>
      </c>
      <c r="R347" s="524">
        <v>0</v>
      </c>
      <c r="S347" s="529">
        <v>0.29838709679999997</v>
      </c>
      <c r="T347" s="512">
        <v>3.8530465899999998E-2</v>
      </c>
      <c r="U347" s="519">
        <v>0</v>
      </c>
      <c r="V347" s="532">
        <v>0</v>
      </c>
      <c r="W347" s="512">
        <v>0</v>
      </c>
      <c r="X347" s="512">
        <v>0</v>
      </c>
      <c r="Y347" s="512">
        <v>0</v>
      </c>
      <c r="Z347" s="519">
        <v>0</v>
      </c>
      <c r="AA347" s="523">
        <v>0</v>
      </c>
      <c r="AB347" s="524">
        <v>0.13744075829999999</v>
      </c>
      <c r="AC347" s="529">
        <v>0</v>
      </c>
      <c r="AD347" s="519">
        <v>0</v>
      </c>
      <c r="AE347" s="523">
        <v>0</v>
      </c>
      <c r="AF347" s="512">
        <v>0</v>
      </c>
      <c r="AG347" s="524">
        <v>0</v>
      </c>
      <c r="AH347" s="529">
        <v>0</v>
      </c>
      <c r="AI347" s="512">
        <v>0</v>
      </c>
      <c r="AJ347" s="519">
        <v>0</v>
      </c>
      <c r="AK347" s="523">
        <v>0</v>
      </c>
      <c r="AL347" s="512">
        <v>0</v>
      </c>
      <c r="AM347" s="524">
        <v>0</v>
      </c>
      <c r="AN347" s="523">
        <v>0</v>
      </c>
      <c r="AO347" s="512">
        <v>0</v>
      </c>
      <c r="AP347" s="512">
        <v>0</v>
      </c>
    </row>
    <row r="348" spans="1:42" x14ac:dyDescent="0.3">
      <c r="A348" s="510">
        <v>1043</v>
      </c>
      <c r="B348" s="511" t="s">
        <v>271</v>
      </c>
      <c r="C348" s="535" t="s">
        <v>272</v>
      </c>
      <c r="D348" s="523">
        <v>0</v>
      </c>
      <c r="E348" s="512">
        <v>0.15686274510000001</v>
      </c>
      <c r="F348" s="524">
        <v>0</v>
      </c>
      <c r="G348" s="529">
        <v>0</v>
      </c>
      <c r="H348" s="512">
        <v>0</v>
      </c>
      <c r="I348" s="519">
        <v>0</v>
      </c>
      <c r="J348" s="523">
        <v>0.75</v>
      </c>
      <c r="K348" s="512">
        <v>8.3333333300000006E-2</v>
      </c>
      <c r="L348" s="524">
        <v>8.3333333300000006E-2</v>
      </c>
      <c r="M348" s="529">
        <v>2.08333333E-2</v>
      </c>
      <c r="N348" s="512">
        <v>6.25E-2</v>
      </c>
      <c r="O348" s="519">
        <v>0</v>
      </c>
      <c r="P348" s="523">
        <v>0</v>
      </c>
      <c r="Q348" s="512">
        <v>0.14285714290000001</v>
      </c>
      <c r="R348" s="524">
        <v>0</v>
      </c>
      <c r="S348" s="529">
        <v>6.5000000000000002E-2</v>
      </c>
      <c r="T348" s="512">
        <v>5.0000000000000001E-3</v>
      </c>
      <c r="U348" s="519">
        <v>7.4999999999999997E-3</v>
      </c>
      <c r="V348" s="532">
        <v>0.15</v>
      </c>
      <c r="W348" s="512">
        <v>0</v>
      </c>
      <c r="X348" s="512">
        <v>0</v>
      </c>
      <c r="Y348" s="512">
        <v>0</v>
      </c>
      <c r="Z348" s="519">
        <v>0.1034482759</v>
      </c>
      <c r="AA348" s="523">
        <v>0</v>
      </c>
      <c r="AB348" s="524">
        <v>0.16793893130000001</v>
      </c>
      <c r="AC348" s="529">
        <v>0</v>
      </c>
      <c r="AD348" s="519">
        <v>0</v>
      </c>
      <c r="AE348" s="523">
        <v>0</v>
      </c>
      <c r="AF348" s="512">
        <v>0</v>
      </c>
      <c r="AG348" s="524">
        <v>0.64444444440000004</v>
      </c>
      <c r="AH348" s="529">
        <v>0</v>
      </c>
      <c r="AI348" s="512">
        <v>0</v>
      </c>
      <c r="AJ348" s="519">
        <v>0</v>
      </c>
      <c r="AK348" s="523">
        <v>0</v>
      </c>
      <c r="AL348" s="512">
        <v>0</v>
      </c>
      <c r="AM348" s="524">
        <v>0</v>
      </c>
      <c r="AN348" s="523">
        <v>0</v>
      </c>
      <c r="AO348" s="512">
        <v>0</v>
      </c>
      <c r="AP348" s="512">
        <v>0</v>
      </c>
    </row>
    <row r="349" spans="1:42" x14ac:dyDescent="0.3">
      <c r="A349" s="510">
        <v>1043</v>
      </c>
      <c r="B349" s="511" t="s">
        <v>271</v>
      </c>
      <c r="C349" s="535" t="s">
        <v>273</v>
      </c>
      <c r="D349" s="523">
        <v>3.4965034999999999E-3</v>
      </c>
      <c r="E349" s="512">
        <v>0.2692307692</v>
      </c>
      <c r="F349" s="524">
        <v>3.4965034999999999E-3</v>
      </c>
      <c r="G349" s="529">
        <v>0</v>
      </c>
      <c r="H349" s="512">
        <v>0</v>
      </c>
      <c r="I349" s="519">
        <v>0</v>
      </c>
      <c r="J349" s="523">
        <v>0.84328358209999998</v>
      </c>
      <c r="K349" s="512">
        <v>0.1007462687</v>
      </c>
      <c r="L349" s="524">
        <v>0.1007462687</v>
      </c>
      <c r="M349" s="529">
        <v>1.0351966900000001E-2</v>
      </c>
      <c r="N349" s="512">
        <v>4.1407867500000001E-2</v>
      </c>
      <c r="O349" s="519">
        <v>1.0351966900000001E-2</v>
      </c>
      <c r="P349" s="523">
        <v>1.6666666699999999E-2</v>
      </c>
      <c r="Q349" s="512">
        <v>8.3333333300000006E-2</v>
      </c>
      <c r="R349" s="524">
        <v>0</v>
      </c>
      <c r="S349" s="529">
        <v>6.2908907900000005E-2</v>
      </c>
      <c r="T349" s="512">
        <v>2.5163563000000001E-3</v>
      </c>
      <c r="U349" s="519">
        <v>1.25817816E-2</v>
      </c>
      <c r="V349" s="532">
        <v>9.0909090900000003E-2</v>
      </c>
      <c r="W349" s="512">
        <v>0</v>
      </c>
      <c r="X349" s="512">
        <v>0</v>
      </c>
      <c r="Y349" s="512">
        <v>0</v>
      </c>
      <c r="Z349" s="519">
        <v>0.2459016393</v>
      </c>
      <c r="AA349" s="523">
        <v>0</v>
      </c>
      <c r="AB349" s="524">
        <v>0.15179606030000001</v>
      </c>
      <c r="AC349" s="529">
        <v>3.1298904999999999E-3</v>
      </c>
      <c r="AD349" s="519">
        <v>3.1298904999999999E-3</v>
      </c>
      <c r="AE349" s="523">
        <v>0</v>
      </c>
      <c r="AF349" s="512">
        <v>0</v>
      </c>
      <c r="AG349" s="524">
        <v>0.625</v>
      </c>
      <c r="AH349" s="529">
        <v>0</v>
      </c>
      <c r="AI349" s="512">
        <v>0</v>
      </c>
      <c r="AJ349" s="519">
        <v>0</v>
      </c>
      <c r="AK349" s="523">
        <v>0</v>
      </c>
      <c r="AL349" s="512">
        <v>0</v>
      </c>
      <c r="AM349" s="524">
        <v>0</v>
      </c>
      <c r="AN349" s="523">
        <v>0</v>
      </c>
      <c r="AO349" s="512">
        <v>0</v>
      </c>
      <c r="AP349" s="512">
        <v>0</v>
      </c>
    </row>
    <row r="350" spans="1:42" x14ac:dyDescent="0.3">
      <c r="A350" s="510">
        <v>1043</v>
      </c>
      <c r="B350" s="511" t="s">
        <v>271</v>
      </c>
      <c r="C350" s="535" t="s">
        <v>274</v>
      </c>
      <c r="D350" s="523">
        <v>0</v>
      </c>
      <c r="E350" s="512">
        <v>0.25</v>
      </c>
      <c r="F350" s="524">
        <v>0</v>
      </c>
      <c r="G350" s="529">
        <v>0</v>
      </c>
      <c r="H350" s="512">
        <v>0</v>
      </c>
      <c r="I350" s="519">
        <v>0</v>
      </c>
      <c r="J350" s="523">
        <v>0.87301587300000005</v>
      </c>
      <c r="K350" s="512">
        <v>0.1904761905</v>
      </c>
      <c r="L350" s="524">
        <v>0.1904761905</v>
      </c>
      <c r="M350" s="529">
        <v>2.2727272699999999E-2</v>
      </c>
      <c r="N350" s="512">
        <v>0.1136363636</v>
      </c>
      <c r="O350" s="519">
        <v>0</v>
      </c>
      <c r="P350" s="523">
        <v>8.3333333300000006E-2</v>
      </c>
      <c r="Q350" s="512">
        <v>0.25</v>
      </c>
      <c r="R350" s="524">
        <v>8.3333333300000006E-2</v>
      </c>
      <c r="S350" s="529">
        <v>6.5656565700000002E-2</v>
      </c>
      <c r="T350" s="512">
        <v>5.0505050999999999E-3</v>
      </c>
      <c r="U350" s="519">
        <v>1.51515152E-2</v>
      </c>
      <c r="V350" s="532">
        <v>0.25</v>
      </c>
      <c r="W350" s="512">
        <v>0</v>
      </c>
      <c r="X350" s="512">
        <v>0</v>
      </c>
      <c r="Y350" s="512">
        <v>0</v>
      </c>
      <c r="Z350" s="519">
        <v>0</v>
      </c>
      <c r="AA350" s="523">
        <v>0</v>
      </c>
      <c r="AB350" s="524">
        <v>0.1733333333</v>
      </c>
      <c r="AC350" s="529">
        <v>5.2631578900000003E-2</v>
      </c>
      <c r="AD350" s="519">
        <v>5.2631578900000003E-2</v>
      </c>
      <c r="AE350" s="523">
        <v>0</v>
      </c>
      <c r="AF350" s="512">
        <v>0</v>
      </c>
      <c r="AG350" s="524">
        <v>0.74358974359999996</v>
      </c>
      <c r="AH350" s="529">
        <v>0</v>
      </c>
      <c r="AI350" s="512">
        <v>0</v>
      </c>
      <c r="AJ350" s="519">
        <v>0</v>
      </c>
      <c r="AK350" s="523">
        <v>0</v>
      </c>
      <c r="AL350" s="512">
        <v>0</v>
      </c>
      <c r="AM350" s="524">
        <v>0</v>
      </c>
      <c r="AN350" s="523">
        <v>0</v>
      </c>
      <c r="AO350" s="512">
        <v>0</v>
      </c>
      <c r="AP350" s="512">
        <v>0</v>
      </c>
    </row>
    <row r="351" spans="1:42" x14ac:dyDescent="0.3">
      <c r="A351" s="510">
        <v>1043</v>
      </c>
      <c r="B351" s="511" t="s">
        <v>271</v>
      </c>
      <c r="C351" s="535" t="s">
        <v>275</v>
      </c>
      <c r="D351" s="523">
        <v>1.33333333E-2</v>
      </c>
      <c r="E351" s="512">
        <v>0.1733333333</v>
      </c>
      <c r="F351" s="524">
        <v>2.6666666700000001E-2</v>
      </c>
      <c r="G351" s="529">
        <v>0</v>
      </c>
      <c r="H351" s="512">
        <v>0</v>
      </c>
      <c r="I351" s="519">
        <v>0</v>
      </c>
      <c r="J351" s="523">
        <v>0.85606060610000001</v>
      </c>
      <c r="K351" s="512">
        <v>0.13636363639999999</v>
      </c>
      <c r="L351" s="524">
        <v>0.12121212119999999</v>
      </c>
      <c r="M351" s="529">
        <v>1.34228188E-2</v>
      </c>
      <c r="N351" s="512">
        <v>2.01342282E-2</v>
      </c>
      <c r="O351" s="519">
        <v>6.7114093999999999E-3</v>
      </c>
      <c r="P351" s="523">
        <v>0</v>
      </c>
      <c r="Q351" s="512">
        <v>8.3333333300000006E-2</v>
      </c>
      <c r="R351" s="524">
        <v>4.16666667E-2</v>
      </c>
      <c r="S351" s="529">
        <v>3.7617554900000003E-2</v>
      </c>
      <c r="T351" s="512">
        <v>1.5673981E-3</v>
      </c>
      <c r="U351" s="519">
        <v>1.0971786799999999E-2</v>
      </c>
      <c r="V351" s="532">
        <v>3.5714285700000001E-2</v>
      </c>
      <c r="W351" s="512">
        <v>0</v>
      </c>
      <c r="X351" s="512">
        <v>0</v>
      </c>
      <c r="Y351" s="512">
        <v>0</v>
      </c>
      <c r="Z351" s="519">
        <v>0.13636363639999999</v>
      </c>
      <c r="AA351" s="523">
        <v>0</v>
      </c>
      <c r="AB351" s="524">
        <v>0.15204678360000001</v>
      </c>
      <c r="AC351" s="529">
        <v>0</v>
      </c>
      <c r="AD351" s="519">
        <v>0</v>
      </c>
      <c r="AE351" s="523">
        <v>1.3157894700000001E-2</v>
      </c>
      <c r="AF351" s="512">
        <v>1.3157894700000001E-2</v>
      </c>
      <c r="AG351" s="524">
        <v>0.65789473679999999</v>
      </c>
      <c r="AH351" s="529">
        <v>0</v>
      </c>
      <c r="AI351" s="512">
        <v>0</v>
      </c>
      <c r="AJ351" s="519">
        <v>0</v>
      </c>
      <c r="AK351" s="523">
        <v>0</v>
      </c>
      <c r="AL351" s="512">
        <v>0</v>
      </c>
      <c r="AM351" s="524">
        <v>0</v>
      </c>
      <c r="AN351" s="523">
        <v>0</v>
      </c>
      <c r="AO351" s="512">
        <v>0</v>
      </c>
      <c r="AP351" s="512">
        <v>0</v>
      </c>
    </row>
    <row r="352" spans="1:42" x14ac:dyDescent="0.3">
      <c r="A352" s="510">
        <v>1043</v>
      </c>
      <c r="B352" s="511" t="s">
        <v>271</v>
      </c>
      <c r="C352" s="535" t="s">
        <v>276</v>
      </c>
      <c r="D352" s="523">
        <v>0</v>
      </c>
      <c r="E352" s="512">
        <v>0.25</v>
      </c>
      <c r="F352" s="524">
        <v>0.05</v>
      </c>
      <c r="G352" s="529">
        <v>0</v>
      </c>
      <c r="H352" s="512">
        <v>0</v>
      </c>
      <c r="I352" s="519">
        <v>0</v>
      </c>
      <c r="J352" s="523">
        <v>0.93939393940000004</v>
      </c>
      <c r="K352" s="512">
        <v>0.20606060609999999</v>
      </c>
      <c r="L352" s="524">
        <v>0.20606060609999999</v>
      </c>
      <c r="M352" s="529">
        <v>0.02</v>
      </c>
      <c r="N352" s="512">
        <v>0.05</v>
      </c>
      <c r="O352" s="519">
        <v>0.03</v>
      </c>
      <c r="P352" s="523">
        <v>0</v>
      </c>
      <c r="Q352" s="512">
        <v>0.1052631579</v>
      </c>
      <c r="R352" s="524">
        <v>0</v>
      </c>
      <c r="S352" s="529">
        <v>4.7169811300000003E-2</v>
      </c>
      <c r="T352" s="512">
        <v>1.5723270399999999E-2</v>
      </c>
      <c r="U352" s="519">
        <v>3.14465409E-2</v>
      </c>
      <c r="V352" s="532">
        <v>0.125</v>
      </c>
      <c r="W352" s="512">
        <v>0</v>
      </c>
      <c r="X352" s="512">
        <v>0</v>
      </c>
      <c r="Y352" s="512">
        <v>0</v>
      </c>
      <c r="Z352" s="519">
        <v>0.4</v>
      </c>
      <c r="AA352" s="523">
        <v>6.0975609999999996E-3</v>
      </c>
      <c r="AB352" s="524">
        <v>0.16463414630000001</v>
      </c>
      <c r="AC352" s="529">
        <v>0</v>
      </c>
      <c r="AD352" s="519">
        <v>0</v>
      </c>
      <c r="AE352" s="523">
        <v>0</v>
      </c>
      <c r="AF352" s="512">
        <v>0</v>
      </c>
      <c r="AG352" s="524">
        <v>0.6346153846</v>
      </c>
      <c r="AH352" s="529">
        <v>0</v>
      </c>
      <c r="AI352" s="512">
        <v>0</v>
      </c>
      <c r="AJ352" s="519">
        <v>0</v>
      </c>
      <c r="AK352" s="523">
        <v>0</v>
      </c>
      <c r="AL352" s="512">
        <v>0</v>
      </c>
      <c r="AM352" s="524">
        <v>0</v>
      </c>
      <c r="AN352" s="523">
        <v>0</v>
      </c>
      <c r="AO352" s="512">
        <v>0</v>
      </c>
      <c r="AP352" s="512">
        <v>0</v>
      </c>
    </row>
    <row r="353" spans="1:42" x14ac:dyDescent="0.3">
      <c r="A353" s="510">
        <v>1043</v>
      </c>
      <c r="B353" s="511" t="s">
        <v>271</v>
      </c>
      <c r="C353" s="535" t="s">
        <v>277</v>
      </c>
      <c r="D353" s="523">
        <v>6.8493151000000004E-3</v>
      </c>
      <c r="E353" s="512">
        <v>0.19178082190000001</v>
      </c>
      <c r="F353" s="524">
        <v>0</v>
      </c>
      <c r="G353" s="529">
        <v>0</v>
      </c>
      <c r="H353" s="512">
        <v>0</v>
      </c>
      <c r="I353" s="519">
        <v>0</v>
      </c>
      <c r="J353" s="523">
        <v>0.88235294119999996</v>
      </c>
      <c r="K353" s="512">
        <v>5.8823529399999998E-2</v>
      </c>
      <c r="L353" s="524">
        <v>5.8823529399999998E-2</v>
      </c>
      <c r="M353" s="529">
        <v>0</v>
      </c>
      <c r="N353" s="512">
        <v>3.6809816000000002E-2</v>
      </c>
      <c r="O353" s="519">
        <v>6.1349693000000002E-3</v>
      </c>
      <c r="P353" s="523">
        <v>0</v>
      </c>
      <c r="Q353" s="512">
        <v>0.1052631579</v>
      </c>
      <c r="R353" s="524">
        <v>0</v>
      </c>
      <c r="S353" s="529">
        <v>4.8298572999999997E-2</v>
      </c>
      <c r="T353" s="512">
        <v>0</v>
      </c>
      <c r="U353" s="519">
        <v>0</v>
      </c>
      <c r="V353" s="532">
        <v>0.16666666669999999</v>
      </c>
      <c r="W353" s="512">
        <v>0</v>
      </c>
      <c r="X353" s="512">
        <v>0</v>
      </c>
      <c r="Y353" s="512">
        <v>0</v>
      </c>
      <c r="Z353" s="519">
        <v>0.32</v>
      </c>
      <c r="AA353" s="523">
        <v>0</v>
      </c>
      <c r="AB353" s="524">
        <v>0.15887850470000001</v>
      </c>
      <c r="AC353" s="529">
        <v>0</v>
      </c>
      <c r="AD353" s="519">
        <v>0</v>
      </c>
      <c r="AE353" s="523">
        <v>0</v>
      </c>
      <c r="AF353" s="512">
        <v>0</v>
      </c>
      <c r="AG353" s="524">
        <v>0.66037735850000001</v>
      </c>
      <c r="AH353" s="529">
        <v>0</v>
      </c>
      <c r="AI353" s="512">
        <v>0</v>
      </c>
      <c r="AJ353" s="519">
        <v>0</v>
      </c>
      <c r="AK353" s="523">
        <v>0</v>
      </c>
      <c r="AL353" s="512">
        <v>0</v>
      </c>
      <c r="AM353" s="524">
        <v>0</v>
      </c>
      <c r="AN353" s="523">
        <v>0</v>
      </c>
      <c r="AO353" s="512">
        <v>0</v>
      </c>
      <c r="AP353" s="512">
        <v>0</v>
      </c>
    </row>
    <row r="354" spans="1:42" x14ac:dyDescent="0.3">
      <c r="A354" s="510">
        <v>1491</v>
      </c>
      <c r="B354" s="511" t="s">
        <v>278</v>
      </c>
      <c r="C354" s="535" t="s">
        <v>279</v>
      </c>
      <c r="D354" s="523">
        <v>0</v>
      </c>
      <c r="E354" s="512">
        <v>0.2380952381</v>
      </c>
      <c r="F354" s="524">
        <v>0.11904761899999999</v>
      </c>
      <c r="G354" s="529">
        <v>0</v>
      </c>
      <c r="H354" s="512">
        <v>0</v>
      </c>
      <c r="I354" s="519">
        <v>0</v>
      </c>
      <c r="J354" s="523">
        <v>0</v>
      </c>
      <c r="K354" s="512">
        <v>1</v>
      </c>
      <c r="L354" s="524">
        <v>1</v>
      </c>
      <c r="M354" s="529">
        <v>0.44444444440000003</v>
      </c>
      <c r="N354" s="512">
        <v>0.44444444440000003</v>
      </c>
      <c r="O354" s="519">
        <v>0.15873015870000001</v>
      </c>
      <c r="P354" s="523">
        <v>0</v>
      </c>
      <c r="Q354" s="512">
        <v>0</v>
      </c>
      <c r="R354" s="524">
        <v>0</v>
      </c>
      <c r="S354" s="529">
        <v>0.108</v>
      </c>
      <c r="T354" s="512">
        <v>0</v>
      </c>
      <c r="U354" s="519">
        <v>0.16</v>
      </c>
      <c r="V354" s="532">
        <v>0.14285714290000001</v>
      </c>
      <c r="W354" s="512">
        <v>0</v>
      </c>
      <c r="X354" s="512">
        <v>0.38095238100000001</v>
      </c>
      <c r="Y354" s="512">
        <v>0</v>
      </c>
      <c r="Z354" s="519">
        <v>0.2</v>
      </c>
      <c r="AA354" s="523">
        <v>0</v>
      </c>
      <c r="AB354" s="524">
        <v>6.1224489799999997E-2</v>
      </c>
      <c r="AC354" s="529">
        <v>0.43859649119999999</v>
      </c>
      <c r="AD354" s="519">
        <v>0</v>
      </c>
      <c r="AE354" s="523">
        <v>0.44444444440000003</v>
      </c>
      <c r="AF354" s="512">
        <v>0.44444444440000003</v>
      </c>
      <c r="AG354" s="524">
        <v>0.66666666669999997</v>
      </c>
      <c r="AH354" s="529">
        <v>1</v>
      </c>
      <c r="AI354" s="512">
        <v>0</v>
      </c>
      <c r="AJ354" s="519">
        <v>0</v>
      </c>
      <c r="AK354" s="523">
        <v>0</v>
      </c>
      <c r="AL354" s="512">
        <v>0</v>
      </c>
      <c r="AM354" s="524">
        <v>0</v>
      </c>
      <c r="AN354" s="523">
        <v>0</v>
      </c>
      <c r="AO354" s="512">
        <v>0</v>
      </c>
      <c r="AP354" s="512">
        <v>0</v>
      </c>
    </row>
    <row r="355" spans="1:42" x14ac:dyDescent="0.3">
      <c r="A355" s="510">
        <v>1491</v>
      </c>
      <c r="B355" s="511" t="s">
        <v>278</v>
      </c>
      <c r="C355" s="535" t="s">
        <v>280</v>
      </c>
      <c r="D355" s="523">
        <v>0</v>
      </c>
      <c r="E355" s="512">
        <v>0.25</v>
      </c>
      <c r="F355" s="524">
        <v>0.375</v>
      </c>
      <c r="G355" s="529">
        <v>0</v>
      </c>
      <c r="H355" s="512">
        <v>0</v>
      </c>
      <c r="I355" s="519">
        <v>0</v>
      </c>
      <c r="J355" s="523">
        <v>0</v>
      </c>
      <c r="K355" s="512">
        <v>1</v>
      </c>
      <c r="L355" s="524">
        <v>1</v>
      </c>
      <c r="M355" s="529">
        <v>0.33333333329999998</v>
      </c>
      <c r="N355" s="512">
        <v>0.22222222220000001</v>
      </c>
      <c r="O355" s="519">
        <v>0.11111111110000001</v>
      </c>
      <c r="P355" s="523">
        <v>0</v>
      </c>
      <c r="Q355" s="512">
        <v>0</v>
      </c>
      <c r="R355" s="524">
        <v>0</v>
      </c>
      <c r="S355" s="529">
        <v>0.1176470588</v>
      </c>
      <c r="T355" s="512">
        <v>0</v>
      </c>
      <c r="U355" s="519">
        <v>0.15686274510000001</v>
      </c>
      <c r="V355" s="532">
        <v>0</v>
      </c>
      <c r="W355" s="512">
        <v>0</v>
      </c>
      <c r="X355" s="512">
        <v>0</v>
      </c>
      <c r="Y355" s="512">
        <v>0</v>
      </c>
      <c r="Z355" s="519">
        <v>0</v>
      </c>
      <c r="AA355" s="523">
        <v>0</v>
      </c>
      <c r="AB355" s="524">
        <v>5.8823529399999998E-2</v>
      </c>
      <c r="AC355" s="529">
        <v>0.28571428570000001</v>
      </c>
      <c r="AD355" s="519">
        <v>0</v>
      </c>
      <c r="AE355" s="523">
        <v>1</v>
      </c>
      <c r="AF355" s="512">
        <v>1</v>
      </c>
      <c r="AG355" s="524">
        <v>0</v>
      </c>
      <c r="AH355" s="529">
        <v>1</v>
      </c>
      <c r="AI355" s="512">
        <v>1</v>
      </c>
      <c r="AJ355" s="519">
        <v>0</v>
      </c>
      <c r="AK355" s="523">
        <v>0</v>
      </c>
      <c r="AL355" s="512">
        <v>0</v>
      </c>
      <c r="AM355" s="524">
        <v>0</v>
      </c>
      <c r="AN355" s="523">
        <v>0</v>
      </c>
      <c r="AO355" s="512">
        <v>0</v>
      </c>
      <c r="AP355" s="512">
        <v>0</v>
      </c>
    </row>
    <row r="356" spans="1:42" x14ac:dyDescent="0.3">
      <c r="A356" s="510">
        <v>1491</v>
      </c>
      <c r="B356" s="511" t="s">
        <v>278</v>
      </c>
      <c r="C356" s="535" t="s">
        <v>281</v>
      </c>
      <c r="D356" s="523">
        <v>3.2679738600000001E-2</v>
      </c>
      <c r="E356" s="512">
        <v>0.47058823529999999</v>
      </c>
      <c r="F356" s="524">
        <v>0.24183006539999999</v>
      </c>
      <c r="G356" s="529">
        <v>0.2</v>
      </c>
      <c r="H356" s="512">
        <v>0.2</v>
      </c>
      <c r="I356" s="519">
        <v>0.6</v>
      </c>
      <c r="J356" s="523">
        <v>0</v>
      </c>
      <c r="K356" s="512">
        <v>0.875</v>
      </c>
      <c r="L356" s="524">
        <v>0.875</v>
      </c>
      <c r="M356" s="529">
        <v>0.67032967030000001</v>
      </c>
      <c r="N356" s="512">
        <v>0.58791208790000005</v>
      </c>
      <c r="O356" s="519">
        <v>0.2417582418</v>
      </c>
      <c r="P356" s="523">
        <v>0.58823529409999997</v>
      </c>
      <c r="Q356" s="512">
        <v>0.58823529409999997</v>
      </c>
      <c r="R356" s="524">
        <v>0.23529411759999999</v>
      </c>
      <c r="S356" s="529">
        <v>0.31345177660000001</v>
      </c>
      <c r="T356" s="512">
        <v>0</v>
      </c>
      <c r="U356" s="519">
        <v>0.41497461930000001</v>
      </c>
      <c r="V356" s="532">
        <v>0.4615384615</v>
      </c>
      <c r="W356" s="512">
        <v>0</v>
      </c>
      <c r="X356" s="512">
        <v>0.7115384615</v>
      </c>
      <c r="Y356" s="512">
        <v>0</v>
      </c>
      <c r="Z356" s="519">
        <v>0.53658536590000006</v>
      </c>
      <c r="AA356" s="523">
        <v>0</v>
      </c>
      <c r="AB356" s="524">
        <v>0.1595092025</v>
      </c>
      <c r="AC356" s="529">
        <v>0.61643835619999998</v>
      </c>
      <c r="AD356" s="519">
        <v>0</v>
      </c>
      <c r="AE356" s="523">
        <v>0.48979591839999997</v>
      </c>
      <c r="AF356" s="512">
        <v>0.48979591839999997</v>
      </c>
      <c r="AG356" s="524">
        <v>0.79591836729999998</v>
      </c>
      <c r="AH356" s="529">
        <v>1</v>
      </c>
      <c r="AI356" s="512">
        <v>1</v>
      </c>
      <c r="AJ356" s="519">
        <v>0</v>
      </c>
      <c r="AK356" s="523">
        <v>0</v>
      </c>
      <c r="AL356" s="512">
        <v>0.66666666669999997</v>
      </c>
      <c r="AM356" s="524">
        <v>0</v>
      </c>
      <c r="AN356" s="523">
        <v>0.4</v>
      </c>
      <c r="AO356" s="512">
        <v>0.4</v>
      </c>
      <c r="AP356" s="512">
        <v>0</v>
      </c>
    </row>
    <row r="357" spans="1:42" x14ac:dyDescent="0.3">
      <c r="A357" s="510">
        <v>1491</v>
      </c>
      <c r="B357" s="511" t="s">
        <v>278</v>
      </c>
      <c r="C357" s="535" t="s">
        <v>282</v>
      </c>
      <c r="D357" s="523">
        <v>6.25E-2</v>
      </c>
      <c r="E357" s="512">
        <v>0.3125</v>
      </c>
      <c r="F357" s="524">
        <v>6.25E-2</v>
      </c>
      <c r="G357" s="529">
        <v>0.5</v>
      </c>
      <c r="H357" s="512">
        <v>0.5</v>
      </c>
      <c r="I357" s="519">
        <v>0.5</v>
      </c>
      <c r="J357" s="523">
        <v>0</v>
      </c>
      <c r="K357" s="512">
        <v>1</v>
      </c>
      <c r="L357" s="524">
        <v>1</v>
      </c>
      <c r="M357" s="529">
        <v>0.68</v>
      </c>
      <c r="N357" s="512">
        <v>0.48</v>
      </c>
      <c r="O357" s="519">
        <v>0.28000000000000003</v>
      </c>
      <c r="P357" s="523">
        <v>0.5</v>
      </c>
      <c r="Q357" s="512">
        <v>0.5</v>
      </c>
      <c r="R357" s="524">
        <v>0</v>
      </c>
      <c r="S357" s="529">
        <v>0.22222222220000001</v>
      </c>
      <c r="T357" s="512">
        <v>0</v>
      </c>
      <c r="U357" s="519">
        <v>0.38271604939999998</v>
      </c>
      <c r="V357" s="532">
        <v>0.5</v>
      </c>
      <c r="W357" s="512">
        <v>0</v>
      </c>
      <c r="X357" s="512">
        <v>0.5</v>
      </c>
      <c r="Y357" s="512">
        <v>0</v>
      </c>
      <c r="Z357" s="519">
        <v>0.25</v>
      </c>
      <c r="AA357" s="523">
        <v>0</v>
      </c>
      <c r="AB357" s="524">
        <v>4.5454545499999999E-2</v>
      </c>
      <c r="AC357" s="529">
        <v>0.72727272730000003</v>
      </c>
      <c r="AD357" s="519">
        <v>0</v>
      </c>
      <c r="AE357" s="523">
        <v>0.3</v>
      </c>
      <c r="AF357" s="512">
        <v>0.3</v>
      </c>
      <c r="AG357" s="524">
        <v>0.9</v>
      </c>
      <c r="AH357" s="529">
        <v>0</v>
      </c>
      <c r="AI357" s="512">
        <v>0</v>
      </c>
      <c r="AJ357" s="519">
        <v>0</v>
      </c>
      <c r="AK357" s="523">
        <v>0</v>
      </c>
      <c r="AL357" s="512">
        <v>0</v>
      </c>
      <c r="AM357" s="524">
        <v>0</v>
      </c>
      <c r="AN357" s="523">
        <v>1</v>
      </c>
      <c r="AO357" s="512">
        <v>1</v>
      </c>
      <c r="AP357" s="512">
        <v>0</v>
      </c>
    </row>
    <row r="358" spans="1:42" x14ac:dyDescent="0.3">
      <c r="A358" s="510">
        <v>1491</v>
      </c>
      <c r="B358" s="511" t="s">
        <v>278</v>
      </c>
      <c r="C358" s="535" t="s">
        <v>283</v>
      </c>
      <c r="D358" s="523">
        <v>1.26582278E-2</v>
      </c>
      <c r="E358" s="512">
        <v>0.34177215189999999</v>
      </c>
      <c r="F358" s="524">
        <v>0.18987341769999999</v>
      </c>
      <c r="G358" s="529">
        <v>0.16666666669999999</v>
      </c>
      <c r="H358" s="512">
        <v>0.33333333329999998</v>
      </c>
      <c r="I358" s="519">
        <v>0.5</v>
      </c>
      <c r="J358" s="523">
        <v>1.3824884799999999E-2</v>
      </c>
      <c r="K358" s="512">
        <v>0.75115207370000003</v>
      </c>
      <c r="L358" s="524">
        <v>0.74193548389999997</v>
      </c>
      <c r="M358" s="529">
        <v>0.56593406589999995</v>
      </c>
      <c r="N358" s="512">
        <v>0.52197802199999999</v>
      </c>
      <c r="O358" s="519">
        <v>0.2582417582</v>
      </c>
      <c r="P358" s="523">
        <v>0.36842105260000002</v>
      </c>
      <c r="Q358" s="512">
        <v>0.36842105260000002</v>
      </c>
      <c r="R358" s="524">
        <v>0.15789473679999999</v>
      </c>
      <c r="S358" s="529">
        <v>0.1633281972</v>
      </c>
      <c r="T358" s="512">
        <v>0</v>
      </c>
      <c r="U358" s="519">
        <v>0.345146379</v>
      </c>
      <c r="V358" s="532">
        <v>0.45714285710000002</v>
      </c>
      <c r="W358" s="512">
        <v>0</v>
      </c>
      <c r="X358" s="512">
        <v>0.45714285710000002</v>
      </c>
      <c r="Y358" s="512">
        <v>0</v>
      </c>
      <c r="Z358" s="519">
        <v>0.16666666669999999</v>
      </c>
      <c r="AA358" s="523">
        <v>0</v>
      </c>
      <c r="AB358" s="524">
        <v>8.4033613399999998E-2</v>
      </c>
      <c r="AC358" s="529">
        <v>0.51515151520000002</v>
      </c>
      <c r="AD358" s="519">
        <v>0</v>
      </c>
      <c r="AE358" s="523">
        <v>0.30555555559999997</v>
      </c>
      <c r="AF358" s="512">
        <v>0.33333333329999998</v>
      </c>
      <c r="AG358" s="524">
        <v>0.63888888889999995</v>
      </c>
      <c r="AH358" s="529">
        <v>1</v>
      </c>
      <c r="AI358" s="512">
        <v>1</v>
      </c>
      <c r="AJ358" s="519">
        <v>0</v>
      </c>
      <c r="AK358" s="523">
        <v>0</v>
      </c>
      <c r="AL358" s="512">
        <v>0.33333333329999998</v>
      </c>
      <c r="AM358" s="524">
        <v>0</v>
      </c>
      <c r="AN358" s="523">
        <v>1</v>
      </c>
      <c r="AO358" s="512">
        <v>1</v>
      </c>
      <c r="AP358" s="512">
        <v>0</v>
      </c>
    </row>
    <row r="359" spans="1:42" x14ac:dyDescent="0.3">
      <c r="A359" s="510">
        <v>1491</v>
      </c>
      <c r="B359" s="511" t="s">
        <v>278</v>
      </c>
      <c r="C359" s="535" t="s">
        <v>284</v>
      </c>
      <c r="D359" s="523">
        <v>3.4482758600000003E-2</v>
      </c>
      <c r="E359" s="512">
        <v>0.37931034479999998</v>
      </c>
      <c r="F359" s="524">
        <v>0.31034482759999998</v>
      </c>
      <c r="G359" s="529">
        <v>0</v>
      </c>
      <c r="H359" s="512">
        <v>0.33333333329999998</v>
      </c>
      <c r="I359" s="519">
        <v>1</v>
      </c>
      <c r="J359" s="523">
        <v>0</v>
      </c>
      <c r="K359" s="512">
        <v>0.8</v>
      </c>
      <c r="L359" s="524">
        <v>0.85</v>
      </c>
      <c r="M359" s="529">
        <v>0.484375</v>
      </c>
      <c r="N359" s="512">
        <v>0.421875</v>
      </c>
      <c r="O359" s="519">
        <v>0.21875</v>
      </c>
      <c r="P359" s="523">
        <v>0.57142857140000003</v>
      </c>
      <c r="Q359" s="512">
        <v>0.71428571429999999</v>
      </c>
      <c r="R359" s="524">
        <v>0.14285714290000001</v>
      </c>
      <c r="S359" s="529">
        <v>0.14705882349999999</v>
      </c>
      <c r="T359" s="512">
        <v>0</v>
      </c>
      <c r="U359" s="519">
        <v>0.26470588239999998</v>
      </c>
      <c r="V359" s="532">
        <v>0.1904761905</v>
      </c>
      <c r="W359" s="512">
        <v>0</v>
      </c>
      <c r="X359" s="512">
        <v>0.28571428570000001</v>
      </c>
      <c r="Y359" s="512">
        <v>0</v>
      </c>
      <c r="Z359" s="519">
        <v>0</v>
      </c>
      <c r="AA359" s="523">
        <v>0</v>
      </c>
      <c r="AB359" s="524">
        <v>0.05</v>
      </c>
      <c r="AC359" s="529">
        <v>0.51612903229999996</v>
      </c>
      <c r="AD359" s="519">
        <v>0</v>
      </c>
      <c r="AE359" s="523">
        <v>0.4210526316</v>
      </c>
      <c r="AF359" s="512">
        <v>0.4210526316</v>
      </c>
      <c r="AG359" s="524">
        <v>0.73684210530000005</v>
      </c>
      <c r="AH359" s="529">
        <v>0</v>
      </c>
      <c r="AI359" s="512">
        <v>0</v>
      </c>
      <c r="AJ359" s="519">
        <v>0</v>
      </c>
      <c r="AK359" s="523">
        <v>0</v>
      </c>
      <c r="AL359" s="512">
        <v>0</v>
      </c>
      <c r="AM359" s="524">
        <v>0</v>
      </c>
      <c r="AN359" s="523">
        <v>0</v>
      </c>
      <c r="AO359" s="512">
        <v>0</v>
      </c>
      <c r="AP359" s="512">
        <v>0</v>
      </c>
    </row>
    <row r="360" spans="1:42" x14ac:dyDescent="0.3">
      <c r="A360" s="510">
        <v>1491</v>
      </c>
      <c r="B360" s="511" t="s">
        <v>278</v>
      </c>
      <c r="C360" s="535" t="s">
        <v>285</v>
      </c>
      <c r="D360" s="523">
        <v>0</v>
      </c>
      <c r="E360" s="512">
        <v>0.2</v>
      </c>
      <c r="F360" s="524">
        <v>0.2</v>
      </c>
      <c r="G360" s="529">
        <v>0</v>
      </c>
      <c r="H360" s="512">
        <v>0</v>
      </c>
      <c r="I360" s="519">
        <v>0</v>
      </c>
      <c r="J360" s="523">
        <v>0</v>
      </c>
      <c r="K360" s="512">
        <v>0.79166666669999997</v>
      </c>
      <c r="L360" s="524">
        <v>0.79166666669999997</v>
      </c>
      <c r="M360" s="529">
        <v>0.6923076923</v>
      </c>
      <c r="N360" s="512">
        <v>0.5384615385</v>
      </c>
      <c r="O360" s="519">
        <v>0.1538461538</v>
      </c>
      <c r="P360" s="523">
        <v>0.25</v>
      </c>
      <c r="Q360" s="512">
        <v>0.5</v>
      </c>
      <c r="R360" s="524">
        <v>0.25</v>
      </c>
      <c r="S360" s="529">
        <v>0.1267605634</v>
      </c>
      <c r="T360" s="512">
        <v>0</v>
      </c>
      <c r="U360" s="519">
        <v>0.29577464790000002</v>
      </c>
      <c r="V360" s="532">
        <v>0</v>
      </c>
      <c r="W360" s="512">
        <v>0</v>
      </c>
      <c r="X360" s="512">
        <v>0</v>
      </c>
      <c r="Y360" s="512">
        <v>0</v>
      </c>
      <c r="Z360" s="519">
        <v>0</v>
      </c>
      <c r="AA360" s="523">
        <v>0</v>
      </c>
      <c r="AB360" s="524">
        <v>2.5000000000000001E-2</v>
      </c>
      <c r="AC360" s="529">
        <v>0.53333333329999999</v>
      </c>
      <c r="AD360" s="519">
        <v>0</v>
      </c>
      <c r="AE360" s="523">
        <v>0.1875</v>
      </c>
      <c r="AF360" s="512">
        <v>0.1875</v>
      </c>
      <c r="AG360" s="524">
        <v>0.8125</v>
      </c>
      <c r="AH360" s="529">
        <v>0</v>
      </c>
      <c r="AI360" s="512">
        <v>0</v>
      </c>
      <c r="AJ360" s="519">
        <v>0</v>
      </c>
      <c r="AK360" s="523">
        <v>0</v>
      </c>
      <c r="AL360" s="512">
        <v>0</v>
      </c>
      <c r="AM360" s="524">
        <v>0</v>
      </c>
      <c r="AN360" s="523">
        <v>0</v>
      </c>
      <c r="AO360" s="512">
        <v>0</v>
      </c>
      <c r="AP360" s="512">
        <v>0</v>
      </c>
    </row>
    <row r="361" spans="1:42" x14ac:dyDescent="0.3">
      <c r="A361" s="510">
        <v>1491</v>
      </c>
      <c r="B361" s="511" t="s">
        <v>278</v>
      </c>
      <c r="C361" s="535" t="s">
        <v>286</v>
      </c>
      <c r="D361" s="523">
        <v>0</v>
      </c>
      <c r="E361" s="512">
        <v>0.5</v>
      </c>
      <c r="F361" s="524">
        <v>0</v>
      </c>
      <c r="G361" s="529">
        <v>0</v>
      </c>
      <c r="H361" s="512">
        <v>0</v>
      </c>
      <c r="I361" s="519">
        <v>0</v>
      </c>
      <c r="J361" s="523">
        <v>0</v>
      </c>
      <c r="K361" s="512">
        <v>0.69444444439999997</v>
      </c>
      <c r="L361" s="524">
        <v>0.66666666669999997</v>
      </c>
      <c r="M361" s="529">
        <v>0.4375</v>
      </c>
      <c r="N361" s="512">
        <v>0.4375</v>
      </c>
      <c r="O361" s="519">
        <v>0.1875</v>
      </c>
      <c r="P361" s="523">
        <v>0</v>
      </c>
      <c r="Q361" s="512">
        <v>0</v>
      </c>
      <c r="R361" s="524">
        <v>0</v>
      </c>
      <c r="S361" s="529">
        <v>1.6666666699999999E-2</v>
      </c>
      <c r="T361" s="512">
        <v>0</v>
      </c>
      <c r="U361" s="519">
        <v>0.2333333333</v>
      </c>
      <c r="V361" s="532">
        <v>0</v>
      </c>
      <c r="W361" s="512">
        <v>0</v>
      </c>
      <c r="X361" s="512">
        <v>0</v>
      </c>
      <c r="Y361" s="512">
        <v>0</v>
      </c>
      <c r="Z361" s="519">
        <v>0</v>
      </c>
      <c r="AA361" s="523">
        <v>0</v>
      </c>
      <c r="AB361" s="524">
        <v>0</v>
      </c>
      <c r="AC361" s="529">
        <v>0.33333333329999998</v>
      </c>
      <c r="AD361" s="519">
        <v>0</v>
      </c>
      <c r="AE361" s="523">
        <v>0</v>
      </c>
      <c r="AF361" s="512">
        <v>0</v>
      </c>
      <c r="AG361" s="524">
        <v>0</v>
      </c>
      <c r="AH361" s="529">
        <v>0</v>
      </c>
      <c r="AI361" s="512">
        <v>0</v>
      </c>
      <c r="AJ361" s="519">
        <v>0</v>
      </c>
      <c r="AK361" s="523">
        <v>0</v>
      </c>
      <c r="AL361" s="512">
        <v>0</v>
      </c>
      <c r="AM361" s="524">
        <v>0</v>
      </c>
      <c r="AN361" s="523">
        <v>0</v>
      </c>
      <c r="AO361" s="512">
        <v>0</v>
      </c>
      <c r="AP361" s="512">
        <v>0</v>
      </c>
    </row>
    <row r="362" spans="1:42" x14ac:dyDescent="0.3">
      <c r="A362" s="510">
        <v>1491</v>
      </c>
      <c r="B362" s="511" t="s">
        <v>278</v>
      </c>
      <c r="C362" s="535" t="s">
        <v>287</v>
      </c>
      <c r="D362" s="523">
        <v>2.2388059700000001E-2</v>
      </c>
      <c r="E362" s="512">
        <v>0.54477611940000004</v>
      </c>
      <c r="F362" s="524">
        <v>0.29104477610000001</v>
      </c>
      <c r="G362" s="529">
        <v>0.22222222220000001</v>
      </c>
      <c r="H362" s="512">
        <v>0.55555555560000003</v>
      </c>
      <c r="I362" s="519">
        <v>0.55555555560000003</v>
      </c>
      <c r="J362" s="523">
        <v>0</v>
      </c>
      <c r="K362" s="512">
        <v>0.8125</v>
      </c>
      <c r="L362" s="524">
        <v>0.8125</v>
      </c>
      <c r="M362" s="529">
        <v>0.74566473990000004</v>
      </c>
      <c r="N362" s="512">
        <v>0.68208092490000005</v>
      </c>
      <c r="O362" s="519">
        <v>0.3005780347</v>
      </c>
      <c r="P362" s="523">
        <v>1</v>
      </c>
      <c r="Q362" s="512">
        <v>1</v>
      </c>
      <c r="R362" s="524">
        <v>0.75</v>
      </c>
      <c r="S362" s="529">
        <v>0.32477341389999997</v>
      </c>
      <c r="T362" s="512">
        <v>0</v>
      </c>
      <c r="U362" s="519">
        <v>0.50906344410000004</v>
      </c>
      <c r="V362" s="532">
        <v>0.48387096769999999</v>
      </c>
      <c r="W362" s="512">
        <v>0</v>
      </c>
      <c r="X362" s="512">
        <v>0.67741935480000004</v>
      </c>
      <c r="Y362" s="512">
        <v>0</v>
      </c>
      <c r="Z362" s="519">
        <v>0.39130434780000001</v>
      </c>
      <c r="AA362" s="523">
        <v>0</v>
      </c>
      <c r="AB362" s="524">
        <v>0.18181818180000001</v>
      </c>
      <c r="AC362" s="529">
        <v>0.65482233499999998</v>
      </c>
      <c r="AD362" s="519">
        <v>0</v>
      </c>
      <c r="AE362" s="523">
        <v>0.55102040819999998</v>
      </c>
      <c r="AF362" s="512">
        <v>0.55102040819999998</v>
      </c>
      <c r="AG362" s="524">
        <v>0.61224489800000004</v>
      </c>
      <c r="AH362" s="529">
        <v>0.66666666669999997</v>
      </c>
      <c r="AI362" s="512">
        <v>0.5</v>
      </c>
      <c r="AJ362" s="519">
        <v>0.16666666669999999</v>
      </c>
      <c r="AK362" s="523">
        <v>0</v>
      </c>
      <c r="AL362" s="512">
        <v>0.66666666669999997</v>
      </c>
      <c r="AM362" s="524">
        <v>0.16666666669999999</v>
      </c>
      <c r="AN362" s="523">
        <v>0.71428571429999999</v>
      </c>
      <c r="AO362" s="512">
        <v>0.57142857140000003</v>
      </c>
      <c r="AP362" s="512">
        <v>0</v>
      </c>
    </row>
    <row r="363" spans="1:42" x14ac:dyDescent="0.3">
      <c r="A363" s="510">
        <v>1491</v>
      </c>
      <c r="B363" s="511" t="s">
        <v>278</v>
      </c>
      <c r="C363" s="535" t="s">
        <v>288</v>
      </c>
      <c r="D363" s="523">
        <v>0</v>
      </c>
      <c r="E363" s="512">
        <v>0.33333333329999998</v>
      </c>
      <c r="F363" s="524">
        <v>0.5</v>
      </c>
      <c r="G363" s="529">
        <v>0</v>
      </c>
      <c r="H363" s="512">
        <v>0</v>
      </c>
      <c r="I363" s="519">
        <v>0</v>
      </c>
      <c r="J363" s="523">
        <v>0</v>
      </c>
      <c r="K363" s="512">
        <v>0</v>
      </c>
      <c r="L363" s="524">
        <v>0</v>
      </c>
      <c r="M363" s="529">
        <v>0.54545454550000005</v>
      </c>
      <c r="N363" s="512">
        <v>0.4545454545</v>
      </c>
      <c r="O363" s="519">
        <v>0.4545454545</v>
      </c>
      <c r="P363" s="523">
        <v>0</v>
      </c>
      <c r="Q363" s="512">
        <v>0</v>
      </c>
      <c r="R363" s="524">
        <v>0</v>
      </c>
      <c r="S363" s="529">
        <v>0.28205128210000002</v>
      </c>
      <c r="T363" s="512">
        <v>0</v>
      </c>
      <c r="U363" s="519">
        <v>0.43589743590000002</v>
      </c>
      <c r="V363" s="532">
        <v>1</v>
      </c>
      <c r="W363" s="512">
        <v>0</v>
      </c>
      <c r="X363" s="512">
        <v>0.5</v>
      </c>
      <c r="Y363" s="512">
        <v>0</v>
      </c>
      <c r="Z363" s="519">
        <v>0</v>
      </c>
      <c r="AA363" s="523">
        <v>0</v>
      </c>
      <c r="AB363" s="524">
        <v>0</v>
      </c>
      <c r="AC363" s="529">
        <v>0.58333333330000003</v>
      </c>
      <c r="AD363" s="519">
        <v>0</v>
      </c>
      <c r="AE363" s="523">
        <v>0.5</v>
      </c>
      <c r="AF363" s="512">
        <v>0.5</v>
      </c>
      <c r="AG363" s="524">
        <v>0.75</v>
      </c>
      <c r="AH363" s="529">
        <v>0</v>
      </c>
      <c r="AI363" s="512">
        <v>0</v>
      </c>
      <c r="AJ363" s="519">
        <v>0</v>
      </c>
      <c r="AK363" s="523">
        <v>0</v>
      </c>
      <c r="AL363" s="512">
        <v>0</v>
      </c>
      <c r="AM363" s="524">
        <v>0</v>
      </c>
      <c r="AN363" s="523">
        <v>0</v>
      </c>
      <c r="AO363" s="512">
        <v>0</v>
      </c>
      <c r="AP363" s="512">
        <v>0</v>
      </c>
    </row>
    <row r="364" spans="1:42" x14ac:dyDescent="0.3">
      <c r="A364" s="510">
        <v>1491</v>
      </c>
      <c r="B364" s="511" t="s">
        <v>278</v>
      </c>
      <c r="C364" s="535" t="s">
        <v>289</v>
      </c>
      <c r="D364" s="523">
        <v>3.5532994900000003E-2</v>
      </c>
      <c r="E364" s="512">
        <v>0.47208121829999999</v>
      </c>
      <c r="F364" s="524">
        <v>0.29949238579999998</v>
      </c>
      <c r="G364" s="529">
        <v>0.2</v>
      </c>
      <c r="H364" s="512">
        <v>0.33333333329999998</v>
      </c>
      <c r="I364" s="519">
        <v>0.6</v>
      </c>
      <c r="J364" s="523">
        <v>0</v>
      </c>
      <c r="K364" s="512">
        <v>0.84782608699999995</v>
      </c>
      <c r="L364" s="524">
        <v>0.84782608699999995</v>
      </c>
      <c r="M364" s="529">
        <v>0.60079051380000004</v>
      </c>
      <c r="N364" s="512">
        <v>0.50988142290000005</v>
      </c>
      <c r="O364" s="519">
        <v>0.33992094859999999</v>
      </c>
      <c r="P364" s="523">
        <v>0.5</v>
      </c>
      <c r="Q364" s="512">
        <v>0.64285714289999996</v>
      </c>
      <c r="R364" s="524">
        <v>0.28571428570000001</v>
      </c>
      <c r="S364" s="529">
        <v>0.2466101695</v>
      </c>
      <c r="T364" s="512">
        <v>0</v>
      </c>
      <c r="U364" s="519">
        <v>0.4</v>
      </c>
      <c r="V364" s="532">
        <v>0.36842105260000002</v>
      </c>
      <c r="W364" s="512">
        <v>0</v>
      </c>
      <c r="X364" s="512">
        <v>0.52631578950000002</v>
      </c>
      <c r="Y364" s="512">
        <v>0</v>
      </c>
      <c r="Z364" s="519">
        <v>0.34090909089999999</v>
      </c>
      <c r="AA364" s="523">
        <v>0</v>
      </c>
      <c r="AB364" s="524">
        <v>0.10655737699999999</v>
      </c>
      <c r="AC364" s="529">
        <v>0.57980456030000005</v>
      </c>
      <c r="AD364" s="519">
        <v>0</v>
      </c>
      <c r="AE364" s="523">
        <v>0.25490196079999999</v>
      </c>
      <c r="AF364" s="512">
        <v>0.25490196079999999</v>
      </c>
      <c r="AG364" s="524">
        <v>0.88235294119999996</v>
      </c>
      <c r="AH364" s="529">
        <v>0.8</v>
      </c>
      <c r="AI364" s="512">
        <v>0.6</v>
      </c>
      <c r="AJ364" s="519">
        <v>0.2</v>
      </c>
      <c r="AK364" s="523">
        <v>0</v>
      </c>
      <c r="AL364" s="512">
        <v>0</v>
      </c>
      <c r="AM364" s="524">
        <v>0</v>
      </c>
      <c r="AN364" s="523">
        <v>0.375</v>
      </c>
      <c r="AO364" s="512">
        <v>0.375</v>
      </c>
      <c r="AP364" s="512">
        <v>0</v>
      </c>
    </row>
    <row r="365" spans="1:42" x14ac:dyDescent="0.3">
      <c r="A365" s="510">
        <v>1491</v>
      </c>
      <c r="B365" s="511" t="s">
        <v>278</v>
      </c>
      <c r="C365" s="535" t="s">
        <v>290</v>
      </c>
      <c r="D365" s="523">
        <v>4.7619047599999999E-2</v>
      </c>
      <c r="E365" s="512">
        <v>0.33333333329999998</v>
      </c>
      <c r="F365" s="524">
        <v>0.1904761905</v>
      </c>
      <c r="G365" s="529">
        <v>0</v>
      </c>
      <c r="H365" s="512">
        <v>0</v>
      </c>
      <c r="I365" s="519">
        <v>0</v>
      </c>
      <c r="J365" s="523">
        <v>0</v>
      </c>
      <c r="K365" s="512">
        <v>1</v>
      </c>
      <c r="L365" s="524">
        <v>1</v>
      </c>
      <c r="M365" s="529">
        <v>0.48</v>
      </c>
      <c r="N365" s="512">
        <v>0.56000000000000005</v>
      </c>
      <c r="O365" s="519">
        <v>0.28000000000000003</v>
      </c>
      <c r="P365" s="523">
        <v>0.6</v>
      </c>
      <c r="Q365" s="512">
        <v>0.6</v>
      </c>
      <c r="R365" s="524">
        <v>0.2</v>
      </c>
      <c r="S365" s="529">
        <v>0.1964285714</v>
      </c>
      <c r="T365" s="512">
        <v>0</v>
      </c>
      <c r="U365" s="519">
        <v>0.40178571429999999</v>
      </c>
      <c r="V365" s="532">
        <v>0.42857142860000003</v>
      </c>
      <c r="W365" s="512">
        <v>0</v>
      </c>
      <c r="X365" s="512">
        <v>0.57142857140000003</v>
      </c>
      <c r="Y365" s="512">
        <v>0</v>
      </c>
      <c r="Z365" s="519">
        <v>0.25</v>
      </c>
      <c r="AA365" s="523">
        <v>0</v>
      </c>
      <c r="AB365" s="524">
        <v>9.375E-2</v>
      </c>
      <c r="AC365" s="529">
        <v>0.6153846154</v>
      </c>
      <c r="AD365" s="519">
        <v>0</v>
      </c>
      <c r="AE365" s="523">
        <v>0.4545454545</v>
      </c>
      <c r="AF365" s="512">
        <v>0.4545454545</v>
      </c>
      <c r="AG365" s="524">
        <v>0.63636363640000004</v>
      </c>
      <c r="AH365" s="529">
        <v>1</v>
      </c>
      <c r="AI365" s="512">
        <v>1</v>
      </c>
      <c r="AJ365" s="519">
        <v>0</v>
      </c>
      <c r="AK365" s="523">
        <v>0</v>
      </c>
      <c r="AL365" s="512">
        <v>0</v>
      </c>
      <c r="AM365" s="524">
        <v>0</v>
      </c>
      <c r="AN365" s="523">
        <v>0.5</v>
      </c>
      <c r="AO365" s="512">
        <v>0.5</v>
      </c>
      <c r="AP365" s="512">
        <v>0.5</v>
      </c>
    </row>
    <row r="366" spans="1:42" x14ac:dyDescent="0.3">
      <c r="A366" s="510">
        <v>1491</v>
      </c>
      <c r="B366" s="511" t="s">
        <v>278</v>
      </c>
      <c r="C366" s="535" t="s">
        <v>291</v>
      </c>
      <c r="D366" s="523">
        <v>0.16666666669999999</v>
      </c>
      <c r="E366" s="512">
        <v>0.33333333329999998</v>
      </c>
      <c r="F366" s="524">
        <v>0.33333333329999998</v>
      </c>
      <c r="G366" s="529">
        <v>0</v>
      </c>
      <c r="H366" s="512">
        <v>0</v>
      </c>
      <c r="I366" s="519">
        <v>0</v>
      </c>
      <c r="J366" s="523">
        <v>0</v>
      </c>
      <c r="K366" s="512">
        <v>0.54545454550000005</v>
      </c>
      <c r="L366" s="524">
        <v>0.54545454550000005</v>
      </c>
      <c r="M366" s="529">
        <v>0.4375</v>
      </c>
      <c r="N366" s="512">
        <v>0.5625</v>
      </c>
      <c r="O366" s="519">
        <v>0.125</v>
      </c>
      <c r="P366" s="523">
        <v>0</v>
      </c>
      <c r="Q366" s="512">
        <v>0</v>
      </c>
      <c r="R366" s="524">
        <v>0</v>
      </c>
      <c r="S366" s="529">
        <v>0.2</v>
      </c>
      <c r="T366" s="512">
        <v>0</v>
      </c>
      <c r="U366" s="519">
        <v>0.26153846149999999</v>
      </c>
      <c r="V366" s="532">
        <v>0.33333333329999998</v>
      </c>
      <c r="W366" s="512">
        <v>0</v>
      </c>
      <c r="X366" s="512">
        <v>0</v>
      </c>
      <c r="Y366" s="512">
        <v>0</v>
      </c>
      <c r="Z366" s="519">
        <v>0</v>
      </c>
      <c r="AA366" s="523">
        <v>0</v>
      </c>
      <c r="AB366" s="524">
        <v>9.5238095199999998E-2</v>
      </c>
      <c r="AC366" s="529">
        <v>0.44444444440000003</v>
      </c>
      <c r="AD366" s="519">
        <v>0</v>
      </c>
      <c r="AE366" s="523">
        <v>0.22222222220000001</v>
      </c>
      <c r="AF366" s="512">
        <v>0.22222222220000001</v>
      </c>
      <c r="AG366" s="524">
        <v>0.66666666669999997</v>
      </c>
      <c r="AH366" s="529">
        <v>0</v>
      </c>
      <c r="AI366" s="512">
        <v>0</v>
      </c>
      <c r="AJ366" s="519">
        <v>0</v>
      </c>
      <c r="AK366" s="523">
        <v>0</v>
      </c>
      <c r="AL366" s="512">
        <v>0</v>
      </c>
      <c r="AM366" s="524">
        <v>0</v>
      </c>
      <c r="AN366" s="523">
        <v>0</v>
      </c>
      <c r="AO366" s="512">
        <v>0</v>
      </c>
      <c r="AP366" s="512">
        <v>0</v>
      </c>
    </row>
    <row r="367" spans="1:42" x14ac:dyDescent="0.3">
      <c r="A367" s="510">
        <v>1068</v>
      </c>
      <c r="B367" s="511" t="s">
        <v>292</v>
      </c>
      <c r="C367" s="535" t="s">
        <v>292</v>
      </c>
      <c r="D367" s="523">
        <v>0.18995290419999999</v>
      </c>
      <c r="E367" s="512">
        <v>0.20094191519999999</v>
      </c>
      <c r="F367" s="524">
        <v>1.5698587E-3</v>
      </c>
      <c r="G367" s="529">
        <v>0</v>
      </c>
      <c r="H367" s="512">
        <v>3.7037037000000002E-2</v>
      </c>
      <c r="I367" s="519">
        <v>0</v>
      </c>
      <c r="J367" s="523">
        <v>0.58048780489999996</v>
      </c>
      <c r="K367" s="512">
        <v>1.4634146299999999E-2</v>
      </c>
      <c r="L367" s="524">
        <v>1.4634146299999999E-2</v>
      </c>
      <c r="M367" s="529">
        <v>4.1180508000000001E-3</v>
      </c>
      <c r="N367" s="512">
        <v>1.44131778E-2</v>
      </c>
      <c r="O367" s="519">
        <v>5.4907343999999999E-3</v>
      </c>
      <c r="P367" s="523">
        <v>0</v>
      </c>
      <c r="Q367" s="512">
        <v>0</v>
      </c>
      <c r="R367" s="524">
        <v>0</v>
      </c>
      <c r="S367" s="529">
        <v>7.2624381000000002E-2</v>
      </c>
      <c r="T367" s="512">
        <v>0</v>
      </c>
      <c r="U367" s="519">
        <v>1.6741334600000001E-2</v>
      </c>
      <c r="V367" s="532">
        <v>3.46320346E-2</v>
      </c>
      <c r="W367" s="512">
        <v>8.22510823E-2</v>
      </c>
      <c r="X367" s="512">
        <v>0</v>
      </c>
      <c r="Y367" s="512">
        <v>0.1116504854</v>
      </c>
      <c r="Z367" s="519">
        <v>5.8252427199999998E-2</v>
      </c>
      <c r="AA367" s="523">
        <v>0.1744966443</v>
      </c>
      <c r="AB367" s="524">
        <v>4.0268456399999999E-2</v>
      </c>
      <c r="AC367" s="529">
        <v>1.0869565E-3</v>
      </c>
      <c r="AD367" s="519">
        <v>1.0869565E-3</v>
      </c>
      <c r="AE367" s="523">
        <v>0</v>
      </c>
      <c r="AF367" s="512">
        <v>0</v>
      </c>
      <c r="AG367" s="524">
        <v>0.39041095889999999</v>
      </c>
      <c r="AH367" s="529">
        <v>0</v>
      </c>
      <c r="AI367" s="512">
        <v>0</v>
      </c>
      <c r="AJ367" s="519">
        <v>0</v>
      </c>
      <c r="AK367" s="523">
        <v>0</v>
      </c>
      <c r="AL367" s="512">
        <v>0</v>
      </c>
      <c r="AM367" s="524">
        <v>0</v>
      </c>
      <c r="AN367" s="523">
        <v>0</v>
      </c>
      <c r="AO367" s="512">
        <v>0</v>
      </c>
      <c r="AP367" s="512">
        <v>0</v>
      </c>
    </row>
    <row r="368" spans="1:42" x14ac:dyDescent="0.3">
      <c r="A368" s="510">
        <v>1125</v>
      </c>
      <c r="B368" s="511" t="s">
        <v>293</v>
      </c>
      <c r="C368" s="535" t="s">
        <v>294</v>
      </c>
      <c r="D368" s="523">
        <v>3.5579833200000001E-2</v>
      </c>
      <c r="E368" s="512">
        <v>0.56056691520000002</v>
      </c>
      <c r="F368" s="524">
        <v>0.33372702440000002</v>
      </c>
      <c r="G368" s="529">
        <v>0.20550161810000001</v>
      </c>
      <c r="H368" s="512">
        <v>0.62864077669999996</v>
      </c>
      <c r="I368" s="519">
        <v>0.55177993530000002</v>
      </c>
      <c r="J368" s="523">
        <v>0.89930127410000005</v>
      </c>
      <c r="K368" s="512">
        <v>0.84874640359999998</v>
      </c>
      <c r="L368" s="524">
        <v>0.85080147969999997</v>
      </c>
      <c r="M368" s="529">
        <v>0.58836194360000005</v>
      </c>
      <c r="N368" s="512">
        <v>0.21798079719999999</v>
      </c>
      <c r="O368" s="519">
        <v>0.30398603429999999</v>
      </c>
      <c r="P368" s="523">
        <v>0.52955758959999999</v>
      </c>
      <c r="Q368" s="512">
        <v>0.21147978640000001</v>
      </c>
      <c r="R368" s="524">
        <v>0.23340961099999999</v>
      </c>
      <c r="S368" s="529">
        <v>0.29881626500000003</v>
      </c>
      <c r="T368" s="512">
        <v>4.8051739000000003E-2</v>
      </c>
      <c r="U368" s="519">
        <v>0.46153958709999998</v>
      </c>
      <c r="V368" s="532">
        <v>0.50392972719999996</v>
      </c>
      <c r="W368" s="512">
        <v>0</v>
      </c>
      <c r="X368" s="512">
        <v>0.54900601019999995</v>
      </c>
      <c r="Y368" s="512">
        <v>0</v>
      </c>
      <c r="Z368" s="519">
        <v>0.40445269020000002</v>
      </c>
      <c r="AA368" s="523">
        <v>0</v>
      </c>
      <c r="AB368" s="524">
        <v>0.16087425350000001</v>
      </c>
      <c r="AC368" s="529">
        <v>0.66754599100000001</v>
      </c>
      <c r="AD368" s="519">
        <v>0.56029156540000002</v>
      </c>
      <c r="AE368" s="523">
        <v>0.41899247249999999</v>
      </c>
      <c r="AF368" s="512">
        <v>0.4383323683</v>
      </c>
      <c r="AG368" s="524">
        <v>0.89716270990000002</v>
      </c>
      <c r="AH368" s="529">
        <v>0.68381564839999998</v>
      </c>
      <c r="AI368" s="512">
        <v>0.53054662379999995</v>
      </c>
      <c r="AJ368" s="519">
        <v>0.15434083600000001</v>
      </c>
      <c r="AK368" s="523">
        <v>0.1831896552</v>
      </c>
      <c r="AL368" s="512">
        <v>0.41163793100000001</v>
      </c>
      <c r="AM368" s="524">
        <v>3.8793103400000001E-2</v>
      </c>
      <c r="AN368" s="523">
        <v>0.5837320574</v>
      </c>
      <c r="AO368" s="512">
        <v>0.42870813400000002</v>
      </c>
      <c r="AP368" s="512">
        <v>7.2727272699999998E-2</v>
      </c>
    </row>
    <row r="369" spans="1:42" x14ac:dyDescent="0.3">
      <c r="A369" s="510">
        <v>1125</v>
      </c>
      <c r="B369" s="511" t="s">
        <v>293</v>
      </c>
      <c r="C369" s="535" t="s">
        <v>295</v>
      </c>
      <c r="D369" s="523">
        <v>1.5873015899999999E-2</v>
      </c>
      <c r="E369" s="512">
        <v>0.44444444440000003</v>
      </c>
      <c r="F369" s="524">
        <v>0.31746031749999998</v>
      </c>
      <c r="G369" s="529">
        <v>0.2</v>
      </c>
      <c r="H369" s="512">
        <v>0.2</v>
      </c>
      <c r="I369" s="519">
        <v>0.2</v>
      </c>
      <c r="J369" s="523">
        <v>0.875</v>
      </c>
      <c r="K369" s="512">
        <v>0.875</v>
      </c>
      <c r="L369" s="524">
        <v>1</v>
      </c>
      <c r="M369" s="529">
        <v>0.48192771080000002</v>
      </c>
      <c r="N369" s="512">
        <v>0.16867469879999999</v>
      </c>
      <c r="O369" s="519">
        <v>0.2168674699</v>
      </c>
      <c r="P369" s="523">
        <v>0.26530612240000001</v>
      </c>
      <c r="Q369" s="512">
        <v>0.14285714290000001</v>
      </c>
      <c r="R369" s="524">
        <v>6.1224489799999997E-2</v>
      </c>
      <c r="S369" s="529">
        <v>0.2233676976</v>
      </c>
      <c r="T369" s="512">
        <v>3.4364261200000003E-2</v>
      </c>
      <c r="U369" s="519">
        <v>0.39862542960000003</v>
      </c>
      <c r="V369" s="532">
        <v>0.58333333330000003</v>
      </c>
      <c r="W369" s="512">
        <v>0</v>
      </c>
      <c r="X369" s="512">
        <v>0.41666666670000002</v>
      </c>
      <c r="Y369" s="512">
        <v>0</v>
      </c>
      <c r="Z369" s="519">
        <v>0</v>
      </c>
      <c r="AA369" s="523">
        <v>0</v>
      </c>
      <c r="AB369" s="524">
        <v>0.12820512819999999</v>
      </c>
      <c r="AC369" s="529">
        <v>0.58928571429999999</v>
      </c>
      <c r="AD369" s="519">
        <v>0.60714285710000004</v>
      </c>
      <c r="AE369" s="523">
        <v>0.33333333329999998</v>
      </c>
      <c r="AF369" s="512">
        <v>0.41666666670000002</v>
      </c>
      <c r="AG369" s="524">
        <v>0.80555555560000003</v>
      </c>
      <c r="AH369" s="529">
        <v>0.41666666670000002</v>
      </c>
      <c r="AI369" s="512">
        <v>0.25</v>
      </c>
      <c r="AJ369" s="519">
        <v>0.16666666669999999</v>
      </c>
      <c r="AK369" s="523">
        <v>0</v>
      </c>
      <c r="AL369" s="512">
        <v>0</v>
      </c>
      <c r="AM369" s="524">
        <v>0</v>
      </c>
      <c r="AN369" s="523">
        <v>0.4545454545</v>
      </c>
      <c r="AO369" s="512">
        <v>0.36363636360000001</v>
      </c>
      <c r="AP369" s="512">
        <v>0.18181818180000001</v>
      </c>
    </row>
    <row r="370" spans="1:42" x14ac:dyDescent="0.3">
      <c r="A370" s="510">
        <v>1125</v>
      </c>
      <c r="B370" s="511" t="s">
        <v>293</v>
      </c>
      <c r="C370" s="535" t="s">
        <v>296</v>
      </c>
      <c r="D370" s="523">
        <v>2.7348394799999998E-2</v>
      </c>
      <c r="E370" s="512">
        <v>0.36464526359999999</v>
      </c>
      <c r="F370" s="524">
        <v>0.18985334919999999</v>
      </c>
      <c r="G370" s="529">
        <v>0.1097560976</v>
      </c>
      <c r="H370" s="512">
        <v>0.4390243902</v>
      </c>
      <c r="I370" s="519">
        <v>0.58536585370000005</v>
      </c>
      <c r="J370" s="523">
        <v>0.85020242909999999</v>
      </c>
      <c r="K370" s="512">
        <v>0.77327935219999999</v>
      </c>
      <c r="L370" s="524">
        <v>0.7692307692</v>
      </c>
      <c r="M370" s="529">
        <v>0.36175710589999999</v>
      </c>
      <c r="N370" s="512">
        <v>0.16094499819999999</v>
      </c>
      <c r="O370" s="519">
        <v>0.19785898860000001</v>
      </c>
      <c r="P370" s="523">
        <v>0.37226277369999999</v>
      </c>
      <c r="Q370" s="512">
        <v>0.1843065693</v>
      </c>
      <c r="R370" s="524">
        <v>0.16423357659999999</v>
      </c>
      <c r="S370" s="529">
        <v>0.13895465309999999</v>
      </c>
      <c r="T370" s="512">
        <v>2.51320342E-2</v>
      </c>
      <c r="U370" s="519">
        <v>0.2247313786</v>
      </c>
      <c r="V370" s="532">
        <v>0.341127923</v>
      </c>
      <c r="W370" s="512">
        <v>0</v>
      </c>
      <c r="X370" s="512">
        <v>0.2916093535</v>
      </c>
      <c r="Y370" s="512">
        <v>0</v>
      </c>
      <c r="Z370" s="519">
        <v>0.23791821560000001</v>
      </c>
      <c r="AA370" s="523">
        <v>0</v>
      </c>
      <c r="AB370" s="524">
        <v>6.7621776499999994E-2</v>
      </c>
      <c r="AC370" s="529">
        <v>0.39189189190000001</v>
      </c>
      <c r="AD370" s="519">
        <v>0.327962578</v>
      </c>
      <c r="AE370" s="523">
        <v>0.15469613260000001</v>
      </c>
      <c r="AF370" s="512">
        <v>0.1685082873</v>
      </c>
      <c r="AG370" s="524">
        <v>0.70534069980000003</v>
      </c>
      <c r="AH370" s="529">
        <v>0.30263157889999998</v>
      </c>
      <c r="AI370" s="512">
        <v>0.15789473679999999</v>
      </c>
      <c r="AJ370" s="519">
        <v>3.9473684199999998E-2</v>
      </c>
      <c r="AK370" s="523">
        <v>0.14953271030000001</v>
      </c>
      <c r="AL370" s="512">
        <v>8.4112149499999997E-2</v>
      </c>
      <c r="AM370" s="524">
        <v>9.3457943999999994E-3</v>
      </c>
      <c r="AN370" s="523">
        <v>0.2417582418</v>
      </c>
      <c r="AO370" s="512">
        <v>0.1538461538</v>
      </c>
      <c r="AP370" s="512">
        <v>4.3956044E-2</v>
      </c>
    </row>
    <row r="371" spans="1:42" x14ac:dyDescent="0.3">
      <c r="A371" s="510">
        <v>1125</v>
      </c>
      <c r="B371" s="511" t="s">
        <v>293</v>
      </c>
      <c r="C371" s="535" t="s">
        <v>297</v>
      </c>
      <c r="D371" s="523">
        <v>4.8859934899999999E-2</v>
      </c>
      <c r="E371" s="512">
        <v>0.57980456030000005</v>
      </c>
      <c r="F371" s="524">
        <v>0.32247556999999999</v>
      </c>
      <c r="G371" s="529">
        <v>0.35135135140000001</v>
      </c>
      <c r="H371" s="512">
        <v>0.72972972970000005</v>
      </c>
      <c r="I371" s="519">
        <v>0.56756756760000004</v>
      </c>
      <c r="J371" s="523">
        <v>0.8679245283</v>
      </c>
      <c r="K371" s="512">
        <v>0.83018867919999995</v>
      </c>
      <c r="L371" s="524">
        <v>0.82075471700000002</v>
      </c>
      <c r="M371" s="529">
        <v>0.5472440945</v>
      </c>
      <c r="N371" s="512">
        <v>0.188976378</v>
      </c>
      <c r="O371" s="519">
        <v>0.26771653540000001</v>
      </c>
      <c r="P371" s="523">
        <v>0.49738219900000002</v>
      </c>
      <c r="Q371" s="512">
        <v>0.16753926699999999</v>
      </c>
      <c r="R371" s="524">
        <v>0.1413612565</v>
      </c>
      <c r="S371" s="529">
        <v>0.27176781</v>
      </c>
      <c r="T371" s="512">
        <v>5.3825857499999998E-2</v>
      </c>
      <c r="U371" s="519">
        <v>0.46226912930000003</v>
      </c>
      <c r="V371" s="532">
        <v>0.46601941749999998</v>
      </c>
      <c r="W371" s="512">
        <v>0</v>
      </c>
      <c r="X371" s="512">
        <v>0.52427184469999999</v>
      </c>
      <c r="Y371" s="512">
        <v>0</v>
      </c>
      <c r="Z371" s="519">
        <v>0.36170212769999999</v>
      </c>
      <c r="AA371" s="523">
        <v>0</v>
      </c>
      <c r="AB371" s="524">
        <v>0.1142020498</v>
      </c>
      <c r="AC371" s="529">
        <v>0.70531400970000002</v>
      </c>
      <c r="AD371" s="519">
        <v>0.59903381639999997</v>
      </c>
      <c r="AE371" s="523">
        <v>0.37433155080000002</v>
      </c>
      <c r="AF371" s="512">
        <v>0.3877005348</v>
      </c>
      <c r="AG371" s="524">
        <v>0.90641711229999999</v>
      </c>
      <c r="AH371" s="529">
        <v>0.73684210530000005</v>
      </c>
      <c r="AI371" s="512">
        <v>0.57894736840000005</v>
      </c>
      <c r="AJ371" s="519">
        <v>0.2105263158</v>
      </c>
      <c r="AK371" s="523">
        <v>0.25</v>
      </c>
      <c r="AL371" s="512">
        <v>0.33333333329999998</v>
      </c>
      <c r="AM371" s="524">
        <v>0</v>
      </c>
      <c r="AN371" s="523">
        <v>0.5625</v>
      </c>
      <c r="AO371" s="512">
        <v>0.375</v>
      </c>
      <c r="AP371" s="512">
        <v>6.25E-2</v>
      </c>
    </row>
    <row r="372" spans="1:42" x14ac:dyDescent="0.3">
      <c r="A372" s="510">
        <v>1125</v>
      </c>
      <c r="B372" s="511" t="s">
        <v>293</v>
      </c>
      <c r="C372" s="535" t="s">
        <v>298</v>
      </c>
      <c r="D372" s="523">
        <v>2.2556390999999999E-2</v>
      </c>
      <c r="E372" s="512">
        <v>0.3984962406</v>
      </c>
      <c r="F372" s="524">
        <v>0.18796992479999999</v>
      </c>
      <c r="G372" s="529">
        <v>0.1333333333</v>
      </c>
      <c r="H372" s="512">
        <v>0.5</v>
      </c>
      <c r="I372" s="519">
        <v>0.5</v>
      </c>
      <c r="J372" s="523">
        <v>0.92</v>
      </c>
      <c r="K372" s="512">
        <v>0.72</v>
      </c>
      <c r="L372" s="524">
        <v>0.7066666667</v>
      </c>
      <c r="M372" s="529">
        <v>0.41690962100000001</v>
      </c>
      <c r="N372" s="512">
        <v>0.21282798829999999</v>
      </c>
      <c r="O372" s="519">
        <v>0.2186588921</v>
      </c>
      <c r="P372" s="523">
        <v>0.37037037039999998</v>
      </c>
      <c r="Q372" s="512">
        <v>0.25925925929999999</v>
      </c>
      <c r="R372" s="524">
        <v>0.17283950619999999</v>
      </c>
      <c r="S372" s="529">
        <v>0.1313920455</v>
      </c>
      <c r="T372" s="512">
        <v>2.4857954500000001E-2</v>
      </c>
      <c r="U372" s="519">
        <v>0.2436079545</v>
      </c>
      <c r="V372" s="532">
        <v>0.33333333329999998</v>
      </c>
      <c r="W372" s="512">
        <v>0</v>
      </c>
      <c r="X372" s="512">
        <v>0.32142857139999997</v>
      </c>
      <c r="Y372" s="512">
        <v>0</v>
      </c>
      <c r="Z372" s="519">
        <v>0.2</v>
      </c>
      <c r="AA372" s="523">
        <v>0</v>
      </c>
      <c r="AB372" s="524">
        <v>5.3359683800000002E-2</v>
      </c>
      <c r="AC372" s="529">
        <v>0.45525291829999998</v>
      </c>
      <c r="AD372" s="519">
        <v>0.35797665369999998</v>
      </c>
      <c r="AE372" s="523">
        <v>0.15813953489999999</v>
      </c>
      <c r="AF372" s="512">
        <v>0.15813953489999999</v>
      </c>
      <c r="AG372" s="524">
        <v>0.70232558140000001</v>
      </c>
      <c r="AH372" s="529">
        <v>0.44444444440000003</v>
      </c>
      <c r="AI372" s="512">
        <v>0.33333333329999998</v>
      </c>
      <c r="AJ372" s="519">
        <v>0.11111111110000001</v>
      </c>
      <c r="AK372" s="523">
        <v>0.11111111110000001</v>
      </c>
      <c r="AL372" s="512">
        <v>0.11111111110000001</v>
      </c>
      <c r="AM372" s="524">
        <v>0</v>
      </c>
      <c r="AN372" s="523">
        <v>0.23529411759999999</v>
      </c>
      <c r="AO372" s="512">
        <v>0.1764705882</v>
      </c>
      <c r="AP372" s="512">
        <v>5.8823529399999998E-2</v>
      </c>
    </row>
    <row r="373" spans="1:42" x14ac:dyDescent="0.3">
      <c r="A373" s="510">
        <v>1125</v>
      </c>
      <c r="B373" s="511" t="s">
        <v>293</v>
      </c>
      <c r="C373" s="535" t="s">
        <v>299</v>
      </c>
      <c r="D373" s="523">
        <v>5.3721682799999997E-2</v>
      </c>
      <c r="E373" s="512">
        <v>0.48673139160000001</v>
      </c>
      <c r="F373" s="524">
        <v>0.28414239479999998</v>
      </c>
      <c r="G373" s="529">
        <v>0.17241379309999999</v>
      </c>
      <c r="H373" s="512">
        <v>0.4896551724</v>
      </c>
      <c r="I373" s="519">
        <v>0.58620689660000003</v>
      </c>
      <c r="J373" s="523">
        <v>0.85093167700000005</v>
      </c>
      <c r="K373" s="512">
        <v>0.80745341609999999</v>
      </c>
      <c r="L373" s="524">
        <v>0.80318322980000001</v>
      </c>
      <c r="M373" s="529">
        <v>0.52813981040000002</v>
      </c>
      <c r="N373" s="512">
        <v>0.25918246449999999</v>
      </c>
      <c r="O373" s="519">
        <v>0.27517772509999999</v>
      </c>
      <c r="P373" s="523">
        <v>0.49927849930000001</v>
      </c>
      <c r="Q373" s="512">
        <v>0.26839826839999997</v>
      </c>
      <c r="R373" s="524">
        <v>0.21789321789999999</v>
      </c>
      <c r="S373" s="529">
        <v>0.17620624409999999</v>
      </c>
      <c r="T373" s="512">
        <v>4.6278776399999999E-2</v>
      </c>
      <c r="U373" s="519">
        <v>0.36778618730000001</v>
      </c>
      <c r="V373" s="532">
        <v>0.44423440450000001</v>
      </c>
      <c r="W373" s="512">
        <v>0</v>
      </c>
      <c r="X373" s="512">
        <v>0.39886578449999999</v>
      </c>
      <c r="Y373" s="512">
        <v>0</v>
      </c>
      <c r="Z373" s="519">
        <v>0.30973451330000001</v>
      </c>
      <c r="AA373" s="523">
        <v>0</v>
      </c>
      <c r="AB373" s="524">
        <v>6.5146579800000007E-2</v>
      </c>
      <c r="AC373" s="529">
        <v>0.61800373129999997</v>
      </c>
      <c r="AD373" s="519">
        <v>0.50979477610000001</v>
      </c>
      <c r="AE373" s="523">
        <v>0.24650642819999999</v>
      </c>
      <c r="AF373" s="512">
        <v>0.25600894349999997</v>
      </c>
      <c r="AG373" s="524">
        <v>0.7836780324</v>
      </c>
      <c r="AH373" s="529">
        <v>0.43478260870000002</v>
      </c>
      <c r="AI373" s="512">
        <v>0.3043478261</v>
      </c>
      <c r="AJ373" s="519">
        <v>0.115942029</v>
      </c>
      <c r="AK373" s="523">
        <v>0.20388349510000001</v>
      </c>
      <c r="AL373" s="512">
        <v>0.27184466019999998</v>
      </c>
      <c r="AM373" s="524">
        <v>5.8252427199999998E-2</v>
      </c>
      <c r="AN373" s="523">
        <v>0.41958041959999998</v>
      </c>
      <c r="AO373" s="512">
        <v>0.25874125869999998</v>
      </c>
      <c r="AP373" s="512">
        <v>3.4965034999999998E-2</v>
      </c>
    </row>
    <row r="374" spans="1:42" x14ac:dyDescent="0.3">
      <c r="A374" s="510">
        <v>1125</v>
      </c>
      <c r="B374" s="511" t="s">
        <v>293</v>
      </c>
      <c r="C374" s="535" t="s">
        <v>300</v>
      </c>
      <c r="D374" s="523">
        <v>0.04</v>
      </c>
      <c r="E374" s="512">
        <v>0.52495867770000004</v>
      </c>
      <c r="F374" s="524">
        <v>0.32066115699999997</v>
      </c>
      <c r="G374" s="529">
        <v>0.2156862745</v>
      </c>
      <c r="H374" s="512">
        <v>0.55882352940000002</v>
      </c>
      <c r="I374" s="519">
        <v>0.52941176469999995</v>
      </c>
      <c r="J374" s="523">
        <v>0.88547237079999996</v>
      </c>
      <c r="K374" s="512">
        <v>0.84269162210000004</v>
      </c>
      <c r="L374" s="524">
        <v>0.84313725490000002</v>
      </c>
      <c r="M374" s="529">
        <v>0.58774080559999997</v>
      </c>
      <c r="N374" s="512">
        <v>0.25557501459999998</v>
      </c>
      <c r="O374" s="519">
        <v>0.32971395209999999</v>
      </c>
      <c r="P374" s="523">
        <v>0.58833922260000004</v>
      </c>
      <c r="Q374" s="512">
        <v>0.29858657240000003</v>
      </c>
      <c r="R374" s="524">
        <v>0.29623085980000002</v>
      </c>
      <c r="S374" s="529">
        <v>0.2344873355</v>
      </c>
      <c r="T374" s="512">
        <v>4.7201636999999998E-2</v>
      </c>
      <c r="U374" s="519">
        <v>0.43626258159999998</v>
      </c>
      <c r="V374" s="532">
        <v>0.47272727269999998</v>
      </c>
      <c r="W374" s="512">
        <v>0</v>
      </c>
      <c r="X374" s="512">
        <v>0.48099173550000002</v>
      </c>
      <c r="Y374" s="512">
        <v>0</v>
      </c>
      <c r="Z374" s="519">
        <v>0.34342258440000001</v>
      </c>
      <c r="AA374" s="523">
        <v>0</v>
      </c>
      <c r="AB374" s="524">
        <v>0.1042031524</v>
      </c>
      <c r="AC374" s="529">
        <v>0.63785285940000003</v>
      </c>
      <c r="AD374" s="519">
        <v>0.53312856519999996</v>
      </c>
      <c r="AE374" s="523">
        <v>0.31727379550000001</v>
      </c>
      <c r="AF374" s="512">
        <v>0.33066980019999997</v>
      </c>
      <c r="AG374" s="524">
        <v>0.86321974150000003</v>
      </c>
      <c r="AH374" s="529">
        <v>0.50214592270000002</v>
      </c>
      <c r="AI374" s="512">
        <v>0.33905579400000002</v>
      </c>
      <c r="AJ374" s="519">
        <v>6.8669527899999999E-2</v>
      </c>
      <c r="AK374" s="523">
        <v>0.2</v>
      </c>
      <c r="AL374" s="512">
        <v>0.36818181820000001</v>
      </c>
      <c r="AM374" s="524">
        <v>2.7272727300000001E-2</v>
      </c>
      <c r="AN374" s="523">
        <v>0.48218527319999999</v>
      </c>
      <c r="AO374" s="512">
        <v>0.32541567700000001</v>
      </c>
      <c r="AP374" s="512">
        <v>5.7007125899999997E-2</v>
      </c>
    </row>
    <row r="375" spans="1:42" x14ac:dyDescent="0.3">
      <c r="A375" s="510">
        <v>1125</v>
      </c>
      <c r="B375" s="511" t="s">
        <v>293</v>
      </c>
      <c r="C375" s="535" t="s">
        <v>301</v>
      </c>
      <c r="D375" s="523">
        <v>4.6373365E-2</v>
      </c>
      <c r="E375" s="512">
        <v>0.48048859579999997</v>
      </c>
      <c r="F375" s="524">
        <v>0.29121176090000001</v>
      </c>
      <c r="G375" s="529">
        <v>0.17115902960000001</v>
      </c>
      <c r="H375" s="512">
        <v>0.57277628030000005</v>
      </c>
      <c r="I375" s="519">
        <v>0.60242587599999997</v>
      </c>
      <c r="J375" s="523">
        <v>0.85688426289999997</v>
      </c>
      <c r="K375" s="512">
        <v>0.80619979639999995</v>
      </c>
      <c r="L375" s="524">
        <v>0.80472904170000004</v>
      </c>
      <c r="M375" s="529">
        <v>0.53744997139999995</v>
      </c>
      <c r="N375" s="512">
        <v>0.23105266499999999</v>
      </c>
      <c r="O375" s="519">
        <v>0.29508925740000003</v>
      </c>
      <c r="P375" s="523">
        <v>0.52359258050000002</v>
      </c>
      <c r="Q375" s="512">
        <v>0.25675235930000001</v>
      </c>
      <c r="R375" s="524">
        <v>0.25447445489999998</v>
      </c>
      <c r="S375" s="529">
        <v>0.19680554189999999</v>
      </c>
      <c r="T375" s="512">
        <v>4.17938869E-2</v>
      </c>
      <c r="U375" s="519">
        <v>0.37690009520000001</v>
      </c>
      <c r="V375" s="532">
        <v>0.42306435809999998</v>
      </c>
      <c r="W375" s="512">
        <v>0</v>
      </c>
      <c r="X375" s="512">
        <v>0.42861809870000001</v>
      </c>
      <c r="Y375" s="512">
        <v>0</v>
      </c>
      <c r="Z375" s="519">
        <v>0.28355704700000001</v>
      </c>
      <c r="AA375" s="523">
        <v>0</v>
      </c>
      <c r="AB375" s="524">
        <v>7.6239300199999999E-2</v>
      </c>
      <c r="AC375" s="529">
        <v>0.6022646129</v>
      </c>
      <c r="AD375" s="519">
        <v>0.49994899520000002</v>
      </c>
      <c r="AE375" s="523">
        <v>0.2552074513</v>
      </c>
      <c r="AF375" s="512">
        <v>0.27011007619999999</v>
      </c>
      <c r="AG375" s="524">
        <v>0.79356477560000005</v>
      </c>
      <c r="AH375" s="529">
        <v>0.50312500000000004</v>
      </c>
      <c r="AI375" s="512">
        <v>0.35</v>
      </c>
      <c r="AJ375" s="519">
        <v>9.0624999999999997E-2</v>
      </c>
      <c r="AK375" s="523">
        <v>0.1922077922</v>
      </c>
      <c r="AL375" s="512">
        <v>0.27532467529999999</v>
      </c>
      <c r="AM375" s="524">
        <v>3.6363636400000003E-2</v>
      </c>
      <c r="AN375" s="523">
        <v>0.42660550460000002</v>
      </c>
      <c r="AO375" s="512">
        <v>0.2629969419</v>
      </c>
      <c r="AP375" s="512">
        <v>5.1987767599999998E-2</v>
      </c>
    </row>
    <row r="376" spans="1:42" x14ac:dyDescent="0.3">
      <c r="A376" s="510">
        <v>1125</v>
      </c>
      <c r="B376" s="511" t="s">
        <v>293</v>
      </c>
      <c r="C376" s="535" t="s">
        <v>302</v>
      </c>
      <c r="D376" s="523">
        <v>3.5031847099999999E-2</v>
      </c>
      <c r="E376" s="512">
        <v>0.39808917199999999</v>
      </c>
      <c r="F376" s="524">
        <v>0.2452229299</v>
      </c>
      <c r="G376" s="529">
        <v>0.1052631579</v>
      </c>
      <c r="H376" s="512">
        <v>0.4210526316</v>
      </c>
      <c r="I376" s="519">
        <v>0.4210526316</v>
      </c>
      <c r="J376" s="523">
        <v>0.7519083969</v>
      </c>
      <c r="K376" s="512">
        <v>0.70992366409999996</v>
      </c>
      <c r="L376" s="524">
        <v>0.71374045799999997</v>
      </c>
      <c r="M376" s="529">
        <v>0.4367283951</v>
      </c>
      <c r="N376" s="512">
        <v>0.2191358025</v>
      </c>
      <c r="O376" s="519">
        <v>0.28549382719999999</v>
      </c>
      <c r="P376" s="523">
        <v>0.36363636360000001</v>
      </c>
      <c r="Q376" s="512">
        <v>0.25454545449999999</v>
      </c>
      <c r="R376" s="524">
        <v>0.2090909091</v>
      </c>
      <c r="S376" s="529">
        <v>0.1271050521</v>
      </c>
      <c r="T376" s="512">
        <v>4.0497193299999998E-2</v>
      </c>
      <c r="U376" s="519">
        <v>0.30834001599999999</v>
      </c>
      <c r="V376" s="532">
        <v>0.33750000000000002</v>
      </c>
      <c r="W376" s="512">
        <v>0</v>
      </c>
      <c r="X376" s="512">
        <v>0.32500000000000001</v>
      </c>
      <c r="Y376" s="512">
        <v>0</v>
      </c>
      <c r="Z376" s="519">
        <v>0.17499999999999999</v>
      </c>
      <c r="AA376" s="523">
        <v>0</v>
      </c>
      <c r="AB376" s="524">
        <v>5.06697729E-2</v>
      </c>
      <c r="AC376" s="529">
        <v>0.55818181820000001</v>
      </c>
      <c r="AD376" s="519">
        <v>0.46363636359999999</v>
      </c>
      <c r="AE376" s="523">
        <v>0.1609848485</v>
      </c>
      <c r="AF376" s="512">
        <v>0.17613636360000001</v>
      </c>
      <c r="AG376" s="524">
        <v>0.68560606059999996</v>
      </c>
      <c r="AH376" s="529">
        <v>0.3461538462</v>
      </c>
      <c r="AI376" s="512">
        <v>0.1923076923</v>
      </c>
      <c r="AJ376" s="519">
        <v>0.1538461538</v>
      </c>
      <c r="AK376" s="523">
        <v>0.31818181820000002</v>
      </c>
      <c r="AL376" s="512">
        <v>0.13636363639999999</v>
      </c>
      <c r="AM376" s="524">
        <v>4.5454545499999999E-2</v>
      </c>
      <c r="AN376" s="523">
        <v>0.27272727270000002</v>
      </c>
      <c r="AO376" s="512">
        <v>0.13636363639999999</v>
      </c>
      <c r="AP376" s="512">
        <v>2.2727272699999999E-2</v>
      </c>
    </row>
    <row r="377" spans="1:42" x14ac:dyDescent="0.3">
      <c r="A377" s="510">
        <v>1125</v>
      </c>
      <c r="B377" s="511" t="s">
        <v>293</v>
      </c>
      <c r="C377" s="535" t="s">
        <v>303</v>
      </c>
      <c r="D377" s="523">
        <v>4.3268302100000003E-2</v>
      </c>
      <c r="E377" s="512">
        <v>0.38419934319999999</v>
      </c>
      <c r="F377" s="524">
        <v>0.21692099670000001</v>
      </c>
      <c r="G377" s="529">
        <v>0.1057401813</v>
      </c>
      <c r="H377" s="512">
        <v>0.38972809670000003</v>
      </c>
      <c r="I377" s="519">
        <v>0.58912386709999998</v>
      </c>
      <c r="J377" s="523">
        <v>0.83622828780000003</v>
      </c>
      <c r="K377" s="512">
        <v>0.74441687339999996</v>
      </c>
      <c r="L377" s="524">
        <v>0.75434243180000005</v>
      </c>
      <c r="M377" s="529">
        <v>0.36232104780000002</v>
      </c>
      <c r="N377" s="512">
        <v>0.17773378009999999</v>
      </c>
      <c r="O377" s="519">
        <v>0.22814498929999999</v>
      </c>
      <c r="P377" s="523">
        <v>0.4039785769</v>
      </c>
      <c r="Q377" s="512">
        <v>0.21729150729999999</v>
      </c>
      <c r="R377" s="524">
        <v>0.2264728386</v>
      </c>
      <c r="S377" s="529">
        <v>0.13771224309999999</v>
      </c>
      <c r="T377" s="512">
        <v>3.1724754199999997E-2</v>
      </c>
      <c r="U377" s="519">
        <v>0.24991063450000001</v>
      </c>
      <c r="V377" s="532">
        <v>0.37436762229999998</v>
      </c>
      <c r="W377" s="512">
        <v>0</v>
      </c>
      <c r="X377" s="512">
        <v>0.2866779089</v>
      </c>
      <c r="Y377" s="512">
        <v>0</v>
      </c>
      <c r="Z377" s="519">
        <v>0.25862068970000002</v>
      </c>
      <c r="AA377" s="523">
        <v>0</v>
      </c>
      <c r="AB377" s="524">
        <v>4.7801147199999998E-2</v>
      </c>
      <c r="AC377" s="529">
        <v>0.42012177439999998</v>
      </c>
      <c r="AD377" s="519">
        <v>0.33980864020000001</v>
      </c>
      <c r="AE377" s="523">
        <v>0.13946869070000001</v>
      </c>
      <c r="AF377" s="512">
        <v>0.15559772299999999</v>
      </c>
      <c r="AG377" s="524">
        <v>0.74288425049999995</v>
      </c>
      <c r="AH377" s="529">
        <v>0.29032258059999999</v>
      </c>
      <c r="AI377" s="512">
        <v>0.18548387099999999</v>
      </c>
      <c r="AJ377" s="519">
        <v>5.6451612900000003E-2</v>
      </c>
      <c r="AK377" s="523">
        <v>0.18852459020000001</v>
      </c>
      <c r="AL377" s="512">
        <v>0.14344262299999999</v>
      </c>
      <c r="AM377" s="524">
        <v>8.1967212999999994E-3</v>
      </c>
      <c r="AN377" s="523">
        <v>0.21470588239999999</v>
      </c>
      <c r="AO377" s="512">
        <v>0.1588235294</v>
      </c>
      <c r="AP377" s="512">
        <v>2.35294118E-2</v>
      </c>
    </row>
    <row r="378" spans="1:42" x14ac:dyDescent="0.3">
      <c r="A378" s="510">
        <v>1125</v>
      </c>
      <c r="B378" s="511" t="s">
        <v>293</v>
      </c>
      <c r="C378" s="535" t="s">
        <v>304</v>
      </c>
      <c r="D378" s="523">
        <v>5.9983043700000002E-2</v>
      </c>
      <c r="E378" s="512">
        <v>0.4631199661</v>
      </c>
      <c r="F378" s="524">
        <v>0.32545570159999998</v>
      </c>
      <c r="G378" s="529">
        <v>0.179656539</v>
      </c>
      <c r="H378" s="512">
        <v>0.55878467639999996</v>
      </c>
      <c r="I378" s="519">
        <v>0.64993394979999997</v>
      </c>
      <c r="J378" s="523">
        <v>0.83109404990000002</v>
      </c>
      <c r="K378" s="512">
        <v>0.7715930902</v>
      </c>
      <c r="L378" s="524">
        <v>0.76871401149999996</v>
      </c>
      <c r="M378" s="529">
        <v>0.5121679656</v>
      </c>
      <c r="N378" s="512">
        <v>0.2231058799</v>
      </c>
      <c r="O378" s="519">
        <v>0.32834950429999998</v>
      </c>
      <c r="P378" s="523">
        <v>0.53410699120000005</v>
      </c>
      <c r="Q378" s="512">
        <v>0.26662892729999998</v>
      </c>
      <c r="R378" s="524">
        <v>0.3107840362</v>
      </c>
      <c r="S378" s="529">
        <v>0.186880096</v>
      </c>
      <c r="T378" s="512">
        <v>5.4216229599999999E-2</v>
      </c>
      <c r="U378" s="519">
        <v>0.38930853129999998</v>
      </c>
      <c r="V378" s="532">
        <v>0.43374000839999999</v>
      </c>
      <c r="W378" s="512">
        <v>0</v>
      </c>
      <c r="X378" s="512">
        <v>0.39755994950000001</v>
      </c>
      <c r="Y378" s="512">
        <v>0</v>
      </c>
      <c r="Z378" s="519">
        <v>0.26551724139999999</v>
      </c>
      <c r="AA378" s="523">
        <v>0</v>
      </c>
      <c r="AB378" s="524">
        <v>5.4452414300000002E-2</v>
      </c>
      <c r="AC378" s="529">
        <v>0.59902200490000002</v>
      </c>
      <c r="AD378" s="519">
        <v>0.48719598510000001</v>
      </c>
      <c r="AE378" s="523">
        <v>0.2207018318</v>
      </c>
      <c r="AF378" s="512">
        <v>0.24564113879999999</v>
      </c>
      <c r="AG378" s="524">
        <v>0.80578238800000002</v>
      </c>
      <c r="AH378" s="529">
        <v>0.49006622519999998</v>
      </c>
      <c r="AI378" s="512">
        <v>0.3344370861</v>
      </c>
      <c r="AJ378" s="519">
        <v>5.6291390699999999E-2</v>
      </c>
      <c r="AK378" s="523">
        <v>0.15942028990000001</v>
      </c>
      <c r="AL378" s="512">
        <v>0.19082125599999999</v>
      </c>
      <c r="AM378" s="524">
        <v>2.1739130400000001E-2</v>
      </c>
      <c r="AN378" s="523">
        <v>0.34609929080000001</v>
      </c>
      <c r="AO378" s="512">
        <v>0.2368794326</v>
      </c>
      <c r="AP378" s="512">
        <v>2.69503546E-2</v>
      </c>
    </row>
    <row r="379" spans="1:42" x14ac:dyDescent="0.3">
      <c r="A379" s="510">
        <v>1125</v>
      </c>
      <c r="B379" s="511" t="s">
        <v>293</v>
      </c>
      <c r="C379" s="535" t="s">
        <v>305</v>
      </c>
      <c r="D379" s="523">
        <v>4.02802102E-2</v>
      </c>
      <c r="E379" s="512">
        <v>0.43899591360000001</v>
      </c>
      <c r="F379" s="524">
        <v>0.27904261530000002</v>
      </c>
      <c r="G379" s="529">
        <v>0.12592592590000001</v>
      </c>
      <c r="H379" s="512">
        <v>0.5407407407</v>
      </c>
      <c r="I379" s="519">
        <v>0.57037037040000005</v>
      </c>
      <c r="J379" s="523">
        <v>0.89677419349999998</v>
      </c>
      <c r="K379" s="512">
        <v>0.84301075270000003</v>
      </c>
      <c r="L379" s="524">
        <v>0.84301075270000003</v>
      </c>
      <c r="M379" s="529">
        <v>0.5134315425</v>
      </c>
      <c r="N379" s="512">
        <v>0.16247833619999999</v>
      </c>
      <c r="O379" s="519">
        <v>0.26949740030000002</v>
      </c>
      <c r="P379" s="523">
        <v>0.44</v>
      </c>
      <c r="Q379" s="512">
        <v>0.16166666669999999</v>
      </c>
      <c r="R379" s="524">
        <v>0.1983333333</v>
      </c>
      <c r="S379" s="529">
        <v>0.21548428210000001</v>
      </c>
      <c r="T379" s="512">
        <v>3.4834324600000001E-2</v>
      </c>
      <c r="U379" s="519">
        <v>0.34675021239999998</v>
      </c>
      <c r="V379" s="532">
        <v>0.37414030259999997</v>
      </c>
      <c r="W379" s="512">
        <v>0</v>
      </c>
      <c r="X379" s="512">
        <v>0.44154057769999999</v>
      </c>
      <c r="Y379" s="512">
        <v>0</v>
      </c>
      <c r="Z379" s="519">
        <v>0.24870466320000001</v>
      </c>
      <c r="AA379" s="523">
        <v>0</v>
      </c>
      <c r="AB379" s="524">
        <v>0.10299527059999999</v>
      </c>
      <c r="AC379" s="529">
        <v>0.54327708220000004</v>
      </c>
      <c r="AD379" s="519">
        <v>0.43549265110000002</v>
      </c>
      <c r="AE379" s="523">
        <v>0.29368575619999998</v>
      </c>
      <c r="AF379" s="512">
        <v>0.29515418500000001</v>
      </c>
      <c r="AG379" s="524">
        <v>0.8487518355</v>
      </c>
      <c r="AH379" s="529">
        <v>0.6</v>
      </c>
      <c r="AI379" s="512">
        <v>0.44615384619999998</v>
      </c>
      <c r="AJ379" s="519">
        <v>0.1230769231</v>
      </c>
      <c r="AK379" s="523">
        <v>0.14285714290000001</v>
      </c>
      <c r="AL379" s="512">
        <v>0.3116883117</v>
      </c>
      <c r="AM379" s="524">
        <v>3.8961039000000003E-2</v>
      </c>
      <c r="AN379" s="523">
        <v>0.4623655914</v>
      </c>
      <c r="AO379" s="512">
        <v>0.32258064520000002</v>
      </c>
      <c r="AP379" s="512">
        <v>0</v>
      </c>
    </row>
    <row r="380" spans="1:42" x14ac:dyDescent="0.3">
      <c r="A380" s="510">
        <v>1125</v>
      </c>
      <c r="B380" s="511" t="s">
        <v>293</v>
      </c>
      <c r="C380" s="535" t="s">
        <v>306</v>
      </c>
      <c r="D380" s="523">
        <v>3.62318841E-2</v>
      </c>
      <c r="E380" s="512">
        <v>0.31974637680000001</v>
      </c>
      <c r="F380" s="524">
        <v>0.16032608700000001</v>
      </c>
      <c r="G380" s="529">
        <v>0.10389610389999999</v>
      </c>
      <c r="H380" s="512">
        <v>0.49350649349999998</v>
      </c>
      <c r="I380" s="519">
        <v>0.48051948049999998</v>
      </c>
      <c r="J380" s="523">
        <v>0.81645569620000003</v>
      </c>
      <c r="K380" s="512">
        <v>0.71518987339999995</v>
      </c>
      <c r="L380" s="524">
        <v>0.72784810129999999</v>
      </c>
      <c r="M380" s="529">
        <v>0.32260479040000001</v>
      </c>
      <c r="N380" s="512">
        <v>0.1497005988</v>
      </c>
      <c r="O380" s="519">
        <v>0.1631736527</v>
      </c>
      <c r="P380" s="523">
        <v>0.30476190479999998</v>
      </c>
      <c r="Q380" s="512">
        <v>0.15238095239999999</v>
      </c>
      <c r="R380" s="524">
        <v>0.1492063492</v>
      </c>
      <c r="S380" s="529">
        <v>0.1104421449</v>
      </c>
      <c r="T380" s="512">
        <v>2.0696143E-2</v>
      </c>
      <c r="U380" s="519">
        <v>0.1887111947</v>
      </c>
      <c r="V380" s="532">
        <v>0.29129129129999998</v>
      </c>
      <c r="W380" s="512">
        <v>0</v>
      </c>
      <c r="X380" s="512">
        <v>0.31831831830000001</v>
      </c>
      <c r="Y380" s="512">
        <v>0</v>
      </c>
      <c r="Z380" s="519">
        <v>0.25471698110000002</v>
      </c>
      <c r="AA380" s="523">
        <v>0</v>
      </c>
      <c r="AB380" s="524">
        <v>4.2645241E-2</v>
      </c>
      <c r="AC380" s="529">
        <v>0.37112299469999999</v>
      </c>
      <c r="AD380" s="519">
        <v>0.29839572190000002</v>
      </c>
      <c r="AE380" s="523">
        <v>0.1366782007</v>
      </c>
      <c r="AF380" s="512">
        <v>0.14186851210000001</v>
      </c>
      <c r="AG380" s="524">
        <v>0.73183390999999998</v>
      </c>
      <c r="AH380" s="529">
        <v>0.29729729729999999</v>
      </c>
      <c r="AI380" s="512">
        <v>0.16216216219999999</v>
      </c>
      <c r="AJ380" s="519">
        <v>0</v>
      </c>
      <c r="AK380" s="523">
        <v>0.15555555560000001</v>
      </c>
      <c r="AL380" s="512">
        <v>0.2</v>
      </c>
      <c r="AM380" s="524">
        <v>0</v>
      </c>
      <c r="AN380" s="523">
        <v>0.24675324679999999</v>
      </c>
      <c r="AO380" s="512">
        <v>0.16883116879999999</v>
      </c>
      <c r="AP380" s="512">
        <v>6.4935064900000006E-2</v>
      </c>
    </row>
    <row r="381" spans="1:42" x14ac:dyDescent="0.3">
      <c r="A381" s="510">
        <v>1125</v>
      </c>
      <c r="B381" s="511" t="s">
        <v>293</v>
      </c>
      <c r="C381" s="535" t="s">
        <v>307</v>
      </c>
      <c r="D381" s="523">
        <v>4.16666667E-2</v>
      </c>
      <c r="E381" s="512">
        <v>0.52777777780000001</v>
      </c>
      <c r="F381" s="524">
        <v>0.23611111109999999</v>
      </c>
      <c r="G381" s="529">
        <v>0</v>
      </c>
      <c r="H381" s="512">
        <v>0.85714285710000004</v>
      </c>
      <c r="I381" s="519">
        <v>0.71428571429999999</v>
      </c>
      <c r="J381" s="523">
        <v>0.90697674419999996</v>
      </c>
      <c r="K381" s="512">
        <v>0.83720930230000001</v>
      </c>
      <c r="L381" s="524">
        <v>0.83720930230000001</v>
      </c>
      <c r="M381" s="529">
        <v>0.44186046509999999</v>
      </c>
      <c r="N381" s="512">
        <v>0.20155038759999999</v>
      </c>
      <c r="O381" s="519">
        <v>0.22480620160000001</v>
      </c>
      <c r="P381" s="523">
        <v>0.3294117647</v>
      </c>
      <c r="Q381" s="512">
        <v>0.1176470588</v>
      </c>
      <c r="R381" s="524">
        <v>8.2352941200000002E-2</v>
      </c>
      <c r="S381" s="529">
        <v>0.17209302330000001</v>
      </c>
      <c r="T381" s="512">
        <v>3.9534883700000002E-2</v>
      </c>
      <c r="U381" s="519">
        <v>0.38837209299999997</v>
      </c>
      <c r="V381" s="532">
        <v>0.3</v>
      </c>
      <c r="W381" s="512">
        <v>0</v>
      </c>
      <c r="X381" s="512">
        <v>0.3</v>
      </c>
      <c r="Y381" s="512">
        <v>0</v>
      </c>
      <c r="Z381" s="519">
        <v>0.3846153846</v>
      </c>
      <c r="AA381" s="523">
        <v>0</v>
      </c>
      <c r="AB381" s="524">
        <v>0.1205673759</v>
      </c>
      <c r="AC381" s="529">
        <v>0.67469879519999998</v>
      </c>
      <c r="AD381" s="519">
        <v>0.59036144580000005</v>
      </c>
      <c r="AE381" s="523">
        <v>0.41463414630000001</v>
      </c>
      <c r="AF381" s="512">
        <v>0.4390243902</v>
      </c>
      <c r="AG381" s="524">
        <v>0.91463414629999995</v>
      </c>
      <c r="AH381" s="529">
        <v>0.53333333329999999</v>
      </c>
      <c r="AI381" s="512">
        <v>0.46666666670000001</v>
      </c>
      <c r="AJ381" s="519">
        <v>0.2</v>
      </c>
      <c r="AK381" s="523">
        <v>0.5</v>
      </c>
      <c r="AL381" s="512">
        <v>0</v>
      </c>
      <c r="AM381" s="524">
        <v>0</v>
      </c>
      <c r="AN381" s="523">
        <v>0.5</v>
      </c>
      <c r="AO381" s="512">
        <v>0.21428571430000001</v>
      </c>
      <c r="AP381" s="512">
        <v>7.1428571400000002E-2</v>
      </c>
    </row>
    <row r="382" spans="1:42" x14ac:dyDescent="0.3">
      <c r="A382" s="510">
        <v>1125</v>
      </c>
      <c r="B382" s="511" t="s">
        <v>293</v>
      </c>
      <c r="C382" s="535" t="s">
        <v>308</v>
      </c>
      <c r="D382" s="523">
        <v>4.9875311700000001E-2</v>
      </c>
      <c r="E382" s="512">
        <v>0.32917705739999997</v>
      </c>
      <c r="F382" s="524">
        <v>0.1471321696</v>
      </c>
      <c r="G382" s="529">
        <v>0.2340425532</v>
      </c>
      <c r="H382" s="512">
        <v>0.48936170210000002</v>
      </c>
      <c r="I382" s="519">
        <v>0.57446808510000003</v>
      </c>
      <c r="J382" s="523">
        <v>0.79166666669999997</v>
      </c>
      <c r="K382" s="512">
        <v>0.703125</v>
      </c>
      <c r="L382" s="524">
        <v>0.703125</v>
      </c>
      <c r="M382" s="529">
        <v>0.35714285709999999</v>
      </c>
      <c r="N382" s="512">
        <v>0.1844155844</v>
      </c>
      <c r="O382" s="519">
        <v>0.1636363636</v>
      </c>
      <c r="P382" s="523">
        <v>0.43055555559999997</v>
      </c>
      <c r="Q382" s="512">
        <v>0.22222222220000001</v>
      </c>
      <c r="R382" s="524">
        <v>0.1875</v>
      </c>
      <c r="S382" s="529">
        <v>0.1045939295</v>
      </c>
      <c r="T382" s="512">
        <v>3.2813781799999997E-2</v>
      </c>
      <c r="U382" s="519">
        <v>0.22067268249999999</v>
      </c>
      <c r="V382" s="532">
        <v>0.32173913040000002</v>
      </c>
      <c r="W382" s="512">
        <v>0</v>
      </c>
      <c r="X382" s="512">
        <v>0.28695652170000002</v>
      </c>
      <c r="Y382" s="512">
        <v>0</v>
      </c>
      <c r="Z382" s="519">
        <v>0.27777777780000001</v>
      </c>
      <c r="AA382" s="523">
        <v>0</v>
      </c>
      <c r="AB382" s="524">
        <v>3.9761431399999998E-2</v>
      </c>
      <c r="AC382" s="529">
        <v>0.37614678899999998</v>
      </c>
      <c r="AD382" s="519">
        <v>0.3188073394</v>
      </c>
      <c r="AE382" s="523">
        <v>0.15280898879999999</v>
      </c>
      <c r="AF382" s="512">
        <v>0.15730337080000001</v>
      </c>
      <c r="AG382" s="524">
        <v>0.70786516850000003</v>
      </c>
      <c r="AH382" s="529">
        <v>0.47058823529999999</v>
      </c>
      <c r="AI382" s="512">
        <v>0.29411764709999999</v>
      </c>
      <c r="AJ382" s="519">
        <v>0.1176470588</v>
      </c>
      <c r="AK382" s="523">
        <v>7.1428571400000002E-2</v>
      </c>
      <c r="AL382" s="512">
        <v>0.1071428571</v>
      </c>
      <c r="AM382" s="524">
        <v>0</v>
      </c>
      <c r="AN382" s="523">
        <v>0.27083333329999998</v>
      </c>
      <c r="AO382" s="512">
        <v>0.20833333330000001</v>
      </c>
      <c r="AP382" s="512">
        <v>8.3333333300000006E-2</v>
      </c>
    </row>
    <row r="383" spans="1:42" x14ac:dyDescent="0.3">
      <c r="A383" s="510">
        <v>1125</v>
      </c>
      <c r="B383" s="511" t="s">
        <v>293</v>
      </c>
      <c r="C383" s="535" t="s">
        <v>309</v>
      </c>
      <c r="D383" s="523">
        <v>6.1313868600000002E-2</v>
      </c>
      <c r="E383" s="512">
        <v>0.41897810219999998</v>
      </c>
      <c r="F383" s="524">
        <v>0.2131386861</v>
      </c>
      <c r="G383" s="529">
        <v>0.12765957450000001</v>
      </c>
      <c r="H383" s="512">
        <v>0.59574468089999999</v>
      </c>
      <c r="I383" s="519">
        <v>0.68085106380000004</v>
      </c>
      <c r="J383" s="523">
        <v>0.80804810360000001</v>
      </c>
      <c r="K383" s="512">
        <v>0.74329324699999999</v>
      </c>
      <c r="L383" s="524">
        <v>0.74329324699999999</v>
      </c>
      <c r="M383" s="529">
        <v>0.46100427350000001</v>
      </c>
      <c r="N383" s="512">
        <v>0.21527777779999999</v>
      </c>
      <c r="O383" s="519">
        <v>0.22489316240000001</v>
      </c>
      <c r="P383" s="523">
        <v>0.44444444440000003</v>
      </c>
      <c r="Q383" s="512">
        <v>0.25757575760000001</v>
      </c>
      <c r="R383" s="524">
        <v>0.2070707071</v>
      </c>
      <c r="S383" s="529">
        <v>0.14216261529999999</v>
      </c>
      <c r="T383" s="512">
        <v>3.8558256499999999E-2</v>
      </c>
      <c r="U383" s="519">
        <v>0.30628667230000001</v>
      </c>
      <c r="V383" s="532">
        <v>0.40377358489999998</v>
      </c>
      <c r="W383" s="512">
        <v>0</v>
      </c>
      <c r="X383" s="512">
        <v>0.3547169811</v>
      </c>
      <c r="Y383" s="512">
        <v>0</v>
      </c>
      <c r="Z383" s="519">
        <v>0.17582417580000001</v>
      </c>
      <c r="AA383" s="523">
        <v>0</v>
      </c>
      <c r="AB383" s="524">
        <v>3.9390561099999999E-2</v>
      </c>
      <c r="AC383" s="529">
        <v>0.5436654367</v>
      </c>
      <c r="AD383" s="519">
        <v>0.4415744157</v>
      </c>
      <c r="AE383" s="523">
        <v>0.1839220463</v>
      </c>
      <c r="AF383" s="512">
        <v>0.19244823389999999</v>
      </c>
      <c r="AG383" s="524">
        <v>0.77466504260000002</v>
      </c>
      <c r="AH383" s="529">
        <v>0.48571428570000003</v>
      </c>
      <c r="AI383" s="512">
        <v>0.25714285710000001</v>
      </c>
      <c r="AJ383" s="519">
        <v>5.71428571E-2</v>
      </c>
      <c r="AK383" s="523">
        <v>0.28301886790000003</v>
      </c>
      <c r="AL383" s="512">
        <v>0.1509433962</v>
      </c>
      <c r="AM383" s="524">
        <v>0</v>
      </c>
      <c r="AN383" s="523">
        <v>0.28571428570000001</v>
      </c>
      <c r="AO383" s="512">
        <v>0.12857142860000001</v>
      </c>
      <c r="AP383" s="512">
        <v>0</v>
      </c>
    </row>
    <row r="384" spans="1:42" x14ac:dyDescent="0.3">
      <c r="A384" s="510">
        <v>1125</v>
      </c>
      <c r="B384" s="511" t="s">
        <v>293</v>
      </c>
      <c r="C384" s="535" t="s">
        <v>310</v>
      </c>
      <c r="D384" s="523">
        <v>3.39425587E-2</v>
      </c>
      <c r="E384" s="512">
        <v>0.37597911229999997</v>
      </c>
      <c r="F384" s="524">
        <v>0.23498694519999999</v>
      </c>
      <c r="G384" s="529">
        <v>4.5454545499999999E-2</v>
      </c>
      <c r="H384" s="512">
        <v>0.36363636360000001</v>
      </c>
      <c r="I384" s="519">
        <v>0.59090909089999999</v>
      </c>
      <c r="J384" s="523">
        <v>0.86268656720000003</v>
      </c>
      <c r="K384" s="512">
        <v>0.81492537310000002</v>
      </c>
      <c r="L384" s="524">
        <v>0.8179104478</v>
      </c>
      <c r="M384" s="529">
        <v>0.49584026619999999</v>
      </c>
      <c r="N384" s="512">
        <v>0.1697171381</v>
      </c>
      <c r="O384" s="519">
        <v>0.24958402660000001</v>
      </c>
      <c r="P384" s="523">
        <v>0.57936507940000004</v>
      </c>
      <c r="Q384" s="512">
        <v>0.26984126980000001</v>
      </c>
      <c r="R384" s="524">
        <v>0.26984126980000001</v>
      </c>
      <c r="S384" s="529">
        <v>0.16623931619999999</v>
      </c>
      <c r="T384" s="512">
        <v>3.5470085499999998E-2</v>
      </c>
      <c r="U384" s="519">
        <v>0.32991452989999998</v>
      </c>
      <c r="V384" s="532">
        <v>0.29655172410000002</v>
      </c>
      <c r="W384" s="512">
        <v>0</v>
      </c>
      <c r="X384" s="512">
        <v>0.35862068969999999</v>
      </c>
      <c r="Y384" s="512">
        <v>0</v>
      </c>
      <c r="Z384" s="519">
        <v>0.171875</v>
      </c>
      <c r="AA384" s="523">
        <v>0</v>
      </c>
      <c r="AB384" s="524">
        <v>9.0909090900000003E-2</v>
      </c>
      <c r="AC384" s="529">
        <v>0.53611111109999998</v>
      </c>
      <c r="AD384" s="519">
        <v>0.46666666670000001</v>
      </c>
      <c r="AE384" s="523">
        <v>0.24513618679999999</v>
      </c>
      <c r="AF384" s="512">
        <v>0.25680933849999998</v>
      </c>
      <c r="AG384" s="524">
        <v>0.85214007780000001</v>
      </c>
      <c r="AH384" s="529">
        <v>0.4375</v>
      </c>
      <c r="AI384" s="512">
        <v>0.3125</v>
      </c>
      <c r="AJ384" s="519">
        <v>0.125</v>
      </c>
      <c r="AK384" s="523">
        <v>0.2105263158</v>
      </c>
      <c r="AL384" s="512">
        <v>0.1052631579</v>
      </c>
      <c r="AM384" s="524">
        <v>0</v>
      </c>
      <c r="AN384" s="523">
        <v>0.37931034479999998</v>
      </c>
      <c r="AO384" s="512">
        <v>0.27586206899999999</v>
      </c>
      <c r="AP384" s="512">
        <v>6.8965517200000007E-2</v>
      </c>
    </row>
    <row r="385" spans="1:42" x14ac:dyDescent="0.3">
      <c r="A385" s="510">
        <v>1125</v>
      </c>
      <c r="B385" s="511" t="s">
        <v>293</v>
      </c>
      <c r="C385" s="535" t="s">
        <v>311</v>
      </c>
      <c r="D385" s="523">
        <v>4.7334329799999998E-2</v>
      </c>
      <c r="E385" s="512">
        <v>0.40159441950000002</v>
      </c>
      <c r="F385" s="524">
        <v>0.22969606379999999</v>
      </c>
      <c r="G385" s="529">
        <v>0.1497797357</v>
      </c>
      <c r="H385" s="512">
        <v>0.61674008810000003</v>
      </c>
      <c r="I385" s="519">
        <v>0.70044052859999995</v>
      </c>
      <c r="J385" s="523">
        <v>0.81694664029999997</v>
      </c>
      <c r="K385" s="512">
        <v>0.7591403162</v>
      </c>
      <c r="L385" s="524">
        <v>0.75741106719999995</v>
      </c>
      <c r="M385" s="529">
        <v>0.46423248880000001</v>
      </c>
      <c r="N385" s="512">
        <v>0.18554396419999999</v>
      </c>
      <c r="O385" s="519">
        <v>0.22081470440000001</v>
      </c>
      <c r="P385" s="523">
        <v>0.47857142860000002</v>
      </c>
      <c r="Q385" s="512">
        <v>0.22619047619999999</v>
      </c>
      <c r="R385" s="524">
        <v>0.194047619</v>
      </c>
      <c r="S385" s="529">
        <v>0.1480465614</v>
      </c>
      <c r="T385" s="512">
        <v>3.6794220000000002E-2</v>
      </c>
      <c r="U385" s="519">
        <v>0.29274819369999999</v>
      </c>
      <c r="V385" s="532">
        <v>0.34825870650000001</v>
      </c>
      <c r="W385" s="512">
        <v>0</v>
      </c>
      <c r="X385" s="512">
        <v>0.3930348259</v>
      </c>
      <c r="Y385" s="512">
        <v>0</v>
      </c>
      <c r="Z385" s="519">
        <v>0.2293233083</v>
      </c>
      <c r="AA385" s="523">
        <v>0</v>
      </c>
      <c r="AB385" s="524">
        <v>5.9063573899999999E-2</v>
      </c>
      <c r="AC385" s="529">
        <v>0.51536983670000003</v>
      </c>
      <c r="AD385" s="519">
        <v>0.41594620560000001</v>
      </c>
      <c r="AE385" s="523">
        <v>0.21865671640000001</v>
      </c>
      <c r="AF385" s="512">
        <v>0.22910447759999999</v>
      </c>
      <c r="AG385" s="524">
        <v>0.73880597010000004</v>
      </c>
      <c r="AH385" s="529">
        <v>0.5192307692</v>
      </c>
      <c r="AI385" s="512">
        <v>0.2307692308</v>
      </c>
      <c r="AJ385" s="519">
        <v>7.6923076899999998E-2</v>
      </c>
      <c r="AK385" s="523">
        <v>8.1300813E-2</v>
      </c>
      <c r="AL385" s="512">
        <v>0.2195121951</v>
      </c>
      <c r="AM385" s="524">
        <v>1.6260162599999999E-2</v>
      </c>
      <c r="AN385" s="523">
        <v>0.40944881890000001</v>
      </c>
      <c r="AO385" s="512">
        <v>0.28346456689999999</v>
      </c>
      <c r="AP385" s="512">
        <v>5.5118110200000001E-2</v>
      </c>
    </row>
    <row r="386" spans="1:42" x14ac:dyDescent="0.3">
      <c r="A386" s="510">
        <v>1125</v>
      </c>
      <c r="B386" s="511" t="s">
        <v>293</v>
      </c>
      <c r="C386" s="535" t="s">
        <v>312</v>
      </c>
      <c r="D386" s="523">
        <v>5.7471264399999999E-2</v>
      </c>
      <c r="E386" s="512">
        <v>0.32183908049999999</v>
      </c>
      <c r="F386" s="524">
        <v>0.26436781609999999</v>
      </c>
      <c r="G386" s="529">
        <v>9.0909090900000003E-2</v>
      </c>
      <c r="H386" s="512">
        <v>0.72727272730000003</v>
      </c>
      <c r="I386" s="519">
        <v>0.63636363640000004</v>
      </c>
      <c r="J386" s="523">
        <v>0.71</v>
      </c>
      <c r="K386" s="512">
        <v>0.65</v>
      </c>
      <c r="L386" s="524">
        <v>0.65</v>
      </c>
      <c r="M386" s="529">
        <v>0.35807860260000002</v>
      </c>
      <c r="N386" s="512">
        <v>0.192139738</v>
      </c>
      <c r="O386" s="519">
        <v>0.20087336240000001</v>
      </c>
      <c r="P386" s="523">
        <v>0.36363636360000001</v>
      </c>
      <c r="Q386" s="512">
        <v>0.1515151515</v>
      </c>
      <c r="R386" s="524">
        <v>3.0303030299999999E-2</v>
      </c>
      <c r="S386" s="529">
        <v>9.7883597899999994E-2</v>
      </c>
      <c r="T386" s="512">
        <v>3.3068783099999999E-2</v>
      </c>
      <c r="U386" s="519">
        <v>0.26058201060000002</v>
      </c>
      <c r="V386" s="532">
        <v>0.2380952381</v>
      </c>
      <c r="W386" s="512">
        <v>0</v>
      </c>
      <c r="X386" s="512">
        <v>0.28571428570000001</v>
      </c>
      <c r="Y386" s="512">
        <v>0</v>
      </c>
      <c r="Z386" s="519">
        <v>6.6666666700000002E-2</v>
      </c>
      <c r="AA386" s="523">
        <v>0</v>
      </c>
      <c r="AB386" s="524">
        <v>4.7752809E-2</v>
      </c>
      <c r="AC386" s="529">
        <v>0.48275862069999997</v>
      </c>
      <c r="AD386" s="519">
        <v>0.4</v>
      </c>
      <c r="AE386" s="523">
        <v>0.1375661376</v>
      </c>
      <c r="AF386" s="512">
        <v>0.15873015870000001</v>
      </c>
      <c r="AG386" s="524">
        <v>0.62433862429999998</v>
      </c>
      <c r="AH386" s="529">
        <v>0.22222222220000001</v>
      </c>
      <c r="AI386" s="512">
        <v>0</v>
      </c>
      <c r="AJ386" s="519">
        <v>0</v>
      </c>
      <c r="AK386" s="523">
        <v>0.22222222220000001</v>
      </c>
      <c r="AL386" s="512">
        <v>0.11111111110000001</v>
      </c>
      <c r="AM386" s="524">
        <v>0</v>
      </c>
      <c r="AN386" s="523">
        <v>0.2105263158</v>
      </c>
      <c r="AO386" s="512">
        <v>0.2105263158</v>
      </c>
      <c r="AP386" s="512">
        <v>0</v>
      </c>
    </row>
    <row r="387" spans="1:42" x14ac:dyDescent="0.3">
      <c r="A387" s="510">
        <v>1125</v>
      </c>
      <c r="B387" s="511" t="s">
        <v>293</v>
      </c>
      <c r="C387" s="535" t="s">
        <v>313</v>
      </c>
      <c r="D387" s="523">
        <v>3.9441248999999998E-2</v>
      </c>
      <c r="E387" s="512">
        <v>0.66474938370000003</v>
      </c>
      <c r="F387" s="524">
        <v>0.41248972880000001</v>
      </c>
      <c r="G387" s="529">
        <v>0.26060606060000002</v>
      </c>
      <c r="H387" s="512">
        <v>0.67878787880000002</v>
      </c>
      <c r="I387" s="519">
        <v>0.59393939389999995</v>
      </c>
      <c r="J387" s="523">
        <v>0.88079470199999998</v>
      </c>
      <c r="K387" s="512">
        <v>0.86754966889999996</v>
      </c>
      <c r="L387" s="524">
        <v>0.86092715230000005</v>
      </c>
      <c r="M387" s="529">
        <v>0.73600552870000002</v>
      </c>
      <c r="N387" s="512">
        <v>0.3241188666</v>
      </c>
      <c r="O387" s="519">
        <v>0.38286109190000001</v>
      </c>
      <c r="P387" s="523">
        <v>0.67804878049999995</v>
      </c>
      <c r="Q387" s="512">
        <v>0.34146341460000001</v>
      </c>
      <c r="R387" s="524">
        <v>0.31463414629999997</v>
      </c>
      <c r="S387" s="529">
        <v>0.41306013019999999</v>
      </c>
      <c r="T387" s="512">
        <v>7.6599004200000001E-2</v>
      </c>
      <c r="U387" s="519">
        <v>0.56089620829999998</v>
      </c>
      <c r="V387" s="532">
        <v>0.69146005509999997</v>
      </c>
      <c r="W387" s="512">
        <v>0</v>
      </c>
      <c r="X387" s="512">
        <v>0.78236914599999996</v>
      </c>
      <c r="Y387" s="512">
        <v>0</v>
      </c>
      <c r="Z387" s="519">
        <v>0.53125</v>
      </c>
      <c r="AA387" s="523">
        <v>0</v>
      </c>
      <c r="AB387" s="524">
        <v>0.28144989339999998</v>
      </c>
      <c r="AC387" s="529">
        <v>0.78636363639999995</v>
      </c>
      <c r="AD387" s="519">
        <v>0.6872727273</v>
      </c>
      <c r="AE387" s="523">
        <v>0.59742120340000004</v>
      </c>
      <c r="AF387" s="512">
        <v>0.61604584529999995</v>
      </c>
      <c r="AG387" s="524">
        <v>0.91404011460000001</v>
      </c>
      <c r="AH387" s="529">
        <v>0.86554621850000002</v>
      </c>
      <c r="AI387" s="512">
        <v>0.74789915969999998</v>
      </c>
      <c r="AJ387" s="519">
        <v>0.1764705882</v>
      </c>
      <c r="AK387" s="523">
        <v>0.33333333329999998</v>
      </c>
      <c r="AL387" s="512">
        <v>0.60606060610000001</v>
      </c>
      <c r="AM387" s="524">
        <v>9.0909090900000003E-2</v>
      </c>
      <c r="AN387" s="523">
        <v>0.75510204079999999</v>
      </c>
      <c r="AO387" s="512">
        <v>0.60204081629999995</v>
      </c>
      <c r="AP387" s="512">
        <v>8.1632653099999994E-2</v>
      </c>
    </row>
    <row r="388" spans="1:42" x14ac:dyDescent="0.3">
      <c r="A388" s="510">
        <v>1125</v>
      </c>
      <c r="B388" s="511" t="s">
        <v>293</v>
      </c>
      <c r="C388" s="535" t="s">
        <v>314</v>
      </c>
      <c r="D388" s="523">
        <v>5.3571428599999998E-2</v>
      </c>
      <c r="E388" s="512">
        <v>0.28571428570000001</v>
      </c>
      <c r="F388" s="524">
        <v>0.1785714286</v>
      </c>
      <c r="G388" s="529">
        <v>0</v>
      </c>
      <c r="H388" s="512">
        <v>1</v>
      </c>
      <c r="I388" s="519">
        <v>0.75</v>
      </c>
      <c r="J388" s="523">
        <v>0.72131147539999996</v>
      </c>
      <c r="K388" s="512">
        <v>0.75819672130000004</v>
      </c>
      <c r="L388" s="524">
        <v>0.75409836070000003</v>
      </c>
      <c r="M388" s="529">
        <v>0.3543307087</v>
      </c>
      <c r="N388" s="512">
        <v>0.17322834649999999</v>
      </c>
      <c r="O388" s="519">
        <v>0.19685039369999999</v>
      </c>
      <c r="P388" s="523">
        <v>0.32</v>
      </c>
      <c r="Q388" s="512">
        <v>0.24</v>
      </c>
      <c r="R388" s="524">
        <v>0.24</v>
      </c>
      <c r="S388" s="529">
        <v>7.6604554899999996E-2</v>
      </c>
      <c r="T388" s="512">
        <v>1.24223602E-2</v>
      </c>
      <c r="U388" s="519">
        <v>0.27329192549999998</v>
      </c>
      <c r="V388" s="532">
        <v>0.26315789470000001</v>
      </c>
      <c r="W388" s="512">
        <v>0</v>
      </c>
      <c r="X388" s="512">
        <v>0.26315789470000001</v>
      </c>
      <c r="Y388" s="512">
        <v>0</v>
      </c>
      <c r="Z388" s="519">
        <v>0</v>
      </c>
      <c r="AA388" s="523">
        <v>0</v>
      </c>
      <c r="AB388" s="524">
        <v>3.0120481899999999E-2</v>
      </c>
      <c r="AC388" s="529">
        <v>0.43661971830000001</v>
      </c>
      <c r="AD388" s="519">
        <v>0.1971830986</v>
      </c>
      <c r="AE388" s="523">
        <v>0.23913043480000001</v>
      </c>
      <c r="AF388" s="512">
        <v>0.23913043480000001</v>
      </c>
      <c r="AG388" s="524">
        <v>0.43478260870000002</v>
      </c>
      <c r="AH388" s="529">
        <v>1</v>
      </c>
      <c r="AI388" s="512">
        <v>0</v>
      </c>
      <c r="AJ388" s="519">
        <v>0</v>
      </c>
      <c r="AK388" s="523">
        <v>0</v>
      </c>
      <c r="AL388" s="512">
        <v>0.16666666669999999</v>
      </c>
      <c r="AM388" s="524">
        <v>0</v>
      </c>
      <c r="AN388" s="523">
        <v>0.5</v>
      </c>
      <c r="AO388" s="512">
        <v>0</v>
      </c>
      <c r="AP388" s="512">
        <v>0</v>
      </c>
    </row>
    <row r="389" spans="1:42" x14ac:dyDescent="0.3">
      <c r="A389" s="510">
        <v>1125</v>
      </c>
      <c r="B389" s="511" t="s">
        <v>293</v>
      </c>
      <c r="C389" s="535" t="s">
        <v>315</v>
      </c>
      <c r="D389" s="523">
        <v>7.0987654299999994E-2</v>
      </c>
      <c r="E389" s="512">
        <v>0.27160493829999999</v>
      </c>
      <c r="F389" s="524">
        <v>0.10493827159999999</v>
      </c>
      <c r="G389" s="529">
        <v>5.2631578900000003E-2</v>
      </c>
      <c r="H389" s="512">
        <v>0.36842105260000002</v>
      </c>
      <c r="I389" s="519">
        <v>0.57894736840000005</v>
      </c>
      <c r="J389" s="523">
        <v>0.66409266410000001</v>
      </c>
      <c r="K389" s="512">
        <v>0.58687258689999999</v>
      </c>
      <c r="L389" s="524">
        <v>0.59073359069999998</v>
      </c>
      <c r="M389" s="529">
        <v>0.23474178400000001</v>
      </c>
      <c r="N389" s="512">
        <v>0.1205007825</v>
      </c>
      <c r="O389" s="519">
        <v>0.1017214397</v>
      </c>
      <c r="P389" s="523">
        <v>0.28971962620000002</v>
      </c>
      <c r="Q389" s="512">
        <v>0.1121495327</v>
      </c>
      <c r="R389" s="524">
        <v>0.14953271030000001</v>
      </c>
      <c r="S389" s="529">
        <v>8.2949308799999996E-2</v>
      </c>
      <c r="T389" s="512">
        <v>9.2165899000000006E-3</v>
      </c>
      <c r="U389" s="519">
        <v>0.15725806449999999</v>
      </c>
      <c r="V389" s="532">
        <v>0.18543046360000001</v>
      </c>
      <c r="W389" s="512">
        <v>0</v>
      </c>
      <c r="X389" s="512">
        <v>0.18543046360000001</v>
      </c>
      <c r="Y389" s="512">
        <v>0</v>
      </c>
      <c r="Z389" s="519">
        <v>0.12903225809999999</v>
      </c>
      <c r="AA389" s="523">
        <v>0</v>
      </c>
      <c r="AB389" s="524">
        <v>2.67175573E-2</v>
      </c>
      <c r="AC389" s="529">
        <v>0.32579185519999998</v>
      </c>
      <c r="AD389" s="519">
        <v>0.19004524889999999</v>
      </c>
      <c r="AE389" s="523">
        <v>0.12154696130000001</v>
      </c>
      <c r="AF389" s="512">
        <v>0.11602209939999999</v>
      </c>
      <c r="AG389" s="524">
        <v>0.64088397789999996</v>
      </c>
      <c r="AH389" s="529">
        <v>0.14285714290000001</v>
      </c>
      <c r="AI389" s="512">
        <v>0.14285714290000001</v>
      </c>
      <c r="AJ389" s="519">
        <v>0</v>
      </c>
      <c r="AK389" s="523">
        <v>0.25925925929999999</v>
      </c>
      <c r="AL389" s="512">
        <v>3.7037037000000002E-2</v>
      </c>
      <c r="AM389" s="524">
        <v>0</v>
      </c>
      <c r="AN389" s="523">
        <v>0.1176470588</v>
      </c>
      <c r="AO389" s="512">
        <v>0</v>
      </c>
      <c r="AP389" s="512">
        <v>0</v>
      </c>
    </row>
    <row r="390" spans="1:42" x14ac:dyDescent="0.3">
      <c r="A390" s="510">
        <v>1125</v>
      </c>
      <c r="B390" s="511" t="s">
        <v>293</v>
      </c>
      <c r="C390" s="535" t="s">
        <v>316</v>
      </c>
      <c r="D390" s="523">
        <v>0.1122793842</v>
      </c>
      <c r="E390" s="512">
        <v>0.4018024784</v>
      </c>
      <c r="F390" s="524">
        <v>0.2311303042</v>
      </c>
      <c r="G390" s="529">
        <v>6.54362416E-2</v>
      </c>
      <c r="H390" s="512">
        <v>0.51677852349999998</v>
      </c>
      <c r="I390" s="519">
        <v>0.65604026849999997</v>
      </c>
      <c r="J390" s="523">
        <v>0.7769976596</v>
      </c>
      <c r="K390" s="512">
        <v>0.74055499830000004</v>
      </c>
      <c r="L390" s="524">
        <v>0.73814777669999998</v>
      </c>
      <c r="M390" s="529">
        <v>0.4764113438</v>
      </c>
      <c r="N390" s="512">
        <v>0.25655976679999998</v>
      </c>
      <c r="O390" s="519">
        <v>0.2458918632</v>
      </c>
      <c r="P390" s="523">
        <v>0.50045085659999999</v>
      </c>
      <c r="Q390" s="512">
        <v>0.25473399460000001</v>
      </c>
      <c r="R390" s="524">
        <v>0.21415689809999999</v>
      </c>
      <c r="S390" s="529">
        <v>0.15380946400000001</v>
      </c>
      <c r="T390" s="512">
        <v>2.1388226400000002E-2</v>
      </c>
      <c r="U390" s="519">
        <v>0.35930714200000002</v>
      </c>
      <c r="V390" s="532">
        <v>0.32715806069999998</v>
      </c>
      <c r="W390" s="512">
        <v>0</v>
      </c>
      <c r="X390" s="512">
        <v>0.4154513205</v>
      </c>
      <c r="Y390" s="512">
        <v>0</v>
      </c>
      <c r="Z390" s="519">
        <v>0.21428571430000001</v>
      </c>
      <c r="AA390" s="523">
        <v>0</v>
      </c>
      <c r="AB390" s="524">
        <v>3.4789963299999997E-2</v>
      </c>
      <c r="AC390" s="529">
        <v>0.59515908650000005</v>
      </c>
      <c r="AD390" s="519">
        <v>0.20554362679999999</v>
      </c>
      <c r="AE390" s="523">
        <v>0.2564302416</v>
      </c>
      <c r="AF390" s="512">
        <v>0.25902831900000001</v>
      </c>
      <c r="AG390" s="524">
        <v>0.6983632112</v>
      </c>
      <c r="AH390" s="529">
        <v>0.4854368932</v>
      </c>
      <c r="AI390" s="512">
        <v>0.28155339810000002</v>
      </c>
      <c r="AJ390" s="519">
        <v>1.9417475699999999E-2</v>
      </c>
      <c r="AK390" s="523">
        <v>0.1891891892</v>
      </c>
      <c r="AL390" s="512">
        <v>0.25945945949999999</v>
      </c>
      <c r="AM390" s="524">
        <v>1.8918918900000001E-2</v>
      </c>
      <c r="AN390" s="523">
        <v>0.37953795379999999</v>
      </c>
      <c r="AO390" s="512">
        <v>0.204620462</v>
      </c>
      <c r="AP390" s="512">
        <v>6.6006601E-3</v>
      </c>
    </row>
    <row r="391" spans="1:42" x14ac:dyDescent="0.3">
      <c r="A391" s="510">
        <v>1572</v>
      </c>
      <c r="B391" s="511" t="s">
        <v>317</v>
      </c>
      <c r="C391" s="535" t="s">
        <v>317</v>
      </c>
      <c r="D391" s="523">
        <v>0</v>
      </c>
      <c r="E391" s="512">
        <v>0</v>
      </c>
      <c r="F391" s="524">
        <v>0</v>
      </c>
      <c r="G391" s="529">
        <v>0</v>
      </c>
      <c r="H391" s="512">
        <v>0</v>
      </c>
      <c r="I391" s="519">
        <v>0</v>
      </c>
      <c r="J391" s="523">
        <v>0</v>
      </c>
      <c r="K391" s="512">
        <v>0</v>
      </c>
      <c r="L391" s="524">
        <v>0</v>
      </c>
      <c r="M391" s="529">
        <v>0</v>
      </c>
      <c r="N391" s="512">
        <v>0</v>
      </c>
      <c r="O391" s="519">
        <v>0</v>
      </c>
      <c r="P391" s="523">
        <v>0</v>
      </c>
      <c r="Q391" s="512">
        <v>0</v>
      </c>
      <c r="R391" s="524">
        <v>0</v>
      </c>
      <c r="S391" s="529">
        <v>0</v>
      </c>
      <c r="T391" s="512">
        <v>0</v>
      </c>
      <c r="U391" s="519">
        <v>0</v>
      </c>
      <c r="V391" s="532">
        <v>0</v>
      </c>
      <c r="W391" s="512">
        <v>0</v>
      </c>
      <c r="X391" s="512">
        <v>0</v>
      </c>
      <c r="Y391" s="512">
        <v>0</v>
      </c>
      <c r="Z391" s="519">
        <v>0</v>
      </c>
      <c r="AA391" s="523">
        <v>0</v>
      </c>
      <c r="AB391" s="524">
        <v>0</v>
      </c>
      <c r="AC391" s="529">
        <v>0</v>
      </c>
      <c r="AD391" s="519">
        <v>0</v>
      </c>
      <c r="AE391" s="523">
        <v>0</v>
      </c>
      <c r="AF391" s="512">
        <v>0</v>
      </c>
      <c r="AG391" s="524">
        <v>0</v>
      </c>
      <c r="AH391" s="529">
        <v>0</v>
      </c>
      <c r="AI391" s="512">
        <v>0</v>
      </c>
      <c r="AJ391" s="519">
        <v>0</v>
      </c>
      <c r="AK391" s="523">
        <v>0</v>
      </c>
      <c r="AL391" s="512">
        <v>0</v>
      </c>
      <c r="AM391" s="524">
        <v>0</v>
      </c>
      <c r="AN391" s="523">
        <v>0</v>
      </c>
      <c r="AO391" s="512">
        <v>0</v>
      </c>
      <c r="AP391" s="512">
        <v>0</v>
      </c>
    </row>
    <row r="392" spans="1:42" x14ac:dyDescent="0.3">
      <c r="A392" s="510">
        <v>1202</v>
      </c>
      <c r="B392" s="511" t="s">
        <v>318</v>
      </c>
      <c r="C392" s="535" t="s">
        <v>319</v>
      </c>
      <c r="D392" s="523">
        <v>0.85714285710000004</v>
      </c>
      <c r="E392" s="512">
        <v>9.5238095199999998E-2</v>
      </c>
      <c r="F392" s="524">
        <v>0.33333333329999998</v>
      </c>
      <c r="G392" s="529">
        <v>0</v>
      </c>
      <c r="H392" s="512">
        <v>0</v>
      </c>
      <c r="I392" s="519">
        <v>0.25</v>
      </c>
      <c r="J392" s="523">
        <v>0.8582677165</v>
      </c>
      <c r="K392" s="512">
        <v>0.83070866139999999</v>
      </c>
      <c r="L392" s="524">
        <v>0.811023622</v>
      </c>
      <c r="M392" s="529">
        <v>0.38775510200000002</v>
      </c>
      <c r="N392" s="512">
        <v>6.1224489799999997E-2</v>
      </c>
      <c r="O392" s="519">
        <v>0.1972789116</v>
      </c>
      <c r="P392" s="523">
        <v>0.63636363640000004</v>
      </c>
      <c r="Q392" s="512">
        <v>0</v>
      </c>
      <c r="R392" s="524">
        <v>0</v>
      </c>
      <c r="S392" s="529">
        <v>5.9125964000000003E-2</v>
      </c>
      <c r="T392" s="512">
        <v>2.8277634999999999E-2</v>
      </c>
      <c r="U392" s="519">
        <v>0.26221079689999999</v>
      </c>
      <c r="V392" s="532">
        <v>0</v>
      </c>
      <c r="W392" s="512">
        <v>0</v>
      </c>
      <c r="X392" s="512">
        <v>0</v>
      </c>
      <c r="Y392" s="512">
        <v>0</v>
      </c>
      <c r="Z392" s="519">
        <v>0</v>
      </c>
      <c r="AA392" s="523">
        <v>1.49253731E-2</v>
      </c>
      <c r="AB392" s="524">
        <v>0</v>
      </c>
      <c r="AC392" s="529">
        <v>0.37209302329999999</v>
      </c>
      <c r="AD392" s="519">
        <v>0.2790697674</v>
      </c>
      <c r="AE392" s="523">
        <v>0.21428571430000001</v>
      </c>
      <c r="AF392" s="512">
        <v>0.42857142860000003</v>
      </c>
      <c r="AG392" s="524">
        <v>1</v>
      </c>
      <c r="AH392" s="529">
        <v>0</v>
      </c>
      <c r="AI392" s="512">
        <v>0</v>
      </c>
      <c r="AJ392" s="519">
        <v>0</v>
      </c>
      <c r="AK392" s="523">
        <v>0</v>
      </c>
      <c r="AL392" s="512">
        <v>0</v>
      </c>
      <c r="AM392" s="524">
        <v>0</v>
      </c>
      <c r="AN392" s="523">
        <v>0</v>
      </c>
      <c r="AO392" s="512">
        <v>0</v>
      </c>
      <c r="AP392" s="512">
        <v>0</v>
      </c>
    </row>
    <row r="393" spans="1:42" x14ac:dyDescent="0.3">
      <c r="A393" s="510">
        <v>1202</v>
      </c>
      <c r="B393" s="511" t="s">
        <v>318</v>
      </c>
      <c r="C393" s="535" t="s">
        <v>320</v>
      </c>
      <c r="D393" s="523">
        <v>0</v>
      </c>
      <c r="E393" s="512">
        <v>0</v>
      </c>
      <c r="F393" s="524">
        <v>0</v>
      </c>
      <c r="G393" s="529">
        <v>0</v>
      </c>
      <c r="H393" s="512">
        <v>0</v>
      </c>
      <c r="I393" s="519">
        <v>0</v>
      </c>
      <c r="J393" s="523">
        <v>1</v>
      </c>
      <c r="K393" s="512">
        <v>1</v>
      </c>
      <c r="L393" s="524">
        <v>1</v>
      </c>
      <c r="M393" s="529">
        <v>0</v>
      </c>
      <c r="N393" s="512">
        <v>0</v>
      </c>
      <c r="O393" s="519">
        <v>0</v>
      </c>
      <c r="P393" s="523">
        <v>0</v>
      </c>
      <c r="Q393" s="512">
        <v>0</v>
      </c>
      <c r="R393" s="524">
        <v>0</v>
      </c>
      <c r="S393" s="529">
        <v>0</v>
      </c>
      <c r="T393" s="512">
        <v>0</v>
      </c>
      <c r="U393" s="519">
        <v>0</v>
      </c>
      <c r="V393" s="532">
        <v>0</v>
      </c>
      <c r="W393" s="512">
        <v>0</v>
      </c>
      <c r="X393" s="512">
        <v>0</v>
      </c>
      <c r="Y393" s="512">
        <v>0</v>
      </c>
      <c r="Z393" s="519">
        <v>0</v>
      </c>
      <c r="AA393" s="523">
        <v>0</v>
      </c>
      <c r="AB393" s="524">
        <v>0</v>
      </c>
      <c r="AC393" s="529">
        <v>0</v>
      </c>
      <c r="AD393" s="519">
        <v>0</v>
      </c>
      <c r="AE393" s="523">
        <v>0</v>
      </c>
      <c r="AF393" s="512">
        <v>0</v>
      </c>
      <c r="AG393" s="524">
        <v>0</v>
      </c>
      <c r="AH393" s="529">
        <v>0</v>
      </c>
      <c r="AI393" s="512">
        <v>0</v>
      </c>
      <c r="AJ393" s="519">
        <v>0</v>
      </c>
      <c r="AK393" s="523">
        <v>0</v>
      </c>
      <c r="AL393" s="512">
        <v>0</v>
      </c>
      <c r="AM393" s="524">
        <v>0</v>
      </c>
      <c r="AN393" s="523">
        <v>0</v>
      </c>
      <c r="AO393" s="512">
        <v>0</v>
      </c>
      <c r="AP393" s="512">
        <v>0</v>
      </c>
    </row>
    <row r="394" spans="1:42" x14ac:dyDescent="0.3">
      <c r="A394" s="510">
        <v>1202</v>
      </c>
      <c r="B394" s="511" t="s">
        <v>318</v>
      </c>
      <c r="C394" s="535" t="s">
        <v>321</v>
      </c>
      <c r="D394" s="523">
        <v>0.77639751550000002</v>
      </c>
      <c r="E394" s="512">
        <v>0.36024844719999999</v>
      </c>
      <c r="F394" s="524">
        <v>0.18633540370000001</v>
      </c>
      <c r="G394" s="529">
        <v>0</v>
      </c>
      <c r="H394" s="512">
        <v>0.14285714290000001</v>
      </c>
      <c r="I394" s="519">
        <v>0.14285714290000001</v>
      </c>
      <c r="J394" s="523">
        <v>0.85714285710000004</v>
      </c>
      <c r="K394" s="512">
        <v>0.78571428570000001</v>
      </c>
      <c r="L394" s="524">
        <v>0.78571428570000001</v>
      </c>
      <c r="M394" s="529">
        <v>0.30891719750000002</v>
      </c>
      <c r="N394" s="512">
        <v>3.8216560500000003E-2</v>
      </c>
      <c r="O394" s="519">
        <v>0.22929936309999999</v>
      </c>
      <c r="P394" s="523">
        <v>0.1176470588</v>
      </c>
      <c r="Q394" s="512">
        <v>0.1176470588</v>
      </c>
      <c r="R394" s="524">
        <v>5.8823529399999998E-2</v>
      </c>
      <c r="S394" s="529">
        <v>0.1219110379</v>
      </c>
      <c r="T394" s="512">
        <v>1.89456343E-2</v>
      </c>
      <c r="U394" s="519">
        <v>0.26359143330000001</v>
      </c>
      <c r="V394" s="532">
        <v>0</v>
      </c>
      <c r="W394" s="512">
        <v>0</v>
      </c>
      <c r="X394" s="512">
        <v>0</v>
      </c>
      <c r="Y394" s="512">
        <v>0.3076923077</v>
      </c>
      <c r="Z394" s="519">
        <v>7.6923076899999998E-2</v>
      </c>
      <c r="AA394" s="523">
        <v>0.18110236220000001</v>
      </c>
      <c r="AB394" s="524">
        <v>7.0866141699999996E-2</v>
      </c>
      <c r="AC394" s="529">
        <v>0.1124031008</v>
      </c>
      <c r="AD394" s="519">
        <v>0.25581395350000002</v>
      </c>
      <c r="AE394" s="523">
        <v>4.3478260900000003E-2</v>
      </c>
      <c r="AF394" s="512">
        <v>0.13043478259999999</v>
      </c>
      <c r="AG394" s="524">
        <v>1</v>
      </c>
      <c r="AH394" s="529">
        <v>0.4545454545</v>
      </c>
      <c r="AI394" s="512">
        <v>0.27272727270000002</v>
      </c>
      <c r="AJ394" s="519">
        <v>0.18181818180000001</v>
      </c>
      <c r="AK394" s="523">
        <v>0</v>
      </c>
      <c r="AL394" s="512">
        <v>0.16666666669999999</v>
      </c>
      <c r="AM394" s="524">
        <v>0</v>
      </c>
      <c r="AN394" s="523">
        <v>0.3</v>
      </c>
      <c r="AO394" s="512">
        <v>0.2</v>
      </c>
      <c r="AP394" s="512">
        <v>0.1</v>
      </c>
    </row>
    <row r="395" spans="1:42" x14ac:dyDescent="0.3">
      <c r="A395" s="510">
        <v>1202</v>
      </c>
      <c r="B395" s="511" t="s">
        <v>318</v>
      </c>
      <c r="C395" s="535" t="s">
        <v>322</v>
      </c>
      <c r="D395" s="523">
        <v>0.80575539569999999</v>
      </c>
      <c r="E395" s="512">
        <v>0.34532374100000002</v>
      </c>
      <c r="F395" s="524">
        <v>0.2589928058</v>
      </c>
      <c r="G395" s="529">
        <v>0</v>
      </c>
      <c r="H395" s="512">
        <v>0</v>
      </c>
      <c r="I395" s="519">
        <v>0</v>
      </c>
      <c r="J395" s="523">
        <v>0.88253968250000003</v>
      </c>
      <c r="K395" s="512">
        <v>0.84126984130000004</v>
      </c>
      <c r="L395" s="524">
        <v>0.83492063490000001</v>
      </c>
      <c r="M395" s="529">
        <v>0.39347826089999999</v>
      </c>
      <c r="N395" s="512">
        <v>8.6956521699999997E-2</v>
      </c>
      <c r="O395" s="519">
        <v>0.29130434779999997</v>
      </c>
      <c r="P395" s="523">
        <v>0.47826086960000003</v>
      </c>
      <c r="Q395" s="512">
        <v>0.13043478259999999</v>
      </c>
      <c r="R395" s="524">
        <v>0.28260869570000002</v>
      </c>
      <c r="S395" s="529">
        <v>0.13826561549999999</v>
      </c>
      <c r="T395" s="512">
        <v>2.1831413000000001E-2</v>
      </c>
      <c r="U395" s="519">
        <v>0.33656761670000002</v>
      </c>
      <c r="V395" s="532">
        <v>0</v>
      </c>
      <c r="W395" s="512">
        <v>0</v>
      </c>
      <c r="X395" s="512">
        <v>0</v>
      </c>
      <c r="Y395" s="512">
        <v>0.26086956519999999</v>
      </c>
      <c r="Z395" s="519">
        <v>0.13043478259999999</v>
      </c>
      <c r="AA395" s="523">
        <v>0.125</v>
      </c>
      <c r="AB395" s="524">
        <v>6.25E-2</v>
      </c>
      <c r="AC395" s="529">
        <v>0.21533923299999999</v>
      </c>
      <c r="AD395" s="519">
        <v>0.3362831858</v>
      </c>
      <c r="AE395" s="523">
        <v>0.15277777779999999</v>
      </c>
      <c r="AF395" s="512">
        <v>0.15277777779999999</v>
      </c>
      <c r="AG395" s="524">
        <v>1</v>
      </c>
      <c r="AH395" s="529">
        <v>0.25</v>
      </c>
      <c r="AI395" s="512">
        <v>0.25</v>
      </c>
      <c r="AJ395" s="519">
        <v>0</v>
      </c>
      <c r="AK395" s="523">
        <v>0</v>
      </c>
      <c r="AL395" s="512">
        <v>0</v>
      </c>
      <c r="AM395" s="524">
        <v>0</v>
      </c>
      <c r="AN395" s="523">
        <v>0</v>
      </c>
      <c r="AO395" s="512">
        <v>0</v>
      </c>
      <c r="AP395" s="512">
        <v>0</v>
      </c>
    </row>
    <row r="396" spans="1:42" x14ac:dyDescent="0.3">
      <c r="A396" s="510">
        <v>1202</v>
      </c>
      <c r="B396" s="511" t="s">
        <v>318</v>
      </c>
      <c r="C396" s="535" t="s">
        <v>323</v>
      </c>
      <c r="D396" s="523">
        <v>0.85714285710000004</v>
      </c>
      <c r="E396" s="512">
        <v>0.42857142860000003</v>
      </c>
      <c r="F396" s="524">
        <v>0.28571428570000001</v>
      </c>
      <c r="G396" s="529">
        <v>0</v>
      </c>
      <c r="H396" s="512">
        <v>0</v>
      </c>
      <c r="I396" s="519">
        <v>0</v>
      </c>
      <c r="J396" s="523">
        <v>1</v>
      </c>
      <c r="K396" s="512">
        <v>1</v>
      </c>
      <c r="L396" s="524">
        <v>1</v>
      </c>
      <c r="M396" s="529">
        <v>0.4615384615</v>
      </c>
      <c r="N396" s="512">
        <v>0.1153846154</v>
      </c>
      <c r="O396" s="519">
        <v>0.3846153846</v>
      </c>
      <c r="P396" s="523">
        <v>0.33333333329999998</v>
      </c>
      <c r="Q396" s="512">
        <v>0</v>
      </c>
      <c r="R396" s="524">
        <v>0</v>
      </c>
      <c r="S396" s="529">
        <v>0.25531914890000001</v>
      </c>
      <c r="T396" s="512">
        <v>2.1276595700000001E-2</v>
      </c>
      <c r="U396" s="519">
        <v>0.3829787234</v>
      </c>
      <c r="V396" s="532">
        <v>0</v>
      </c>
      <c r="W396" s="512">
        <v>0</v>
      </c>
      <c r="X396" s="512">
        <v>0</v>
      </c>
      <c r="Y396" s="512">
        <v>0.57142857140000003</v>
      </c>
      <c r="Z396" s="519">
        <v>0.14285714290000001</v>
      </c>
      <c r="AA396" s="523">
        <v>0.14285714290000001</v>
      </c>
      <c r="AB396" s="524">
        <v>0.1071428571</v>
      </c>
      <c r="AC396" s="529">
        <v>0.1034482759</v>
      </c>
      <c r="AD396" s="519">
        <v>0.41379310339999997</v>
      </c>
      <c r="AE396" s="523">
        <v>0.25</v>
      </c>
      <c r="AF396" s="512">
        <v>0.25</v>
      </c>
      <c r="AG396" s="524">
        <v>1</v>
      </c>
      <c r="AH396" s="529">
        <v>0</v>
      </c>
      <c r="AI396" s="512">
        <v>0</v>
      </c>
      <c r="AJ396" s="519">
        <v>0</v>
      </c>
      <c r="AK396" s="523">
        <v>0</v>
      </c>
      <c r="AL396" s="512">
        <v>0</v>
      </c>
      <c r="AM396" s="524">
        <v>0</v>
      </c>
      <c r="AN396" s="523">
        <v>0</v>
      </c>
      <c r="AO396" s="512">
        <v>0</v>
      </c>
      <c r="AP396" s="512">
        <v>0</v>
      </c>
    </row>
    <row r="397" spans="1:42" x14ac:dyDescent="0.3">
      <c r="A397" s="510">
        <v>1202</v>
      </c>
      <c r="B397" s="511" t="s">
        <v>318</v>
      </c>
      <c r="C397" s="535" t="s">
        <v>324</v>
      </c>
      <c r="D397" s="523">
        <v>0.78125</v>
      </c>
      <c r="E397" s="512">
        <v>0.1473214286</v>
      </c>
      <c r="F397" s="524">
        <v>0.1785714286</v>
      </c>
      <c r="G397" s="529">
        <v>0</v>
      </c>
      <c r="H397" s="512">
        <v>0.1</v>
      </c>
      <c r="I397" s="519">
        <v>0</v>
      </c>
      <c r="J397" s="523">
        <v>0.92682926830000001</v>
      </c>
      <c r="K397" s="512">
        <v>0.80487804880000002</v>
      </c>
      <c r="L397" s="524">
        <v>0.80487804880000002</v>
      </c>
      <c r="M397" s="529">
        <v>0.14799999999999999</v>
      </c>
      <c r="N397" s="512">
        <v>1.6E-2</v>
      </c>
      <c r="O397" s="519">
        <v>0.2</v>
      </c>
      <c r="P397" s="523">
        <v>3.3333333299999997E-2</v>
      </c>
      <c r="Q397" s="512">
        <v>6.6666666700000002E-2</v>
      </c>
      <c r="R397" s="524">
        <v>0.16666666669999999</v>
      </c>
      <c r="S397" s="529">
        <v>3.9632672799999998E-2</v>
      </c>
      <c r="T397" s="512">
        <v>1.4499758000000001E-3</v>
      </c>
      <c r="U397" s="519">
        <v>0.22281295309999999</v>
      </c>
      <c r="V397" s="532">
        <v>0</v>
      </c>
      <c r="W397" s="512">
        <v>0</v>
      </c>
      <c r="X397" s="512">
        <v>0</v>
      </c>
      <c r="Y397" s="512">
        <v>0.3111111111</v>
      </c>
      <c r="Z397" s="519">
        <v>2.2222222199999999E-2</v>
      </c>
      <c r="AA397" s="523">
        <v>0.2</v>
      </c>
      <c r="AB397" s="524">
        <v>0</v>
      </c>
      <c r="AC397" s="529">
        <v>6.3492063500000001E-2</v>
      </c>
      <c r="AD397" s="519">
        <v>9.5238095199999998E-2</v>
      </c>
      <c r="AE397" s="523">
        <v>1.12359551E-2</v>
      </c>
      <c r="AF397" s="512">
        <v>4.4943820199999998E-2</v>
      </c>
      <c r="AG397" s="524">
        <v>0.97752808989999995</v>
      </c>
      <c r="AH397" s="529">
        <v>0</v>
      </c>
      <c r="AI397" s="512">
        <v>0</v>
      </c>
      <c r="AJ397" s="519">
        <v>0</v>
      </c>
      <c r="AK397" s="523">
        <v>0</v>
      </c>
      <c r="AL397" s="512">
        <v>0</v>
      </c>
      <c r="AM397" s="524">
        <v>0</v>
      </c>
      <c r="AN397" s="523">
        <v>6.6666666700000002E-2</v>
      </c>
      <c r="AO397" s="512">
        <v>6.6666666700000002E-2</v>
      </c>
      <c r="AP397" s="512">
        <v>0</v>
      </c>
    </row>
    <row r="398" spans="1:42" x14ac:dyDescent="0.3">
      <c r="A398" s="510">
        <v>1202</v>
      </c>
      <c r="B398" s="511" t="s">
        <v>318</v>
      </c>
      <c r="C398" s="535" t="s">
        <v>325</v>
      </c>
      <c r="D398" s="523">
        <v>0.8</v>
      </c>
      <c r="E398" s="512">
        <v>0.2</v>
      </c>
      <c r="F398" s="524">
        <v>0.2</v>
      </c>
      <c r="G398" s="529">
        <v>0</v>
      </c>
      <c r="H398" s="512">
        <v>0</v>
      </c>
      <c r="I398" s="519">
        <v>0</v>
      </c>
      <c r="J398" s="523">
        <v>0</v>
      </c>
      <c r="K398" s="512">
        <v>0</v>
      </c>
      <c r="L398" s="524">
        <v>0</v>
      </c>
      <c r="M398" s="529">
        <v>0.26086956519999999</v>
      </c>
      <c r="N398" s="512">
        <v>4.3478260900000003E-2</v>
      </c>
      <c r="O398" s="519">
        <v>0.2173913043</v>
      </c>
      <c r="P398" s="523">
        <v>0</v>
      </c>
      <c r="Q398" s="512">
        <v>0</v>
      </c>
      <c r="R398" s="524">
        <v>0</v>
      </c>
      <c r="S398" s="529">
        <v>6.8376068400000004E-2</v>
      </c>
      <c r="T398" s="512">
        <v>0</v>
      </c>
      <c r="U398" s="519">
        <v>0.32478632480000003</v>
      </c>
      <c r="V398" s="532">
        <v>0</v>
      </c>
      <c r="W398" s="512">
        <v>0</v>
      </c>
      <c r="X398" s="512">
        <v>0</v>
      </c>
      <c r="Y398" s="512">
        <v>0.5</v>
      </c>
      <c r="Z398" s="519">
        <v>0.5</v>
      </c>
      <c r="AA398" s="523">
        <v>0.14285714290000001</v>
      </c>
      <c r="AB398" s="524">
        <v>7.1428571400000002E-2</v>
      </c>
      <c r="AC398" s="529">
        <v>8.6956521699999997E-2</v>
      </c>
      <c r="AD398" s="519">
        <v>0.13043478259999999</v>
      </c>
      <c r="AE398" s="523">
        <v>0</v>
      </c>
      <c r="AF398" s="512">
        <v>0</v>
      </c>
      <c r="AG398" s="524">
        <v>1</v>
      </c>
      <c r="AH398" s="529">
        <v>0</v>
      </c>
      <c r="AI398" s="512">
        <v>0</v>
      </c>
      <c r="AJ398" s="519">
        <v>0</v>
      </c>
      <c r="AK398" s="523">
        <v>0</v>
      </c>
      <c r="AL398" s="512">
        <v>0</v>
      </c>
      <c r="AM398" s="524">
        <v>0</v>
      </c>
      <c r="AN398" s="523">
        <v>0</v>
      </c>
      <c r="AO398" s="512">
        <v>0</v>
      </c>
      <c r="AP398" s="512">
        <v>0</v>
      </c>
    </row>
    <row r="399" spans="1:42" x14ac:dyDescent="0.3">
      <c r="A399" s="510">
        <v>1202</v>
      </c>
      <c r="B399" s="511" t="s">
        <v>318</v>
      </c>
      <c r="C399" s="535" t="s">
        <v>326</v>
      </c>
      <c r="D399" s="523">
        <v>0.89130434780000001</v>
      </c>
      <c r="E399" s="512">
        <v>0.34782608700000001</v>
      </c>
      <c r="F399" s="524">
        <v>0.1739130435</v>
      </c>
      <c r="G399" s="529">
        <v>0</v>
      </c>
      <c r="H399" s="512">
        <v>0.33333333329999998</v>
      </c>
      <c r="I399" s="519">
        <v>0.33333333329999998</v>
      </c>
      <c r="J399" s="523">
        <v>0.89772727269999997</v>
      </c>
      <c r="K399" s="512">
        <v>0.80227272729999999</v>
      </c>
      <c r="L399" s="524">
        <v>0.80454545450000003</v>
      </c>
      <c r="M399" s="529">
        <v>0.44615384619999998</v>
      </c>
      <c r="N399" s="512">
        <v>6.7692307699999996E-2</v>
      </c>
      <c r="O399" s="519">
        <v>0.29538461539999999</v>
      </c>
      <c r="P399" s="523">
        <v>0.33962264149999999</v>
      </c>
      <c r="Q399" s="512">
        <v>0.11320754719999999</v>
      </c>
      <c r="R399" s="524">
        <v>0.20754716979999999</v>
      </c>
      <c r="S399" s="529">
        <v>0.11378555799999999</v>
      </c>
      <c r="T399" s="512">
        <v>2.2975929999999999E-2</v>
      </c>
      <c r="U399" s="519">
        <v>0.3216630197</v>
      </c>
      <c r="V399" s="532">
        <v>0</v>
      </c>
      <c r="W399" s="512">
        <v>0</v>
      </c>
      <c r="X399" s="512">
        <v>0</v>
      </c>
      <c r="Y399" s="512">
        <v>0.2</v>
      </c>
      <c r="Z399" s="519">
        <v>0.2</v>
      </c>
      <c r="AA399" s="523">
        <v>7.9207920799999998E-2</v>
      </c>
      <c r="AB399" s="524">
        <v>6.4356435599999998E-2</v>
      </c>
      <c r="AC399" s="529">
        <v>0.18848167539999999</v>
      </c>
      <c r="AD399" s="519">
        <v>0.37172774870000003</v>
      </c>
      <c r="AE399" s="523">
        <v>8.0645161300000004E-2</v>
      </c>
      <c r="AF399" s="512">
        <v>0.12903225809999999</v>
      </c>
      <c r="AG399" s="524">
        <v>0.98387096770000004</v>
      </c>
      <c r="AH399" s="529">
        <v>1</v>
      </c>
      <c r="AI399" s="512">
        <v>0.5</v>
      </c>
      <c r="AJ399" s="519">
        <v>0</v>
      </c>
      <c r="AK399" s="523">
        <v>0</v>
      </c>
      <c r="AL399" s="512">
        <v>0.16666666669999999</v>
      </c>
      <c r="AM399" s="524">
        <v>0</v>
      </c>
      <c r="AN399" s="523">
        <v>0</v>
      </c>
      <c r="AO399" s="512">
        <v>0</v>
      </c>
      <c r="AP399" s="512">
        <v>0.33333333329999998</v>
      </c>
    </row>
    <row r="400" spans="1:42" x14ac:dyDescent="0.3">
      <c r="A400" s="510">
        <v>1202</v>
      </c>
      <c r="B400" s="511" t="s">
        <v>318</v>
      </c>
      <c r="C400" s="535" t="s">
        <v>327</v>
      </c>
      <c r="D400" s="523">
        <v>0.84090909089999999</v>
      </c>
      <c r="E400" s="512">
        <v>0.18181818180000001</v>
      </c>
      <c r="F400" s="524">
        <v>0.2954545455</v>
      </c>
      <c r="G400" s="529">
        <v>0</v>
      </c>
      <c r="H400" s="512">
        <v>0</v>
      </c>
      <c r="I400" s="519">
        <v>0</v>
      </c>
      <c r="J400" s="523">
        <v>0.83333333330000003</v>
      </c>
      <c r="K400" s="512">
        <v>0.59523809520000004</v>
      </c>
      <c r="L400" s="524">
        <v>0.66666666669999997</v>
      </c>
      <c r="M400" s="529">
        <v>0.20175438600000001</v>
      </c>
      <c r="N400" s="512">
        <v>8.7719297999999998E-3</v>
      </c>
      <c r="O400" s="519">
        <v>0.2192982456</v>
      </c>
      <c r="P400" s="523">
        <v>0</v>
      </c>
      <c r="Q400" s="512">
        <v>0</v>
      </c>
      <c r="R400" s="524">
        <v>7.1428571400000002E-2</v>
      </c>
      <c r="S400" s="529">
        <v>7.4812967600000002E-2</v>
      </c>
      <c r="T400" s="512">
        <v>0</v>
      </c>
      <c r="U400" s="519">
        <v>0.216957606</v>
      </c>
      <c r="V400" s="532">
        <v>0</v>
      </c>
      <c r="W400" s="512">
        <v>0</v>
      </c>
      <c r="X400" s="512">
        <v>0</v>
      </c>
      <c r="Y400" s="512">
        <v>0</v>
      </c>
      <c r="Z400" s="519">
        <v>0</v>
      </c>
      <c r="AA400" s="523">
        <v>0.20238095240000001</v>
      </c>
      <c r="AB400" s="524">
        <v>0</v>
      </c>
      <c r="AC400" s="529">
        <v>9.0909090900000003E-2</v>
      </c>
      <c r="AD400" s="519">
        <v>0.1477272727</v>
      </c>
      <c r="AE400" s="523">
        <v>0</v>
      </c>
      <c r="AF400" s="512">
        <v>3.0303030299999999E-2</v>
      </c>
      <c r="AG400" s="524">
        <v>1</v>
      </c>
      <c r="AH400" s="529">
        <v>0</v>
      </c>
      <c r="AI400" s="512">
        <v>0</v>
      </c>
      <c r="AJ400" s="519">
        <v>0</v>
      </c>
      <c r="AK400" s="523">
        <v>0</v>
      </c>
      <c r="AL400" s="512">
        <v>0</v>
      </c>
      <c r="AM400" s="524">
        <v>0</v>
      </c>
      <c r="AN400" s="523">
        <v>0</v>
      </c>
      <c r="AO400" s="512">
        <v>0</v>
      </c>
      <c r="AP400" s="512">
        <v>0</v>
      </c>
    </row>
    <row r="401" spans="1:42" x14ac:dyDescent="0.3">
      <c r="A401" s="510">
        <v>1202</v>
      </c>
      <c r="B401" s="511" t="s">
        <v>318</v>
      </c>
      <c r="C401" s="535" t="s">
        <v>328</v>
      </c>
      <c r="D401" s="523">
        <v>0.78148148149999996</v>
      </c>
      <c r="E401" s="512">
        <v>0.51481481480000002</v>
      </c>
      <c r="F401" s="524">
        <v>0.37037037039999998</v>
      </c>
      <c r="G401" s="529">
        <v>7.6923076899999998E-2</v>
      </c>
      <c r="H401" s="512">
        <v>7.6923076899999998E-2</v>
      </c>
      <c r="I401" s="519">
        <v>0</v>
      </c>
      <c r="J401" s="523">
        <v>0.94117647059999998</v>
      </c>
      <c r="K401" s="512">
        <v>0.86274509799999999</v>
      </c>
      <c r="L401" s="524">
        <v>0.86274509799999999</v>
      </c>
      <c r="M401" s="529">
        <v>0.56528417819999999</v>
      </c>
      <c r="N401" s="512">
        <v>0.1198156682</v>
      </c>
      <c r="O401" s="519">
        <v>0.35483870969999998</v>
      </c>
      <c r="P401" s="523">
        <v>0.53225806450000002</v>
      </c>
      <c r="Q401" s="512">
        <v>0.1935483871</v>
      </c>
      <c r="R401" s="524">
        <v>0.29032258059999999</v>
      </c>
      <c r="S401" s="529">
        <v>0.24285138940000001</v>
      </c>
      <c r="T401" s="512">
        <v>3.0608135299999999E-2</v>
      </c>
      <c r="U401" s="519">
        <v>0.4405960532</v>
      </c>
      <c r="V401" s="532">
        <v>0</v>
      </c>
      <c r="W401" s="512">
        <v>0</v>
      </c>
      <c r="X401" s="512">
        <v>0</v>
      </c>
      <c r="Y401" s="512">
        <v>0.33707865170000001</v>
      </c>
      <c r="Z401" s="519">
        <v>0.38202247189999999</v>
      </c>
      <c r="AA401" s="523">
        <v>0.216</v>
      </c>
      <c r="AB401" s="524">
        <v>0.16</v>
      </c>
      <c r="AC401" s="529">
        <v>0.27754532780000002</v>
      </c>
      <c r="AD401" s="519">
        <v>0.43096234309999998</v>
      </c>
      <c r="AE401" s="523">
        <v>0.3111111111</v>
      </c>
      <c r="AF401" s="512">
        <v>0.34444444439999999</v>
      </c>
      <c r="AG401" s="524">
        <v>1</v>
      </c>
      <c r="AH401" s="529">
        <v>0.65</v>
      </c>
      <c r="AI401" s="512">
        <v>0.6</v>
      </c>
      <c r="AJ401" s="519">
        <v>0.1</v>
      </c>
      <c r="AK401" s="523">
        <v>0</v>
      </c>
      <c r="AL401" s="512">
        <v>0.4</v>
      </c>
      <c r="AM401" s="524">
        <v>0</v>
      </c>
      <c r="AN401" s="523">
        <v>0.47058823529999999</v>
      </c>
      <c r="AO401" s="512">
        <v>0.23529411759999999</v>
      </c>
      <c r="AP401" s="512">
        <v>0.1176470588</v>
      </c>
    </row>
    <row r="402" spans="1:42" x14ac:dyDescent="0.3">
      <c r="A402" s="510">
        <v>1202</v>
      </c>
      <c r="B402" s="511" t="s">
        <v>318</v>
      </c>
      <c r="C402" s="535" t="s">
        <v>329</v>
      </c>
      <c r="D402" s="523">
        <v>0.69662921349999996</v>
      </c>
      <c r="E402" s="512">
        <v>0.6404494382</v>
      </c>
      <c r="F402" s="524">
        <v>0.26966292130000002</v>
      </c>
      <c r="G402" s="529">
        <v>0</v>
      </c>
      <c r="H402" s="512">
        <v>0</v>
      </c>
      <c r="I402" s="519">
        <v>0</v>
      </c>
      <c r="J402" s="523">
        <v>0.94736842109999997</v>
      </c>
      <c r="K402" s="512">
        <v>0.89473684210000004</v>
      </c>
      <c r="L402" s="524">
        <v>0.89473684210000004</v>
      </c>
      <c r="M402" s="529">
        <v>0.66509433959999997</v>
      </c>
      <c r="N402" s="512">
        <v>0.22641509430000001</v>
      </c>
      <c r="O402" s="519">
        <v>0.40566037739999999</v>
      </c>
      <c r="P402" s="523">
        <v>0.60714285710000004</v>
      </c>
      <c r="Q402" s="512">
        <v>0.25</v>
      </c>
      <c r="R402" s="524">
        <v>0.28571428570000001</v>
      </c>
      <c r="S402" s="529">
        <v>0.34177215189999999</v>
      </c>
      <c r="T402" s="512">
        <v>4.5569620300000002E-2</v>
      </c>
      <c r="U402" s="519">
        <v>0.46835443040000002</v>
      </c>
      <c r="V402" s="532">
        <v>0</v>
      </c>
      <c r="W402" s="512">
        <v>0</v>
      </c>
      <c r="X402" s="512">
        <v>0</v>
      </c>
      <c r="Y402" s="512">
        <v>0.56000000000000005</v>
      </c>
      <c r="Z402" s="519">
        <v>0.36</v>
      </c>
      <c r="AA402" s="523">
        <v>0.27480916030000002</v>
      </c>
      <c r="AB402" s="524">
        <v>0.16793893130000001</v>
      </c>
      <c r="AC402" s="529">
        <v>0.36529680370000001</v>
      </c>
      <c r="AD402" s="519">
        <v>0.54794520550000003</v>
      </c>
      <c r="AE402" s="523">
        <v>0.6923076923</v>
      </c>
      <c r="AF402" s="512">
        <v>0.71794871790000003</v>
      </c>
      <c r="AG402" s="524">
        <v>1</v>
      </c>
      <c r="AH402" s="529">
        <v>0.5</v>
      </c>
      <c r="AI402" s="512">
        <v>0.25</v>
      </c>
      <c r="AJ402" s="519">
        <v>0</v>
      </c>
      <c r="AK402" s="523">
        <v>0</v>
      </c>
      <c r="AL402" s="512">
        <v>0.6</v>
      </c>
      <c r="AM402" s="524">
        <v>0</v>
      </c>
      <c r="AN402" s="523">
        <v>0.57142857140000003</v>
      </c>
      <c r="AO402" s="512">
        <v>0.28571428570000001</v>
      </c>
      <c r="AP402" s="512">
        <v>0</v>
      </c>
    </row>
    <row r="403" spans="1:42" x14ac:dyDescent="0.3">
      <c r="A403" s="510">
        <v>1202</v>
      </c>
      <c r="B403" s="511" t="s">
        <v>318</v>
      </c>
      <c r="C403" s="535" t="s">
        <v>330</v>
      </c>
      <c r="D403" s="523">
        <v>0.73333333329999995</v>
      </c>
      <c r="E403" s="512">
        <v>0.44444444440000003</v>
      </c>
      <c r="F403" s="524">
        <v>0.11111111110000001</v>
      </c>
      <c r="G403" s="529">
        <v>0</v>
      </c>
      <c r="H403" s="512">
        <v>0.2</v>
      </c>
      <c r="I403" s="519">
        <v>0</v>
      </c>
      <c r="J403" s="523">
        <v>0.9375</v>
      </c>
      <c r="K403" s="512">
        <v>0.828125</v>
      </c>
      <c r="L403" s="524">
        <v>0.828125</v>
      </c>
      <c r="M403" s="529">
        <v>0.44670050760000002</v>
      </c>
      <c r="N403" s="512">
        <v>8.1218274100000001E-2</v>
      </c>
      <c r="O403" s="519">
        <v>0.29441624370000002</v>
      </c>
      <c r="P403" s="523">
        <v>0.32142857139999997</v>
      </c>
      <c r="Q403" s="512">
        <v>3.5714285700000001E-2</v>
      </c>
      <c r="R403" s="524">
        <v>0.1785714286</v>
      </c>
      <c r="S403" s="529">
        <v>0.12573964500000001</v>
      </c>
      <c r="T403" s="512">
        <v>2.81065089E-2</v>
      </c>
      <c r="U403" s="519">
        <v>0.34763313610000002</v>
      </c>
      <c r="V403" s="532">
        <v>0</v>
      </c>
      <c r="W403" s="512">
        <v>0</v>
      </c>
      <c r="X403" s="512">
        <v>0</v>
      </c>
      <c r="Y403" s="512">
        <v>0.44444444440000003</v>
      </c>
      <c r="Z403" s="519">
        <v>0.11111111110000001</v>
      </c>
      <c r="AA403" s="523">
        <v>0.15646258499999999</v>
      </c>
      <c r="AB403" s="524">
        <v>2.72108844E-2</v>
      </c>
      <c r="AC403" s="529">
        <v>0.19186046509999999</v>
      </c>
      <c r="AD403" s="519">
        <v>0.37790697670000001</v>
      </c>
      <c r="AE403" s="523">
        <v>0.2</v>
      </c>
      <c r="AF403" s="512">
        <v>0.22500000000000001</v>
      </c>
      <c r="AG403" s="524">
        <v>1</v>
      </c>
      <c r="AH403" s="529">
        <v>0.5</v>
      </c>
      <c r="AI403" s="512">
        <v>1</v>
      </c>
      <c r="AJ403" s="519">
        <v>0.5</v>
      </c>
      <c r="AK403" s="523">
        <v>0</v>
      </c>
      <c r="AL403" s="512">
        <v>0.5</v>
      </c>
      <c r="AM403" s="524">
        <v>0</v>
      </c>
      <c r="AN403" s="523">
        <v>0.5</v>
      </c>
      <c r="AO403" s="512">
        <v>0</v>
      </c>
      <c r="AP403" s="512">
        <v>0</v>
      </c>
    </row>
    <row r="404" spans="1:42" x14ac:dyDescent="0.3">
      <c r="A404" s="510">
        <v>1202</v>
      </c>
      <c r="B404" s="511" t="s">
        <v>318</v>
      </c>
      <c r="C404" s="535" t="s">
        <v>331</v>
      </c>
      <c r="D404" s="523">
        <v>0.57142857140000003</v>
      </c>
      <c r="E404" s="512">
        <v>0.28571428570000001</v>
      </c>
      <c r="F404" s="524">
        <v>0</v>
      </c>
      <c r="G404" s="529">
        <v>0</v>
      </c>
      <c r="H404" s="512">
        <v>0</v>
      </c>
      <c r="I404" s="519">
        <v>0</v>
      </c>
      <c r="J404" s="523">
        <v>0.79166666669999997</v>
      </c>
      <c r="K404" s="512">
        <v>0.79166666669999997</v>
      </c>
      <c r="L404" s="524">
        <v>0.83333333330000003</v>
      </c>
      <c r="M404" s="529">
        <v>0.4545454545</v>
      </c>
      <c r="N404" s="512">
        <v>4.5454545499999999E-2</v>
      </c>
      <c r="O404" s="519">
        <v>0.2272727273</v>
      </c>
      <c r="P404" s="523">
        <v>0.25</v>
      </c>
      <c r="Q404" s="512">
        <v>0.25</v>
      </c>
      <c r="R404" s="524">
        <v>0</v>
      </c>
      <c r="S404" s="529">
        <v>6.3157894699999995E-2</v>
      </c>
      <c r="T404" s="512">
        <v>1.05263158E-2</v>
      </c>
      <c r="U404" s="519">
        <v>0.23157894740000001</v>
      </c>
      <c r="V404" s="532">
        <v>0</v>
      </c>
      <c r="W404" s="512">
        <v>0</v>
      </c>
      <c r="X404" s="512">
        <v>0</v>
      </c>
      <c r="Y404" s="512">
        <v>0</v>
      </c>
      <c r="Z404" s="519">
        <v>0</v>
      </c>
      <c r="AA404" s="523">
        <v>0.18181818180000001</v>
      </c>
      <c r="AB404" s="524">
        <v>0</v>
      </c>
      <c r="AC404" s="529">
        <v>0.13043478259999999</v>
      </c>
      <c r="AD404" s="519">
        <v>0.34782608700000001</v>
      </c>
      <c r="AE404" s="523">
        <v>0</v>
      </c>
      <c r="AF404" s="512">
        <v>0</v>
      </c>
      <c r="AG404" s="524">
        <v>1</v>
      </c>
      <c r="AH404" s="529">
        <v>0</v>
      </c>
      <c r="AI404" s="512">
        <v>0</v>
      </c>
      <c r="AJ404" s="519">
        <v>0</v>
      </c>
      <c r="AK404" s="523">
        <v>0</v>
      </c>
      <c r="AL404" s="512">
        <v>0</v>
      </c>
      <c r="AM404" s="524">
        <v>0</v>
      </c>
      <c r="AN404" s="523">
        <v>0</v>
      </c>
      <c r="AO404" s="512">
        <v>0</v>
      </c>
      <c r="AP404" s="512">
        <v>0</v>
      </c>
    </row>
    <row r="405" spans="1:42" x14ac:dyDescent="0.3">
      <c r="A405" s="510">
        <v>1202</v>
      </c>
      <c r="B405" s="511" t="s">
        <v>318</v>
      </c>
      <c r="C405" s="535" t="s">
        <v>332</v>
      </c>
      <c r="D405" s="523">
        <v>0.77535101399999995</v>
      </c>
      <c r="E405" s="512">
        <v>0.43837753509999999</v>
      </c>
      <c r="F405" s="524">
        <v>0.28861154449999998</v>
      </c>
      <c r="G405" s="529">
        <v>0.05</v>
      </c>
      <c r="H405" s="512">
        <v>2.5000000000000001E-2</v>
      </c>
      <c r="I405" s="519">
        <v>2.5000000000000001E-2</v>
      </c>
      <c r="J405" s="523">
        <v>0.90987460819999999</v>
      </c>
      <c r="K405" s="512">
        <v>0.855015674</v>
      </c>
      <c r="L405" s="524">
        <v>0.84874608149999997</v>
      </c>
      <c r="M405" s="529">
        <v>0.4807178312</v>
      </c>
      <c r="N405" s="512">
        <v>0.1092019855</v>
      </c>
      <c r="O405" s="519">
        <v>0.33142420769999997</v>
      </c>
      <c r="P405" s="523">
        <v>0.46621621619999998</v>
      </c>
      <c r="Q405" s="512">
        <v>0.1959459459</v>
      </c>
      <c r="R405" s="524">
        <v>0.23648648650000001</v>
      </c>
      <c r="S405" s="529">
        <v>0.17252066120000001</v>
      </c>
      <c r="T405" s="512">
        <v>3.2828282799999997E-2</v>
      </c>
      <c r="U405" s="519">
        <v>0.40909090910000001</v>
      </c>
      <c r="V405" s="532">
        <v>0</v>
      </c>
      <c r="W405" s="512">
        <v>0</v>
      </c>
      <c r="X405" s="512">
        <v>0</v>
      </c>
      <c r="Y405" s="512">
        <v>0.35978835980000001</v>
      </c>
      <c r="Z405" s="519">
        <v>0.21164021159999999</v>
      </c>
      <c r="AA405" s="523">
        <v>0.15571428570000001</v>
      </c>
      <c r="AB405" s="524">
        <v>8.5714285700000004E-2</v>
      </c>
      <c r="AC405" s="529">
        <v>0.21550903900000001</v>
      </c>
      <c r="AD405" s="519">
        <v>0.40009514750000003</v>
      </c>
      <c r="AE405" s="523">
        <v>0.25990099010000001</v>
      </c>
      <c r="AF405" s="512">
        <v>0.27722772280000002</v>
      </c>
      <c r="AG405" s="524">
        <v>1</v>
      </c>
      <c r="AH405" s="529">
        <v>0.44444444440000003</v>
      </c>
      <c r="AI405" s="512">
        <v>0.16666666669999999</v>
      </c>
      <c r="AJ405" s="519">
        <v>0.11111111110000001</v>
      </c>
      <c r="AK405" s="523">
        <v>0</v>
      </c>
      <c r="AL405" s="512">
        <v>0.3653846154</v>
      </c>
      <c r="AM405" s="524">
        <v>3.8461538500000003E-2</v>
      </c>
      <c r="AN405" s="523">
        <v>0.45098039220000002</v>
      </c>
      <c r="AO405" s="512">
        <v>0.35294117650000001</v>
      </c>
      <c r="AP405" s="512">
        <v>1.9607843100000001E-2</v>
      </c>
    </row>
    <row r="406" spans="1:42" x14ac:dyDescent="0.3">
      <c r="A406" s="510">
        <v>1202</v>
      </c>
      <c r="B406" s="511" t="s">
        <v>318</v>
      </c>
      <c r="C406" s="535" t="s">
        <v>333</v>
      </c>
      <c r="D406" s="523">
        <v>0.6</v>
      </c>
      <c r="E406" s="512">
        <v>0.5</v>
      </c>
      <c r="F406" s="524">
        <v>0.2</v>
      </c>
      <c r="G406" s="529">
        <v>0</v>
      </c>
      <c r="H406" s="512">
        <v>0</v>
      </c>
      <c r="I406" s="519">
        <v>0</v>
      </c>
      <c r="J406" s="523">
        <v>0.9</v>
      </c>
      <c r="K406" s="512">
        <v>0.8</v>
      </c>
      <c r="L406" s="524">
        <v>0.8</v>
      </c>
      <c r="M406" s="529">
        <v>0.45238095239999998</v>
      </c>
      <c r="N406" s="512">
        <v>0.14285714290000001</v>
      </c>
      <c r="O406" s="519">
        <v>0.42857142860000003</v>
      </c>
      <c r="P406" s="523">
        <v>0.5</v>
      </c>
      <c r="Q406" s="512">
        <v>0</v>
      </c>
      <c r="R406" s="524">
        <v>0</v>
      </c>
      <c r="S406" s="529">
        <v>0.1</v>
      </c>
      <c r="T406" s="512">
        <v>2.6666666700000001E-2</v>
      </c>
      <c r="U406" s="519">
        <v>0.41333333329999999</v>
      </c>
      <c r="V406" s="532">
        <v>0</v>
      </c>
      <c r="W406" s="512">
        <v>0</v>
      </c>
      <c r="X406" s="512">
        <v>0</v>
      </c>
      <c r="Y406" s="512">
        <v>0</v>
      </c>
      <c r="Z406" s="519">
        <v>0.66666666669999997</v>
      </c>
      <c r="AA406" s="523">
        <v>5.8823529399999998E-2</v>
      </c>
      <c r="AB406" s="524">
        <v>0</v>
      </c>
      <c r="AC406" s="529">
        <v>0.1034482759</v>
      </c>
      <c r="AD406" s="519">
        <v>0.41379310339999997</v>
      </c>
      <c r="AE406" s="523">
        <v>0.41666666670000002</v>
      </c>
      <c r="AF406" s="512">
        <v>0.41666666670000002</v>
      </c>
      <c r="AG406" s="524">
        <v>1</v>
      </c>
      <c r="AH406" s="529">
        <v>0</v>
      </c>
      <c r="AI406" s="512">
        <v>0</v>
      </c>
      <c r="AJ406" s="519">
        <v>0</v>
      </c>
      <c r="AK406" s="523">
        <v>0</v>
      </c>
      <c r="AL406" s="512">
        <v>0.5</v>
      </c>
      <c r="AM406" s="524">
        <v>0.5</v>
      </c>
      <c r="AN406" s="523">
        <v>0</v>
      </c>
      <c r="AO406" s="512">
        <v>0</v>
      </c>
      <c r="AP406" s="512">
        <v>0</v>
      </c>
    </row>
    <row r="407" spans="1:42" x14ac:dyDescent="0.3">
      <c r="A407" s="510">
        <v>1202</v>
      </c>
      <c r="B407" s="511" t="s">
        <v>318</v>
      </c>
      <c r="C407" s="535" t="s">
        <v>334</v>
      </c>
      <c r="D407" s="523">
        <v>0.66666666669999997</v>
      </c>
      <c r="E407" s="512">
        <v>0.51515151520000002</v>
      </c>
      <c r="F407" s="524">
        <v>0.33333333329999998</v>
      </c>
      <c r="G407" s="529">
        <v>0</v>
      </c>
      <c r="H407" s="512">
        <v>0</v>
      </c>
      <c r="I407" s="519">
        <v>0</v>
      </c>
      <c r="J407" s="523">
        <v>0.83333333330000003</v>
      </c>
      <c r="K407" s="512">
        <v>0.83333333330000003</v>
      </c>
      <c r="L407" s="524">
        <v>0.83333333330000003</v>
      </c>
      <c r="M407" s="529">
        <v>0.70588235290000001</v>
      </c>
      <c r="N407" s="512">
        <v>0.26470588239999998</v>
      </c>
      <c r="O407" s="519">
        <v>0.5</v>
      </c>
      <c r="P407" s="523">
        <v>0.63636363640000004</v>
      </c>
      <c r="Q407" s="512">
        <v>9.0909090900000003E-2</v>
      </c>
      <c r="R407" s="524">
        <v>0.27272727270000002</v>
      </c>
      <c r="S407" s="529">
        <v>0.33333333329999998</v>
      </c>
      <c r="T407" s="512">
        <v>5.3030303000000001E-2</v>
      </c>
      <c r="U407" s="519">
        <v>0.46212121210000001</v>
      </c>
      <c r="V407" s="532">
        <v>0</v>
      </c>
      <c r="W407" s="512">
        <v>0</v>
      </c>
      <c r="X407" s="512">
        <v>0</v>
      </c>
      <c r="Y407" s="512">
        <v>0.16666666669999999</v>
      </c>
      <c r="Z407" s="519">
        <v>0.16666666669999999</v>
      </c>
      <c r="AA407" s="523">
        <v>0.21428571430000001</v>
      </c>
      <c r="AB407" s="524">
        <v>0.14285714290000001</v>
      </c>
      <c r="AC407" s="529">
        <v>0.28571428570000001</v>
      </c>
      <c r="AD407" s="519">
        <v>0.5</v>
      </c>
      <c r="AE407" s="523">
        <v>0.75</v>
      </c>
      <c r="AF407" s="512">
        <v>0.75</v>
      </c>
      <c r="AG407" s="524">
        <v>1</v>
      </c>
      <c r="AH407" s="529">
        <v>0</v>
      </c>
      <c r="AI407" s="512">
        <v>0</v>
      </c>
      <c r="AJ407" s="519">
        <v>0</v>
      </c>
      <c r="AK407" s="523">
        <v>0</v>
      </c>
      <c r="AL407" s="512">
        <v>0</v>
      </c>
      <c r="AM407" s="524">
        <v>0</v>
      </c>
      <c r="AN407" s="523">
        <v>0</v>
      </c>
      <c r="AO407" s="512">
        <v>0</v>
      </c>
      <c r="AP407" s="512">
        <v>0</v>
      </c>
    </row>
    <row r="408" spans="1:42" x14ac:dyDescent="0.3">
      <c r="A408" s="510">
        <v>1086</v>
      </c>
      <c r="B408" s="511" t="s">
        <v>335</v>
      </c>
      <c r="C408" s="535" t="s">
        <v>335</v>
      </c>
      <c r="D408" s="523">
        <v>0</v>
      </c>
      <c r="E408" s="512">
        <v>0</v>
      </c>
      <c r="F408" s="524">
        <v>0</v>
      </c>
      <c r="G408" s="529">
        <v>0</v>
      </c>
      <c r="H408" s="512">
        <v>0</v>
      </c>
      <c r="I408" s="519">
        <v>0</v>
      </c>
      <c r="J408" s="523">
        <v>0</v>
      </c>
      <c r="K408" s="512">
        <v>0</v>
      </c>
      <c r="L408" s="524">
        <v>0</v>
      </c>
      <c r="M408" s="529">
        <v>0</v>
      </c>
      <c r="N408" s="512">
        <v>0</v>
      </c>
      <c r="O408" s="519">
        <v>0</v>
      </c>
      <c r="P408" s="523">
        <v>0</v>
      </c>
      <c r="Q408" s="512">
        <v>0</v>
      </c>
      <c r="R408" s="524">
        <v>0</v>
      </c>
      <c r="S408" s="529">
        <v>0</v>
      </c>
      <c r="T408" s="512">
        <v>0</v>
      </c>
      <c r="U408" s="519">
        <v>0</v>
      </c>
      <c r="V408" s="532">
        <v>0</v>
      </c>
      <c r="W408" s="512">
        <v>0</v>
      </c>
      <c r="X408" s="512">
        <v>0</v>
      </c>
      <c r="Y408" s="512">
        <v>0</v>
      </c>
      <c r="Z408" s="519">
        <v>0</v>
      </c>
      <c r="AA408" s="523">
        <v>0.69767441860000001</v>
      </c>
      <c r="AB408" s="524">
        <v>0</v>
      </c>
      <c r="AC408" s="529">
        <v>0</v>
      </c>
      <c r="AD408" s="519">
        <v>0</v>
      </c>
      <c r="AE408" s="523">
        <v>0</v>
      </c>
      <c r="AF408" s="512">
        <v>0</v>
      </c>
      <c r="AG408" s="524">
        <v>0.25806451609999997</v>
      </c>
      <c r="AH408" s="529">
        <v>0</v>
      </c>
      <c r="AI408" s="512">
        <v>0</v>
      </c>
      <c r="AJ408" s="519">
        <v>0</v>
      </c>
      <c r="AK408" s="523">
        <v>0</v>
      </c>
      <c r="AL408" s="512">
        <v>0</v>
      </c>
      <c r="AM408" s="524">
        <v>0</v>
      </c>
      <c r="AN408" s="523">
        <v>0</v>
      </c>
      <c r="AO408" s="512">
        <v>0</v>
      </c>
      <c r="AP408" s="512">
        <v>0</v>
      </c>
    </row>
    <row r="409" spans="1:42" x14ac:dyDescent="0.3">
      <c r="A409" s="510">
        <v>1253</v>
      </c>
      <c r="B409" s="511" t="s">
        <v>336</v>
      </c>
      <c r="C409" s="535" t="s">
        <v>337</v>
      </c>
      <c r="D409" s="523">
        <v>1.17647059E-2</v>
      </c>
      <c r="E409" s="512">
        <v>0.6</v>
      </c>
      <c r="F409" s="524">
        <v>0.3294117647</v>
      </c>
      <c r="G409" s="529">
        <v>0.2</v>
      </c>
      <c r="H409" s="512">
        <v>0.7</v>
      </c>
      <c r="I409" s="519">
        <v>1</v>
      </c>
      <c r="J409" s="523">
        <v>0.82978723399999998</v>
      </c>
      <c r="K409" s="512">
        <v>0.75236406619999996</v>
      </c>
      <c r="L409" s="524">
        <v>0.75768321510000003</v>
      </c>
      <c r="M409" s="529">
        <v>0.42580645160000002</v>
      </c>
      <c r="N409" s="512">
        <v>0.15483870969999999</v>
      </c>
      <c r="O409" s="519">
        <v>0.25161290320000002</v>
      </c>
      <c r="P409" s="523">
        <v>0.35185185190000001</v>
      </c>
      <c r="Q409" s="512">
        <v>0.16666666669999999</v>
      </c>
      <c r="R409" s="524">
        <v>0.12962962959999999</v>
      </c>
      <c r="S409" s="529">
        <v>0.14738054119999999</v>
      </c>
      <c r="T409" s="512">
        <v>2.8209556699999999E-2</v>
      </c>
      <c r="U409" s="519">
        <v>0.29821531379999999</v>
      </c>
      <c r="V409" s="532">
        <v>0.35849056600000001</v>
      </c>
      <c r="W409" s="512">
        <v>0</v>
      </c>
      <c r="X409" s="512">
        <v>0.4339622642</v>
      </c>
      <c r="Y409" s="512">
        <v>0</v>
      </c>
      <c r="Z409" s="519">
        <v>0.29629629629999998</v>
      </c>
      <c r="AA409" s="523">
        <v>0</v>
      </c>
      <c r="AB409" s="524">
        <v>7.45033113E-2</v>
      </c>
      <c r="AC409" s="529">
        <v>0.52697095439999997</v>
      </c>
      <c r="AD409" s="519">
        <v>0.4273858921</v>
      </c>
      <c r="AE409" s="523">
        <v>0.31372549020000001</v>
      </c>
      <c r="AF409" s="512">
        <v>0.33333333329999998</v>
      </c>
      <c r="AG409" s="524">
        <v>0.79411764709999999</v>
      </c>
      <c r="AH409" s="529">
        <v>0.5</v>
      </c>
      <c r="AI409" s="512">
        <v>0.5</v>
      </c>
      <c r="AJ409" s="519">
        <v>0</v>
      </c>
      <c r="AK409" s="523">
        <v>0.5</v>
      </c>
      <c r="AL409" s="512">
        <v>0</v>
      </c>
      <c r="AM409" s="524">
        <v>0</v>
      </c>
      <c r="AN409" s="523">
        <v>0.5</v>
      </c>
      <c r="AO409" s="512">
        <v>0</v>
      </c>
      <c r="AP409" s="512">
        <v>0</v>
      </c>
    </row>
    <row r="410" spans="1:42" x14ac:dyDescent="0.3">
      <c r="A410" s="510">
        <v>1598</v>
      </c>
      <c r="B410" s="511" t="s">
        <v>338</v>
      </c>
      <c r="C410" s="535" t="s">
        <v>339</v>
      </c>
      <c r="D410" s="523">
        <v>0.32411067189999998</v>
      </c>
      <c r="E410" s="512">
        <v>0.18181818180000001</v>
      </c>
      <c r="F410" s="524">
        <v>0.2055335968</v>
      </c>
      <c r="G410" s="529">
        <v>8.5714285700000004E-2</v>
      </c>
      <c r="H410" s="512">
        <v>0.34285714290000002</v>
      </c>
      <c r="I410" s="519">
        <v>0.4142857143</v>
      </c>
      <c r="J410" s="523">
        <v>0.89345509889999997</v>
      </c>
      <c r="K410" s="512">
        <v>0.83257229830000001</v>
      </c>
      <c r="L410" s="524">
        <v>0.83196347029999995</v>
      </c>
      <c r="M410" s="529">
        <v>0.47881665449999999</v>
      </c>
      <c r="N410" s="512">
        <v>0.49196493790000001</v>
      </c>
      <c r="O410" s="519">
        <v>0.26406135870000003</v>
      </c>
      <c r="P410" s="523">
        <v>0.43046357619999998</v>
      </c>
      <c r="Q410" s="512">
        <v>0.42384105960000001</v>
      </c>
      <c r="R410" s="524">
        <v>0.2251655629</v>
      </c>
      <c r="S410" s="529">
        <v>3.4321137000000002E-2</v>
      </c>
      <c r="T410" s="512">
        <v>4.5963108599999997E-2</v>
      </c>
      <c r="U410" s="519">
        <v>0.32174175989999998</v>
      </c>
      <c r="V410" s="532">
        <v>0.1238095238</v>
      </c>
      <c r="W410" s="512">
        <v>3.3333333299999997E-2</v>
      </c>
      <c r="X410" s="512">
        <v>5.23809524E-2</v>
      </c>
      <c r="Y410" s="512">
        <v>7.0422535199999997E-2</v>
      </c>
      <c r="Z410" s="519">
        <v>0</v>
      </c>
      <c r="AA410" s="523">
        <v>2.4429967399999999E-2</v>
      </c>
      <c r="AB410" s="524">
        <v>8.1433220000000004E-4</v>
      </c>
      <c r="AC410" s="529">
        <v>0.49309664689999999</v>
      </c>
      <c r="AD410" s="519">
        <v>0.33530571990000002</v>
      </c>
      <c r="AE410" s="523">
        <v>0.13716814159999999</v>
      </c>
      <c r="AF410" s="512">
        <v>0.23893805309999999</v>
      </c>
      <c r="AG410" s="524">
        <v>0.64601769909999995</v>
      </c>
      <c r="AH410" s="529">
        <v>0</v>
      </c>
      <c r="AI410" s="512">
        <v>0</v>
      </c>
      <c r="AJ410" s="519">
        <v>0</v>
      </c>
      <c r="AK410" s="523">
        <v>0.1206896552</v>
      </c>
      <c r="AL410" s="512">
        <v>0.22413793100000001</v>
      </c>
      <c r="AM410" s="524">
        <v>0</v>
      </c>
      <c r="AN410" s="523">
        <v>0.14285714290000001</v>
      </c>
      <c r="AO410" s="512">
        <v>0.14285714290000001</v>
      </c>
      <c r="AP410" s="512">
        <v>0</v>
      </c>
    </row>
    <row r="411" spans="1:42" x14ac:dyDescent="0.3">
      <c r="A411" s="510">
        <v>1598</v>
      </c>
      <c r="B411" s="511" t="s">
        <v>338</v>
      </c>
      <c r="C411" s="535" t="s">
        <v>340</v>
      </c>
      <c r="D411" s="523">
        <v>6.0487945699999997E-2</v>
      </c>
      <c r="E411" s="512">
        <v>0.44579182909999998</v>
      </c>
      <c r="F411" s="524">
        <v>0.2770319041</v>
      </c>
      <c r="G411" s="529">
        <v>6.7598309999999995E-2</v>
      </c>
      <c r="H411" s="512">
        <v>0.43256418590000001</v>
      </c>
      <c r="I411" s="519">
        <v>0.49821254469999998</v>
      </c>
      <c r="J411" s="523">
        <v>0.91705807230000003</v>
      </c>
      <c r="K411" s="512">
        <v>0.84908335319999995</v>
      </c>
      <c r="L411" s="524">
        <v>0.84919157590000005</v>
      </c>
      <c r="M411" s="529">
        <v>0.53366586739999999</v>
      </c>
      <c r="N411" s="512">
        <v>0.51390616379999998</v>
      </c>
      <c r="O411" s="519">
        <v>0.2875094567</v>
      </c>
      <c r="P411" s="523">
        <v>0.50454110900000004</v>
      </c>
      <c r="Q411" s="512">
        <v>0.50525812619999999</v>
      </c>
      <c r="R411" s="524">
        <v>0.22920650100000001</v>
      </c>
      <c r="S411" s="529">
        <v>0.14793881689999999</v>
      </c>
      <c r="T411" s="512">
        <v>6.0255947599999998E-2</v>
      </c>
      <c r="U411" s="519">
        <v>0.37109069210000001</v>
      </c>
      <c r="V411" s="532">
        <v>0.29789272030000002</v>
      </c>
      <c r="W411" s="512">
        <v>7.4575807300000005E-2</v>
      </c>
      <c r="X411" s="512">
        <v>0.37041598250000002</v>
      </c>
      <c r="Y411" s="512">
        <v>0.17188422919999999</v>
      </c>
      <c r="Z411" s="519">
        <v>0.20259893679999999</v>
      </c>
      <c r="AA411" s="523">
        <v>6.4123312000000002E-2</v>
      </c>
      <c r="AB411" s="524">
        <v>5.39622742E-2</v>
      </c>
      <c r="AC411" s="529">
        <v>0.55594129709999995</v>
      </c>
      <c r="AD411" s="519">
        <v>0.42943558990000003</v>
      </c>
      <c r="AE411" s="523">
        <v>0.25681985750000003</v>
      </c>
      <c r="AF411" s="512">
        <v>0.29429835339999999</v>
      </c>
      <c r="AG411" s="524">
        <v>0.83730646350000004</v>
      </c>
      <c r="AH411" s="529">
        <v>0.53218884119999998</v>
      </c>
      <c r="AI411" s="512">
        <v>0.35193133049999997</v>
      </c>
      <c r="AJ411" s="519">
        <v>2.1459227500000001E-2</v>
      </c>
      <c r="AK411" s="523">
        <v>0.18468468469999999</v>
      </c>
      <c r="AL411" s="512">
        <v>0.2672672673</v>
      </c>
      <c r="AM411" s="524">
        <v>5.0300300300000003E-2</v>
      </c>
      <c r="AN411" s="523">
        <v>0.43174603169999998</v>
      </c>
      <c r="AO411" s="512">
        <v>0.27142857139999998</v>
      </c>
      <c r="AP411" s="512">
        <v>9.5238094999999991E-3</v>
      </c>
    </row>
    <row r="412" spans="1:42" x14ac:dyDescent="0.3">
      <c r="A412" s="510">
        <v>1598</v>
      </c>
      <c r="B412" s="511" t="s">
        <v>338</v>
      </c>
      <c r="C412" s="535" t="s">
        <v>341</v>
      </c>
      <c r="D412" s="523">
        <v>5.1973050999999999E-2</v>
      </c>
      <c r="E412" s="512">
        <v>0.45428296439999999</v>
      </c>
      <c r="F412" s="524">
        <v>0.26948989410000002</v>
      </c>
      <c r="G412" s="529">
        <v>9.1324200899999999E-2</v>
      </c>
      <c r="H412" s="512">
        <v>0.38356164380000002</v>
      </c>
      <c r="I412" s="519">
        <v>0.42465753420000002</v>
      </c>
      <c r="J412" s="523">
        <v>0.93167296909999997</v>
      </c>
      <c r="K412" s="512">
        <v>0.86830095190000001</v>
      </c>
      <c r="L412" s="524">
        <v>0.86725779110000001</v>
      </c>
      <c r="M412" s="529">
        <v>0.53600717580000001</v>
      </c>
      <c r="N412" s="512">
        <v>0.52101486419999998</v>
      </c>
      <c r="O412" s="519">
        <v>0.29946181449999998</v>
      </c>
      <c r="P412" s="523">
        <v>0.57251908399999996</v>
      </c>
      <c r="Q412" s="512">
        <v>0.57506361319999999</v>
      </c>
      <c r="R412" s="524">
        <v>0.28498727740000002</v>
      </c>
      <c r="S412" s="529">
        <v>0.16345433130000001</v>
      </c>
      <c r="T412" s="512">
        <v>5.8464503700000003E-2</v>
      </c>
      <c r="U412" s="519">
        <v>0.39276153759999999</v>
      </c>
      <c r="V412" s="532">
        <v>0.30070921989999999</v>
      </c>
      <c r="W412" s="512">
        <v>8.9361702099999996E-2</v>
      </c>
      <c r="X412" s="512">
        <v>0.39007092199999999</v>
      </c>
      <c r="Y412" s="512">
        <v>0.17167381970000001</v>
      </c>
      <c r="Z412" s="519">
        <v>0.2103004292</v>
      </c>
      <c r="AA412" s="523">
        <v>7.5944085100000003E-2</v>
      </c>
      <c r="AB412" s="524">
        <v>4.5274358399999999E-2</v>
      </c>
      <c r="AC412" s="529">
        <v>0.56919801280000004</v>
      </c>
      <c r="AD412" s="519">
        <v>0.44641589780000002</v>
      </c>
      <c r="AE412" s="523">
        <v>0.2691943128</v>
      </c>
      <c r="AF412" s="512">
        <v>0.30521327009999999</v>
      </c>
      <c r="AG412" s="524">
        <v>0.86445497630000001</v>
      </c>
      <c r="AH412" s="529">
        <v>0.51428571430000003</v>
      </c>
      <c r="AI412" s="512">
        <v>0.45714285710000002</v>
      </c>
      <c r="AJ412" s="519">
        <v>5.71428571E-2</v>
      </c>
      <c r="AK412" s="523">
        <v>0.15909090910000001</v>
      </c>
      <c r="AL412" s="512">
        <v>0.25</v>
      </c>
      <c r="AM412" s="524">
        <v>6.0606060599999997E-2</v>
      </c>
      <c r="AN412" s="523">
        <v>0.41025641029999999</v>
      </c>
      <c r="AO412" s="512">
        <v>0.3076923077</v>
      </c>
      <c r="AP412" s="512">
        <v>2.5641025599999999E-2</v>
      </c>
    </row>
    <row r="413" spans="1:42" x14ac:dyDescent="0.3">
      <c r="A413" s="510">
        <v>1598</v>
      </c>
      <c r="B413" s="511" t="s">
        <v>338</v>
      </c>
      <c r="C413" s="535" t="s">
        <v>342</v>
      </c>
      <c r="D413" s="523">
        <v>3.0223880599999999E-2</v>
      </c>
      <c r="E413" s="512">
        <v>0.4667910448</v>
      </c>
      <c r="F413" s="524">
        <v>0.30895522390000002</v>
      </c>
      <c r="G413" s="529">
        <v>0.13353115730000001</v>
      </c>
      <c r="H413" s="512">
        <v>0.4747774481</v>
      </c>
      <c r="I413" s="519">
        <v>0.40949554900000001</v>
      </c>
      <c r="J413" s="523">
        <v>0.92872887579999996</v>
      </c>
      <c r="K413" s="512">
        <v>0.83614988980000005</v>
      </c>
      <c r="L413" s="524">
        <v>0.83614988980000005</v>
      </c>
      <c r="M413" s="529">
        <v>0.59447405630000005</v>
      </c>
      <c r="N413" s="512">
        <v>0.54878712060000001</v>
      </c>
      <c r="O413" s="519">
        <v>0.35831611009999997</v>
      </c>
      <c r="P413" s="523">
        <v>0.58350100599999999</v>
      </c>
      <c r="Q413" s="512">
        <v>0.59758551309999997</v>
      </c>
      <c r="R413" s="524">
        <v>0.29979879279999999</v>
      </c>
      <c r="S413" s="529">
        <v>0.23346047610000001</v>
      </c>
      <c r="T413" s="512">
        <v>4.3535446499999998E-2</v>
      </c>
      <c r="U413" s="519">
        <v>0.40464290409999998</v>
      </c>
      <c r="V413" s="532">
        <v>0.34554570000000001</v>
      </c>
      <c r="W413" s="512">
        <v>0.2437331277</v>
      </c>
      <c r="X413" s="512">
        <v>0.4512148091</v>
      </c>
      <c r="Y413" s="512">
        <v>0.29009433959999997</v>
      </c>
      <c r="Z413" s="519">
        <v>0.21580188680000001</v>
      </c>
      <c r="AA413" s="523">
        <v>0.23194154489999999</v>
      </c>
      <c r="AB413" s="524">
        <v>0.1025052192</v>
      </c>
      <c r="AC413" s="529">
        <v>0.55683918669999999</v>
      </c>
      <c r="AD413" s="519">
        <v>0.42132624769999999</v>
      </c>
      <c r="AE413" s="523">
        <v>0.37009966779999998</v>
      </c>
      <c r="AF413" s="512">
        <v>0.39601328899999999</v>
      </c>
      <c r="AG413" s="524">
        <v>0.93289036540000003</v>
      </c>
      <c r="AH413" s="529">
        <v>0.62121212120000002</v>
      </c>
      <c r="AI413" s="512">
        <v>0.43939393939999999</v>
      </c>
      <c r="AJ413" s="519">
        <v>0.1060606061</v>
      </c>
      <c r="AK413" s="523">
        <v>0.1377777778</v>
      </c>
      <c r="AL413" s="512">
        <v>0.3022222222</v>
      </c>
      <c r="AM413" s="524">
        <v>6.6666666700000002E-2</v>
      </c>
      <c r="AN413" s="523">
        <v>0.55026455029999999</v>
      </c>
      <c r="AO413" s="512">
        <v>0.31216931219999999</v>
      </c>
      <c r="AP413" s="512">
        <v>2.1164021200000001E-2</v>
      </c>
    </row>
    <row r="414" spans="1:42" x14ac:dyDescent="0.3">
      <c r="A414" s="510">
        <v>1598</v>
      </c>
      <c r="B414" s="511" t="s">
        <v>338</v>
      </c>
      <c r="C414" s="535" t="s">
        <v>343</v>
      </c>
      <c r="D414" s="523">
        <v>0.11219512199999999</v>
      </c>
      <c r="E414" s="512">
        <v>0.44146341459999999</v>
      </c>
      <c r="F414" s="524">
        <v>0.23902439019999999</v>
      </c>
      <c r="G414" s="529">
        <v>7.7738515899999999E-2</v>
      </c>
      <c r="H414" s="512">
        <v>0.45583038869999998</v>
      </c>
      <c r="I414" s="519">
        <v>0.52296819790000004</v>
      </c>
      <c r="J414" s="523">
        <v>0.90301340149999998</v>
      </c>
      <c r="K414" s="512">
        <v>0.84282283680000003</v>
      </c>
      <c r="L414" s="524">
        <v>0.84406228210000001</v>
      </c>
      <c r="M414" s="529">
        <v>0.53326154579999996</v>
      </c>
      <c r="N414" s="512">
        <v>0.52931323279999998</v>
      </c>
      <c r="O414" s="519">
        <v>0.28044986840000002</v>
      </c>
      <c r="P414" s="523">
        <v>0.51351351349999996</v>
      </c>
      <c r="Q414" s="512">
        <v>0.50450450449999995</v>
      </c>
      <c r="R414" s="524">
        <v>0.2274774775</v>
      </c>
      <c r="S414" s="529">
        <v>0.112793221</v>
      </c>
      <c r="T414" s="512">
        <v>6.5567841299999999E-2</v>
      </c>
      <c r="U414" s="519">
        <v>0.34153146639999998</v>
      </c>
      <c r="V414" s="532">
        <v>0.30862329799999999</v>
      </c>
      <c r="W414" s="512">
        <v>4.5385779100000002E-2</v>
      </c>
      <c r="X414" s="512">
        <v>0.36459909229999998</v>
      </c>
      <c r="Y414" s="512">
        <v>0.1089108911</v>
      </c>
      <c r="Z414" s="519">
        <v>0.22772277229999999</v>
      </c>
      <c r="AA414" s="523">
        <v>4.3121149900000003E-2</v>
      </c>
      <c r="AB414" s="524">
        <v>4.9623545499999998E-2</v>
      </c>
      <c r="AC414" s="529">
        <v>0.58112094400000003</v>
      </c>
      <c r="AD414" s="519">
        <v>0.45132743359999999</v>
      </c>
      <c r="AE414" s="523">
        <v>0.19604316550000001</v>
      </c>
      <c r="AF414" s="512">
        <v>0.226618705</v>
      </c>
      <c r="AG414" s="524">
        <v>0.76079136690000004</v>
      </c>
      <c r="AH414" s="529">
        <v>0.52941176469999995</v>
      </c>
      <c r="AI414" s="512">
        <v>0.41176470590000003</v>
      </c>
      <c r="AJ414" s="519">
        <v>0</v>
      </c>
      <c r="AK414" s="523">
        <v>0.2105263158</v>
      </c>
      <c r="AL414" s="512">
        <v>0.29323308269999998</v>
      </c>
      <c r="AM414" s="524">
        <v>5.2631578900000003E-2</v>
      </c>
      <c r="AN414" s="523">
        <v>0.3846153846</v>
      </c>
      <c r="AO414" s="512">
        <v>0.1025641026</v>
      </c>
      <c r="AP414" s="512">
        <v>0</v>
      </c>
    </row>
    <row r="415" spans="1:42" x14ac:dyDescent="0.3">
      <c r="A415" s="510">
        <v>1598</v>
      </c>
      <c r="B415" s="511" t="s">
        <v>338</v>
      </c>
      <c r="C415" s="535" t="s">
        <v>344</v>
      </c>
      <c r="D415" s="523">
        <v>0.52808988759999997</v>
      </c>
      <c r="E415" s="512">
        <v>2.2471910099999999E-2</v>
      </c>
      <c r="F415" s="524">
        <v>0.22471910110000001</v>
      </c>
      <c r="G415" s="529">
        <v>0.42857142860000003</v>
      </c>
      <c r="H415" s="512">
        <v>0.71428571429999999</v>
      </c>
      <c r="I415" s="519">
        <v>0.14285714290000001</v>
      </c>
      <c r="J415" s="523">
        <v>0.81833960080000001</v>
      </c>
      <c r="K415" s="512">
        <v>0.78131327740000001</v>
      </c>
      <c r="L415" s="524">
        <v>0.77639571880000002</v>
      </c>
      <c r="M415" s="529">
        <v>0.42496793500000002</v>
      </c>
      <c r="N415" s="512">
        <v>0.4655835827</v>
      </c>
      <c r="O415" s="519">
        <v>0.2197520308</v>
      </c>
      <c r="P415" s="523">
        <v>0.487804878</v>
      </c>
      <c r="Q415" s="512">
        <v>0.53658536590000006</v>
      </c>
      <c r="R415" s="524">
        <v>0.17073170730000001</v>
      </c>
      <c r="S415" s="529">
        <v>1.09325824E-2</v>
      </c>
      <c r="T415" s="512">
        <v>3.4122908700000003E-2</v>
      </c>
      <c r="U415" s="519">
        <v>0.2413450389</v>
      </c>
      <c r="V415" s="532">
        <v>0</v>
      </c>
      <c r="W415" s="512">
        <v>0</v>
      </c>
      <c r="X415" s="512">
        <v>1.42857143E-2</v>
      </c>
      <c r="Y415" s="512">
        <v>0</v>
      </c>
      <c r="Z415" s="519">
        <v>0.05</v>
      </c>
      <c r="AA415" s="523">
        <v>2.9761904999999998E-3</v>
      </c>
      <c r="AB415" s="524">
        <v>1.4880951999999999E-3</v>
      </c>
      <c r="AC415" s="529">
        <v>0.54700854700000001</v>
      </c>
      <c r="AD415" s="519">
        <v>0.3846153846</v>
      </c>
      <c r="AE415" s="523">
        <v>4.3478260900000003E-2</v>
      </c>
      <c r="AF415" s="512">
        <v>8.6956521699999997E-2</v>
      </c>
      <c r="AG415" s="524">
        <v>0.43478260870000002</v>
      </c>
      <c r="AH415" s="529">
        <v>0</v>
      </c>
      <c r="AI415" s="512">
        <v>0</v>
      </c>
      <c r="AJ415" s="519">
        <v>0</v>
      </c>
      <c r="AK415" s="523">
        <v>0</v>
      </c>
      <c r="AL415" s="512">
        <v>0.2307692308</v>
      </c>
      <c r="AM415" s="524">
        <v>0</v>
      </c>
      <c r="AN415" s="523">
        <v>0.6</v>
      </c>
      <c r="AO415" s="512">
        <v>0.4</v>
      </c>
      <c r="AP415" s="512">
        <v>0</v>
      </c>
    </row>
    <row r="416" spans="1:42" x14ac:dyDescent="0.3">
      <c r="A416" s="510">
        <v>1523</v>
      </c>
      <c r="B416" s="511" t="s">
        <v>345</v>
      </c>
      <c r="C416" s="535" t="s">
        <v>346</v>
      </c>
      <c r="D416" s="523">
        <v>0</v>
      </c>
      <c r="E416" s="512">
        <v>0.5</v>
      </c>
      <c r="F416" s="524">
        <v>0.27272727270000002</v>
      </c>
      <c r="G416" s="529">
        <v>0</v>
      </c>
      <c r="H416" s="512">
        <v>1</v>
      </c>
      <c r="I416" s="519">
        <v>0.5</v>
      </c>
      <c r="J416" s="523">
        <v>0</v>
      </c>
      <c r="K416" s="512">
        <v>0</v>
      </c>
      <c r="L416" s="524">
        <v>0</v>
      </c>
      <c r="M416" s="529">
        <v>0.52564102560000003</v>
      </c>
      <c r="N416" s="512">
        <v>0.5</v>
      </c>
      <c r="O416" s="519">
        <v>0.28205128210000002</v>
      </c>
      <c r="P416" s="523">
        <v>0.75</v>
      </c>
      <c r="Q416" s="512">
        <v>0.75</v>
      </c>
      <c r="R416" s="524">
        <v>0.5</v>
      </c>
      <c r="S416" s="529">
        <v>0.23863636360000001</v>
      </c>
      <c r="T416" s="512">
        <v>0</v>
      </c>
      <c r="U416" s="519">
        <v>0.46306818179999998</v>
      </c>
      <c r="V416" s="532">
        <v>1</v>
      </c>
      <c r="W416" s="512">
        <v>0</v>
      </c>
      <c r="X416" s="512">
        <v>1</v>
      </c>
      <c r="Y416" s="512">
        <v>0</v>
      </c>
      <c r="Z416" s="519">
        <v>0.11111111110000001</v>
      </c>
      <c r="AA416" s="523">
        <v>0</v>
      </c>
      <c r="AB416" s="524">
        <v>6.6666666700000002E-2</v>
      </c>
      <c r="AC416" s="529">
        <v>0.6134453782</v>
      </c>
      <c r="AD416" s="519">
        <v>0</v>
      </c>
      <c r="AE416" s="523">
        <v>0.3</v>
      </c>
      <c r="AF416" s="512">
        <v>0.3</v>
      </c>
      <c r="AG416" s="524">
        <v>0.75</v>
      </c>
      <c r="AH416" s="529">
        <v>0</v>
      </c>
      <c r="AI416" s="512">
        <v>0</v>
      </c>
      <c r="AJ416" s="519">
        <v>0</v>
      </c>
      <c r="AK416" s="523">
        <v>0</v>
      </c>
      <c r="AL416" s="512">
        <v>0.5</v>
      </c>
      <c r="AM416" s="524">
        <v>0</v>
      </c>
      <c r="AN416" s="523">
        <v>1</v>
      </c>
      <c r="AO416" s="512">
        <v>1</v>
      </c>
      <c r="AP416" s="512">
        <v>0</v>
      </c>
    </row>
    <row r="417" spans="1:42" x14ac:dyDescent="0.3">
      <c r="A417" s="510">
        <v>1566</v>
      </c>
      <c r="B417" s="511" t="s">
        <v>347</v>
      </c>
      <c r="C417" s="535" t="s">
        <v>348</v>
      </c>
      <c r="D417" s="523">
        <v>1</v>
      </c>
      <c r="E417" s="512">
        <v>0.5</v>
      </c>
      <c r="F417" s="524">
        <v>0</v>
      </c>
      <c r="G417" s="529">
        <v>0</v>
      </c>
      <c r="H417" s="512">
        <v>0</v>
      </c>
      <c r="I417" s="519">
        <v>0</v>
      </c>
      <c r="J417" s="523">
        <v>0.83333333330000003</v>
      </c>
      <c r="K417" s="512">
        <v>0.58333333330000003</v>
      </c>
      <c r="L417" s="524">
        <v>0.66666666669999997</v>
      </c>
      <c r="M417" s="529">
        <v>0.33333333329999998</v>
      </c>
      <c r="N417" s="512">
        <v>0.11111111110000001</v>
      </c>
      <c r="O417" s="519">
        <v>0.22222222220000001</v>
      </c>
      <c r="P417" s="523">
        <v>1</v>
      </c>
      <c r="Q417" s="512">
        <v>0</v>
      </c>
      <c r="R417" s="524">
        <v>0</v>
      </c>
      <c r="S417" s="529">
        <v>9.5238095199999998E-2</v>
      </c>
      <c r="T417" s="512">
        <v>0</v>
      </c>
      <c r="U417" s="519">
        <v>0.2380952381</v>
      </c>
      <c r="V417" s="532">
        <v>0</v>
      </c>
      <c r="W417" s="512">
        <v>0</v>
      </c>
      <c r="X417" s="512">
        <v>0</v>
      </c>
      <c r="Y417" s="512">
        <v>0</v>
      </c>
      <c r="Z417" s="519">
        <v>0</v>
      </c>
      <c r="AA417" s="523">
        <v>0.16666666669999999</v>
      </c>
      <c r="AB417" s="524">
        <v>0</v>
      </c>
      <c r="AC417" s="529">
        <v>0.2</v>
      </c>
      <c r="AD417" s="519">
        <v>0.4</v>
      </c>
      <c r="AE417" s="523">
        <v>0.25</v>
      </c>
      <c r="AF417" s="512">
        <v>0.25</v>
      </c>
      <c r="AG417" s="524">
        <v>1</v>
      </c>
      <c r="AH417" s="529">
        <v>0</v>
      </c>
      <c r="AI417" s="512">
        <v>0</v>
      </c>
      <c r="AJ417" s="519">
        <v>0</v>
      </c>
      <c r="AK417" s="523">
        <v>0</v>
      </c>
      <c r="AL417" s="512">
        <v>0</v>
      </c>
      <c r="AM417" s="524">
        <v>0</v>
      </c>
      <c r="AN417" s="523">
        <v>0</v>
      </c>
      <c r="AO417" s="512">
        <v>0</v>
      </c>
      <c r="AP417" s="512">
        <v>0</v>
      </c>
    </row>
    <row r="418" spans="1:42" x14ac:dyDescent="0.3">
      <c r="A418" s="510">
        <v>1566</v>
      </c>
      <c r="B418" s="511" t="s">
        <v>347</v>
      </c>
      <c r="C418" s="535" t="s">
        <v>349</v>
      </c>
      <c r="D418" s="523">
        <v>0</v>
      </c>
      <c r="E418" s="512">
        <v>0</v>
      </c>
      <c r="F418" s="524">
        <v>0</v>
      </c>
      <c r="G418" s="529">
        <v>0</v>
      </c>
      <c r="H418" s="512">
        <v>0</v>
      </c>
      <c r="I418" s="519">
        <v>0</v>
      </c>
      <c r="J418" s="523">
        <v>0.83098591550000001</v>
      </c>
      <c r="K418" s="512">
        <v>0.47887323939999998</v>
      </c>
      <c r="L418" s="524">
        <v>0.47887323939999998</v>
      </c>
      <c r="M418" s="529">
        <v>0</v>
      </c>
      <c r="N418" s="512">
        <v>0</v>
      </c>
      <c r="O418" s="519">
        <v>0</v>
      </c>
      <c r="P418" s="523">
        <v>0</v>
      </c>
      <c r="Q418" s="512">
        <v>0</v>
      </c>
      <c r="R418" s="524">
        <v>0</v>
      </c>
      <c r="S418" s="529">
        <v>0</v>
      </c>
      <c r="T418" s="512">
        <v>0</v>
      </c>
      <c r="U418" s="519">
        <v>0</v>
      </c>
      <c r="V418" s="532">
        <v>0</v>
      </c>
      <c r="W418" s="512">
        <v>0</v>
      </c>
      <c r="X418" s="512">
        <v>0</v>
      </c>
      <c r="Y418" s="512">
        <v>0</v>
      </c>
      <c r="Z418" s="519">
        <v>0</v>
      </c>
      <c r="AA418" s="523">
        <v>0</v>
      </c>
      <c r="AB418" s="524">
        <v>0</v>
      </c>
      <c r="AC418" s="529">
        <v>0</v>
      </c>
      <c r="AD418" s="519">
        <v>0</v>
      </c>
      <c r="AE418" s="523">
        <v>0</v>
      </c>
      <c r="AF418" s="512">
        <v>0</v>
      </c>
      <c r="AG418" s="524">
        <v>0</v>
      </c>
      <c r="AH418" s="529">
        <v>0</v>
      </c>
      <c r="AI418" s="512">
        <v>0</v>
      </c>
      <c r="AJ418" s="519">
        <v>0</v>
      </c>
      <c r="AK418" s="523">
        <v>0</v>
      </c>
      <c r="AL418" s="512">
        <v>0</v>
      </c>
      <c r="AM418" s="524">
        <v>0</v>
      </c>
      <c r="AN418" s="523">
        <v>0</v>
      </c>
      <c r="AO418" s="512">
        <v>0</v>
      </c>
      <c r="AP418" s="512">
        <v>0</v>
      </c>
    </row>
    <row r="419" spans="1:42" x14ac:dyDescent="0.3">
      <c r="A419" s="510">
        <v>1566</v>
      </c>
      <c r="B419" s="511" t="s">
        <v>347</v>
      </c>
      <c r="C419" s="535" t="s">
        <v>350</v>
      </c>
      <c r="D419" s="523">
        <v>0.8461538462</v>
      </c>
      <c r="E419" s="512">
        <v>0.3846153846</v>
      </c>
      <c r="F419" s="524">
        <v>7.6923076899999998E-2</v>
      </c>
      <c r="G419" s="529">
        <v>0</v>
      </c>
      <c r="H419" s="512">
        <v>0</v>
      </c>
      <c r="I419" s="519">
        <v>0</v>
      </c>
      <c r="J419" s="523">
        <v>0.82758620689999995</v>
      </c>
      <c r="K419" s="512">
        <v>0.68965517239999996</v>
      </c>
      <c r="L419" s="524">
        <v>0.68965517239999996</v>
      </c>
      <c r="M419" s="529">
        <v>0.32203389830000001</v>
      </c>
      <c r="N419" s="512">
        <v>8.4745762700000005E-2</v>
      </c>
      <c r="O419" s="519">
        <v>0.27118644069999998</v>
      </c>
      <c r="P419" s="523">
        <v>0</v>
      </c>
      <c r="Q419" s="512">
        <v>0</v>
      </c>
      <c r="R419" s="524">
        <v>0</v>
      </c>
      <c r="S419" s="529">
        <v>0.1454545455</v>
      </c>
      <c r="T419" s="512">
        <v>1.2121212100000001E-2</v>
      </c>
      <c r="U419" s="519">
        <v>0.24848484849999999</v>
      </c>
      <c r="V419" s="532">
        <v>0</v>
      </c>
      <c r="W419" s="512">
        <v>0</v>
      </c>
      <c r="X419" s="512">
        <v>0</v>
      </c>
      <c r="Y419" s="512">
        <v>0</v>
      </c>
      <c r="Z419" s="519">
        <v>0.33333333329999998</v>
      </c>
      <c r="AA419" s="523">
        <v>0.18181818180000001</v>
      </c>
      <c r="AB419" s="524">
        <v>9.0909090900000003E-2</v>
      </c>
      <c r="AC419" s="529">
        <v>0.18518518519999999</v>
      </c>
      <c r="AD419" s="519">
        <v>0.48148148149999997</v>
      </c>
      <c r="AE419" s="523">
        <v>0.25</v>
      </c>
      <c r="AF419" s="512">
        <v>0.25</v>
      </c>
      <c r="AG419" s="524">
        <v>1</v>
      </c>
      <c r="AH419" s="529">
        <v>0</v>
      </c>
      <c r="AI419" s="512">
        <v>0</v>
      </c>
      <c r="AJ419" s="519">
        <v>0</v>
      </c>
      <c r="AK419" s="523">
        <v>0</v>
      </c>
      <c r="AL419" s="512">
        <v>0.25</v>
      </c>
      <c r="AM419" s="524">
        <v>0</v>
      </c>
      <c r="AN419" s="523">
        <v>0</v>
      </c>
      <c r="AO419" s="512">
        <v>0</v>
      </c>
      <c r="AP419" s="512">
        <v>0</v>
      </c>
    </row>
    <row r="420" spans="1:42" x14ac:dyDescent="0.3">
      <c r="A420" s="510">
        <v>1537</v>
      </c>
      <c r="B420" s="511" t="s">
        <v>351</v>
      </c>
      <c r="C420" s="535" t="s">
        <v>352</v>
      </c>
      <c r="D420" s="523">
        <v>0.14285714290000001</v>
      </c>
      <c r="E420" s="512">
        <v>0.14285714290000001</v>
      </c>
      <c r="F420" s="524">
        <v>0</v>
      </c>
      <c r="G420" s="529">
        <v>0</v>
      </c>
      <c r="H420" s="512">
        <v>0</v>
      </c>
      <c r="I420" s="519">
        <v>0.25</v>
      </c>
      <c r="J420" s="523">
        <v>0</v>
      </c>
      <c r="K420" s="512">
        <v>0.12962962959999999</v>
      </c>
      <c r="L420" s="524">
        <v>0.12962962959999999</v>
      </c>
      <c r="M420" s="529">
        <v>0</v>
      </c>
      <c r="N420" s="512">
        <v>0</v>
      </c>
      <c r="O420" s="519">
        <v>0</v>
      </c>
      <c r="P420" s="523">
        <v>0</v>
      </c>
      <c r="Q420" s="512">
        <v>0</v>
      </c>
      <c r="R420" s="524">
        <v>0</v>
      </c>
      <c r="S420" s="529">
        <v>3.4246575299999998E-2</v>
      </c>
      <c r="T420" s="512">
        <v>0</v>
      </c>
      <c r="U420" s="519">
        <v>0</v>
      </c>
      <c r="V420" s="532">
        <v>0</v>
      </c>
      <c r="W420" s="512">
        <v>0</v>
      </c>
      <c r="X420" s="512">
        <v>0</v>
      </c>
      <c r="Y420" s="512">
        <v>1</v>
      </c>
      <c r="Z420" s="519">
        <v>0</v>
      </c>
      <c r="AA420" s="523">
        <v>0.22500000000000001</v>
      </c>
      <c r="AB420" s="524">
        <v>0</v>
      </c>
      <c r="AC420" s="529">
        <v>0</v>
      </c>
      <c r="AD420" s="519">
        <v>0</v>
      </c>
      <c r="AE420" s="523">
        <v>0</v>
      </c>
      <c r="AF420" s="512">
        <v>0</v>
      </c>
      <c r="AG420" s="524">
        <v>0</v>
      </c>
      <c r="AH420" s="529">
        <v>1</v>
      </c>
      <c r="AI420" s="512">
        <v>1</v>
      </c>
      <c r="AJ420" s="519">
        <v>0</v>
      </c>
      <c r="AK420" s="523">
        <v>0</v>
      </c>
      <c r="AL420" s="512">
        <v>0</v>
      </c>
      <c r="AM420" s="524">
        <v>0</v>
      </c>
      <c r="AN420" s="523">
        <v>0</v>
      </c>
      <c r="AO420" s="512">
        <v>0</v>
      </c>
      <c r="AP420" s="524">
        <v>0</v>
      </c>
    </row>
    <row r="421" spans="1:42" x14ac:dyDescent="0.3">
      <c r="A421" s="510">
        <v>1537</v>
      </c>
      <c r="B421" s="511" t="s">
        <v>351</v>
      </c>
      <c r="C421" s="535" t="s">
        <v>353</v>
      </c>
      <c r="D421" s="523">
        <v>3.3333333299999997E-2</v>
      </c>
      <c r="E421" s="512">
        <v>8.3333333300000006E-2</v>
      </c>
      <c r="F421" s="524">
        <v>0</v>
      </c>
      <c r="G421" s="529">
        <v>0</v>
      </c>
      <c r="H421" s="512">
        <v>0</v>
      </c>
      <c r="I421" s="519">
        <v>0</v>
      </c>
      <c r="J421" s="523">
        <v>1.953125E-2</v>
      </c>
      <c r="K421" s="512">
        <v>0.22265625</v>
      </c>
      <c r="L421" s="524">
        <v>0.24609375</v>
      </c>
      <c r="M421" s="529">
        <v>4.5296167200000001E-2</v>
      </c>
      <c r="N421" s="512">
        <v>4.1811846700000002E-2</v>
      </c>
      <c r="O421" s="519">
        <v>2.4390243900000001E-2</v>
      </c>
      <c r="P421" s="523">
        <v>0</v>
      </c>
      <c r="Q421" s="512">
        <v>0</v>
      </c>
      <c r="R421" s="524">
        <v>0</v>
      </c>
      <c r="S421" s="529">
        <v>4.0000000000000001E-3</v>
      </c>
      <c r="T421" s="512">
        <v>0</v>
      </c>
      <c r="U421" s="519">
        <v>1.0666666700000001E-2</v>
      </c>
      <c r="V421" s="532">
        <v>0</v>
      </c>
      <c r="W421" s="512">
        <v>0</v>
      </c>
      <c r="X421" s="512">
        <v>0</v>
      </c>
      <c r="Y421" s="512">
        <v>0</v>
      </c>
      <c r="Z421" s="519">
        <v>0</v>
      </c>
      <c r="AA421" s="523">
        <v>0.12230215830000001</v>
      </c>
      <c r="AB421" s="524">
        <v>0</v>
      </c>
      <c r="AC421" s="529">
        <v>3.5460992900000002E-2</v>
      </c>
      <c r="AD421" s="519">
        <v>2.1276595700000001E-2</v>
      </c>
      <c r="AE421" s="523">
        <v>0</v>
      </c>
      <c r="AF421" s="512">
        <v>0</v>
      </c>
      <c r="AG421" s="524">
        <v>7.6923076899999998E-2</v>
      </c>
      <c r="AH421" s="529">
        <v>0</v>
      </c>
      <c r="AI421" s="512">
        <v>0</v>
      </c>
      <c r="AJ421" s="519">
        <v>0</v>
      </c>
      <c r="AK421" s="523">
        <v>0</v>
      </c>
      <c r="AL421" s="512">
        <v>0</v>
      </c>
      <c r="AM421" s="524">
        <v>0</v>
      </c>
      <c r="AN421" s="523">
        <v>0</v>
      </c>
      <c r="AO421" s="512">
        <v>0</v>
      </c>
      <c r="AP421" s="524">
        <v>0</v>
      </c>
    </row>
    <row r="422" spans="1:42" x14ac:dyDescent="0.3">
      <c r="A422" s="510">
        <v>1537</v>
      </c>
      <c r="B422" s="511" t="s">
        <v>351</v>
      </c>
      <c r="C422" s="535" t="s">
        <v>354</v>
      </c>
      <c r="D422" s="523">
        <v>0.2163461538</v>
      </c>
      <c r="E422" s="512">
        <v>0.3413461538</v>
      </c>
      <c r="F422" s="524">
        <v>0</v>
      </c>
      <c r="G422" s="529">
        <v>0</v>
      </c>
      <c r="H422" s="512">
        <v>3.3333333299999997E-2</v>
      </c>
      <c r="I422" s="519">
        <v>0.18333333330000001</v>
      </c>
      <c r="J422" s="523">
        <v>1.54440154E-2</v>
      </c>
      <c r="K422" s="512">
        <v>0.16023166019999999</v>
      </c>
      <c r="L422" s="524">
        <v>0.166023166</v>
      </c>
      <c r="M422" s="529">
        <v>1.5742128899999999E-2</v>
      </c>
      <c r="N422" s="512">
        <v>3.14842579E-2</v>
      </c>
      <c r="O422" s="519">
        <v>1.7241379300000002E-2</v>
      </c>
      <c r="P422" s="523">
        <v>1.6393442599999999E-2</v>
      </c>
      <c r="Q422" s="512">
        <v>8.1967213100000005E-2</v>
      </c>
      <c r="R422" s="524">
        <v>0</v>
      </c>
      <c r="S422" s="529">
        <v>7.4766355100000001E-2</v>
      </c>
      <c r="T422" s="512">
        <v>8.4961770000000002E-4</v>
      </c>
      <c r="U422" s="519">
        <v>2.4922118399999998E-2</v>
      </c>
      <c r="V422" s="532">
        <v>0</v>
      </c>
      <c r="W422" s="512">
        <v>0</v>
      </c>
      <c r="X422" s="512">
        <v>0</v>
      </c>
      <c r="Y422" s="512">
        <v>5.5555555600000001E-2</v>
      </c>
      <c r="Z422" s="519">
        <v>0.22222222220000001</v>
      </c>
      <c r="AA422" s="523">
        <v>8.7037036999999998E-2</v>
      </c>
      <c r="AB422" s="524">
        <v>4.6296296299999998E-2</v>
      </c>
      <c r="AC422" s="529">
        <v>5.3050398000000004E-3</v>
      </c>
      <c r="AD422" s="519">
        <v>0</v>
      </c>
      <c r="AE422" s="523">
        <v>0</v>
      </c>
      <c r="AF422" s="512">
        <v>0</v>
      </c>
      <c r="AG422" s="524">
        <v>3.2258064500000003E-2</v>
      </c>
      <c r="AH422" s="529">
        <v>0</v>
      </c>
      <c r="AI422" s="512">
        <v>0</v>
      </c>
      <c r="AJ422" s="519">
        <v>0</v>
      </c>
      <c r="AK422" s="523">
        <v>9.0909090900000003E-2</v>
      </c>
      <c r="AL422" s="512">
        <v>0</v>
      </c>
      <c r="AM422" s="524">
        <v>0</v>
      </c>
      <c r="AN422" s="523">
        <v>0</v>
      </c>
      <c r="AO422" s="512">
        <v>0</v>
      </c>
      <c r="AP422" s="524">
        <v>0</v>
      </c>
    </row>
    <row r="423" spans="1:42" x14ac:dyDescent="0.3">
      <c r="A423" s="510">
        <v>1537</v>
      </c>
      <c r="B423" s="511" t="s">
        <v>351</v>
      </c>
      <c r="C423" s="535" t="s">
        <v>355</v>
      </c>
      <c r="D423" s="523">
        <v>0.16720257229999999</v>
      </c>
      <c r="E423" s="512">
        <v>0.32154340840000001</v>
      </c>
      <c r="F423" s="524">
        <v>0</v>
      </c>
      <c r="G423" s="529">
        <v>0</v>
      </c>
      <c r="H423" s="512">
        <v>8.5714285700000004E-2</v>
      </c>
      <c r="I423" s="519">
        <v>0.3</v>
      </c>
      <c r="J423" s="523">
        <v>2.18702866E-2</v>
      </c>
      <c r="K423" s="512">
        <v>0.26734539969999999</v>
      </c>
      <c r="L423" s="524">
        <v>0.27375565610000002</v>
      </c>
      <c r="M423" s="529">
        <v>2.10289148E-2</v>
      </c>
      <c r="N423" s="512">
        <v>3.7176117199999997E-2</v>
      </c>
      <c r="O423" s="519">
        <v>1.5771686100000001E-2</v>
      </c>
      <c r="P423" s="523">
        <v>9.5238094999999991E-3</v>
      </c>
      <c r="Q423" s="512">
        <v>5.71428571E-2</v>
      </c>
      <c r="R423" s="524">
        <v>0</v>
      </c>
      <c r="S423" s="529">
        <v>5.3549382700000002E-2</v>
      </c>
      <c r="T423" s="512">
        <v>1.0802469000000001E-3</v>
      </c>
      <c r="U423" s="519">
        <v>1.9598765399999999E-2</v>
      </c>
      <c r="V423" s="532">
        <v>0</v>
      </c>
      <c r="W423" s="512">
        <v>0</v>
      </c>
      <c r="X423" s="512">
        <v>0</v>
      </c>
      <c r="Y423" s="512">
        <v>4.16666667E-2</v>
      </c>
      <c r="Z423" s="519">
        <v>0.125</v>
      </c>
      <c r="AA423" s="523">
        <v>0.1154734411</v>
      </c>
      <c r="AB423" s="524">
        <v>3.0600461900000001E-2</v>
      </c>
      <c r="AC423" s="529">
        <v>1.11111111E-2</v>
      </c>
      <c r="AD423" s="519">
        <v>2.2222221999999999E-3</v>
      </c>
      <c r="AE423" s="523">
        <v>0</v>
      </c>
      <c r="AF423" s="512">
        <v>0</v>
      </c>
      <c r="AG423" s="524">
        <v>4.8387096800000001E-2</v>
      </c>
      <c r="AH423" s="529">
        <v>0</v>
      </c>
      <c r="AI423" s="512">
        <v>0</v>
      </c>
      <c r="AJ423" s="519">
        <v>0</v>
      </c>
      <c r="AK423" s="523">
        <v>0</v>
      </c>
      <c r="AL423" s="512">
        <v>0</v>
      </c>
      <c r="AM423" s="524">
        <v>0</v>
      </c>
      <c r="AN423" s="523">
        <v>0</v>
      </c>
      <c r="AO423" s="512">
        <v>0</v>
      </c>
      <c r="AP423" s="524">
        <v>0</v>
      </c>
    </row>
    <row r="424" spans="1:42" x14ac:dyDescent="0.3">
      <c r="A424" s="510">
        <v>1591</v>
      </c>
      <c r="B424" s="511" t="s">
        <v>356</v>
      </c>
      <c r="C424" s="535" t="s">
        <v>356</v>
      </c>
      <c r="D424" s="523">
        <v>0</v>
      </c>
      <c r="E424" s="512">
        <v>0.2</v>
      </c>
      <c r="F424" s="524">
        <v>0.7</v>
      </c>
      <c r="G424" s="529">
        <v>0</v>
      </c>
      <c r="H424" s="512">
        <v>0</v>
      </c>
      <c r="I424" s="519">
        <v>0</v>
      </c>
      <c r="J424" s="523">
        <v>0</v>
      </c>
      <c r="K424" s="512">
        <v>0.98351648349999998</v>
      </c>
      <c r="L424" s="524">
        <v>0.98351648349999998</v>
      </c>
      <c r="M424" s="529">
        <v>0.97546012270000004</v>
      </c>
      <c r="N424" s="512">
        <v>0.90797546009999996</v>
      </c>
      <c r="O424" s="519">
        <v>0.8404907975</v>
      </c>
      <c r="P424" s="523">
        <v>0.96078431369999995</v>
      </c>
      <c r="Q424" s="512">
        <v>0.62745098040000002</v>
      </c>
      <c r="R424" s="524">
        <v>0.49019607840000001</v>
      </c>
      <c r="S424" s="529">
        <v>0.91361256540000002</v>
      </c>
      <c r="T424" s="512">
        <v>0.98821989529999998</v>
      </c>
      <c r="U424" s="519">
        <v>0.972513089</v>
      </c>
      <c r="V424" s="532">
        <v>0</v>
      </c>
      <c r="W424" s="512">
        <v>0</v>
      </c>
      <c r="X424" s="512">
        <v>0</v>
      </c>
      <c r="Y424" s="512">
        <v>0</v>
      </c>
      <c r="Z424" s="519">
        <v>0.2</v>
      </c>
      <c r="AA424" s="523">
        <v>0</v>
      </c>
      <c r="AB424" s="524">
        <v>5.1020408199999999E-2</v>
      </c>
      <c r="AC424" s="529">
        <v>0.92207792209999995</v>
      </c>
      <c r="AD424" s="519">
        <v>0.90909090910000001</v>
      </c>
      <c r="AE424" s="523">
        <v>0.33333333329999998</v>
      </c>
      <c r="AF424" s="512">
        <v>0</v>
      </c>
      <c r="AG424" s="524">
        <v>0</v>
      </c>
      <c r="AH424" s="529">
        <v>0</v>
      </c>
      <c r="AI424" s="512">
        <v>0</v>
      </c>
      <c r="AJ424" s="519">
        <v>0</v>
      </c>
      <c r="AK424" s="523">
        <v>0</v>
      </c>
      <c r="AL424" s="512">
        <v>0</v>
      </c>
      <c r="AM424" s="524">
        <v>0</v>
      </c>
      <c r="AN424" s="523">
        <v>0.5</v>
      </c>
      <c r="AO424" s="512">
        <v>0.5</v>
      </c>
      <c r="AP424" s="524">
        <v>0</v>
      </c>
    </row>
    <row r="425" spans="1:42" x14ac:dyDescent="0.3">
      <c r="A425" s="510">
        <v>1559</v>
      </c>
      <c r="B425" s="511" t="s">
        <v>357</v>
      </c>
      <c r="C425" s="535" t="s">
        <v>358</v>
      </c>
      <c r="D425" s="523">
        <v>0</v>
      </c>
      <c r="E425" s="512">
        <v>0.3</v>
      </c>
      <c r="F425" s="524">
        <v>0</v>
      </c>
      <c r="G425" s="529">
        <v>0</v>
      </c>
      <c r="H425" s="512">
        <v>0</v>
      </c>
      <c r="I425" s="519">
        <v>0</v>
      </c>
      <c r="J425" s="523">
        <v>0.78260869570000002</v>
      </c>
      <c r="K425" s="512">
        <v>0.6956521739</v>
      </c>
      <c r="L425" s="524">
        <v>0.6956521739</v>
      </c>
      <c r="M425" s="529">
        <v>0.3</v>
      </c>
      <c r="N425" s="512">
        <v>0.1</v>
      </c>
      <c r="O425" s="519">
        <v>0.2</v>
      </c>
      <c r="P425" s="523">
        <v>0</v>
      </c>
      <c r="Q425" s="512">
        <v>0</v>
      </c>
      <c r="R425" s="524">
        <v>0</v>
      </c>
      <c r="S425" s="529">
        <v>0.16</v>
      </c>
      <c r="T425" s="512">
        <v>1.33333333E-2</v>
      </c>
      <c r="U425" s="519">
        <v>0.2666666667</v>
      </c>
      <c r="V425" s="532">
        <v>0</v>
      </c>
      <c r="W425" s="512">
        <v>0</v>
      </c>
      <c r="X425" s="512">
        <v>0</v>
      </c>
      <c r="Y425" s="512">
        <v>0</v>
      </c>
      <c r="Z425" s="519">
        <v>0</v>
      </c>
      <c r="AA425" s="523">
        <v>0</v>
      </c>
      <c r="AB425" s="524">
        <v>0.05</v>
      </c>
      <c r="AC425" s="529">
        <v>0.6</v>
      </c>
      <c r="AD425" s="519">
        <v>0.2</v>
      </c>
      <c r="AE425" s="523">
        <v>0.375</v>
      </c>
      <c r="AF425" s="512">
        <v>0.375</v>
      </c>
      <c r="AG425" s="524">
        <v>0.625</v>
      </c>
      <c r="AH425" s="529">
        <v>0</v>
      </c>
      <c r="AI425" s="512">
        <v>0</v>
      </c>
      <c r="AJ425" s="519">
        <v>0</v>
      </c>
      <c r="AK425" s="523">
        <v>0</v>
      </c>
      <c r="AL425" s="512">
        <v>1</v>
      </c>
      <c r="AM425" s="524">
        <v>0</v>
      </c>
      <c r="AN425" s="523">
        <v>0</v>
      </c>
      <c r="AO425" s="512">
        <v>0</v>
      </c>
      <c r="AP425" s="524">
        <v>0</v>
      </c>
    </row>
    <row r="426" spans="1:42" x14ac:dyDescent="0.3">
      <c r="A426" s="510">
        <v>1559</v>
      </c>
      <c r="B426" s="511" t="s">
        <v>357</v>
      </c>
      <c r="C426" s="535" t="s">
        <v>359</v>
      </c>
      <c r="D426" s="523">
        <v>2.2026431700000002E-2</v>
      </c>
      <c r="E426" s="512">
        <v>0.36123348020000001</v>
      </c>
      <c r="F426" s="524">
        <v>0.1894273128</v>
      </c>
      <c r="G426" s="529">
        <v>6.25E-2</v>
      </c>
      <c r="H426" s="512">
        <v>0.1875</v>
      </c>
      <c r="I426" s="519">
        <v>0.5625</v>
      </c>
      <c r="J426" s="523">
        <v>0.84234234230000005</v>
      </c>
      <c r="K426" s="512">
        <v>0.77927927929999996</v>
      </c>
      <c r="L426" s="524">
        <v>0.77477477480000001</v>
      </c>
      <c r="M426" s="529">
        <v>0.46400000000000002</v>
      </c>
      <c r="N426" s="512">
        <v>0.156</v>
      </c>
      <c r="O426" s="519">
        <v>0.24266666670000001</v>
      </c>
      <c r="P426" s="523">
        <v>0.40845070420000001</v>
      </c>
      <c r="Q426" s="512">
        <v>0.18309859149999999</v>
      </c>
      <c r="R426" s="524">
        <v>0.14084507039999999</v>
      </c>
      <c r="S426" s="529">
        <v>0.1889688249</v>
      </c>
      <c r="T426" s="512">
        <v>3.5971222999999997E-2</v>
      </c>
      <c r="U426" s="519">
        <v>0.351558753</v>
      </c>
      <c r="V426" s="532">
        <v>0.37931034479999998</v>
      </c>
      <c r="W426" s="512">
        <v>6.8965517200000007E-2</v>
      </c>
      <c r="X426" s="512">
        <v>0.37931034479999998</v>
      </c>
      <c r="Y426" s="512">
        <v>0.1071428571</v>
      </c>
      <c r="Z426" s="519">
        <v>0.25</v>
      </c>
      <c r="AA426" s="523">
        <v>4.95356037E-2</v>
      </c>
      <c r="AB426" s="524">
        <v>6.3467492299999997E-2</v>
      </c>
      <c r="AC426" s="529">
        <v>0.54474708169999997</v>
      </c>
      <c r="AD426" s="519">
        <v>0.38326848250000001</v>
      </c>
      <c r="AE426" s="523">
        <v>0.2009803922</v>
      </c>
      <c r="AF426" s="512">
        <v>0.20588235290000001</v>
      </c>
      <c r="AG426" s="524">
        <v>0.55882352940000002</v>
      </c>
      <c r="AH426" s="529">
        <v>0.33333333329999998</v>
      </c>
      <c r="AI426" s="512">
        <v>0.33333333329999998</v>
      </c>
      <c r="AJ426" s="519">
        <v>0.11111111110000001</v>
      </c>
      <c r="AK426" s="523">
        <v>0</v>
      </c>
      <c r="AL426" s="512">
        <v>0</v>
      </c>
      <c r="AM426" s="524">
        <v>0.5</v>
      </c>
      <c r="AN426" s="523">
        <v>0.33333333329999998</v>
      </c>
      <c r="AO426" s="512">
        <v>0.20833333330000001</v>
      </c>
      <c r="AP426" s="524">
        <v>0</v>
      </c>
    </row>
    <row r="427" spans="1:42" x14ac:dyDescent="0.3">
      <c r="A427" s="510">
        <v>1087</v>
      </c>
      <c r="B427" s="511" t="s">
        <v>360</v>
      </c>
      <c r="C427" s="535" t="s">
        <v>361</v>
      </c>
      <c r="D427" s="523">
        <v>0.1617647059</v>
      </c>
      <c r="E427" s="512">
        <v>0</v>
      </c>
      <c r="F427" s="524">
        <v>0</v>
      </c>
      <c r="G427" s="529">
        <v>0</v>
      </c>
      <c r="H427" s="512">
        <v>0</v>
      </c>
      <c r="I427" s="519">
        <v>0</v>
      </c>
      <c r="J427" s="523">
        <v>0.58133333330000003</v>
      </c>
      <c r="K427" s="512">
        <v>0</v>
      </c>
      <c r="L427" s="524">
        <v>0</v>
      </c>
      <c r="M427" s="529">
        <v>2.33918129E-2</v>
      </c>
      <c r="N427" s="512">
        <v>4.4834308000000003E-2</v>
      </c>
      <c r="O427" s="519">
        <v>1.55945419E-2</v>
      </c>
      <c r="P427" s="523">
        <v>0</v>
      </c>
      <c r="Q427" s="512">
        <v>0</v>
      </c>
      <c r="R427" s="524">
        <v>0</v>
      </c>
      <c r="S427" s="529">
        <v>4.6311254699999999E-2</v>
      </c>
      <c r="T427" s="512">
        <v>0</v>
      </c>
      <c r="U427" s="519">
        <v>1.3462574E-2</v>
      </c>
      <c r="V427" s="532">
        <v>0</v>
      </c>
      <c r="W427" s="512">
        <v>0</v>
      </c>
      <c r="X427" s="512">
        <v>0</v>
      </c>
      <c r="Y427" s="512">
        <v>0</v>
      </c>
      <c r="Z427" s="519">
        <v>0</v>
      </c>
      <c r="AA427" s="523">
        <v>0.22333333329999999</v>
      </c>
      <c r="AB427" s="524">
        <v>0</v>
      </c>
      <c r="AC427" s="529">
        <v>1.0840108399999999E-2</v>
      </c>
      <c r="AD427" s="519">
        <v>0</v>
      </c>
      <c r="AE427" s="523">
        <v>0</v>
      </c>
      <c r="AF427" s="512">
        <v>0</v>
      </c>
      <c r="AG427" s="524">
        <v>5.7324840799999999E-2</v>
      </c>
      <c r="AH427" s="529">
        <v>0</v>
      </c>
      <c r="AI427" s="512">
        <v>0</v>
      </c>
      <c r="AJ427" s="519">
        <v>0</v>
      </c>
      <c r="AK427" s="523">
        <v>0</v>
      </c>
      <c r="AL427" s="512">
        <v>0</v>
      </c>
      <c r="AM427" s="524">
        <v>0</v>
      </c>
      <c r="AN427" s="523">
        <v>0</v>
      </c>
      <c r="AO427" s="512">
        <v>0</v>
      </c>
      <c r="AP427" s="524">
        <v>0</v>
      </c>
    </row>
    <row r="428" spans="1:42" x14ac:dyDescent="0.3">
      <c r="A428" s="510">
        <v>1087</v>
      </c>
      <c r="B428" s="511" t="s">
        <v>360</v>
      </c>
      <c r="C428" s="535" t="s">
        <v>362</v>
      </c>
      <c r="D428" s="523">
        <v>0.1904761905</v>
      </c>
      <c r="E428" s="512">
        <v>0</v>
      </c>
      <c r="F428" s="524">
        <v>0</v>
      </c>
      <c r="G428" s="529">
        <v>0</v>
      </c>
      <c r="H428" s="512">
        <v>0</v>
      </c>
      <c r="I428" s="519">
        <v>0</v>
      </c>
      <c r="J428" s="523">
        <v>0.8</v>
      </c>
      <c r="K428" s="512">
        <v>0</v>
      </c>
      <c r="L428" s="524">
        <v>0</v>
      </c>
      <c r="M428" s="529">
        <v>6.4516128999999997E-3</v>
      </c>
      <c r="N428" s="512">
        <v>1.9354838700000002E-2</v>
      </c>
      <c r="O428" s="519">
        <v>1.2903225799999999E-2</v>
      </c>
      <c r="P428" s="523">
        <v>0</v>
      </c>
      <c r="Q428" s="512">
        <v>0</v>
      </c>
      <c r="R428" s="524">
        <v>0</v>
      </c>
      <c r="S428" s="529">
        <v>3.5714285700000001E-2</v>
      </c>
      <c r="T428" s="512">
        <v>0</v>
      </c>
      <c r="U428" s="519">
        <v>1.552795E-3</v>
      </c>
      <c r="V428" s="532">
        <v>0</v>
      </c>
      <c r="W428" s="512">
        <v>0</v>
      </c>
      <c r="X428" s="512">
        <v>0</v>
      </c>
      <c r="Y428" s="512">
        <v>0</v>
      </c>
      <c r="Z428" s="519">
        <v>0</v>
      </c>
      <c r="AA428" s="523">
        <v>7.03125E-2</v>
      </c>
      <c r="AB428" s="524">
        <v>0</v>
      </c>
      <c r="AC428" s="529">
        <v>6.6666666999999997E-3</v>
      </c>
      <c r="AD428" s="519">
        <v>0</v>
      </c>
      <c r="AE428" s="523">
        <v>0</v>
      </c>
      <c r="AF428" s="512">
        <v>0</v>
      </c>
      <c r="AG428" s="524">
        <v>2.7027026999999999E-2</v>
      </c>
      <c r="AH428" s="529">
        <v>0</v>
      </c>
      <c r="AI428" s="512">
        <v>0</v>
      </c>
      <c r="AJ428" s="519">
        <v>0</v>
      </c>
      <c r="AK428" s="523">
        <v>0</v>
      </c>
      <c r="AL428" s="512">
        <v>0</v>
      </c>
      <c r="AM428" s="524">
        <v>0</v>
      </c>
      <c r="AN428" s="523">
        <v>0</v>
      </c>
      <c r="AO428" s="512">
        <v>0</v>
      </c>
      <c r="AP428" s="524">
        <v>0</v>
      </c>
    </row>
    <row r="429" spans="1:42" x14ac:dyDescent="0.3">
      <c r="A429" s="510">
        <v>1087</v>
      </c>
      <c r="B429" s="511" t="s">
        <v>360</v>
      </c>
      <c r="C429" s="535" t="s">
        <v>363</v>
      </c>
      <c r="D429" s="523">
        <v>0.2123024349</v>
      </c>
      <c r="E429" s="512">
        <v>0</v>
      </c>
      <c r="F429" s="524">
        <v>0</v>
      </c>
      <c r="G429" s="529">
        <v>0</v>
      </c>
      <c r="H429" s="512">
        <v>7.5187969999999998E-3</v>
      </c>
      <c r="I429" s="519">
        <v>4.5112781999999997E-2</v>
      </c>
      <c r="J429" s="523">
        <v>0.61857379769999998</v>
      </c>
      <c r="K429" s="512">
        <v>0</v>
      </c>
      <c r="L429" s="524">
        <v>0</v>
      </c>
      <c r="M429" s="529">
        <v>1.32080264E-2</v>
      </c>
      <c r="N429" s="512">
        <v>2.7686055399999999E-2</v>
      </c>
      <c r="O429" s="519">
        <v>1.52400305E-2</v>
      </c>
      <c r="P429" s="523">
        <v>9.0090090000000001E-3</v>
      </c>
      <c r="Q429" s="512">
        <v>5.8558558599999998E-2</v>
      </c>
      <c r="R429" s="524">
        <v>4.5045045000000001E-3</v>
      </c>
      <c r="S429" s="529">
        <v>6.3059525699999994E-2</v>
      </c>
      <c r="T429" s="512">
        <v>0</v>
      </c>
      <c r="U429" s="519">
        <v>2.5286634200000001E-2</v>
      </c>
      <c r="V429" s="532">
        <v>0</v>
      </c>
      <c r="W429" s="512">
        <v>0</v>
      </c>
      <c r="X429" s="512">
        <v>0</v>
      </c>
      <c r="Y429" s="512">
        <v>0</v>
      </c>
      <c r="Z429" s="519">
        <v>0</v>
      </c>
      <c r="AA429" s="523">
        <v>0.17125382259999999</v>
      </c>
      <c r="AB429" s="524">
        <v>0</v>
      </c>
      <c r="AC429" s="529">
        <v>5.9565521999999996E-3</v>
      </c>
      <c r="AD429" s="519">
        <v>0</v>
      </c>
      <c r="AE429" s="523">
        <v>0</v>
      </c>
      <c r="AF429" s="512">
        <v>0</v>
      </c>
      <c r="AG429" s="524">
        <v>5.8528428100000002E-2</v>
      </c>
      <c r="AH429" s="529">
        <v>0</v>
      </c>
      <c r="AI429" s="512">
        <v>0</v>
      </c>
      <c r="AJ429" s="519">
        <v>0</v>
      </c>
      <c r="AK429" s="523">
        <v>3.5714285700000001E-2</v>
      </c>
      <c r="AL429" s="512">
        <v>5.9523809999999996E-3</v>
      </c>
      <c r="AM429" s="524">
        <v>0</v>
      </c>
      <c r="AN429" s="523">
        <v>0</v>
      </c>
      <c r="AO429" s="512">
        <v>0</v>
      </c>
      <c r="AP429" s="524">
        <v>0</v>
      </c>
    </row>
    <row r="430" spans="1:42" x14ac:dyDescent="0.3">
      <c r="A430" s="510">
        <v>1087</v>
      </c>
      <c r="B430" s="511" t="s">
        <v>360</v>
      </c>
      <c r="C430" s="535" t="s">
        <v>364</v>
      </c>
      <c r="D430" s="523">
        <v>0.1749271137</v>
      </c>
      <c r="E430" s="512">
        <v>0</v>
      </c>
      <c r="F430" s="524">
        <v>0</v>
      </c>
      <c r="G430" s="529">
        <v>0</v>
      </c>
      <c r="H430" s="512">
        <v>0</v>
      </c>
      <c r="I430" s="519">
        <v>0</v>
      </c>
      <c r="J430" s="523">
        <v>0.54761904760000002</v>
      </c>
      <c r="K430" s="512">
        <v>0</v>
      </c>
      <c r="L430" s="524">
        <v>0</v>
      </c>
      <c r="M430" s="529">
        <v>5.5401662000000001E-3</v>
      </c>
      <c r="N430" s="512">
        <v>1.2465374E-2</v>
      </c>
      <c r="O430" s="519">
        <v>4.1551247000000003E-3</v>
      </c>
      <c r="P430" s="523">
        <v>0</v>
      </c>
      <c r="Q430" s="512">
        <v>0</v>
      </c>
      <c r="R430" s="524">
        <v>0</v>
      </c>
      <c r="S430" s="529">
        <v>6.7779960700000003E-2</v>
      </c>
      <c r="T430" s="512">
        <v>3.2743939999999998E-4</v>
      </c>
      <c r="U430" s="519">
        <v>1.702685E-2</v>
      </c>
      <c r="V430" s="532">
        <v>0</v>
      </c>
      <c r="W430" s="512">
        <v>0</v>
      </c>
      <c r="X430" s="512">
        <v>0</v>
      </c>
      <c r="Y430" s="512">
        <v>0</v>
      </c>
      <c r="Z430" s="519">
        <v>0</v>
      </c>
      <c r="AA430" s="523">
        <v>0.13178294569999999</v>
      </c>
      <c r="AB430" s="524">
        <v>0</v>
      </c>
      <c r="AC430" s="529">
        <v>5.7208238000000002E-3</v>
      </c>
      <c r="AD430" s="519">
        <v>0</v>
      </c>
      <c r="AE430" s="523">
        <v>0</v>
      </c>
      <c r="AF430" s="512">
        <v>0</v>
      </c>
      <c r="AG430" s="524">
        <v>9.2198581599999996E-2</v>
      </c>
      <c r="AH430" s="529">
        <v>0</v>
      </c>
      <c r="AI430" s="512">
        <v>0</v>
      </c>
      <c r="AJ430" s="519">
        <v>0</v>
      </c>
      <c r="AK430" s="523">
        <v>0</v>
      </c>
      <c r="AL430" s="512">
        <v>0</v>
      </c>
      <c r="AM430" s="524">
        <v>0</v>
      </c>
      <c r="AN430" s="523">
        <v>0</v>
      </c>
      <c r="AO430" s="512">
        <v>0</v>
      </c>
      <c r="AP430" s="524">
        <v>0</v>
      </c>
    </row>
    <row r="431" spans="1:42" x14ac:dyDescent="0.3">
      <c r="A431" s="510">
        <v>1087</v>
      </c>
      <c r="B431" s="511" t="s">
        <v>360</v>
      </c>
      <c r="C431" s="535" t="s">
        <v>365</v>
      </c>
      <c r="D431" s="523">
        <v>0.21249999999999999</v>
      </c>
      <c r="E431" s="512">
        <v>0</v>
      </c>
      <c r="F431" s="524">
        <v>0</v>
      </c>
      <c r="G431" s="529">
        <v>0</v>
      </c>
      <c r="H431" s="512">
        <v>0</v>
      </c>
      <c r="I431" s="519">
        <v>7.6923076899999998E-2</v>
      </c>
      <c r="J431" s="523">
        <v>0.65476190479999996</v>
      </c>
      <c r="K431" s="512">
        <v>0</v>
      </c>
      <c r="L431" s="524">
        <v>0</v>
      </c>
      <c r="M431" s="529">
        <v>1.11524164E-2</v>
      </c>
      <c r="N431" s="512">
        <v>2.60223048E-2</v>
      </c>
      <c r="O431" s="519">
        <v>1.23915737E-2</v>
      </c>
      <c r="P431" s="523">
        <v>0</v>
      </c>
      <c r="Q431" s="512">
        <v>9.5238095199999998E-2</v>
      </c>
      <c r="R431" s="524">
        <v>0</v>
      </c>
      <c r="S431" s="529">
        <v>4.8223350300000002E-2</v>
      </c>
      <c r="T431" s="512">
        <v>0</v>
      </c>
      <c r="U431" s="519">
        <v>1.7041334299999999E-2</v>
      </c>
      <c r="V431" s="532">
        <v>0</v>
      </c>
      <c r="W431" s="512">
        <v>0</v>
      </c>
      <c r="X431" s="512">
        <v>0</v>
      </c>
      <c r="Y431" s="512">
        <v>0</v>
      </c>
      <c r="Z431" s="519">
        <v>0</v>
      </c>
      <c r="AA431" s="523">
        <v>0.14617169369999999</v>
      </c>
      <c r="AB431" s="524">
        <v>0</v>
      </c>
      <c r="AC431" s="529">
        <v>5.8823529000000003E-3</v>
      </c>
      <c r="AD431" s="519">
        <v>0</v>
      </c>
      <c r="AE431" s="523">
        <v>0</v>
      </c>
      <c r="AF431" s="512">
        <v>0</v>
      </c>
      <c r="AG431" s="524">
        <v>4.6153846200000001E-2</v>
      </c>
      <c r="AH431" s="529">
        <v>0</v>
      </c>
      <c r="AI431" s="512">
        <v>0</v>
      </c>
      <c r="AJ431" s="519">
        <v>0</v>
      </c>
      <c r="AK431" s="523">
        <v>0</v>
      </c>
      <c r="AL431" s="512">
        <v>0</v>
      </c>
      <c r="AM431" s="524">
        <v>0</v>
      </c>
      <c r="AN431" s="523">
        <v>0</v>
      </c>
      <c r="AO431" s="512">
        <v>0</v>
      </c>
      <c r="AP431" s="524">
        <v>0</v>
      </c>
    </row>
    <row r="432" spans="1:42" x14ac:dyDescent="0.3">
      <c r="A432" s="510">
        <v>1145</v>
      </c>
      <c r="B432" s="511" t="s">
        <v>366</v>
      </c>
      <c r="C432" s="535" t="s">
        <v>367</v>
      </c>
      <c r="D432" s="523">
        <v>8.5167464100000007E-2</v>
      </c>
      <c r="E432" s="512">
        <v>0.46507177030000002</v>
      </c>
      <c r="F432" s="524">
        <v>0.32727272730000001</v>
      </c>
      <c r="G432" s="529">
        <v>0.1476510067</v>
      </c>
      <c r="H432" s="512">
        <v>0.53691275169999997</v>
      </c>
      <c r="I432" s="519">
        <v>0.70469798660000005</v>
      </c>
      <c r="J432" s="523">
        <v>0.84965468389999999</v>
      </c>
      <c r="K432" s="512">
        <v>0.78342482729999996</v>
      </c>
      <c r="L432" s="524">
        <v>0.78572693469999999</v>
      </c>
      <c r="M432" s="529">
        <v>0.55806087940000004</v>
      </c>
      <c r="N432" s="512">
        <v>0.19165727169999999</v>
      </c>
      <c r="O432" s="519">
        <v>0.31454340469999997</v>
      </c>
      <c r="P432" s="523">
        <v>0.56190476190000005</v>
      </c>
      <c r="Q432" s="512">
        <v>0.22666666669999999</v>
      </c>
      <c r="R432" s="524">
        <v>0.28190476190000002</v>
      </c>
      <c r="S432" s="529">
        <v>0.18250831949999999</v>
      </c>
      <c r="T432" s="512">
        <v>5.4700499200000002E-2</v>
      </c>
      <c r="U432" s="519">
        <v>0.38529534110000002</v>
      </c>
      <c r="V432" s="532">
        <v>0.40740740739999998</v>
      </c>
      <c r="W432" s="512">
        <v>0</v>
      </c>
      <c r="X432" s="512">
        <v>0.44212962960000002</v>
      </c>
      <c r="Y432" s="512">
        <v>0</v>
      </c>
      <c r="Z432" s="519">
        <v>0.2912621359</v>
      </c>
      <c r="AA432" s="523">
        <v>0</v>
      </c>
      <c r="AB432" s="524">
        <v>6.3174603199999999E-2</v>
      </c>
      <c r="AC432" s="529">
        <v>0.61050061050000004</v>
      </c>
      <c r="AD432" s="519">
        <v>0.49816849819999998</v>
      </c>
      <c r="AE432" s="523">
        <v>0.25117004679999999</v>
      </c>
      <c r="AF432" s="512">
        <v>0.28393135730000002</v>
      </c>
      <c r="AG432" s="524">
        <v>0.7457098284</v>
      </c>
      <c r="AH432" s="529">
        <v>0.44444444440000003</v>
      </c>
      <c r="AI432" s="512">
        <v>0.29629629629999998</v>
      </c>
      <c r="AJ432" s="519">
        <v>3.7037037000000002E-2</v>
      </c>
      <c r="AK432" s="523">
        <v>0.2272727273</v>
      </c>
      <c r="AL432" s="512">
        <v>0.196969697</v>
      </c>
      <c r="AM432" s="524">
        <v>3.0303030299999999E-2</v>
      </c>
      <c r="AN432" s="523">
        <v>0.4339622642</v>
      </c>
      <c r="AO432" s="512">
        <v>0.28301886790000003</v>
      </c>
      <c r="AP432" s="524">
        <v>0</v>
      </c>
    </row>
    <row r="433" spans="1:42" x14ac:dyDescent="0.3">
      <c r="A433" s="510">
        <v>1145</v>
      </c>
      <c r="B433" s="511" t="s">
        <v>366</v>
      </c>
      <c r="C433" s="535" t="s">
        <v>368</v>
      </c>
      <c r="D433" s="523">
        <v>3.2679738600000001E-2</v>
      </c>
      <c r="E433" s="512">
        <v>0.49019607840000001</v>
      </c>
      <c r="F433" s="524">
        <v>0.27124183010000003</v>
      </c>
      <c r="G433" s="529">
        <v>4.5454545499999999E-2</v>
      </c>
      <c r="H433" s="512">
        <v>0.59090909089999999</v>
      </c>
      <c r="I433" s="519">
        <v>0.59090909089999999</v>
      </c>
      <c r="J433" s="523">
        <v>0.86842105260000002</v>
      </c>
      <c r="K433" s="512">
        <v>0.71052631580000003</v>
      </c>
      <c r="L433" s="524">
        <v>0.71052631580000003</v>
      </c>
      <c r="M433" s="529">
        <v>0.56307692310000002</v>
      </c>
      <c r="N433" s="512">
        <v>0.14461538460000001</v>
      </c>
      <c r="O433" s="519">
        <v>0.22769230770000001</v>
      </c>
      <c r="P433" s="523">
        <v>0.49056603770000001</v>
      </c>
      <c r="Q433" s="512">
        <v>0.11320754719999999</v>
      </c>
      <c r="R433" s="524">
        <v>0.22641509430000001</v>
      </c>
      <c r="S433" s="529">
        <v>0.28640441680000001</v>
      </c>
      <c r="T433" s="512">
        <v>2.62249827E-2</v>
      </c>
      <c r="U433" s="519">
        <v>0.34989648029999998</v>
      </c>
      <c r="V433" s="532">
        <v>0.4495798319</v>
      </c>
      <c r="W433" s="512">
        <v>0</v>
      </c>
      <c r="X433" s="512">
        <v>0.48739495799999999</v>
      </c>
      <c r="Y433" s="512">
        <v>0</v>
      </c>
      <c r="Z433" s="519">
        <v>0.2659574468</v>
      </c>
      <c r="AA433" s="523">
        <v>0</v>
      </c>
      <c r="AB433" s="524">
        <v>0.14642857140000001</v>
      </c>
      <c r="AC433" s="529">
        <v>0.62057877809999995</v>
      </c>
      <c r="AD433" s="519">
        <v>0.48231511249999998</v>
      </c>
      <c r="AE433" s="523">
        <v>0.46575342469999997</v>
      </c>
      <c r="AF433" s="512">
        <v>0.49315068490000002</v>
      </c>
      <c r="AG433" s="524">
        <v>0.90410958900000005</v>
      </c>
      <c r="AH433" s="529">
        <v>0.5384615385</v>
      </c>
      <c r="AI433" s="512">
        <v>0.4615384615</v>
      </c>
      <c r="AJ433" s="519">
        <v>7.6923076899999998E-2</v>
      </c>
      <c r="AK433" s="523">
        <v>0.08</v>
      </c>
      <c r="AL433" s="512">
        <v>0.44</v>
      </c>
      <c r="AM433" s="524">
        <v>0.04</v>
      </c>
      <c r="AN433" s="523">
        <v>0.5384615385</v>
      </c>
      <c r="AO433" s="512">
        <v>0.3076923077</v>
      </c>
      <c r="AP433" s="524">
        <v>0</v>
      </c>
    </row>
    <row r="434" spans="1:42" x14ac:dyDescent="0.3">
      <c r="A434" s="510">
        <v>1145</v>
      </c>
      <c r="B434" s="511" t="s">
        <v>366</v>
      </c>
      <c r="C434" s="535" t="s">
        <v>369</v>
      </c>
      <c r="D434" s="523">
        <v>4.6728972000000001E-2</v>
      </c>
      <c r="E434" s="512">
        <v>0.43613707169999999</v>
      </c>
      <c r="F434" s="524">
        <v>0.35306334369999998</v>
      </c>
      <c r="G434" s="529">
        <v>0.14285714290000001</v>
      </c>
      <c r="H434" s="512">
        <v>0.54761904760000002</v>
      </c>
      <c r="I434" s="519">
        <v>0.66666666669999997</v>
      </c>
      <c r="J434" s="523">
        <v>0.85897435899999997</v>
      </c>
      <c r="K434" s="512">
        <v>0.83333333330000003</v>
      </c>
      <c r="L434" s="524">
        <v>0.83333333330000003</v>
      </c>
      <c r="M434" s="529">
        <v>0.55116696590000003</v>
      </c>
      <c r="N434" s="512">
        <v>0.1526032316</v>
      </c>
      <c r="O434" s="519">
        <v>0.35816876120000002</v>
      </c>
      <c r="P434" s="523">
        <v>0.55248618780000003</v>
      </c>
      <c r="Q434" s="512">
        <v>0.1657458564</v>
      </c>
      <c r="R434" s="524">
        <v>0.32044198899999998</v>
      </c>
      <c r="S434" s="529">
        <v>0.24519344879999999</v>
      </c>
      <c r="T434" s="512">
        <v>3.0619510999999999E-2</v>
      </c>
      <c r="U434" s="519">
        <v>0.4009019701</v>
      </c>
      <c r="V434" s="532">
        <v>0.38986354779999999</v>
      </c>
      <c r="W434" s="512">
        <v>0</v>
      </c>
      <c r="X434" s="512">
        <v>0.44054580900000001</v>
      </c>
      <c r="Y434" s="512">
        <v>0</v>
      </c>
      <c r="Z434" s="519">
        <v>0.17346938780000001</v>
      </c>
      <c r="AA434" s="523">
        <v>0</v>
      </c>
      <c r="AB434" s="524">
        <v>0.100286533</v>
      </c>
      <c r="AC434" s="529">
        <v>0.61147327250000005</v>
      </c>
      <c r="AD434" s="519">
        <v>0.45110821379999999</v>
      </c>
      <c r="AE434" s="523">
        <v>0.31292517009999998</v>
      </c>
      <c r="AF434" s="512">
        <v>0.3605442177</v>
      </c>
      <c r="AG434" s="524">
        <v>0.82312925169999995</v>
      </c>
      <c r="AH434" s="529">
        <v>0.43333333330000001</v>
      </c>
      <c r="AI434" s="512">
        <v>0.3</v>
      </c>
      <c r="AJ434" s="519">
        <v>0</v>
      </c>
      <c r="AK434" s="523">
        <v>0.2</v>
      </c>
      <c r="AL434" s="512">
        <v>0.32727272730000001</v>
      </c>
      <c r="AM434" s="524">
        <v>3.6363636400000003E-2</v>
      </c>
      <c r="AN434" s="523">
        <v>0.38095238100000001</v>
      </c>
      <c r="AO434" s="512">
        <v>0.33333333329999998</v>
      </c>
      <c r="AP434" s="524">
        <v>0</v>
      </c>
    </row>
    <row r="435" spans="1:42" x14ac:dyDescent="0.3">
      <c r="A435" s="510">
        <v>1145</v>
      </c>
      <c r="B435" s="511" t="s">
        <v>366</v>
      </c>
      <c r="C435" s="535" t="s">
        <v>370</v>
      </c>
      <c r="D435" s="523">
        <v>0.11290322580000001</v>
      </c>
      <c r="E435" s="512">
        <v>0.43548387100000002</v>
      </c>
      <c r="F435" s="524">
        <v>0.29032258059999999</v>
      </c>
      <c r="G435" s="529">
        <v>0.1</v>
      </c>
      <c r="H435" s="512">
        <v>0.57499999999999996</v>
      </c>
      <c r="I435" s="519">
        <v>0.67500000000000004</v>
      </c>
      <c r="J435" s="523">
        <v>0.80730897010000002</v>
      </c>
      <c r="K435" s="512">
        <v>0.71373200439999995</v>
      </c>
      <c r="L435" s="524">
        <v>0.71594684389999996</v>
      </c>
      <c r="M435" s="529">
        <v>0.55070202810000002</v>
      </c>
      <c r="N435" s="512">
        <v>0.20592823709999999</v>
      </c>
      <c r="O435" s="519">
        <v>0.30265210609999998</v>
      </c>
      <c r="P435" s="523">
        <v>0.52857142859999995</v>
      </c>
      <c r="Q435" s="512">
        <v>0.22857142859999999</v>
      </c>
      <c r="R435" s="524">
        <v>0.27142857139999998</v>
      </c>
      <c r="S435" s="529">
        <v>0.1363352095</v>
      </c>
      <c r="T435" s="512">
        <v>6.6291432100000006E-2</v>
      </c>
      <c r="U435" s="519">
        <v>0.33833646029999997</v>
      </c>
      <c r="V435" s="532">
        <v>0.39240506330000002</v>
      </c>
      <c r="W435" s="512">
        <v>0</v>
      </c>
      <c r="X435" s="512">
        <v>0.4050632911</v>
      </c>
      <c r="Y435" s="512">
        <v>0</v>
      </c>
      <c r="Z435" s="519">
        <v>0.1538461538</v>
      </c>
      <c r="AA435" s="523">
        <v>0</v>
      </c>
      <c r="AB435" s="524">
        <v>4.1860465100000001E-2</v>
      </c>
      <c r="AC435" s="529">
        <v>0.67647058819999994</v>
      </c>
      <c r="AD435" s="519">
        <v>0.64705882349999999</v>
      </c>
      <c r="AE435" s="523">
        <v>0.2666666667</v>
      </c>
      <c r="AF435" s="512">
        <v>0.28333333329999999</v>
      </c>
      <c r="AG435" s="524">
        <v>0.66666666669999997</v>
      </c>
      <c r="AH435" s="529">
        <v>0</v>
      </c>
      <c r="AI435" s="512">
        <v>0</v>
      </c>
      <c r="AJ435" s="519">
        <v>0</v>
      </c>
      <c r="AK435" s="523">
        <v>8.3333333300000006E-2</v>
      </c>
      <c r="AL435" s="512">
        <v>0.25</v>
      </c>
      <c r="AM435" s="524">
        <v>0</v>
      </c>
      <c r="AN435" s="523">
        <v>0.3</v>
      </c>
      <c r="AO435" s="512">
        <v>0.3</v>
      </c>
      <c r="AP435" s="524">
        <v>0.1</v>
      </c>
    </row>
    <row r="436" spans="1:42" x14ac:dyDescent="0.3">
      <c r="A436" s="510">
        <v>1145</v>
      </c>
      <c r="B436" s="511" t="s">
        <v>366</v>
      </c>
      <c r="C436" s="535" t="s">
        <v>371</v>
      </c>
      <c r="D436" s="523">
        <v>7.6923076899999998E-2</v>
      </c>
      <c r="E436" s="512">
        <v>0.48717948719999998</v>
      </c>
      <c r="F436" s="524">
        <v>0.1538461538</v>
      </c>
      <c r="G436" s="529">
        <v>0</v>
      </c>
      <c r="H436" s="512">
        <v>0.4</v>
      </c>
      <c r="I436" s="519">
        <v>0.8</v>
      </c>
      <c r="J436" s="523">
        <v>0.76127320949999999</v>
      </c>
      <c r="K436" s="512">
        <v>0.73916887710000001</v>
      </c>
      <c r="L436" s="524">
        <v>0.73916887710000001</v>
      </c>
      <c r="M436" s="529">
        <v>0.51125401930000003</v>
      </c>
      <c r="N436" s="512">
        <v>0.1350482315</v>
      </c>
      <c r="O436" s="519">
        <v>0.231511254</v>
      </c>
      <c r="P436" s="523">
        <v>0.55263157890000003</v>
      </c>
      <c r="Q436" s="512">
        <v>0.1052631579</v>
      </c>
      <c r="R436" s="524">
        <v>0.26315789470000001</v>
      </c>
      <c r="S436" s="529">
        <v>0.1028708134</v>
      </c>
      <c r="T436" s="512">
        <v>2.0334928200000001E-2</v>
      </c>
      <c r="U436" s="519">
        <v>0.2392344498</v>
      </c>
      <c r="V436" s="532">
        <v>0.39130434780000001</v>
      </c>
      <c r="W436" s="512">
        <v>0</v>
      </c>
      <c r="X436" s="512">
        <v>0.1739130435</v>
      </c>
      <c r="Y436" s="512">
        <v>0</v>
      </c>
      <c r="Z436" s="519">
        <v>0.28571428570000001</v>
      </c>
      <c r="AA436" s="523">
        <v>0</v>
      </c>
      <c r="AB436" s="524">
        <v>1.953125E-2</v>
      </c>
      <c r="AC436" s="529">
        <v>0.56756756760000004</v>
      </c>
      <c r="AD436" s="519">
        <v>0.1891891892</v>
      </c>
      <c r="AE436" s="523">
        <v>0.33333333329999998</v>
      </c>
      <c r="AF436" s="512">
        <v>0.28888888889999997</v>
      </c>
      <c r="AG436" s="524">
        <v>0.53333333329999999</v>
      </c>
      <c r="AH436" s="529">
        <v>0</v>
      </c>
      <c r="AI436" s="512">
        <v>0</v>
      </c>
      <c r="AJ436" s="519">
        <v>0</v>
      </c>
      <c r="AK436" s="523">
        <v>0</v>
      </c>
      <c r="AL436" s="512">
        <v>0.5</v>
      </c>
      <c r="AM436" s="524">
        <v>0</v>
      </c>
      <c r="AN436" s="523">
        <v>1</v>
      </c>
      <c r="AO436" s="512">
        <v>0</v>
      </c>
      <c r="AP436" s="524">
        <v>0</v>
      </c>
    </row>
    <row r="437" spans="1:42" x14ac:dyDescent="0.3">
      <c r="A437" s="510">
        <v>1197</v>
      </c>
      <c r="B437" s="511" t="s">
        <v>372</v>
      </c>
      <c r="C437" s="535" t="s">
        <v>373</v>
      </c>
      <c r="D437" s="523">
        <v>0</v>
      </c>
      <c r="E437" s="512">
        <v>0</v>
      </c>
      <c r="F437" s="524">
        <v>0.2794759825</v>
      </c>
      <c r="G437" s="529">
        <v>0.18181818180000001</v>
      </c>
      <c r="H437" s="512">
        <v>0.40909090910000001</v>
      </c>
      <c r="I437" s="519">
        <v>0.54545454550000005</v>
      </c>
      <c r="J437" s="523">
        <v>0.68292682930000004</v>
      </c>
      <c r="K437" s="512">
        <v>0.59756097559999999</v>
      </c>
      <c r="L437" s="524">
        <v>0.6006097561</v>
      </c>
      <c r="M437" s="529">
        <v>0.53503184709999996</v>
      </c>
      <c r="N437" s="512">
        <v>0.15711252649999999</v>
      </c>
      <c r="O437" s="519">
        <v>0.26539278129999999</v>
      </c>
      <c r="P437" s="523">
        <v>0.29411764709999999</v>
      </c>
      <c r="Q437" s="512">
        <v>0.1176470588</v>
      </c>
      <c r="R437" s="524">
        <v>9.8039215700000001E-2</v>
      </c>
      <c r="S437" s="529">
        <v>0.22228915660000001</v>
      </c>
      <c r="T437" s="512">
        <v>0.44939759039999999</v>
      </c>
      <c r="U437" s="519">
        <v>0.38493975899999999</v>
      </c>
      <c r="V437" s="532">
        <v>0.4375</v>
      </c>
      <c r="W437" s="512">
        <v>0.125</v>
      </c>
      <c r="X437" s="512">
        <v>0.421875</v>
      </c>
      <c r="Y437" s="512">
        <v>0.20512820509999999</v>
      </c>
      <c r="Z437" s="519">
        <v>0.20512820509999999</v>
      </c>
      <c r="AA437" s="523">
        <v>6.1971830999999998E-2</v>
      </c>
      <c r="AB437" s="524">
        <v>8.0281690099999997E-2</v>
      </c>
      <c r="AC437" s="529">
        <v>0.60773480660000001</v>
      </c>
      <c r="AD437" s="519">
        <v>0.42265193369999998</v>
      </c>
      <c r="AE437" s="523">
        <v>0.29896907220000002</v>
      </c>
      <c r="AF437" s="512">
        <v>0.3144329897</v>
      </c>
      <c r="AG437" s="524">
        <v>0.43298969069999999</v>
      </c>
      <c r="AH437" s="529">
        <v>0.4615384615</v>
      </c>
      <c r="AI437" s="512">
        <v>0.2307692308</v>
      </c>
      <c r="AJ437" s="519">
        <v>0</v>
      </c>
      <c r="AK437" s="523">
        <v>5.2631578900000003E-2</v>
      </c>
      <c r="AL437" s="512">
        <v>0.31578947369999999</v>
      </c>
      <c r="AM437" s="524">
        <v>0</v>
      </c>
      <c r="AN437" s="523">
        <v>0.44827586209999998</v>
      </c>
      <c r="AO437" s="512">
        <v>0.27586206899999999</v>
      </c>
      <c r="AP437" s="524">
        <v>3.4482758600000003E-2</v>
      </c>
    </row>
    <row r="438" spans="1:42" x14ac:dyDescent="0.3">
      <c r="A438" s="510">
        <v>1599</v>
      </c>
      <c r="B438" s="511" t="s">
        <v>374</v>
      </c>
      <c r="C438" s="535" t="s">
        <v>375</v>
      </c>
      <c r="D438" s="523">
        <v>0</v>
      </c>
      <c r="E438" s="512">
        <v>0</v>
      </c>
      <c r="F438" s="524">
        <v>0</v>
      </c>
      <c r="G438" s="529">
        <v>0</v>
      </c>
      <c r="H438" s="512">
        <v>0</v>
      </c>
      <c r="I438" s="519">
        <v>0</v>
      </c>
      <c r="J438" s="523">
        <v>0</v>
      </c>
      <c r="K438" s="512">
        <v>0</v>
      </c>
      <c r="L438" s="524">
        <v>0</v>
      </c>
      <c r="M438" s="529">
        <v>0</v>
      </c>
      <c r="N438" s="512">
        <v>0</v>
      </c>
      <c r="O438" s="519">
        <v>0</v>
      </c>
      <c r="P438" s="523">
        <v>0</v>
      </c>
      <c r="Q438" s="512">
        <v>0</v>
      </c>
      <c r="R438" s="524">
        <v>0</v>
      </c>
      <c r="S438" s="529">
        <v>0</v>
      </c>
      <c r="T438" s="512">
        <v>0</v>
      </c>
      <c r="U438" s="519">
        <v>0</v>
      </c>
      <c r="V438" s="532">
        <v>0</v>
      </c>
      <c r="W438" s="512">
        <v>0</v>
      </c>
      <c r="X438" s="512">
        <v>0</v>
      </c>
      <c r="Y438" s="512">
        <v>0</v>
      </c>
      <c r="Z438" s="519">
        <v>0</v>
      </c>
      <c r="AA438" s="523">
        <v>0</v>
      </c>
      <c r="AB438" s="524">
        <v>0</v>
      </c>
      <c r="AC438" s="529">
        <v>0</v>
      </c>
      <c r="AD438" s="519">
        <v>0</v>
      </c>
      <c r="AE438" s="523">
        <v>0</v>
      </c>
      <c r="AF438" s="512">
        <v>0</v>
      </c>
      <c r="AG438" s="524">
        <v>0</v>
      </c>
      <c r="AH438" s="529">
        <v>0</v>
      </c>
      <c r="AI438" s="512">
        <v>0</v>
      </c>
      <c r="AJ438" s="519">
        <v>0</v>
      </c>
      <c r="AK438" s="523">
        <v>0</v>
      </c>
      <c r="AL438" s="512">
        <v>0</v>
      </c>
      <c r="AM438" s="524">
        <v>0</v>
      </c>
      <c r="AN438" s="523">
        <v>0</v>
      </c>
      <c r="AO438" s="512">
        <v>0</v>
      </c>
      <c r="AP438" s="524">
        <v>0</v>
      </c>
    </row>
    <row r="439" spans="1:42" x14ac:dyDescent="0.3">
      <c r="A439" s="510">
        <v>1466</v>
      </c>
      <c r="B439" s="511" t="s">
        <v>376</v>
      </c>
      <c r="C439" s="535" t="s">
        <v>377</v>
      </c>
      <c r="D439" s="523">
        <v>0</v>
      </c>
      <c r="E439" s="512">
        <v>0.4</v>
      </c>
      <c r="F439" s="524">
        <v>0.2</v>
      </c>
      <c r="G439" s="529">
        <v>0</v>
      </c>
      <c r="H439" s="512">
        <v>0</v>
      </c>
      <c r="I439" s="519">
        <v>1</v>
      </c>
      <c r="J439" s="523">
        <v>0</v>
      </c>
      <c r="K439" s="512">
        <v>0</v>
      </c>
      <c r="L439" s="524">
        <v>0</v>
      </c>
      <c r="M439" s="529">
        <v>0</v>
      </c>
      <c r="N439" s="512">
        <v>0</v>
      </c>
      <c r="O439" s="519">
        <v>0</v>
      </c>
      <c r="P439" s="523">
        <v>0</v>
      </c>
      <c r="Q439" s="512">
        <v>0</v>
      </c>
      <c r="R439" s="524">
        <v>0.125</v>
      </c>
      <c r="S439" s="529">
        <v>0.28333333329999999</v>
      </c>
      <c r="T439" s="512">
        <v>0.1333333333</v>
      </c>
      <c r="U439" s="519">
        <v>0</v>
      </c>
      <c r="V439" s="532">
        <v>1</v>
      </c>
      <c r="W439" s="512">
        <v>0</v>
      </c>
      <c r="X439" s="512">
        <v>0</v>
      </c>
      <c r="Y439" s="512">
        <v>0</v>
      </c>
      <c r="Z439" s="519">
        <v>0</v>
      </c>
      <c r="AA439" s="523">
        <v>0</v>
      </c>
      <c r="AB439" s="524">
        <v>0.1</v>
      </c>
      <c r="AC439" s="529">
        <v>0</v>
      </c>
      <c r="AD439" s="519">
        <v>0</v>
      </c>
      <c r="AE439" s="523">
        <v>0</v>
      </c>
      <c r="AF439" s="512">
        <v>0</v>
      </c>
      <c r="AG439" s="524">
        <v>0</v>
      </c>
      <c r="AH439" s="529">
        <v>0</v>
      </c>
      <c r="AI439" s="512">
        <v>0</v>
      </c>
      <c r="AJ439" s="519">
        <v>0</v>
      </c>
      <c r="AK439" s="523">
        <v>0</v>
      </c>
      <c r="AL439" s="512">
        <v>0</v>
      </c>
      <c r="AM439" s="524">
        <v>0</v>
      </c>
      <c r="AN439" s="523">
        <v>0</v>
      </c>
      <c r="AO439" s="512">
        <v>0</v>
      </c>
      <c r="AP439" s="524">
        <v>0</v>
      </c>
    </row>
    <row r="440" spans="1:42" x14ac:dyDescent="0.3">
      <c r="A440" s="510">
        <v>1466</v>
      </c>
      <c r="B440" s="511" t="s">
        <v>376</v>
      </c>
      <c r="C440" s="535" t="s">
        <v>378</v>
      </c>
      <c r="D440" s="523">
        <v>0</v>
      </c>
      <c r="E440" s="512">
        <v>0</v>
      </c>
      <c r="F440" s="524">
        <v>0</v>
      </c>
      <c r="G440" s="529">
        <v>0</v>
      </c>
      <c r="H440" s="512">
        <v>0</v>
      </c>
      <c r="I440" s="519">
        <v>0</v>
      </c>
      <c r="J440" s="523">
        <v>0</v>
      </c>
      <c r="K440" s="512">
        <v>0</v>
      </c>
      <c r="L440" s="524">
        <v>0</v>
      </c>
      <c r="M440" s="529">
        <v>0</v>
      </c>
      <c r="N440" s="512">
        <v>0</v>
      </c>
      <c r="O440" s="519">
        <v>0.36363636360000001</v>
      </c>
      <c r="P440" s="523">
        <v>0</v>
      </c>
      <c r="Q440" s="512">
        <v>0</v>
      </c>
      <c r="R440" s="524">
        <v>0</v>
      </c>
      <c r="S440" s="529">
        <v>0</v>
      </c>
      <c r="T440" s="512">
        <v>0</v>
      </c>
      <c r="U440" s="519">
        <v>0.4375</v>
      </c>
      <c r="V440" s="532">
        <v>0</v>
      </c>
      <c r="W440" s="512">
        <v>0</v>
      </c>
      <c r="X440" s="512">
        <v>0</v>
      </c>
      <c r="Y440" s="512">
        <v>0</v>
      </c>
      <c r="Z440" s="519">
        <v>0</v>
      </c>
      <c r="AA440" s="523">
        <v>0</v>
      </c>
      <c r="AB440" s="524">
        <v>0</v>
      </c>
      <c r="AC440" s="529">
        <v>0</v>
      </c>
      <c r="AD440" s="519">
        <v>0</v>
      </c>
      <c r="AE440" s="523">
        <v>0</v>
      </c>
      <c r="AF440" s="512">
        <v>0</v>
      </c>
      <c r="AG440" s="524">
        <v>0</v>
      </c>
      <c r="AH440" s="529">
        <v>0</v>
      </c>
      <c r="AI440" s="512">
        <v>0</v>
      </c>
      <c r="AJ440" s="519">
        <v>0</v>
      </c>
      <c r="AK440" s="523">
        <v>0</v>
      </c>
      <c r="AL440" s="512">
        <v>0</v>
      </c>
      <c r="AM440" s="524">
        <v>0</v>
      </c>
      <c r="AN440" s="523">
        <v>0</v>
      </c>
      <c r="AO440" s="512">
        <v>0</v>
      </c>
      <c r="AP440" s="524">
        <v>0</v>
      </c>
    </row>
    <row r="441" spans="1:42" x14ac:dyDescent="0.3">
      <c r="A441" s="510">
        <v>1547</v>
      </c>
      <c r="B441" s="511" t="s">
        <v>379</v>
      </c>
      <c r="C441" s="535" t="s">
        <v>380</v>
      </c>
      <c r="D441" s="523">
        <v>0.04</v>
      </c>
      <c r="E441" s="512">
        <v>0.61333333329999995</v>
      </c>
      <c r="F441" s="524">
        <v>0.28000000000000003</v>
      </c>
      <c r="G441" s="529">
        <v>0.1875</v>
      </c>
      <c r="H441" s="512">
        <v>0.5</v>
      </c>
      <c r="I441" s="519">
        <v>0.5</v>
      </c>
      <c r="J441" s="523">
        <v>0.75</v>
      </c>
      <c r="K441" s="512">
        <v>0.75</v>
      </c>
      <c r="L441" s="524">
        <v>0.75</v>
      </c>
      <c r="M441" s="529">
        <v>0.63428571430000003</v>
      </c>
      <c r="N441" s="512">
        <v>0.17142857140000001</v>
      </c>
      <c r="O441" s="519">
        <v>0.39428571429999998</v>
      </c>
      <c r="P441" s="523">
        <v>0.41666666670000002</v>
      </c>
      <c r="Q441" s="512">
        <v>0.25</v>
      </c>
      <c r="R441" s="524">
        <v>0.33333333329999998</v>
      </c>
      <c r="S441" s="529">
        <v>0.2794759825</v>
      </c>
      <c r="T441" s="512">
        <v>4.07569141E-2</v>
      </c>
      <c r="U441" s="519">
        <v>0.4556040757</v>
      </c>
      <c r="V441" s="532">
        <v>0.44827586209999998</v>
      </c>
      <c r="W441" s="512">
        <v>0</v>
      </c>
      <c r="X441" s="512">
        <v>0.65517241380000002</v>
      </c>
      <c r="Y441" s="512">
        <v>0</v>
      </c>
      <c r="Z441" s="519">
        <v>0.25</v>
      </c>
      <c r="AA441" s="523">
        <v>0</v>
      </c>
      <c r="AB441" s="524">
        <v>0.13020833330000001</v>
      </c>
      <c r="AC441" s="529">
        <v>0.51098901100000005</v>
      </c>
      <c r="AD441" s="519">
        <v>0.48901098900000001</v>
      </c>
      <c r="AE441" s="523">
        <v>0.35</v>
      </c>
      <c r="AF441" s="512">
        <v>0.35</v>
      </c>
      <c r="AG441" s="524">
        <v>0.9</v>
      </c>
      <c r="AH441" s="529">
        <v>0.75</v>
      </c>
      <c r="AI441" s="512">
        <v>0.5</v>
      </c>
      <c r="AJ441" s="519">
        <v>0</v>
      </c>
      <c r="AK441" s="523">
        <v>0</v>
      </c>
      <c r="AL441" s="512">
        <v>0.66666666669999997</v>
      </c>
      <c r="AM441" s="524">
        <v>0</v>
      </c>
      <c r="AN441" s="523">
        <v>0.75</v>
      </c>
      <c r="AO441" s="512">
        <v>0</v>
      </c>
      <c r="AP441" s="524">
        <v>0</v>
      </c>
    </row>
    <row r="442" spans="1:42" x14ac:dyDescent="0.3">
      <c r="A442" s="510">
        <v>1547</v>
      </c>
      <c r="B442" s="511" t="s">
        <v>379</v>
      </c>
      <c r="C442" s="535" t="s">
        <v>381</v>
      </c>
      <c r="D442" s="523">
        <v>7.9646017700000002E-2</v>
      </c>
      <c r="E442" s="512">
        <v>0.53097345129999995</v>
      </c>
      <c r="F442" s="524">
        <v>0.30088495580000002</v>
      </c>
      <c r="G442" s="529">
        <v>0.2</v>
      </c>
      <c r="H442" s="512">
        <v>0.7</v>
      </c>
      <c r="I442" s="519">
        <v>0.7</v>
      </c>
      <c r="J442" s="523">
        <v>0.88888888889999995</v>
      </c>
      <c r="K442" s="512">
        <v>0.84920634920000004</v>
      </c>
      <c r="L442" s="524">
        <v>0.84920634920000004</v>
      </c>
      <c r="M442" s="529">
        <v>0.56678700360000001</v>
      </c>
      <c r="N442" s="512">
        <v>0.18411552349999999</v>
      </c>
      <c r="O442" s="519">
        <v>0.3718411552</v>
      </c>
      <c r="P442" s="523">
        <v>0.52380952380000001</v>
      </c>
      <c r="Q442" s="512">
        <v>0.14285714290000001</v>
      </c>
      <c r="R442" s="524">
        <v>0.38095238100000001</v>
      </c>
      <c r="S442" s="529">
        <v>0.19461077839999999</v>
      </c>
      <c r="T442" s="512">
        <v>4.2914171700000003E-2</v>
      </c>
      <c r="U442" s="519">
        <v>0.40219560879999999</v>
      </c>
      <c r="V442" s="532">
        <v>0.42424242420000002</v>
      </c>
      <c r="W442" s="512">
        <v>0</v>
      </c>
      <c r="X442" s="512">
        <v>0.51515151520000002</v>
      </c>
      <c r="Y442" s="512">
        <v>0</v>
      </c>
      <c r="Z442" s="519">
        <v>0.31818181820000002</v>
      </c>
      <c r="AA442" s="523">
        <v>0</v>
      </c>
      <c r="AB442" s="524">
        <v>5.6097560999999997E-2</v>
      </c>
      <c r="AC442" s="529">
        <v>0.4637681159</v>
      </c>
      <c r="AD442" s="519">
        <v>0.51207729469999996</v>
      </c>
      <c r="AE442" s="523">
        <v>0.25233644859999999</v>
      </c>
      <c r="AF442" s="512">
        <v>0.25233644859999999</v>
      </c>
      <c r="AG442" s="524">
        <v>0.82242990650000003</v>
      </c>
      <c r="AH442" s="529">
        <v>0.55555555560000003</v>
      </c>
      <c r="AI442" s="512">
        <v>0.22222222220000001</v>
      </c>
      <c r="AJ442" s="519">
        <v>0.11111111110000001</v>
      </c>
      <c r="AK442" s="523">
        <v>0.5</v>
      </c>
      <c r="AL442" s="512">
        <v>0.33333333329999998</v>
      </c>
      <c r="AM442" s="524">
        <v>0</v>
      </c>
      <c r="AN442" s="523">
        <v>0.36842105260000002</v>
      </c>
      <c r="AO442" s="512">
        <v>0.26315789470000001</v>
      </c>
      <c r="AP442" s="524">
        <v>5.2631578900000003E-2</v>
      </c>
    </row>
    <row r="443" spans="1:42" x14ac:dyDescent="0.3">
      <c r="A443" s="510">
        <v>1547</v>
      </c>
      <c r="B443" s="511" t="s">
        <v>379</v>
      </c>
      <c r="C443" s="535" t="s">
        <v>382</v>
      </c>
      <c r="D443" s="523">
        <v>0.125</v>
      </c>
      <c r="E443" s="512">
        <v>0.5</v>
      </c>
      <c r="F443" s="524">
        <v>0.125</v>
      </c>
      <c r="G443" s="529">
        <v>1</v>
      </c>
      <c r="H443" s="512">
        <v>0</v>
      </c>
      <c r="I443" s="519">
        <v>0</v>
      </c>
      <c r="J443" s="523">
        <v>0.70270270270000001</v>
      </c>
      <c r="K443" s="512">
        <v>0.78378378380000002</v>
      </c>
      <c r="L443" s="524">
        <v>0.78378378380000002</v>
      </c>
      <c r="M443" s="529">
        <v>0.45714285710000002</v>
      </c>
      <c r="N443" s="512">
        <v>8.5714285700000004E-2</v>
      </c>
      <c r="O443" s="519">
        <v>0.28571428570000001</v>
      </c>
      <c r="P443" s="523">
        <v>0.33333333329999998</v>
      </c>
      <c r="Q443" s="512">
        <v>0.33333333329999998</v>
      </c>
      <c r="R443" s="524">
        <v>0.33333333329999998</v>
      </c>
      <c r="S443" s="529">
        <v>0.2212389381</v>
      </c>
      <c r="T443" s="512">
        <v>4.4247787599999998E-2</v>
      </c>
      <c r="U443" s="519">
        <v>0.37168141589999998</v>
      </c>
      <c r="V443" s="532">
        <v>0.4</v>
      </c>
      <c r="W443" s="512">
        <v>0</v>
      </c>
      <c r="X443" s="512">
        <v>0</v>
      </c>
      <c r="Y443" s="512">
        <v>0</v>
      </c>
      <c r="Z443" s="519">
        <v>0.5</v>
      </c>
      <c r="AA443" s="523">
        <v>0</v>
      </c>
      <c r="AB443" s="524">
        <v>0.1071428571</v>
      </c>
      <c r="AC443" s="529">
        <v>0.35294117650000001</v>
      </c>
      <c r="AD443" s="519">
        <v>0.1764705882</v>
      </c>
      <c r="AE443" s="523">
        <v>0.3</v>
      </c>
      <c r="AF443" s="512">
        <v>0.3</v>
      </c>
      <c r="AG443" s="524">
        <v>0.7</v>
      </c>
      <c r="AH443" s="529">
        <v>0</v>
      </c>
      <c r="AI443" s="512">
        <v>0</v>
      </c>
      <c r="AJ443" s="519">
        <v>0</v>
      </c>
      <c r="AK443" s="523">
        <v>0</v>
      </c>
      <c r="AL443" s="512">
        <v>0</v>
      </c>
      <c r="AM443" s="524">
        <v>0</v>
      </c>
      <c r="AN443" s="523">
        <v>0</v>
      </c>
      <c r="AO443" s="512">
        <v>0</v>
      </c>
      <c r="AP443" s="524">
        <v>0</v>
      </c>
    </row>
    <row r="444" spans="1:42" x14ac:dyDescent="0.3">
      <c r="A444" s="510">
        <v>1547</v>
      </c>
      <c r="B444" s="511" t="s">
        <v>379</v>
      </c>
      <c r="C444" s="535" t="s">
        <v>383</v>
      </c>
      <c r="D444" s="523">
        <v>0</v>
      </c>
      <c r="E444" s="512">
        <v>0</v>
      </c>
      <c r="F444" s="524">
        <v>0</v>
      </c>
      <c r="G444" s="529">
        <v>0</v>
      </c>
      <c r="H444" s="512">
        <v>0</v>
      </c>
      <c r="I444" s="519">
        <v>0</v>
      </c>
      <c r="J444" s="523">
        <v>0</v>
      </c>
      <c r="K444" s="512">
        <v>1</v>
      </c>
      <c r="L444" s="524">
        <v>1</v>
      </c>
      <c r="M444" s="529">
        <v>0</v>
      </c>
      <c r="N444" s="512">
        <v>0</v>
      </c>
      <c r="O444" s="519">
        <v>0</v>
      </c>
      <c r="P444" s="523">
        <v>0</v>
      </c>
      <c r="Q444" s="512">
        <v>0</v>
      </c>
      <c r="R444" s="524">
        <v>0</v>
      </c>
      <c r="S444" s="529">
        <v>0</v>
      </c>
      <c r="T444" s="512">
        <v>0</v>
      </c>
      <c r="U444" s="519">
        <v>0</v>
      </c>
      <c r="V444" s="532">
        <v>0</v>
      </c>
      <c r="W444" s="512">
        <v>0</v>
      </c>
      <c r="X444" s="512">
        <v>0</v>
      </c>
      <c r="Y444" s="512">
        <v>0</v>
      </c>
      <c r="Z444" s="519">
        <v>0</v>
      </c>
      <c r="AA444" s="523">
        <v>0</v>
      </c>
      <c r="AB444" s="524">
        <v>0</v>
      </c>
      <c r="AC444" s="529">
        <v>0</v>
      </c>
      <c r="AD444" s="519">
        <v>0</v>
      </c>
      <c r="AE444" s="523">
        <v>0</v>
      </c>
      <c r="AF444" s="512">
        <v>0</v>
      </c>
      <c r="AG444" s="524">
        <v>0</v>
      </c>
      <c r="AH444" s="529">
        <v>0</v>
      </c>
      <c r="AI444" s="512">
        <v>0</v>
      </c>
      <c r="AJ444" s="519">
        <v>0</v>
      </c>
      <c r="AK444" s="523">
        <v>0</v>
      </c>
      <c r="AL444" s="512">
        <v>0</v>
      </c>
      <c r="AM444" s="524">
        <v>0</v>
      </c>
      <c r="AN444" s="523">
        <v>0</v>
      </c>
      <c r="AO444" s="512">
        <v>0</v>
      </c>
      <c r="AP444" s="524">
        <v>0</v>
      </c>
    </row>
    <row r="445" spans="1:42" x14ac:dyDescent="0.3">
      <c r="A445" s="510">
        <v>1495</v>
      </c>
      <c r="B445" s="511" t="s">
        <v>384</v>
      </c>
      <c r="C445" s="535" t="s">
        <v>385</v>
      </c>
      <c r="D445" s="523">
        <v>4.7945205499999997E-2</v>
      </c>
      <c r="E445" s="512">
        <v>0.49315068490000002</v>
      </c>
      <c r="F445" s="524">
        <v>0.28082191779999999</v>
      </c>
      <c r="G445" s="529">
        <v>0.16666666669999999</v>
      </c>
      <c r="H445" s="512">
        <v>0.5</v>
      </c>
      <c r="I445" s="519">
        <v>0.72222222219999999</v>
      </c>
      <c r="J445" s="523">
        <v>0</v>
      </c>
      <c r="K445" s="512">
        <v>0.84269662919999999</v>
      </c>
      <c r="L445" s="524">
        <v>0.85393258429999996</v>
      </c>
      <c r="M445" s="529">
        <v>0.66878980889999995</v>
      </c>
      <c r="N445" s="512">
        <v>0.66878980889999995</v>
      </c>
      <c r="O445" s="519">
        <v>0.35881104029999999</v>
      </c>
      <c r="P445" s="523">
        <v>0.6</v>
      </c>
      <c r="Q445" s="512">
        <v>0.66666666669999997</v>
      </c>
      <c r="R445" s="524">
        <v>0.33333333329999998</v>
      </c>
      <c r="S445" s="529">
        <v>0.2370044053</v>
      </c>
      <c r="T445" s="512">
        <v>0</v>
      </c>
      <c r="U445" s="519">
        <v>0.48810572689999998</v>
      </c>
      <c r="V445" s="532">
        <v>0.4375</v>
      </c>
      <c r="W445" s="512">
        <v>0</v>
      </c>
      <c r="X445" s="512">
        <v>0.625</v>
      </c>
      <c r="Y445" s="512">
        <v>0</v>
      </c>
      <c r="Z445" s="519">
        <v>0.1875</v>
      </c>
      <c r="AA445" s="523">
        <v>0</v>
      </c>
      <c r="AB445" s="524">
        <v>0.10826210830000001</v>
      </c>
      <c r="AC445" s="529">
        <v>0.74060150380000001</v>
      </c>
      <c r="AD445" s="519">
        <v>0</v>
      </c>
      <c r="AE445" s="523">
        <v>0.47674418600000001</v>
      </c>
      <c r="AF445" s="512">
        <v>0.45348837209999998</v>
      </c>
      <c r="AG445" s="524">
        <v>0.80232558139999999</v>
      </c>
      <c r="AH445" s="529">
        <v>0.55555555560000003</v>
      </c>
      <c r="AI445" s="512">
        <v>0.33333333329999998</v>
      </c>
      <c r="AJ445" s="519">
        <v>0.11111111110000001</v>
      </c>
      <c r="AK445" s="523">
        <v>0</v>
      </c>
      <c r="AL445" s="512">
        <v>0.4</v>
      </c>
      <c r="AM445" s="524">
        <v>0.2</v>
      </c>
      <c r="AN445" s="523">
        <v>0.71428571429999999</v>
      </c>
      <c r="AO445" s="512">
        <v>0.71428571429999999</v>
      </c>
      <c r="AP445" s="524">
        <v>0</v>
      </c>
    </row>
    <row r="446" spans="1:42" x14ac:dyDescent="0.3">
      <c r="A446" s="510">
        <v>1495</v>
      </c>
      <c r="B446" s="511" t="s">
        <v>384</v>
      </c>
      <c r="C446" s="535" t="s">
        <v>386</v>
      </c>
      <c r="D446" s="523">
        <v>0</v>
      </c>
      <c r="E446" s="512">
        <v>0</v>
      </c>
      <c r="F446" s="524">
        <v>0</v>
      </c>
      <c r="G446" s="529">
        <v>0</v>
      </c>
      <c r="H446" s="512">
        <v>0</v>
      </c>
      <c r="I446" s="519">
        <v>1</v>
      </c>
      <c r="J446" s="523">
        <v>0</v>
      </c>
      <c r="K446" s="512">
        <v>0.78125</v>
      </c>
      <c r="L446" s="524">
        <v>0.76953125</v>
      </c>
      <c r="M446" s="529">
        <v>0.44444444440000003</v>
      </c>
      <c r="N446" s="512">
        <v>0.55555555560000003</v>
      </c>
      <c r="O446" s="519">
        <v>0.34722222219999999</v>
      </c>
      <c r="P446" s="523">
        <v>0.71428571429999999</v>
      </c>
      <c r="Q446" s="512">
        <v>0.57142857140000003</v>
      </c>
      <c r="R446" s="524">
        <v>0.42857142860000003</v>
      </c>
      <c r="S446" s="529">
        <v>2.85714286E-2</v>
      </c>
      <c r="T446" s="512">
        <v>0</v>
      </c>
      <c r="U446" s="519">
        <v>0.25714285710000001</v>
      </c>
      <c r="V446" s="532">
        <v>0.5</v>
      </c>
      <c r="W446" s="512">
        <v>0</v>
      </c>
      <c r="X446" s="512">
        <v>0.25</v>
      </c>
      <c r="Y446" s="512">
        <v>0</v>
      </c>
      <c r="Z446" s="519">
        <v>0</v>
      </c>
      <c r="AA446" s="523">
        <v>0</v>
      </c>
      <c r="AB446" s="524">
        <v>2.1276595700000001E-2</v>
      </c>
      <c r="AC446" s="529">
        <v>0.71428571429999999</v>
      </c>
      <c r="AD446" s="519">
        <v>0</v>
      </c>
      <c r="AE446" s="523">
        <v>0.4</v>
      </c>
      <c r="AF446" s="512">
        <v>0.4</v>
      </c>
      <c r="AG446" s="524">
        <v>0.6</v>
      </c>
      <c r="AH446" s="529">
        <v>0</v>
      </c>
      <c r="AI446" s="512">
        <v>0</v>
      </c>
      <c r="AJ446" s="519">
        <v>0</v>
      </c>
      <c r="AK446" s="523">
        <v>0</v>
      </c>
      <c r="AL446" s="512">
        <v>0</v>
      </c>
      <c r="AM446" s="524">
        <v>0</v>
      </c>
      <c r="AN446" s="523">
        <v>0</v>
      </c>
      <c r="AO446" s="512">
        <v>0</v>
      </c>
      <c r="AP446" s="524">
        <v>0</v>
      </c>
    </row>
    <row r="447" spans="1:42" x14ac:dyDescent="0.3">
      <c r="A447" s="510">
        <v>1495</v>
      </c>
      <c r="B447" s="511" t="s">
        <v>384</v>
      </c>
      <c r="C447" s="535" t="s">
        <v>387</v>
      </c>
      <c r="D447" s="523">
        <v>8.82352941E-2</v>
      </c>
      <c r="E447" s="512">
        <v>0.26470588239999998</v>
      </c>
      <c r="F447" s="524">
        <v>0.29411764709999999</v>
      </c>
      <c r="G447" s="529">
        <v>0</v>
      </c>
      <c r="H447" s="512">
        <v>0.22222222220000001</v>
      </c>
      <c r="I447" s="519">
        <v>0.88888888889999995</v>
      </c>
      <c r="J447" s="523">
        <v>7.1428571000000003E-3</v>
      </c>
      <c r="K447" s="512">
        <v>0.77500000000000002</v>
      </c>
      <c r="L447" s="524">
        <v>0.77857142859999995</v>
      </c>
      <c r="M447" s="529">
        <v>0.60693641620000005</v>
      </c>
      <c r="N447" s="512">
        <v>0.612716763</v>
      </c>
      <c r="O447" s="519">
        <v>0.3063583815</v>
      </c>
      <c r="P447" s="523">
        <v>0.66666666669999997</v>
      </c>
      <c r="Q447" s="512">
        <v>0.55555555560000003</v>
      </c>
      <c r="R447" s="524">
        <v>0.33333333329999998</v>
      </c>
      <c r="S447" s="529">
        <v>5.8189655200000003E-2</v>
      </c>
      <c r="T447" s="512">
        <v>0</v>
      </c>
      <c r="U447" s="519">
        <v>0.29741379309999999</v>
      </c>
      <c r="V447" s="532">
        <v>0.18181818180000001</v>
      </c>
      <c r="W447" s="512">
        <v>0</v>
      </c>
      <c r="X447" s="512">
        <v>0.4545454545</v>
      </c>
      <c r="Y447" s="512">
        <v>0</v>
      </c>
      <c r="Z447" s="519">
        <v>0.42857142860000003</v>
      </c>
      <c r="AA447" s="523">
        <v>0</v>
      </c>
      <c r="AB447" s="524">
        <v>2.36686391E-2</v>
      </c>
      <c r="AC447" s="529">
        <v>0.67857142859999997</v>
      </c>
      <c r="AD447" s="519">
        <v>0</v>
      </c>
      <c r="AE447" s="523">
        <v>0.20833333330000001</v>
      </c>
      <c r="AF447" s="512">
        <v>0.20833333330000001</v>
      </c>
      <c r="AG447" s="524">
        <v>0.79166666669999997</v>
      </c>
      <c r="AH447" s="529">
        <v>0</v>
      </c>
      <c r="AI447" s="512">
        <v>0</v>
      </c>
      <c r="AJ447" s="519">
        <v>0</v>
      </c>
      <c r="AK447" s="523">
        <v>0</v>
      </c>
      <c r="AL447" s="512">
        <v>0.33333333329999998</v>
      </c>
      <c r="AM447" s="524">
        <v>0</v>
      </c>
      <c r="AN447" s="523">
        <v>0.5</v>
      </c>
      <c r="AO447" s="512">
        <v>0</v>
      </c>
      <c r="AP447" s="524">
        <v>0</v>
      </c>
    </row>
    <row r="448" spans="1:42" x14ac:dyDescent="0.3">
      <c r="A448" s="510">
        <v>1039</v>
      </c>
      <c r="B448" s="511" t="s">
        <v>388</v>
      </c>
      <c r="C448" s="535" t="s">
        <v>389</v>
      </c>
      <c r="D448" s="523">
        <v>0.82499999999999996</v>
      </c>
      <c r="E448" s="512">
        <v>0.45</v>
      </c>
      <c r="F448" s="524">
        <v>0.42499999999999999</v>
      </c>
      <c r="G448" s="529">
        <v>0</v>
      </c>
      <c r="H448" s="512">
        <v>0.14285714290000001</v>
      </c>
      <c r="I448" s="519">
        <v>0.14285714290000001</v>
      </c>
      <c r="J448" s="523">
        <v>0.89484978540000004</v>
      </c>
      <c r="K448" s="512">
        <v>0.90557939909999996</v>
      </c>
      <c r="L448" s="524">
        <v>0.90772532189999999</v>
      </c>
      <c r="M448" s="529">
        <v>0.68340611350000002</v>
      </c>
      <c r="N448" s="512">
        <v>0.22489082969999999</v>
      </c>
      <c r="O448" s="519">
        <v>0.54366812229999995</v>
      </c>
      <c r="P448" s="523">
        <v>0.56000000000000005</v>
      </c>
      <c r="Q448" s="512">
        <v>0.32</v>
      </c>
      <c r="R448" s="524">
        <v>0.28000000000000003</v>
      </c>
      <c r="S448" s="529">
        <v>0.18678629690000001</v>
      </c>
      <c r="T448" s="512">
        <v>6.3621533399999999E-2</v>
      </c>
      <c r="U448" s="519">
        <v>0.50815660689999997</v>
      </c>
      <c r="V448" s="532">
        <v>0</v>
      </c>
      <c r="W448" s="512">
        <v>0</v>
      </c>
      <c r="X448" s="512">
        <v>0</v>
      </c>
      <c r="Y448" s="512">
        <v>0.25</v>
      </c>
      <c r="Z448" s="519">
        <v>0.25</v>
      </c>
      <c r="AA448" s="523">
        <v>5.45454545E-2</v>
      </c>
      <c r="AB448" s="524">
        <v>6.5454545500000003E-2</v>
      </c>
      <c r="AC448" s="529">
        <v>0.37179487179999998</v>
      </c>
      <c r="AD448" s="519">
        <v>0.58974358969999996</v>
      </c>
      <c r="AE448" s="523">
        <v>0.44117647059999998</v>
      </c>
      <c r="AF448" s="512">
        <v>0.41176470590000003</v>
      </c>
      <c r="AG448" s="524">
        <v>1</v>
      </c>
      <c r="AH448" s="529">
        <v>0.33333333329999998</v>
      </c>
      <c r="AI448" s="512">
        <v>0.33333333329999998</v>
      </c>
      <c r="AJ448" s="519">
        <v>0</v>
      </c>
      <c r="AK448" s="523">
        <v>0</v>
      </c>
      <c r="AL448" s="512">
        <v>0.375</v>
      </c>
      <c r="AM448" s="524">
        <v>0</v>
      </c>
      <c r="AN448" s="523">
        <v>0.4</v>
      </c>
      <c r="AO448" s="512">
        <v>0</v>
      </c>
      <c r="AP448" s="524">
        <v>0.2</v>
      </c>
    </row>
    <row r="449" spans="1:42" x14ac:dyDescent="0.3">
      <c r="A449" s="510">
        <v>1149</v>
      </c>
      <c r="B449" s="511" t="s">
        <v>390</v>
      </c>
      <c r="C449" s="535" t="s">
        <v>391</v>
      </c>
      <c r="D449" s="523">
        <v>7.2607260699999995E-2</v>
      </c>
      <c r="E449" s="512">
        <v>0</v>
      </c>
      <c r="F449" s="524">
        <v>8.2508250999999994E-3</v>
      </c>
      <c r="G449" s="529">
        <v>0</v>
      </c>
      <c r="H449" s="512">
        <v>0.1176470588</v>
      </c>
      <c r="I449" s="519">
        <v>0.23529411759999999</v>
      </c>
      <c r="J449" s="523">
        <v>0</v>
      </c>
      <c r="K449" s="512">
        <v>0.25471698110000002</v>
      </c>
      <c r="L449" s="524">
        <v>0.1698113208</v>
      </c>
      <c r="M449" s="529">
        <v>3.7322274900000001E-2</v>
      </c>
      <c r="N449" s="512">
        <v>1.9549763000000001E-2</v>
      </c>
      <c r="O449" s="519">
        <v>3.0213270099999998E-2</v>
      </c>
      <c r="P449" s="523">
        <v>0</v>
      </c>
      <c r="Q449" s="512">
        <v>2.6200873400000001E-2</v>
      </c>
      <c r="R449" s="524">
        <v>0</v>
      </c>
      <c r="S449" s="529">
        <v>0.36864828960000001</v>
      </c>
      <c r="T449" s="512">
        <v>3.321156E-4</v>
      </c>
      <c r="U449" s="519">
        <v>7.0740617699999994E-2</v>
      </c>
      <c r="V449" s="532">
        <v>0.47607052900000002</v>
      </c>
      <c r="W449" s="512">
        <v>0.58186397980000004</v>
      </c>
      <c r="X449" s="512">
        <v>0</v>
      </c>
      <c r="Y449" s="512">
        <v>0.85051546389999999</v>
      </c>
      <c r="Z449" s="519">
        <v>0.72680412370000003</v>
      </c>
      <c r="AA449" s="523">
        <v>0.60825488780000003</v>
      </c>
      <c r="AB449" s="524">
        <v>0.26068066620000002</v>
      </c>
      <c r="AC449" s="529">
        <v>2.2622538800000001E-2</v>
      </c>
      <c r="AD449" s="519">
        <v>0</v>
      </c>
      <c r="AE449" s="523">
        <v>9.2307692000000007E-3</v>
      </c>
      <c r="AF449" s="512">
        <v>0</v>
      </c>
      <c r="AG449" s="524">
        <v>0</v>
      </c>
      <c r="AH449" s="529">
        <v>0</v>
      </c>
      <c r="AI449" s="512">
        <v>0</v>
      </c>
      <c r="AJ449" s="519">
        <v>0</v>
      </c>
      <c r="AK449" s="523">
        <v>0.12765957450000001</v>
      </c>
      <c r="AL449" s="512">
        <v>0</v>
      </c>
      <c r="AM449" s="524">
        <v>0</v>
      </c>
      <c r="AN449" s="523">
        <v>0</v>
      </c>
      <c r="AO449" s="512">
        <v>0</v>
      </c>
      <c r="AP449" s="524">
        <v>0</v>
      </c>
    </row>
    <row r="450" spans="1:42" x14ac:dyDescent="0.3">
      <c r="A450" s="510">
        <v>1149</v>
      </c>
      <c r="B450" s="511" t="s">
        <v>390</v>
      </c>
      <c r="C450" s="535" t="s">
        <v>392</v>
      </c>
      <c r="D450" s="523">
        <v>7.9107505100000003E-2</v>
      </c>
      <c r="E450" s="512">
        <v>0.85192697770000003</v>
      </c>
      <c r="F450" s="524">
        <v>1.2170385400000001E-2</v>
      </c>
      <c r="G450" s="529">
        <v>0</v>
      </c>
      <c r="H450" s="512">
        <v>0</v>
      </c>
      <c r="I450" s="519">
        <v>0</v>
      </c>
      <c r="J450" s="523">
        <v>0</v>
      </c>
      <c r="K450" s="512">
        <v>0.2307692308</v>
      </c>
      <c r="L450" s="524">
        <v>0.2307692308</v>
      </c>
      <c r="M450" s="529">
        <v>9.4339622999999994E-3</v>
      </c>
      <c r="N450" s="512">
        <v>1.4150943399999999E-2</v>
      </c>
      <c r="O450" s="519">
        <v>4.7169810999999999E-3</v>
      </c>
      <c r="P450" s="523">
        <v>5.8252427199999998E-2</v>
      </c>
      <c r="Q450" s="512">
        <v>5.8252427199999998E-2</v>
      </c>
      <c r="R450" s="524">
        <v>2.9126213599999999E-2</v>
      </c>
      <c r="S450" s="529">
        <v>0.2235772358</v>
      </c>
      <c r="T450" s="512">
        <v>0</v>
      </c>
      <c r="U450" s="519">
        <v>1.2195121999999999E-2</v>
      </c>
      <c r="V450" s="532">
        <v>0.47368421049999998</v>
      </c>
      <c r="W450" s="512">
        <v>0.39473684209999998</v>
      </c>
      <c r="X450" s="512">
        <v>0</v>
      </c>
      <c r="Y450" s="512">
        <v>0.57446808510000003</v>
      </c>
      <c r="Z450" s="519">
        <v>0.89361702129999998</v>
      </c>
      <c r="AA450" s="523">
        <v>0.25099601589999998</v>
      </c>
      <c r="AB450" s="524">
        <v>0.15537848609999999</v>
      </c>
      <c r="AC450" s="529">
        <v>2.2857142899999999E-2</v>
      </c>
      <c r="AD450" s="519">
        <v>0</v>
      </c>
      <c r="AE450" s="523">
        <v>0</v>
      </c>
      <c r="AF450" s="512">
        <v>0</v>
      </c>
      <c r="AG450" s="524">
        <v>0</v>
      </c>
      <c r="AH450" s="529">
        <v>0</v>
      </c>
      <c r="AI450" s="512">
        <v>0</v>
      </c>
      <c r="AJ450" s="519">
        <v>0</v>
      </c>
      <c r="AK450" s="523">
        <v>0.16666666669999999</v>
      </c>
      <c r="AL450" s="512">
        <v>0</v>
      </c>
      <c r="AM450" s="524">
        <v>0</v>
      </c>
      <c r="AN450" s="523">
        <v>0</v>
      </c>
      <c r="AO450" s="512">
        <v>0</v>
      </c>
      <c r="AP450" s="524">
        <v>0</v>
      </c>
    </row>
    <row r="451" spans="1:42" x14ac:dyDescent="0.3">
      <c r="A451" s="510">
        <v>1149</v>
      </c>
      <c r="B451" s="511" t="s">
        <v>390</v>
      </c>
      <c r="C451" s="535" t="s">
        <v>393</v>
      </c>
      <c r="D451" s="523">
        <v>8.82352941E-2</v>
      </c>
      <c r="E451" s="512">
        <v>0</v>
      </c>
      <c r="F451" s="524">
        <v>5.8823529399999998E-2</v>
      </c>
      <c r="G451" s="529">
        <v>0.75</v>
      </c>
      <c r="H451" s="512">
        <v>0</v>
      </c>
      <c r="I451" s="519">
        <v>0</v>
      </c>
      <c r="J451" s="523">
        <v>0</v>
      </c>
      <c r="K451" s="512">
        <v>0.21818181819999999</v>
      </c>
      <c r="L451" s="524">
        <v>0.21818181819999999</v>
      </c>
      <c r="M451" s="529">
        <v>1.35746606E-2</v>
      </c>
      <c r="N451" s="512">
        <v>0</v>
      </c>
      <c r="O451" s="519">
        <v>1.35746606E-2</v>
      </c>
      <c r="P451" s="523">
        <v>0</v>
      </c>
      <c r="Q451" s="512">
        <v>0</v>
      </c>
      <c r="R451" s="524">
        <v>0</v>
      </c>
      <c r="S451" s="529">
        <v>0.14705882349999999</v>
      </c>
      <c r="T451" s="512">
        <v>0</v>
      </c>
      <c r="U451" s="519">
        <v>1.17647059E-2</v>
      </c>
      <c r="V451" s="532">
        <v>0.375</v>
      </c>
      <c r="W451" s="512">
        <v>0</v>
      </c>
      <c r="X451" s="512">
        <v>0</v>
      </c>
      <c r="Y451" s="512">
        <v>0.33333333329999998</v>
      </c>
      <c r="Z451" s="519">
        <v>0.66666666669999997</v>
      </c>
      <c r="AA451" s="523">
        <v>0.1293103448</v>
      </c>
      <c r="AB451" s="524">
        <v>6.4655172400000002E-2</v>
      </c>
      <c r="AC451" s="529">
        <v>5.4216867500000002E-2</v>
      </c>
      <c r="AD451" s="519">
        <v>0</v>
      </c>
      <c r="AE451" s="523">
        <v>0</v>
      </c>
      <c r="AF451" s="512">
        <v>0</v>
      </c>
      <c r="AG451" s="524">
        <v>0</v>
      </c>
      <c r="AH451" s="529">
        <v>0</v>
      </c>
      <c r="AI451" s="512">
        <v>0</v>
      </c>
      <c r="AJ451" s="519">
        <v>0</v>
      </c>
      <c r="AK451" s="523">
        <v>0.33333333329999998</v>
      </c>
      <c r="AL451" s="512">
        <v>0</v>
      </c>
      <c r="AM451" s="524">
        <v>0</v>
      </c>
      <c r="AN451" s="523">
        <v>0</v>
      </c>
      <c r="AO451" s="512">
        <v>0</v>
      </c>
      <c r="AP451" s="524">
        <v>0</v>
      </c>
    </row>
    <row r="452" spans="1:42" x14ac:dyDescent="0.3">
      <c r="A452" s="510">
        <v>1149</v>
      </c>
      <c r="B452" s="511" t="s">
        <v>390</v>
      </c>
      <c r="C452" s="535" t="s">
        <v>394</v>
      </c>
      <c r="D452" s="523">
        <v>3.5593220299999999E-2</v>
      </c>
      <c r="E452" s="512">
        <v>0.86949152539999996</v>
      </c>
      <c r="F452" s="524">
        <v>5.0847458000000002E-3</v>
      </c>
      <c r="G452" s="529">
        <v>0</v>
      </c>
      <c r="H452" s="512">
        <v>0</v>
      </c>
      <c r="I452" s="519">
        <v>0.1</v>
      </c>
      <c r="J452" s="523">
        <v>0</v>
      </c>
      <c r="K452" s="512">
        <v>0.37078651689999997</v>
      </c>
      <c r="L452" s="524">
        <v>0.37078651689999997</v>
      </c>
      <c r="M452" s="529">
        <v>3.5139092199999999E-2</v>
      </c>
      <c r="N452" s="512">
        <v>8.7847731000000005E-3</v>
      </c>
      <c r="O452" s="519">
        <v>8.7847731000000005E-3</v>
      </c>
      <c r="P452" s="523">
        <v>0</v>
      </c>
      <c r="Q452" s="512">
        <v>5.8823529399999998E-2</v>
      </c>
      <c r="R452" s="524">
        <v>0</v>
      </c>
      <c r="S452" s="529">
        <v>0.23611940300000001</v>
      </c>
      <c r="T452" s="512">
        <v>8.9552239999999997E-4</v>
      </c>
      <c r="U452" s="519">
        <v>6.7164179099999999E-2</v>
      </c>
      <c r="V452" s="532">
        <v>0.39705882349999999</v>
      </c>
      <c r="W452" s="512">
        <v>0.41911764709999999</v>
      </c>
      <c r="X452" s="512">
        <v>0</v>
      </c>
      <c r="Y452" s="512">
        <v>0.35714285709999999</v>
      </c>
      <c r="Z452" s="519">
        <v>0.71428571429999999</v>
      </c>
      <c r="AA452" s="523">
        <v>0.30329670330000003</v>
      </c>
      <c r="AB452" s="524">
        <v>0.16483516479999999</v>
      </c>
      <c r="AC452" s="529">
        <v>2.0408163300000001E-2</v>
      </c>
      <c r="AD452" s="519">
        <v>0</v>
      </c>
      <c r="AE452" s="523">
        <v>0</v>
      </c>
      <c r="AF452" s="512">
        <v>0</v>
      </c>
      <c r="AG452" s="524">
        <v>0</v>
      </c>
      <c r="AH452" s="529">
        <v>0</v>
      </c>
      <c r="AI452" s="512">
        <v>0</v>
      </c>
      <c r="AJ452" s="519">
        <v>0</v>
      </c>
      <c r="AK452" s="523">
        <v>0.42857142860000003</v>
      </c>
      <c r="AL452" s="512">
        <v>0</v>
      </c>
      <c r="AM452" s="524">
        <v>0</v>
      </c>
      <c r="AN452" s="523">
        <v>0</v>
      </c>
      <c r="AO452" s="512">
        <v>0</v>
      </c>
      <c r="AP452" s="524">
        <v>0</v>
      </c>
    </row>
    <row r="453" spans="1:42" x14ac:dyDescent="0.3">
      <c r="A453" s="510">
        <v>1149</v>
      </c>
      <c r="B453" s="511" t="s">
        <v>390</v>
      </c>
      <c r="C453" s="535" t="s">
        <v>395</v>
      </c>
      <c r="D453" s="523">
        <v>8.5714285700000004E-2</v>
      </c>
      <c r="E453" s="512">
        <v>0</v>
      </c>
      <c r="F453" s="524">
        <v>0</v>
      </c>
      <c r="G453" s="529">
        <v>0.75</v>
      </c>
      <c r="H453" s="512">
        <v>0</v>
      </c>
      <c r="I453" s="519">
        <v>0</v>
      </c>
      <c r="J453" s="523">
        <v>0</v>
      </c>
      <c r="K453" s="512">
        <v>0.44594594589999997</v>
      </c>
      <c r="L453" s="524">
        <v>0.40540540539999997</v>
      </c>
      <c r="M453" s="529">
        <v>6.0402684599999999E-2</v>
      </c>
      <c r="N453" s="512">
        <v>0</v>
      </c>
      <c r="O453" s="519">
        <v>2.01342282E-2</v>
      </c>
      <c r="P453" s="523">
        <v>0.15789473679999999</v>
      </c>
      <c r="Q453" s="512">
        <v>0</v>
      </c>
      <c r="R453" s="524">
        <v>0.15789473679999999</v>
      </c>
      <c r="S453" s="529">
        <v>0.2074688797</v>
      </c>
      <c r="T453" s="512">
        <v>0</v>
      </c>
      <c r="U453" s="519">
        <v>4.9792531100000002E-2</v>
      </c>
      <c r="V453" s="532">
        <v>0.6</v>
      </c>
      <c r="W453" s="512">
        <v>0</v>
      </c>
      <c r="X453" s="512">
        <v>0</v>
      </c>
      <c r="Y453" s="512">
        <v>0</v>
      </c>
      <c r="Z453" s="519">
        <v>0.75</v>
      </c>
      <c r="AA453" s="523">
        <v>0.237804878</v>
      </c>
      <c r="AB453" s="524">
        <v>0.29268292680000002</v>
      </c>
      <c r="AC453" s="529">
        <v>0</v>
      </c>
      <c r="AD453" s="519">
        <v>0</v>
      </c>
      <c r="AE453" s="523">
        <v>0</v>
      </c>
      <c r="AF453" s="512">
        <v>0</v>
      </c>
      <c r="AG453" s="524">
        <v>0</v>
      </c>
      <c r="AH453" s="529">
        <v>0</v>
      </c>
      <c r="AI453" s="512">
        <v>0</v>
      </c>
      <c r="AJ453" s="519">
        <v>0</v>
      </c>
      <c r="AK453" s="523">
        <v>0</v>
      </c>
      <c r="AL453" s="512">
        <v>0</v>
      </c>
      <c r="AM453" s="524">
        <v>0</v>
      </c>
      <c r="AN453" s="523">
        <v>0</v>
      </c>
      <c r="AO453" s="512">
        <v>0</v>
      </c>
      <c r="AP453" s="524">
        <v>0</v>
      </c>
    </row>
    <row r="454" spans="1:42" x14ac:dyDescent="0.3">
      <c r="A454" s="510">
        <v>1149</v>
      </c>
      <c r="B454" s="511" t="s">
        <v>390</v>
      </c>
      <c r="C454" s="535" t="s">
        <v>396</v>
      </c>
      <c r="D454" s="523">
        <v>0.10667498440000001</v>
      </c>
      <c r="E454" s="512">
        <v>0</v>
      </c>
      <c r="F454" s="524">
        <v>9.3574547999999997E-3</v>
      </c>
      <c r="G454" s="529">
        <v>0</v>
      </c>
      <c r="H454" s="512">
        <v>0.05</v>
      </c>
      <c r="I454" s="519">
        <v>0.05</v>
      </c>
      <c r="J454" s="523">
        <v>0</v>
      </c>
      <c r="K454" s="512">
        <v>0.35195530730000002</v>
      </c>
      <c r="L454" s="524">
        <v>0.35754189939999997</v>
      </c>
      <c r="M454" s="529">
        <v>4.3041606900000001E-2</v>
      </c>
      <c r="N454" s="512">
        <v>2.2955523700000001E-2</v>
      </c>
      <c r="O454" s="519">
        <v>3.1563845100000001E-2</v>
      </c>
      <c r="P454" s="523">
        <v>9.6153846000000005E-3</v>
      </c>
      <c r="Q454" s="512">
        <v>0.1057692308</v>
      </c>
      <c r="R454" s="524">
        <v>0</v>
      </c>
      <c r="S454" s="529">
        <v>0.29269005850000002</v>
      </c>
      <c r="T454" s="512">
        <v>5.8479530000000004E-4</v>
      </c>
      <c r="U454" s="519">
        <v>7.6315789499999995E-2</v>
      </c>
      <c r="V454" s="532">
        <v>0.58860759490000003</v>
      </c>
      <c r="W454" s="512">
        <v>0.42721518990000001</v>
      </c>
      <c r="X454" s="512">
        <v>0</v>
      </c>
      <c r="Y454" s="512">
        <v>0.90983606559999997</v>
      </c>
      <c r="Z454" s="519">
        <v>0.9590163934</v>
      </c>
      <c r="AA454" s="523">
        <v>0.3679793415</v>
      </c>
      <c r="AB454" s="524">
        <v>0.21110393799999999</v>
      </c>
      <c r="AC454" s="529">
        <v>2.30670654E-2</v>
      </c>
      <c r="AD454" s="519">
        <v>1.2815036E-3</v>
      </c>
      <c r="AE454" s="523">
        <v>4.4444443999999998E-3</v>
      </c>
      <c r="AF454" s="512">
        <v>0</v>
      </c>
      <c r="AG454" s="524">
        <v>0</v>
      </c>
      <c r="AH454" s="529">
        <v>0</v>
      </c>
      <c r="AI454" s="512">
        <v>0</v>
      </c>
      <c r="AJ454" s="519">
        <v>0</v>
      </c>
      <c r="AK454" s="523">
        <v>0.20689655169999999</v>
      </c>
      <c r="AL454" s="512">
        <v>0</v>
      </c>
      <c r="AM454" s="524">
        <v>0</v>
      </c>
      <c r="AN454" s="523">
        <v>0</v>
      </c>
      <c r="AO454" s="512">
        <v>0</v>
      </c>
      <c r="AP454" s="524">
        <v>0</v>
      </c>
    </row>
    <row r="455" spans="1:42" x14ac:dyDescent="0.3">
      <c r="A455" s="510">
        <v>1149</v>
      </c>
      <c r="B455" s="511" t="s">
        <v>390</v>
      </c>
      <c r="C455" s="535" t="s">
        <v>397</v>
      </c>
      <c r="D455" s="523">
        <v>0.10619469030000001</v>
      </c>
      <c r="E455" s="512">
        <v>0</v>
      </c>
      <c r="F455" s="524">
        <v>1.32743363E-2</v>
      </c>
      <c r="G455" s="529">
        <v>0</v>
      </c>
      <c r="H455" s="512">
        <v>0</v>
      </c>
      <c r="I455" s="519">
        <v>0.33333333329999998</v>
      </c>
      <c r="J455" s="523">
        <v>0</v>
      </c>
      <c r="K455" s="512">
        <v>0.69364161849999995</v>
      </c>
      <c r="L455" s="524">
        <v>0.67630057799999999</v>
      </c>
      <c r="M455" s="529">
        <v>8.7096774200000004E-2</v>
      </c>
      <c r="N455" s="512">
        <v>1.9354838700000002E-2</v>
      </c>
      <c r="O455" s="519">
        <v>2.90322581E-2</v>
      </c>
      <c r="P455" s="523">
        <v>0</v>
      </c>
      <c r="Q455" s="512">
        <v>0.34285714290000002</v>
      </c>
      <c r="R455" s="524">
        <v>8.5714285700000004E-2</v>
      </c>
      <c r="S455" s="529">
        <v>0.28134254689999999</v>
      </c>
      <c r="T455" s="512">
        <v>1.4807501999999999E-3</v>
      </c>
      <c r="U455" s="519">
        <v>8.5883514300000005E-2</v>
      </c>
      <c r="V455" s="532">
        <v>0.4375</v>
      </c>
      <c r="W455" s="512">
        <v>0.3125</v>
      </c>
      <c r="X455" s="512">
        <v>0</v>
      </c>
      <c r="Y455" s="512">
        <v>0</v>
      </c>
      <c r="Z455" s="519">
        <v>0.9230769231</v>
      </c>
      <c r="AA455" s="523">
        <v>0.2262773723</v>
      </c>
      <c r="AB455" s="524">
        <v>0.21167883209999999</v>
      </c>
      <c r="AC455" s="529">
        <v>4.9411764699999999E-2</v>
      </c>
      <c r="AD455" s="519">
        <v>7.0588235000000003E-3</v>
      </c>
      <c r="AE455" s="523">
        <v>0</v>
      </c>
      <c r="AF455" s="512">
        <v>0</v>
      </c>
      <c r="AG455" s="524">
        <v>0</v>
      </c>
      <c r="AH455" s="529">
        <v>0</v>
      </c>
      <c r="AI455" s="512">
        <v>0</v>
      </c>
      <c r="AJ455" s="519">
        <v>0</v>
      </c>
      <c r="AK455" s="523">
        <v>0</v>
      </c>
      <c r="AL455" s="512">
        <v>0</v>
      </c>
      <c r="AM455" s="524">
        <v>0</v>
      </c>
      <c r="AN455" s="523">
        <v>0</v>
      </c>
      <c r="AO455" s="512">
        <v>0</v>
      </c>
      <c r="AP455" s="524">
        <v>0</v>
      </c>
    </row>
    <row r="456" spans="1:42" x14ac:dyDescent="0.3">
      <c r="A456" s="510">
        <v>1149</v>
      </c>
      <c r="B456" s="511" t="s">
        <v>390</v>
      </c>
      <c r="C456" s="535" t="s">
        <v>398</v>
      </c>
      <c r="D456" s="523">
        <v>0.12591240879999999</v>
      </c>
      <c r="E456" s="512">
        <v>0.8211678832</v>
      </c>
      <c r="F456" s="524">
        <v>1.6423357699999998E-2</v>
      </c>
      <c r="G456" s="529">
        <v>0</v>
      </c>
      <c r="H456" s="512">
        <v>0</v>
      </c>
      <c r="I456" s="519">
        <v>0</v>
      </c>
      <c r="J456" s="523">
        <v>0</v>
      </c>
      <c r="K456" s="512">
        <v>0.40909090910000001</v>
      </c>
      <c r="L456" s="524">
        <v>0.40909090910000001</v>
      </c>
      <c r="M456" s="529">
        <v>6.9097888699999999E-2</v>
      </c>
      <c r="N456" s="512">
        <v>5.7581574E-3</v>
      </c>
      <c r="O456" s="519">
        <v>3.4548944300000002E-2</v>
      </c>
      <c r="P456" s="523">
        <v>2.77777778E-2</v>
      </c>
      <c r="Q456" s="512">
        <v>2.77777778E-2</v>
      </c>
      <c r="R456" s="524">
        <v>0</v>
      </c>
      <c r="S456" s="529">
        <v>0.41742361680000001</v>
      </c>
      <c r="T456" s="512">
        <v>1.2386457E-3</v>
      </c>
      <c r="U456" s="519">
        <v>4.9545829899999998E-2</v>
      </c>
      <c r="V456" s="532">
        <v>0.44</v>
      </c>
      <c r="W456" s="512">
        <v>0.68</v>
      </c>
      <c r="X456" s="512">
        <v>0.02</v>
      </c>
      <c r="Y456" s="512">
        <v>0.85714285710000004</v>
      </c>
      <c r="Z456" s="519">
        <v>0.80357142859999997</v>
      </c>
      <c r="AA456" s="523">
        <v>0.63409090909999999</v>
      </c>
      <c r="AB456" s="524">
        <v>0.38181818179999999</v>
      </c>
      <c r="AC456" s="529">
        <v>1.2500000000000001E-2</v>
      </c>
      <c r="AD456" s="519">
        <v>0</v>
      </c>
      <c r="AE456" s="523">
        <v>0</v>
      </c>
      <c r="AF456" s="512">
        <v>0</v>
      </c>
      <c r="AG456" s="524">
        <v>0</v>
      </c>
      <c r="AH456" s="529">
        <v>0</v>
      </c>
      <c r="AI456" s="512">
        <v>0</v>
      </c>
      <c r="AJ456" s="519">
        <v>0</v>
      </c>
      <c r="AK456" s="523">
        <v>0</v>
      </c>
      <c r="AL456" s="512">
        <v>0</v>
      </c>
      <c r="AM456" s="524">
        <v>0</v>
      </c>
      <c r="AN456" s="523">
        <v>0</v>
      </c>
      <c r="AO456" s="512">
        <v>0</v>
      </c>
      <c r="AP456" s="524">
        <v>0</v>
      </c>
    </row>
    <row r="457" spans="1:42" x14ac:dyDescent="0.3">
      <c r="A457" s="510">
        <v>1149</v>
      </c>
      <c r="B457" s="511" t="s">
        <v>390</v>
      </c>
      <c r="C457" s="535" t="s">
        <v>399</v>
      </c>
      <c r="D457" s="523">
        <v>0.19618528609999999</v>
      </c>
      <c r="E457" s="512">
        <v>0.70299727519999999</v>
      </c>
      <c r="F457" s="524">
        <v>0</v>
      </c>
      <c r="G457" s="529">
        <v>0</v>
      </c>
      <c r="H457" s="512">
        <v>0</v>
      </c>
      <c r="I457" s="519">
        <v>0</v>
      </c>
      <c r="J457" s="523">
        <v>0</v>
      </c>
      <c r="K457" s="512">
        <v>0.375</v>
      </c>
      <c r="L457" s="524">
        <v>0.375</v>
      </c>
      <c r="M457" s="529">
        <v>1.99468085E-2</v>
      </c>
      <c r="N457" s="512">
        <v>7.9787234000000002E-3</v>
      </c>
      <c r="O457" s="519">
        <v>1.59574468E-2</v>
      </c>
      <c r="P457" s="523">
        <v>0</v>
      </c>
      <c r="Q457" s="512">
        <v>0</v>
      </c>
      <c r="R457" s="524">
        <v>0</v>
      </c>
      <c r="S457" s="529">
        <v>9.4263792499999999E-2</v>
      </c>
      <c r="T457" s="512">
        <v>0</v>
      </c>
      <c r="U457" s="519">
        <v>1.53452685E-2</v>
      </c>
      <c r="V457" s="532">
        <v>0.102739726</v>
      </c>
      <c r="W457" s="512">
        <v>0.20547945209999999</v>
      </c>
      <c r="X457" s="512">
        <v>2.0547945200000001E-2</v>
      </c>
      <c r="Y457" s="512">
        <v>0.4545454545</v>
      </c>
      <c r="Z457" s="519">
        <v>0.4545454545</v>
      </c>
      <c r="AA457" s="523">
        <v>0.1924778761</v>
      </c>
      <c r="AB457" s="524">
        <v>3.3185840699999997E-2</v>
      </c>
      <c r="AC457" s="529">
        <v>5.2173912999999997E-3</v>
      </c>
      <c r="AD457" s="519">
        <v>0</v>
      </c>
      <c r="AE457" s="523">
        <v>0</v>
      </c>
      <c r="AF457" s="512">
        <v>0</v>
      </c>
      <c r="AG457" s="524">
        <v>0</v>
      </c>
      <c r="AH457" s="529">
        <v>0</v>
      </c>
      <c r="AI457" s="512">
        <v>0</v>
      </c>
      <c r="AJ457" s="519">
        <v>0</v>
      </c>
      <c r="AK457" s="523">
        <v>0</v>
      </c>
      <c r="AL457" s="512">
        <v>0</v>
      </c>
      <c r="AM457" s="524">
        <v>0</v>
      </c>
      <c r="AN457" s="523">
        <v>0</v>
      </c>
      <c r="AO457" s="512">
        <v>0</v>
      </c>
      <c r="AP457" s="524">
        <v>0</v>
      </c>
    </row>
    <row r="458" spans="1:42" x14ac:dyDescent="0.3">
      <c r="A458" s="510">
        <v>1149</v>
      </c>
      <c r="B458" s="511" t="s">
        <v>390</v>
      </c>
      <c r="C458" s="535" t="s">
        <v>400</v>
      </c>
      <c r="D458" s="523">
        <v>6.3829787200000002E-2</v>
      </c>
      <c r="E458" s="512">
        <v>0.86170212769999999</v>
      </c>
      <c r="F458" s="524">
        <v>0</v>
      </c>
      <c r="G458" s="529">
        <v>0</v>
      </c>
      <c r="H458" s="512">
        <v>0</v>
      </c>
      <c r="I458" s="519">
        <v>0</v>
      </c>
      <c r="J458" s="523">
        <v>0</v>
      </c>
      <c r="K458" s="512">
        <v>0.4033613445</v>
      </c>
      <c r="L458" s="524">
        <v>0.35294117650000001</v>
      </c>
      <c r="M458" s="529">
        <v>4.9180327900000001E-2</v>
      </c>
      <c r="N458" s="512">
        <v>3.2786885199999997E-2</v>
      </c>
      <c r="O458" s="519">
        <v>3.2786885199999997E-2</v>
      </c>
      <c r="P458" s="523">
        <v>0.15</v>
      </c>
      <c r="Q458" s="512">
        <v>0</v>
      </c>
      <c r="R458" s="524">
        <v>7.4999999999999997E-2</v>
      </c>
      <c r="S458" s="529">
        <v>0.14981729599999999</v>
      </c>
      <c r="T458" s="512">
        <v>0</v>
      </c>
      <c r="U458" s="519">
        <v>5.1157125499999997E-2</v>
      </c>
      <c r="V458" s="532">
        <v>0.25</v>
      </c>
      <c r="W458" s="512">
        <v>0.5</v>
      </c>
      <c r="X458" s="512">
        <v>0</v>
      </c>
      <c r="Y458" s="512">
        <v>0</v>
      </c>
      <c r="Z458" s="519">
        <v>0</v>
      </c>
      <c r="AA458" s="523">
        <v>0.1122994652</v>
      </c>
      <c r="AB458" s="524">
        <v>0.22459893049999999</v>
      </c>
      <c r="AC458" s="529">
        <v>2.45901639E-2</v>
      </c>
      <c r="AD458" s="519">
        <v>0</v>
      </c>
      <c r="AE458" s="523">
        <v>0</v>
      </c>
      <c r="AF458" s="512">
        <v>0</v>
      </c>
      <c r="AG458" s="524">
        <v>0</v>
      </c>
      <c r="AH458" s="529">
        <v>0</v>
      </c>
      <c r="AI458" s="512">
        <v>0</v>
      </c>
      <c r="AJ458" s="519">
        <v>0</v>
      </c>
      <c r="AK458" s="523">
        <v>0</v>
      </c>
      <c r="AL458" s="512">
        <v>0</v>
      </c>
      <c r="AM458" s="524">
        <v>0</v>
      </c>
      <c r="AN458" s="523">
        <v>0</v>
      </c>
      <c r="AO458" s="512">
        <v>0</v>
      </c>
      <c r="AP458" s="524">
        <v>0</v>
      </c>
    </row>
    <row r="459" spans="1:42" x14ac:dyDescent="0.3">
      <c r="A459" s="510">
        <v>1506</v>
      </c>
      <c r="B459" s="511" t="s">
        <v>401</v>
      </c>
      <c r="C459" s="535" t="s">
        <v>402</v>
      </c>
      <c r="D459" s="523">
        <v>0</v>
      </c>
      <c r="E459" s="512">
        <v>0.73333333329999995</v>
      </c>
      <c r="F459" s="524">
        <v>0.8</v>
      </c>
      <c r="G459" s="529">
        <v>0.5</v>
      </c>
      <c r="H459" s="512">
        <v>0</v>
      </c>
      <c r="I459" s="519">
        <v>1</v>
      </c>
      <c r="J459" s="523">
        <v>0</v>
      </c>
      <c r="K459" s="512">
        <v>0.92500000000000004</v>
      </c>
      <c r="L459" s="524">
        <v>0.95</v>
      </c>
      <c r="M459" s="529">
        <v>0.89855072459999996</v>
      </c>
      <c r="N459" s="512">
        <v>0.31884057970000002</v>
      </c>
      <c r="O459" s="519">
        <v>0.72463768120000005</v>
      </c>
      <c r="P459" s="523">
        <v>0.62962962960000002</v>
      </c>
      <c r="Q459" s="512">
        <v>0.33333333329999998</v>
      </c>
      <c r="R459" s="524">
        <v>0.59259259259999997</v>
      </c>
      <c r="S459" s="529">
        <v>0.92758620690000004</v>
      </c>
      <c r="T459" s="512">
        <v>0.97586206900000005</v>
      </c>
      <c r="U459" s="519">
        <v>0.84137931030000002</v>
      </c>
      <c r="V459" s="532">
        <v>0</v>
      </c>
      <c r="W459" s="512">
        <v>0</v>
      </c>
      <c r="X459" s="512">
        <v>0</v>
      </c>
      <c r="Y459" s="512">
        <v>0</v>
      </c>
      <c r="Z459" s="519">
        <v>0.375</v>
      </c>
      <c r="AA459" s="523">
        <v>4.6875E-2</v>
      </c>
      <c r="AB459" s="524">
        <v>0.265625</v>
      </c>
      <c r="AC459" s="529">
        <v>0.875</v>
      </c>
      <c r="AD459" s="519">
        <v>0.89583333330000003</v>
      </c>
      <c r="AE459" s="523">
        <v>0.34782608700000001</v>
      </c>
      <c r="AF459" s="512">
        <v>0</v>
      </c>
      <c r="AG459" s="524">
        <v>0.6956521739</v>
      </c>
      <c r="AH459" s="529">
        <v>0</v>
      </c>
      <c r="AI459" s="512">
        <v>0</v>
      </c>
      <c r="AJ459" s="519">
        <v>0</v>
      </c>
      <c r="AK459" s="523">
        <v>0</v>
      </c>
      <c r="AL459" s="512">
        <v>0</v>
      </c>
      <c r="AM459" s="524">
        <v>0</v>
      </c>
      <c r="AN459" s="523">
        <v>0.5</v>
      </c>
      <c r="AO459" s="512">
        <v>0.5</v>
      </c>
      <c r="AP459" s="524">
        <v>0</v>
      </c>
    </row>
    <row r="460" spans="1:42" x14ac:dyDescent="0.3">
      <c r="A460" s="510">
        <v>1506</v>
      </c>
      <c r="B460" s="511" t="s">
        <v>401</v>
      </c>
      <c r="C460" s="535" t="s">
        <v>386</v>
      </c>
      <c r="D460" s="523">
        <v>0.25</v>
      </c>
      <c r="E460" s="512">
        <v>0.83333333330000003</v>
      </c>
      <c r="F460" s="524">
        <v>0.75</v>
      </c>
      <c r="G460" s="529">
        <v>0</v>
      </c>
      <c r="H460" s="512">
        <v>0</v>
      </c>
      <c r="I460" s="519">
        <v>0</v>
      </c>
      <c r="J460" s="523">
        <v>0</v>
      </c>
      <c r="K460" s="512">
        <v>0.94827586210000003</v>
      </c>
      <c r="L460" s="524">
        <v>0.94827586210000003</v>
      </c>
      <c r="M460" s="529">
        <v>0.8076923077</v>
      </c>
      <c r="N460" s="512">
        <v>0.47435897440000002</v>
      </c>
      <c r="O460" s="519">
        <v>0.6923076923</v>
      </c>
      <c r="P460" s="523">
        <v>0.71428571429999999</v>
      </c>
      <c r="Q460" s="512">
        <v>0.1904761905</v>
      </c>
      <c r="R460" s="524">
        <v>0.33333333329999998</v>
      </c>
      <c r="S460" s="529">
        <v>0.64102564100000003</v>
      </c>
      <c r="T460" s="512">
        <v>0.90598290599999998</v>
      </c>
      <c r="U460" s="519">
        <v>0.82905982909999998</v>
      </c>
      <c r="V460" s="532">
        <v>0</v>
      </c>
      <c r="W460" s="512">
        <v>0</v>
      </c>
      <c r="X460" s="512">
        <v>0</v>
      </c>
      <c r="Y460" s="512">
        <v>0</v>
      </c>
      <c r="Z460" s="519">
        <v>0</v>
      </c>
      <c r="AA460" s="523">
        <v>0.05</v>
      </c>
      <c r="AB460" s="524">
        <v>0</v>
      </c>
      <c r="AC460" s="529">
        <v>0.83333333330000003</v>
      </c>
      <c r="AD460" s="519">
        <v>0.41666666670000002</v>
      </c>
      <c r="AE460" s="523">
        <v>0.33333333329999998</v>
      </c>
      <c r="AF460" s="512">
        <v>0</v>
      </c>
      <c r="AG460" s="524">
        <v>0.5</v>
      </c>
      <c r="AH460" s="529">
        <v>0</v>
      </c>
      <c r="AI460" s="512">
        <v>0</v>
      </c>
      <c r="AJ460" s="519">
        <v>0</v>
      </c>
      <c r="AK460" s="523">
        <v>0</v>
      </c>
      <c r="AL460" s="512">
        <v>0.5</v>
      </c>
      <c r="AM460" s="524">
        <v>0</v>
      </c>
      <c r="AN460" s="523">
        <v>0</v>
      </c>
      <c r="AO460" s="512">
        <v>0</v>
      </c>
      <c r="AP460" s="524">
        <v>0</v>
      </c>
    </row>
    <row r="461" spans="1:42" x14ac:dyDescent="0.3">
      <c r="A461" s="510">
        <v>1506</v>
      </c>
      <c r="B461" s="511" t="s">
        <v>401</v>
      </c>
      <c r="C461" s="535" t="s">
        <v>403</v>
      </c>
      <c r="D461" s="523">
        <v>0</v>
      </c>
      <c r="E461" s="512">
        <v>0.28571428570000001</v>
      </c>
      <c r="F461" s="524">
        <v>0.64285714289999996</v>
      </c>
      <c r="G461" s="529">
        <v>0</v>
      </c>
      <c r="H461" s="512">
        <v>0</v>
      </c>
      <c r="I461" s="519">
        <v>1</v>
      </c>
      <c r="J461" s="523">
        <v>0</v>
      </c>
      <c r="K461" s="512">
        <v>0.25</v>
      </c>
      <c r="L461" s="524">
        <v>0.25</v>
      </c>
      <c r="M461" s="529">
        <v>0.26315789470000001</v>
      </c>
      <c r="N461" s="512">
        <v>0.26315789470000001</v>
      </c>
      <c r="O461" s="519">
        <v>0.68421052630000001</v>
      </c>
      <c r="P461" s="523">
        <v>0.25</v>
      </c>
      <c r="Q461" s="512">
        <v>0.25</v>
      </c>
      <c r="R461" s="524">
        <v>0.375</v>
      </c>
      <c r="S461" s="529">
        <v>0.36734693880000002</v>
      </c>
      <c r="T461" s="512">
        <v>0.52040816329999995</v>
      </c>
      <c r="U461" s="519">
        <v>0.4387755102</v>
      </c>
      <c r="V461" s="532">
        <v>0</v>
      </c>
      <c r="W461" s="512">
        <v>0</v>
      </c>
      <c r="X461" s="512">
        <v>0</v>
      </c>
      <c r="Y461" s="512">
        <v>0</v>
      </c>
      <c r="Z461" s="519">
        <v>0</v>
      </c>
      <c r="AA461" s="523">
        <v>5.5555555600000001E-2</v>
      </c>
      <c r="AB461" s="524">
        <v>5.5555555600000001E-2</v>
      </c>
      <c r="AC461" s="529">
        <v>0.375</v>
      </c>
      <c r="AD461" s="519">
        <v>0.375</v>
      </c>
      <c r="AE461" s="523">
        <v>0</v>
      </c>
      <c r="AF461" s="512">
        <v>0</v>
      </c>
      <c r="AG461" s="524">
        <v>0.57142857140000003</v>
      </c>
      <c r="AH461" s="529">
        <v>0</v>
      </c>
      <c r="AI461" s="512">
        <v>0</v>
      </c>
      <c r="AJ461" s="519">
        <v>0</v>
      </c>
      <c r="AK461" s="523">
        <v>0</v>
      </c>
      <c r="AL461" s="512">
        <v>0</v>
      </c>
      <c r="AM461" s="524">
        <v>0</v>
      </c>
      <c r="AN461" s="523">
        <v>0</v>
      </c>
      <c r="AO461" s="512">
        <v>0</v>
      </c>
      <c r="AP461" s="524">
        <v>0</v>
      </c>
    </row>
    <row r="462" spans="1:42" x14ac:dyDescent="0.3">
      <c r="A462" s="510">
        <v>1506</v>
      </c>
      <c r="B462" s="511" t="s">
        <v>401</v>
      </c>
      <c r="C462" s="535" t="s">
        <v>404</v>
      </c>
      <c r="D462" s="523">
        <v>0.2</v>
      </c>
      <c r="E462" s="512">
        <v>0.77142857139999998</v>
      </c>
      <c r="F462" s="524">
        <v>0.6</v>
      </c>
      <c r="G462" s="529">
        <v>0</v>
      </c>
      <c r="H462" s="512">
        <v>0.75</v>
      </c>
      <c r="I462" s="519">
        <v>0.75</v>
      </c>
      <c r="J462" s="523">
        <v>7.3170731700000005E-2</v>
      </c>
      <c r="K462" s="512">
        <v>0.96747967479999997</v>
      </c>
      <c r="L462" s="524">
        <v>0.96747967479999997</v>
      </c>
      <c r="M462" s="529">
        <v>0.92993630569999997</v>
      </c>
      <c r="N462" s="512">
        <v>0.74522292990000005</v>
      </c>
      <c r="O462" s="519">
        <v>0.92993630569999997</v>
      </c>
      <c r="P462" s="523">
        <v>0.5362318841</v>
      </c>
      <c r="Q462" s="512">
        <v>0.60869565219999999</v>
      </c>
      <c r="R462" s="524">
        <v>0.81159420289999995</v>
      </c>
      <c r="S462" s="529">
        <v>0.84489795919999999</v>
      </c>
      <c r="T462" s="512">
        <v>0.95238095239999998</v>
      </c>
      <c r="U462" s="519">
        <v>0.97823129249999996</v>
      </c>
      <c r="V462" s="532">
        <v>0</v>
      </c>
      <c r="W462" s="512">
        <v>0</v>
      </c>
      <c r="X462" s="512">
        <v>0</v>
      </c>
      <c r="Y462" s="512">
        <v>9.0909090900000003E-2</v>
      </c>
      <c r="Z462" s="519">
        <v>0</v>
      </c>
      <c r="AA462" s="523">
        <v>8.2278481000000001E-2</v>
      </c>
      <c r="AB462" s="524">
        <v>0.13291139239999999</v>
      </c>
      <c r="AC462" s="529">
        <v>0.75</v>
      </c>
      <c r="AD462" s="519">
        <v>0.65277777780000001</v>
      </c>
      <c r="AE462" s="523">
        <v>0.52941176469999995</v>
      </c>
      <c r="AF462" s="512">
        <v>0</v>
      </c>
      <c r="AG462" s="524">
        <v>0.82352941180000006</v>
      </c>
      <c r="AH462" s="529">
        <v>0</v>
      </c>
      <c r="AI462" s="512">
        <v>0</v>
      </c>
      <c r="AJ462" s="519">
        <v>0</v>
      </c>
      <c r="AK462" s="523">
        <v>0</v>
      </c>
      <c r="AL462" s="512">
        <v>0.25</v>
      </c>
      <c r="AM462" s="524">
        <v>0</v>
      </c>
      <c r="AN462" s="523">
        <v>0</v>
      </c>
      <c r="AO462" s="512">
        <v>0</v>
      </c>
      <c r="AP462" s="524">
        <v>0</v>
      </c>
    </row>
    <row r="463" spans="1:42" x14ac:dyDescent="0.3">
      <c r="A463" s="510">
        <v>1548</v>
      </c>
      <c r="B463" s="511" t="s">
        <v>405</v>
      </c>
      <c r="C463" s="535" t="s">
        <v>406</v>
      </c>
      <c r="D463" s="523">
        <v>1.6393442599999999E-2</v>
      </c>
      <c r="E463" s="512">
        <v>0.39016393440000002</v>
      </c>
      <c r="F463" s="524">
        <v>0.28524590160000002</v>
      </c>
      <c r="G463" s="529">
        <v>0</v>
      </c>
      <c r="H463" s="512">
        <v>0.5</v>
      </c>
      <c r="I463" s="519">
        <v>0.25</v>
      </c>
      <c r="J463" s="523">
        <v>0.9230769231</v>
      </c>
      <c r="K463" s="512">
        <v>0.9230769231</v>
      </c>
      <c r="L463" s="524">
        <v>0.9230769231</v>
      </c>
      <c r="M463" s="529">
        <v>0.57457212710000005</v>
      </c>
      <c r="N463" s="512">
        <v>0.48166259169999998</v>
      </c>
      <c r="O463" s="519">
        <v>0.30317848409999998</v>
      </c>
      <c r="P463" s="523">
        <v>0.64583333330000003</v>
      </c>
      <c r="Q463" s="512">
        <v>0.5625</v>
      </c>
      <c r="R463" s="524">
        <v>0.27083333329999998</v>
      </c>
      <c r="S463" s="529">
        <v>0.23285084959999999</v>
      </c>
      <c r="T463" s="512">
        <v>2.5173064799999999E-2</v>
      </c>
      <c r="U463" s="519">
        <v>0.35871617369999997</v>
      </c>
      <c r="V463" s="532">
        <v>0.35</v>
      </c>
      <c r="W463" s="512">
        <v>0.25</v>
      </c>
      <c r="X463" s="512">
        <v>0.43571428569999998</v>
      </c>
      <c r="Y463" s="512">
        <v>0.25925925929999999</v>
      </c>
      <c r="Z463" s="519">
        <v>0.18518518519999999</v>
      </c>
      <c r="AA463" s="523">
        <v>0.2757009346</v>
      </c>
      <c r="AB463" s="524">
        <v>5.6074766400000003E-2</v>
      </c>
      <c r="AC463" s="529">
        <v>0.49664429529999998</v>
      </c>
      <c r="AD463" s="519">
        <v>0.36017897090000001</v>
      </c>
      <c r="AE463" s="523">
        <v>0.36585365850000001</v>
      </c>
      <c r="AF463" s="512">
        <v>0.4390243902</v>
      </c>
      <c r="AG463" s="524">
        <v>0.9756097561</v>
      </c>
      <c r="AH463" s="529">
        <v>0.6</v>
      </c>
      <c r="AI463" s="512">
        <v>0.6</v>
      </c>
      <c r="AJ463" s="519">
        <v>0</v>
      </c>
      <c r="AK463" s="523">
        <v>0.125</v>
      </c>
      <c r="AL463" s="512">
        <v>0.25</v>
      </c>
      <c r="AM463" s="524">
        <v>0.125</v>
      </c>
      <c r="AN463" s="523">
        <v>0.5</v>
      </c>
      <c r="AO463" s="512">
        <v>0.375</v>
      </c>
      <c r="AP463" s="524">
        <v>0</v>
      </c>
    </row>
    <row r="464" spans="1:42" x14ac:dyDescent="0.3">
      <c r="A464" s="510">
        <v>1548</v>
      </c>
      <c r="B464" s="511" t="s">
        <v>405</v>
      </c>
      <c r="C464" s="535" t="s">
        <v>407</v>
      </c>
      <c r="D464" s="523">
        <v>4.07407407E-2</v>
      </c>
      <c r="E464" s="512">
        <v>0.47037037040000002</v>
      </c>
      <c r="F464" s="524">
        <v>0.28518518520000002</v>
      </c>
      <c r="G464" s="529">
        <v>4.5454545499999999E-2</v>
      </c>
      <c r="H464" s="512">
        <v>0.5</v>
      </c>
      <c r="I464" s="519">
        <v>0.72727272730000003</v>
      </c>
      <c r="J464" s="523">
        <v>0.91542288559999996</v>
      </c>
      <c r="K464" s="512">
        <v>0.87437810949999994</v>
      </c>
      <c r="L464" s="524">
        <v>0.86318407959999999</v>
      </c>
      <c r="M464" s="529">
        <v>0.4903737259</v>
      </c>
      <c r="N464" s="512">
        <v>0.47112117780000001</v>
      </c>
      <c r="O464" s="519">
        <v>0.28425821060000001</v>
      </c>
      <c r="P464" s="523">
        <v>0.39436619719999999</v>
      </c>
      <c r="Q464" s="512">
        <v>0.50704225349999998</v>
      </c>
      <c r="R464" s="524">
        <v>0.29577464790000002</v>
      </c>
      <c r="S464" s="529">
        <v>0.1772</v>
      </c>
      <c r="T464" s="512">
        <v>3.04E-2</v>
      </c>
      <c r="U464" s="519">
        <v>0.35120000000000001</v>
      </c>
      <c r="V464" s="532">
        <v>0.4204545455</v>
      </c>
      <c r="W464" s="512">
        <v>0.1477272727</v>
      </c>
      <c r="X464" s="512">
        <v>0.36363636360000001</v>
      </c>
      <c r="Y464" s="512">
        <v>0.23529411759999999</v>
      </c>
      <c r="Z464" s="519">
        <v>0.1176470588</v>
      </c>
      <c r="AA464" s="523">
        <v>4.7311828E-2</v>
      </c>
      <c r="AB464" s="524">
        <v>4.7311828E-2</v>
      </c>
      <c r="AC464" s="529">
        <v>0.59183673469999998</v>
      </c>
      <c r="AD464" s="519">
        <v>0.42091836729999998</v>
      </c>
      <c r="AE464" s="523">
        <v>0.192</v>
      </c>
      <c r="AF464" s="512">
        <v>0.216</v>
      </c>
      <c r="AG464" s="524">
        <v>0.752</v>
      </c>
      <c r="AH464" s="529">
        <v>0.33333333329999998</v>
      </c>
      <c r="AI464" s="512">
        <v>0.16666666669999999</v>
      </c>
      <c r="AJ464" s="519">
        <v>0</v>
      </c>
      <c r="AK464" s="523">
        <v>0.2</v>
      </c>
      <c r="AL464" s="512">
        <v>0.1</v>
      </c>
      <c r="AM464" s="524">
        <v>0</v>
      </c>
      <c r="AN464" s="523">
        <v>0.375</v>
      </c>
      <c r="AO464" s="512">
        <v>0.3125</v>
      </c>
      <c r="AP464" s="524">
        <v>0</v>
      </c>
    </row>
    <row r="465" spans="1:42" x14ac:dyDescent="0.3">
      <c r="A465" s="510">
        <v>1548</v>
      </c>
      <c r="B465" s="511" t="s">
        <v>405</v>
      </c>
      <c r="C465" s="535" t="s">
        <v>408</v>
      </c>
      <c r="D465" s="523">
        <v>0.08</v>
      </c>
      <c r="E465" s="512">
        <v>0.36</v>
      </c>
      <c r="F465" s="524">
        <v>0.32</v>
      </c>
      <c r="G465" s="529">
        <v>0.33333333329999998</v>
      </c>
      <c r="H465" s="512">
        <v>0.33333333329999998</v>
      </c>
      <c r="I465" s="519">
        <v>0.33333333329999998</v>
      </c>
      <c r="J465" s="523">
        <v>0.86111111110000005</v>
      </c>
      <c r="K465" s="512">
        <v>0.84259259259999997</v>
      </c>
      <c r="L465" s="524">
        <v>0.84259259259999997</v>
      </c>
      <c r="M465" s="529">
        <v>0.38235294120000002</v>
      </c>
      <c r="N465" s="512">
        <v>0.39705882349999999</v>
      </c>
      <c r="O465" s="519">
        <v>0.2132352941</v>
      </c>
      <c r="P465" s="523">
        <v>0.4</v>
      </c>
      <c r="Q465" s="512">
        <v>0.4</v>
      </c>
      <c r="R465" s="524">
        <v>0.4</v>
      </c>
      <c r="S465" s="529">
        <v>9.90712074E-2</v>
      </c>
      <c r="T465" s="512">
        <v>3.7151702799999999E-2</v>
      </c>
      <c r="U465" s="519">
        <v>0.2879256966</v>
      </c>
      <c r="V465" s="532">
        <v>0.44444444440000003</v>
      </c>
      <c r="W465" s="512">
        <v>0.11111111110000001</v>
      </c>
      <c r="X465" s="512">
        <v>0.33333333329999998</v>
      </c>
      <c r="Y465" s="512">
        <v>0.33333333329999998</v>
      </c>
      <c r="Z465" s="519">
        <v>0.33333333329999998</v>
      </c>
      <c r="AA465" s="523">
        <v>5.45454545E-2</v>
      </c>
      <c r="AB465" s="524">
        <v>5.45454545E-2</v>
      </c>
      <c r="AC465" s="529">
        <v>0.64285714289999996</v>
      </c>
      <c r="AD465" s="519">
        <v>0.53571428570000001</v>
      </c>
      <c r="AE465" s="523">
        <v>0.2307692308</v>
      </c>
      <c r="AF465" s="512">
        <v>0.2307692308</v>
      </c>
      <c r="AG465" s="524">
        <v>0.5384615385</v>
      </c>
      <c r="AH465" s="529">
        <v>0</v>
      </c>
      <c r="AI465" s="512">
        <v>0</v>
      </c>
      <c r="AJ465" s="519">
        <v>0</v>
      </c>
      <c r="AK465" s="523">
        <v>0.5</v>
      </c>
      <c r="AL465" s="512">
        <v>0</v>
      </c>
      <c r="AM465" s="524">
        <v>0</v>
      </c>
      <c r="AN465" s="523">
        <v>1</v>
      </c>
      <c r="AO465" s="512">
        <v>1</v>
      </c>
      <c r="AP465" s="524">
        <v>0</v>
      </c>
    </row>
    <row r="466" spans="1:42" x14ac:dyDescent="0.3">
      <c r="A466" s="510">
        <v>1140</v>
      </c>
      <c r="B466" s="511" t="s">
        <v>409</v>
      </c>
      <c r="C466" s="535" t="s">
        <v>410</v>
      </c>
      <c r="D466" s="523">
        <v>0</v>
      </c>
      <c r="E466" s="512">
        <v>0.4617834395</v>
      </c>
      <c r="F466" s="524">
        <v>0.2643312102</v>
      </c>
      <c r="G466" s="529">
        <v>4.05405405E-2</v>
      </c>
      <c r="H466" s="512">
        <v>0.2297297297</v>
      </c>
      <c r="I466" s="519">
        <v>0.43243243240000001</v>
      </c>
      <c r="J466" s="523">
        <v>0</v>
      </c>
      <c r="K466" s="512">
        <v>0.87745098040000002</v>
      </c>
      <c r="L466" s="524">
        <v>0.8905228758</v>
      </c>
      <c r="M466" s="529">
        <v>0.55398587290000001</v>
      </c>
      <c r="N466" s="512">
        <v>0.14530776989999999</v>
      </c>
      <c r="O466" s="519">
        <v>0.28960645810000002</v>
      </c>
      <c r="P466" s="523">
        <v>0.49350649349999998</v>
      </c>
      <c r="Q466" s="512">
        <v>0.1168831169</v>
      </c>
      <c r="R466" s="524">
        <v>0.18181818180000001</v>
      </c>
      <c r="S466" s="529">
        <v>0.23901712580000001</v>
      </c>
      <c r="T466" s="512">
        <v>1.48920328E-2</v>
      </c>
      <c r="U466" s="519">
        <v>0.395011169</v>
      </c>
      <c r="V466" s="532">
        <v>0.37267080749999998</v>
      </c>
      <c r="W466" s="512">
        <v>0</v>
      </c>
      <c r="X466" s="512">
        <v>0.47826086960000003</v>
      </c>
      <c r="Y466" s="512">
        <v>0</v>
      </c>
      <c r="Z466" s="519">
        <v>0</v>
      </c>
      <c r="AA466" s="523">
        <v>0</v>
      </c>
      <c r="AB466" s="524">
        <v>0.1166347992</v>
      </c>
      <c r="AC466" s="529">
        <v>0.53378378380000002</v>
      </c>
      <c r="AD466" s="519">
        <v>0.34797297300000002</v>
      </c>
      <c r="AE466" s="523">
        <v>0.40287769779999999</v>
      </c>
      <c r="AF466" s="512">
        <v>0.44604316550000001</v>
      </c>
      <c r="AG466" s="524">
        <v>0</v>
      </c>
      <c r="AH466" s="529">
        <v>0.71428571429999999</v>
      </c>
      <c r="AI466" s="512">
        <v>0.57142857140000003</v>
      </c>
      <c r="AJ466" s="519">
        <v>0</v>
      </c>
      <c r="AK466" s="523">
        <v>0.85714285710000004</v>
      </c>
      <c r="AL466" s="512">
        <v>0.57142857140000003</v>
      </c>
      <c r="AM466" s="524">
        <v>0</v>
      </c>
      <c r="AN466" s="523">
        <v>0.34782608700000001</v>
      </c>
      <c r="AO466" s="512">
        <v>0.26086956519999999</v>
      </c>
      <c r="AP466" s="524">
        <v>0</v>
      </c>
    </row>
    <row r="467" spans="1:42" x14ac:dyDescent="0.3">
      <c r="A467" s="510">
        <v>1140</v>
      </c>
      <c r="B467" s="511" t="s">
        <v>409</v>
      </c>
      <c r="C467" s="535" t="s">
        <v>411</v>
      </c>
      <c r="D467" s="523">
        <v>0</v>
      </c>
      <c r="E467" s="512">
        <v>0.3205944798</v>
      </c>
      <c r="F467" s="524">
        <v>0.15286624200000001</v>
      </c>
      <c r="G467" s="529">
        <v>8.3333333300000006E-2</v>
      </c>
      <c r="H467" s="512">
        <v>0.16666666669999999</v>
      </c>
      <c r="I467" s="519">
        <v>0.29166666670000002</v>
      </c>
      <c r="J467" s="523">
        <v>0</v>
      </c>
      <c r="K467" s="512">
        <v>0.8</v>
      </c>
      <c r="L467" s="524">
        <v>0.8</v>
      </c>
      <c r="M467" s="529">
        <v>0.31532663319999998</v>
      </c>
      <c r="N467" s="512">
        <v>4.7738693499999998E-2</v>
      </c>
      <c r="O467" s="519">
        <v>0.16331658290000001</v>
      </c>
      <c r="P467" s="523">
        <v>0.31182795699999999</v>
      </c>
      <c r="Q467" s="512">
        <v>7.5268817200000004E-2</v>
      </c>
      <c r="R467" s="524">
        <v>0.11827956990000001</v>
      </c>
      <c r="S467" s="529">
        <v>0.1534391534</v>
      </c>
      <c r="T467" s="512">
        <v>7.1806500000000002E-3</v>
      </c>
      <c r="U467" s="519">
        <v>0.20181405899999999</v>
      </c>
      <c r="V467" s="532">
        <v>0.24257425739999999</v>
      </c>
      <c r="W467" s="512">
        <v>0</v>
      </c>
      <c r="X467" s="512">
        <v>0.30198019799999998</v>
      </c>
      <c r="Y467" s="512">
        <v>0</v>
      </c>
      <c r="Z467" s="519">
        <v>0</v>
      </c>
      <c r="AA467" s="523">
        <v>0</v>
      </c>
      <c r="AB467" s="524">
        <v>7.5581395300000007E-2</v>
      </c>
      <c r="AC467" s="529">
        <v>0.34415584420000001</v>
      </c>
      <c r="AD467" s="519">
        <v>0.20616883120000001</v>
      </c>
      <c r="AE467" s="523">
        <v>0.16504854369999999</v>
      </c>
      <c r="AF467" s="512">
        <v>0.16504854369999999</v>
      </c>
      <c r="AG467" s="524">
        <v>0</v>
      </c>
      <c r="AH467" s="529">
        <v>0.4545454545</v>
      </c>
      <c r="AI467" s="512">
        <v>0.27272727270000002</v>
      </c>
      <c r="AJ467" s="519">
        <v>0</v>
      </c>
      <c r="AK467" s="523">
        <v>8.6956521699999997E-2</v>
      </c>
      <c r="AL467" s="512">
        <v>4.3478260900000003E-2</v>
      </c>
      <c r="AM467" s="524">
        <v>0</v>
      </c>
      <c r="AN467" s="523">
        <v>0.16666666669999999</v>
      </c>
      <c r="AO467" s="512">
        <v>0.125</v>
      </c>
      <c r="AP467" s="524">
        <v>0</v>
      </c>
    </row>
    <row r="468" spans="1:42" x14ac:dyDescent="0.3">
      <c r="A468" s="510">
        <v>1140</v>
      </c>
      <c r="B468" s="511" t="s">
        <v>409</v>
      </c>
      <c r="C468" s="535" t="s">
        <v>412</v>
      </c>
      <c r="D468" s="523">
        <v>0</v>
      </c>
      <c r="E468" s="512">
        <v>8.3333333300000006E-2</v>
      </c>
      <c r="F468" s="524">
        <v>8.3333333300000006E-2</v>
      </c>
      <c r="G468" s="529">
        <v>0</v>
      </c>
      <c r="H468" s="512">
        <v>0</v>
      </c>
      <c r="I468" s="519">
        <v>1</v>
      </c>
      <c r="J468" s="523">
        <v>0</v>
      </c>
      <c r="K468" s="512">
        <v>0.60689655170000001</v>
      </c>
      <c r="L468" s="524">
        <v>0.64827586209999999</v>
      </c>
      <c r="M468" s="529">
        <v>0.22619047619999999</v>
      </c>
      <c r="N468" s="512">
        <v>3.5714285700000001E-2</v>
      </c>
      <c r="O468" s="519">
        <v>0.13095238100000001</v>
      </c>
      <c r="P468" s="523">
        <v>0.375</v>
      </c>
      <c r="Q468" s="512">
        <v>0.125</v>
      </c>
      <c r="R468" s="524">
        <v>0</v>
      </c>
      <c r="S468" s="529">
        <v>8.9201877900000004E-2</v>
      </c>
      <c r="T468" s="512">
        <v>0</v>
      </c>
      <c r="U468" s="519">
        <v>0.1877934272</v>
      </c>
      <c r="V468" s="532">
        <v>0</v>
      </c>
      <c r="W468" s="512">
        <v>0</v>
      </c>
      <c r="X468" s="512">
        <v>0.25</v>
      </c>
      <c r="Y468" s="512">
        <v>0</v>
      </c>
      <c r="Z468" s="519">
        <v>0</v>
      </c>
      <c r="AA468" s="523">
        <v>0</v>
      </c>
      <c r="AB468" s="524">
        <v>0</v>
      </c>
      <c r="AC468" s="529">
        <v>0.3125</v>
      </c>
      <c r="AD468" s="519">
        <v>0.1875</v>
      </c>
      <c r="AE468" s="523">
        <v>7.6923076899999998E-2</v>
      </c>
      <c r="AF468" s="512">
        <v>0.1538461538</v>
      </c>
      <c r="AG468" s="524">
        <v>0</v>
      </c>
      <c r="AH468" s="529">
        <v>0</v>
      </c>
      <c r="AI468" s="512">
        <v>0</v>
      </c>
      <c r="AJ468" s="519">
        <v>0</v>
      </c>
      <c r="AK468" s="523">
        <v>0</v>
      </c>
      <c r="AL468" s="512">
        <v>0</v>
      </c>
      <c r="AM468" s="524">
        <v>0</v>
      </c>
      <c r="AN468" s="523">
        <v>0</v>
      </c>
      <c r="AO468" s="512">
        <v>0</v>
      </c>
      <c r="AP468" s="524">
        <v>0</v>
      </c>
    </row>
    <row r="469" spans="1:42" x14ac:dyDescent="0.3">
      <c r="A469" s="510">
        <v>1140</v>
      </c>
      <c r="B469" s="511" t="s">
        <v>409</v>
      </c>
      <c r="C469" s="535" t="s">
        <v>413</v>
      </c>
      <c r="D469" s="523">
        <v>0</v>
      </c>
      <c r="E469" s="512">
        <v>0.4590860786</v>
      </c>
      <c r="F469" s="524">
        <v>0.2486716259</v>
      </c>
      <c r="G469" s="529">
        <v>4.79041916E-2</v>
      </c>
      <c r="H469" s="512">
        <v>0.119760479</v>
      </c>
      <c r="I469" s="519">
        <v>0.46706586830000002</v>
      </c>
      <c r="J469" s="523">
        <v>0</v>
      </c>
      <c r="K469" s="512">
        <v>0.87327823689999995</v>
      </c>
      <c r="L469" s="524">
        <v>0.88104182320000002</v>
      </c>
      <c r="M469" s="529">
        <v>0.49977179370000002</v>
      </c>
      <c r="N469" s="512">
        <v>0.1275673209</v>
      </c>
      <c r="O469" s="519">
        <v>0.26403468740000002</v>
      </c>
      <c r="P469" s="523">
        <v>0.55060728739999998</v>
      </c>
      <c r="Q469" s="512">
        <v>0.1538461538</v>
      </c>
      <c r="R469" s="524">
        <v>0.25101214570000002</v>
      </c>
      <c r="S469" s="529">
        <v>0.1762974853</v>
      </c>
      <c r="T469" s="512">
        <v>1.4178705200000001E-2</v>
      </c>
      <c r="U469" s="519">
        <v>0.34688781880000003</v>
      </c>
      <c r="V469" s="532">
        <v>0.3829365079</v>
      </c>
      <c r="W469" s="512">
        <v>0</v>
      </c>
      <c r="X469" s="512">
        <v>0.43452380950000002</v>
      </c>
      <c r="Y469" s="512">
        <v>0</v>
      </c>
      <c r="Z469" s="519">
        <v>0</v>
      </c>
      <c r="AA469" s="523">
        <v>0</v>
      </c>
      <c r="AB469" s="524">
        <v>6.9689737500000001E-2</v>
      </c>
      <c r="AC469" s="529">
        <v>0.51768669290000002</v>
      </c>
      <c r="AD469" s="519">
        <v>0.33239752950000001</v>
      </c>
      <c r="AE469" s="523">
        <v>0.2466793169</v>
      </c>
      <c r="AF469" s="512">
        <v>0.2732447818</v>
      </c>
      <c r="AG469" s="524">
        <v>0</v>
      </c>
      <c r="AH469" s="529">
        <v>0.55555555560000003</v>
      </c>
      <c r="AI469" s="512">
        <v>0.27777777780000001</v>
      </c>
      <c r="AJ469" s="519">
        <v>8.3333333300000006E-2</v>
      </c>
      <c r="AK469" s="523">
        <v>0.57142857140000003</v>
      </c>
      <c r="AL469" s="512">
        <v>0.2307692308</v>
      </c>
      <c r="AM469" s="524">
        <v>1.0989011E-2</v>
      </c>
      <c r="AN469" s="523">
        <v>0.41379310339999997</v>
      </c>
      <c r="AO469" s="512">
        <v>0.20689655169999999</v>
      </c>
      <c r="AP469" s="524">
        <v>1.7241379300000002E-2</v>
      </c>
    </row>
    <row r="470" spans="1:42" x14ac:dyDescent="0.3">
      <c r="A470" s="510">
        <v>1140</v>
      </c>
      <c r="B470" s="511" t="s">
        <v>409</v>
      </c>
      <c r="C470" s="535" t="s">
        <v>414</v>
      </c>
      <c r="D470" s="523">
        <v>0</v>
      </c>
      <c r="E470" s="512">
        <v>0.394335512</v>
      </c>
      <c r="F470" s="524">
        <v>0.2331154684</v>
      </c>
      <c r="G470" s="529">
        <v>0.22222222220000001</v>
      </c>
      <c r="H470" s="512">
        <v>0.22222222220000001</v>
      </c>
      <c r="I470" s="519">
        <v>0.4222222222</v>
      </c>
      <c r="J470" s="523">
        <v>0</v>
      </c>
      <c r="K470" s="512">
        <v>0.81230769229999999</v>
      </c>
      <c r="L470" s="524">
        <v>0.82153846149999998</v>
      </c>
      <c r="M470" s="529">
        <v>0.47588126159999999</v>
      </c>
      <c r="N470" s="512">
        <v>0.1020408163</v>
      </c>
      <c r="O470" s="519">
        <v>0.25788497220000001</v>
      </c>
      <c r="P470" s="523">
        <v>0.40186915890000002</v>
      </c>
      <c r="Q470" s="512">
        <v>6.5420560700000005E-2</v>
      </c>
      <c r="R470" s="524">
        <v>0.14018691589999999</v>
      </c>
      <c r="S470" s="529">
        <v>0.20422912209999999</v>
      </c>
      <c r="T470" s="512">
        <v>9.6359743000000008E-3</v>
      </c>
      <c r="U470" s="519">
        <v>0.32601713059999998</v>
      </c>
      <c r="V470" s="532">
        <v>0.27755102040000001</v>
      </c>
      <c r="W470" s="512">
        <v>0</v>
      </c>
      <c r="X470" s="512">
        <v>0.37142857140000002</v>
      </c>
      <c r="Y470" s="512">
        <v>0</v>
      </c>
      <c r="Z470" s="519">
        <v>0</v>
      </c>
      <c r="AA470" s="523">
        <v>0</v>
      </c>
      <c r="AB470" s="524">
        <v>8.1206496500000003E-2</v>
      </c>
      <c r="AC470" s="529">
        <v>0.4615384615</v>
      </c>
      <c r="AD470" s="519">
        <v>0.29045092839999997</v>
      </c>
      <c r="AE470" s="523">
        <v>0.29365079370000002</v>
      </c>
      <c r="AF470" s="512">
        <v>0.31746031749999998</v>
      </c>
      <c r="AG470" s="524">
        <v>0</v>
      </c>
      <c r="AH470" s="529">
        <v>0.33333333329999998</v>
      </c>
      <c r="AI470" s="512">
        <v>0.22222222220000001</v>
      </c>
      <c r="AJ470" s="519">
        <v>0.11111111110000001</v>
      </c>
      <c r="AK470" s="523">
        <v>0.625</v>
      </c>
      <c r="AL470" s="512">
        <v>0.29166666670000002</v>
      </c>
      <c r="AM470" s="524">
        <v>4.16666667E-2</v>
      </c>
      <c r="AN470" s="523">
        <v>0.58823529409999997</v>
      </c>
      <c r="AO470" s="512">
        <v>0.23529411759999999</v>
      </c>
      <c r="AP470" s="524">
        <v>0</v>
      </c>
    </row>
    <row r="471" spans="1:42" x14ac:dyDescent="0.3">
      <c r="A471" s="510">
        <v>1140</v>
      </c>
      <c r="B471" s="511" t="s">
        <v>409</v>
      </c>
      <c r="C471" s="535" t="s">
        <v>415</v>
      </c>
      <c r="D471" s="523">
        <v>0</v>
      </c>
      <c r="E471" s="512">
        <v>0.34948979590000001</v>
      </c>
      <c r="F471" s="524">
        <v>0.18367346940000001</v>
      </c>
      <c r="G471" s="529">
        <v>4.3478260900000003E-2</v>
      </c>
      <c r="H471" s="512">
        <v>0.1014492754</v>
      </c>
      <c r="I471" s="519">
        <v>0.43478260870000002</v>
      </c>
      <c r="J471" s="523">
        <v>0</v>
      </c>
      <c r="K471" s="512">
        <v>0.74672798019999997</v>
      </c>
      <c r="L471" s="524">
        <v>0.7824548992</v>
      </c>
      <c r="M471" s="529">
        <v>0.38891739349999999</v>
      </c>
      <c r="N471" s="512">
        <v>8.1067213999999999E-2</v>
      </c>
      <c r="O471" s="519">
        <v>0.1888147768</v>
      </c>
      <c r="P471" s="523">
        <v>0.36708860760000001</v>
      </c>
      <c r="Q471" s="512">
        <v>0.13291139239999999</v>
      </c>
      <c r="R471" s="524">
        <v>0.15822784810000001</v>
      </c>
      <c r="S471" s="529">
        <v>0.1222690686</v>
      </c>
      <c r="T471" s="512">
        <v>9.1989267999999999E-3</v>
      </c>
      <c r="U471" s="519">
        <v>0.26446914529999999</v>
      </c>
      <c r="V471" s="532">
        <v>0.25688073389999999</v>
      </c>
      <c r="W471" s="512">
        <v>0</v>
      </c>
      <c r="X471" s="512">
        <v>0.29816513760000002</v>
      </c>
      <c r="Y471" s="512">
        <v>0</v>
      </c>
      <c r="Z471" s="519">
        <v>0</v>
      </c>
      <c r="AA471" s="523">
        <v>0</v>
      </c>
      <c r="AB471" s="524">
        <v>5.1010587099999997E-2</v>
      </c>
      <c r="AC471" s="529">
        <v>0.43833780160000002</v>
      </c>
      <c r="AD471" s="519">
        <v>0.2828418231</v>
      </c>
      <c r="AE471" s="523">
        <v>0.17021276599999999</v>
      </c>
      <c r="AF471" s="512">
        <v>0.18723404260000001</v>
      </c>
      <c r="AG471" s="524">
        <v>0</v>
      </c>
      <c r="AH471" s="529">
        <v>0.54545454550000005</v>
      </c>
      <c r="AI471" s="512">
        <v>0.18181818180000001</v>
      </c>
      <c r="AJ471" s="519">
        <v>0</v>
      </c>
      <c r="AK471" s="523">
        <v>0.4615384615</v>
      </c>
      <c r="AL471" s="512">
        <v>0.2692307692</v>
      </c>
      <c r="AM471" s="524">
        <v>3.8461538500000003E-2</v>
      </c>
      <c r="AN471" s="523">
        <v>0.3235294118</v>
      </c>
      <c r="AO471" s="512">
        <v>0.14705882349999999</v>
      </c>
      <c r="AP471" s="524">
        <v>0</v>
      </c>
    </row>
    <row r="472" spans="1:42" x14ac:dyDescent="0.3">
      <c r="A472" s="510">
        <v>1140</v>
      </c>
      <c r="B472" s="511" t="s">
        <v>409</v>
      </c>
      <c r="C472" s="535" t="s">
        <v>416</v>
      </c>
      <c r="D472" s="523">
        <v>0</v>
      </c>
      <c r="E472" s="512">
        <v>0.46360153259999998</v>
      </c>
      <c r="F472" s="524">
        <v>0.26819923369999998</v>
      </c>
      <c r="G472" s="529">
        <v>0.16129032260000001</v>
      </c>
      <c r="H472" s="512">
        <v>0.1935483871</v>
      </c>
      <c r="I472" s="519">
        <v>0.38709677419999999</v>
      </c>
      <c r="J472" s="523">
        <v>0</v>
      </c>
      <c r="K472" s="512">
        <v>0.83606557380000002</v>
      </c>
      <c r="L472" s="524">
        <v>0.83606557380000002</v>
      </c>
      <c r="M472" s="529">
        <v>0.5662650602</v>
      </c>
      <c r="N472" s="512">
        <v>0.15863453820000001</v>
      </c>
      <c r="O472" s="519">
        <v>0.32730923690000002</v>
      </c>
      <c r="P472" s="523">
        <v>0.62264150939999996</v>
      </c>
      <c r="Q472" s="512">
        <v>0.22641509430000001</v>
      </c>
      <c r="R472" s="524">
        <v>0.35849056600000001</v>
      </c>
      <c r="S472" s="529">
        <v>0.28040540539999997</v>
      </c>
      <c r="T472" s="512">
        <v>1.8581081100000001E-2</v>
      </c>
      <c r="U472" s="519">
        <v>0.37950450450000001</v>
      </c>
      <c r="V472" s="532">
        <v>0.44444444440000003</v>
      </c>
      <c r="W472" s="512">
        <v>0</v>
      </c>
      <c r="X472" s="512">
        <v>0.59259259259999997</v>
      </c>
      <c r="Y472" s="512">
        <v>0</v>
      </c>
      <c r="Z472" s="519">
        <v>0</v>
      </c>
      <c r="AA472" s="523">
        <v>0</v>
      </c>
      <c r="AB472" s="524">
        <v>0.1284046693</v>
      </c>
      <c r="AC472" s="529">
        <v>0.50582750580000002</v>
      </c>
      <c r="AD472" s="519">
        <v>0.33100233099999998</v>
      </c>
      <c r="AE472" s="523">
        <v>0.45070422539999999</v>
      </c>
      <c r="AF472" s="512">
        <v>0.47887323939999998</v>
      </c>
      <c r="AG472" s="524">
        <v>0</v>
      </c>
      <c r="AH472" s="529">
        <v>0.36363636360000001</v>
      </c>
      <c r="AI472" s="512">
        <v>0.27272727270000002</v>
      </c>
      <c r="AJ472" s="519">
        <v>0</v>
      </c>
      <c r="AK472" s="523">
        <v>0.71428571429999999</v>
      </c>
      <c r="AL472" s="512">
        <v>0.35714285709999999</v>
      </c>
      <c r="AM472" s="524">
        <v>0</v>
      </c>
      <c r="AN472" s="523">
        <v>0.4</v>
      </c>
      <c r="AO472" s="512">
        <v>0.3</v>
      </c>
      <c r="AP472" s="524">
        <v>0</v>
      </c>
    </row>
    <row r="473" spans="1:42" x14ac:dyDescent="0.3">
      <c r="A473" s="510">
        <v>1105</v>
      </c>
      <c r="B473" s="511" t="s">
        <v>417</v>
      </c>
      <c r="C473" s="535" t="s">
        <v>418</v>
      </c>
      <c r="D473" s="523">
        <v>9.0909090900000003E-2</v>
      </c>
      <c r="E473" s="512">
        <v>0.4545454545</v>
      </c>
      <c r="F473" s="524">
        <v>0.27272727270000002</v>
      </c>
      <c r="G473" s="529">
        <v>0</v>
      </c>
      <c r="H473" s="512">
        <v>0</v>
      </c>
      <c r="I473" s="519">
        <v>0</v>
      </c>
      <c r="J473" s="523">
        <v>0.7692307692</v>
      </c>
      <c r="K473" s="512">
        <v>0.2307692308</v>
      </c>
      <c r="L473" s="524">
        <v>0.2307692308</v>
      </c>
      <c r="M473" s="529">
        <v>0.39393939389999999</v>
      </c>
      <c r="N473" s="512">
        <v>0.303030303</v>
      </c>
      <c r="O473" s="519">
        <v>0.24242424239999999</v>
      </c>
      <c r="P473" s="523">
        <v>0</v>
      </c>
      <c r="Q473" s="512">
        <v>0</v>
      </c>
      <c r="R473" s="524">
        <v>0</v>
      </c>
      <c r="S473" s="529">
        <v>0.25641025639999998</v>
      </c>
      <c r="T473" s="512">
        <v>1.2820512799999999E-2</v>
      </c>
      <c r="U473" s="519">
        <v>0.37179487179999998</v>
      </c>
      <c r="V473" s="532">
        <v>1</v>
      </c>
      <c r="W473" s="512">
        <v>0</v>
      </c>
      <c r="X473" s="512">
        <v>0.5</v>
      </c>
      <c r="Y473" s="512">
        <v>0</v>
      </c>
      <c r="Z473" s="519">
        <v>0</v>
      </c>
      <c r="AA473" s="523">
        <v>0.05</v>
      </c>
      <c r="AB473" s="524">
        <v>0.05</v>
      </c>
      <c r="AC473" s="529">
        <v>0.4</v>
      </c>
      <c r="AD473" s="519">
        <v>0.3</v>
      </c>
      <c r="AE473" s="523">
        <v>0.33333333329999998</v>
      </c>
      <c r="AF473" s="512">
        <v>0.33333333329999998</v>
      </c>
      <c r="AG473" s="524">
        <v>1</v>
      </c>
      <c r="AH473" s="529">
        <v>1</v>
      </c>
      <c r="AI473" s="512">
        <v>1</v>
      </c>
      <c r="AJ473" s="519">
        <v>0</v>
      </c>
      <c r="AK473" s="523">
        <v>0</v>
      </c>
      <c r="AL473" s="512">
        <v>0</v>
      </c>
      <c r="AM473" s="524">
        <v>0</v>
      </c>
      <c r="AN473" s="523">
        <v>0</v>
      </c>
      <c r="AO473" s="512">
        <v>0</v>
      </c>
      <c r="AP473" s="524">
        <v>0</v>
      </c>
    </row>
    <row r="474" spans="1:42" x14ac:dyDescent="0.3">
      <c r="A474" s="510">
        <v>1105</v>
      </c>
      <c r="B474" s="511" t="s">
        <v>417</v>
      </c>
      <c r="C474" s="535" t="s">
        <v>419</v>
      </c>
      <c r="D474" s="523">
        <v>1.8867924500000001E-2</v>
      </c>
      <c r="E474" s="512">
        <v>0.40566037739999999</v>
      </c>
      <c r="F474" s="524">
        <v>0.2641509434</v>
      </c>
      <c r="G474" s="529">
        <v>0</v>
      </c>
      <c r="H474" s="512">
        <v>0.42857142860000003</v>
      </c>
      <c r="I474" s="519">
        <v>0.71428571429999999</v>
      </c>
      <c r="J474" s="523">
        <v>0.89864864860000004</v>
      </c>
      <c r="K474" s="512">
        <v>0.70270270270000001</v>
      </c>
      <c r="L474" s="524">
        <v>0.70270270270000001</v>
      </c>
      <c r="M474" s="529">
        <v>0.42201834859999998</v>
      </c>
      <c r="N474" s="512">
        <v>0.41284403670000003</v>
      </c>
      <c r="O474" s="519">
        <v>0.22629969420000001</v>
      </c>
      <c r="P474" s="523">
        <v>0.48</v>
      </c>
      <c r="Q474" s="512">
        <v>0.52</v>
      </c>
      <c r="R474" s="524">
        <v>0.28000000000000003</v>
      </c>
      <c r="S474" s="529">
        <v>0.17324840759999999</v>
      </c>
      <c r="T474" s="512">
        <v>4.0764331199999997E-2</v>
      </c>
      <c r="U474" s="519">
        <v>0.32356687899999997</v>
      </c>
      <c r="V474" s="532">
        <v>0.31428571430000002</v>
      </c>
      <c r="W474" s="512">
        <v>8.5714285700000004E-2</v>
      </c>
      <c r="X474" s="512">
        <v>0.31428571430000002</v>
      </c>
      <c r="Y474" s="512">
        <v>0.2380952381</v>
      </c>
      <c r="Z474" s="519">
        <v>9.5238095199999998E-2</v>
      </c>
      <c r="AA474" s="523">
        <v>0.13013698630000001</v>
      </c>
      <c r="AB474" s="524">
        <v>6.1643835600000002E-2</v>
      </c>
      <c r="AC474" s="529">
        <v>0.5</v>
      </c>
      <c r="AD474" s="519">
        <v>0.41176470590000003</v>
      </c>
      <c r="AE474" s="523">
        <v>0.42499999999999999</v>
      </c>
      <c r="AF474" s="512">
        <v>0.42499999999999999</v>
      </c>
      <c r="AG474" s="524">
        <v>0.9</v>
      </c>
      <c r="AH474" s="529">
        <v>0.33333333329999998</v>
      </c>
      <c r="AI474" s="512">
        <v>0</v>
      </c>
      <c r="AJ474" s="519">
        <v>0</v>
      </c>
      <c r="AK474" s="523">
        <v>0.16666666669999999</v>
      </c>
      <c r="AL474" s="512">
        <v>0.33333333329999998</v>
      </c>
      <c r="AM474" s="524">
        <v>0</v>
      </c>
      <c r="AN474" s="523">
        <v>0.66666666669999997</v>
      </c>
      <c r="AO474" s="512">
        <v>0.5</v>
      </c>
      <c r="AP474" s="524">
        <v>0</v>
      </c>
    </row>
    <row r="475" spans="1:42" x14ac:dyDescent="0.3">
      <c r="A475" s="511">
        <v>1167</v>
      </c>
      <c r="B475" s="511" t="s">
        <v>420</v>
      </c>
      <c r="C475" s="535" t="s">
        <v>352</v>
      </c>
      <c r="D475" s="523">
        <v>0.13333333333333333</v>
      </c>
      <c r="E475" s="512">
        <v>0.13333333333333333</v>
      </c>
      <c r="F475" s="524">
        <v>0.12222222222222222</v>
      </c>
      <c r="G475" s="529">
        <v>0</v>
      </c>
      <c r="H475" s="512">
        <v>0</v>
      </c>
      <c r="I475" s="519">
        <v>0.5</v>
      </c>
      <c r="J475" s="523">
        <v>0.81976744186046513</v>
      </c>
      <c r="K475" s="512">
        <v>0.7558139534883721</v>
      </c>
      <c r="L475" s="524">
        <v>0.7558139534883721</v>
      </c>
      <c r="M475" s="529">
        <v>0.37777777777777777</v>
      </c>
      <c r="N475" s="512">
        <v>6.6666666666666666E-2</v>
      </c>
      <c r="O475" s="519">
        <v>0.21777777777777776</v>
      </c>
      <c r="P475" s="523">
        <v>0.35714285714285715</v>
      </c>
      <c r="Q475" s="512">
        <v>0.14285714285714285</v>
      </c>
      <c r="R475" s="524">
        <v>0.17857142857142858</v>
      </c>
      <c r="S475" s="529">
        <v>8.7481146304675711E-2</v>
      </c>
      <c r="T475" s="512">
        <v>1.2066365007541479E-2</v>
      </c>
      <c r="U475" s="519">
        <v>0.24132730015082957</v>
      </c>
      <c r="V475" s="532">
        <v>0.19354838709677419</v>
      </c>
      <c r="W475" s="512">
        <v>9.6774193548387094E-2</v>
      </c>
      <c r="X475" s="512">
        <v>0.38709677419354838</v>
      </c>
      <c r="Y475" s="512">
        <v>0</v>
      </c>
      <c r="Z475" s="519">
        <v>0</v>
      </c>
      <c r="AA475" s="523">
        <v>3.5294117647058823E-2</v>
      </c>
      <c r="AB475" s="524">
        <v>5.8823529411764705E-3</v>
      </c>
      <c r="AC475" s="529">
        <v>0.3611111111111111</v>
      </c>
      <c r="AD475" s="519">
        <v>3.4722222222222224E-2</v>
      </c>
      <c r="AE475" s="523">
        <v>0.20408163265306123</v>
      </c>
      <c r="AF475" s="512">
        <v>0.22448979591836735</v>
      </c>
      <c r="AG475" s="524">
        <v>0.51020408163265307</v>
      </c>
      <c r="AH475" s="529">
        <v>0.5</v>
      </c>
      <c r="AI475" s="512">
        <v>0.5</v>
      </c>
      <c r="AJ475" s="519">
        <v>0</v>
      </c>
      <c r="AK475" s="523">
        <v>0</v>
      </c>
      <c r="AL475" s="512">
        <v>0.2</v>
      </c>
      <c r="AM475" s="524">
        <v>0</v>
      </c>
      <c r="AN475" s="523">
        <v>0</v>
      </c>
      <c r="AO475" s="512">
        <v>0</v>
      </c>
      <c r="AP475" s="524">
        <v>0</v>
      </c>
    </row>
    <row r="476" spans="1:42" x14ac:dyDescent="0.3">
      <c r="A476" s="511">
        <v>1167</v>
      </c>
      <c r="B476" s="511" t="s">
        <v>420</v>
      </c>
      <c r="C476" s="535" t="s">
        <v>421</v>
      </c>
      <c r="D476" s="523">
        <v>2.6241799437675725E-2</v>
      </c>
      <c r="E476" s="512">
        <v>0.28076572470373745</v>
      </c>
      <c r="F476" s="524">
        <v>0.17684594348222424</v>
      </c>
      <c r="G476" s="529">
        <v>0.13970588235294118</v>
      </c>
      <c r="H476" s="512">
        <v>0.41176470588235292</v>
      </c>
      <c r="I476" s="519">
        <v>0.48529411764705882</v>
      </c>
      <c r="J476" s="523">
        <v>0.9242219215155616</v>
      </c>
      <c r="K476" s="512">
        <v>0.85035629453681705</v>
      </c>
      <c r="L476" s="524">
        <v>0.85035629453681705</v>
      </c>
      <c r="M476" s="529">
        <v>0.432477913336138</v>
      </c>
      <c r="N476" s="512">
        <v>0.1421960454354228</v>
      </c>
      <c r="O476" s="519">
        <v>0.26002532714225413</v>
      </c>
      <c r="P476" s="523">
        <v>0.46979865771812079</v>
      </c>
      <c r="Q476" s="512">
        <v>0.24161073825503357</v>
      </c>
      <c r="R476" s="524">
        <v>0.22818791946308725</v>
      </c>
      <c r="S476" s="529">
        <v>0.15822972172883362</v>
      </c>
      <c r="T476" s="512">
        <v>4.3348726351854612E-2</v>
      </c>
      <c r="U476" s="519">
        <v>0.33969804618117228</v>
      </c>
      <c r="V476" s="532">
        <v>0.33546325878594252</v>
      </c>
      <c r="W476" s="512">
        <v>0.2302839116719243</v>
      </c>
      <c r="X476" s="512">
        <v>0.36908517350157727</v>
      </c>
      <c r="Y476" s="512">
        <v>0.34246575342465752</v>
      </c>
      <c r="Z476" s="519">
        <v>0.24475524475524477</v>
      </c>
      <c r="AA476" s="523">
        <v>0.12893275755706354</v>
      </c>
      <c r="AB476" s="524">
        <v>6.0075093867334166E-2</v>
      </c>
      <c r="AC476" s="529">
        <v>0.47222222222222221</v>
      </c>
      <c r="AD476" s="519">
        <v>0.12563131313131312</v>
      </c>
      <c r="AE476" s="523">
        <v>0.19624573378839591</v>
      </c>
      <c r="AF476" s="512">
        <v>0.21160409556313994</v>
      </c>
      <c r="AG476" s="524">
        <v>0.75465313028764802</v>
      </c>
      <c r="AH476" s="529">
        <v>0.48571428571428571</v>
      </c>
      <c r="AI476" s="512">
        <v>0.37142857142857144</v>
      </c>
      <c r="AJ476" s="519">
        <v>0.08</v>
      </c>
      <c r="AK476" s="523">
        <v>0.10526315789473684</v>
      </c>
      <c r="AL476" s="512">
        <v>0.2</v>
      </c>
      <c r="AM476" s="524">
        <v>5.2631578947368418E-2</v>
      </c>
      <c r="AN476" s="523">
        <v>0.30864197530864196</v>
      </c>
      <c r="AO476" s="512">
        <v>0.17721518987341772</v>
      </c>
      <c r="AP476" s="524">
        <v>2.8571428571428571E-2</v>
      </c>
    </row>
    <row r="477" spans="1:42" x14ac:dyDescent="0.3">
      <c r="A477" s="511">
        <v>1167</v>
      </c>
      <c r="B477" s="511" t="s">
        <v>420</v>
      </c>
      <c r="C477" s="535" t="s">
        <v>422</v>
      </c>
      <c r="D477" s="523">
        <v>2.364864864864865E-2</v>
      </c>
      <c r="E477" s="512">
        <v>0.38851351351351349</v>
      </c>
      <c r="F477" s="524">
        <v>0.24662162162162163</v>
      </c>
      <c r="G477" s="529">
        <v>0.15686274509803921</v>
      </c>
      <c r="H477" s="512">
        <v>0.40740740740740738</v>
      </c>
      <c r="I477" s="519">
        <v>0.45283018867924529</v>
      </c>
      <c r="J477" s="523">
        <v>0.74683544303797467</v>
      </c>
      <c r="K477" s="512">
        <v>0.73417721518987344</v>
      </c>
      <c r="L477" s="524">
        <v>0.73417721518987344</v>
      </c>
      <c r="M477" s="529">
        <v>0.56100628930817609</v>
      </c>
      <c r="N477" s="512">
        <v>0.19874213836477989</v>
      </c>
      <c r="O477" s="519">
        <v>0.3031446540880503</v>
      </c>
      <c r="P477" s="523">
        <v>0.49180327868852458</v>
      </c>
      <c r="Q477" s="512">
        <v>0.24590163934426229</v>
      </c>
      <c r="R477" s="524">
        <v>0.33333333333333331</v>
      </c>
      <c r="S477" s="529">
        <v>0.26751592356687898</v>
      </c>
      <c r="T477" s="512">
        <v>5.4845980465815174E-2</v>
      </c>
      <c r="U477" s="519">
        <v>0.40433482810164423</v>
      </c>
      <c r="V477" s="532">
        <v>0.47572815533980584</v>
      </c>
      <c r="W477" s="512">
        <v>0.31067961165048541</v>
      </c>
      <c r="X477" s="512">
        <v>0.53398058252427183</v>
      </c>
      <c r="Y477" s="512">
        <v>0.33707865168539325</v>
      </c>
      <c r="Z477" s="519">
        <v>0.4044943820224719</v>
      </c>
      <c r="AA477" s="523">
        <v>0.16941529235382308</v>
      </c>
      <c r="AB477" s="524">
        <v>0.12743628185907047</v>
      </c>
      <c r="AC477" s="529">
        <v>0.5446428571428571</v>
      </c>
      <c r="AD477" s="519">
        <v>0.17857142857142858</v>
      </c>
      <c r="AE477" s="523">
        <v>0.27626459143968873</v>
      </c>
      <c r="AF477" s="512">
        <v>0.28793774319066145</v>
      </c>
      <c r="AG477" s="524">
        <v>0.57976653696498059</v>
      </c>
      <c r="AH477" s="529">
        <v>0.4</v>
      </c>
      <c r="AI477" s="512">
        <v>0.28000000000000003</v>
      </c>
      <c r="AJ477" s="519">
        <v>0.15</v>
      </c>
      <c r="AK477" s="523">
        <v>0</v>
      </c>
      <c r="AL477" s="512">
        <v>0.25925925925925924</v>
      </c>
      <c r="AM477" s="524">
        <v>0.25</v>
      </c>
      <c r="AN477" s="523">
        <v>0.31034482758620691</v>
      </c>
      <c r="AO477" s="512">
        <v>0.42857142857142855</v>
      </c>
      <c r="AP477" s="524">
        <v>0.5</v>
      </c>
    </row>
    <row r="478" spans="1:42" x14ac:dyDescent="0.3">
      <c r="A478" s="511">
        <v>1167</v>
      </c>
      <c r="B478" s="511" t="s">
        <v>420</v>
      </c>
      <c r="C478" s="535" t="s">
        <v>423</v>
      </c>
      <c r="D478" s="523">
        <v>2.0965382740126767E-2</v>
      </c>
      <c r="E478" s="512">
        <v>0.31935641150658217</v>
      </c>
      <c r="F478" s="524">
        <v>0.18004866180048662</v>
      </c>
      <c r="G478" s="529">
        <v>0.15942028985507245</v>
      </c>
      <c r="H478" s="512">
        <v>0.43478260869565216</v>
      </c>
      <c r="I478" s="519">
        <v>0.54106280193236711</v>
      </c>
      <c r="J478" s="523">
        <v>0.94463667820069208</v>
      </c>
      <c r="K478" s="512">
        <v>0.86851211072664358</v>
      </c>
      <c r="L478" s="524">
        <v>0.87427912341407155</v>
      </c>
      <c r="M478" s="529">
        <v>0.47940298507462686</v>
      </c>
      <c r="N478" s="512">
        <v>0.14589574595566207</v>
      </c>
      <c r="O478" s="519">
        <v>0.26119402985074625</v>
      </c>
      <c r="P478" s="523">
        <v>0.53787878787878785</v>
      </c>
      <c r="Q478" s="512">
        <v>0.23106060606060605</v>
      </c>
      <c r="R478" s="524">
        <v>0.29166666666666669</v>
      </c>
      <c r="S478" s="529">
        <v>0.18359757291055001</v>
      </c>
      <c r="T478" s="512">
        <v>4.6192992757878255E-2</v>
      </c>
      <c r="U478" s="519">
        <v>0.35055783910745741</v>
      </c>
      <c r="V478" s="532">
        <v>0.39334341906202724</v>
      </c>
      <c r="W478" s="512">
        <v>0.2213855421686747</v>
      </c>
      <c r="X478" s="512">
        <v>0.43116490166414523</v>
      </c>
      <c r="Y478" s="512">
        <v>0.28363636363636363</v>
      </c>
      <c r="Z478" s="519">
        <v>0.23985239852398524</v>
      </c>
      <c r="AA478" s="523">
        <v>0.13943248532289629</v>
      </c>
      <c r="AB478" s="524">
        <v>6.8247821878025167E-2</v>
      </c>
      <c r="AC478" s="529">
        <v>0.49013157894736842</v>
      </c>
      <c r="AD478" s="519">
        <v>0.14967105263157895</v>
      </c>
      <c r="AE478" s="523">
        <v>0.22113821138211381</v>
      </c>
      <c r="AF478" s="512">
        <v>0.23577235772357724</v>
      </c>
      <c r="AG478" s="524">
        <v>0.68130081300813006</v>
      </c>
      <c r="AH478" s="529">
        <v>0.34545454545454546</v>
      </c>
      <c r="AI478" s="512">
        <v>0.27272727272727271</v>
      </c>
      <c r="AJ478" s="519">
        <v>6.1224489795918366E-2</v>
      </c>
      <c r="AK478" s="523">
        <v>0.11627906976744186</v>
      </c>
      <c r="AL478" s="512">
        <v>0.16666666666666666</v>
      </c>
      <c r="AM478" s="524">
        <v>6.9767441860465115E-2</v>
      </c>
      <c r="AN478" s="523">
        <v>0.34166666666666667</v>
      </c>
      <c r="AO478" s="512">
        <v>0.23333333333333334</v>
      </c>
      <c r="AP478" s="524">
        <v>6.4935064935064929E-2</v>
      </c>
    </row>
    <row r="479" spans="1:42" x14ac:dyDescent="0.3">
      <c r="A479" s="511">
        <v>1167</v>
      </c>
      <c r="B479" s="511" t="s">
        <v>420</v>
      </c>
      <c r="C479" s="535" t="s">
        <v>424</v>
      </c>
      <c r="D479" s="523">
        <v>0.23076923076923078</v>
      </c>
      <c r="E479" s="512">
        <v>0.21266968325791855</v>
      </c>
      <c r="F479" s="524">
        <v>0.15384615384615385</v>
      </c>
      <c r="G479" s="529">
        <v>0.25</v>
      </c>
      <c r="H479" s="512">
        <v>0.41666666666666669</v>
      </c>
      <c r="I479" s="519">
        <v>0.2</v>
      </c>
      <c r="J479" s="523">
        <v>0.91480996068152032</v>
      </c>
      <c r="K479" s="512">
        <v>0.82961992136304064</v>
      </c>
      <c r="L479" s="524">
        <v>0.82961992136304064</v>
      </c>
      <c r="M479" s="529">
        <v>0.4132055378061768</v>
      </c>
      <c r="N479" s="512">
        <v>6.2832800851970183E-2</v>
      </c>
      <c r="O479" s="519">
        <v>0.1853035143769968</v>
      </c>
      <c r="P479" s="523">
        <v>0.39705882352941174</v>
      </c>
      <c r="Q479" s="512">
        <v>0.10294117647058823</v>
      </c>
      <c r="R479" s="524">
        <v>0.19117647058823528</v>
      </c>
      <c r="S479" s="529">
        <v>7.8125E-2</v>
      </c>
      <c r="T479" s="512">
        <v>9.1145833333333339E-3</v>
      </c>
      <c r="U479" s="519">
        <v>0.27473958333333331</v>
      </c>
      <c r="V479" s="532">
        <v>0.14000000000000001</v>
      </c>
      <c r="W479" s="512">
        <v>0.1</v>
      </c>
      <c r="X479" s="512">
        <v>0.28235294117647058</v>
      </c>
      <c r="Y479" s="512">
        <v>0.10714285714285714</v>
      </c>
      <c r="Z479" s="519">
        <v>0.08</v>
      </c>
      <c r="AA479" s="523">
        <v>5.4481546572934976E-2</v>
      </c>
      <c r="AB479" s="524">
        <v>2.8119507908611598E-2</v>
      </c>
      <c r="AC479" s="529">
        <v>0.48195876288659795</v>
      </c>
      <c r="AD479" s="519">
        <v>3.6253776435045321E-2</v>
      </c>
      <c r="AE479" s="523">
        <v>0.13402061855670103</v>
      </c>
      <c r="AF479" s="512">
        <v>0.14432989690721648</v>
      </c>
      <c r="AG479" s="524">
        <v>0.7010309278350515</v>
      </c>
      <c r="AH479" s="529">
        <v>0.42857142857142855</v>
      </c>
      <c r="AI479" s="512">
        <v>0.42857142857142855</v>
      </c>
      <c r="AJ479" s="519">
        <v>0</v>
      </c>
      <c r="AK479" s="523">
        <v>0</v>
      </c>
      <c r="AL479" s="512">
        <v>0.16666666666666666</v>
      </c>
      <c r="AM479" s="524">
        <v>0</v>
      </c>
      <c r="AN479" s="523">
        <v>0.26666666666666666</v>
      </c>
      <c r="AO479" s="512">
        <v>0.13333333333333333</v>
      </c>
      <c r="AP479" s="524">
        <v>0</v>
      </c>
    </row>
    <row r="480" spans="1:42" x14ac:dyDescent="0.3">
      <c r="A480" s="511">
        <v>1167</v>
      </c>
      <c r="B480" s="511" t="s">
        <v>420</v>
      </c>
      <c r="C480" s="535" t="s">
        <v>425</v>
      </c>
      <c r="D480" s="523">
        <v>1.7441860465116279E-2</v>
      </c>
      <c r="E480" s="512">
        <v>0.31976744186046513</v>
      </c>
      <c r="F480" s="524">
        <v>0.16860465116279069</v>
      </c>
      <c r="G480" s="529">
        <v>0.125</v>
      </c>
      <c r="H480" s="512">
        <v>0.4375</v>
      </c>
      <c r="I480" s="519">
        <v>0.4375</v>
      </c>
      <c r="J480" s="523">
        <v>1</v>
      </c>
      <c r="K480" s="512">
        <v>1</v>
      </c>
      <c r="L480" s="524">
        <v>1</v>
      </c>
      <c r="M480" s="529">
        <v>0.48484848484848486</v>
      </c>
      <c r="N480" s="512">
        <v>0.20707070707070707</v>
      </c>
      <c r="O480" s="519">
        <v>0.26262626262626265</v>
      </c>
      <c r="P480" s="523">
        <v>0.54545454545454541</v>
      </c>
      <c r="Q480" s="512">
        <v>0.13636363636363635</v>
      </c>
      <c r="R480" s="524">
        <v>9.0909090909090912E-2</v>
      </c>
      <c r="S480" s="529">
        <v>0.28360957642725598</v>
      </c>
      <c r="T480" s="512">
        <v>4.9723756906077346E-2</v>
      </c>
      <c r="U480" s="519">
        <v>0.37569060773480661</v>
      </c>
      <c r="V480" s="532">
        <v>0.44</v>
      </c>
      <c r="W480" s="512">
        <v>0.22</v>
      </c>
      <c r="X480" s="512">
        <v>0.48</v>
      </c>
      <c r="Y480" s="512">
        <v>0.21739130434782608</v>
      </c>
      <c r="Z480" s="519">
        <v>0.30434782608695654</v>
      </c>
      <c r="AA480" s="523">
        <v>0.1743119266055046</v>
      </c>
      <c r="AB480" s="524">
        <v>0.19266055045871561</v>
      </c>
      <c r="AC480" s="529">
        <v>0.52413793103448281</v>
      </c>
      <c r="AD480" s="519">
        <v>0.22068965517241379</v>
      </c>
      <c r="AE480" s="523">
        <v>0.3125</v>
      </c>
      <c r="AF480" s="512">
        <v>0.3125</v>
      </c>
      <c r="AG480" s="524">
        <v>0.5625</v>
      </c>
      <c r="AH480" s="529">
        <v>0.6</v>
      </c>
      <c r="AI480" s="512">
        <v>0.4</v>
      </c>
      <c r="AJ480" s="519">
        <v>0</v>
      </c>
      <c r="AK480" s="523">
        <v>0.1111111111111111</v>
      </c>
      <c r="AL480" s="512">
        <v>0.1111111111111111</v>
      </c>
      <c r="AM480" s="524">
        <v>0</v>
      </c>
      <c r="AN480" s="523">
        <v>0.3</v>
      </c>
      <c r="AO480" s="512">
        <v>0.2</v>
      </c>
      <c r="AP480" s="524">
        <v>0</v>
      </c>
    </row>
    <row r="481" spans="1:42" x14ac:dyDescent="0.3">
      <c r="A481" s="510">
        <v>1241</v>
      </c>
      <c r="B481" s="511" t="s">
        <v>426</v>
      </c>
      <c r="C481" s="535" t="s">
        <v>427</v>
      </c>
      <c r="D481" s="523">
        <v>3.5714285700000001E-2</v>
      </c>
      <c r="E481" s="512">
        <v>0.55357142859999997</v>
      </c>
      <c r="F481" s="524">
        <v>0.26785714290000001</v>
      </c>
      <c r="G481" s="529">
        <v>0.18181818180000001</v>
      </c>
      <c r="H481" s="512">
        <v>0.54545454550000005</v>
      </c>
      <c r="I481" s="519">
        <v>0.72727272730000003</v>
      </c>
      <c r="J481" s="523">
        <v>0.80297397770000001</v>
      </c>
      <c r="K481" s="512">
        <v>0.7769516729</v>
      </c>
      <c r="L481" s="524">
        <v>0.78438661710000002</v>
      </c>
      <c r="M481" s="529">
        <v>0.47204968940000003</v>
      </c>
      <c r="N481" s="512">
        <v>0.31055900619999999</v>
      </c>
      <c r="O481" s="519">
        <v>0.23602484470000001</v>
      </c>
      <c r="P481" s="523">
        <v>0.42857142860000003</v>
      </c>
      <c r="Q481" s="512">
        <v>0.20408163269999999</v>
      </c>
      <c r="R481" s="524">
        <v>0.1020408163</v>
      </c>
      <c r="S481" s="529">
        <v>0.21933962260000001</v>
      </c>
      <c r="T481" s="512">
        <v>5.6603773599999997E-2</v>
      </c>
      <c r="U481" s="519">
        <v>0.42216981129999998</v>
      </c>
      <c r="V481" s="532">
        <v>0.57142857140000003</v>
      </c>
      <c r="W481" s="512">
        <v>0</v>
      </c>
      <c r="X481" s="512">
        <v>0.57142857140000003</v>
      </c>
      <c r="Y481" s="512">
        <v>0</v>
      </c>
      <c r="Z481" s="519">
        <v>0.55555555560000003</v>
      </c>
      <c r="AA481" s="523">
        <v>0</v>
      </c>
      <c r="AB481" s="524">
        <v>0.1058823529</v>
      </c>
      <c r="AC481" s="529">
        <v>0.70370370370000002</v>
      </c>
      <c r="AD481" s="519">
        <v>0.65432098770000002</v>
      </c>
      <c r="AE481" s="523">
        <v>0.37373737369999999</v>
      </c>
      <c r="AF481" s="512">
        <v>0.40404040400000002</v>
      </c>
      <c r="AG481" s="524">
        <v>0.8686868687</v>
      </c>
      <c r="AH481" s="529">
        <v>0.5</v>
      </c>
      <c r="AI481" s="512">
        <v>0.33333333329999998</v>
      </c>
      <c r="AJ481" s="519">
        <v>0.33333333329999998</v>
      </c>
      <c r="AK481" s="523">
        <v>0.25</v>
      </c>
      <c r="AL481" s="512">
        <v>0.25</v>
      </c>
      <c r="AM481" s="524">
        <v>0</v>
      </c>
      <c r="AN481" s="523">
        <v>0.33333333329999998</v>
      </c>
      <c r="AO481" s="512">
        <v>0.16666666669999999</v>
      </c>
      <c r="AP481" s="524">
        <v>0</v>
      </c>
    </row>
    <row r="482" spans="1:42" x14ac:dyDescent="0.3">
      <c r="A482" s="510">
        <v>1241</v>
      </c>
      <c r="B482" s="511" t="s">
        <v>426</v>
      </c>
      <c r="C482" s="535" t="s">
        <v>428</v>
      </c>
      <c r="D482" s="523">
        <v>0.11111111110000001</v>
      </c>
      <c r="E482" s="512">
        <v>0.41666666670000002</v>
      </c>
      <c r="F482" s="524">
        <v>0.36111111109999999</v>
      </c>
      <c r="G482" s="529">
        <v>0.4</v>
      </c>
      <c r="H482" s="512">
        <v>0.4</v>
      </c>
      <c r="I482" s="519">
        <v>0.4</v>
      </c>
      <c r="J482" s="523">
        <v>0.75</v>
      </c>
      <c r="K482" s="512">
        <v>0.65909090910000001</v>
      </c>
      <c r="L482" s="524">
        <v>0.63636363640000004</v>
      </c>
      <c r="M482" s="529">
        <v>0.44554455450000002</v>
      </c>
      <c r="N482" s="512">
        <v>0.1188118812</v>
      </c>
      <c r="O482" s="519">
        <v>0.28712871290000003</v>
      </c>
      <c r="P482" s="523">
        <v>0.38888888890000001</v>
      </c>
      <c r="Q482" s="512">
        <v>0.11111111110000001</v>
      </c>
      <c r="R482" s="524">
        <v>0.27777777780000001</v>
      </c>
      <c r="S482" s="529">
        <v>0.18333333330000001</v>
      </c>
      <c r="T482" s="512">
        <v>4.3333333299999999E-2</v>
      </c>
      <c r="U482" s="519">
        <v>0.35</v>
      </c>
      <c r="V482" s="532">
        <v>0.41176470590000003</v>
      </c>
      <c r="W482" s="512">
        <v>0</v>
      </c>
      <c r="X482" s="512">
        <v>0.23529411759999999</v>
      </c>
      <c r="Y482" s="512">
        <v>0</v>
      </c>
      <c r="Z482" s="519">
        <v>0.2</v>
      </c>
      <c r="AA482" s="523">
        <v>0</v>
      </c>
      <c r="AB482" s="524">
        <v>3.0075187999999999E-2</v>
      </c>
      <c r="AC482" s="529">
        <v>0.59459459459999997</v>
      </c>
      <c r="AD482" s="519">
        <v>0.5405405405</v>
      </c>
      <c r="AE482" s="523">
        <v>0.16666666669999999</v>
      </c>
      <c r="AF482" s="512">
        <v>0.16666666669999999</v>
      </c>
      <c r="AG482" s="524">
        <v>0.83333333330000003</v>
      </c>
      <c r="AH482" s="529">
        <v>1</v>
      </c>
      <c r="AI482" s="512">
        <v>1</v>
      </c>
      <c r="AJ482" s="519">
        <v>0</v>
      </c>
      <c r="AK482" s="523">
        <v>0.25</v>
      </c>
      <c r="AL482" s="512">
        <v>0</v>
      </c>
      <c r="AM482" s="524">
        <v>0</v>
      </c>
      <c r="AN482" s="523">
        <v>0</v>
      </c>
      <c r="AO482" s="512">
        <v>0</v>
      </c>
      <c r="AP482" s="524">
        <v>0</v>
      </c>
    </row>
    <row r="483" spans="1:42" x14ac:dyDescent="0.3">
      <c r="A483" s="510">
        <v>1241</v>
      </c>
      <c r="B483" s="511" t="s">
        <v>426</v>
      </c>
      <c r="C483" s="535" t="s">
        <v>429</v>
      </c>
      <c r="D483" s="523">
        <v>3.4883720899999998E-2</v>
      </c>
      <c r="E483" s="512">
        <v>0.53488372090000003</v>
      </c>
      <c r="F483" s="524">
        <v>0.37790697670000001</v>
      </c>
      <c r="G483" s="529">
        <v>0</v>
      </c>
      <c r="H483" s="512">
        <v>0.7</v>
      </c>
      <c r="I483" s="519">
        <v>0.8</v>
      </c>
      <c r="J483" s="523">
        <v>0.8846153846</v>
      </c>
      <c r="K483" s="512">
        <v>0.8076923077</v>
      </c>
      <c r="L483" s="524">
        <v>0.8076923077</v>
      </c>
      <c r="M483" s="529">
        <v>0.56914893619999996</v>
      </c>
      <c r="N483" s="512">
        <v>0.18085106379999999</v>
      </c>
      <c r="O483" s="519">
        <v>0.3670212766</v>
      </c>
      <c r="P483" s="523">
        <v>0.64285714289999996</v>
      </c>
      <c r="Q483" s="512">
        <v>0.21428571430000001</v>
      </c>
      <c r="R483" s="524">
        <v>0.28571428570000001</v>
      </c>
      <c r="S483" s="529">
        <v>0.23684210529999999</v>
      </c>
      <c r="T483" s="512">
        <v>4.0669856499999997E-2</v>
      </c>
      <c r="U483" s="519">
        <v>0.43062200960000002</v>
      </c>
      <c r="V483" s="532">
        <v>0.50909090909999999</v>
      </c>
      <c r="W483" s="512">
        <v>0</v>
      </c>
      <c r="X483" s="512">
        <v>0.52727272729999997</v>
      </c>
      <c r="Y483" s="512">
        <v>0</v>
      </c>
      <c r="Z483" s="519">
        <v>0.13636363639999999</v>
      </c>
      <c r="AA483" s="523">
        <v>0</v>
      </c>
      <c r="AB483" s="524">
        <v>0.12571428570000001</v>
      </c>
      <c r="AC483" s="529">
        <v>0.60893854749999998</v>
      </c>
      <c r="AD483" s="519">
        <v>0.45251396649999998</v>
      </c>
      <c r="AE483" s="523">
        <v>0.27380952380000001</v>
      </c>
      <c r="AF483" s="512">
        <v>0.30952380950000002</v>
      </c>
      <c r="AG483" s="524">
        <v>0.89285714289999996</v>
      </c>
      <c r="AH483" s="529">
        <v>0.5</v>
      </c>
      <c r="AI483" s="512">
        <v>0.5</v>
      </c>
      <c r="AJ483" s="519">
        <v>0.25</v>
      </c>
      <c r="AK483" s="523">
        <v>0</v>
      </c>
      <c r="AL483" s="512">
        <v>0.33333333329999998</v>
      </c>
      <c r="AM483" s="524">
        <v>0</v>
      </c>
      <c r="AN483" s="523">
        <v>0.42857142860000003</v>
      </c>
      <c r="AO483" s="512">
        <v>0.42857142860000003</v>
      </c>
      <c r="AP483" s="524">
        <v>0.14285714290000001</v>
      </c>
    </row>
    <row r="484" spans="1:42" x14ac:dyDescent="0.3">
      <c r="A484" s="510">
        <v>1469</v>
      </c>
      <c r="B484" s="511" t="s">
        <v>430</v>
      </c>
      <c r="C484" s="535" t="s">
        <v>431</v>
      </c>
      <c r="D484" s="523">
        <v>5.3191489E-3</v>
      </c>
      <c r="E484" s="512">
        <v>0</v>
      </c>
      <c r="F484" s="524">
        <v>0</v>
      </c>
      <c r="G484" s="529">
        <v>0</v>
      </c>
      <c r="H484" s="512">
        <v>0</v>
      </c>
      <c r="I484" s="519">
        <v>0</v>
      </c>
      <c r="J484" s="523">
        <v>0</v>
      </c>
      <c r="K484" s="512">
        <v>0</v>
      </c>
      <c r="L484" s="524">
        <v>0</v>
      </c>
      <c r="M484" s="529">
        <v>0</v>
      </c>
      <c r="N484" s="512">
        <v>0</v>
      </c>
      <c r="O484" s="519">
        <v>0</v>
      </c>
      <c r="P484" s="523">
        <v>0</v>
      </c>
      <c r="Q484" s="512">
        <v>0</v>
      </c>
      <c r="R484" s="524">
        <v>0</v>
      </c>
      <c r="S484" s="529">
        <v>0.24188481680000001</v>
      </c>
      <c r="T484" s="512">
        <v>3.1413612600000002E-2</v>
      </c>
      <c r="U484" s="519">
        <v>0.42827225130000002</v>
      </c>
      <c r="V484" s="532">
        <v>0</v>
      </c>
      <c r="W484" s="512">
        <v>0</v>
      </c>
      <c r="X484" s="512">
        <v>0</v>
      </c>
      <c r="Y484" s="512">
        <v>0</v>
      </c>
      <c r="Z484" s="519">
        <v>0</v>
      </c>
      <c r="AA484" s="523">
        <v>0</v>
      </c>
      <c r="AB484" s="524">
        <v>8.5714285700000004E-2</v>
      </c>
      <c r="AC484" s="529">
        <v>0</v>
      </c>
      <c r="AD484" s="519">
        <v>0</v>
      </c>
      <c r="AE484" s="523">
        <v>0</v>
      </c>
      <c r="AF484" s="512">
        <v>0</v>
      </c>
      <c r="AG484" s="524">
        <v>0</v>
      </c>
      <c r="AH484" s="529">
        <v>0</v>
      </c>
      <c r="AI484" s="512">
        <v>0</v>
      </c>
      <c r="AJ484" s="519">
        <v>0</v>
      </c>
      <c r="AK484" s="523">
        <v>0</v>
      </c>
      <c r="AL484" s="512">
        <v>0</v>
      </c>
      <c r="AM484" s="524">
        <v>0</v>
      </c>
      <c r="AN484" s="523">
        <v>0</v>
      </c>
      <c r="AO484" s="512">
        <v>0</v>
      </c>
      <c r="AP484" s="524">
        <v>0</v>
      </c>
    </row>
    <row r="485" spans="1:42" x14ac:dyDescent="0.3">
      <c r="A485" s="510">
        <v>1469</v>
      </c>
      <c r="B485" s="511" t="s">
        <v>430</v>
      </c>
      <c r="C485" s="535" t="s">
        <v>432</v>
      </c>
      <c r="D485" s="523">
        <v>0.81538461539999996</v>
      </c>
      <c r="E485" s="512">
        <v>0.26153846149999999</v>
      </c>
      <c r="F485" s="524">
        <v>0.1230769231</v>
      </c>
      <c r="G485" s="529">
        <v>0</v>
      </c>
      <c r="H485" s="512">
        <v>0</v>
      </c>
      <c r="I485" s="519">
        <v>0</v>
      </c>
      <c r="J485" s="523">
        <v>0.84821428570000001</v>
      </c>
      <c r="K485" s="512">
        <v>0.71428571429999999</v>
      </c>
      <c r="L485" s="524">
        <v>0.72321428570000001</v>
      </c>
      <c r="M485" s="529">
        <v>0.18857142860000001</v>
      </c>
      <c r="N485" s="512">
        <v>5.71428571E-2</v>
      </c>
      <c r="O485" s="519">
        <v>0.1028571429</v>
      </c>
      <c r="P485" s="523">
        <v>0.32258064520000002</v>
      </c>
      <c r="Q485" s="512">
        <v>0.16129032260000001</v>
      </c>
      <c r="R485" s="524">
        <v>0.12903225809999999</v>
      </c>
      <c r="S485" s="529">
        <v>6.1797752800000001E-2</v>
      </c>
      <c r="T485" s="512">
        <v>1.8726591999999999E-3</v>
      </c>
      <c r="U485" s="519">
        <v>0.1367041199</v>
      </c>
      <c r="V485" s="532">
        <v>0</v>
      </c>
      <c r="W485" s="512">
        <v>0</v>
      </c>
      <c r="X485" s="512">
        <v>0</v>
      </c>
      <c r="Y485" s="512">
        <v>0.4545454545</v>
      </c>
      <c r="Z485" s="519">
        <v>0.18181818180000001</v>
      </c>
      <c r="AA485" s="523">
        <v>9.6774193499999994E-2</v>
      </c>
      <c r="AB485" s="524">
        <v>0</v>
      </c>
      <c r="AC485" s="529">
        <v>0.1171171171</v>
      </c>
      <c r="AD485" s="519">
        <v>0.19819819820000001</v>
      </c>
      <c r="AE485" s="523">
        <v>4.5454545499999999E-2</v>
      </c>
      <c r="AF485" s="512">
        <v>4.5454545499999999E-2</v>
      </c>
      <c r="AG485" s="524">
        <v>1</v>
      </c>
      <c r="AH485" s="529">
        <v>0</v>
      </c>
      <c r="AI485" s="512">
        <v>0</v>
      </c>
      <c r="AJ485" s="519">
        <v>0</v>
      </c>
      <c r="AK485" s="523">
        <v>0</v>
      </c>
      <c r="AL485" s="512">
        <v>0</v>
      </c>
      <c r="AM485" s="524">
        <v>0</v>
      </c>
      <c r="AN485" s="523">
        <v>0</v>
      </c>
      <c r="AO485" s="512">
        <v>0</v>
      </c>
      <c r="AP485" s="524">
        <v>0</v>
      </c>
    </row>
    <row r="486" spans="1:42" x14ac:dyDescent="0.3">
      <c r="A486" s="510">
        <v>1469</v>
      </c>
      <c r="B486" s="511" t="s">
        <v>430</v>
      </c>
      <c r="C486" s="535" t="s">
        <v>364</v>
      </c>
      <c r="D486" s="523">
        <v>0.73170731710000003</v>
      </c>
      <c r="E486" s="512">
        <v>0.56097560980000005</v>
      </c>
      <c r="F486" s="524">
        <v>0.2195121951</v>
      </c>
      <c r="G486" s="529">
        <v>0</v>
      </c>
      <c r="H486" s="512">
        <v>0</v>
      </c>
      <c r="I486" s="519">
        <v>0.2</v>
      </c>
      <c r="J486" s="523">
        <v>0.93333333330000001</v>
      </c>
      <c r="K486" s="512">
        <v>0.8</v>
      </c>
      <c r="L486" s="524">
        <v>0.8</v>
      </c>
      <c r="M486" s="529">
        <v>0.63247863250000003</v>
      </c>
      <c r="N486" s="512">
        <v>0.21794871790000001</v>
      </c>
      <c r="O486" s="519">
        <v>0.3461538462</v>
      </c>
      <c r="P486" s="523">
        <v>0.64864864860000004</v>
      </c>
      <c r="Q486" s="512">
        <v>0.35135135140000001</v>
      </c>
      <c r="R486" s="524">
        <v>0.35135135140000001</v>
      </c>
      <c r="S486" s="529">
        <v>0.30579399140000002</v>
      </c>
      <c r="T486" s="512">
        <v>4.1845493599999999E-2</v>
      </c>
      <c r="U486" s="519">
        <v>0.4753218884</v>
      </c>
      <c r="V486" s="532">
        <v>0</v>
      </c>
      <c r="W486" s="512">
        <v>0</v>
      </c>
      <c r="X486" s="512">
        <v>0</v>
      </c>
      <c r="Y486" s="512">
        <v>0.44444444440000003</v>
      </c>
      <c r="Z486" s="519">
        <v>0.3111111111</v>
      </c>
      <c r="AA486" s="523">
        <v>0.26818181819999998</v>
      </c>
      <c r="AB486" s="524">
        <v>0.17727272729999999</v>
      </c>
      <c r="AC486" s="529">
        <v>0.27450980390000002</v>
      </c>
      <c r="AD486" s="519">
        <v>0.49803921569999998</v>
      </c>
      <c r="AE486" s="523">
        <v>0.39622641510000001</v>
      </c>
      <c r="AF486" s="512">
        <v>0.41509433959999997</v>
      </c>
      <c r="AG486" s="524">
        <v>1</v>
      </c>
      <c r="AH486" s="529">
        <v>0.77777777780000001</v>
      </c>
      <c r="AI486" s="512">
        <v>0.77777777780000001</v>
      </c>
      <c r="AJ486" s="519">
        <v>0.11111111110000001</v>
      </c>
      <c r="AK486" s="523">
        <v>0</v>
      </c>
      <c r="AL486" s="512">
        <v>0.42857142860000003</v>
      </c>
      <c r="AM486" s="524">
        <v>0</v>
      </c>
      <c r="AN486" s="523">
        <v>0.5</v>
      </c>
      <c r="AO486" s="512">
        <v>0.33333333329999998</v>
      </c>
      <c r="AP486" s="524">
        <v>0.16666666669999999</v>
      </c>
    </row>
    <row r="487" spans="1:42" x14ac:dyDescent="0.3">
      <c r="A487" s="510">
        <v>1469</v>
      </c>
      <c r="B487" s="511" t="s">
        <v>430</v>
      </c>
      <c r="C487" s="535" t="s">
        <v>433</v>
      </c>
      <c r="D487" s="523">
        <v>0.79347826089999995</v>
      </c>
      <c r="E487" s="512">
        <v>0.35869565219999999</v>
      </c>
      <c r="F487" s="524">
        <v>0.25</v>
      </c>
      <c r="G487" s="529">
        <v>0</v>
      </c>
      <c r="H487" s="512">
        <v>0</v>
      </c>
      <c r="I487" s="519">
        <v>0</v>
      </c>
      <c r="J487" s="523">
        <v>0.90056285179999995</v>
      </c>
      <c r="K487" s="512">
        <v>0.86866791740000004</v>
      </c>
      <c r="L487" s="524">
        <v>0.86772983110000002</v>
      </c>
      <c r="M487" s="529">
        <v>0.47651006709999999</v>
      </c>
      <c r="N487" s="512">
        <v>0.14317673380000001</v>
      </c>
      <c r="O487" s="519">
        <v>0.25503355700000002</v>
      </c>
      <c r="P487" s="523">
        <v>0.46511627909999997</v>
      </c>
      <c r="Q487" s="512">
        <v>0.1046511628</v>
      </c>
      <c r="R487" s="524">
        <v>0.15116279069999999</v>
      </c>
      <c r="S487" s="529">
        <v>0.15308453920000001</v>
      </c>
      <c r="T487" s="512">
        <v>3.5034272700000001E-2</v>
      </c>
      <c r="U487" s="519">
        <v>0.33358720489999999</v>
      </c>
      <c r="V487" s="532">
        <v>0</v>
      </c>
      <c r="W487" s="512">
        <v>0</v>
      </c>
      <c r="X487" s="512">
        <v>0</v>
      </c>
      <c r="Y487" s="512">
        <v>0.1764705882</v>
      </c>
      <c r="Z487" s="519">
        <v>5.8823529399999998E-2</v>
      </c>
      <c r="AA487" s="523">
        <v>6.8452381000000007E-2</v>
      </c>
      <c r="AB487" s="524">
        <v>7.1428571400000002E-2</v>
      </c>
      <c r="AC487" s="529">
        <v>0.22317596570000001</v>
      </c>
      <c r="AD487" s="519">
        <v>0.51931330470000003</v>
      </c>
      <c r="AE487" s="523">
        <v>0.2</v>
      </c>
      <c r="AF487" s="512">
        <v>0.2</v>
      </c>
      <c r="AG487" s="524">
        <v>0.95714285710000002</v>
      </c>
      <c r="AH487" s="529">
        <v>0.5</v>
      </c>
      <c r="AI487" s="512">
        <v>0</v>
      </c>
      <c r="AJ487" s="519">
        <v>0</v>
      </c>
      <c r="AK487" s="523">
        <v>0</v>
      </c>
      <c r="AL487" s="512">
        <v>0.11111111110000001</v>
      </c>
      <c r="AM487" s="524">
        <v>0</v>
      </c>
      <c r="AN487" s="523">
        <v>0.36363636360000001</v>
      </c>
      <c r="AO487" s="512">
        <v>9.0909090900000003E-2</v>
      </c>
      <c r="AP487" s="524">
        <v>0</v>
      </c>
    </row>
    <row r="488" spans="1:42" x14ac:dyDescent="0.3">
      <c r="A488" s="510">
        <v>1469</v>
      </c>
      <c r="B488" s="511" t="s">
        <v>430</v>
      </c>
      <c r="C488" s="535" t="s">
        <v>434</v>
      </c>
      <c r="D488" s="523">
        <v>0.78680203049999997</v>
      </c>
      <c r="E488" s="512">
        <v>0.55837563450000005</v>
      </c>
      <c r="F488" s="524">
        <v>0.31979695429999999</v>
      </c>
      <c r="G488" s="529">
        <v>0</v>
      </c>
      <c r="H488" s="512">
        <v>0</v>
      </c>
      <c r="I488" s="519">
        <v>0</v>
      </c>
      <c r="J488" s="523">
        <v>0.90517241380000002</v>
      </c>
      <c r="K488" s="512">
        <v>0.83620689660000003</v>
      </c>
      <c r="L488" s="524">
        <v>0.85344827590000005</v>
      </c>
      <c r="M488" s="529">
        <v>0.57260726070000001</v>
      </c>
      <c r="N488" s="512">
        <v>0.1419141914</v>
      </c>
      <c r="O488" s="519">
        <v>0.29372937290000001</v>
      </c>
      <c r="P488" s="523">
        <v>0.66</v>
      </c>
      <c r="Q488" s="512">
        <v>0.21</v>
      </c>
      <c r="R488" s="524">
        <v>0.24</v>
      </c>
      <c r="S488" s="529">
        <v>0.22698267999999999</v>
      </c>
      <c r="T488" s="512">
        <v>3.96536007E-2</v>
      </c>
      <c r="U488" s="519">
        <v>0.42388331810000002</v>
      </c>
      <c r="V488" s="532">
        <v>0</v>
      </c>
      <c r="W488" s="512">
        <v>0</v>
      </c>
      <c r="X488" s="512">
        <v>0</v>
      </c>
      <c r="Y488" s="512">
        <v>0.2702702703</v>
      </c>
      <c r="Z488" s="519">
        <v>0.25675675679999999</v>
      </c>
      <c r="AA488" s="523">
        <v>0.16927083330000001</v>
      </c>
      <c r="AB488" s="524">
        <v>0.11979166669999999</v>
      </c>
      <c r="AC488" s="529">
        <v>0.2401656315</v>
      </c>
      <c r="AD488" s="519">
        <v>0.4968944099</v>
      </c>
      <c r="AE488" s="523">
        <v>0.3510638298</v>
      </c>
      <c r="AF488" s="512">
        <v>0.37234042550000002</v>
      </c>
      <c r="AG488" s="524">
        <v>0.97872340430000004</v>
      </c>
      <c r="AH488" s="529">
        <v>0.44444444440000003</v>
      </c>
      <c r="AI488" s="512">
        <v>0.33333333329999998</v>
      </c>
      <c r="AJ488" s="519">
        <v>0.11111111110000001</v>
      </c>
      <c r="AK488" s="523">
        <v>0</v>
      </c>
      <c r="AL488" s="512">
        <v>0.1</v>
      </c>
      <c r="AM488" s="524">
        <v>0</v>
      </c>
      <c r="AN488" s="523">
        <v>0.47368421049999998</v>
      </c>
      <c r="AO488" s="512">
        <v>0.4210526316</v>
      </c>
      <c r="AP488" s="524">
        <v>0</v>
      </c>
    </row>
    <row r="489" spans="1:42" x14ac:dyDescent="0.3">
      <c r="A489" s="510">
        <v>1584</v>
      </c>
      <c r="B489" s="511" t="s">
        <v>435</v>
      </c>
      <c r="C489" s="535" t="s">
        <v>436</v>
      </c>
      <c r="D489" s="523">
        <v>5.5555555600000001E-2</v>
      </c>
      <c r="E489" s="512">
        <v>0.57638888889999995</v>
      </c>
      <c r="F489" s="524">
        <v>0.35243055559999997</v>
      </c>
      <c r="G489" s="529">
        <v>4.05405405E-2</v>
      </c>
      <c r="H489" s="512">
        <v>0.5405405405</v>
      </c>
      <c r="I489" s="519">
        <v>0.72972972970000005</v>
      </c>
      <c r="J489" s="523">
        <v>0.90052631579999998</v>
      </c>
      <c r="K489" s="512">
        <v>0.81</v>
      </c>
      <c r="L489" s="524">
        <v>0.81263157890000004</v>
      </c>
      <c r="M489" s="529">
        <v>0.58042358329999999</v>
      </c>
      <c r="N489" s="512">
        <v>0.28334287349999998</v>
      </c>
      <c r="O489" s="519">
        <v>0.30394962790000002</v>
      </c>
      <c r="P489" s="523">
        <v>0.58536585370000005</v>
      </c>
      <c r="Q489" s="512">
        <v>0.3109756098</v>
      </c>
      <c r="R489" s="524">
        <v>0.31707317070000002</v>
      </c>
      <c r="S489" s="529">
        <v>0.2407093001</v>
      </c>
      <c r="T489" s="512">
        <v>4.9047349599999998E-2</v>
      </c>
      <c r="U489" s="519">
        <v>0.36842105260000002</v>
      </c>
      <c r="V489" s="532">
        <v>0.42410714290000001</v>
      </c>
      <c r="W489" s="512">
        <v>0</v>
      </c>
      <c r="X489" s="512">
        <v>0.52232142859999997</v>
      </c>
      <c r="Y489" s="512">
        <v>0</v>
      </c>
      <c r="Z489" s="519">
        <v>0.40601503760000002</v>
      </c>
      <c r="AA489" s="523">
        <v>0</v>
      </c>
      <c r="AB489" s="524">
        <v>0.13983739840000001</v>
      </c>
      <c r="AC489" s="529">
        <v>0.50873015870000005</v>
      </c>
      <c r="AD489" s="519">
        <v>0.5079365079</v>
      </c>
      <c r="AE489" s="523">
        <v>0.33518518520000001</v>
      </c>
      <c r="AF489" s="512">
        <v>0.35</v>
      </c>
      <c r="AG489" s="524">
        <v>0.83703703699999998</v>
      </c>
      <c r="AH489" s="529">
        <v>0.63636363640000004</v>
      </c>
      <c r="AI489" s="512">
        <v>0.40909090910000001</v>
      </c>
      <c r="AJ489" s="519">
        <v>4.5454545499999999E-2</v>
      </c>
      <c r="AK489" s="523">
        <v>0.13888888890000001</v>
      </c>
      <c r="AL489" s="512">
        <v>0.30555555559999997</v>
      </c>
      <c r="AM489" s="524">
        <v>8.3333333300000006E-2</v>
      </c>
      <c r="AN489" s="523">
        <v>0.4634146341</v>
      </c>
      <c r="AO489" s="512">
        <v>0.31707317070000002</v>
      </c>
      <c r="AP489" s="524">
        <v>2.4390243900000001E-2</v>
      </c>
    </row>
    <row r="490" spans="1:42" x14ac:dyDescent="0.3">
      <c r="A490" s="510">
        <v>1214</v>
      </c>
      <c r="B490" s="511" t="s">
        <v>437</v>
      </c>
      <c r="C490" s="535" t="s">
        <v>438</v>
      </c>
      <c r="D490" s="523">
        <v>0.88888888889999995</v>
      </c>
      <c r="E490" s="512">
        <v>0.61111111110000005</v>
      </c>
      <c r="F490" s="524">
        <v>0.33333333329999998</v>
      </c>
      <c r="G490" s="529">
        <v>0</v>
      </c>
      <c r="H490" s="512">
        <v>0</v>
      </c>
      <c r="I490" s="519">
        <v>0</v>
      </c>
      <c r="J490" s="523">
        <v>0.72222222219999999</v>
      </c>
      <c r="K490" s="512">
        <v>0.59259259259999997</v>
      </c>
      <c r="L490" s="524">
        <v>0.59259259259999997</v>
      </c>
      <c r="M490" s="529">
        <v>0.24324324319999999</v>
      </c>
      <c r="N490" s="512">
        <v>4.05405405E-2</v>
      </c>
      <c r="O490" s="519">
        <v>0.17567567570000001</v>
      </c>
      <c r="P490" s="523">
        <v>0.22222222220000001</v>
      </c>
      <c r="Q490" s="512">
        <v>0.11111111110000001</v>
      </c>
      <c r="R490" s="524">
        <v>0.11111111110000001</v>
      </c>
      <c r="S490" s="529">
        <v>0.21333333330000001</v>
      </c>
      <c r="T490" s="512">
        <v>0</v>
      </c>
      <c r="U490" s="519">
        <v>0.21777777779999999</v>
      </c>
      <c r="V490" s="532">
        <v>0</v>
      </c>
      <c r="W490" s="512">
        <v>0</v>
      </c>
      <c r="X490" s="512">
        <v>0</v>
      </c>
      <c r="Y490" s="512">
        <v>0</v>
      </c>
      <c r="Z490" s="519">
        <v>0.33333333329999998</v>
      </c>
      <c r="AA490" s="523">
        <v>1.8867924500000001E-2</v>
      </c>
      <c r="AB490" s="524">
        <v>7.5471698099999998E-2</v>
      </c>
      <c r="AC490" s="529">
        <v>0.2</v>
      </c>
      <c r="AD490" s="519">
        <v>0.3111111111</v>
      </c>
      <c r="AE490" s="523">
        <v>0</v>
      </c>
      <c r="AF490" s="512">
        <v>7.1428571400000002E-2</v>
      </c>
      <c r="AG490" s="524">
        <v>1</v>
      </c>
      <c r="AH490" s="529">
        <v>0</v>
      </c>
      <c r="AI490" s="512">
        <v>0</v>
      </c>
      <c r="AJ490" s="519">
        <v>0</v>
      </c>
      <c r="AK490" s="523">
        <v>0</v>
      </c>
      <c r="AL490" s="512">
        <v>0</v>
      </c>
      <c r="AM490" s="524">
        <v>0</v>
      </c>
      <c r="AN490" s="523">
        <v>0</v>
      </c>
      <c r="AO490" s="512">
        <v>0</v>
      </c>
      <c r="AP490" s="524">
        <v>0</v>
      </c>
    </row>
    <row r="491" spans="1:42" x14ac:dyDescent="0.3">
      <c r="A491" s="510">
        <v>1214</v>
      </c>
      <c r="B491" s="511" t="s">
        <v>437</v>
      </c>
      <c r="C491" s="535" t="s">
        <v>439</v>
      </c>
      <c r="D491" s="523">
        <v>0</v>
      </c>
      <c r="E491" s="512">
        <v>0</v>
      </c>
      <c r="F491" s="524">
        <v>0</v>
      </c>
      <c r="G491" s="529">
        <v>0</v>
      </c>
      <c r="H491" s="512">
        <v>0</v>
      </c>
      <c r="I491" s="519">
        <v>0</v>
      </c>
      <c r="J491" s="523">
        <v>0.83333333330000003</v>
      </c>
      <c r="K491" s="512">
        <v>0.53571428570000001</v>
      </c>
      <c r="L491" s="524">
        <v>0.55952380950000002</v>
      </c>
      <c r="M491" s="529">
        <v>0</v>
      </c>
      <c r="N491" s="512">
        <v>0</v>
      </c>
      <c r="O491" s="519">
        <v>0</v>
      </c>
      <c r="P491" s="523">
        <v>0</v>
      </c>
      <c r="Q491" s="512">
        <v>0</v>
      </c>
      <c r="R491" s="524">
        <v>0</v>
      </c>
      <c r="S491" s="529">
        <v>0</v>
      </c>
      <c r="T491" s="512">
        <v>0</v>
      </c>
      <c r="U491" s="519">
        <v>0</v>
      </c>
      <c r="V491" s="532">
        <v>0</v>
      </c>
      <c r="W491" s="512">
        <v>0</v>
      </c>
      <c r="X491" s="512">
        <v>0</v>
      </c>
      <c r="Y491" s="512">
        <v>0</v>
      </c>
      <c r="Z491" s="519">
        <v>0</v>
      </c>
      <c r="AA491" s="523">
        <v>0</v>
      </c>
      <c r="AB491" s="524">
        <v>0</v>
      </c>
      <c r="AC491" s="529">
        <v>0</v>
      </c>
      <c r="AD491" s="519">
        <v>0</v>
      </c>
      <c r="AE491" s="523">
        <v>0</v>
      </c>
      <c r="AF491" s="512">
        <v>0</v>
      </c>
      <c r="AG491" s="524">
        <v>0</v>
      </c>
      <c r="AH491" s="529">
        <v>0</v>
      </c>
      <c r="AI491" s="512">
        <v>0</v>
      </c>
      <c r="AJ491" s="519">
        <v>0</v>
      </c>
      <c r="AK491" s="523">
        <v>0</v>
      </c>
      <c r="AL491" s="512">
        <v>0</v>
      </c>
      <c r="AM491" s="524">
        <v>0</v>
      </c>
      <c r="AN491" s="523">
        <v>0</v>
      </c>
      <c r="AO491" s="512">
        <v>0</v>
      </c>
      <c r="AP491" s="524">
        <v>0</v>
      </c>
    </row>
    <row r="492" spans="1:42" x14ac:dyDescent="0.3">
      <c r="A492" s="510">
        <v>1214</v>
      </c>
      <c r="B492" s="511" t="s">
        <v>437</v>
      </c>
      <c r="C492" s="535" t="s">
        <v>440</v>
      </c>
      <c r="D492" s="523">
        <v>0</v>
      </c>
      <c r="E492" s="512">
        <v>0</v>
      </c>
      <c r="F492" s="524">
        <v>0</v>
      </c>
      <c r="G492" s="529">
        <v>0</v>
      </c>
      <c r="H492" s="512">
        <v>0</v>
      </c>
      <c r="I492" s="519">
        <v>0</v>
      </c>
      <c r="J492" s="523">
        <v>1</v>
      </c>
      <c r="K492" s="512">
        <v>0.33333333329999998</v>
      </c>
      <c r="L492" s="524">
        <v>0.33333333329999998</v>
      </c>
      <c r="M492" s="529">
        <v>0</v>
      </c>
      <c r="N492" s="512">
        <v>0</v>
      </c>
      <c r="O492" s="519">
        <v>0</v>
      </c>
      <c r="P492" s="523">
        <v>0</v>
      </c>
      <c r="Q492" s="512">
        <v>0</v>
      </c>
      <c r="R492" s="524">
        <v>0</v>
      </c>
      <c r="S492" s="529">
        <v>0</v>
      </c>
      <c r="T492" s="512">
        <v>0</v>
      </c>
      <c r="U492" s="519">
        <v>0</v>
      </c>
      <c r="V492" s="532">
        <v>0</v>
      </c>
      <c r="W492" s="512">
        <v>0</v>
      </c>
      <c r="X492" s="512">
        <v>0</v>
      </c>
      <c r="Y492" s="512">
        <v>0</v>
      </c>
      <c r="Z492" s="519">
        <v>0</v>
      </c>
      <c r="AA492" s="523">
        <v>0</v>
      </c>
      <c r="AB492" s="524">
        <v>0</v>
      </c>
      <c r="AC492" s="529">
        <v>0</v>
      </c>
      <c r="AD492" s="519">
        <v>0</v>
      </c>
      <c r="AE492" s="523">
        <v>0</v>
      </c>
      <c r="AF492" s="512">
        <v>0</v>
      </c>
      <c r="AG492" s="524">
        <v>0</v>
      </c>
      <c r="AH492" s="529">
        <v>0</v>
      </c>
      <c r="AI492" s="512">
        <v>0</v>
      </c>
      <c r="AJ492" s="519">
        <v>0</v>
      </c>
      <c r="AK492" s="523">
        <v>0</v>
      </c>
      <c r="AL492" s="512">
        <v>0</v>
      </c>
      <c r="AM492" s="524">
        <v>0</v>
      </c>
      <c r="AN492" s="523">
        <v>0</v>
      </c>
      <c r="AO492" s="512">
        <v>0</v>
      </c>
      <c r="AP492" s="524">
        <v>0</v>
      </c>
    </row>
    <row r="493" spans="1:42" x14ac:dyDescent="0.3">
      <c r="A493" s="510">
        <v>1214</v>
      </c>
      <c r="B493" s="511" t="s">
        <v>437</v>
      </c>
      <c r="C493" s="535" t="s">
        <v>441</v>
      </c>
      <c r="D493" s="523">
        <v>0.81967213110000003</v>
      </c>
      <c r="E493" s="512">
        <v>0.50819672130000004</v>
      </c>
      <c r="F493" s="524">
        <v>0.27868852459999999</v>
      </c>
      <c r="G493" s="529">
        <v>0.1</v>
      </c>
      <c r="H493" s="512">
        <v>0.1</v>
      </c>
      <c r="I493" s="519">
        <v>0</v>
      </c>
      <c r="J493" s="523">
        <v>0.87452471480000005</v>
      </c>
      <c r="K493" s="512">
        <v>0.74334600760000002</v>
      </c>
      <c r="L493" s="524">
        <v>0.73193916349999999</v>
      </c>
      <c r="M493" s="529">
        <v>0.41954022990000001</v>
      </c>
      <c r="N493" s="512">
        <v>0.1206896552</v>
      </c>
      <c r="O493" s="519">
        <v>0.2327586207</v>
      </c>
      <c r="P493" s="523">
        <v>0.33333333329999998</v>
      </c>
      <c r="Q493" s="512">
        <v>0.20833333330000001</v>
      </c>
      <c r="R493" s="524">
        <v>0.16666666669999999</v>
      </c>
      <c r="S493" s="529">
        <v>0.14313725490000001</v>
      </c>
      <c r="T493" s="512">
        <v>3.4313725500000003E-2</v>
      </c>
      <c r="U493" s="519">
        <v>0.33333333329999998</v>
      </c>
      <c r="V493" s="532">
        <v>0</v>
      </c>
      <c r="W493" s="512">
        <v>0</v>
      </c>
      <c r="X493" s="512">
        <v>0</v>
      </c>
      <c r="Y493" s="512">
        <v>0.375</v>
      </c>
      <c r="Z493" s="519">
        <v>0.25</v>
      </c>
      <c r="AA493" s="523">
        <v>0.05</v>
      </c>
      <c r="AB493" s="524">
        <v>5.3571428599999998E-2</v>
      </c>
      <c r="AC493" s="529">
        <v>0.2994011976</v>
      </c>
      <c r="AD493" s="519">
        <v>0.371257485</v>
      </c>
      <c r="AE493" s="523">
        <v>0.12903225809999999</v>
      </c>
      <c r="AF493" s="512">
        <v>0.12903225809999999</v>
      </c>
      <c r="AG493" s="524">
        <v>1</v>
      </c>
      <c r="AH493" s="529">
        <v>0.5</v>
      </c>
      <c r="AI493" s="512">
        <v>1</v>
      </c>
      <c r="AJ493" s="519">
        <v>0</v>
      </c>
      <c r="AK493" s="523">
        <v>0</v>
      </c>
      <c r="AL493" s="512">
        <v>0.5</v>
      </c>
      <c r="AM493" s="524">
        <v>0</v>
      </c>
      <c r="AN493" s="523">
        <v>0.25</v>
      </c>
      <c r="AO493" s="512">
        <v>0</v>
      </c>
      <c r="AP493" s="524">
        <v>0</v>
      </c>
    </row>
    <row r="494" spans="1:42" x14ac:dyDescent="0.3">
      <c r="A494" s="510">
        <v>1214</v>
      </c>
      <c r="B494" s="511" t="s">
        <v>437</v>
      </c>
      <c r="C494" s="535" t="s">
        <v>442</v>
      </c>
      <c r="D494" s="523">
        <v>0.75879396980000002</v>
      </c>
      <c r="E494" s="512">
        <v>0.48743718590000001</v>
      </c>
      <c r="F494" s="524">
        <v>0.33165829149999998</v>
      </c>
      <c r="G494" s="529">
        <v>7.6923076899999998E-2</v>
      </c>
      <c r="H494" s="512">
        <v>0</v>
      </c>
      <c r="I494" s="519">
        <v>0</v>
      </c>
      <c r="J494" s="523">
        <v>0.90954773870000005</v>
      </c>
      <c r="K494" s="512">
        <v>0.81407035179999998</v>
      </c>
      <c r="L494" s="524">
        <v>0.81407035179999998</v>
      </c>
      <c r="M494" s="529">
        <v>0.51976284579999998</v>
      </c>
      <c r="N494" s="512">
        <v>0.1482213439</v>
      </c>
      <c r="O494" s="519">
        <v>0.34782608700000001</v>
      </c>
      <c r="P494" s="523">
        <v>0.47058823529999999</v>
      </c>
      <c r="Q494" s="512">
        <v>0.14705882349999999</v>
      </c>
      <c r="R494" s="524">
        <v>0.23529411759999999</v>
      </c>
      <c r="S494" s="529">
        <v>0.23626062319999999</v>
      </c>
      <c r="T494" s="512">
        <v>3.51274788E-2</v>
      </c>
      <c r="U494" s="519">
        <v>0.4067988669</v>
      </c>
      <c r="V494" s="532">
        <v>0</v>
      </c>
      <c r="W494" s="512">
        <v>0</v>
      </c>
      <c r="X494" s="512">
        <v>0</v>
      </c>
      <c r="Y494" s="512">
        <v>0.3043478261</v>
      </c>
      <c r="Z494" s="519">
        <v>0.1956521739</v>
      </c>
      <c r="AA494" s="523">
        <v>0.16272189349999999</v>
      </c>
      <c r="AB494" s="524">
        <v>0.1301775148</v>
      </c>
      <c r="AC494" s="529">
        <v>0.28351648350000003</v>
      </c>
      <c r="AD494" s="519">
        <v>0.4131868132</v>
      </c>
      <c r="AE494" s="523">
        <v>0.15873015870000001</v>
      </c>
      <c r="AF494" s="512">
        <v>0.22222222220000001</v>
      </c>
      <c r="AG494" s="524">
        <v>1</v>
      </c>
      <c r="AH494" s="529">
        <v>0.75</v>
      </c>
      <c r="AI494" s="512">
        <v>0.25</v>
      </c>
      <c r="AJ494" s="519">
        <v>0.25</v>
      </c>
      <c r="AK494" s="523">
        <v>0</v>
      </c>
      <c r="AL494" s="512">
        <v>0.1</v>
      </c>
      <c r="AM494" s="524">
        <v>0</v>
      </c>
      <c r="AN494" s="523">
        <v>0.41176470590000003</v>
      </c>
      <c r="AO494" s="512">
        <v>0.23529411759999999</v>
      </c>
      <c r="AP494" s="524">
        <v>0</v>
      </c>
    </row>
    <row r="495" spans="1:42" x14ac:dyDescent="0.3">
      <c r="A495" s="510">
        <v>1214</v>
      </c>
      <c r="B495" s="511" t="s">
        <v>437</v>
      </c>
      <c r="C495" s="535" t="s">
        <v>443</v>
      </c>
      <c r="D495" s="523">
        <v>0.70270270270000001</v>
      </c>
      <c r="E495" s="512">
        <v>0.5405405405</v>
      </c>
      <c r="F495" s="524">
        <v>0.1891891892</v>
      </c>
      <c r="G495" s="529">
        <v>0</v>
      </c>
      <c r="H495" s="512">
        <v>0</v>
      </c>
      <c r="I495" s="519">
        <v>0</v>
      </c>
      <c r="J495" s="523">
        <v>1</v>
      </c>
      <c r="K495" s="512">
        <v>1</v>
      </c>
      <c r="L495" s="524">
        <v>1</v>
      </c>
      <c r="M495" s="529">
        <v>0.56000000000000005</v>
      </c>
      <c r="N495" s="512">
        <v>0.12</v>
      </c>
      <c r="O495" s="519">
        <v>0.28000000000000003</v>
      </c>
      <c r="P495" s="523">
        <v>0</v>
      </c>
      <c r="Q495" s="512">
        <v>0</v>
      </c>
      <c r="R495" s="524">
        <v>0</v>
      </c>
      <c r="S495" s="529">
        <v>0.28102189779999998</v>
      </c>
      <c r="T495" s="512">
        <v>3.6496350400000002E-2</v>
      </c>
      <c r="U495" s="519">
        <v>0.37591240879999999</v>
      </c>
      <c r="V495" s="532">
        <v>0</v>
      </c>
      <c r="W495" s="512">
        <v>0</v>
      </c>
      <c r="X495" s="512">
        <v>0</v>
      </c>
      <c r="Y495" s="512">
        <v>0.11111111110000001</v>
      </c>
      <c r="Z495" s="519">
        <v>0.33333333329999998</v>
      </c>
      <c r="AA495" s="523">
        <v>0.36170212769999999</v>
      </c>
      <c r="AB495" s="524">
        <v>0.36170212769999999</v>
      </c>
      <c r="AC495" s="529">
        <v>0.23456790120000001</v>
      </c>
      <c r="AD495" s="519">
        <v>0.45679012349999998</v>
      </c>
      <c r="AE495" s="523">
        <v>0.3125</v>
      </c>
      <c r="AF495" s="512">
        <v>0.4375</v>
      </c>
      <c r="AG495" s="524">
        <v>1</v>
      </c>
      <c r="AH495" s="529">
        <v>0.5</v>
      </c>
      <c r="AI495" s="512">
        <v>0.5</v>
      </c>
      <c r="AJ495" s="519">
        <v>0</v>
      </c>
      <c r="AK495" s="523">
        <v>0</v>
      </c>
      <c r="AL495" s="512">
        <v>0.5</v>
      </c>
      <c r="AM495" s="524">
        <v>0.5</v>
      </c>
      <c r="AN495" s="523">
        <v>0</v>
      </c>
      <c r="AO495" s="512">
        <v>0</v>
      </c>
      <c r="AP495" s="524">
        <v>0</v>
      </c>
    </row>
    <row r="496" spans="1:42" x14ac:dyDescent="0.3">
      <c r="A496" s="510">
        <v>1214</v>
      </c>
      <c r="B496" s="511" t="s">
        <v>437</v>
      </c>
      <c r="C496" s="535" t="s">
        <v>444</v>
      </c>
      <c r="D496" s="523">
        <v>1</v>
      </c>
      <c r="E496" s="512">
        <v>1</v>
      </c>
      <c r="F496" s="524">
        <v>0</v>
      </c>
      <c r="G496" s="529">
        <v>0</v>
      </c>
      <c r="H496" s="512">
        <v>0</v>
      </c>
      <c r="I496" s="519">
        <v>0</v>
      </c>
      <c r="J496" s="523">
        <v>0</v>
      </c>
      <c r="K496" s="512">
        <v>0</v>
      </c>
      <c r="L496" s="524">
        <v>0</v>
      </c>
      <c r="M496" s="529">
        <v>0.75</v>
      </c>
      <c r="N496" s="512">
        <v>0</v>
      </c>
      <c r="O496" s="519">
        <v>0.25</v>
      </c>
      <c r="P496" s="523">
        <v>0</v>
      </c>
      <c r="Q496" s="512">
        <v>0</v>
      </c>
      <c r="R496" s="524">
        <v>0</v>
      </c>
      <c r="S496" s="529">
        <v>0.25</v>
      </c>
      <c r="T496" s="512">
        <v>0.1</v>
      </c>
      <c r="U496" s="519">
        <v>0.25</v>
      </c>
      <c r="V496" s="532">
        <v>0</v>
      </c>
      <c r="W496" s="512">
        <v>0</v>
      </c>
      <c r="X496" s="512">
        <v>0</v>
      </c>
      <c r="Y496" s="512">
        <v>0</v>
      </c>
      <c r="Z496" s="519">
        <v>0</v>
      </c>
      <c r="AA496" s="523">
        <v>0</v>
      </c>
      <c r="AB496" s="524">
        <v>0</v>
      </c>
      <c r="AC496" s="529">
        <v>0</v>
      </c>
      <c r="AD496" s="519">
        <v>0.42857142860000003</v>
      </c>
      <c r="AE496" s="523">
        <v>0</v>
      </c>
      <c r="AF496" s="512">
        <v>0</v>
      </c>
      <c r="AG496" s="524">
        <v>0</v>
      </c>
      <c r="AH496" s="529">
        <v>0</v>
      </c>
      <c r="AI496" s="512">
        <v>0</v>
      </c>
      <c r="AJ496" s="519">
        <v>0</v>
      </c>
      <c r="AK496" s="523">
        <v>0</v>
      </c>
      <c r="AL496" s="512">
        <v>0</v>
      </c>
      <c r="AM496" s="524">
        <v>0</v>
      </c>
      <c r="AN496" s="523">
        <v>0</v>
      </c>
      <c r="AO496" s="512">
        <v>0</v>
      </c>
      <c r="AP496" s="524">
        <v>0</v>
      </c>
    </row>
    <row r="497" spans="1:42" x14ac:dyDescent="0.3">
      <c r="A497" s="510">
        <v>1214</v>
      </c>
      <c r="B497" s="511" t="s">
        <v>437</v>
      </c>
      <c r="C497" s="535" t="s">
        <v>445</v>
      </c>
      <c r="D497" s="523">
        <v>0.6875</v>
      </c>
      <c r="E497" s="512">
        <v>0.375</v>
      </c>
      <c r="F497" s="524">
        <v>0.25</v>
      </c>
      <c r="G497" s="529">
        <v>0</v>
      </c>
      <c r="H497" s="512">
        <v>0</v>
      </c>
      <c r="I497" s="519">
        <v>0</v>
      </c>
      <c r="J497" s="523">
        <v>0.92857142859999997</v>
      </c>
      <c r="K497" s="512">
        <v>0.78571428570000001</v>
      </c>
      <c r="L497" s="524">
        <v>0.78571428570000001</v>
      </c>
      <c r="M497" s="529">
        <v>0.32307692310000002</v>
      </c>
      <c r="N497" s="512">
        <v>9.2307692299999994E-2</v>
      </c>
      <c r="O497" s="519">
        <v>0.21538461540000001</v>
      </c>
      <c r="P497" s="523">
        <v>0</v>
      </c>
      <c r="Q497" s="512">
        <v>0</v>
      </c>
      <c r="R497" s="524">
        <v>0</v>
      </c>
      <c r="S497" s="529">
        <v>0.15463917529999999</v>
      </c>
      <c r="T497" s="512">
        <v>3.6082474199999999E-2</v>
      </c>
      <c r="U497" s="519">
        <v>0.31958762889999998</v>
      </c>
      <c r="V497" s="532">
        <v>0</v>
      </c>
      <c r="W497" s="512">
        <v>0</v>
      </c>
      <c r="X497" s="512">
        <v>0</v>
      </c>
      <c r="Y497" s="512">
        <v>0</v>
      </c>
      <c r="Z497" s="519">
        <v>0.33333333329999998</v>
      </c>
      <c r="AA497" s="523">
        <v>0</v>
      </c>
      <c r="AB497" s="524">
        <v>8.3333333300000006E-2</v>
      </c>
      <c r="AC497" s="529">
        <v>0.1333333333</v>
      </c>
      <c r="AD497" s="519">
        <v>0.17777777780000001</v>
      </c>
      <c r="AE497" s="523">
        <v>0.16666666669999999</v>
      </c>
      <c r="AF497" s="512">
        <v>0.16666666669999999</v>
      </c>
      <c r="AG497" s="524">
        <v>1</v>
      </c>
      <c r="AH497" s="529">
        <v>1</v>
      </c>
      <c r="AI497" s="512">
        <v>1</v>
      </c>
      <c r="AJ497" s="519">
        <v>0</v>
      </c>
      <c r="AK497" s="523">
        <v>0</v>
      </c>
      <c r="AL497" s="512">
        <v>0</v>
      </c>
      <c r="AM497" s="524">
        <v>0</v>
      </c>
      <c r="AN497" s="523">
        <v>0.5</v>
      </c>
      <c r="AO497" s="512">
        <v>0.5</v>
      </c>
      <c r="AP497" s="524">
        <v>0</v>
      </c>
    </row>
    <row r="498" spans="1:42" x14ac:dyDescent="0.3">
      <c r="A498" s="510">
        <v>1441</v>
      </c>
      <c r="B498" s="511" t="s">
        <v>446</v>
      </c>
      <c r="C498" s="535" t="s">
        <v>447</v>
      </c>
      <c r="D498" s="523">
        <v>0.78260869570000002</v>
      </c>
      <c r="E498" s="512">
        <v>0.58260869569999996</v>
      </c>
      <c r="F498" s="524">
        <v>0.4</v>
      </c>
      <c r="G498" s="529">
        <v>0.11111111110000001</v>
      </c>
      <c r="H498" s="512">
        <v>0.11111111110000001</v>
      </c>
      <c r="I498" s="519">
        <v>0.77777777780000001</v>
      </c>
      <c r="J498" s="523">
        <v>0.93827160489999994</v>
      </c>
      <c r="K498" s="512">
        <v>0.87037037039999998</v>
      </c>
      <c r="L498" s="524">
        <v>0.88271604940000004</v>
      </c>
      <c r="M498" s="529">
        <v>0.68077601409999999</v>
      </c>
      <c r="N498" s="512">
        <v>0.24338624340000001</v>
      </c>
      <c r="O498" s="519">
        <v>0.38095238100000001</v>
      </c>
      <c r="P498" s="523">
        <v>0.5</v>
      </c>
      <c r="Q498" s="512">
        <v>0.16666666669999999</v>
      </c>
      <c r="R498" s="524">
        <v>0.33333333329999998</v>
      </c>
      <c r="S498" s="529">
        <v>0.34941520469999998</v>
      </c>
      <c r="T498" s="512">
        <v>8.0409356700000004E-2</v>
      </c>
      <c r="U498" s="519">
        <v>0.51754385960000004</v>
      </c>
      <c r="V498" s="532">
        <v>0</v>
      </c>
      <c r="W498" s="512">
        <v>0</v>
      </c>
      <c r="X498" s="512">
        <v>0</v>
      </c>
      <c r="Y498" s="512">
        <v>0.37931034479999998</v>
      </c>
      <c r="Z498" s="519">
        <v>0.48275862069999997</v>
      </c>
      <c r="AA498" s="523">
        <v>0.26130653269999998</v>
      </c>
      <c r="AB498" s="524">
        <v>0.26130653269999998</v>
      </c>
      <c r="AC498" s="529">
        <v>0.36700336700000002</v>
      </c>
      <c r="AD498" s="519">
        <v>0.52188552190000004</v>
      </c>
      <c r="AE498" s="523">
        <v>0.5405405405</v>
      </c>
      <c r="AF498" s="512">
        <v>0.5405405405</v>
      </c>
      <c r="AG498" s="524">
        <v>1</v>
      </c>
      <c r="AH498" s="529">
        <v>0</v>
      </c>
      <c r="AI498" s="512">
        <v>0</v>
      </c>
      <c r="AJ498" s="519">
        <v>0</v>
      </c>
      <c r="AK498" s="523">
        <v>0</v>
      </c>
      <c r="AL498" s="512">
        <v>0.75</v>
      </c>
      <c r="AM498" s="524">
        <v>0</v>
      </c>
      <c r="AN498" s="523">
        <v>0.8</v>
      </c>
      <c r="AO498" s="512">
        <v>0.6</v>
      </c>
      <c r="AP498" s="524">
        <v>0</v>
      </c>
    </row>
    <row r="499" spans="1:42" x14ac:dyDescent="0.3">
      <c r="A499" s="510">
        <v>1186</v>
      </c>
      <c r="B499" s="511" t="s">
        <v>448</v>
      </c>
      <c r="C499" s="535" t="s">
        <v>448</v>
      </c>
      <c r="D499" s="523">
        <v>0</v>
      </c>
      <c r="E499" s="512">
        <v>0</v>
      </c>
      <c r="F499" s="524">
        <v>0</v>
      </c>
      <c r="G499" s="529">
        <v>0</v>
      </c>
      <c r="H499" s="512">
        <v>0</v>
      </c>
      <c r="I499" s="519">
        <v>0</v>
      </c>
      <c r="J499" s="523">
        <v>0</v>
      </c>
      <c r="K499" s="512">
        <v>0</v>
      </c>
      <c r="L499" s="524">
        <v>0.85365853660000002</v>
      </c>
      <c r="M499" s="529">
        <v>0</v>
      </c>
      <c r="N499" s="512">
        <v>0</v>
      </c>
      <c r="O499" s="519">
        <v>0</v>
      </c>
      <c r="P499" s="523">
        <v>0</v>
      </c>
      <c r="Q499" s="512">
        <v>0</v>
      </c>
      <c r="R499" s="524">
        <v>0</v>
      </c>
      <c r="S499" s="529">
        <v>0.23312883440000001</v>
      </c>
      <c r="T499" s="512">
        <v>4.0899795500000002E-2</v>
      </c>
      <c r="U499" s="519">
        <v>0</v>
      </c>
      <c r="V499" s="532">
        <v>0</v>
      </c>
      <c r="W499" s="512">
        <v>0</v>
      </c>
      <c r="X499" s="512">
        <v>0</v>
      </c>
      <c r="Y499" s="512">
        <v>0</v>
      </c>
      <c r="Z499" s="519">
        <v>0</v>
      </c>
      <c r="AA499" s="523">
        <v>0</v>
      </c>
      <c r="AB499" s="524">
        <v>0.10489510489999999</v>
      </c>
      <c r="AC499" s="529">
        <v>0</v>
      </c>
      <c r="AD499" s="519">
        <v>0</v>
      </c>
      <c r="AE499" s="523">
        <v>0</v>
      </c>
      <c r="AF499" s="512">
        <v>0</v>
      </c>
      <c r="AG499" s="524">
        <v>0</v>
      </c>
      <c r="AH499" s="529">
        <v>0</v>
      </c>
      <c r="AI499" s="512">
        <v>0</v>
      </c>
      <c r="AJ499" s="519">
        <v>0</v>
      </c>
      <c r="AK499" s="523">
        <v>0</v>
      </c>
      <c r="AL499" s="512">
        <v>0</v>
      </c>
      <c r="AM499" s="524">
        <v>0</v>
      </c>
      <c r="AN499" s="523">
        <v>0</v>
      </c>
      <c r="AO499" s="512">
        <v>0</v>
      </c>
      <c r="AP499" s="524">
        <v>0</v>
      </c>
    </row>
    <row r="500" spans="1:42" x14ac:dyDescent="0.3">
      <c r="A500" s="510">
        <v>1563</v>
      </c>
      <c r="B500" s="511" t="s">
        <v>449</v>
      </c>
      <c r="C500" s="535" t="s">
        <v>449</v>
      </c>
      <c r="D500" s="523">
        <v>0</v>
      </c>
      <c r="E500" s="512">
        <v>0</v>
      </c>
      <c r="F500" s="524">
        <v>0</v>
      </c>
      <c r="G500" s="529">
        <v>0</v>
      </c>
      <c r="H500" s="512">
        <v>0</v>
      </c>
      <c r="I500" s="519">
        <v>0</v>
      </c>
      <c r="J500" s="523">
        <v>0</v>
      </c>
      <c r="K500" s="512">
        <v>0.77080291970000003</v>
      </c>
      <c r="L500" s="524">
        <v>0.76058394159999998</v>
      </c>
      <c r="M500" s="529">
        <v>0</v>
      </c>
      <c r="N500" s="512">
        <v>0</v>
      </c>
      <c r="O500" s="519">
        <v>0</v>
      </c>
      <c r="P500" s="523">
        <v>0</v>
      </c>
      <c r="Q500" s="512">
        <v>0</v>
      </c>
      <c r="R500" s="524">
        <v>0</v>
      </c>
      <c r="S500" s="529">
        <v>0.18283764020000001</v>
      </c>
      <c r="T500" s="512">
        <v>1.80399805E-2</v>
      </c>
      <c r="U500" s="519">
        <v>0.3003412969</v>
      </c>
      <c r="V500" s="532">
        <v>0</v>
      </c>
      <c r="W500" s="512">
        <v>0</v>
      </c>
      <c r="X500" s="512">
        <v>0</v>
      </c>
      <c r="Y500" s="512">
        <v>0</v>
      </c>
      <c r="Z500" s="519">
        <v>0</v>
      </c>
      <c r="AA500" s="523">
        <v>0</v>
      </c>
      <c r="AB500" s="524">
        <v>6.4960629899999997E-2</v>
      </c>
      <c r="AC500" s="529">
        <v>0</v>
      </c>
      <c r="AD500" s="519">
        <v>0</v>
      </c>
      <c r="AE500" s="523">
        <v>0</v>
      </c>
      <c r="AF500" s="512">
        <v>0</v>
      </c>
      <c r="AG500" s="524">
        <v>0</v>
      </c>
      <c r="AH500" s="529">
        <v>0</v>
      </c>
      <c r="AI500" s="512">
        <v>0</v>
      </c>
      <c r="AJ500" s="519">
        <v>0</v>
      </c>
      <c r="AK500" s="523">
        <v>0</v>
      </c>
      <c r="AL500" s="512">
        <v>0</v>
      </c>
      <c r="AM500" s="524">
        <v>0</v>
      </c>
      <c r="AN500" s="523">
        <v>0</v>
      </c>
      <c r="AO500" s="512">
        <v>0</v>
      </c>
      <c r="AP500" s="524">
        <v>0</v>
      </c>
    </row>
    <row r="501" spans="1:42" x14ac:dyDescent="0.3">
      <c r="A501" s="510">
        <v>1563</v>
      </c>
      <c r="B501" s="511" t="s">
        <v>449</v>
      </c>
      <c r="C501" s="535" t="s">
        <v>450</v>
      </c>
      <c r="D501" s="523">
        <v>0</v>
      </c>
      <c r="E501" s="512">
        <v>0</v>
      </c>
      <c r="F501" s="524">
        <v>0</v>
      </c>
      <c r="G501" s="529">
        <v>0</v>
      </c>
      <c r="H501" s="512">
        <v>0</v>
      </c>
      <c r="I501" s="519">
        <v>0</v>
      </c>
      <c r="J501" s="523">
        <v>0.8</v>
      </c>
      <c r="K501" s="512">
        <v>0.6</v>
      </c>
      <c r="L501" s="524">
        <v>0.6</v>
      </c>
      <c r="M501" s="529">
        <v>0</v>
      </c>
      <c r="N501" s="512">
        <v>0</v>
      </c>
      <c r="O501" s="519">
        <v>0.25</v>
      </c>
      <c r="P501" s="523">
        <v>0</v>
      </c>
      <c r="Q501" s="512">
        <v>0</v>
      </c>
      <c r="R501" s="524">
        <v>0</v>
      </c>
      <c r="S501" s="529">
        <v>0.14285714290000001</v>
      </c>
      <c r="T501" s="512">
        <v>0</v>
      </c>
      <c r="U501" s="519">
        <v>0.14285714290000001</v>
      </c>
      <c r="V501" s="532">
        <v>0</v>
      </c>
      <c r="W501" s="512">
        <v>0</v>
      </c>
      <c r="X501" s="512">
        <v>0</v>
      </c>
      <c r="Y501" s="512">
        <v>0</v>
      </c>
      <c r="Z501" s="519">
        <v>0</v>
      </c>
      <c r="AA501" s="523">
        <v>0</v>
      </c>
      <c r="AB501" s="524">
        <v>0</v>
      </c>
      <c r="AC501" s="529">
        <v>0</v>
      </c>
      <c r="AD501" s="519">
        <v>0</v>
      </c>
      <c r="AE501" s="523">
        <v>0</v>
      </c>
      <c r="AF501" s="512">
        <v>0</v>
      </c>
      <c r="AG501" s="524">
        <v>0</v>
      </c>
      <c r="AH501" s="529">
        <v>0</v>
      </c>
      <c r="AI501" s="512">
        <v>0</v>
      </c>
      <c r="AJ501" s="519">
        <v>0</v>
      </c>
      <c r="AK501" s="523">
        <v>0</v>
      </c>
      <c r="AL501" s="512">
        <v>0</v>
      </c>
      <c r="AM501" s="524">
        <v>0</v>
      </c>
      <c r="AN501" s="523">
        <v>0</v>
      </c>
      <c r="AO501" s="512">
        <v>0</v>
      </c>
      <c r="AP501" s="524">
        <v>0</v>
      </c>
    </row>
    <row r="502" spans="1:42" x14ac:dyDescent="0.3">
      <c r="A502" s="510">
        <v>1194</v>
      </c>
      <c r="B502" s="511" t="s">
        <v>451</v>
      </c>
      <c r="C502" s="535" t="s">
        <v>452</v>
      </c>
      <c r="D502" s="523">
        <v>0</v>
      </c>
      <c r="E502" s="512">
        <v>0</v>
      </c>
      <c r="F502" s="524">
        <v>0</v>
      </c>
      <c r="G502" s="529">
        <v>0</v>
      </c>
      <c r="H502" s="512">
        <v>0</v>
      </c>
      <c r="I502" s="519">
        <v>0</v>
      </c>
      <c r="J502" s="523">
        <v>0</v>
      </c>
      <c r="K502" s="512">
        <v>0</v>
      </c>
      <c r="L502" s="524">
        <v>0</v>
      </c>
      <c r="M502" s="529">
        <v>0</v>
      </c>
      <c r="N502" s="512">
        <v>0</v>
      </c>
      <c r="O502" s="519">
        <v>0</v>
      </c>
      <c r="P502" s="523">
        <v>0</v>
      </c>
      <c r="Q502" s="512">
        <v>0</v>
      </c>
      <c r="R502" s="524">
        <v>0</v>
      </c>
      <c r="S502" s="529">
        <v>0</v>
      </c>
      <c r="T502" s="512">
        <v>0</v>
      </c>
      <c r="U502" s="519">
        <v>0</v>
      </c>
      <c r="V502" s="532">
        <v>0</v>
      </c>
      <c r="W502" s="512">
        <v>0</v>
      </c>
      <c r="X502" s="512">
        <v>0</v>
      </c>
      <c r="Y502" s="512">
        <v>0</v>
      </c>
      <c r="Z502" s="519">
        <v>0</v>
      </c>
      <c r="AA502" s="523">
        <v>0</v>
      </c>
      <c r="AB502" s="524">
        <v>0</v>
      </c>
      <c r="AC502" s="529">
        <v>0</v>
      </c>
      <c r="AD502" s="519">
        <v>0</v>
      </c>
      <c r="AE502" s="523">
        <v>0</v>
      </c>
      <c r="AF502" s="512">
        <v>0</v>
      </c>
      <c r="AG502" s="524">
        <v>0</v>
      </c>
      <c r="AH502" s="529">
        <v>0</v>
      </c>
      <c r="AI502" s="512">
        <v>0</v>
      </c>
      <c r="AJ502" s="519">
        <v>0</v>
      </c>
      <c r="AK502" s="523">
        <v>0</v>
      </c>
      <c r="AL502" s="512">
        <v>0</v>
      </c>
      <c r="AM502" s="524">
        <v>0</v>
      </c>
      <c r="AN502" s="523">
        <v>0</v>
      </c>
      <c r="AO502" s="512">
        <v>0</v>
      </c>
      <c r="AP502" s="524">
        <v>0</v>
      </c>
    </row>
    <row r="503" spans="1:42" x14ac:dyDescent="0.3">
      <c r="A503" s="510">
        <v>1194</v>
      </c>
      <c r="B503" s="511" t="s">
        <v>451</v>
      </c>
      <c r="C503" s="535" t="s">
        <v>453</v>
      </c>
      <c r="D503" s="523">
        <v>0</v>
      </c>
      <c r="E503" s="512">
        <v>0</v>
      </c>
      <c r="F503" s="524">
        <v>0</v>
      </c>
      <c r="G503" s="529">
        <v>0</v>
      </c>
      <c r="H503" s="512">
        <v>0</v>
      </c>
      <c r="I503" s="519">
        <v>0</v>
      </c>
      <c r="J503" s="523">
        <v>0</v>
      </c>
      <c r="K503" s="512">
        <v>0</v>
      </c>
      <c r="L503" s="524">
        <v>0</v>
      </c>
      <c r="M503" s="529">
        <v>0</v>
      </c>
      <c r="N503" s="512">
        <v>0</v>
      </c>
      <c r="O503" s="519">
        <v>0</v>
      </c>
      <c r="P503" s="523">
        <v>0</v>
      </c>
      <c r="Q503" s="512">
        <v>0</v>
      </c>
      <c r="R503" s="524">
        <v>0</v>
      </c>
      <c r="S503" s="529">
        <v>0</v>
      </c>
      <c r="T503" s="512">
        <v>0</v>
      </c>
      <c r="U503" s="519">
        <v>0</v>
      </c>
      <c r="V503" s="532">
        <v>0</v>
      </c>
      <c r="W503" s="512">
        <v>0</v>
      </c>
      <c r="X503" s="512">
        <v>0</v>
      </c>
      <c r="Y503" s="512">
        <v>0</v>
      </c>
      <c r="Z503" s="519">
        <v>0</v>
      </c>
      <c r="AA503" s="523">
        <v>0</v>
      </c>
      <c r="AB503" s="524">
        <v>0</v>
      </c>
      <c r="AC503" s="529">
        <v>0</v>
      </c>
      <c r="AD503" s="519">
        <v>0</v>
      </c>
      <c r="AE503" s="523">
        <v>0</v>
      </c>
      <c r="AF503" s="512">
        <v>0</v>
      </c>
      <c r="AG503" s="524">
        <v>0</v>
      </c>
      <c r="AH503" s="529">
        <v>0</v>
      </c>
      <c r="AI503" s="512">
        <v>0</v>
      </c>
      <c r="AJ503" s="519">
        <v>0</v>
      </c>
      <c r="AK503" s="523">
        <v>0</v>
      </c>
      <c r="AL503" s="512">
        <v>0</v>
      </c>
      <c r="AM503" s="524">
        <v>0</v>
      </c>
      <c r="AN503" s="523">
        <v>0</v>
      </c>
      <c r="AO503" s="512">
        <v>0</v>
      </c>
      <c r="AP503" s="524">
        <v>0</v>
      </c>
    </row>
    <row r="504" spans="1:42" x14ac:dyDescent="0.3">
      <c r="A504" s="510">
        <v>1194</v>
      </c>
      <c r="B504" s="511" t="s">
        <v>451</v>
      </c>
      <c r="C504" s="535" t="s">
        <v>454</v>
      </c>
      <c r="D504" s="523">
        <v>0</v>
      </c>
      <c r="E504" s="512">
        <v>0</v>
      </c>
      <c r="F504" s="524">
        <v>0</v>
      </c>
      <c r="G504" s="529">
        <v>0</v>
      </c>
      <c r="H504" s="512">
        <v>0</v>
      </c>
      <c r="I504" s="519">
        <v>0</v>
      </c>
      <c r="J504" s="523">
        <v>0</v>
      </c>
      <c r="K504" s="512">
        <v>0</v>
      </c>
      <c r="L504" s="524">
        <v>0</v>
      </c>
      <c r="M504" s="529">
        <v>0</v>
      </c>
      <c r="N504" s="512">
        <v>0</v>
      </c>
      <c r="O504" s="519">
        <v>0</v>
      </c>
      <c r="P504" s="523">
        <v>0</v>
      </c>
      <c r="Q504" s="512">
        <v>0</v>
      </c>
      <c r="R504" s="524">
        <v>0</v>
      </c>
      <c r="S504" s="529">
        <v>0</v>
      </c>
      <c r="T504" s="512">
        <v>0</v>
      </c>
      <c r="U504" s="519">
        <v>0</v>
      </c>
      <c r="V504" s="532">
        <v>0</v>
      </c>
      <c r="W504" s="512">
        <v>0</v>
      </c>
      <c r="X504" s="512">
        <v>0</v>
      </c>
      <c r="Y504" s="512">
        <v>0</v>
      </c>
      <c r="Z504" s="519">
        <v>0</v>
      </c>
      <c r="AA504" s="523">
        <v>0</v>
      </c>
      <c r="AB504" s="524">
        <v>0</v>
      </c>
      <c r="AC504" s="529">
        <v>0</v>
      </c>
      <c r="AD504" s="519">
        <v>0</v>
      </c>
      <c r="AE504" s="523">
        <v>0</v>
      </c>
      <c r="AF504" s="512">
        <v>0</v>
      </c>
      <c r="AG504" s="524">
        <v>0</v>
      </c>
      <c r="AH504" s="529">
        <v>0</v>
      </c>
      <c r="AI504" s="512">
        <v>0</v>
      </c>
      <c r="AJ504" s="519">
        <v>0</v>
      </c>
      <c r="AK504" s="523">
        <v>0</v>
      </c>
      <c r="AL504" s="512">
        <v>0</v>
      </c>
      <c r="AM504" s="524">
        <v>0</v>
      </c>
      <c r="AN504" s="523">
        <v>0</v>
      </c>
      <c r="AO504" s="512">
        <v>0</v>
      </c>
      <c r="AP504" s="524">
        <v>0</v>
      </c>
    </row>
    <row r="505" spans="1:42" x14ac:dyDescent="0.3">
      <c r="A505" s="510">
        <v>1194</v>
      </c>
      <c r="B505" s="511" t="s">
        <v>451</v>
      </c>
      <c r="C505" s="535" t="s">
        <v>455</v>
      </c>
      <c r="D505" s="523">
        <v>0</v>
      </c>
      <c r="E505" s="512">
        <v>0</v>
      </c>
      <c r="F505" s="524">
        <v>0</v>
      </c>
      <c r="G505" s="529">
        <v>0</v>
      </c>
      <c r="H505" s="512">
        <v>0</v>
      </c>
      <c r="I505" s="519">
        <v>0</v>
      </c>
      <c r="J505" s="523">
        <v>0</v>
      </c>
      <c r="K505" s="512">
        <v>0</v>
      </c>
      <c r="L505" s="524">
        <v>0</v>
      </c>
      <c r="M505" s="529">
        <v>0</v>
      </c>
      <c r="N505" s="512">
        <v>0</v>
      </c>
      <c r="O505" s="519">
        <v>0</v>
      </c>
      <c r="P505" s="523">
        <v>0</v>
      </c>
      <c r="Q505" s="512">
        <v>0</v>
      </c>
      <c r="R505" s="524">
        <v>0</v>
      </c>
      <c r="S505" s="529">
        <v>0</v>
      </c>
      <c r="T505" s="512">
        <v>0</v>
      </c>
      <c r="U505" s="519">
        <v>0</v>
      </c>
      <c r="V505" s="532">
        <v>0</v>
      </c>
      <c r="W505" s="512">
        <v>0</v>
      </c>
      <c r="X505" s="512">
        <v>0</v>
      </c>
      <c r="Y505" s="512">
        <v>0</v>
      </c>
      <c r="Z505" s="519">
        <v>0</v>
      </c>
      <c r="AA505" s="523">
        <v>0</v>
      </c>
      <c r="AB505" s="524">
        <v>0</v>
      </c>
      <c r="AC505" s="529">
        <v>0</v>
      </c>
      <c r="AD505" s="519">
        <v>0</v>
      </c>
      <c r="AE505" s="523">
        <v>0</v>
      </c>
      <c r="AF505" s="512">
        <v>0</v>
      </c>
      <c r="AG505" s="524">
        <v>0</v>
      </c>
      <c r="AH505" s="529">
        <v>0</v>
      </c>
      <c r="AI505" s="512">
        <v>0</v>
      </c>
      <c r="AJ505" s="519">
        <v>0</v>
      </c>
      <c r="AK505" s="523">
        <v>0</v>
      </c>
      <c r="AL505" s="512">
        <v>0</v>
      </c>
      <c r="AM505" s="524">
        <v>0</v>
      </c>
      <c r="AN505" s="523">
        <v>0</v>
      </c>
      <c r="AO505" s="512">
        <v>0</v>
      </c>
      <c r="AP505" s="524">
        <v>0</v>
      </c>
    </row>
    <row r="506" spans="1:42" x14ac:dyDescent="0.3">
      <c r="A506" s="510">
        <v>1194</v>
      </c>
      <c r="B506" s="511" t="s">
        <v>451</v>
      </c>
      <c r="C506" s="535" t="s">
        <v>456</v>
      </c>
      <c r="D506" s="523">
        <v>0</v>
      </c>
      <c r="E506" s="512">
        <v>0</v>
      </c>
      <c r="F506" s="524">
        <v>0</v>
      </c>
      <c r="G506" s="529">
        <v>0</v>
      </c>
      <c r="H506" s="512">
        <v>0</v>
      </c>
      <c r="I506" s="519">
        <v>0</v>
      </c>
      <c r="J506" s="523">
        <v>0</v>
      </c>
      <c r="K506" s="512">
        <v>0</v>
      </c>
      <c r="L506" s="524">
        <v>0</v>
      </c>
      <c r="M506" s="529">
        <v>0</v>
      </c>
      <c r="N506" s="512">
        <v>0</v>
      </c>
      <c r="O506" s="519">
        <v>0</v>
      </c>
      <c r="P506" s="523">
        <v>0</v>
      </c>
      <c r="Q506" s="512">
        <v>0</v>
      </c>
      <c r="R506" s="524">
        <v>0</v>
      </c>
      <c r="S506" s="529">
        <v>0</v>
      </c>
      <c r="T506" s="512">
        <v>0</v>
      </c>
      <c r="U506" s="519">
        <v>0</v>
      </c>
      <c r="V506" s="532">
        <v>0</v>
      </c>
      <c r="W506" s="512">
        <v>0</v>
      </c>
      <c r="X506" s="512">
        <v>0</v>
      </c>
      <c r="Y506" s="512">
        <v>0</v>
      </c>
      <c r="Z506" s="519">
        <v>0</v>
      </c>
      <c r="AA506" s="523">
        <v>0</v>
      </c>
      <c r="AB506" s="524">
        <v>0</v>
      </c>
      <c r="AC506" s="529">
        <v>0</v>
      </c>
      <c r="AD506" s="519">
        <v>0</v>
      </c>
      <c r="AE506" s="523">
        <v>0</v>
      </c>
      <c r="AF506" s="512">
        <v>0</v>
      </c>
      <c r="AG506" s="524">
        <v>0</v>
      </c>
      <c r="AH506" s="529">
        <v>0</v>
      </c>
      <c r="AI506" s="512">
        <v>0</v>
      </c>
      <c r="AJ506" s="519">
        <v>0</v>
      </c>
      <c r="AK506" s="523">
        <v>0</v>
      </c>
      <c r="AL506" s="512">
        <v>0</v>
      </c>
      <c r="AM506" s="524">
        <v>0</v>
      </c>
      <c r="AN506" s="523">
        <v>0</v>
      </c>
      <c r="AO506" s="512">
        <v>0</v>
      </c>
      <c r="AP506" s="524">
        <v>0</v>
      </c>
    </row>
    <row r="507" spans="1:42" x14ac:dyDescent="0.3">
      <c r="A507" s="510">
        <v>1516</v>
      </c>
      <c r="B507" s="511" t="s">
        <v>457</v>
      </c>
      <c r="C507" s="535" t="s">
        <v>305</v>
      </c>
      <c r="D507" s="523">
        <v>6.6666666700000002E-2</v>
      </c>
      <c r="E507" s="512">
        <v>0.53333333329999999</v>
      </c>
      <c r="F507" s="524">
        <v>0.2666666667</v>
      </c>
      <c r="G507" s="529">
        <v>0</v>
      </c>
      <c r="H507" s="512">
        <v>1</v>
      </c>
      <c r="I507" s="519">
        <v>0</v>
      </c>
      <c r="J507" s="523">
        <v>1</v>
      </c>
      <c r="K507" s="512">
        <v>0.77777777780000001</v>
      </c>
      <c r="L507" s="524">
        <v>0.77777777780000001</v>
      </c>
      <c r="M507" s="529">
        <v>0.54716981129999998</v>
      </c>
      <c r="N507" s="512">
        <v>0.11320754719999999</v>
      </c>
      <c r="O507" s="519">
        <v>0.2641509434</v>
      </c>
      <c r="P507" s="523">
        <v>0.52941176469999995</v>
      </c>
      <c r="Q507" s="512">
        <v>5.8823529399999998E-2</v>
      </c>
      <c r="R507" s="524">
        <v>0.1764705882</v>
      </c>
      <c r="S507" s="529">
        <v>0.31</v>
      </c>
      <c r="T507" s="512">
        <v>0.03</v>
      </c>
      <c r="U507" s="519">
        <v>0.44500000000000001</v>
      </c>
      <c r="V507" s="532">
        <v>0.5</v>
      </c>
      <c r="W507" s="512">
        <v>0</v>
      </c>
      <c r="X507" s="512">
        <v>0.33333333329999998</v>
      </c>
      <c r="Y507" s="512">
        <v>0</v>
      </c>
      <c r="Z507" s="519">
        <v>0.66666666669999997</v>
      </c>
      <c r="AA507" s="523">
        <v>0</v>
      </c>
      <c r="AB507" s="524">
        <v>0.11320754719999999</v>
      </c>
      <c r="AC507" s="529">
        <v>0.77142857139999998</v>
      </c>
      <c r="AD507" s="519">
        <v>0.62857142860000004</v>
      </c>
      <c r="AE507" s="523">
        <v>0.3125</v>
      </c>
      <c r="AF507" s="512">
        <v>0.375</v>
      </c>
      <c r="AG507" s="524">
        <v>0.8125</v>
      </c>
      <c r="AH507" s="529">
        <v>0.5</v>
      </c>
      <c r="AI507" s="512">
        <v>0.5</v>
      </c>
      <c r="AJ507" s="519">
        <v>0.5</v>
      </c>
      <c r="AK507" s="523">
        <v>0</v>
      </c>
      <c r="AL507" s="512">
        <v>1</v>
      </c>
      <c r="AM507" s="524">
        <v>0</v>
      </c>
      <c r="AN507" s="523">
        <v>0</v>
      </c>
      <c r="AO507" s="512">
        <v>0</v>
      </c>
      <c r="AP507" s="524">
        <v>0</v>
      </c>
    </row>
    <row r="508" spans="1:42" x14ac:dyDescent="0.3">
      <c r="A508" s="510">
        <v>1516</v>
      </c>
      <c r="B508" s="511" t="s">
        <v>457</v>
      </c>
      <c r="C508" s="535" t="s">
        <v>311</v>
      </c>
      <c r="D508" s="523">
        <v>5.1546391800000001E-2</v>
      </c>
      <c r="E508" s="512">
        <v>0.41237113399999997</v>
      </c>
      <c r="F508" s="524">
        <v>0.2164948454</v>
      </c>
      <c r="G508" s="529">
        <v>0.11111111110000001</v>
      </c>
      <c r="H508" s="512">
        <v>0.40740740739999998</v>
      </c>
      <c r="I508" s="519">
        <v>0.70370370370000002</v>
      </c>
      <c r="J508" s="523">
        <v>0.79813664600000001</v>
      </c>
      <c r="K508" s="512">
        <v>0.68322981370000002</v>
      </c>
      <c r="L508" s="524">
        <v>0.68012422360000002</v>
      </c>
      <c r="M508" s="529">
        <v>0.50928381960000002</v>
      </c>
      <c r="N508" s="512">
        <v>0.14854111410000001</v>
      </c>
      <c r="O508" s="519">
        <v>0.25198938990000003</v>
      </c>
      <c r="P508" s="523">
        <v>0.49367088609999998</v>
      </c>
      <c r="Q508" s="512">
        <v>0.12658227850000001</v>
      </c>
      <c r="R508" s="524">
        <v>0.2405063291</v>
      </c>
      <c r="S508" s="529">
        <v>0.17951042610000001</v>
      </c>
      <c r="T508" s="512">
        <v>5.8023572099999997E-2</v>
      </c>
      <c r="U508" s="519">
        <v>0.32728921119999999</v>
      </c>
      <c r="V508" s="532">
        <v>0.34328358209999998</v>
      </c>
      <c r="W508" s="512">
        <v>0</v>
      </c>
      <c r="X508" s="512">
        <v>0.44776119399999997</v>
      </c>
      <c r="Y508" s="512">
        <v>0</v>
      </c>
      <c r="Z508" s="519">
        <v>0.3043478261</v>
      </c>
      <c r="AA508" s="523">
        <v>0</v>
      </c>
      <c r="AB508" s="524">
        <v>5.19480519E-2</v>
      </c>
      <c r="AC508" s="529">
        <v>0.5</v>
      </c>
      <c r="AD508" s="519">
        <v>0.42261904760000002</v>
      </c>
      <c r="AE508" s="523">
        <v>0.1935483871</v>
      </c>
      <c r="AF508" s="512">
        <v>0.22580645160000001</v>
      </c>
      <c r="AG508" s="524">
        <v>0.77419354839999999</v>
      </c>
      <c r="AH508" s="529">
        <v>0.66666666669999997</v>
      </c>
      <c r="AI508" s="512">
        <v>0.5</v>
      </c>
      <c r="AJ508" s="519">
        <v>0</v>
      </c>
      <c r="AK508" s="523">
        <v>0</v>
      </c>
      <c r="AL508" s="512">
        <v>0.27272727270000002</v>
      </c>
      <c r="AM508" s="524">
        <v>0</v>
      </c>
      <c r="AN508" s="523">
        <v>0.42857142860000003</v>
      </c>
      <c r="AO508" s="512">
        <v>0.42857142860000003</v>
      </c>
      <c r="AP508" s="524">
        <v>0</v>
      </c>
    </row>
    <row r="509" spans="1:42" x14ac:dyDescent="0.3">
      <c r="A509" s="510">
        <v>1516</v>
      </c>
      <c r="B509" s="511" t="s">
        <v>457</v>
      </c>
      <c r="C509" s="535" t="s">
        <v>316</v>
      </c>
      <c r="D509" s="523">
        <v>0.22580645160000001</v>
      </c>
      <c r="E509" s="512">
        <v>0.41935483870000001</v>
      </c>
      <c r="F509" s="524">
        <v>0.1935483871</v>
      </c>
      <c r="G509" s="529">
        <v>1</v>
      </c>
      <c r="H509" s="512">
        <v>0</v>
      </c>
      <c r="I509" s="519">
        <v>0.5</v>
      </c>
      <c r="J509" s="523">
        <v>0.77142857139999998</v>
      </c>
      <c r="K509" s="512">
        <v>0.74285714290000004</v>
      </c>
      <c r="L509" s="524">
        <v>0.68571428570000004</v>
      </c>
      <c r="M509" s="529">
        <v>0.55000000000000004</v>
      </c>
      <c r="N509" s="512">
        <v>0.17499999999999999</v>
      </c>
      <c r="O509" s="519">
        <v>0.32500000000000001</v>
      </c>
      <c r="P509" s="523">
        <v>0.875</v>
      </c>
      <c r="Q509" s="512">
        <v>0.25</v>
      </c>
      <c r="R509" s="524">
        <v>0.375</v>
      </c>
      <c r="S509" s="529">
        <v>0.23913043480000001</v>
      </c>
      <c r="T509" s="512">
        <v>8.6956521699999997E-2</v>
      </c>
      <c r="U509" s="519">
        <v>0.31521739129999998</v>
      </c>
      <c r="V509" s="532">
        <v>0.125</v>
      </c>
      <c r="W509" s="512">
        <v>0</v>
      </c>
      <c r="X509" s="512">
        <v>0.375</v>
      </c>
      <c r="Y509" s="512">
        <v>0</v>
      </c>
      <c r="Z509" s="519">
        <v>0.25</v>
      </c>
      <c r="AA509" s="523">
        <v>0</v>
      </c>
      <c r="AB509" s="524">
        <v>2.3809523799999999E-2</v>
      </c>
      <c r="AC509" s="529">
        <v>0.7</v>
      </c>
      <c r="AD509" s="519">
        <v>0.5</v>
      </c>
      <c r="AE509" s="523">
        <v>0.66666666669999997</v>
      </c>
      <c r="AF509" s="512">
        <v>0.66666666669999997</v>
      </c>
      <c r="AG509" s="524">
        <v>0.66666666669999997</v>
      </c>
      <c r="AH509" s="529">
        <v>0</v>
      </c>
      <c r="AI509" s="512">
        <v>0</v>
      </c>
      <c r="AJ509" s="519">
        <v>0</v>
      </c>
      <c r="AK509" s="523">
        <v>0</v>
      </c>
      <c r="AL509" s="512">
        <v>0</v>
      </c>
      <c r="AM509" s="524">
        <v>0</v>
      </c>
      <c r="AN509" s="523">
        <v>0.5</v>
      </c>
      <c r="AO509" s="512">
        <v>0.5</v>
      </c>
      <c r="AP509" s="524">
        <v>0</v>
      </c>
    </row>
    <row r="510" spans="1:42" x14ac:dyDescent="0.3">
      <c r="A510" s="510">
        <v>1201</v>
      </c>
      <c r="B510" s="511" t="s">
        <v>458</v>
      </c>
      <c r="C510" s="535" t="s">
        <v>406</v>
      </c>
      <c r="D510" s="523">
        <v>0</v>
      </c>
      <c r="E510" s="512">
        <v>0.35526315790000002</v>
      </c>
      <c r="F510" s="524">
        <v>1.3157894700000001E-2</v>
      </c>
      <c r="G510" s="529">
        <v>0</v>
      </c>
      <c r="H510" s="512">
        <v>0</v>
      </c>
      <c r="I510" s="519">
        <v>0</v>
      </c>
      <c r="J510" s="523">
        <v>0</v>
      </c>
      <c r="K510" s="512">
        <v>0.18711018709999999</v>
      </c>
      <c r="L510" s="524">
        <v>0.17879417880000001</v>
      </c>
      <c r="M510" s="529">
        <v>1.37299771E-2</v>
      </c>
      <c r="N510" s="512">
        <v>5.4919908500000003E-2</v>
      </c>
      <c r="O510" s="519">
        <v>4.5766590000000003E-3</v>
      </c>
      <c r="P510" s="523">
        <v>0.1</v>
      </c>
      <c r="Q510" s="512">
        <v>0.1</v>
      </c>
      <c r="R510" s="524">
        <v>0.1</v>
      </c>
      <c r="S510" s="529">
        <v>7.8075709800000004E-2</v>
      </c>
      <c r="T510" s="512">
        <v>7.8864349999999996E-4</v>
      </c>
      <c r="U510" s="519">
        <v>1.73501577E-2</v>
      </c>
      <c r="V510" s="532">
        <v>0</v>
      </c>
      <c r="W510" s="512">
        <v>0</v>
      </c>
      <c r="X510" s="512">
        <v>0</v>
      </c>
      <c r="Y510" s="512">
        <v>0</v>
      </c>
      <c r="Z510" s="519">
        <v>0.25714285710000001</v>
      </c>
      <c r="AA510" s="523">
        <v>0</v>
      </c>
      <c r="AB510" s="524">
        <v>0.1146496815</v>
      </c>
      <c r="AC510" s="529">
        <v>0</v>
      </c>
      <c r="AD510" s="519">
        <v>0</v>
      </c>
      <c r="AE510" s="523">
        <v>0</v>
      </c>
      <c r="AF510" s="512">
        <v>0</v>
      </c>
      <c r="AG510" s="524">
        <v>0.36206896550000001</v>
      </c>
      <c r="AH510" s="529">
        <v>0</v>
      </c>
      <c r="AI510" s="512">
        <v>0</v>
      </c>
      <c r="AJ510" s="519">
        <v>0</v>
      </c>
      <c r="AK510" s="523">
        <v>0</v>
      </c>
      <c r="AL510" s="512">
        <v>0</v>
      </c>
      <c r="AM510" s="524">
        <v>0</v>
      </c>
      <c r="AN510" s="523">
        <v>0</v>
      </c>
      <c r="AO510" s="512">
        <v>0</v>
      </c>
      <c r="AP510" s="524">
        <v>0</v>
      </c>
    </row>
    <row r="511" spans="1:42" x14ac:dyDescent="0.3">
      <c r="A511" s="510">
        <v>1201</v>
      </c>
      <c r="B511" s="511" t="s">
        <v>458</v>
      </c>
      <c r="C511" s="535" t="s">
        <v>459</v>
      </c>
      <c r="D511" s="523">
        <v>0</v>
      </c>
      <c r="E511" s="512">
        <v>0</v>
      </c>
      <c r="F511" s="524">
        <v>0</v>
      </c>
      <c r="G511" s="529">
        <v>0</v>
      </c>
      <c r="H511" s="512">
        <v>0</v>
      </c>
      <c r="I511" s="519">
        <v>0</v>
      </c>
      <c r="J511" s="523">
        <v>0.95238095239999998</v>
      </c>
      <c r="K511" s="512">
        <v>0.47619047619999999</v>
      </c>
      <c r="L511" s="524">
        <v>0.47619047619999999</v>
      </c>
      <c r="M511" s="529">
        <v>0</v>
      </c>
      <c r="N511" s="512">
        <v>0</v>
      </c>
      <c r="O511" s="519">
        <v>0</v>
      </c>
      <c r="P511" s="523">
        <v>0</v>
      </c>
      <c r="Q511" s="512">
        <v>0</v>
      </c>
      <c r="R511" s="524">
        <v>0</v>
      </c>
      <c r="S511" s="529">
        <v>0</v>
      </c>
      <c r="T511" s="512">
        <v>7.6923076899999998E-2</v>
      </c>
      <c r="U511" s="519">
        <v>7.6923076899999998E-2</v>
      </c>
      <c r="V511" s="532">
        <v>0</v>
      </c>
      <c r="W511" s="512">
        <v>0</v>
      </c>
      <c r="X511" s="512">
        <v>0</v>
      </c>
      <c r="Y511" s="512">
        <v>0</v>
      </c>
      <c r="Z511" s="519">
        <v>0</v>
      </c>
      <c r="AA511" s="523">
        <v>0</v>
      </c>
      <c r="AB511" s="524">
        <v>0</v>
      </c>
      <c r="AC511" s="529">
        <v>0</v>
      </c>
      <c r="AD511" s="519">
        <v>0</v>
      </c>
      <c r="AE511" s="523">
        <v>0</v>
      </c>
      <c r="AF511" s="512">
        <v>0</v>
      </c>
      <c r="AG511" s="524">
        <v>0</v>
      </c>
      <c r="AH511" s="529">
        <v>0</v>
      </c>
      <c r="AI511" s="512">
        <v>0</v>
      </c>
      <c r="AJ511" s="519">
        <v>0</v>
      </c>
      <c r="AK511" s="523">
        <v>0</v>
      </c>
      <c r="AL511" s="512">
        <v>0</v>
      </c>
      <c r="AM511" s="524">
        <v>0</v>
      </c>
      <c r="AN511" s="523">
        <v>0</v>
      </c>
      <c r="AO511" s="512">
        <v>0</v>
      </c>
      <c r="AP511" s="524">
        <v>0</v>
      </c>
    </row>
    <row r="512" spans="1:42" x14ac:dyDescent="0.3">
      <c r="A512" s="510">
        <v>1430</v>
      </c>
      <c r="B512" s="511" t="s">
        <v>460</v>
      </c>
      <c r="C512" s="535" t="s">
        <v>418</v>
      </c>
      <c r="D512" s="523">
        <v>3.4090909099999997E-2</v>
      </c>
      <c r="E512" s="512">
        <v>0.46022727270000002</v>
      </c>
      <c r="F512" s="524">
        <v>0.27272727270000002</v>
      </c>
      <c r="G512" s="529">
        <v>0.16666666669999999</v>
      </c>
      <c r="H512" s="512">
        <v>0.54166666669999997</v>
      </c>
      <c r="I512" s="519">
        <v>0.625</v>
      </c>
      <c r="J512" s="523">
        <v>0.8141499472</v>
      </c>
      <c r="K512" s="512">
        <v>0.74973600839999999</v>
      </c>
      <c r="L512" s="524">
        <v>0.74656810979999999</v>
      </c>
      <c r="M512" s="529">
        <v>0.48342059339999999</v>
      </c>
      <c r="N512" s="512">
        <v>0.14659685859999999</v>
      </c>
      <c r="O512" s="519">
        <v>0.2984293194</v>
      </c>
      <c r="P512" s="523">
        <v>0.42857142860000003</v>
      </c>
      <c r="Q512" s="512">
        <v>0.1538461538</v>
      </c>
      <c r="R512" s="524">
        <v>0.2417582418</v>
      </c>
      <c r="S512" s="529">
        <v>0.1636050517</v>
      </c>
      <c r="T512" s="512">
        <v>4.7072330699999998E-2</v>
      </c>
      <c r="U512" s="519">
        <v>0.31458094139999998</v>
      </c>
      <c r="V512" s="532">
        <v>0.37096774189999998</v>
      </c>
      <c r="W512" s="512">
        <v>0</v>
      </c>
      <c r="X512" s="512">
        <v>0.37096774189999998</v>
      </c>
      <c r="Y512" s="512">
        <v>0</v>
      </c>
      <c r="Z512" s="519">
        <v>0.26086956519999999</v>
      </c>
      <c r="AA512" s="523">
        <v>0</v>
      </c>
      <c r="AB512" s="524">
        <v>5.3272450499999999E-2</v>
      </c>
      <c r="AC512" s="529">
        <v>0.62311557790000005</v>
      </c>
      <c r="AD512" s="519">
        <v>0.47738693469999999</v>
      </c>
      <c r="AE512" s="523">
        <v>0.17948717950000001</v>
      </c>
      <c r="AF512" s="512">
        <v>0.18589743589999999</v>
      </c>
      <c r="AG512" s="524">
        <v>0.76282051279999996</v>
      </c>
      <c r="AH512" s="529">
        <v>0.57142857140000003</v>
      </c>
      <c r="AI512" s="512">
        <v>0.28571428570000001</v>
      </c>
      <c r="AJ512" s="519">
        <v>0</v>
      </c>
      <c r="AK512" s="523">
        <v>0.1</v>
      </c>
      <c r="AL512" s="512">
        <v>0.2</v>
      </c>
      <c r="AM512" s="524">
        <v>0</v>
      </c>
      <c r="AN512" s="523">
        <v>0.3846153846</v>
      </c>
      <c r="AO512" s="512">
        <v>0.2307692308</v>
      </c>
      <c r="AP512" s="524">
        <v>3.8461538500000003E-2</v>
      </c>
    </row>
    <row r="513" spans="1:42" x14ac:dyDescent="0.3">
      <c r="A513" s="510">
        <v>1430</v>
      </c>
      <c r="B513" s="511" t="s">
        <v>460</v>
      </c>
      <c r="C513" s="535" t="s">
        <v>223</v>
      </c>
      <c r="D513" s="523">
        <v>2.9250457000000001E-2</v>
      </c>
      <c r="E513" s="512">
        <v>0.52650822669999997</v>
      </c>
      <c r="F513" s="524">
        <v>0.34186471660000001</v>
      </c>
      <c r="G513" s="529">
        <v>0.23255813950000001</v>
      </c>
      <c r="H513" s="512">
        <v>0.62790697669999995</v>
      </c>
      <c r="I513" s="519">
        <v>0.53488372090000003</v>
      </c>
      <c r="J513" s="523">
        <v>0.8685258964</v>
      </c>
      <c r="K513" s="512">
        <v>0.81673306769999998</v>
      </c>
      <c r="L513" s="524">
        <v>0.80478087649999996</v>
      </c>
      <c r="M513" s="529">
        <v>0.53890160180000002</v>
      </c>
      <c r="N513" s="512">
        <v>0.1338672769</v>
      </c>
      <c r="O513" s="519">
        <v>0.31350114420000003</v>
      </c>
      <c r="P513" s="523">
        <v>0.48663101600000003</v>
      </c>
      <c r="Q513" s="512">
        <v>0.18716577540000001</v>
      </c>
      <c r="R513" s="524">
        <v>0.28877005350000001</v>
      </c>
      <c r="S513" s="529">
        <v>0.22625698320000001</v>
      </c>
      <c r="T513" s="512">
        <v>4.5003103699999998E-2</v>
      </c>
      <c r="U513" s="519">
        <v>0.40844196150000001</v>
      </c>
      <c r="V513" s="532">
        <v>0.47904191619999997</v>
      </c>
      <c r="W513" s="512">
        <v>0</v>
      </c>
      <c r="X513" s="512">
        <v>0.49101796409999998</v>
      </c>
      <c r="Y513" s="512">
        <v>0</v>
      </c>
      <c r="Z513" s="519">
        <v>0.22619047619999999</v>
      </c>
      <c r="AA513" s="523">
        <v>0</v>
      </c>
      <c r="AB513" s="524">
        <v>8.9139344300000006E-2</v>
      </c>
      <c r="AC513" s="529">
        <v>0.63366336629999997</v>
      </c>
      <c r="AD513" s="519">
        <v>0.50165016500000004</v>
      </c>
      <c r="AE513" s="523">
        <v>0.31182795699999999</v>
      </c>
      <c r="AF513" s="512">
        <v>0.30824372760000002</v>
      </c>
      <c r="AG513" s="524">
        <v>0.86379928319999999</v>
      </c>
      <c r="AH513" s="529">
        <v>0.41176470590000003</v>
      </c>
      <c r="AI513" s="512">
        <v>0.35294117650000001</v>
      </c>
      <c r="AJ513" s="519">
        <v>0</v>
      </c>
      <c r="AK513" s="523">
        <v>9.0909090900000003E-2</v>
      </c>
      <c r="AL513" s="512">
        <v>0.27272727270000002</v>
      </c>
      <c r="AM513" s="524">
        <v>0</v>
      </c>
      <c r="AN513" s="523">
        <v>0.58823529409999997</v>
      </c>
      <c r="AO513" s="512">
        <v>0.3235294118</v>
      </c>
      <c r="AP513" s="524">
        <v>5.8823529399999998E-2</v>
      </c>
    </row>
    <row r="514" spans="1:42" x14ac:dyDescent="0.3">
      <c r="A514" s="510">
        <v>1430</v>
      </c>
      <c r="B514" s="511" t="s">
        <v>460</v>
      </c>
      <c r="C514" s="535" t="s">
        <v>267</v>
      </c>
      <c r="D514" s="523">
        <v>0.28571428570000001</v>
      </c>
      <c r="E514" s="512">
        <v>0.28571428570000001</v>
      </c>
      <c r="F514" s="524">
        <v>0.253968254</v>
      </c>
      <c r="G514" s="529">
        <v>0.16666666669999999</v>
      </c>
      <c r="H514" s="512">
        <v>0.83333333330000003</v>
      </c>
      <c r="I514" s="519">
        <v>0.83333333330000003</v>
      </c>
      <c r="J514" s="523">
        <v>0.7465437788</v>
      </c>
      <c r="K514" s="512">
        <v>0.7465437788</v>
      </c>
      <c r="L514" s="524">
        <v>0.73271889400000001</v>
      </c>
      <c r="M514" s="529">
        <v>0.46325878590000003</v>
      </c>
      <c r="N514" s="512">
        <v>0.13738019169999999</v>
      </c>
      <c r="O514" s="519">
        <v>0.31309904150000001</v>
      </c>
      <c r="P514" s="523">
        <v>0.37037037039999998</v>
      </c>
      <c r="Q514" s="512">
        <v>0.22222222220000001</v>
      </c>
      <c r="R514" s="524">
        <v>0.11111111110000001</v>
      </c>
      <c r="S514" s="529">
        <v>0.1309164149</v>
      </c>
      <c r="T514" s="512">
        <v>2.9204430999999999E-2</v>
      </c>
      <c r="U514" s="519">
        <v>0.29707955689999999</v>
      </c>
      <c r="V514" s="532">
        <v>0.46666666670000001</v>
      </c>
      <c r="W514" s="512">
        <v>0</v>
      </c>
      <c r="X514" s="512">
        <v>0.36666666669999998</v>
      </c>
      <c r="Y514" s="512">
        <v>0</v>
      </c>
      <c r="Z514" s="519">
        <v>0.18181818180000001</v>
      </c>
      <c r="AA514" s="523">
        <v>0</v>
      </c>
      <c r="AB514" s="524">
        <v>1.7191977099999999E-2</v>
      </c>
      <c r="AC514" s="529">
        <v>0.50704225349999998</v>
      </c>
      <c r="AD514" s="519">
        <v>0.42253521129999999</v>
      </c>
      <c r="AE514" s="523">
        <v>0.28301886790000003</v>
      </c>
      <c r="AF514" s="512">
        <v>0.32075471700000002</v>
      </c>
      <c r="AG514" s="524">
        <v>0.67924528299999998</v>
      </c>
      <c r="AH514" s="529">
        <v>0.33333333329999998</v>
      </c>
      <c r="AI514" s="512">
        <v>0</v>
      </c>
      <c r="AJ514" s="519">
        <v>0</v>
      </c>
      <c r="AK514" s="523">
        <v>0</v>
      </c>
      <c r="AL514" s="512">
        <v>0.5</v>
      </c>
      <c r="AM514" s="524">
        <v>0</v>
      </c>
      <c r="AN514" s="523">
        <v>0.375</v>
      </c>
      <c r="AO514" s="512">
        <v>0.25</v>
      </c>
      <c r="AP514" s="524">
        <v>0.125</v>
      </c>
    </row>
    <row r="515" spans="1:42" x14ac:dyDescent="0.3">
      <c r="A515" s="510">
        <v>1575</v>
      </c>
      <c r="B515" s="511" t="s">
        <v>461</v>
      </c>
      <c r="C515" s="535" t="s">
        <v>462</v>
      </c>
      <c r="D515" s="523">
        <v>3.7037037000000002E-2</v>
      </c>
      <c r="E515" s="512">
        <v>3.7037037000000002E-2</v>
      </c>
      <c r="F515" s="524">
        <v>8.6419753099999996E-2</v>
      </c>
      <c r="G515" s="529">
        <v>0.2</v>
      </c>
      <c r="H515" s="512">
        <v>0.4</v>
      </c>
      <c r="I515" s="519">
        <v>0.2</v>
      </c>
      <c r="J515" s="523">
        <v>0</v>
      </c>
      <c r="K515" s="512">
        <v>0</v>
      </c>
      <c r="L515" s="524">
        <v>0</v>
      </c>
      <c r="M515" s="529">
        <v>6.3829787200000002E-2</v>
      </c>
      <c r="N515" s="512">
        <v>0</v>
      </c>
      <c r="O515" s="519">
        <v>4.7872340399999998E-2</v>
      </c>
      <c r="P515" s="523">
        <v>0.13793103449999999</v>
      </c>
      <c r="Q515" s="512">
        <v>0</v>
      </c>
      <c r="R515" s="524">
        <v>0.1034482759</v>
      </c>
      <c r="S515" s="529">
        <v>2.44360902E-2</v>
      </c>
      <c r="T515" s="512">
        <v>1.3157894700000001E-2</v>
      </c>
      <c r="U515" s="519">
        <v>4.8872180500000001E-2</v>
      </c>
      <c r="V515" s="532">
        <v>0</v>
      </c>
      <c r="W515" s="512">
        <v>0</v>
      </c>
      <c r="X515" s="512">
        <v>0.31034482759999998</v>
      </c>
      <c r="Y515" s="512">
        <v>0</v>
      </c>
      <c r="Z515" s="519">
        <v>6.25E-2</v>
      </c>
      <c r="AA515" s="523">
        <v>0</v>
      </c>
      <c r="AB515" s="524">
        <v>6.7415730300000004E-2</v>
      </c>
      <c r="AC515" s="529">
        <v>7.6271186399999996E-2</v>
      </c>
      <c r="AD515" s="519">
        <v>4.23728814E-2</v>
      </c>
      <c r="AE515" s="523">
        <v>0.16666666669999999</v>
      </c>
      <c r="AF515" s="512">
        <v>0.1</v>
      </c>
      <c r="AG515" s="524">
        <v>0</v>
      </c>
      <c r="AH515" s="529">
        <v>0</v>
      </c>
      <c r="AI515" s="512">
        <v>0</v>
      </c>
      <c r="AJ515" s="519">
        <v>0</v>
      </c>
      <c r="AK515" s="523">
        <v>0</v>
      </c>
      <c r="AL515" s="512">
        <v>0.16666666669999999</v>
      </c>
      <c r="AM515" s="524">
        <v>0</v>
      </c>
      <c r="AN515" s="523">
        <v>0</v>
      </c>
      <c r="AO515" s="512">
        <v>0</v>
      </c>
      <c r="AP515" s="524">
        <v>0</v>
      </c>
    </row>
    <row r="516" spans="1:42" x14ac:dyDescent="0.3">
      <c r="A516" s="510">
        <v>1575</v>
      </c>
      <c r="B516" s="511" t="s">
        <v>461</v>
      </c>
      <c r="C516" s="535" t="s">
        <v>432</v>
      </c>
      <c r="D516" s="523">
        <v>3.67647059E-2</v>
      </c>
      <c r="E516" s="512">
        <v>3.67647059E-2</v>
      </c>
      <c r="F516" s="524">
        <v>5.14705882E-2</v>
      </c>
      <c r="G516" s="529">
        <v>0</v>
      </c>
      <c r="H516" s="512">
        <v>0</v>
      </c>
      <c r="I516" s="519">
        <v>0</v>
      </c>
      <c r="J516" s="523">
        <v>0</v>
      </c>
      <c r="K516" s="512">
        <v>0</v>
      </c>
      <c r="L516" s="524">
        <v>0</v>
      </c>
      <c r="M516" s="529">
        <v>0.1443850267</v>
      </c>
      <c r="N516" s="512">
        <v>1.6042780699999998E-2</v>
      </c>
      <c r="O516" s="519">
        <v>3.7433155099999997E-2</v>
      </c>
      <c r="P516" s="523">
        <v>0.1071428571</v>
      </c>
      <c r="Q516" s="512">
        <v>3.5714285700000001E-2</v>
      </c>
      <c r="R516" s="524">
        <v>0</v>
      </c>
      <c r="S516" s="529">
        <v>2.25352113E-2</v>
      </c>
      <c r="T516" s="512">
        <v>1.4084506999999999E-3</v>
      </c>
      <c r="U516" s="519">
        <v>4.0845070400000003E-2</v>
      </c>
      <c r="V516" s="532">
        <v>0.1034482759</v>
      </c>
      <c r="W516" s="512">
        <v>0</v>
      </c>
      <c r="X516" s="512">
        <v>0.44827586209999998</v>
      </c>
      <c r="Y516" s="512">
        <v>0</v>
      </c>
      <c r="Z516" s="519">
        <v>3.3333333299999997E-2</v>
      </c>
      <c r="AA516" s="523">
        <v>0</v>
      </c>
      <c r="AB516" s="524">
        <v>2.3255814E-2</v>
      </c>
      <c r="AC516" s="529">
        <v>0.1007194245</v>
      </c>
      <c r="AD516" s="519">
        <v>6.4748201399999997E-2</v>
      </c>
      <c r="AE516" s="523">
        <v>0.1935483871</v>
      </c>
      <c r="AF516" s="512">
        <v>0.1935483871</v>
      </c>
      <c r="AG516" s="524">
        <v>8.0645161300000004E-2</v>
      </c>
      <c r="AH516" s="529">
        <v>0.33333333329999998</v>
      </c>
      <c r="AI516" s="512">
        <v>0</v>
      </c>
      <c r="AJ516" s="519">
        <v>0</v>
      </c>
      <c r="AK516" s="523">
        <v>0</v>
      </c>
      <c r="AL516" s="512">
        <v>0.25</v>
      </c>
      <c r="AM516" s="524">
        <v>0</v>
      </c>
      <c r="AN516" s="523">
        <v>0.25</v>
      </c>
      <c r="AO516" s="512">
        <v>0.25</v>
      </c>
      <c r="AP516" s="524">
        <v>0</v>
      </c>
    </row>
    <row r="517" spans="1:42" x14ac:dyDescent="0.3">
      <c r="A517" s="510">
        <v>1575</v>
      </c>
      <c r="B517" s="511" t="s">
        <v>461</v>
      </c>
      <c r="C517" s="535" t="s">
        <v>463</v>
      </c>
      <c r="D517" s="523">
        <v>9.9009900999999997E-3</v>
      </c>
      <c r="E517" s="512">
        <v>4.9504950499999999E-2</v>
      </c>
      <c r="F517" s="524">
        <v>7.9207920799999998E-2</v>
      </c>
      <c r="G517" s="529">
        <v>5.8823529399999998E-2</v>
      </c>
      <c r="H517" s="512">
        <v>0.1764705882</v>
      </c>
      <c r="I517" s="519">
        <v>0</v>
      </c>
      <c r="J517" s="523">
        <v>0</v>
      </c>
      <c r="K517" s="512">
        <v>0</v>
      </c>
      <c r="L517" s="524">
        <v>0</v>
      </c>
      <c r="M517" s="529">
        <v>0.1074626866</v>
      </c>
      <c r="N517" s="512">
        <v>2.0895522400000002E-2</v>
      </c>
      <c r="O517" s="519">
        <v>5.6716417900000003E-2</v>
      </c>
      <c r="P517" s="523">
        <v>8.6956521699999997E-2</v>
      </c>
      <c r="Q517" s="512">
        <v>2.1739130400000001E-2</v>
      </c>
      <c r="R517" s="524">
        <v>8.6956521699999997E-2</v>
      </c>
      <c r="S517" s="529">
        <v>2.9239766100000002E-2</v>
      </c>
      <c r="T517" s="512">
        <v>1.8518518500000001E-2</v>
      </c>
      <c r="U517" s="519">
        <v>5.4580896699999999E-2</v>
      </c>
      <c r="V517" s="532">
        <v>8.1967213100000005E-2</v>
      </c>
      <c r="W517" s="512">
        <v>1.6393442599999999E-2</v>
      </c>
      <c r="X517" s="512">
        <v>0.18032786889999999</v>
      </c>
      <c r="Y517" s="512">
        <v>0</v>
      </c>
      <c r="Z517" s="519">
        <v>9.8039215700000001E-2</v>
      </c>
      <c r="AA517" s="523">
        <v>0</v>
      </c>
      <c r="AB517" s="524">
        <v>2.1739130400000001E-2</v>
      </c>
      <c r="AC517" s="529">
        <v>5.5335968399999998E-2</v>
      </c>
      <c r="AD517" s="519">
        <v>3.9525691699999997E-2</v>
      </c>
      <c r="AE517" s="523">
        <v>0.16279069769999999</v>
      </c>
      <c r="AF517" s="512">
        <v>0.1395348837</v>
      </c>
      <c r="AG517" s="524">
        <v>2.3255814E-2</v>
      </c>
      <c r="AH517" s="529">
        <v>0.25</v>
      </c>
      <c r="AI517" s="512">
        <v>0.25</v>
      </c>
      <c r="AJ517" s="519">
        <v>0</v>
      </c>
      <c r="AK517" s="523">
        <v>6.25E-2</v>
      </c>
      <c r="AL517" s="512">
        <v>0.125</v>
      </c>
      <c r="AM517" s="524">
        <v>0</v>
      </c>
      <c r="AN517" s="523">
        <v>0.16666666669999999</v>
      </c>
      <c r="AO517" s="512">
        <v>0.5</v>
      </c>
      <c r="AP517" s="524">
        <v>0</v>
      </c>
    </row>
    <row r="518" spans="1:42" x14ac:dyDescent="0.3">
      <c r="A518" s="510">
        <v>1575</v>
      </c>
      <c r="B518" s="511" t="s">
        <v>461</v>
      </c>
      <c r="C518" s="535" t="s">
        <v>464</v>
      </c>
      <c r="D518" s="523">
        <v>0</v>
      </c>
      <c r="E518" s="512">
        <v>0</v>
      </c>
      <c r="F518" s="524">
        <v>0</v>
      </c>
      <c r="G518" s="529">
        <v>0</v>
      </c>
      <c r="H518" s="512">
        <v>0</v>
      </c>
      <c r="I518" s="519">
        <v>0</v>
      </c>
      <c r="J518" s="523">
        <v>0</v>
      </c>
      <c r="K518" s="512">
        <v>0</v>
      </c>
      <c r="L518" s="524">
        <v>0</v>
      </c>
      <c r="M518" s="529">
        <v>0</v>
      </c>
      <c r="N518" s="512">
        <v>0</v>
      </c>
      <c r="O518" s="519">
        <v>2.3255814E-2</v>
      </c>
      <c r="P518" s="523">
        <v>0</v>
      </c>
      <c r="Q518" s="512">
        <v>0</v>
      </c>
      <c r="R518" s="524">
        <v>0</v>
      </c>
      <c r="S518" s="529">
        <v>5.0420168100000003E-2</v>
      </c>
      <c r="T518" s="512">
        <v>0</v>
      </c>
      <c r="U518" s="519">
        <v>5.0420168100000003E-2</v>
      </c>
      <c r="V518" s="532">
        <v>0</v>
      </c>
      <c r="W518" s="512">
        <v>0</v>
      </c>
      <c r="X518" s="512">
        <v>0.14285714290000001</v>
      </c>
      <c r="Y518" s="512">
        <v>0</v>
      </c>
      <c r="Z518" s="519">
        <v>0</v>
      </c>
      <c r="AA518" s="523">
        <v>0</v>
      </c>
      <c r="AB518" s="524">
        <v>0</v>
      </c>
      <c r="AC518" s="529">
        <v>5.1282051299999999E-2</v>
      </c>
      <c r="AD518" s="519">
        <v>2.5641025599999999E-2</v>
      </c>
      <c r="AE518" s="523">
        <v>0</v>
      </c>
      <c r="AF518" s="512">
        <v>0</v>
      </c>
      <c r="AG518" s="524">
        <v>0</v>
      </c>
      <c r="AH518" s="529">
        <v>0</v>
      </c>
      <c r="AI518" s="512">
        <v>0</v>
      </c>
      <c r="AJ518" s="519">
        <v>0</v>
      </c>
      <c r="AK518" s="523">
        <v>0</v>
      </c>
      <c r="AL518" s="512">
        <v>0</v>
      </c>
      <c r="AM518" s="524">
        <v>0</v>
      </c>
      <c r="AN518" s="523">
        <v>0</v>
      </c>
      <c r="AO518" s="512">
        <v>0</v>
      </c>
      <c r="AP518" s="524">
        <v>0</v>
      </c>
    </row>
    <row r="519" spans="1:42" x14ac:dyDescent="0.3">
      <c r="A519" s="510">
        <v>1575</v>
      </c>
      <c r="B519" s="511" t="s">
        <v>461</v>
      </c>
      <c r="C519" s="535" t="s">
        <v>465</v>
      </c>
      <c r="D519" s="523">
        <v>3.8575667700000003E-2</v>
      </c>
      <c r="E519" s="512">
        <v>3.5608308599999999E-2</v>
      </c>
      <c r="F519" s="524">
        <v>7.7151335299999999E-2</v>
      </c>
      <c r="G519" s="529">
        <v>0</v>
      </c>
      <c r="H519" s="512">
        <v>0</v>
      </c>
      <c r="I519" s="519">
        <v>0</v>
      </c>
      <c r="J519" s="523">
        <v>0</v>
      </c>
      <c r="K519" s="512">
        <v>1.15273775E-2</v>
      </c>
      <c r="L519" s="524">
        <v>2.0172910700000001E-2</v>
      </c>
      <c r="M519" s="529">
        <v>0.13266761769999999</v>
      </c>
      <c r="N519" s="512">
        <v>1.7118402299999998E-2</v>
      </c>
      <c r="O519" s="519">
        <v>4.5649072800000003E-2</v>
      </c>
      <c r="P519" s="523">
        <v>0.16279069769999999</v>
      </c>
      <c r="Q519" s="512">
        <v>2.3255814E-2</v>
      </c>
      <c r="R519" s="524">
        <v>4.6511627899999998E-2</v>
      </c>
      <c r="S519" s="529">
        <v>2.1739130400000001E-2</v>
      </c>
      <c r="T519" s="512">
        <v>9.8039215999999995E-3</v>
      </c>
      <c r="U519" s="519">
        <v>4.0920716099999997E-2</v>
      </c>
      <c r="V519" s="532">
        <v>3.7037037000000002E-2</v>
      </c>
      <c r="W519" s="512">
        <v>0</v>
      </c>
      <c r="X519" s="512">
        <v>0.18518518519999999</v>
      </c>
      <c r="Y519" s="512">
        <v>0</v>
      </c>
      <c r="Z519" s="519">
        <v>3.3333333299999997E-2</v>
      </c>
      <c r="AA519" s="523">
        <v>0</v>
      </c>
      <c r="AB519" s="524">
        <v>3.3707865199999999E-2</v>
      </c>
      <c r="AC519" s="529">
        <v>6.6019417499999997E-2</v>
      </c>
      <c r="AD519" s="519">
        <v>2.1359223300000001E-2</v>
      </c>
      <c r="AE519" s="523">
        <v>0.15469613260000001</v>
      </c>
      <c r="AF519" s="512">
        <v>0.1491712707</v>
      </c>
      <c r="AG519" s="524">
        <v>3.3149171300000002E-2</v>
      </c>
      <c r="AH519" s="529">
        <v>0.16666666669999999</v>
      </c>
      <c r="AI519" s="512">
        <v>8.3333333300000006E-2</v>
      </c>
      <c r="AJ519" s="519">
        <v>0</v>
      </c>
      <c r="AK519" s="523">
        <v>5.5555555600000001E-2</v>
      </c>
      <c r="AL519" s="512">
        <v>5.5555555600000001E-2</v>
      </c>
      <c r="AM519" s="524">
        <v>0</v>
      </c>
      <c r="AN519" s="523">
        <v>6.6666666700000002E-2</v>
      </c>
      <c r="AO519" s="512">
        <v>6.6666666700000002E-2</v>
      </c>
      <c r="AP519" s="524">
        <v>0</v>
      </c>
    </row>
    <row r="520" spans="1:42" x14ac:dyDescent="0.3">
      <c r="A520" s="510">
        <v>1575</v>
      </c>
      <c r="B520" s="511" t="s">
        <v>461</v>
      </c>
      <c r="C520" s="535" t="s">
        <v>466</v>
      </c>
      <c r="D520" s="523">
        <v>4.3478260900000003E-2</v>
      </c>
      <c r="E520" s="512">
        <v>4.3478260900000003E-2</v>
      </c>
      <c r="F520" s="524">
        <v>8.6956521699999997E-2</v>
      </c>
      <c r="G520" s="529">
        <v>0.33333333329999998</v>
      </c>
      <c r="H520" s="512">
        <v>0</v>
      </c>
      <c r="I520" s="519">
        <v>0</v>
      </c>
      <c r="J520" s="523">
        <v>0</v>
      </c>
      <c r="K520" s="512">
        <v>0</v>
      </c>
      <c r="L520" s="524">
        <v>0</v>
      </c>
      <c r="M520" s="529">
        <v>0.1491712707</v>
      </c>
      <c r="N520" s="512">
        <v>1.1049723799999999E-2</v>
      </c>
      <c r="O520" s="519">
        <v>4.9723756899999999E-2</v>
      </c>
      <c r="P520" s="523">
        <v>0.16129032260000001</v>
      </c>
      <c r="Q520" s="512">
        <v>0</v>
      </c>
      <c r="R520" s="524">
        <v>6.4516129000000005E-2</v>
      </c>
      <c r="S520" s="529">
        <v>1.36452242E-2</v>
      </c>
      <c r="T520" s="512">
        <v>1.1695906400000001E-2</v>
      </c>
      <c r="U520" s="519">
        <v>4.0935672499999999E-2</v>
      </c>
      <c r="V520" s="532">
        <v>7.1428571400000002E-2</v>
      </c>
      <c r="W520" s="512">
        <v>0</v>
      </c>
      <c r="X520" s="512">
        <v>0.14285714290000001</v>
      </c>
      <c r="Y520" s="512">
        <v>0</v>
      </c>
      <c r="Z520" s="519">
        <v>4.5454545499999999E-2</v>
      </c>
      <c r="AA520" s="523">
        <v>0</v>
      </c>
      <c r="AB520" s="524">
        <v>3.3613445399999997E-2</v>
      </c>
      <c r="AC520" s="529">
        <v>5.3030303000000001E-2</v>
      </c>
      <c r="AD520" s="519">
        <v>2.2727272699999999E-2</v>
      </c>
      <c r="AE520" s="523">
        <v>0.12820512819999999</v>
      </c>
      <c r="AF520" s="512">
        <v>0.12820512819999999</v>
      </c>
      <c r="AG520" s="524">
        <v>5.1282051299999999E-2</v>
      </c>
      <c r="AH520" s="529">
        <v>0.28571428570000001</v>
      </c>
      <c r="AI520" s="512">
        <v>0.42857142860000003</v>
      </c>
      <c r="AJ520" s="519">
        <v>0</v>
      </c>
      <c r="AK520" s="523">
        <v>0</v>
      </c>
      <c r="AL520" s="512">
        <v>0</v>
      </c>
      <c r="AM520" s="524">
        <v>0</v>
      </c>
      <c r="AN520" s="523">
        <v>0.33333333329999998</v>
      </c>
      <c r="AO520" s="512">
        <v>0</v>
      </c>
      <c r="AP520" s="524">
        <v>0</v>
      </c>
    </row>
    <row r="521" spans="1:42" x14ac:dyDescent="0.3">
      <c r="A521" s="510">
        <v>1575</v>
      </c>
      <c r="B521" s="511" t="s">
        <v>461</v>
      </c>
      <c r="C521" s="535" t="s">
        <v>467</v>
      </c>
      <c r="D521" s="523">
        <v>2.65957447E-2</v>
      </c>
      <c r="E521" s="512">
        <v>4.2553191499999997E-2</v>
      </c>
      <c r="F521" s="524">
        <v>8.5106382999999994E-2</v>
      </c>
      <c r="G521" s="529">
        <v>4.5454545499999999E-2</v>
      </c>
      <c r="H521" s="512">
        <v>0.18181818180000001</v>
      </c>
      <c r="I521" s="519">
        <v>4.5454545499999999E-2</v>
      </c>
      <c r="J521" s="523">
        <v>0</v>
      </c>
      <c r="K521" s="512">
        <v>0</v>
      </c>
      <c r="L521" s="524">
        <v>0</v>
      </c>
      <c r="M521" s="529">
        <v>9.7122302199999996E-2</v>
      </c>
      <c r="N521" s="512">
        <v>1.07913669E-2</v>
      </c>
      <c r="O521" s="519">
        <v>3.5971222999999997E-2</v>
      </c>
      <c r="P521" s="523">
        <v>0.1136363636</v>
      </c>
      <c r="Q521" s="512">
        <v>4.5454545499999999E-2</v>
      </c>
      <c r="R521" s="524">
        <v>6.8181818199999994E-2</v>
      </c>
      <c r="S521" s="529">
        <v>3.0303030299999999E-2</v>
      </c>
      <c r="T521" s="512">
        <v>1.04493208E-2</v>
      </c>
      <c r="U521" s="519">
        <v>4.8066875699999997E-2</v>
      </c>
      <c r="V521" s="532">
        <v>0.12903225809999999</v>
      </c>
      <c r="W521" s="512">
        <v>0</v>
      </c>
      <c r="X521" s="512">
        <v>0.33870967740000002</v>
      </c>
      <c r="Y521" s="512">
        <v>0</v>
      </c>
      <c r="Z521" s="519">
        <v>4.05405405E-2</v>
      </c>
      <c r="AA521" s="523">
        <v>4.5248869000000004E-3</v>
      </c>
      <c r="AB521" s="524">
        <v>1.80995475E-2</v>
      </c>
      <c r="AC521" s="529">
        <v>7.11743772E-2</v>
      </c>
      <c r="AD521" s="519">
        <v>3.2028469800000001E-2</v>
      </c>
      <c r="AE521" s="523">
        <v>0.2025316456</v>
      </c>
      <c r="AF521" s="512">
        <v>0.18987341769999999</v>
      </c>
      <c r="AG521" s="524">
        <v>0</v>
      </c>
      <c r="AH521" s="529">
        <v>0.2</v>
      </c>
      <c r="AI521" s="512">
        <v>0</v>
      </c>
      <c r="AJ521" s="519">
        <v>0</v>
      </c>
      <c r="AK521" s="523">
        <v>0</v>
      </c>
      <c r="AL521" s="512">
        <v>0</v>
      </c>
      <c r="AM521" s="524">
        <v>0</v>
      </c>
      <c r="AN521" s="523">
        <v>0.25</v>
      </c>
      <c r="AO521" s="512">
        <v>0</v>
      </c>
      <c r="AP521" s="524">
        <v>0</v>
      </c>
    </row>
    <row r="522" spans="1:42" x14ac:dyDescent="0.3">
      <c r="A522" s="510">
        <v>1176</v>
      </c>
      <c r="B522" s="511" t="s">
        <v>468</v>
      </c>
      <c r="C522" s="535" t="s">
        <v>386</v>
      </c>
      <c r="D522" s="523">
        <v>6.6666666700000002E-2</v>
      </c>
      <c r="E522" s="512">
        <v>0.32592592590000002</v>
      </c>
      <c r="F522" s="524">
        <v>0.2</v>
      </c>
      <c r="G522" s="529">
        <v>0.1</v>
      </c>
      <c r="H522" s="512">
        <v>0.5</v>
      </c>
      <c r="I522" s="519">
        <v>0.6</v>
      </c>
      <c r="J522" s="523">
        <v>0.72576177289999999</v>
      </c>
      <c r="K522" s="512">
        <v>0.63157894739999998</v>
      </c>
      <c r="L522" s="524">
        <v>0.62603878120000001</v>
      </c>
      <c r="M522" s="529">
        <v>0.35770234989999999</v>
      </c>
      <c r="N522" s="512">
        <v>0.1044386423</v>
      </c>
      <c r="O522" s="519">
        <v>0.23759791120000001</v>
      </c>
      <c r="P522" s="523">
        <v>0.39473684209999998</v>
      </c>
      <c r="Q522" s="512">
        <v>0.1710526316</v>
      </c>
      <c r="R522" s="524">
        <v>0.27631578950000002</v>
      </c>
      <c r="S522" s="529">
        <v>0.1262862488</v>
      </c>
      <c r="T522" s="512">
        <v>4.1159962600000002E-2</v>
      </c>
      <c r="U522" s="519">
        <v>0.25912067350000001</v>
      </c>
      <c r="V522" s="532">
        <v>0.28947368420000003</v>
      </c>
      <c r="W522" s="512">
        <v>0</v>
      </c>
      <c r="X522" s="512">
        <v>0.34210526320000001</v>
      </c>
      <c r="Y522" s="512">
        <v>0</v>
      </c>
      <c r="Z522" s="519">
        <v>0.1176470588</v>
      </c>
      <c r="AA522" s="523">
        <v>0</v>
      </c>
      <c r="AB522" s="524">
        <v>3.0092592599999999E-2</v>
      </c>
      <c r="AC522" s="529">
        <v>0.51219512199999995</v>
      </c>
      <c r="AD522" s="519">
        <v>0.43089430890000002</v>
      </c>
      <c r="AE522" s="523">
        <v>0.22580645160000001</v>
      </c>
      <c r="AF522" s="512">
        <v>0.21774193550000001</v>
      </c>
      <c r="AG522" s="524">
        <v>0.75806451610000003</v>
      </c>
      <c r="AH522" s="529">
        <v>0.5</v>
      </c>
      <c r="AI522" s="512">
        <v>0.16666666669999999</v>
      </c>
      <c r="AJ522" s="519">
        <v>0.16666666669999999</v>
      </c>
      <c r="AK522" s="523">
        <v>0</v>
      </c>
      <c r="AL522" s="512">
        <v>0</v>
      </c>
      <c r="AM522" s="524">
        <v>0</v>
      </c>
      <c r="AN522" s="523">
        <v>0.2666666667</v>
      </c>
      <c r="AO522" s="512">
        <v>0.2666666667</v>
      </c>
      <c r="AP522" s="524">
        <v>0</v>
      </c>
    </row>
    <row r="523" spans="1:42" x14ac:dyDescent="0.3">
      <c r="A523" s="510">
        <v>1176</v>
      </c>
      <c r="B523" s="511" t="s">
        <v>468</v>
      </c>
      <c r="C523" s="535" t="s">
        <v>469</v>
      </c>
      <c r="D523" s="523">
        <v>4.58715596E-2</v>
      </c>
      <c r="E523" s="512">
        <v>0.51376146789999999</v>
      </c>
      <c r="F523" s="524">
        <v>0.28440366969999997</v>
      </c>
      <c r="G523" s="529">
        <v>0</v>
      </c>
      <c r="H523" s="512">
        <v>0.4</v>
      </c>
      <c r="I523" s="519">
        <v>0.8</v>
      </c>
      <c r="J523" s="523">
        <v>1</v>
      </c>
      <c r="K523" s="512">
        <v>0.81818181820000002</v>
      </c>
      <c r="L523" s="524">
        <v>0.81818181820000002</v>
      </c>
      <c r="M523" s="529">
        <v>0.54347826089999995</v>
      </c>
      <c r="N523" s="512">
        <v>0.1956521739</v>
      </c>
      <c r="O523" s="519">
        <v>0.31884057970000002</v>
      </c>
      <c r="P523" s="523">
        <v>0.625</v>
      </c>
      <c r="Q523" s="512">
        <v>0.3125</v>
      </c>
      <c r="R523" s="524">
        <v>0.46875</v>
      </c>
      <c r="S523" s="529">
        <v>0.24554455450000001</v>
      </c>
      <c r="T523" s="512">
        <v>2.9702970299999999E-2</v>
      </c>
      <c r="U523" s="519">
        <v>0.41188118810000002</v>
      </c>
      <c r="V523" s="532">
        <v>0.37837837839999999</v>
      </c>
      <c r="W523" s="512">
        <v>0</v>
      </c>
      <c r="X523" s="512">
        <v>0.56756756760000004</v>
      </c>
      <c r="Y523" s="512">
        <v>0</v>
      </c>
      <c r="Z523" s="519">
        <v>0.35294117650000001</v>
      </c>
      <c r="AA523" s="523">
        <v>0</v>
      </c>
      <c r="AB523" s="524">
        <v>0.1</v>
      </c>
      <c r="AC523" s="529">
        <v>0.52380952380000001</v>
      </c>
      <c r="AD523" s="519">
        <v>0.41666666670000002</v>
      </c>
      <c r="AE523" s="523">
        <v>0.48</v>
      </c>
      <c r="AF523" s="512">
        <v>0.48</v>
      </c>
      <c r="AG523" s="524">
        <v>0.92</v>
      </c>
      <c r="AH523" s="529">
        <v>0</v>
      </c>
      <c r="AI523" s="512">
        <v>0</v>
      </c>
      <c r="AJ523" s="519">
        <v>0</v>
      </c>
      <c r="AK523" s="523">
        <v>0</v>
      </c>
      <c r="AL523" s="512">
        <v>0</v>
      </c>
      <c r="AM523" s="524">
        <v>0</v>
      </c>
      <c r="AN523" s="523">
        <v>0.5</v>
      </c>
      <c r="AO523" s="512">
        <v>0.25</v>
      </c>
      <c r="AP523" s="524">
        <v>0</v>
      </c>
    </row>
    <row r="524" spans="1:42" x14ac:dyDescent="0.3">
      <c r="A524" s="510">
        <v>1013</v>
      </c>
      <c r="B524" s="511" t="s">
        <v>470</v>
      </c>
      <c r="C524" s="535" t="s">
        <v>471</v>
      </c>
      <c r="D524" s="523">
        <v>0</v>
      </c>
      <c r="E524" s="512">
        <v>0.59090909089999999</v>
      </c>
      <c r="F524" s="524">
        <v>0.68181818179999998</v>
      </c>
      <c r="G524" s="529">
        <v>0.33333333329999998</v>
      </c>
      <c r="H524" s="512">
        <v>0.33333333329999998</v>
      </c>
      <c r="I524" s="519">
        <v>1</v>
      </c>
      <c r="J524" s="523">
        <v>0.14285714290000001</v>
      </c>
      <c r="K524" s="512">
        <v>0.90476190479999996</v>
      </c>
      <c r="L524" s="524">
        <v>0.90476190479999996</v>
      </c>
      <c r="M524" s="529">
        <v>0.8771929825</v>
      </c>
      <c r="N524" s="512">
        <v>0.45614035089999999</v>
      </c>
      <c r="O524" s="519">
        <v>0.85964912280000005</v>
      </c>
      <c r="P524" s="523">
        <v>0.77272727269999997</v>
      </c>
      <c r="Q524" s="512">
        <v>0.59090909089999999</v>
      </c>
      <c r="R524" s="524">
        <v>0.72727272730000003</v>
      </c>
      <c r="S524" s="529">
        <v>0.95709570960000001</v>
      </c>
      <c r="T524" s="512">
        <v>0.99009900989999999</v>
      </c>
      <c r="U524" s="519">
        <v>0.92079207919999995</v>
      </c>
      <c r="V524" s="532">
        <v>0</v>
      </c>
      <c r="W524" s="512">
        <v>0</v>
      </c>
      <c r="X524" s="512">
        <v>0</v>
      </c>
      <c r="Y524" s="512">
        <v>0.14285714290000001</v>
      </c>
      <c r="Z524" s="519">
        <v>0.28571428570000001</v>
      </c>
      <c r="AA524" s="523">
        <v>0.4428571429</v>
      </c>
      <c r="AB524" s="524">
        <v>0.22857142859999999</v>
      </c>
      <c r="AC524" s="529">
        <v>0.94202898550000003</v>
      </c>
      <c r="AD524" s="519">
        <v>0.86956521740000003</v>
      </c>
      <c r="AE524" s="523">
        <v>0.125</v>
      </c>
      <c r="AF524" s="512">
        <v>0</v>
      </c>
      <c r="AG524" s="524">
        <v>0.875</v>
      </c>
      <c r="AH524" s="529">
        <v>0</v>
      </c>
      <c r="AI524" s="512">
        <v>0</v>
      </c>
      <c r="AJ524" s="519">
        <v>0</v>
      </c>
      <c r="AK524" s="523">
        <v>0</v>
      </c>
      <c r="AL524" s="512">
        <v>0</v>
      </c>
      <c r="AM524" s="524">
        <v>0</v>
      </c>
      <c r="AN524" s="523">
        <v>0.5</v>
      </c>
      <c r="AO524" s="512">
        <v>0.5</v>
      </c>
      <c r="AP524" s="524">
        <v>0</v>
      </c>
    </row>
    <row r="525" spans="1:42" x14ac:dyDescent="0.3">
      <c r="A525" s="510">
        <v>1424</v>
      </c>
      <c r="B525" s="511" t="s">
        <v>472</v>
      </c>
      <c r="C525" s="535" t="s">
        <v>473</v>
      </c>
      <c r="D525" s="523">
        <v>0.86486486490000003</v>
      </c>
      <c r="E525" s="512">
        <v>0.60360360359999998</v>
      </c>
      <c r="F525" s="524">
        <v>0.34234234229999999</v>
      </c>
      <c r="G525" s="529">
        <v>0</v>
      </c>
      <c r="H525" s="512">
        <v>0</v>
      </c>
      <c r="I525" s="519">
        <v>0.125</v>
      </c>
      <c r="J525" s="523">
        <v>0.91898734179999997</v>
      </c>
      <c r="K525" s="512">
        <v>0.87594936710000004</v>
      </c>
      <c r="L525" s="524">
        <v>0.87594936710000004</v>
      </c>
      <c r="M525" s="529">
        <v>0.60326086960000003</v>
      </c>
      <c r="N525" s="512">
        <v>0.1739130435</v>
      </c>
      <c r="O525" s="519">
        <v>0.29076086960000003</v>
      </c>
      <c r="P525" s="523">
        <v>0.47368421049999998</v>
      </c>
      <c r="Q525" s="512">
        <v>0.15789473679999999</v>
      </c>
      <c r="R525" s="524">
        <v>0.2105263158</v>
      </c>
      <c r="S525" s="529">
        <v>0.27135678390000001</v>
      </c>
      <c r="T525" s="512">
        <v>3.83165829E-2</v>
      </c>
      <c r="U525" s="519">
        <v>0.44095477389999999</v>
      </c>
      <c r="V525" s="532">
        <v>0</v>
      </c>
      <c r="W525" s="512">
        <v>0</v>
      </c>
      <c r="X525" s="512">
        <v>0</v>
      </c>
      <c r="Y525" s="512">
        <v>0.23684210529999999</v>
      </c>
      <c r="Z525" s="519">
        <v>0.36842105260000002</v>
      </c>
      <c r="AA525" s="523">
        <v>0.1164383562</v>
      </c>
      <c r="AB525" s="524">
        <v>0.13698630140000001</v>
      </c>
      <c r="AC525" s="529">
        <v>0.3404907975</v>
      </c>
      <c r="AD525" s="519">
        <v>0.53987730060000005</v>
      </c>
      <c r="AE525" s="523">
        <v>0.35526315790000002</v>
      </c>
      <c r="AF525" s="512">
        <v>0.36842105260000002</v>
      </c>
      <c r="AG525" s="524">
        <v>0.98684210530000005</v>
      </c>
      <c r="AH525" s="529">
        <v>0.4</v>
      </c>
      <c r="AI525" s="512">
        <v>0.2</v>
      </c>
      <c r="AJ525" s="519">
        <v>0</v>
      </c>
      <c r="AK525" s="523">
        <v>0</v>
      </c>
      <c r="AL525" s="512">
        <v>0.125</v>
      </c>
      <c r="AM525" s="524">
        <v>0</v>
      </c>
      <c r="AN525" s="523">
        <v>0.5</v>
      </c>
      <c r="AO525" s="512">
        <v>0.4</v>
      </c>
      <c r="AP525" s="524">
        <v>0</v>
      </c>
    </row>
    <row r="526" spans="1:42" x14ac:dyDescent="0.3">
      <c r="A526" s="510">
        <v>1038</v>
      </c>
      <c r="B526" s="511" t="s">
        <v>474</v>
      </c>
      <c r="C526" s="535" t="s">
        <v>406</v>
      </c>
      <c r="D526" s="523">
        <v>0.1374570447</v>
      </c>
      <c r="E526" s="512">
        <v>0.16838487969999999</v>
      </c>
      <c r="F526" s="524">
        <v>3.4364261200000003E-2</v>
      </c>
      <c r="G526" s="529">
        <v>0</v>
      </c>
      <c r="H526" s="512">
        <v>0</v>
      </c>
      <c r="I526" s="519">
        <v>0</v>
      </c>
      <c r="J526" s="523">
        <v>0.54771784229999998</v>
      </c>
      <c r="K526" s="512">
        <v>0.24422050980000001</v>
      </c>
      <c r="L526" s="524">
        <v>0.237107291</v>
      </c>
      <c r="M526" s="529">
        <v>9.8722415999999997E-3</v>
      </c>
      <c r="N526" s="512">
        <v>1.7421602800000002E-2</v>
      </c>
      <c r="O526" s="519">
        <v>4.6457607000000003E-3</v>
      </c>
      <c r="P526" s="523">
        <v>1.2987013E-2</v>
      </c>
      <c r="Q526" s="512">
        <v>0</v>
      </c>
      <c r="R526" s="524">
        <v>0</v>
      </c>
      <c r="S526" s="529">
        <v>3.3823529400000003E-2</v>
      </c>
      <c r="T526" s="512">
        <v>1.4705882E-3</v>
      </c>
      <c r="U526" s="519">
        <v>1.6421568599999999E-2</v>
      </c>
      <c r="V526" s="532">
        <v>0</v>
      </c>
      <c r="W526" s="512">
        <v>0</v>
      </c>
      <c r="X526" s="512">
        <v>0</v>
      </c>
      <c r="Y526" s="512">
        <v>2.52758989E-2</v>
      </c>
      <c r="Z526" s="519">
        <v>8.8999643999999999E-3</v>
      </c>
      <c r="AA526" s="523">
        <v>0.2485875706</v>
      </c>
      <c r="AB526" s="524">
        <v>2.82485876E-2</v>
      </c>
      <c r="AC526" s="529">
        <v>0</v>
      </c>
      <c r="AD526" s="519">
        <v>0</v>
      </c>
      <c r="AE526" s="523">
        <v>0</v>
      </c>
      <c r="AF526" s="512">
        <v>0</v>
      </c>
      <c r="AG526" s="524">
        <v>0.27</v>
      </c>
      <c r="AH526" s="529">
        <v>0</v>
      </c>
      <c r="AI526" s="512">
        <v>0</v>
      </c>
      <c r="AJ526" s="519">
        <v>0</v>
      </c>
      <c r="AK526" s="523">
        <v>6.8181818199999994E-2</v>
      </c>
      <c r="AL526" s="512">
        <v>0</v>
      </c>
      <c r="AM526" s="524">
        <v>0</v>
      </c>
      <c r="AN526" s="523">
        <v>0</v>
      </c>
      <c r="AO526" s="512">
        <v>0</v>
      </c>
      <c r="AP526" s="524">
        <v>0</v>
      </c>
    </row>
    <row r="527" spans="1:42" x14ac:dyDescent="0.3">
      <c r="A527" s="510">
        <v>1038</v>
      </c>
      <c r="B527" s="511" t="s">
        <v>474</v>
      </c>
      <c r="C527" s="535" t="s">
        <v>407</v>
      </c>
      <c r="D527" s="523">
        <v>0.17235772360000001</v>
      </c>
      <c r="E527" s="512">
        <v>0.23414634149999999</v>
      </c>
      <c r="F527" s="524">
        <v>4.8780487800000001E-2</v>
      </c>
      <c r="G527" s="529">
        <v>0</v>
      </c>
      <c r="H527" s="512">
        <v>0</v>
      </c>
      <c r="I527" s="519">
        <v>0</v>
      </c>
      <c r="J527" s="523">
        <v>0.59718706050000003</v>
      </c>
      <c r="K527" s="512">
        <v>0.27538677919999999</v>
      </c>
      <c r="L527" s="524">
        <v>0.27201125180000002</v>
      </c>
      <c r="M527" s="529">
        <v>2.1246458900000001E-2</v>
      </c>
      <c r="N527" s="512">
        <v>2.5779036799999999E-2</v>
      </c>
      <c r="O527" s="519">
        <v>8.4985835999999999E-3</v>
      </c>
      <c r="P527" s="523">
        <v>5.7142857000000002E-3</v>
      </c>
      <c r="Q527" s="512">
        <v>0</v>
      </c>
      <c r="R527" s="524">
        <v>0</v>
      </c>
      <c r="S527" s="529">
        <v>5.2767384899999999E-2</v>
      </c>
      <c r="T527" s="512">
        <v>9.0310930000000002E-4</v>
      </c>
      <c r="U527" s="519">
        <v>2.1932653900000001E-2</v>
      </c>
      <c r="V527" s="532">
        <v>0</v>
      </c>
      <c r="W527" s="512">
        <v>0</v>
      </c>
      <c r="X527" s="512">
        <v>0</v>
      </c>
      <c r="Y527" s="512">
        <v>1.9766034700000001E-2</v>
      </c>
      <c r="Z527" s="519">
        <v>7.4626865999999998E-3</v>
      </c>
      <c r="AA527" s="523">
        <v>0.25719120140000001</v>
      </c>
      <c r="AB527" s="524">
        <v>5.01974055E-2</v>
      </c>
      <c r="AC527" s="529">
        <v>9.8280098000000007E-3</v>
      </c>
      <c r="AD527" s="519">
        <v>4.9140049000000003E-3</v>
      </c>
      <c r="AE527" s="523">
        <v>0</v>
      </c>
      <c r="AF527" s="512">
        <v>0</v>
      </c>
      <c r="AG527" s="524">
        <v>0.18624641829999999</v>
      </c>
      <c r="AH527" s="529">
        <v>0</v>
      </c>
      <c r="AI527" s="512">
        <v>0</v>
      </c>
      <c r="AJ527" s="519">
        <v>0</v>
      </c>
      <c r="AK527" s="523">
        <v>0</v>
      </c>
      <c r="AL527" s="512">
        <v>0</v>
      </c>
      <c r="AM527" s="524">
        <v>0</v>
      </c>
      <c r="AN527" s="523">
        <v>0</v>
      </c>
      <c r="AO527" s="512">
        <v>0</v>
      </c>
      <c r="AP527" s="524">
        <v>0</v>
      </c>
    </row>
    <row r="528" spans="1:42" x14ac:dyDescent="0.3">
      <c r="A528" s="510">
        <v>1234</v>
      </c>
      <c r="B528" s="511" t="s">
        <v>475</v>
      </c>
      <c r="C528" s="535" t="s">
        <v>475</v>
      </c>
      <c r="D528" s="523">
        <v>0.79964221820000003</v>
      </c>
      <c r="E528" s="512">
        <v>0.52057245080000003</v>
      </c>
      <c r="F528" s="524">
        <v>0.43291592130000001</v>
      </c>
      <c r="G528" s="529">
        <v>0.1025641026</v>
      </c>
      <c r="H528" s="512">
        <v>5.1282051299999999E-2</v>
      </c>
      <c r="I528" s="519">
        <v>7.6923076899999998E-2</v>
      </c>
      <c r="J528" s="523">
        <v>0.90112031169999995</v>
      </c>
      <c r="K528" s="512">
        <v>0.85947394060000004</v>
      </c>
      <c r="L528" s="524">
        <v>0.86215294689999999</v>
      </c>
      <c r="M528" s="529">
        <v>0.61305822499999996</v>
      </c>
      <c r="N528" s="512">
        <v>0.18880723569999999</v>
      </c>
      <c r="O528" s="519">
        <v>0.45110231769999998</v>
      </c>
      <c r="P528" s="523">
        <v>0.58720930230000001</v>
      </c>
      <c r="Q528" s="512">
        <v>0.26162790699999999</v>
      </c>
      <c r="R528" s="524">
        <v>0.32558139530000002</v>
      </c>
      <c r="S528" s="529">
        <v>0.21173037089999999</v>
      </c>
      <c r="T528" s="512">
        <v>7.3150065900000005E-2</v>
      </c>
      <c r="U528" s="519">
        <v>0.46686123140000002</v>
      </c>
      <c r="V528" s="532">
        <v>0</v>
      </c>
      <c r="W528" s="512">
        <v>0</v>
      </c>
      <c r="X528" s="512">
        <v>0</v>
      </c>
      <c r="Y528" s="512">
        <v>0.23886639679999999</v>
      </c>
      <c r="Z528" s="519">
        <v>0.24696356280000001</v>
      </c>
      <c r="AA528" s="523">
        <v>0.1372843211</v>
      </c>
      <c r="AB528" s="524">
        <v>9.3773443400000003E-2</v>
      </c>
      <c r="AC528" s="529">
        <v>0.36703548260000002</v>
      </c>
      <c r="AD528" s="519">
        <v>0.50896604349999996</v>
      </c>
      <c r="AE528" s="523">
        <v>0.32375979110000003</v>
      </c>
      <c r="AF528" s="512">
        <v>0.34203655350000001</v>
      </c>
      <c r="AG528" s="524">
        <v>0.99477806790000001</v>
      </c>
      <c r="AH528" s="529">
        <v>0.62068965519999997</v>
      </c>
      <c r="AI528" s="512">
        <v>0.41379310339999997</v>
      </c>
      <c r="AJ528" s="519">
        <v>6.8965517200000007E-2</v>
      </c>
      <c r="AK528" s="523">
        <v>0</v>
      </c>
      <c r="AL528" s="512">
        <v>0.36956521739999998</v>
      </c>
      <c r="AM528" s="524">
        <v>0</v>
      </c>
      <c r="AN528" s="523">
        <v>0.75471698109999996</v>
      </c>
      <c r="AO528" s="512">
        <v>0.52830188680000001</v>
      </c>
      <c r="AP528" s="524">
        <v>9.4339622600000006E-2</v>
      </c>
    </row>
    <row r="529" spans="1:42" x14ac:dyDescent="0.3">
      <c r="A529" s="510">
        <v>1531</v>
      </c>
      <c r="B529" s="511" t="s">
        <v>476</v>
      </c>
      <c r="C529" s="535" t="s">
        <v>476</v>
      </c>
      <c r="D529" s="523">
        <v>0.2463768116</v>
      </c>
      <c r="E529" s="512">
        <v>0</v>
      </c>
      <c r="F529" s="524">
        <v>0</v>
      </c>
      <c r="G529" s="529">
        <v>0.2</v>
      </c>
      <c r="H529" s="512">
        <v>0</v>
      </c>
      <c r="I529" s="519">
        <v>0.2</v>
      </c>
      <c r="J529" s="523">
        <v>0.25</v>
      </c>
      <c r="K529" s="512">
        <v>0</v>
      </c>
      <c r="L529" s="524">
        <v>0</v>
      </c>
      <c r="M529" s="529">
        <v>7.6335878000000001E-3</v>
      </c>
      <c r="N529" s="512">
        <v>3.8167938899999997E-2</v>
      </c>
      <c r="O529" s="519">
        <v>7.6335878000000001E-3</v>
      </c>
      <c r="P529" s="523">
        <v>0</v>
      </c>
      <c r="Q529" s="512">
        <v>0</v>
      </c>
      <c r="R529" s="524">
        <v>0</v>
      </c>
      <c r="S529" s="529">
        <v>3.6613272299999999E-2</v>
      </c>
      <c r="T529" s="512">
        <v>0</v>
      </c>
      <c r="U529" s="519">
        <v>1.6018306600000001E-2</v>
      </c>
      <c r="V529" s="532">
        <v>0</v>
      </c>
      <c r="W529" s="512">
        <v>0</v>
      </c>
      <c r="X529" s="512">
        <v>0</v>
      </c>
      <c r="Y529" s="512">
        <v>0</v>
      </c>
      <c r="Z529" s="519">
        <v>0</v>
      </c>
      <c r="AA529" s="523">
        <v>0.23958333330000001</v>
      </c>
      <c r="AB529" s="524">
        <v>0</v>
      </c>
      <c r="AC529" s="529">
        <v>4.31034483E-2</v>
      </c>
      <c r="AD529" s="519">
        <v>0</v>
      </c>
      <c r="AE529" s="523">
        <v>3.8461538500000003E-2</v>
      </c>
      <c r="AF529" s="512">
        <v>3.8461538500000003E-2</v>
      </c>
      <c r="AG529" s="524">
        <v>0.4615384615</v>
      </c>
      <c r="AH529" s="529">
        <v>0</v>
      </c>
      <c r="AI529" s="512">
        <v>0</v>
      </c>
      <c r="AJ529" s="519">
        <v>0</v>
      </c>
      <c r="AK529" s="523">
        <v>0</v>
      </c>
      <c r="AL529" s="512">
        <v>0</v>
      </c>
      <c r="AM529" s="524">
        <v>0</v>
      </c>
      <c r="AN529" s="523">
        <v>0</v>
      </c>
      <c r="AO529" s="512">
        <v>0</v>
      </c>
      <c r="AP529" s="524">
        <v>0</v>
      </c>
    </row>
    <row r="530" spans="1:42" x14ac:dyDescent="0.3">
      <c r="A530" s="510">
        <v>1446</v>
      </c>
      <c r="B530" s="511" t="s">
        <v>477</v>
      </c>
      <c r="C530" s="535" t="s">
        <v>478</v>
      </c>
      <c r="D530" s="523">
        <v>2.5316455700000001E-2</v>
      </c>
      <c r="E530" s="512">
        <v>0.22784810129999999</v>
      </c>
      <c r="F530" s="524">
        <v>0</v>
      </c>
      <c r="G530" s="529">
        <v>0</v>
      </c>
      <c r="H530" s="512">
        <v>0</v>
      </c>
      <c r="I530" s="519">
        <v>0</v>
      </c>
      <c r="J530" s="523">
        <v>0</v>
      </c>
      <c r="K530" s="512">
        <v>0</v>
      </c>
      <c r="L530" s="524">
        <v>0</v>
      </c>
      <c r="M530" s="529">
        <v>0</v>
      </c>
      <c r="N530" s="512">
        <v>0</v>
      </c>
      <c r="O530" s="519">
        <v>0</v>
      </c>
      <c r="P530" s="523">
        <v>0</v>
      </c>
      <c r="Q530" s="512">
        <v>0</v>
      </c>
      <c r="R530" s="524">
        <v>0</v>
      </c>
      <c r="S530" s="529">
        <v>6.1274509800000002E-2</v>
      </c>
      <c r="T530" s="512">
        <v>4.9019607999999998E-3</v>
      </c>
      <c r="U530" s="519">
        <v>9.8039215999999995E-3</v>
      </c>
      <c r="V530" s="532">
        <v>7.1428571400000002E-2</v>
      </c>
      <c r="W530" s="512">
        <v>0</v>
      </c>
      <c r="X530" s="512">
        <v>0</v>
      </c>
      <c r="Y530" s="512">
        <v>0.1052631579</v>
      </c>
      <c r="Z530" s="519">
        <v>0.31578947369999999</v>
      </c>
      <c r="AA530" s="523">
        <v>0</v>
      </c>
      <c r="AB530" s="524">
        <v>8.6956521699999997E-2</v>
      </c>
      <c r="AC530" s="529">
        <v>2.2222222199999999E-2</v>
      </c>
      <c r="AD530" s="519">
        <v>2.2222222199999999E-2</v>
      </c>
      <c r="AE530" s="523">
        <v>0</v>
      </c>
      <c r="AF530" s="512">
        <v>0</v>
      </c>
      <c r="AG530" s="524">
        <v>0.28571428570000001</v>
      </c>
      <c r="AH530" s="529">
        <v>0</v>
      </c>
      <c r="AI530" s="512">
        <v>0</v>
      </c>
      <c r="AJ530" s="519">
        <v>0</v>
      </c>
      <c r="AK530" s="523">
        <v>0</v>
      </c>
      <c r="AL530" s="512">
        <v>0</v>
      </c>
      <c r="AM530" s="524">
        <v>0</v>
      </c>
      <c r="AN530" s="523">
        <v>0</v>
      </c>
      <c r="AO530" s="512">
        <v>0</v>
      </c>
      <c r="AP530" s="524">
        <v>0</v>
      </c>
    </row>
    <row r="531" spans="1:42" x14ac:dyDescent="0.3">
      <c r="A531" s="510">
        <v>1446</v>
      </c>
      <c r="B531" s="511" t="s">
        <v>477</v>
      </c>
      <c r="C531" s="535" t="s">
        <v>479</v>
      </c>
      <c r="D531" s="523">
        <v>0</v>
      </c>
      <c r="E531" s="512">
        <v>0.33750000000000002</v>
      </c>
      <c r="F531" s="524">
        <v>0</v>
      </c>
      <c r="G531" s="529">
        <v>0</v>
      </c>
      <c r="H531" s="512">
        <v>0</v>
      </c>
      <c r="I531" s="519">
        <v>0</v>
      </c>
      <c r="J531" s="523">
        <v>1</v>
      </c>
      <c r="K531" s="512">
        <v>0</v>
      </c>
      <c r="L531" s="524">
        <v>0</v>
      </c>
      <c r="M531" s="529">
        <v>5.2356021000000003E-3</v>
      </c>
      <c r="N531" s="512">
        <v>2.0942408400000001E-2</v>
      </c>
      <c r="O531" s="519">
        <v>1.0471204200000001E-2</v>
      </c>
      <c r="P531" s="523">
        <v>0</v>
      </c>
      <c r="Q531" s="512">
        <v>0</v>
      </c>
      <c r="R531" s="524">
        <v>0</v>
      </c>
      <c r="S531" s="529">
        <v>4.3749999999999997E-2</v>
      </c>
      <c r="T531" s="512">
        <v>1.25E-3</v>
      </c>
      <c r="U531" s="519">
        <v>1.7500000000000002E-2</v>
      </c>
      <c r="V531" s="532">
        <v>3.8461538500000003E-2</v>
      </c>
      <c r="W531" s="512">
        <v>0</v>
      </c>
      <c r="X531" s="512">
        <v>0</v>
      </c>
      <c r="Y531" s="512">
        <v>0</v>
      </c>
      <c r="Z531" s="519">
        <v>0.14285714290000001</v>
      </c>
      <c r="AA531" s="523">
        <v>0</v>
      </c>
      <c r="AB531" s="524">
        <v>2.1739130400000001E-2</v>
      </c>
      <c r="AC531" s="529">
        <v>0</v>
      </c>
      <c r="AD531" s="519">
        <v>0</v>
      </c>
      <c r="AE531" s="523">
        <v>0</v>
      </c>
      <c r="AF531" s="512">
        <v>0</v>
      </c>
      <c r="AG531" s="524">
        <v>0.63157894739999998</v>
      </c>
      <c r="AH531" s="529">
        <v>0</v>
      </c>
      <c r="AI531" s="512">
        <v>0</v>
      </c>
      <c r="AJ531" s="519">
        <v>0</v>
      </c>
      <c r="AK531" s="523">
        <v>0</v>
      </c>
      <c r="AL531" s="512">
        <v>0</v>
      </c>
      <c r="AM531" s="524">
        <v>0</v>
      </c>
      <c r="AN531" s="523">
        <v>0</v>
      </c>
      <c r="AO531" s="512">
        <v>0</v>
      </c>
      <c r="AP531" s="524">
        <v>0</v>
      </c>
    </row>
    <row r="532" spans="1:42" x14ac:dyDescent="0.3">
      <c r="A532" s="510">
        <v>1446</v>
      </c>
      <c r="B532" s="511" t="s">
        <v>477</v>
      </c>
      <c r="C532" s="535" t="s">
        <v>480</v>
      </c>
      <c r="D532" s="523">
        <v>0</v>
      </c>
      <c r="E532" s="512">
        <v>0.47169811319999999</v>
      </c>
      <c r="F532" s="524">
        <v>0</v>
      </c>
      <c r="G532" s="529">
        <v>0</v>
      </c>
      <c r="H532" s="512">
        <v>0</v>
      </c>
      <c r="I532" s="519">
        <v>0</v>
      </c>
      <c r="J532" s="523">
        <v>0</v>
      </c>
      <c r="K532" s="512">
        <v>0</v>
      </c>
      <c r="L532" s="524">
        <v>0</v>
      </c>
      <c r="M532" s="529">
        <v>0</v>
      </c>
      <c r="N532" s="512">
        <v>0</v>
      </c>
      <c r="O532" s="519">
        <v>0</v>
      </c>
      <c r="P532" s="523">
        <v>0</v>
      </c>
      <c r="Q532" s="512">
        <v>0</v>
      </c>
      <c r="R532" s="524">
        <v>0</v>
      </c>
      <c r="S532" s="529">
        <v>8.2822085899999995E-2</v>
      </c>
      <c r="T532" s="512">
        <v>1.53374233E-2</v>
      </c>
      <c r="U532" s="519">
        <v>2.4539877299999999E-2</v>
      </c>
      <c r="V532" s="532">
        <v>0</v>
      </c>
      <c r="W532" s="512">
        <v>0</v>
      </c>
      <c r="X532" s="512">
        <v>0</v>
      </c>
      <c r="Y532" s="512">
        <v>0</v>
      </c>
      <c r="Z532" s="519">
        <v>0.3</v>
      </c>
      <c r="AA532" s="523">
        <v>0</v>
      </c>
      <c r="AB532" s="524">
        <v>0</v>
      </c>
      <c r="AC532" s="529">
        <v>0</v>
      </c>
      <c r="AD532" s="519">
        <v>0</v>
      </c>
      <c r="AE532" s="523">
        <v>0</v>
      </c>
      <c r="AF532" s="512">
        <v>0</v>
      </c>
      <c r="AG532" s="524">
        <v>0.7</v>
      </c>
      <c r="AH532" s="529">
        <v>0</v>
      </c>
      <c r="AI532" s="512">
        <v>0</v>
      </c>
      <c r="AJ532" s="519">
        <v>0</v>
      </c>
      <c r="AK532" s="523">
        <v>0</v>
      </c>
      <c r="AL532" s="512">
        <v>0</v>
      </c>
      <c r="AM532" s="524">
        <v>0</v>
      </c>
      <c r="AN532" s="523">
        <v>0</v>
      </c>
      <c r="AO532" s="512">
        <v>0</v>
      </c>
      <c r="AP532" s="524">
        <v>0</v>
      </c>
    </row>
    <row r="533" spans="1:42" x14ac:dyDescent="0.3">
      <c r="A533" s="510">
        <v>1446</v>
      </c>
      <c r="B533" s="511" t="s">
        <v>477</v>
      </c>
      <c r="C533" s="535" t="s">
        <v>481</v>
      </c>
      <c r="D533" s="523">
        <v>0.3</v>
      </c>
      <c r="E533" s="512">
        <v>0.6</v>
      </c>
      <c r="F533" s="524">
        <v>0.1</v>
      </c>
      <c r="G533" s="529">
        <v>0</v>
      </c>
      <c r="H533" s="512">
        <v>0</v>
      </c>
      <c r="I533" s="519">
        <v>0</v>
      </c>
      <c r="J533" s="523">
        <v>0</v>
      </c>
      <c r="K533" s="512">
        <v>0.6538461538</v>
      </c>
      <c r="L533" s="524">
        <v>0.7307692308</v>
      </c>
      <c r="M533" s="529">
        <v>8.4507042300000002E-2</v>
      </c>
      <c r="N533" s="512">
        <v>0.14084507039999999</v>
      </c>
      <c r="O533" s="519">
        <v>5.6338028200000001E-2</v>
      </c>
      <c r="P533" s="523">
        <v>0</v>
      </c>
      <c r="Q533" s="512">
        <v>0</v>
      </c>
      <c r="R533" s="524">
        <v>0</v>
      </c>
      <c r="S533" s="529">
        <v>8.3769633499999996E-2</v>
      </c>
      <c r="T533" s="512">
        <v>5.2356020900000001E-2</v>
      </c>
      <c r="U533" s="519">
        <v>5.2356020900000001E-2</v>
      </c>
      <c r="V533" s="532">
        <v>0</v>
      </c>
      <c r="W533" s="512">
        <v>0</v>
      </c>
      <c r="X533" s="512">
        <v>0</v>
      </c>
      <c r="Y533" s="512">
        <v>0</v>
      </c>
      <c r="Z533" s="519">
        <v>0</v>
      </c>
      <c r="AA533" s="523">
        <v>0</v>
      </c>
      <c r="AB533" s="524">
        <v>4.6511627899999998E-2</v>
      </c>
      <c r="AC533" s="529">
        <v>0</v>
      </c>
      <c r="AD533" s="519">
        <v>0</v>
      </c>
      <c r="AE533" s="523">
        <v>0</v>
      </c>
      <c r="AF533" s="512">
        <v>0</v>
      </c>
      <c r="AG533" s="524">
        <v>0</v>
      </c>
      <c r="AH533" s="529">
        <v>0</v>
      </c>
      <c r="AI533" s="512">
        <v>0</v>
      </c>
      <c r="AJ533" s="519">
        <v>0</v>
      </c>
      <c r="AK533" s="523">
        <v>0</v>
      </c>
      <c r="AL533" s="512">
        <v>0</v>
      </c>
      <c r="AM533" s="524">
        <v>0</v>
      </c>
      <c r="AN533" s="523">
        <v>0</v>
      </c>
      <c r="AO533" s="512">
        <v>0</v>
      </c>
      <c r="AP533" s="524">
        <v>0</v>
      </c>
    </row>
    <row r="534" spans="1:42" x14ac:dyDescent="0.3">
      <c r="A534" s="510">
        <v>1446</v>
      </c>
      <c r="B534" s="511" t="s">
        <v>477</v>
      </c>
      <c r="C534" s="535" t="s">
        <v>482</v>
      </c>
      <c r="D534" s="523">
        <v>0</v>
      </c>
      <c r="E534" s="512">
        <v>0.36521739130000003</v>
      </c>
      <c r="F534" s="524">
        <v>1.73913043E-2</v>
      </c>
      <c r="G534" s="529">
        <v>0</v>
      </c>
      <c r="H534" s="512">
        <v>0</v>
      </c>
      <c r="I534" s="519">
        <v>0</v>
      </c>
      <c r="J534" s="523">
        <v>0</v>
      </c>
      <c r="K534" s="512">
        <v>0.26086956519999999</v>
      </c>
      <c r="L534" s="524">
        <v>0.26086956519999999</v>
      </c>
      <c r="M534" s="529">
        <v>0</v>
      </c>
      <c r="N534" s="512">
        <v>5.7471264399999999E-2</v>
      </c>
      <c r="O534" s="519">
        <v>0</v>
      </c>
      <c r="P534" s="523">
        <v>0</v>
      </c>
      <c r="Q534" s="512">
        <v>0</v>
      </c>
      <c r="R534" s="524">
        <v>0</v>
      </c>
      <c r="S534" s="529">
        <v>7.4754901999999998E-2</v>
      </c>
      <c r="T534" s="512">
        <v>1.10294118E-2</v>
      </c>
      <c r="U534" s="519">
        <v>1.9607843100000001E-2</v>
      </c>
      <c r="V534" s="532">
        <v>4.3478260900000003E-2</v>
      </c>
      <c r="W534" s="512">
        <v>0</v>
      </c>
      <c r="X534" s="512">
        <v>0</v>
      </c>
      <c r="Y534" s="512">
        <v>0</v>
      </c>
      <c r="Z534" s="519">
        <v>0.46666666670000001</v>
      </c>
      <c r="AA534" s="523">
        <v>0</v>
      </c>
      <c r="AB534" s="524">
        <v>7.0796460199999994E-2</v>
      </c>
      <c r="AC534" s="529">
        <v>3.1578947400000001E-2</v>
      </c>
      <c r="AD534" s="519">
        <v>3.1578947400000001E-2</v>
      </c>
      <c r="AE534" s="523">
        <v>0</v>
      </c>
      <c r="AF534" s="512">
        <v>0</v>
      </c>
      <c r="AG534" s="524">
        <v>0.45</v>
      </c>
      <c r="AH534" s="529">
        <v>0</v>
      </c>
      <c r="AI534" s="512">
        <v>0</v>
      </c>
      <c r="AJ534" s="519">
        <v>0</v>
      </c>
      <c r="AK534" s="523">
        <v>0</v>
      </c>
      <c r="AL534" s="512">
        <v>0</v>
      </c>
      <c r="AM534" s="524">
        <v>0</v>
      </c>
      <c r="AN534" s="523">
        <v>0</v>
      </c>
      <c r="AO534" s="512">
        <v>0</v>
      </c>
      <c r="AP534" s="524">
        <v>0</v>
      </c>
    </row>
    <row r="535" spans="1:42" x14ac:dyDescent="0.3">
      <c r="A535" s="510">
        <v>1568</v>
      </c>
      <c r="B535" s="511" t="s">
        <v>483</v>
      </c>
      <c r="C535" s="535" t="s">
        <v>484</v>
      </c>
      <c r="D535" s="523">
        <v>0.37931034479999998</v>
      </c>
      <c r="E535" s="512">
        <v>0.91954022989999995</v>
      </c>
      <c r="F535" s="524">
        <v>0</v>
      </c>
      <c r="G535" s="529">
        <v>0</v>
      </c>
      <c r="H535" s="512">
        <v>0</v>
      </c>
      <c r="I535" s="519">
        <v>0</v>
      </c>
      <c r="J535" s="523">
        <v>0.14822771209999999</v>
      </c>
      <c r="K535" s="512">
        <v>0.14285714290000001</v>
      </c>
      <c r="L535" s="524">
        <v>0.14285714290000001</v>
      </c>
      <c r="M535" s="529">
        <v>0</v>
      </c>
      <c r="N535" s="512">
        <v>3.9130434800000002E-2</v>
      </c>
      <c r="O535" s="519">
        <v>0.1739130435</v>
      </c>
      <c r="P535" s="523">
        <v>0</v>
      </c>
      <c r="Q535" s="512">
        <v>1.9801980199999999E-2</v>
      </c>
      <c r="R535" s="524">
        <v>0</v>
      </c>
      <c r="S535" s="529">
        <v>0.99103350639999999</v>
      </c>
      <c r="T535" s="512">
        <v>3.7753657400000001E-2</v>
      </c>
      <c r="U535" s="519">
        <v>0.7862199151</v>
      </c>
      <c r="V535" s="532">
        <v>0</v>
      </c>
      <c r="W535" s="512">
        <v>0</v>
      </c>
      <c r="X535" s="512">
        <v>0</v>
      </c>
      <c r="Y535" s="512">
        <v>0.4</v>
      </c>
      <c r="Z535" s="519">
        <v>0.82352941180000006</v>
      </c>
      <c r="AA535" s="523">
        <v>0.34905660379999998</v>
      </c>
      <c r="AB535" s="524">
        <v>0.4339622642</v>
      </c>
      <c r="AC535" s="529">
        <v>0</v>
      </c>
      <c r="AD535" s="519">
        <v>0</v>
      </c>
      <c r="AE535" s="523">
        <v>1.26582278E-2</v>
      </c>
      <c r="AF535" s="512">
        <v>0</v>
      </c>
      <c r="AG535" s="524">
        <v>0.96202531650000001</v>
      </c>
      <c r="AH535" s="529">
        <v>0</v>
      </c>
      <c r="AI535" s="512">
        <v>0</v>
      </c>
      <c r="AJ535" s="519">
        <v>0</v>
      </c>
      <c r="AK535" s="523">
        <v>0</v>
      </c>
      <c r="AL535" s="512">
        <v>0</v>
      </c>
      <c r="AM535" s="524">
        <v>0</v>
      </c>
      <c r="AN535" s="523">
        <v>0</v>
      </c>
      <c r="AO535" s="512">
        <v>0</v>
      </c>
      <c r="AP535" s="524">
        <v>0</v>
      </c>
    </row>
    <row r="536" spans="1:42" x14ac:dyDescent="0.3">
      <c r="A536" s="510">
        <v>1568</v>
      </c>
      <c r="B536" s="511" t="s">
        <v>483</v>
      </c>
      <c r="C536" s="535" t="s">
        <v>485</v>
      </c>
      <c r="D536" s="523">
        <v>0</v>
      </c>
      <c r="E536" s="512">
        <v>0.4</v>
      </c>
      <c r="F536" s="524">
        <v>0.2</v>
      </c>
      <c r="G536" s="529">
        <v>0</v>
      </c>
      <c r="H536" s="512">
        <v>0</v>
      </c>
      <c r="I536" s="519">
        <v>0</v>
      </c>
      <c r="J536" s="523">
        <v>0</v>
      </c>
      <c r="K536" s="512">
        <v>8.5714285700000004E-2</v>
      </c>
      <c r="L536" s="524">
        <v>8.5714285700000004E-2</v>
      </c>
      <c r="M536" s="529">
        <v>0</v>
      </c>
      <c r="N536" s="512">
        <v>0</v>
      </c>
      <c r="O536" s="519">
        <v>0</v>
      </c>
      <c r="P536" s="523">
        <v>0</v>
      </c>
      <c r="Q536" s="512">
        <v>0</v>
      </c>
      <c r="R536" s="524">
        <v>0</v>
      </c>
      <c r="S536" s="529">
        <v>0.48</v>
      </c>
      <c r="T536" s="512">
        <v>0</v>
      </c>
      <c r="U536" s="519">
        <v>7.1999999999999995E-2</v>
      </c>
      <c r="V536" s="532">
        <v>0</v>
      </c>
      <c r="W536" s="512">
        <v>0</v>
      </c>
      <c r="X536" s="512">
        <v>0</v>
      </c>
      <c r="Y536" s="512">
        <v>0</v>
      </c>
      <c r="Z536" s="519">
        <v>0.33333333329999998</v>
      </c>
      <c r="AA536" s="523">
        <v>0</v>
      </c>
      <c r="AB536" s="524">
        <v>0</v>
      </c>
      <c r="AC536" s="529">
        <v>0</v>
      </c>
      <c r="AD536" s="519">
        <v>0</v>
      </c>
      <c r="AE536" s="523">
        <v>0</v>
      </c>
      <c r="AF536" s="512">
        <v>0</v>
      </c>
      <c r="AG536" s="524">
        <v>1</v>
      </c>
      <c r="AH536" s="529">
        <v>0</v>
      </c>
      <c r="AI536" s="512">
        <v>0</v>
      </c>
      <c r="AJ536" s="519">
        <v>0</v>
      </c>
      <c r="AK536" s="523">
        <v>0</v>
      </c>
      <c r="AL536" s="512">
        <v>0</v>
      </c>
      <c r="AM536" s="524">
        <v>0</v>
      </c>
      <c r="AN536" s="523">
        <v>0</v>
      </c>
      <c r="AO536" s="512">
        <v>0</v>
      </c>
      <c r="AP536" s="524">
        <v>0</v>
      </c>
    </row>
    <row r="537" spans="1:42" x14ac:dyDescent="0.3">
      <c r="A537" s="510">
        <v>1486</v>
      </c>
      <c r="B537" s="511" t="s">
        <v>486</v>
      </c>
      <c r="C537" s="535" t="s">
        <v>487</v>
      </c>
      <c r="D537" s="523">
        <v>3.6023054800000003E-2</v>
      </c>
      <c r="E537" s="512">
        <v>4.8991354500000001E-2</v>
      </c>
      <c r="F537" s="524">
        <v>6.9164265099999997E-2</v>
      </c>
      <c r="G537" s="529">
        <v>4.8543689299999998E-2</v>
      </c>
      <c r="H537" s="512">
        <v>5.8252427199999998E-2</v>
      </c>
      <c r="I537" s="519">
        <v>5.8252427199999998E-2</v>
      </c>
      <c r="J537" s="523">
        <v>3.0769231000000001E-3</v>
      </c>
      <c r="K537" s="512">
        <v>1.7142857099999999E-2</v>
      </c>
      <c r="L537" s="524">
        <v>1.8461538499999999E-2</v>
      </c>
      <c r="M537" s="529">
        <v>0.14653540330000001</v>
      </c>
      <c r="N537" s="512">
        <v>2.1204089400000001E-2</v>
      </c>
      <c r="O537" s="519">
        <v>5.1495645600000001E-2</v>
      </c>
      <c r="P537" s="523">
        <v>0.1711711712</v>
      </c>
      <c r="Q537" s="512">
        <v>4.8648648599999997E-2</v>
      </c>
      <c r="R537" s="524">
        <v>6.8468468500000004E-2</v>
      </c>
      <c r="S537" s="529">
        <v>3.8265002999999999E-2</v>
      </c>
      <c r="T537" s="512">
        <v>9.6256684000000006E-3</v>
      </c>
      <c r="U537" s="519">
        <v>4.7771835999999998E-2</v>
      </c>
      <c r="V537" s="532">
        <v>0.1025641026</v>
      </c>
      <c r="W537" s="512">
        <v>0</v>
      </c>
      <c r="X537" s="512">
        <v>0.25641025639999998</v>
      </c>
      <c r="Y537" s="512">
        <v>0</v>
      </c>
      <c r="Z537" s="519">
        <v>0.1146788991</v>
      </c>
      <c r="AA537" s="523">
        <v>0</v>
      </c>
      <c r="AB537" s="524">
        <v>2.2315202199999998E-2</v>
      </c>
      <c r="AC537" s="529">
        <v>9.6651446000000002E-2</v>
      </c>
      <c r="AD537" s="519">
        <v>7.2298325699999999E-2</v>
      </c>
      <c r="AE537" s="523">
        <v>0.24937655859999999</v>
      </c>
      <c r="AF537" s="512">
        <v>0.23940149629999999</v>
      </c>
      <c r="AG537" s="524">
        <v>2.7431421399999999E-2</v>
      </c>
      <c r="AH537" s="529">
        <v>4.5454545499999999E-2</v>
      </c>
      <c r="AI537" s="512">
        <v>9.0909090900000003E-2</v>
      </c>
      <c r="AJ537" s="519">
        <v>0</v>
      </c>
      <c r="AK537" s="523">
        <v>0.06</v>
      </c>
      <c r="AL537" s="512">
        <v>0.14000000000000001</v>
      </c>
      <c r="AM537" s="524">
        <v>0.06</v>
      </c>
      <c r="AN537" s="523">
        <v>0.2641509434</v>
      </c>
      <c r="AO537" s="512">
        <v>0.20754716979999999</v>
      </c>
      <c r="AP537" s="524">
        <v>1.8867924500000001E-2</v>
      </c>
    </row>
    <row r="538" spans="1:42" x14ac:dyDescent="0.3">
      <c r="A538" s="510">
        <v>1486</v>
      </c>
      <c r="B538" s="511" t="s">
        <v>486</v>
      </c>
      <c r="C538" s="535" t="s">
        <v>488</v>
      </c>
      <c r="D538" s="523">
        <v>2.50626566E-2</v>
      </c>
      <c r="E538" s="512">
        <v>6.2656641599999993E-2</v>
      </c>
      <c r="F538" s="524">
        <v>7.5187969899999998E-2</v>
      </c>
      <c r="G538" s="529">
        <v>7.6923076899999998E-2</v>
      </c>
      <c r="H538" s="512">
        <v>0.1025641026</v>
      </c>
      <c r="I538" s="519">
        <v>5.1282051299999999E-2</v>
      </c>
      <c r="J538" s="523">
        <v>0</v>
      </c>
      <c r="K538" s="512">
        <v>1.6129032299999999E-2</v>
      </c>
      <c r="L538" s="524">
        <v>1.6129032299999999E-2</v>
      </c>
      <c r="M538" s="529">
        <v>0.12791783379999999</v>
      </c>
      <c r="N538" s="512">
        <v>9.3370681999999997E-3</v>
      </c>
      <c r="O538" s="519">
        <v>4.01493931E-2</v>
      </c>
      <c r="P538" s="523">
        <v>0.11827956990000001</v>
      </c>
      <c r="Q538" s="512">
        <v>1.0752688200000001E-2</v>
      </c>
      <c r="R538" s="524">
        <v>5.9139784899999999E-2</v>
      </c>
      <c r="S538" s="529">
        <v>4.0348964000000001E-2</v>
      </c>
      <c r="T538" s="512">
        <v>1.3086150499999999E-2</v>
      </c>
      <c r="U538" s="519">
        <v>4.6346783000000003E-2</v>
      </c>
      <c r="V538" s="532">
        <v>6.3414634100000006E-2</v>
      </c>
      <c r="W538" s="512">
        <v>0</v>
      </c>
      <c r="X538" s="512">
        <v>0.2195121951</v>
      </c>
      <c r="Y538" s="512">
        <v>0</v>
      </c>
      <c r="Z538" s="519">
        <v>0.106918239</v>
      </c>
      <c r="AA538" s="523">
        <v>1.0799136E-3</v>
      </c>
      <c r="AB538" s="524">
        <v>2.8077753800000001E-2</v>
      </c>
      <c r="AC538" s="529">
        <v>9.1708542700000006E-2</v>
      </c>
      <c r="AD538" s="519">
        <v>7.2864321600000004E-2</v>
      </c>
      <c r="AE538" s="523">
        <v>0.16847826090000001</v>
      </c>
      <c r="AF538" s="512">
        <v>0.1739130435</v>
      </c>
      <c r="AG538" s="524">
        <v>5.4347826000000002E-3</v>
      </c>
      <c r="AH538" s="529">
        <v>0.18181818180000001</v>
      </c>
      <c r="AI538" s="512">
        <v>0</v>
      </c>
      <c r="AJ538" s="519">
        <v>0</v>
      </c>
      <c r="AK538" s="523">
        <v>0</v>
      </c>
      <c r="AL538" s="512">
        <v>0.16129032260000001</v>
      </c>
      <c r="AM538" s="524">
        <v>3.2258064500000003E-2</v>
      </c>
      <c r="AN538" s="523">
        <v>0.12903225809999999</v>
      </c>
      <c r="AO538" s="512">
        <v>9.6774193499999994E-2</v>
      </c>
      <c r="AP538" s="524">
        <v>0</v>
      </c>
    </row>
    <row r="539" spans="1:42" x14ac:dyDescent="0.3">
      <c r="A539" s="510">
        <v>1486</v>
      </c>
      <c r="B539" s="511" t="s">
        <v>486</v>
      </c>
      <c r="C539" s="535" t="s">
        <v>489</v>
      </c>
      <c r="D539" s="523">
        <v>0</v>
      </c>
      <c r="E539" s="512">
        <v>9.0909090900000003E-2</v>
      </c>
      <c r="F539" s="524">
        <v>0</v>
      </c>
      <c r="G539" s="529">
        <v>5.8823529399999998E-2</v>
      </c>
      <c r="H539" s="512">
        <v>0.29411764709999999</v>
      </c>
      <c r="I539" s="519">
        <v>5.8823529399999998E-2</v>
      </c>
      <c r="J539" s="523">
        <v>3.2786885199999997E-2</v>
      </c>
      <c r="K539" s="512">
        <v>6.5573770500000003E-2</v>
      </c>
      <c r="L539" s="524">
        <v>6.5573770500000003E-2</v>
      </c>
      <c r="M539" s="529">
        <v>0.25609756099999997</v>
      </c>
      <c r="N539" s="512">
        <v>3.65853659E-2</v>
      </c>
      <c r="O539" s="519">
        <v>7.3170731700000005E-2</v>
      </c>
      <c r="P539" s="523">
        <v>0.36363636360000001</v>
      </c>
      <c r="Q539" s="512">
        <v>0</v>
      </c>
      <c r="R539" s="524">
        <v>0</v>
      </c>
      <c r="S539" s="529">
        <v>4.0723981899999998E-2</v>
      </c>
      <c r="T539" s="512">
        <v>2.2624434400000001E-2</v>
      </c>
      <c r="U539" s="519">
        <v>6.7873303199999999E-2</v>
      </c>
      <c r="V539" s="532">
        <v>0</v>
      </c>
      <c r="W539" s="512">
        <v>0</v>
      </c>
      <c r="X539" s="512">
        <v>0.125</v>
      </c>
      <c r="Y539" s="512">
        <v>0</v>
      </c>
      <c r="Z539" s="519">
        <v>0</v>
      </c>
      <c r="AA539" s="523">
        <v>0</v>
      </c>
      <c r="AB539" s="524">
        <v>6.5217391299999997E-2</v>
      </c>
      <c r="AC539" s="529">
        <v>0.15625</v>
      </c>
      <c r="AD539" s="519">
        <v>9.375E-2</v>
      </c>
      <c r="AE539" s="523">
        <v>0.1176470588</v>
      </c>
      <c r="AF539" s="512">
        <v>0.1176470588</v>
      </c>
      <c r="AG539" s="524">
        <v>0.1764705882</v>
      </c>
      <c r="AH539" s="529">
        <v>0</v>
      </c>
      <c r="AI539" s="512">
        <v>0</v>
      </c>
      <c r="AJ539" s="519">
        <v>0</v>
      </c>
      <c r="AK539" s="523">
        <v>0</v>
      </c>
      <c r="AL539" s="512">
        <v>0</v>
      </c>
      <c r="AM539" s="524">
        <v>0</v>
      </c>
      <c r="AN539" s="523">
        <v>0</v>
      </c>
      <c r="AO539" s="512">
        <v>0</v>
      </c>
      <c r="AP539" s="524">
        <v>0</v>
      </c>
    </row>
    <row r="540" spans="1:42" x14ac:dyDescent="0.3">
      <c r="A540" s="510">
        <v>1486</v>
      </c>
      <c r="B540" s="511" t="s">
        <v>486</v>
      </c>
      <c r="C540" s="535" t="s">
        <v>490</v>
      </c>
      <c r="D540" s="523">
        <v>0.33333333329999998</v>
      </c>
      <c r="E540" s="512">
        <v>0</v>
      </c>
      <c r="F540" s="524">
        <v>0</v>
      </c>
      <c r="G540" s="529">
        <v>0</v>
      </c>
      <c r="H540" s="512">
        <v>0</v>
      </c>
      <c r="I540" s="519">
        <v>0</v>
      </c>
      <c r="J540" s="523">
        <v>0</v>
      </c>
      <c r="K540" s="512">
        <v>0</v>
      </c>
      <c r="L540" s="524">
        <v>0</v>
      </c>
      <c r="M540" s="529">
        <v>0</v>
      </c>
      <c r="N540" s="512">
        <v>0</v>
      </c>
      <c r="O540" s="519">
        <v>0</v>
      </c>
      <c r="P540" s="523">
        <v>0</v>
      </c>
      <c r="Q540" s="512">
        <v>0</v>
      </c>
      <c r="R540" s="524">
        <v>0</v>
      </c>
      <c r="S540" s="529">
        <v>0</v>
      </c>
      <c r="T540" s="512">
        <v>0</v>
      </c>
      <c r="U540" s="519">
        <v>0.08</v>
      </c>
      <c r="V540" s="532">
        <v>0</v>
      </c>
      <c r="W540" s="512">
        <v>0</v>
      </c>
      <c r="X540" s="512">
        <v>0</v>
      </c>
      <c r="Y540" s="512">
        <v>0</v>
      </c>
      <c r="Z540" s="519">
        <v>0</v>
      </c>
      <c r="AA540" s="523">
        <v>0</v>
      </c>
      <c r="AB540" s="524">
        <v>0</v>
      </c>
      <c r="AC540" s="529">
        <v>0</v>
      </c>
      <c r="AD540" s="519">
        <v>0</v>
      </c>
      <c r="AE540" s="523">
        <v>0</v>
      </c>
      <c r="AF540" s="512">
        <v>0</v>
      </c>
      <c r="AG540" s="524">
        <v>0</v>
      </c>
      <c r="AH540" s="529">
        <v>0</v>
      </c>
      <c r="AI540" s="512">
        <v>0</v>
      </c>
      <c r="AJ540" s="519">
        <v>0</v>
      </c>
      <c r="AK540" s="523">
        <v>0</v>
      </c>
      <c r="AL540" s="512">
        <v>0</v>
      </c>
      <c r="AM540" s="524">
        <v>0</v>
      </c>
      <c r="AN540" s="523">
        <v>0</v>
      </c>
      <c r="AO540" s="512">
        <v>0</v>
      </c>
      <c r="AP540" s="524">
        <v>0</v>
      </c>
    </row>
    <row r="541" spans="1:42" x14ac:dyDescent="0.3">
      <c r="A541" s="510">
        <v>1486</v>
      </c>
      <c r="B541" s="511" t="s">
        <v>486</v>
      </c>
      <c r="C541" s="535" t="s">
        <v>491</v>
      </c>
      <c r="D541" s="523">
        <v>5.7208238000000002E-2</v>
      </c>
      <c r="E541" s="512">
        <v>0.11670480549999999</v>
      </c>
      <c r="F541" s="524">
        <v>0.1052631579</v>
      </c>
      <c r="G541" s="529">
        <v>0.1052631579</v>
      </c>
      <c r="H541" s="512">
        <v>6.1403508799999999E-2</v>
      </c>
      <c r="I541" s="519">
        <v>3.50877193E-2</v>
      </c>
      <c r="J541" s="523">
        <v>4.7433036000000001E-3</v>
      </c>
      <c r="K541" s="512">
        <v>2.4832589299999999E-2</v>
      </c>
      <c r="L541" s="524">
        <v>2.2600446400000002E-2</v>
      </c>
      <c r="M541" s="529">
        <v>0.1291578202</v>
      </c>
      <c r="N541" s="512">
        <v>1.55697098E-2</v>
      </c>
      <c r="O541" s="519">
        <v>3.7862703499999997E-2</v>
      </c>
      <c r="P541" s="523">
        <v>0.18092105259999999</v>
      </c>
      <c r="Q541" s="512">
        <v>4.1118421099999997E-2</v>
      </c>
      <c r="R541" s="524">
        <v>7.0723684199999998E-2</v>
      </c>
      <c r="S541" s="529">
        <v>3.5502958600000002E-2</v>
      </c>
      <c r="T541" s="512">
        <v>1.35601578E-2</v>
      </c>
      <c r="U541" s="519">
        <v>4.3515779099999999E-2</v>
      </c>
      <c r="V541" s="532">
        <v>0.112244898</v>
      </c>
      <c r="W541" s="512">
        <v>0</v>
      </c>
      <c r="X541" s="512">
        <v>0.27551020409999999</v>
      </c>
      <c r="Y541" s="512">
        <v>0</v>
      </c>
      <c r="Z541" s="519">
        <v>7.9136690600000004E-2</v>
      </c>
      <c r="AA541" s="523">
        <v>4.9212599999999996E-4</v>
      </c>
      <c r="AB541" s="524">
        <v>2.3622047199999999E-2</v>
      </c>
      <c r="AC541" s="529">
        <v>7.2345390900000001E-2</v>
      </c>
      <c r="AD541" s="519">
        <v>5.2508751499999999E-2</v>
      </c>
      <c r="AE541" s="523">
        <v>0.26060606060000002</v>
      </c>
      <c r="AF541" s="512">
        <v>0.24848484849999999</v>
      </c>
      <c r="AG541" s="524">
        <v>2.7272727300000001E-2</v>
      </c>
      <c r="AH541" s="529">
        <v>0.33333333329999998</v>
      </c>
      <c r="AI541" s="512">
        <v>0.33333333329999998</v>
      </c>
      <c r="AJ541" s="519">
        <v>0.11111111110000001</v>
      </c>
      <c r="AK541" s="523">
        <v>3.0769230799999998E-2</v>
      </c>
      <c r="AL541" s="512">
        <v>0.21538461540000001</v>
      </c>
      <c r="AM541" s="524">
        <v>3.0769230799999998E-2</v>
      </c>
      <c r="AN541" s="523">
        <v>0.2</v>
      </c>
      <c r="AO541" s="512">
        <v>0.15</v>
      </c>
      <c r="AP541" s="524">
        <v>2.5000000000000001E-2</v>
      </c>
    </row>
    <row r="542" spans="1:42" x14ac:dyDescent="0.3">
      <c r="A542" s="510">
        <v>1580</v>
      </c>
      <c r="B542" s="511" t="s">
        <v>492</v>
      </c>
      <c r="C542" s="535" t="s">
        <v>493</v>
      </c>
      <c r="D542" s="523">
        <v>0.74100719420000005</v>
      </c>
      <c r="E542" s="512">
        <v>0.41726618710000002</v>
      </c>
      <c r="F542" s="524">
        <v>0.2589928058</v>
      </c>
      <c r="G542" s="529">
        <v>0</v>
      </c>
      <c r="H542" s="512">
        <v>0</v>
      </c>
      <c r="I542" s="519">
        <v>0</v>
      </c>
      <c r="J542" s="523">
        <v>0.87187551730000001</v>
      </c>
      <c r="K542" s="512">
        <v>0.83727859630000001</v>
      </c>
      <c r="L542" s="524">
        <v>0.83496109919999995</v>
      </c>
      <c r="M542" s="529">
        <v>0.50355956339999997</v>
      </c>
      <c r="N542" s="512">
        <v>0.1233981965</v>
      </c>
      <c r="O542" s="519">
        <v>0.29140958709999998</v>
      </c>
      <c r="P542" s="523">
        <v>0.54137931029999997</v>
      </c>
      <c r="Q542" s="512">
        <v>0.18965517239999999</v>
      </c>
      <c r="R542" s="524">
        <v>0.28620689659999998</v>
      </c>
      <c r="S542" s="529">
        <v>0.12157763739999999</v>
      </c>
      <c r="T542" s="512">
        <v>5.4949262899999997E-2</v>
      </c>
      <c r="U542" s="519">
        <v>0.33467355929999998</v>
      </c>
      <c r="V542" s="532">
        <v>0</v>
      </c>
      <c r="W542" s="512">
        <v>0</v>
      </c>
      <c r="X542" s="512">
        <v>0</v>
      </c>
      <c r="Y542" s="512">
        <v>0.15</v>
      </c>
      <c r="Z542" s="519">
        <v>0.1</v>
      </c>
      <c r="AA542" s="523">
        <v>7.3584905699999995E-2</v>
      </c>
      <c r="AB542" s="524">
        <v>4.0566037700000002E-2</v>
      </c>
      <c r="AC542" s="529">
        <v>0.3468634686</v>
      </c>
      <c r="AD542" s="519">
        <v>0.49077490769999998</v>
      </c>
      <c r="AE542" s="523">
        <v>0.19424460430000001</v>
      </c>
      <c r="AF542" s="512">
        <v>0.23021582730000001</v>
      </c>
      <c r="AG542" s="524">
        <v>0.98561151079999998</v>
      </c>
      <c r="AH542" s="529">
        <v>0</v>
      </c>
      <c r="AI542" s="512">
        <v>0</v>
      </c>
      <c r="AJ542" s="519">
        <v>0</v>
      </c>
      <c r="AK542" s="523">
        <v>0</v>
      </c>
      <c r="AL542" s="512">
        <v>0.18181818180000001</v>
      </c>
      <c r="AM542" s="524">
        <v>4.5454545499999999E-2</v>
      </c>
      <c r="AN542" s="523">
        <v>0.4</v>
      </c>
      <c r="AO542" s="512">
        <v>0</v>
      </c>
      <c r="AP542" s="524">
        <v>0</v>
      </c>
    </row>
    <row r="543" spans="1:42" x14ac:dyDescent="0.3">
      <c r="A543" s="510">
        <v>1580</v>
      </c>
      <c r="B543" s="511" t="s">
        <v>492</v>
      </c>
      <c r="C543" s="535" t="s">
        <v>494</v>
      </c>
      <c r="D543" s="523">
        <v>0.79672330099999999</v>
      </c>
      <c r="E543" s="512">
        <v>0.51061893199999997</v>
      </c>
      <c r="F543" s="524">
        <v>0.34405339810000002</v>
      </c>
      <c r="G543" s="529">
        <v>1.4319809100000001E-2</v>
      </c>
      <c r="H543" s="512">
        <v>5.2505966600000002E-2</v>
      </c>
      <c r="I543" s="519">
        <v>6.9212410500000002E-2</v>
      </c>
      <c r="J543" s="523">
        <v>0.91207802490000001</v>
      </c>
      <c r="K543" s="512">
        <v>0.86669545810000004</v>
      </c>
      <c r="L543" s="524">
        <v>0.865543799</v>
      </c>
      <c r="M543" s="529">
        <v>0.59123463389999997</v>
      </c>
      <c r="N543" s="512">
        <v>0.16884019240000001</v>
      </c>
      <c r="O543" s="519">
        <v>0.3319615179</v>
      </c>
      <c r="P543" s="523">
        <v>0.59362905629999996</v>
      </c>
      <c r="Q543" s="512">
        <v>0.2077999405</v>
      </c>
      <c r="R543" s="524">
        <v>0.3119976183</v>
      </c>
      <c r="S543" s="529">
        <v>0.20187685490000001</v>
      </c>
      <c r="T543" s="512">
        <v>5.83538854E-2</v>
      </c>
      <c r="U543" s="519">
        <v>0.43405927350000001</v>
      </c>
      <c r="V543" s="532">
        <v>0</v>
      </c>
      <c r="W543" s="512">
        <v>0</v>
      </c>
      <c r="X543" s="512">
        <v>0</v>
      </c>
      <c r="Y543" s="512">
        <v>0.231884058</v>
      </c>
      <c r="Z543" s="519">
        <v>0.231884058</v>
      </c>
      <c r="AA543" s="523">
        <v>0.1237722808</v>
      </c>
      <c r="AB543" s="524">
        <v>6.6933430299999999E-2</v>
      </c>
      <c r="AC543" s="529">
        <v>0.32286188760000001</v>
      </c>
      <c r="AD543" s="519">
        <v>0.50166066980000001</v>
      </c>
      <c r="AE543" s="523">
        <v>0.35510688839999999</v>
      </c>
      <c r="AF543" s="512">
        <v>0.38479809980000002</v>
      </c>
      <c r="AG543" s="524">
        <v>0.99129057799999998</v>
      </c>
      <c r="AH543" s="529">
        <v>0.61320754720000004</v>
      </c>
      <c r="AI543" s="512">
        <v>0.38679245280000002</v>
      </c>
      <c r="AJ543" s="519">
        <v>5.6603773599999997E-2</v>
      </c>
      <c r="AK543" s="523">
        <v>0</v>
      </c>
      <c r="AL543" s="512">
        <v>0.33725490200000002</v>
      </c>
      <c r="AM543" s="524">
        <v>1.9607843100000001E-2</v>
      </c>
      <c r="AN543" s="523">
        <v>0.55491329479999996</v>
      </c>
      <c r="AO543" s="512">
        <v>0.41618497110000002</v>
      </c>
      <c r="AP543" s="524">
        <v>5.7803467999999998E-3</v>
      </c>
    </row>
    <row r="544" spans="1:42" x14ac:dyDescent="0.3">
      <c r="A544" s="510">
        <v>1141</v>
      </c>
      <c r="B544" s="511" t="s">
        <v>495</v>
      </c>
      <c r="C544" s="535" t="s">
        <v>496</v>
      </c>
      <c r="D544" s="523">
        <v>8.1967212999999994E-3</v>
      </c>
      <c r="E544" s="512">
        <v>0.1147540984</v>
      </c>
      <c r="F544" s="524">
        <v>2.45901639E-2</v>
      </c>
      <c r="G544" s="529">
        <v>0.11111111110000001</v>
      </c>
      <c r="H544" s="512">
        <v>0.11111111110000001</v>
      </c>
      <c r="I544" s="519">
        <v>0</v>
      </c>
      <c r="J544" s="523">
        <v>0</v>
      </c>
      <c r="K544" s="512">
        <v>0</v>
      </c>
      <c r="L544" s="524">
        <v>0</v>
      </c>
      <c r="M544" s="529">
        <v>0.10377358489999999</v>
      </c>
      <c r="N544" s="512">
        <v>0</v>
      </c>
      <c r="O544" s="519">
        <v>1.8867924500000001E-2</v>
      </c>
      <c r="P544" s="523">
        <v>0.14814814809999999</v>
      </c>
      <c r="Q544" s="512">
        <v>0</v>
      </c>
      <c r="R544" s="524">
        <v>0</v>
      </c>
      <c r="S544" s="529">
        <v>4.0336134500000002E-2</v>
      </c>
      <c r="T544" s="512">
        <v>3.3613444999999998E-3</v>
      </c>
      <c r="U544" s="519">
        <v>2.6890756299999999E-2</v>
      </c>
      <c r="V544" s="532">
        <v>0.22580645160000001</v>
      </c>
      <c r="W544" s="512">
        <v>0</v>
      </c>
      <c r="X544" s="512">
        <v>0.25806451609999997</v>
      </c>
      <c r="Y544" s="512">
        <v>0</v>
      </c>
      <c r="Z544" s="519">
        <v>4.7619047599999999E-2</v>
      </c>
      <c r="AA544" s="523">
        <v>0</v>
      </c>
      <c r="AB544" s="524">
        <v>8.4033613000000004E-3</v>
      </c>
      <c r="AC544" s="529">
        <v>2.2058823500000001E-2</v>
      </c>
      <c r="AD544" s="519">
        <v>2.2058823500000001E-2</v>
      </c>
      <c r="AE544" s="523">
        <v>0.14634146340000001</v>
      </c>
      <c r="AF544" s="512">
        <v>0.14634146340000001</v>
      </c>
      <c r="AG544" s="524">
        <v>0.14634146340000001</v>
      </c>
      <c r="AH544" s="529">
        <v>0.5</v>
      </c>
      <c r="AI544" s="512">
        <v>0.5</v>
      </c>
      <c r="AJ544" s="519">
        <v>0</v>
      </c>
      <c r="AK544" s="523">
        <v>0</v>
      </c>
      <c r="AL544" s="512">
        <v>0.125</v>
      </c>
      <c r="AM544" s="524">
        <v>0</v>
      </c>
      <c r="AN544" s="523">
        <v>0.4</v>
      </c>
      <c r="AO544" s="512">
        <v>0.2</v>
      </c>
      <c r="AP544" s="524">
        <v>0</v>
      </c>
    </row>
    <row r="545" spans="1:42" x14ac:dyDescent="0.3">
      <c r="A545" s="510">
        <v>1141</v>
      </c>
      <c r="B545" s="511" t="s">
        <v>495</v>
      </c>
      <c r="C545" s="535" t="s">
        <v>497</v>
      </c>
      <c r="D545" s="523">
        <v>1.7584994100000001E-2</v>
      </c>
      <c r="E545" s="512">
        <v>5.2754982399999997E-2</v>
      </c>
      <c r="F545" s="524">
        <v>3.7514654199999997E-2</v>
      </c>
      <c r="G545" s="529">
        <v>4.5454545499999999E-2</v>
      </c>
      <c r="H545" s="512">
        <v>0.1136363636</v>
      </c>
      <c r="I545" s="519">
        <v>6.8181818199999994E-2</v>
      </c>
      <c r="J545" s="523">
        <v>2.1141648999999998E-3</v>
      </c>
      <c r="K545" s="512">
        <v>2.5369978899999999E-2</v>
      </c>
      <c r="L545" s="524">
        <v>2.7484143799999999E-2</v>
      </c>
      <c r="M545" s="529">
        <v>8.4802686799999999E-2</v>
      </c>
      <c r="N545" s="512">
        <v>1.09151973E-2</v>
      </c>
      <c r="O545" s="519">
        <v>2.7707808600000002E-2</v>
      </c>
      <c r="P545" s="523">
        <v>6.3492063500000001E-2</v>
      </c>
      <c r="Q545" s="512">
        <v>3.1746031700000003E-2</v>
      </c>
      <c r="R545" s="524">
        <v>3.1746031700000003E-2</v>
      </c>
      <c r="S545" s="529">
        <v>3.1359759199999997E-2</v>
      </c>
      <c r="T545" s="512">
        <v>9.0316106E-3</v>
      </c>
      <c r="U545" s="519">
        <v>4.03913698E-2</v>
      </c>
      <c r="V545" s="532">
        <v>7.9051383399999994E-2</v>
      </c>
      <c r="W545" s="512">
        <v>0</v>
      </c>
      <c r="X545" s="512">
        <v>0.21343873520000001</v>
      </c>
      <c r="Y545" s="512">
        <v>0</v>
      </c>
      <c r="Z545" s="519">
        <v>0.14012738850000001</v>
      </c>
      <c r="AA545" s="523">
        <v>0</v>
      </c>
      <c r="AB545" s="524">
        <v>3.4626038800000002E-2</v>
      </c>
      <c r="AC545" s="529">
        <v>4.31654676E-2</v>
      </c>
      <c r="AD545" s="519">
        <v>3.6998972300000002E-2</v>
      </c>
      <c r="AE545" s="523">
        <v>0.21074380170000001</v>
      </c>
      <c r="AF545" s="512">
        <v>0.20661157020000001</v>
      </c>
      <c r="AG545" s="524">
        <v>4.1322314000000002E-3</v>
      </c>
      <c r="AH545" s="529">
        <v>0</v>
      </c>
      <c r="AI545" s="512">
        <v>5.8823529399999998E-2</v>
      </c>
      <c r="AJ545" s="519">
        <v>5.8823529399999998E-2</v>
      </c>
      <c r="AK545" s="523">
        <v>0</v>
      </c>
      <c r="AL545" s="512">
        <v>0.26086956519999999</v>
      </c>
      <c r="AM545" s="524">
        <v>0</v>
      </c>
      <c r="AN545" s="523">
        <v>8.82352941E-2</v>
      </c>
      <c r="AO545" s="512">
        <v>8.82352941E-2</v>
      </c>
      <c r="AP545" s="524">
        <v>0</v>
      </c>
    </row>
    <row r="546" spans="1:42" x14ac:dyDescent="0.3">
      <c r="A546" s="510">
        <v>1141</v>
      </c>
      <c r="B546" s="511" t="s">
        <v>495</v>
      </c>
      <c r="C546" s="535" t="s">
        <v>498</v>
      </c>
      <c r="D546" s="523">
        <v>7.0422534999999998E-3</v>
      </c>
      <c r="E546" s="512">
        <v>2.1126760599999999E-2</v>
      </c>
      <c r="F546" s="524">
        <v>3.5211267599999999E-2</v>
      </c>
      <c r="G546" s="529">
        <v>0</v>
      </c>
      <c r="H546" s="512">
        <v>0</v>
      </c>
      <c r="I546" s="519">
        <v>0</v>
      </c>
      <c r="J546" s="523">
        <v>0</v>
      </c>
      <c r="K546" s="512">
        <v>0</v>
      </c>
      <c r="L546" s="524">
        <v>0</v>
      </c>
      <c r="M546" s="529">
        <v>6.3492063500000001E-2</v>
      </c>
      <c r="N546" s="512">
        <v>1.5873015899999999E-2</v>
      </c>
      <c r="O546" s="519">
        <v>3.1746031700000003E-2</v>
      </c>
      <c r="P546" s="523">
        <v>0.14285714290000001</v>
      </c>
      <c r="Q546" s="512">
        <v>0</v>
      </c>
      <c r="R546" s="524">
        <v>7.1428571400000002E-2</v>
      </c>
      <c r="S546" s="529">
        <v>2.4070021899999999E-2</v>
      </c>
      <c r="T546" s="512">
        <v>6.5645514000000002E-3</v>
      </c>
      <c r="U546" s="519">
        <v>4.3763676100000003E-2</v>
      </c>
      <c r="V546" s="532">
        <v>2.77777778E-2</v>
      </c>
      <c r="W546" s="512">
        <v>0</v>
      </c>
      <c r="X546" s="512">
        <v>0.13888888890000001</v>
      </c>
      <c r="Y546" s="512">
        <v>0</v>
      </c>
      <c r="Z546" s="519">
        <v>3.8461538500000003E-2</v>
      </c>
      <c r="AA546" s="523">
        <v>0</v>
      </c>
      <c r="AB546" s="524">
        <v>3.4482758600000003E-2</v>
      </c>
      <c r="AC546" s="529">
        <v>7.1428571400000002E-2</v>
      </c>
      <c r="AD546" s="519">
        <v>8.7301587299999997E-2</v>
      </c>
      <c r="AE546" s="523">
        <v>7.6923076899999998E-2</v>
      </c>
      <c r="AF546" s="512">
        <v>7.6923076899999998E-2</v>
      </c>
      <c r="AG546" s="524">
        <v>0</v>
      </c>
      <c r="AH546" s="529">
        <v>0</v>
      </c>
      <c r="AI546" s="512">
        <v>0</v>
      </c>
      <c r="AJ546" s="519">
        <v>0</v>
      </c>
      <c r="AK546" s="523">
        <v>0</v>
      </c>
      <c r="AL546" s="512">
        <v>0</v>
      </c>
      <c r="AM546" s="524">
        <v>0</v>
      </c>
      <c r="AN546" s="523">
        <v>0</v>
      </c>
      <c r="AO546" s="512">
        <v>0</v>
      </c>
      <c r="AP546" s="524">
        <v>0</v>
      </c>
    </row>
    <row r="547" spans="1:42" x14ac:dyDescent="0.3">
      <c r="A547" s="510">
        <v>1141</v>
      </c>
      <c r="B547" s="511" t="s">
        <v>495</v>
      </c>
      <c r="C547" s="535" t="s">
        <v>499</v>
      </c>
      <c r="D547" s="523">
        <v>4.8543689000000003E-3</v>
      </c>
      <c r="E547" s="512">
        <v>4.8543689299999998E-2</v>
      </c>
      <c r="F547" s="524">
        <v>5.3398058300000002E-2</v>
      </c>
      <c r="G547" s="529">
        <v>0</v>
      </c>
      <c r="H547" s="512">
        <v>0</v>
      </c>
      <c r="I547" s="519">
        <v>0</v>
      </c>
      <c r="J547" s="523">
        <v>1.13636364E-2</v>
      </c>
      <c r="K547" s="512">
        <v>2.2727272699999999E-2</v>
      </c>
      <c r="L547" s="524">
        <v>1.13636364E-2</v>
      </c>
      <c r="M547" s="529">
        <v>0.12881355929999999</v>
      </c>
      <c r="N547" s="512">
        <v>3.3898305000000001E-3</v>
      </c>
      <c r="O547" s="519">
        <v>3.7288135600000001E-2</v>
      </c>
      <c r="P547" s="523">
        <v>0.1052631579</v>
      </c>
      <c r="Q547" s="512">
        <v>1.75438596E-2</v>
      </c>
      <c r="R547" s="524">
        <v>0</v>
      </c>
      <c r="S547" s="529">
        <v>3.14465409E-2</v>
      </c>
      <c r="T547" s="512">
        <v>7.3375261999999997E-3</v>
      </c>
      <c r="U547" s="519">
        <v>4.7169811300000003E-2</v>
      </c>
      <c r="V547" s="532">
        <v>7.0175438600000001E-2</v>
      </c>
      <c r="W547" s="512">
        <v>0</v>
      </c>
      <c r="X547" s="512">
        <v>0.26315789470000001</v>
      </c>
      <c r="Y547" s="512">
        <v>0</v>
      </c>
      <c r="Z547" s="519">
        <v>0.14634146340000001</v>
      </c>
      <c r="AA547" s="523">
        <v>0</v>
      </c>
      <c r="AB547" s="524">
        <v>7.5471698099999998E-2</v>
      </c>
      <c r="AC547" s="529">
        <v>7.5697211200000003E-2</v>
      </c>
      <c r="AD547" s="519">
        <v>5.1792828700000001E-2</v>
      </c>
      <c r="AE547" s="523">
        <v>0.22807017539999999</v>
      </c>
      <c r="AF547" s="512">
        <v>0.22807017539999999</v>
      </c>
      <c r="AG547" s="524">
        <v>1.75438596E-2</v>
      </c>
      <c r="AH547" s="529">
        <v>0</v>
      </c>
      <c r="AI547" s="512">
        <v>0</v>
      </c>
      <c r="AJ547" s="519">
        <v>0</v>
      </c>
      <c r="AK547" s="523">
        <v>0.125</v>
      </c>
      <c r="AL547" s="512">
        <v>0.125</v>
      </c>
      <c r="AM547" s="524">
        <v>0.125</v>
      </c>
      <c r="AN547" s="523">
        <v>0.25</v>
      </c>
      <c r="AO547" s="512">
        <v>0.125</v>
      </c>
      <c r="AP547" s="524">
        <v>0</v>
      </c>
    </row>
    <row r="548" spans="1:42" x14ac:dyDescent="0.3">
      <c r="A548" s="510">
        <v>1141</v>
      </c>
      <c r="B548" s="511" t="s">
        <v>495</v>
      </c>
      <c r="C548" s="535" t="s">
        <v>500</v>
      </c>
      <c r="D548" s="523">
        <v>8.1967212999999994E-3</v>
      </c>
      <c r="E548" s="512">
        <v>6.9672131100000007E-2</v>
      </c>
      <c r="F548" s="524">
        <v>4.09836066E-2</v>
      </c>
      <c r="G548" s="529">
        <v>5.5555555600000001E-2</v>
      </c>
      <c r="H548" s="512">
        <v>5.5555555600000001E-2</v>
      </c>
      <c r="I548" s="519">
        <v>0</v>
      </c>
      <c r="J548" s="523">
        <v>0</v>
      </c>
      <c r="K548" s="512">
        <v>1.7857142900000001E-2</v>
      </c>
      <c r="L548" s="524">
        <v>1.7857142900000001E-2</v>
      </c>
      <c r="M548" s="529">
        <v>6.5420560700000005E-2</v>
      </c>
      <c r="N548" s="512">
        <v>6.2305295999999996E-3</v>
      </c>
      <c r="O548" s="519">
        <v>3.1152648000000002E-2</v>
      </c>
      <c r="P548" s="523">
        <v>0.125</v>
      </c>
      <c r="Q548" s="512">
        <v>1.7857142900000001E-2</v>
      </c>
      <c r="R548" s="524">
        <v>7.1428571400000002E-2</v>
      </c>
      <c r="S548" s="529">
        <v>3.5004730400000003E-2</v>
      </c>
      <c r="T548" s="512">
        <v>1.13528855E-2</v>
      </c>
      <c r="U548" s="519">
        <v>3.7842951800000003E-2</v>
      </c>
      <c r="V548" s="532">
        <v>0.1029411765</v>
      </c>
      <c r="W548" s="512">
        <v>0</v>
      </c>
      <c r="X548" s="512">
        <v>0.23529411759999999</v>
      </c>
      <c r="Y548" s="512">
        <v>0</v>
      </c>
      <c r="Z548" s="519">
        <v>4.5454545499999999E-2</v>
      </c>
      <c r="AA548" s="523">
        <v>0</v>
      </c>
      <c r="AB548" s="524">
        <v>3.1746031700000003E-2</v>
      </c>
      <c r="AC548" s="529">
        <v>5.14705882E-2</v>
      </c>
      <c r="AD548" s="519">
        <v>3.67647059E-2</v>
      </c>
      <c r="AE548" s="523">
        <v>0.20967741940000001</v>
      </c>
      <c r="AF548" s="512">
        <v>0.1935483871</v>
      </c>
      <c r="AG548" s="524">
        <v>0</v>
      </c>
      <c r="AH548" s="529">
        <v>0.33333333329999998</v>
      </c>
      <c r="AI548" s="512">
        <v>0.16666666669999999</v>
      </c>
      <c r="AJ548" s="519">
        <v>0</v>
      </c>
      <c r="AK548" s="523">
        <v>0</v>
      </c>
      <c r="AL548" s="512">
        <v>0.16666666669999999</v>
      </c>
      <c r="AM548" s="524">
        <v>0</v>
      </c>
      <c r="AN548" s="523">
        <v>0</v>
      </c>
      <c r="AO548" s="512">
        <v>9.0909090900000003E-2</v>
      </c>
      <c r="AP548" s="524">
        <v>0</v>
      </c>
    </row>
    <row r="549" spans="1:42" x14ac:dyDescent="0.3">
      <c r="A549" s="510">
        <v>1464</v>
      </c>
      <c r="B549" s="511" t="s">
        <v>501</v>
      </c>
      <c r="C549" s="535" t="s">
        <v>502</v>
      </c>
      <c r="D549" s="523">
        <v>0</v>
      </c>
      <c r="E549" s="512">
        <v>0.75</v>
      </c>
      <c r="F549" s="524">
        <v>0.25</v>
      </c>
      <c r="G549" s="529">
        <v>0</v>
      </c>
      <c r="H549" s="512">
        <v>0</v>
      </c>
      <c r="I549" s="519">
        <v>1</v>
      </c>
      <c r="J549" s="523">
        <v>0</v>
      </c>
      <c r="K549" s="512">
        <v>0.875</v>
      </c>
      <c r="L549" s="524">
        <v>0.875</v>
      </c>
      <c r="M549" s="529">
        <v>0.97826086960000003</v>
      </c>
      <c r="N549" s="512">
        <v>0.65217391300000005</v>
      </c>
      <c r="O549" s="519">
        <v>0.89130434780000001</v>
      </c>
      <c r="P549" s="523">
        <v>0.85714285710000004</v>
      </c>
      <c r="Q549" s="512">
        <v>0.28571428570000001</v>
      </c>
      <c r="R549" s="524">
        <v>0.57142857140000003</v>
      </c>
      <c r="S549" s="529">
        <v>0.8064516129</v>
      </c>
      <c r="T549" s="512">
        <v>0.9435483871</v>
      </c>
      <c r="U549" s="519">
        <v>0.85483870969999998</v>
      </c>
      <c r="V549" s="532">
        <v>0</v>
      </c>
      <c r="W549" s="512">
        <v>0</v>
      </c>
      <c r="X549" s="512">
        <v>0</v>
      </c>
      <c r="Y549" s="512">
        <v>0</v>
      </c>
      <c r="Z549" s="519">
        <v>0</v>
      </c>
      <c r="AA549" s="523">
        <v>0.18181818180000001</v>
      </c>
      <c r="AB549" s="524">
        <v>0.36363636360000001</v>
      </c>
      <c r="AC549" s="529">
        <v>0.8</v>
      </c>
      <c r="AD549" s="519">
        <v>0.8</v>
      </c>
      <c r="AE549" s="523">
        <v>0.33333333329999998</v>
      </c>
      <c r="AF549" s="512">
        <v>0</v>
      </c>
      <c r="AG549" s="524">
        <v>0.33333333329999998</v>
      </c>
      <c r="AH549" s="529">
        <v>0</v>
      </c>
      <c r="AI549" s="512">
        <v>0</v>
      </c>
      <c r="AJ549" s="519">
        <v>0</v>
      </c>
      <c r="AK549" s="523">
        <v>0</v>
      </c>
      <c r="AL549" s="512">
        <v>0</v>
      </c>
      <c r="AM549" s="524">
        <v>0</v>
      </c>
      <c r="AN549" s="523">
        <v>1</v>
      </c>
      <c r="AO549" s="512">
        <v>1</v>
      </c>
      <c r="AP549" s="524">
        <v>0</v>
      </c>
    </row>
    <row r="550" spans="1:42" x14ac:dyDescent="0.3">
      <c r="A550" s="510">
        <v>1464</v>
      </c>
      <c r="B550" s="511" t="s">
        <v>501</v>
      </c>
      <c r="C550" s="535" t="s">
        <v>503</v>
      </c>
      <c r="D550" s="523">
        <v>0</v>
      </c>
      <c r="E550" s="512">
        <v>0</v>
      </c>
      <c r="F550" s="524">
        <v>0</v>
      </c>
      <c r="G550" s="529">
        <v>0</v>
      </c>
      <c r="H550" s="512">
        <v>0</v>
      </c>
      <c r="I550" s="519">
        <v>0</v>
      </c>
      <c r="J550" s="523">
        <v>0</v>
      </c>
      <c r="K550" s="512">
        <v>0</v>
      </c>
      <c r="L550" s="524">
        <v>0</v>
      </c>
      <c r="M550" s="529">
        <v>0</v>
      </c>
      <c r="N550" s="512">
        <v>0</v>
      </c>
      <c r="O550" s="519">
        <v>0</v>
      </c>
      <c r="P550" s="523">
        <v>0</v>
      </c>
      <c r="Q550" s="512">
        <v>0</v>
      </c>
      <c r="R550" s="524">
        <v>0</v>
      </c>
      <c r="S550" s="529">
        <v>0</v>
      </c>
      <c r="T550" s="512">
        <v>0</v>
      </c>
      <c r="U550" s="519">
        <v>0</v>
      </c>
      <c r="V550" s="532">
        <v>0</v>
      </c>
      <c r="W550" s="512">
        <v>0</v>
      </c>
      <c r="X550" s="512">
        <v>0</v>
      </c>
      <c r="Y550" s="512">
        <v>0</v>
      </c>
      <c r="Z550" s="519">
        <v>0</v>
      </c>
      <c r="AA550" s="523">
        <v>0</v>
      </c>
      <c r="AB550" s="524">
        <v>7.1428571400000002E-2</v>
      </c>
      <c r="AC550" s="529">
        <v>0</v>
      </c>
      <c r="AD550" s="519">
        <v>0</v>
      </c>
      <c r="AE550" s="523">
        <v>0</v>
      </c>
      <c r="AF550" s="512">
        <v>0</v>
      </c>
      <c r="AG550" s="524">
        <v>0</v>
      </c>
      <c r="AH550" s="529">
        <v>0</v>
      </c>
      <c r="AI550" s="512">
        <v>0</v>
      </c>
      <c r="AJ550" s="519">
        <v>0</v>
      </c>
      <c r="AK550" s="523">
        <v>0</v>
      </c>
      <c r="AL550" s="512">
        <v>0</v>
      </c>
      <c r="AM550" s="524">
        <v>0</v>
      </c>
      <c r="AN550" s="523">
        <v>0</v>
      </c>
      <c r="AO550" s="512">
        <v>0</v>
      </c>
      <c r="AP550" s="524">
        <v>0</v>
      </c>
    </row>
    <row r="551" spans="1:42" x14ac:dyDescent="0.3">
      <c r="A551" s="510">
        <v>1464</v>
      </c>
      <c r="B551" s="511" t="s">
        <v>501</v>
      </c>
      <c r="C551" s="535" t="s">
        <v>504</v>
      </c>
      <c r="D551" s="523">
        <v>0</v>
      </c>
      <c r="E551" s="512">
        <v>0.54545454550000005</v>
      </c>
      <c r="F551" s="524">
        <v>0.54545454550000005</v>
      </c>
      <c r="G551" s="529">
        <v>0</v>
      </c>
      <c r="H551" s="512">
        <v>0.33333333329999998</v>
      </c>
      <c r="I551" s="519">
        <v>0.66666666669999997</v>
      </c>
      <c r="J551" s="523">
        <v>0</v>
      </c>
      <c r="K551" s="512">
        <v>0.52941176469999995</v>
      </c>
      <c r="L551" s="524">
        <v>0.52941176469999995</v>
      </c>
      <c r="M551" s="529">
        <v>0.98113207550000003</v>
      </c>
      <c r="N551" s="512">
        <v>0.54716981129999998</v>
      </c>
      <c r="O551" s="519">
        <v>0.94339622639999998</v>
      </c>
      <c r="P551" s="523">
        <v>0.3846153846</v>
      </c>
      <c r="Q551" s="512">
        <v>0.1538461538</v>
      </c>
      <c r="R551" s="524">
        <v>0.1538461538</v>
      </c>
      <c r="S551" s="529">
        <v>0.7066666667</v>
      </c>
      <c r="T551" s="512">
        <v>0.86</v>
      </c>
      <c r="U551" s="519">
        <v>0.84666666670000001</v>
      </c>
      <c r="V551" s="532">
        <v>0</v>
      </c>
      <c r="W551" s="512">
        <v>0</v>
      </c>
      <c r="X551" s="512">
        <v>0</v>
      </c>
      <c r="Y551" s="512">
        <v>0</v>
      </c>
      <c r="Z551" s="519">
        <v>0</v>
      </c>
      <c r="AA551" s="523">
        <v>0</v>
      </c>
      <c r="AB551" s="524">
        <v>9.0909090900000003E-2</v>
      </c>
      <c r="AC551" s="529">
        <v>0.76</v>
      </c>
      <c r="AD551" s="519">
        <v>0.44</v>
      </c>
      <c r="AE551" s="523">
        <v>0.33333333329999998</v>
      </c>
      <c r="AF551" s="512">
        <v>0</v>
      </c>
      <c r="AG551" s="524">
        <v>0.77777777780000001</v>
      </c>
      <c r="AH551" s="529">
        <v>0</v>
      </c>
      <c r="AI551" s="512">
        <v>0</v>
      </c>
      <c r="AJ551" s="519">
        <v>0</v>
      </c>
      <c r="AK551" s="523">
        <v>0</v>
      </c>
      <c r="AL551" s="512">
        <v>0</v>
      </c>
      <c r="AM551" s="524">
        <v>0</v>
      </c>
      <c r="AN551" s="523">
        <v>0</v>
      </c>
      <c r="AO551" s="512">
        <v>0</v>
      </c>
      <c r="AP551" s="524">
        <v>0</v>
      </c>
    </row>
    <row r="552" spans="1:42" x14ac:dyDescent="0.3">
      <c r="A552" s="510">
        <v>1464</v>
      </c>
      <c r="B552" s="511" t="s">
        <v>501</v>
      </c>
      <c r="C552" s="535" t="s">
        <v>505</v>
      </c>
      <c r="D552" s="523">
        <v>0</v>
      </c>
      <c r="E552" s="512">
        <v>0</v>
      </c>
      <c r="F552" s="524">
        <v>0</v>
      </c>
      <c r="G552" s="529">
        <v>0</v>
      </c>
      <c r="H552" s="512">
        <v>0</v>
      </c>
      <c r="I552" s="519">
        <v>0</v>
      </c>
      <c r="J552" s="523">
        <v>0</v>
      </c>
      <c r="K552" s="512">
        <v>0</v>
      </c>
      <c r="L552" s="524">
        <v>0</v>
      </c>
      <c r="M552" s="529">
        <v>0.625</v>
      </c>
      <c r="N552" s="512">
        <v>0.375</v>
      </c>
      <c r="O552" s="519">
        <v>0.5</v>
      </c>
      <c r="P552" s="523">
        <v>0</v>
      </c>
      <c r="Q552" s="512">
        <v>0</v>
      </c>
      <c r="R552" s="524">
        <v>0</v>
      </c>
      <c r="S552" s="529">
        <v>5.5555555600000001E-2</v>
      </c>
      <c r="T552" s="512">
        <v>0.33333333329999998</v>
      </c>
      <c r="U552" s="519">
        <v>0.33333333329999998</v>
      </c>
      <c r="V552" s="532">
        <v>0</v>
      </c>
      <c r="W552" s="512">
        <v>0</v>
      </c>
      <c r="X552" s="512">
        <v>0</v>
      </c>
      <c r="Y552" s="512">
        <v>0</v>
      </c>
      <c r="Z552" s="519">
        <v>0</v>
      </c>
      <c r="AA552" s="523">
        <v>0</v>
      </c>
      <c r="AB552" s="524">
        <v>0</v>
      </c>
      <c r="AC552" s="529">
        <v>1</v>
      </c>
      <c r="AD552" s="519">
        <v>0</v>
      </c>
      <c r="AE552" s="523">
        <v>0</v>
      </c>
      <c r="AF552" s="512">
        <v>0</v>
      </c>
      <c r="AG552" s="524">
        <v>0</v>
      </c>
      <c r="AH552" s="529">
        <v>0</v>
      </c>
      <c r="AI552" s="512">
        <v>0</v>
      </c>
      <c r="AJ552" s="519">
        <v>0</v>
      </c>
      <c r="AK552" s="523">
        <v>0</v>
      </c>
      <c r="AL552" s="512">
        <v>0</v>
      </c>
      <c r="AM552" s="524">
        <v>0</v>
      </c>
      <c r="AN552" s="523">
        <v>0</v>
      </c>
      <c r="AO552" s="512">
        <v>0</v>
      </c>
      <c r="AP552" s="524">
        <v>0</v>
      </c>
    </row>
    <row r="553" spans="1:42" x14ac:dyDescent="0.3">
      <c r="A553" s="510">
        <v>1578</v>
      </c>
      <c r="B553" s="511" t="s">
        <v>506</v>
      </c>
      <c r="C553" s="535" t="s">
        <v>380</v>
      </c>
      <c r="D553" s="523">
        <v>0.08</v>
      </c>
      <c r="E553" s="512">
        <v>0.6</v>
      </c>
      <c r="F553" s="524">
        <v>0.4</v>
      </c>
      <c r="G553" s="529">
        <v>0.125</v>
      </c>
      <c r="H553" s="512">
        <v>0.5</v>
      </c>
      <c r="I553" s="519">
        <v>0.625</v>
      </c>
      <c r="J553" s="523">
        <v>0.82142857140000003</v>
      </c>
      <c r="K553" s="512">
        <v>0.71428571429999999</v>
      </c>
      <c r="L553" s="524">
        <v>0.71428571429999999</v>
      </c>
      <c r="M553" s="529">
        <v>0.55454545450000003</v>
      </c>
      <c r="N553" s="512">
        <v>0.19090909089999999</v>
      </c>
      <c r="O553" s="519">
        <v>0.31818181820000002</v>
      </c>
      <c r="P553" s="523">
        <v>0.625</v>
      </c>
      <c r="Q553" s="512">
        <v>0.4375</v>
      </c>
      <c r="R553" s="524">
        <v>0.375</v>
      </c>
      <c r="S553" s="529">
        <v>0.20338983050000001</v>
      </c>
      <c r="T553" s="512">
        <v>5.4237288100000003E-2</v>
      </c>
      <c r="U553" s="519">
        <v>0.43728813560000002</v>
      </c>
      <c r="V553" s="532">
        <v>0.8</v>
      </c>
      <c r="W553" s="512">
        <v>0</v>
      </c>
      <c r="X553" s="512">
        <v>0.5</v>
      </c>
      <c r="Y553" s="512">
        <v>0</v>
      </c>
      <c r="Z553" s="519">
        <v>0</v>
      </c>
      <c r="AA553" s="523">
        <v>0</v>
      </c>
      <c r="AB553" s="524">
        <v>3.47222222E-2</v>
      </c>
      <c r="AC553" s="529">
        <v>0.76470588240000004</v>
      </c>
      <c r="AD553" s="519">
        <v>0.58823529409999997</v>
      </c>
      <c r="AE553" s="523">
        <v>0.32142857139999997</v>
      </c>
      <c r="AF553" s="512">
        <v>0.32142857139999997</v>
      </c>
      <c r="AG553" s="524">
        <v>0.67857142859999997</v>
      </c>
      <c r="AH553" s="529">
        <v>1</v>
      </c>
      <c r="AI553" s="512">
        <v>1</v>
      </c>
      <c r="AJ553" s="519">
        <v>0</v>
      </c>
      <c r="AK553" s="523">
        <v>0</v>
      </c>
      <c r="AL553" s="512">
        <v>0</v>
      </c>
      <c r="AM553" s="524">
        <v>0</v>
      </c>
      <c r="AN553" s="523">
        <v>0.25</v>
      </c>
      <c r="AO553" s="512">
        <v>0</v>
      </c>
      <c r="AP553" s="524">
        <v>0</v>
      </c>
    </row>
    <row r="554" spans="1:42" x14ac:dyDescent="0.3">
      <c r="A554" s="510">
        <v>1578</v>
      </c>
      <c r="B554" s="511" t="s">
        <v>506</v>
      </c>
      <c r="C554" s="535" t="s">
        <v>381</v>
      </c>
      <c r="D554" s="523">
        <v>5.7971014500000001E-2</v>
      </c>
      <c r="E554" s="512">
        <v>0.5362318841</v>
      </c>
      <c r="F554" s="524">
        <v>0.39130434780000001</v>
      </c>
      <c r="G554" s="529">
        <v>0.2</v>
      </c>
      <c r="H554" s="512">
        <v>0.8</v>
      </c>
      <c r="I554" s="519">
        <v>1</v>
      </c>
      <c r="J554" s="523">
        <v>0.9230769231</v>
      </c>
      <c r="K554" s="512">
        <v>0.9230769231</v>
      </c>
      <c r="L554" s="524">
        <v>0.9230769231</v>
      </c>
      <c r="M554" s="529">
        <v>0.72180451130000001</v>
      </c>
      <c r="N554" s="512">
        <v>0.30827067670000002</v>
      </c>
      <c r="O554" s="519">
        <v>0.4210526316</v>
      </c>
      <c r="P554" s="523">
        <v>0.90476190479999996</v>
      </c>
      <c r="Q554" s="512">
        <v>0.61904761900000005</v>
      </c>
      <c r="R554" s="524">
        <v>0.57142857140000003</v>
      </c>
      <c r="S554" s="529">
        <v>0.30296127560000002</v>
      </c>
      <c r="T554" s="512">
        <v>4.1002277900000002E-2</v>
      </c>
      <c r="U554" s="519">
        <v>0.4920273349</v>
      </c>
      <c r="V554" s="532">
        <v>0.38888888890000001</v>
      </c>
      <c r="W554" s="512">
        <v>0</v>
      </c>
      <c r="X554" s="512">
        <v>0.61111111110000005</v>
      </c>
      <c r="Y554" s="512">
        <v>0</v>
      </c>
      <c r="Z554" s="519">
        <v>0.58333333330000003</v>
      </c>
      <c r="AA554" s="523">
        <v>0</v>
      </c>
      <c r="AB554" s="524">
        <v>0.1148648649</v>
      </c>
      <c r="AC554" s="529">
        <v>0.6888888889</v>
      </c>
      <c r="AD554" s="519">
        <v>0.52222222220000003</v>
      </c>
      <c r="AE554" s="523">
        <v>0.26086956519999999</v>
      </c>
      <c r="AF554" s="512">
        <v>0.28260869570000002</v>
      </c>
      <c r="AG554" s="524">
        <v>0.82608695649999997</v>
      </c>
      <c r="AH554" s="529">
        <v>0.66666666669999997</v>
      </c>
      <c r="AI554" s="512">
        <v>0.66666666669999997</v>
      </c>
      <c r="AJ554" s="519">
        <v>0.33333333329999998</v>
      </c>
      <c r="AK554" s="523">
        <v>0.25</v>
      </c>
      <c r="AL554" s="512">
        <v>0.5</v>
      </c>
      <c r="AM554" s="524">
        <v>0</v>
      </c>
      <c r="AN554" s="523">
        <v>0.58333333330000003</v>
      </c>
      <c r="AO554" s="512">
        <v>0.33333333329999998</v>
      </c>
      <c r="AP554" s="524">
        <v>8.3333333300000006E-2</v>
      </c>
    </row>
    <row r="555" spans="1:42" x14ac:dyDescent="0.3">
      <c r="A555" s="510">
        <v>1592</v>
      </c>
      <c r="B555" s="511" t="s">
        <v>507</v>
      </c>
      <c r="C555" s="535" t="s">
        <v>508</v>
      </c>
      <c r="D555" s="523">
        <v>0</v>
      </c>
      <c r="E555" s="512">
        <v>0</v>
      </c>
      <c r="F555" s="524">
        <v>0</v>
      </c>
      <c r="G555" s="529">
        <v>0</v>
      </c>
      <c r="H555" s="512">
        <v>0</v>
      </c>
      <c r="I555" s="519">
        <v>0</v>
      </c>
      <c r="J555" s="523">
        <v>0.35364396650000002</v>
      </c>
      <c r="K555" s="512">
        <v>0</v>
      </c>
      <c r="L555" s="524">
        <v>0</v>
      </c>
      <c r="M555" s="529">
        <v>9.6153846000000005E-3</v>
      </c>
      <c r="N555" s="512">
        <v>0</v>
      </c>
      <c r="O555" s="519">
        <v>0</v>
      </c>
      <c r="P555" s="523">
        <v>0</v>
      </c>
      <c r="Q555" s="512">
        <v>0</v>
      </c>
      <c r="R555" s="524">
        <v>0</v>
      </c>
      <c r="S555" s="529">
        <v>1.88953488E-2</v>
      </c>
      <c r="T555" s="512">
        <v>0</v>
      </c>
      <c r="U555" s="519">
        <v>1.4534884000000001E-3</v>
      </c>
      <c r="V555" s="532">
        <v>0</v>
      </c>
      <c r="W555" s="512">
        <v>0</v>
      </c>
      <c r="X555" s="512">
        <v>0</v>
      </c>
      <c r="Y555" s="512">
        <v>0</v>
      </c>
      <c r="Z555" s="519">
        <v>0</v>
      </c>
      <c r="AA555" s="523">
        <v>9.0909090900000003E-2</v>
      </c>
      <c r="AB555" s="524">
        <v>0</v>
      </c>
      <c r="AC555" s="529">
        <v>0</v>
      </c>
      <c r="AD555" s="519">
        <v>0</v>
      </c>
      <c r="AE555" s="523">
        <v>0</v>
      </c>
      <c r="AF555" s="512">
        <v>0</v>
      </c>
      <c r="AG555" s="524">
        <v>0</v>
      </c>
      <c r="AH555" s="529">
        <v>0</v>
      </c>
      <c r="AI555" s="512">
        <v>0</v>
      </c>
      <c r="AJ555" s="519">
        <v>0</v>
      </c>
      <c r="AK555" s="523">
        <v>0</v>
      </c>
      <c r="AL555" s="512">
        <v>0</v>
      </c>
      <c r="AM555" s="524">
        <v>0</v>
      </c>
      <c r="AN555" s="523">
        <v>0</v>
      </c>
      <c r="AO555" s="512">
        <v>0</v>
      </c>
      <c r="AP555" s="524">
        <v>0</v>
      </c>
    </row>
    <row r="556" spans="1:42" x14ac:dyDescent="0.3">
      <c r="A556" s="510">
        <v>1592</v>
      </c>
      <c r="B556" s="511" t="s">
        <v>507</v>
      </c>
      <c r="C556" s="535" t="s">
        <v>509</v>
      </c>
      <c r="D556" s="523">
        <v>0.44444444440000003</v>
      </c>
      <c r="E556" s="512">
        <v>0</v>
      </c>
      <c r="F556" s="524">
        <v>0</v>
      </c>
      <c r="G556" s="529">
        <v>0</v>
      </c>
      <c r="H556" s="512">
        <v>0.2</v>
      </c>
      <c r="I556" s="519">
        <v>0</v>
      </c>
      <c r="J556" s="523">
        <v>5.1401869199999999E-2</v>
      </c>
      <c r="K556" s="512">
        <v>0</v>
      </c>
      <c r="L556" s="524">
        <v>0</v>
      </c>
      <c r="M556" s="529">
        <v>0</v>
      </c>
      <c r="N556" s="512">
        <v>0</v>
      </c>
      <c r="O556" s="519">
        <v>0</v>
      </c>
      <c r="P556" s="523">
        <v>0</v>
      </c>
      <c r="Q556" s="512">
        <v>0</v>
      </c>
      <c r="R556" s="524">
        <v>0</v>
      </c>
      <c r="S556" s="529">
        <v>5.2083333000000004E-3</v>
      </c>
      <c r="T556" s="512">
        <v>0</v>
      </c>
      <c r="U556" s="519">
        <v>5.2083333000000004E-3</v>
      </c>
      <c r="V556" s="532">
        <v>0</v>
      </c>
      <c r="W556" s="512">
        <v>0</v>
      </c>
      <c r="X556" s="512">
        <v>0</v>
      </c>
      <c r="Y556" s="512">
        <v>0</v>
      </c>
      <c r="Z556" s="519">
        <v>0</v>
      </c>
      <c r="AA556" s="523">
        <v>0.21875</v>
      </c>
      <c r="AB556" s="524">
        <v>0</v>
      </c>
      <c r="AC556" s="529">
        <v>0</v>
      </c>
      <c r="AD556" s="519">
        <v>0</v>
      </c>
      <c r="AE556" s="523">
        <v>0</v>
      </c>
      <c r="AF556" s="512">
        <v>0</v>
      </c>
      <c r="AG556" s="524">
        <v>0.2</v>
      </c>
      <c r="AH556" s="529">
        <v>0</v>
      </c>
      <c r="AI556" s="512">
        <v>0</v>
      </c>
      <c r="AJ556" s="519">
        <v>0</v>
      </c>
      <c r="AK556" s="523">
        <v>0</v>
      </c>
      <c r="AL556" s="512">
        <v>0</v>
      </c>
      <c r="AM556" s="524">
        <v>0</v>
      </c>
      <c r="AN556" s="523">
        <v>0</v>
      </c>
      <c r="AO556" s="512">
        <v>0</v>
      </c>
      <c r="AP556" s="524">
        <v>0</v>
      </c>
    </row>
    <row r="557" spans="1:42" x14ac:dyDescent="0.3">
      <c r="A557" s="510">
        <v>1592</v>
      </c>
      <c r="B557" s="511" t="s">
        <v>507</v>
      </c>
      <c r="C557" s="535" t="s">
        <v>9</v>
      </c>
      <c r="D557" s="523">
        <v>0</v>
      </c>
      <c r="E557" s="512">
        <v>0</v>
      </c>
      <c r="F557" s="524">
        <v>0</v>
      </c>
      <c r="G557" s="529">
        <v>0</v>
      </c>
      <c r="H557" s="512">
        <v>0</v>
      </c>
      <c r="I557" s="519">
        <v>0</v>
      </c>
      <c r="J557" s="523">
        <v>0</v>
      </c>
      <c r="K557" s="512">
        <v>0</v>
      </c>
      <c r="L557" s="524">
        <v>0</v>
      </c>
      <c r="M557" s="529">
        <v>0</v>
      </c>
      <c r="N557" s="512">
        <v>0</v>
      </c>
      <c r="O557" s="519">
        <v>0</v>
      </c>
      <c r="P557" s="523">
        <v>0</v>
      </c>
      <c r="Q557" s="512">
        <v>0</v>
      </c>
      <c r="R557" s="524">
        <v>0</v>
      </c>
      <c r="S557" s="529">
        <v>0</v>
      </c>
      <c r="T557" s="512">
        <v>0</v>
      </c>
      <c r="U557" s="519">
        <v>0.125</v>
      </c>
      <c r="V557" s="532">
        <v>0</v>
      </c>
      <c r="W557" s="512">
        <v>0</v>
      </c>
      <c r="X557" s="512">
        <v>0</v>
      </c>
      <c r="Y557" s="512">
        <v>0</v>
      </c>
      <c r="Z557" s="519">
        <v>0</v>
      </c>
      <c r="AA557" s="523">
        <v>0</v>
      </c>
      <c r="AB557" s="524">
        <v>0</v>
      </c>
      <c r="AC557" s="529">
        <v>0</v>
      </c>
      <c r="AD557" s="519">
        <v>0</v>
      </c>
      <c r="AE557" s="523">
        <v>0</v>
      </c>
      <c r="AF557" s="512">
        <v>0</v>
      </c>
      <c r="AG557" s="524">
        <v>0</v>
      </c>
      <c r="AH557" s="529">
        <v>0</v>
      </c>
      <c r="AI557" s="512">
        <v>0</v>
      </c>
      <c r="AJ557" s="519">
        <v>0</v>
      </c>
      <c r="AK557" s="523">
        <v>0</v>
      </c>
      <c r="AL557" s="512">
        <v>0</v>
      </c>
      <c r="AM557" s="524">
        <v>0</v>
      </c>
      <c r="AN557" s="523">
        <v>0</v>
      </c>
      <c r="AO557" s="512">
        <v>0</v>
      </c>
      <c r="AP557" s="524">
        <v>0</v>
      </c>
    </row>
    <row r="558" spans="1:42" x14ac:dyDescent="0.3">
      <c r="A558" s="510">
        <v>1592</v>
      </c>
      <c r="B558" s="511" t="s">
        <v>507</v>
      </c>
      <c r="C558" s="535" t="s">
        <v>510</v>
      </c>
      <c r="D558" s="523">
        <v>0</v>
      </c>
      <c r="E558" s="512">
        <v>0</v>
      </c>
      <c r="F558" s="524">
        <v>0</v>
      </c>
      <c r="G558" s="529">
        <v>0</v>
      </c>
      <c r="H558" s="512">
        <v>0</v>
      </c>
      <c r="I558" s="519">
        <v>0</v>
      </c>
      <c r="J558" s="523">
        <v>4.9382716E-2</v>
      </c>
      <c r="K558" s="512">
        <v>0</v>
      </c>
      <c r="L558" s="524">
        <v>0</v>
      </c>
      <c r="M558" s="529">
        <v>2.5974026000000001E-2</v>
      </c>
      <c r="N558" s="512">
        <v>3.8961039000000003E-2</v>
      </c>
      <c r="O558" s="519">
        <v>0</v>
      </c>
      <c r="P558" s="523">
        <v>0</v>
      </c>
      <c r="Q558" s="512">
        <v>0</v>
      </c>
      <c r="R558" s="524">
        <v>0</v>
      </c>
      <c r="S558" s="529">
        <v>1.2690355299999999E-2</v>
      </c>
      <c r="T558" s="512">
        <v>0</v>
      </c>
      <c r="U558" s="519">
        <v>5.0761421000000001E-3</v>
      </c>
      <c r="V558" s="532">
        <v>0</v>
      </c>
      <c r="W558" s="512">
        <v>0</v>
      </c>
      <c r="X558" s="512">
        <v>0</v>
      </c>
      <c r="Y558" s="512">
        <v>0</v>
      </c>
      <c r="Z558" s="519">
        <v>0</v>
      </c>
      <c r="AA558" s="523">
        <v>0.2461538462</v>
      </c>
      <c r="AB558" s="524">
        <v>0</v>
      </c>
      <c r="AC558" s="529">
        <v>0</v>
      </c>
      <c r="AD558" s="519">
        <v>0</v>
      </c>
      <c r="AE558" s="523">
        <v>0</v>
      </c>
      <c r="AF558" s="512">
        <v>0</v>
      </c>
      <c r="AG558" s="524">
        <v>0.33333333329999998</v>
      </c>
      <c r="AH558" s="529">
        <v>0</v>
      </c>
      <c r="AI558" s="512">
        <v>0</v>
      </c>
      <c r="AJ558" s="519">
        <v>0</v>
      </c>
      <c r="AK558" s="523">
        <v>0</v>
      </c>
      <c r="AL558" s="512">
        <v>0</v>
      </c>
      <c r="AM558" s="524">
        <v>0</v>
      </c>
      <c r="AN558" s="523">
        <v>0</v>
      </c>
      <c r="AO558" s="512">
        <v>0</v>
      </c>
      <c r="AP558" s="524">
        <v>0</v>
      </c>
    </row>
    <row r="559" spans="1:42" x14ac:dyDescent="0.3">
      <c r="A559" s="510">
        <v>1592</v>
      </c>
      <c r="B559" s="511" t="s">
        <v>507</v>
      </c>
      <c r="C559" s="535" t="s">
        <v>511</v>
      </c>
      <c r="D559" s="523">
        <v>0</v>
      </c>
      <c r="E559" s="512">
        <v>0</v>
      </c>
      <c r="F559" s="524">
        <v>0</v>
      </c>
      <c r="G559" s="529">
        <v>0</v>
      </c>
      <c r="H559" s="512">
        <v>0</v>
      </c>
      <c r="I559" s="519">
        <v>0</v>
      </c>
      <c r="J559" s="523">
        <v>5.52677029E-2</v>
      </c>
      <c r="K559" s="512">
        <v>0</v>
      </c>
      <c r="L559" s="524">
        <v>0</v>
      </c>
      <c r="M559" s="529">
        <v>3.5714285700000001E-2</v>
      </c>
      <c r="N559" s="512">
        <v>7.1428571400000002E-2</v>
      </c>
      <c r="O559" s="519">
        <v>1.7857142900000001E-2</v>
      </c>
      <c r="P559" s="523">
        <v>0</v>
      </c>
      <c r="Q559" s="512">
        <v>0</v>
      </c>
      <c r="R559" s="524">
        <v>0</v>
      </c>
      <c r="S559" s="529">
        <v>1.8796992500000002E-2</v>
      </c>
      <c r="T559" s="512">
        <v>0</v>
      </c>
      <c r="U559" s="519">
        <v>0</v>
      </c>
      <c r="V559" s="532">
        <v>0</v>
      </c>
      <c r="W559" s="512">
        <v>0</v>
      </c>
      <c r="X559" s="512">
        <v>0</v>
      </c>
      <c r="Y559" s="512">
        <v>0</v>
      </c>
      <c r="Z559" s="519">
        <v>0</v>
      </c>
      <c r="AA559" s="523">
        <v>0.33333333329999998</v>
      </c>
      <c r="AB559" s="524">
        <v>0</v>
      </c>
      <c r="AC559" s="529">
        <v>0</v>
      </c>
      <c r="AD559" s="519">
        <v>0</v>
      </c>
      <c r="AE559" s="523">
        <v>0</v>
      </c>
      <c r="AF559" s="512">
        <v>0</v>
      </c>
      <c r="AG559" s="524">
        <v>0</v>
      </c>
      <c r="AH559" s="529">
        <v>0</v>
      </c>
      <c r="AI559" s="512">
        <v>0</v>
      </c>
      <c r="AJ559" s="519">
        <v>0</v>
      </c>
      <c r="AK559" s="523">
        <v>0</v>
      </c>
      <c r="AL559" s="512">
        <v>0</v>
      </c>
      <c r="AM559" s="524">
        <v>0</v>
      </c>
      <c r="AN559" s="523">
        <v>0</v>
      </c>
      <c r="AO559" s="512">
        <v>0</v>
      </c>
      <c r="AP559" s="524">
        <v>0</v>
      </c>
    </row>
    <row r="560" spans="1:42" x14ac:dyDescent="0.3">
      <c r="A560" s="510">
        <v>1544</v>
      </c>
      <c r="B560" s="511" t="s">
        <v>512</v>
      </c>
      <c r="C560" s="535" t="s">
        <v>513</v>
      </c>
      <c r="D560" s="523">
        <v>0.14285714290000001</v>
      </c>
      <c r="E560" s="512">
        <v>0.28571428570000001</v>
      </c>
      <c r="F560" s="524">
        <v>0.14285714290000001</v>
      </c>
      <c r="G560" s="529">
        <v>0</v>
      </c>
      <c r="H560" s="512">
        <v>0</v>
      </c>
      <c r="I560" s="519">
        <v>0</v>
      </c>
      <c r="J560" s="523">
        <v>0</v>
      </c>
      <c r="K560" s="512">
        <v>0.71641791040000002</v>
      </c>
      <c r="L560" s="524">
        <v>0.7313432836</v>
      </c>
      <c r="M560" s="529">
        <v>0.48979591839999997</v>
      </c>
      <c r="N560" s="512">
        <v>0.38775510200000002</v>
      </c>
      <c r="O560" s="519">
        <v>0.20408163269999999</v>
      </c>
      <c r="P560" s="523">
        <v>0.5</v>
      </c>
      <c r="Q560" s="512">
        <v>0.5</v>
      </c>
      <c r="R560" s="524">
        <v>0</v>
      </c>
      <c r="S560" s="529">
        <v>8.2352941200000002E-2</v>
      </c>
      <c r="T560" s="512">
        <v>0</v>
      </c>
      <c r="U560" s="519">
        <v>0.38823529410000002</v>
      </c>
      <c r="V560" s="532">
        <v>1</v>
      </c>
      <c r="W560" s="512">
        <v>0</v>
      </c>
      <c r="X560" s="512">
        <v>1</v>
      </c>
      <c r="Y560" s="512">
        <v>0</v>
      </c>
      <c r="Z560" s="519">
        <v>0</v>
      </c>
      <c r="AA560" s="523">
        <v>0</v>
      </c>
      <c r="AB560" s="524">
        <v>0.1</v>
      </c>
      <c r="AC560" s="529">
        <v>0.71428571429999999</v>
      </c>
      <c r="AD560" s="519">
        <v>0</v>
      </c>
      <c r="AE560" s="523">
        <v>0.66666666669999997</v>
      </c>
      <c r="AF560" s="512">
        <v>0.66666666669999997</v>
      </c>
      <c r="AG560" s="524">
        <v>0.66666666669999997</v>
      </c>
      <c r="AH560" s="529">
        <v>0</v>
      </c>
      <c r="AI560" s="512">
        <v>0</v>
      </c>
      <c r="AJ560" s="519">
        <v>0</v>
      </c>
      <c r="AK560" s="523">
        <v>0</v>
      </c>
      <c r="AL560" s="512">
        <v>0</v>
      </c>
      <c r="AM560" s="524">
        <v>0</v>
      </c>
      <c r="AN560" s="523">
        <v>0</v>
      </c>
      <c r="AO560" s="512">
        <v>0</v>
      </c>
      <c r="AP560" s="524">
        <v>0</v>
      </c>
    </row>
    <row r="561" spans="1:42" x14ac:dyDescent="0.3">
      <c r="A561" s="510">
        <v>1544</v>
      </c>
      <c r="B561" s="511" t="s">
        <v>512</v>
      </c>
      <c r="C561" s="535" t="s">
        <v>346</v>
      </c>
      <c r="D561" s="523">
        <v>3.2482598600000002E-2</v>
      </c>
      <c r="E561" s="512">
        <v>0.45707656610000003</v>
      </c>
      <c r="F561" s="524">
        <v>0.31786542919999999</v>
      </c>
      <c r="G561" s="529">
        <v>7.4074074099999998E-2</v>
      </c>
      <c r="H561" s="512">
        <v>0.33333333329999998</v>
      </c>
      <c r="I561" s="519">
        <v>0.55555555560000003</v>
      </c>
      <c r="J561" s="523">
        <v>1.12359551E-2</v>
      </c>
      <c r="K561" s="512">
        <v>0.88764044939999998</v>
      </c>
      <c r="L561" s="524">
        <v>0.88764044939999998</v>
      </c>
      <c r="M561" s="529">
        <v>0.59057437410000002</v>
      </c>
      <c r="N561" s="512">
        <v>0.5228276878</v>
      </c>
      <c r="O561" s="519">
        <v>0.29749631809999999</v>
      </c>
      <c r="P561" s="523">
        <v>0.20689655169999999</v>
      </c>
      <c r="Q561" s="512">
        <v>0.37931034479999998</v>
      </c>
      <c r="R561" s="524">
        <v>0.13793103449999999</v>
      </c>
      <c r="S561" s="529">
        <v>0.25900216920000002</v>
      </c>
      <c r="T561" s="512">
        <v>0</v>
      </c>
      <c r="U561" s="519">
        <v>0.41952277659999998</v>
      </c>
      <c r="V561" s="532">
        <v>0.45</v>
      </c>
      <c r="W561" s="512">
        <v>0</v>
      </c>
      <c r="X561" s="512">
        <v>0.68333333330000001</v>
      </c>
      <c r="Y561" s="512">
        <v>0</v>
      </c>
      <c r="Z561" s="519">
        <v>0.34722222219999999</v>
      </c>
      <c r="AA561" s="523">
        <v>0</v>
      </c>
      <c r="AB561" s="524">
        <v>9.6114519400000001E-2</v>
      </c>
      <c r="AC561" s="529">
        <v>0.62363636359999997</v>
      </c>
      <c r="AD561" s="519">
        <v>0</v>
      </c>
      <c r="AE561" s="523">
        <v>0.44578313250000001</v>
      </c>
      <c r="AF561" s="512">
        <v>0.4698795181</v>
      </c>
      <c r="AG561" s="524">
        <v>0.71084337350000004</v>
      </c>
      <c r="AH561" s="529">
        <v>0.25</v>
      </c>
      <c r="AI561" s="512">
        <v>0.25</v>
      </c>
      <c r="AJ561" s="519">
        <v>0.125</v>
      </c>
      <c r="AK561" s="523">
        <v>0</v>
      </c>
      <c r="AL561" s="512">
        <v>0.16666666669999999</v>
      </c>
      <c r="AM561" s="524">
        <v>0</v>
      </c>
      <c r="AN561" s="523">
        <v>0.5384615385</v>
      </c>
      <c r="AO561" s="512">
        <v>0.3846153846</v>
      </c>
      <c r="AP561" s="524">
        <v>7.6923076899999998E-2</v>
      </c>
    </row>
    <row r="562" spans="1:42" x14ac:dyDescent="0.3">
      <c r="A562" s="510">
        <v>1422</v>
      </c>
      <c r="B562" s="511" t="s">
        <v>514</v>
      </c>
      <c r="C562" s="535" t="s">
        <v>515</v>
      </c>
      <c r="D562" s="523">
        <v>5.8823529399999998E-2</v>
      </c>
      <c r="E562" s="512">
        <v>0.52941176469999995</v>
      </c>
      <c r="F562" s="524">
        <v>0.22058823529999999</v>
      </c>
      <c r="G562" s="529">
        <v>0</v>
      </c>
      <c r="H562" s="512">
        <v>0.5</v>
      </c>
      <c r="I562" s="519">
        <v>0.5</v>
      </c>
      <c r="J562" s="523">
        <v>0.97192982459999999</v>
      </c>
      <c r="K562" s="512">
        <v>0.85964912280000005</v>
      </c>
      <c r="L562" s="524">
        <v>0.84912280699999998</v>
      </c>
      <c r="M562" s="529">
        <v>0.44609665430000001</v>
      </c>
      <c r="N562" s="512">
        <v>8.9219330900000005E-2</v>
      </c>
      <c r="O562" s="519">
        <v>0.24535315990000001</v>
      </c>
      <c r="P562" s="523">
        <v>0.54838709679999997</v>
      </c>
      <c r="Q562" s="512">
        <v>0.16129032260000001</v>
      </c>
      <c r="R562" s="524">
        <v>0.12903225809999999</v>
      </c>
      <c r="S562" s="529">
        <v>0.1310679612</v>
      </c>
      <c r="T562" s="512">
        <v>2.9126213599999999E-2</v>
      </c>
      <c r="U562" s="519">
        <v>0.29247572820000001</v>
      </c>
      <c r="V562" s="532">
        <v>0.26086956519999999</v>
      </c>
      <c r="W562" s="512">
        <v>0</v>
      </c>
      <c r="X562" s="512">
        <v>0.34782608700000001</v>
      </c>
      <c r="Y562" s="512">
        <v>0.11111111110000001</v>
      </c>
      <c r="Z562" s="519">
        <v>0.44444444440000003</v>
      </c>
      <c r="AA562" s="523">
        <v>3.50877193E-2</v>
      </c>
      <c r="AB562" s="524">
        <v>7.0175438600000001E-2</v>
      </c>
      <c r="AC562" s="529">
        <v>0.46202531650000001</v>
      </c>
      <c r="AD562" s="519">
        <v>0.31012658230000001</v>
      </c>
      <c r="AE562" s="523">
        <v>0.23711340210000001</v>
      </c>
      <c r="AF562" s="512">
        <v>0.16494845359999999</v>
      </c>
      <c r="AG562" s="524">
        <v>0.89690721650000005</v>
      </c>
      <c r="AH562" s="529">
        <v>0.16666666669999999</v>
      </c>
      <c r="AI562" s="512">
        <v>0.16666666669999999</v>
      </c>
      <c r="AJ562" s="519">
        <v>0</v>
      </c>
      <c r="AK562" s="523">
        <v>0</v>
      </c>
      <c r="AL562" s="512">
        <v>1</v>
      </c>
      <c r="AM562" s="524">
        <v>0</v>
      </c>
      <c r="AN562" s="523">
        <v>0</v>
      </c>
      <c r="AO562" s="512">
        <v>0</v>
      </c>
      <c r="AP562" s="524">
        <v>0</v>
      </c>
    </row>
    <row r="563" spans="1:42" x14ac:dyDescent="0.3">
      <c r="A563" s="510">
        <v>1422</v>
      </c>
      <c r="B563" s="511" t="s">
        <v>514</v>
      </c>
      <c r="C563" s="535" t="s">
        <v>516</v>
      </c>
      <c r="D563" s="523">
        <v>1.7857142900000001E-2</v>
      </c>
      <c r="E563" s="512">
        <v>0.39880952380000001</v>
      </c>
      <c r="F563" s="524">
        <v>0.27380952380000001</v>
      </c>
      <c r="G563" s="529">
        <v>0.28571428570000001</v>
      </c>
      <c r="H563" s="512">
        <v>0.28571428570000001</v>
      </c>
      <c r="I563" s="519">
        <v>0.42857142860000003</v>
      </c>
      <c r="J563" s="523">
        <v>1</v>
      </c>
      <c r="K563" s="512">
        <v>1</v>
      </c>
      <c r="L563" s="524">
        <v>0.90909090910000001</v>
      </c>
      <c r="M563" s="529">
        <v>0.58904109589999998</v>
      </c>
      <c r="N563" s="512">
        <v>0.17808219180000001</v>
      </c>
      <c r="O563" s="519">
        <v>0.24657534249999999</v>
      </c>
      <c r="P563" s="523">
        <v>0.6</v>
      </c>
      <c r="Q563" s="512">
        <v>0.1</v>
      </c>
      <c r="R563" s="524">
        <v>0.2</v>
      </c>
      <c r="S563" s="529">
        <v>0.2619047619</v>
      </c>
      <c r="T563" s="512">
        <v>4.4444444399999998E-2</v>
      </c>
      <c r="U563" s="519">
        <v>0.39206349210000002</v>
      </c>
      <c r="V563" s="532">
        <v>0.32258064520000002</v>
      </c>
      <c r="W563" s="512">
        <v>0.29032258059999999</v>
      </c>
      <c r="X563" s="512">
        <v>0.45161290320000003</v>
      </c>
      <c r="Y563" s="512">
        <v>0.125</v>
      </c>
      <c r="Z563" s="519">
        <v>0.25</v>
      </c>
      <c r="AA563" s="523">
        <v>0.25</v>
      </c>
      <c r="AB563" s="524">
        <v>0.125</v>
      </c>
      <c r="AC563" s="529">
        <v>0.53503184709999996</v>
      </c>
      <c r="AD563" s="519">
        <v>0.35031847129999999</v>
      </c>
      <c r="AE563" s="523">
        <v>0.5</v>
      </c>
      <c r="AF563" s="512">
        <v>0.5</v>
      </c>
      <c r="AG563" s="524">
        <v>1</v>
      </c>
      <c r="AH563" s="529">
        <v>0</v>
      </c>
      <c r="AI563" s="512">
        <v>0</v>
      </c>
      <c r="AJ563" s="519">
        <v>0</v>
      </c>
      <c r="AK563" s="523">
        <v>0.33333333329999998</v>
      </c>
      <c r="AL563" s="512">
        <v>0.33333333329999998</v>
      </c>
      <c r="AM563" s="524">
        <v>0</v>
      </c>
      <c r="AN563" s="523">
        <v>0.5</v>
      </c>
      <c r="AO563" s="512">
        <v>0.25</v>
      </c>
      <c r="AP563" s="524">
        <v>0.25</v>
      </c>
    </row>
    <row r="564" spans="1:42" x14ac:dyDescent="0.3">
      <c r="A564" s="510">
        <v>1422</v>
      </c>
      <c r="B564" s="511" t="s">
        <v>514</v>
      </c>
      <c r="C564" s="535" t="s">
        <v>517</v>
      </c>
      <c r="D564" s="523">
        <v>2.02702703E-2</v>
      </c>
      <c r="E564" s="512">
        <v>0.25</v>
      </c>
      <c r="F564" s="524">
        <v>0.1554054054</v>
      </c>
      <c r="G564" s="529">
        <v>0.18181818180000001</v>
      </c>
      <c r="H564" s="512">
        <v>0.36363636360000001</v>
      </c>
      <c r="I564" s="519">
        <v>0.54545454550000005</v>
      </c>
      <c r="J564" s="523">
        <v>0.92857142859999997</v>
      </c>
      <c r="K564" s="512">
        <v>0.92857142859999997</v>
      </c>
      <c r="L564" s="524">
        <v>0.92857142859999997</v>
      </c>
      <c r="M564" s="529">
        <v>0.36267605629999999</v>
      </c>
      <c r="N564" s="512">
        <v>7.7464788699999995E-2</v>
      </c>
      <c r="O564" s="519">
        <v>0.23943661969999999</v>
      </c>
      <c r="P564" s="523">
        <v>0.4</v>
      </c>
      <c r="Q564" s="512">
        <v>0.1</v>
      </c>
      <c r="R564" s="524">
        <v>0.25</v>
      </c>
      <c r="S564" s="529">
        <v>7.4387151299999996E-2</v>
      </c>
      <c r="T564" s="512">
        <v>8.4530849999999997E-4</v>
      </c>
      <c r="U564" s="519">
        <v>0.21386305999999999</v>
      </c>
      <c r="V564" s="532">
        <v>0.24242424239999999</v>
      </c>
      <c r="W564" s="512">
        <v>0.1515151515</v>
      </c>
      <c r="X564" s="512">
        <v>0.27272727270000002</v>
      </c>
      <c r="Y564" s="512">
        <v>0.2</v>
      </c>
      <c r="Z564" s="519">
        <v>0.25</v>
      </c>
      <c r="AA564" s="523">
        <v>0.10377358489999999</v>
      </c>
      <c r="AB564" s="524">
        <v>1.8867924500000001E-2</v>
      </c>
      <c r="AC564" s="529">
        <v>0.3849206349</v>
      </c>
      <c r="AD564" s="519">
        <v>0.25</v>
      </c>
      <c r="AE564" s="523">
        <v>0.17241379309999999</v>
      </c>
      <c r="AF564" s="512">
        <v>0.1206896552</v>
      </c>
      <c r="AG564" s="524">
        <v>0.74137931030000004</v>
      </c>
      <c r="AH564" s="529">
        <v>0.33333333329999998</v>
      </c>
      <c r="AI564" s="512">
        <v>0.33333333329999998</v>
      </c>
      <c r="AJ564" s="519">
        <v>0</v>
      </c>
      <c r="AK564" s="523">
        <v>0.11111111110000001</v>
      </c>
      <c r="AL564" s="512">
        <v>0.22222222220000001</v>
      </c>
      <c r="AM564" s="524">
        <v>0</v>
      </c>
      <c r="AN564" s="523">
        <v>5.2631578900000003E-2</v>
      </c>
      <c r="AO564" s="512">
        <v>0.2105263158</v>
      </c>
      <c r="AP564" s="524">
        <v>0</v>
      </c>
    </row>
    <row r="565" spans="1:42" x14ac:dyDescent="0.3">
      <c r="A565" s="510">
        <v>1422</v>
      </c>
      <c r="B565" s="511" t="s">
        <v>514</v>
      </c>
      <c r="C565" s="535" t="s">
        <v>518</v>
      </c>
      <c r="D565" s="523">
        <v>2.0242915E-2</v>
      </c>
      <c r="E565" s="512">
        <v>0.47368421049999998</v>
      </c>
      <c r="F565" s="524">
        <v>0.41295546560000002</v>
      </c>
      <c r="G565" s="529">
        <v>9.0909090900000003E-2</v>
      </c>
      <c r="H565" s="512">
        <v>9.0909090900000003E-2</v>
      </c>
      <c r="I565" s="519">
        <v>0.4545454545</v>
      </c>
      <c r="J565" s="523">
        <v>0</v>
      </c>
      <c r="K565" s="512">
        <v>1</v>
      </c>
      <c r="L565" s="524">
        <v>1</v>
      </c>
      <c r="M565" s="529">
        <v>0.64018691589999999</v>
      </c>
      <c r="N565" s="512">
        <v>0.2196261682</v>
      </c>
      <c r="O565" s="519">
        <v>0.41121495330000002</v>
      </c>
      <c r="P565" s="523">
        <v>0.75</v>
      </c>
      <c r="Q565" s="512">
        <v>0.5</v>
      </c>
      <c r="R565" s="524">
        <v>0.375</v>
      </c>
      <c r="S565" s="529">
        <v>0.28331584469999999</v>
      </c>
      <c r="T565" s="512">
        <v>4.3022035700000003E-2</v>
      </c>
      <c r="U565" s="519">
        <v>0.47219307449999998</v>
      </c>
      <c r="V565" s="532">
        <v>0.57142857140000003</v>
      </c>
      <c r="W565" s="512">
        <v>0.28571428570000001</v>
      </c>
      <c r="X565" s="512">
        <v>0.67346938779999999</v>
      </c>
      <c r="Y565" s="512">
        <v>0.28571428570000001</v>
      </c>
      <c r="Z565" s="519">
        <v>0.28571428570000001</v>
      </c>
      <c r="AA565" s="523">
        <v>0.14705882349999999</v>
      </c>
      <c r="AB565" s="524">
        <v>0.13235294119999999</v>
      </c>
      <c r="AC565" s="529">
        <v>0.62244897960000001</v>
      </c>
      <c r="AD565" s="519">
        <v>0.37755102039999999</v>
      </c>
      <c r="AE565" s="523">
        <v>0.44444444440000003</v>
      </c>
      <c r="AF565" s="512">
        <v>0.44444444440000003</v>
      </c>
      <c r="AG565" s="524">
        <v>0.95555555560000005</v>
      </c>
      <c r="AH565" s="529">
        <v>0</v>
      </c>
      <c r="AI565" s="512">
        <v>0</v>
      </c>
      <c r="AJ565" s="519">
        <v>0</v>
      </c>
      <c r="AK565" s="523">
        <v>0</v>
      </c>
      <c r="AL565" s="512">
        <v>0.5</v>
      </c>
      <c r="AM565" s="524">
        <v>0</v>
      </c>
      <c r="AN565" s="523">
        <v>0.16666666669999999</v>
      </c>
      <c r="AO565" s="512">
        <v>0.16666666669999999</v>
      </c>
      <c r="AP565" s="524">
        <v>0</v>
      </c>
    </row>
    <row r="566" spans="1:42" x14ac:dyDescent="0.3">
      <c r="A566" s="510">
        <v>1422</v>
      </c>
      <c r="B566" s="511" t="s">
        <v>514</v>
      </c>
      <c r="C566" s="535" t="s">
        <v>519</v>
      </c>
      <c r="D566" s="523">
        <v>2.15827338E-2</v>
      </c>
      <c r="E566" s="512">
        <v>0.46762589929999998</v>
      </c>
      <c r="F566" s="524">
        <v>0.35251798559999997</v>
      </c>
      <c r="G566" s="529">
        <v>0.4</v>
      </c>
      <c r="H566" s="512">
        <v>0.2</v>
      </c>
      <c r="I566" s="519">
        <v>0.4</v>
      </c>
      <c r="J566" s="523">
        <v>0.95454545449999995</v>
      </c>
      <c r="K566" s="512">
        <v>0.90909090910000001</v>
      </c>
      <c r="L566" s="524">
        <v>0.90909090910000001</v>
      </c>
      <c r="M566" s="529">
        <v>0.62765957449999998</v>
      </c>
      <c r="N566" s="512">
        <v>0.20212765960000001</v>
      </c>
      <c r="O566" s="519">
        <v>0.37765957449999998</v>
      </c>
      <c r="P566" s="523">
        <v>0.55555555560000003</v>
      </c>
      <c r="Q566" s="512">
        <v>0.11111111110000001</v>
      </c>
      <c r="R566" s="524">
        <v>0.11111111110000001</v>
      </c>
      <c r="S566" s="529">
        <v>0.17654986519999999</v>
      </c>
      <c r="T566" s="512">
        <v>3.5040431300000001E-2</v>
      </c>
      <c r="U566" s="519">
        <v>0.40700808630000002</v>
      </c>
      <c r="V566" s="532">
        <v>0.53125</v>
      </c>
      <c r="W566" s="512">
        <v>0.1875</v>
      </c>
      <c r="X566" s="512">
        <v>0.59375</v>
      </c>
      <c r="Y566" s="512">
        <v>0.25</v>
      </c>
      <c r="Z566" s="519">
        <v>0.16666666669999999</v>
      </c>
      <c r="AA566" s="523">
        <v>0.1476510067</v>
      </c>
      <c r="AB566" s="524">
        <v>5.3691275199999999E-2</v>
      </c>
      <c r="AC566" s="529">
        <v>0.56989247310000002</v>
      </c>
      <c r="AD566" s="519">
        <v>0.38709677419999999</v>
      </c>
      <c r="AE566" s="523">
        <v>0.28260869570000002</v>
      </c>
      <c r="AF566" s="512">
        <v>0.28260869570000002</v>
      </c>
      <c r="AG566" s="524">
        <v>0.86956521740000003</v>
      </c>
      <c r="AH566" s="529">
        <v>0</v>
      </c>
      <c r="AI566" s="512">
        <v>0</v>
      </c>
      <c r="AJ566" s="519">
        <v>0</v>
      </c>
      <c r="AK566" s="523">
        <v>0</v>
      </c>
      <c r="AL566" s="512">
        <v>0</v>
      </c>
      <c r="AM566" s="524">
        <v>0</v>
      </c>
      <c r="AN566" s="523">
        <v>0.5</v>
      </c>
      <c r="AO566" s="512">
        <v>0</v>
      </c>
      <c r="AP566" s="524">
        <v>0</v>
      </c>
    </row>
    <row r="567" spans="1:42" x14ac:dyDescent="0.3">
      <c r="A567" s="510">
        <v>1422</v>
      </c>
      <c r="B567" s="511" t="s">
        <v>514</v>
      </c>
      <c r="C567" s="535" t="s">
        <v>520</v>
      </c>
      <c r="D567" s="523">
        <v>1.2987013E-2</v>
      </c>
      <c r="E567" s="512">
        <v>0.29870129870000001</v>
      </c>
      <c r="F567" s="524">
        <v>0.1168831169</v>
      </c>
      <c r="G567" s="529">
        <v>0.16666666669999999</v>
      </c>
      <c r="H567" s="512">
        <v>0</v>
      </c>
      <c r="I567" s="519">
        <v>0.83333333330000003</v>
      </c>
      <c r="J567" s="523">
        <v>1</v>
      </c>
      <c r="K567" s="512">
        <v>0.53125</v>
      </c>
      <c r="L567" s="524">
        <v>0.53125</v>
      </c>
      <c r="M567" s="529">
        <v>0.26500000000000001</v>
      </c>
      <c r="N567" s="512">
        <v>0.09</v>
      </c>
      <c r="O567" s="519">
        <v>0.14499999999999999</v>
      </c>
      <c r="P567" s="523">
        <v>0.25</v>
      </c>
      <c r="Q567" s="512">
        <v>0.25</v>
      </c>
      <c r="R567" s="524">
        <v>0.25</v>
      </c>
      <c r="S567" s="529">
        <v>0.12643678159999999</v>
      </c>
      <c r="T567" s="512">
        <v>1.7241379300000002E-2</v>
      </c>
      <c r="U567" s="519">
        <v>0.21072796930000001</v>
      </c>
      <c r="V567" s="532">
        <v>0.25</v>
      </c>
      <c r="W567" s="512">
        <v>0</v>
      </c>
      <c r="X567" s="512">
        <v>0.4</v>
      </c>
      <c r="Y567" s="512">
        <v>0</v>
      </c>
      <c r="Z567" s="519">
        <v>0</v>
      </c>
      <c r="AA567" s="523">
        <v>7.7669902900000004E-2</v>
      </c>
      <c r="AB567" s="524">
        <v>3.8834951499999999E-2</v>
      </c>
      <c r="AC567" s="529">
        <v>0.38823529410000002</v>
      </c>
      <c r="AD567" s="519">
        <v>0.2470588235</v>
      </c>
      <c r="AE567" s="523">
        <v>0.21428571430000001</v>
      </c>
      <c r="AF567" s="512">
        <v>0.21428571430000001</v>
      </c>
      <c r="AG567" s="524">
        <v>0.78571428570000001</v>
      </c>
      <c r="AH567" s="529">
        <v>1</v>
      </c>
      <c r="AI567" s="512">
        <v>0</v>
      </c>
      <c r="AJ567" s="519">
        <v>0</v>
      </c>
      <c r="AK567" s="523">
        <v>0</v>
      </c>
      <c r="AL567" s="512">
        <v>0</v>
      </c>
      <c r="AM567" s="524">
        <v>0</v>
      </c>
      <c r="AN567" s="523">
        <v>0</v>
      </c>
      <c r="AO567" s="512">
        <v>0</v>
      </c>
      <c r="AP567" s="524">
        <v>0</v>
      </c>
    </row>
    <row r="568" spans="1:42" x14ac:dyDescent="0.3">
      <c r="A568" s="510">
        <v>1422</v>
      </c>
      <c r="B568" s="511" t="s">
        <v>514</v>
      </c>
      <c r="C568" s="535" t="s">
        <v>521</v>
      </c>
      <c r="D568" s="523">
        <v>0.21875</v>
      </c>
      <c r="E568" s="512">
        <v>0.34375</v>
      </c>
      <c r="F568" s="524">
        <v>0.3125</v>
      </c>
      <c r="G568" s="529">
        <v>0</v>
      </c>
      <c r="H568" s="512">
        <v>0</v>
      </c>
      <c r="I568" s="519">
        <v>0.75</v>
      </c>
      <c r="J568" s="523">
        <v>0.859375</v>
      </c>
      <c r="K568" s="512">
        <v>0.828125</v>
      </c>
      <c r="L568" s="524">
        <v>0.84375</v>
      </c>
      <c r="M568" s="529">
        <v>0.41772151899999999</v>
      </c>
      <c r="N568" s="512">
        <v>0.17088607589999999</v>
      </c>
      <c r="O568" s="519">
        <v>0.2215189873</v>
      </c>
      <c r="P568" s="523">
        <v>0.16666666669999999</v>
      </c>
      <c r="Q568" s="512">
        <v>0.16666666669999999</v>
      </c>
      <c r="R568" s="524">
        <v>0.33333333329999998</v>
      </c>
      <c r="S568" s="529">
        <v>0.1</v>
      </c>
      <c r="T568" s="512">
        <v>2.5000000000000001E-3</v>
      </c>
      <c r="U568" s="519">
        <v>0.315</v>
      </c>
      <c r="V568" s="532">
        <v>0.21212121210000001</v>
      </c>
      <c r="W568" s="512">
        <v>0</v>
      </c>
      <c r="X568" s="512">
        <v>0.303030303</v>
      </c>
      <c r="Y568" s="512">
        <v>0.14285714290000001</v>
      </c>
      <c r="Z568" s="519">
        <v>0</v>
      </c>
      <c r="AA568" s="523">
        <v>1.3157894700000001E-2</v>
      </c>
      <c r="AB568" s="524">
        <v>2.6315789499999999E-2</v>
      </c>
      <c r="AC568" s="529">
        <v>0.53465346530000002</v>
      </c>
      <c r="AD568" s="519">
        <v>0.17821782180000001</v>
      </c>
      <c r="AE568" s="523">
        <v>0.36363636360000001</v>
      </c>
      <c r="AF568" s="512">
        <v>0.31818181820000002</v>
      </c>
      <c r="AG568" s="524">
        <v>0.90909090910000001</v>
      </c>
      <c r="AH568" s="529">
        <v>0</v>
      </c>
      <c r="AI568" s="512">
        <v>0</v>
      </c>
      <c r="AJ568" s="519">
        <v>0</v>
      </c>
      <c r="AK568" s="523">
        <v>0</v>
      </c>
      <c r="AL568" s="512">
        <v>0</v>
      </c>
      <c r="AM568" s="524">
        <v>0</v>
      </c>
      <c r="AN568" s="523">
        <v>0</v>
      </c>
      <c r="AO568" s="512">
        <v>0</v>
      </c>
      <c r="AP568" s="524">
        <v>0</v>
      </c>
    </row>
    <row r="569" spans="1:42" x14ac:dyDescent="0.3">
      <c r="A569" s="510">
        <v>1422</v>
      </c>
      <c r="B569" s="511" t="s">
        <v>514</v>
      </c>
      <c r="C569" s="535" t="s">
        <v>522</v>
      </c>
      <c r="D569" s="523">
        <v>3.0612244899999998E-2</v>
      </c>
      <c r="E569" s="512">
        <v>0.44897959180000002</v>
      </c>
      <c r="F569" s="524">
        <v>0.3520408163</v>
      </c>
      <c r="G569" s="529">
        <v>0.2307692308</v>
      </c>
      <c r="H569" s="512">
        <v>0.2692307692</v>
      </c>
      <c r="I569" s="519">
        <v>0.4615384615</v>
      </c>
      <c r="J569" s="523">
        <v>0.89171974519999997</v>
      </c>
      <c r="K569" s="512">
        <v>0.85350318469999997</v>
      </c>
      <c r="L569" s="524">
        <v>0.85350318469999997</v>
      </c>
      <c r="M569" s="529">
        <v>0.54452554740000003</v>
      </c>
      <c r="N569" s="512">
        <v>0.1226277372</v>
      </c>
      <c r="O569" s="519">
        <v>0.35912408759999997</v>
      </c>
      <c r="P569" s="523">
        <v>0.62857142860000004</v>
      </c>
      <c r="Q569" s="512">
        <v>0.11428571429999999</v>
      </c>
      <c r="R569" s="524">
        <v>0.14285714290000001</v>
      </c>
      <c r="S569" s="529">
        <v>0.1751798561</v>
      </c>
      <c r="T569" s="512">
        <v>2.4820143900000001E-2</v>
      </c>
      <c r="U569" s="519">
        <v>0.38201438850000002</v>
      </c>
      <c r="V569" s="532">
        <v>0.38383838380000002</v>
      </c>
      <c r="W569" s="512">
        <v>0.19191919190000001</v>
      </c>
      <c r="X569" s="512">
        <v>0.42424242420000002</v>
      </c>
      <c r="Y569" s="512">
        <v>0.32258064520000002</v>
      </c>
      <c r="Z569" s="519">
        <v>0.1451612903</v>
      </c>
      <c r="AA569" s="523">
        <v>0.1356673961</v>
      </c>
      <c r="AB569" s="524">
        <v>4.5951859999999997E-2</v>
      </c>
      <c r="AC569" s="529">
        <v>0.53367003369999999</v>
      </c>
      <c r="AD569" s="519">
        <v>0.35521885520000002</v>
      </c>
      <c r="AE569" s="523">
        <v>0.26213592229999999</v>
      </c>
      <c r="AF569" s="512">
        <v>0.21359223299999999</v>
      </c>
      <c r="AG569" s="524">
        <v>0.84466019420000005</v>
      </c>
      <c r="AH569" s="529">
        <v>0.25</v>
      </c>
      <c r="AI569" s="512">
        <v>0.375</v>
      </c>
      <c r="AJ569" s="519">
        <v>0.125</v>
      </c>
      <c r="AK569" s="523">
        <v>0</v>
      </c>
      <c r="AL569" s="512">
        <v>0</v>
      </c>
      <c r="AM569" s="524">
        <v>0</v>
      </c>
      <c r="AN569" s="523">
        <v>0.27586206899999999</v>
      </c>
      <c r="AO569" s="512">
        <v>0.24137931030000001</v>
      </c>
      <c r="AP569" s="524">
        <v>3.4482758600000003E-2</v>
      </c>
    </row>
    <row r="570" spans="1:42" x14ac:dyDescent="0.3">
      <c r="A570" s="510">
        <v>1582</v>
      </c>
      <c r="B570" s="511" t="s">
        <v>523</v>
      </c>
      <c r="C570" s="535" t="s">
        <v>524</v>
      </c>
      <c r="D570" s="523">
        <v>6.0523446000000002E-2</v>
      </c>
      <c r="E570" s="512">
        <v>0.20229007630000001</v>
      </c>
      <c r="F570" s="524">
        <v>0.16085059979999999</v>
      </c>
      <c r="G570" s="529">
        <v>0</v>
      </c>
      <c r="H570" s="512">
        <v>0.21428571430000001</v>
      </c>
      <c r="I570" s="519">
        <v>0.11904761899999999</v>
      </c>
      <c r="J570" s="523">
        <v>0.66666666669999997</v>
      </c>
      <c r="K570" s="512">
        <v>1</v>
      </c>
      <c r="L570" s="524">
        <v>1</v>
      </c>
      <c r="M570" s="529">
        <v>0.41011544799999999</v>
      </c>
      <c r="N570" s="512">
        <v>7.4766355100000001E-2</v>
      </c>
      <c r="O570" s="519">
        <v>0.21715228149999999</v>
      </c>
      <c r="P570" s="523">
        <v>0.23157894740000001</v>
      </c>
      <c r="Q570" s="512">
        <v>4.21052632E-2</v>
      </c>
      <c r="R570" s="524">
        <v>0.1052631579</v>
      </c>
      <c r="S570" s="529">
        <v>0.14986219570000001</v>
      </c>
      <c r="T570" s="512">
        <v>9.9908129999999994E-3</v>
      </c>
      <c r="U570" s="519">
        <v>0.25585668350000002</v>
      </c>
      <c r="V570" s="532">
        <v>0.19090909089999999</v>
      </c>
      <c r="W570" s="512">
        <v>0.19008264459999999</v>
      </c>
      <c r="X570" s="512">
        <v>0.27768595039999999</v>
      </c>
      <c r="Y570" s="512">
        <v>0.20610687019999999</v>
      </c>
      <c r="Z570" s="519">
        <v>0.1106870229</v>
      </c>
      <c r="AA570" s="523">
        <v>0.1983471074</v>
      </c>
      <c r="AB570" s="524">
        <v>2.9958677699999998E-2</v>
      </c>
      <c r="AC570" s="529">
        <v>0.44628099170000002</v>
      </c>
      <c r="AD570" s="519">
        <v>0.23636363639999999</v>
      </c>
      <c r="AE570" s="523">
        <v>0.1538461538</v>
      </c>
      <c r="AF570" s="512">
        <v>0.2</v>
      </c>
      <c r="AG570" s="524">
        <v>0.64615384620000005</v>
      </c>
      <c r="AH570" s="529">
        <v>0.57142857140000003</v>
      </c>
      <c r="AI570" s="512">
        <v>0.14285714290000001</v>
      </c>
      <c r="AJ570" s="519">
        <v>0</v>
      </c>
      <c r="AK570" s="523">
        <v>0</v>
      </c>
      <c r="AL570" s="512">
        <v>0.23913043480000001</v>
      </c>
      <c r="AM570" s="524">
        <v>0</v>
      </c>
      <c r="AN570" s="523">
        <v>0.25</v>
      </c>
      <c r="AO570" s="512">
        <v>0.1944444444</v>
      </c>
      <c r="AP570" s="524">
        <v>0</v>
      </c>
    </row>
    <row r="571" spans="1:42" x14ac:dyDescent="0.3">
      <c r="A571" s="510">
        <v>1582</v>
      </c>
      <c r="B571" s="511" t="s">
        <v>523</v>
      </c>
      <c r="C571" s="535" t="s">
        <v>525</v>
      </c>
      <c r="D571" s="523">
        <v>1.52091255E-2</v>
      </c>
      <c r="E571" s="512">
        <v>0.288973384</v>
      </c>
      <c r="F571" s="524">
        <v>0.17870722429999999</v>
      </c>
      <c r="G571" s="529">
        <v>8.8888888900000004E-2</v>
      </c>
      <c r="H571" s="512">
        <v>0.35555555560000002</v>
      </c>
      <c r="I571" s="519">
        <v>0.57777777779999995</v>
      </c>
      <c r="J571" s="523">
        <v>0.72499999999999998</v>
      </c>
      <c r="K571" s="512">
        <v>0.6</v>
      </c>
      <c r="L571" s="524">
        <v>0.59166666670000001</v>
      </c>
      <c r="M571" s="529">
        <v>0.3989218329</v>
      </c>
      <c r="N571" s="512">
        <v>0.102425876</v>
      </c>
      <c r="O571" s="519">
        <v>0.20754716979999999</v>
      </c>
      <c r="P571" s="523">
        <v>0.31818181820000002</v>
      </c>
      <c r="Q571" s="512">
        <v>7.5757575800000004E-2</v>
      </c>
      <c r="R571" s="524">
        <v>0.1515151515</v>
      </c>
      <c r="S571" s="529">
        <v>0.16129032260000001</v>
      </c>
      <c r="T571" s="512">
        <v>2.51361542E-2</v>
      </c>
      <c r="U571" s="519">
        <v>0.27733556770000001</v>
      </c>
      <c r="V571" s="532">
        <v>0.2692307692</v>
      </c>
      <c r="W571" s="512">
        <v>0.1346153846</v>
      </c>
      <c r="X571" s="512">
        <v>0.3076923077</v>
      </c>
      <c r="Y571" s="512">
        <v>0.1171875</v>
      </c>
      <c r="Z571" s="519">
        <v>0.1484375</v>
      </c>
      <c r="AA571" s="523">
        <v>5.7761732900000001E-2</v>
      </c>
      <c r="AB571" s="524">
        <v>6.4981949499999997E-2</v>
      </c>
      <c r="AC571" s="529">
        <v>0.36530612239999999</v>
      </c>
      <c r="AD571" s="519">
        <v>0.22448979590000001</v>
      </c>
      <c r="AE571" s="523">
        <v>0.16393442620000001</v>
      </c>
      <c r="AF571" s="512">
        <v>0.18032786889999999</v>
      </c>
      <c r="AG571" s="524">
        <v>0.60655737700000001</v>
      </c>
      <c r="AH571" s="529">
        <v>0.42857142860000003</v>
      </c>
      <c r="AI571" s="512">
        <v>0.14285714290000001</v>
      </c>
      <c r="AJ571" s="519">
        <v>0.14285714290000001</v>
      </c>
      <c r="AK571" s="523">
        <v>0</v>
      </c>
      <c r="AL571" s="512">
        <v>0.2105263158</v>
      </c>
      <c r="AM571" s="524">
        <v>5.2631578900000003E-2</v>
      </c>
      <c r="AN571" s="523">
        <v>0.2666666667</v>
      </c>
      <c r="AO571" s="512">
        <v>0.2</v>
      </c>
      <c r="AP571" s="524">
        <v>0</v>
      </c>
    </row>
    <row r="572" spans="1:42" x14ac:dyDescent="0.3">
      <c r="A572" s="510">
        <v>1582</v>
      </c>
      <c r="B572" s="511" t="s">
        <v>523</v>
      </c>
      <c r="C572" s="535" t="s">
        <v>526</v>
      </c>
      <c r="D572" s="523">
        <v>5.8139534999999999E-3</v>
      </c>
      <c r="E572" s="512">
        <v>5.8139534999999999E-3</v>
      </c>
      <c r="F572" s="524">
        <v>2.3255814E-2</v>
      </c>
      <c r="G572" s="529">
        <v>0.25</v>
      </c>
      <c r="H572" s="512">
        <v>0.25</v>
      </c>
      <c r="I572" s="519">
        <v>0.25</v>
      </c>
      <c r="J572" s="523">
        <v>1.5789473700000001E-2</v>
      </c>
      <c r="K572" s="512">
        <v>1.5789473700000001E-2</v>
      </c>
      <c r="L572" s="524">
        <v>1.5789473700000001E-2</v>
      </c>
      <c r="M572" s="529">
        <v>2.0737327199999999E-2</v>
      </c>
      <c r="N572" s="512">
        <v>2.3041475E-3</v>
      </c>
      <c r="O572" s="519">
        <v>1.15207373E-2</v>
      </c>
      <c r="P572" s="523">
        <v>0</v>
      </c>
      <c r="Q572" s="512">
        <v>0</v>
      </c>
      <c r="R572" s="524">
        <v>0</v>
      </c>
      <c r="S572" s="529">
        <v>4.6547710999999999E-3</v>
      </c>
      <c r="T572" s="512">
        <v>7.7579519999999998E-4</v>
      </c>
      <c r="U572" s="519">
        <v>1.9394879800000001E-2</v>
      </c>
      <c r="V572" s="532">
        <v>3.3898305099999998E-2</v>
      </c>
      <c r="W572" s="512">
        <v>5.08474576E-2</v>
      </c>
      <c r="X572" s="512">
        <v>5.08474576E-2</v>
      </c>
      <c r="Y572" s="512">
        <v>0</v>
      </c>
      <c r="Z572" s="519">
        <v>8.3333333300000006E-2</v>
      </c>
      <c r="AA572" s="523">
        <v>1.1695906400000001E-2</v>
      </c>
      <c r="AB572" s="524">
        <v>0</v>
      </c>
      <c r="AC572" s="529">
        <v>4.3243243200000003E-2</v>
      </c>
      <c r="AD572" s="519">
        <v>3.2432432400000002E-2</v>
      </c>
      <c r="AE572" s="523">
        <v>0</v>
      </c>
      <c r="AF572" s="512">
        <v>0</v>
      </c>
      <c r="AG572" s="524">
        <v>0</v>
      </c>
      <c r="AH572" s="529">
        <v>0</v>
      </c>
      <c r="AI572" s="512">
        <v>0</v>
      </c>
      <c r="AJ572" s="519">
        <v>0</v>
      </c>
      <c r="AK572" s="523">
        <v>0</v>
      </c>
      <c r="AL572" s="512">
        <v>0</v>
      </c>
      <c r="AM572" s="524">
        <v>0</v>
      </c>
      <c r="AN572" s="523">
        <v>0</v>
      </c>
      <c r="AO572" s="512">
        <v>0</v>
      </c>
      <c r="AP572" s="524">
        <v>0</v>
      </c>
    </row>
    <row r="573" spans="1:42" x14ac:dyDescent="0.3">
      <c r="A573" s="510">
        <v>1582</v>
      </c>
      <c r="B573" s="511" t="s">
        <v>523</v>
      </c>
      <c r="C573" s="535" t="s">
        <v>527</v>
      </c>
      <c r="D573" s="523">
        <v>8.3599234199999997E-2</v>
      </c>
      <c r="E573" s="512">
        <v>0.23931078489999999</v>
      </c>
      <c r="F573" s="524">
        <v>0.2239948947</v>
      </c>
      <c r="G573" s="529">
        <v>3.8461538500000003E-2</v>
      </c>
      <c r="H573" s="512">
        <v>0.3076923077</v>
      </c>
      <c r="I573" s="519">
        <v>0.3269230769</v>
      </c>
      <c r="J573" s="523">
        <v>0.81133482479999997</v>
      </c>
      <c r="K573" s="512">
        <v>0.7457121551</v>
      </c>
      <c r="L573" s="524">
        <v>0.74422073079999995</v>
      </c>
      <c r="M573" s="529">
        <v>0.44365231700000002</v>
      </c>
      <c r="N573" s="512">
        <v>0.1085823965</v>
      </c>
      <c r="O573" s="519">
        <v>0.27502056479999998</v>
      </c>
      <c r="P573" s="523">
        <v>0.30519480519999997</v>
      </c>
      <c r="Q573" s="512">
        <v>0.10389610389999999</v>
      </c>
      <c r="R573" s="524">
        <v>0.1103896104</v>
      </c>
      <c r="S573" s="529">
        <v>0.14524546660000001</v>
      </c>
      <c r="T573" s="512">
        <v>2.5210084000000001E-2</v>
      </c>
      <c r="U573" s="519">
        <v>0.34896063690000001</v>
      </c>
      <c r="V573" s="532">
        <v>0.21393034829999999</v>
      </c>
      <c r="W573" s="512">
        <v>0.16915422890000001</v>
      </c>
      <c r="X573" s="512">
        <v>0.2587064677</v>
      </c>
      <c r="Y573" s="512">
        <v>0.17491749170000001</v>
      </c>
      <c r="Z573" s="519">
        <v>0.1089108911</v>
      </c>
      <c r="AA573" s="523">
        <v>0.12461300309999999</v>
      </c>
      <c r="AB573" s="524">
        <v>4.1021671799999999E-2</v>
      </c>
      <c r="AC573" s="529">
        <v>0.52883435580000004</v>
      </c>
      <c r="AD573" s="519">
        <v>0.30184049080000003</v>
      </c>
      <c r="AE573" s="523">
        <v>0.21195652170000001</v>
      </c>
      <c r="AF573" s="512">
        <v>0.23913043480000001</v>
      </c>
      <c r="AG573" s="524">
        <v>0.61956521740000003</v>
      </c>
      <c r="AH573" s="529">
        <v>0.36363636360000001</v>
      </c>
      <c r="AI573" s="512">
        <v>0.27272727270000002</v>
      </c>
      <c r="AJ573" s="519">
        <v>0</v>
      </c>
      <c r="AK573" s="523">
        <v>6.17283951E-2</v>
      </c>
      <c r="AL573" s="512">
        <v>0.23456790120000001</v>
      </c>
      <c r="AM573" s="524">
        <v>3.7037037000000002E-2</v>
      </c>
      <c r="AN573" s="523">
        <v>0.34210526320000001</v>
      </c>
      <c r="AO573" s="512">
        <v>0.23684210529999999</v>
      </c>
      <c r="AP573" s="524">
        <v>0</v>
      </c>
    </row>
    <row r="574" spans="1:42" x14ac:dyDescent="0.3">
      <c r="A574" s="510">
        <v>1579</v>
      </c>
      <c r="B574" s="511" t="s">
        <v>528</v>
      </c>
      <c r="C574" s="535" t="s">
        <v>294</v>
      </c>
      <c r="D574" s="523">
        <v>3.9215686299999997E-2</v>
      </c>
      <c r="E574" s="512">
        <v>0.60784313729999995</v>
      </c>
      <c r="F574" s="524">
        <v>0.25490196079999999</v>
      </c>
      <c r="G574" s="529">
        <v>0.28571428570000001</v>
      </c>
      <c r="H574" s="512">
        <v>0.71428571429999999</v>
      </c>
      <c r="I574" s="519">
        <v>0.57142857140000003</v>
      </c>
      <c r="J574" s="523">
        <v>0.85393258429999996</v>
      </c>
      <c r="K574" s="512">
        <v>0.76404494379999999</v>
      </c>
      <c r="L574" s="524">
        <v>0.78651685390000003</v>
      </c>
      <c r="M574" s="529">
        <v>0.48958333329999998</v>
      </c>
      <c r="N574" s="512">
        <v>0.15625</v>
      </c>
      <c r="O574" s="519">
        <v>0.15625</v>
      </c>
      <c r="P574" s="523">
        <v>0.43478260870000002</v>
      </c>
      <c r="Q574" s="512">
        <v>0.3043478261</v>
      </c>
      <c r="R574" s="524">
        <v>0.1739130435</v>
      </c>
      <c r="S574" s="529">
        <v>0.23648648650000001</v>
      </c>
      <c r="T574" s="512">
        <v>3.7162162200000001E-2</v>
      </c>
      <c r="U574" s="519">
        <v>0.38175675679999999</v>
      </c>
      <c r="V574" s="532">
        <v>0.4545454545</v>
      </c>
      <c r="W574" s="512">
        <v>0</v>
      </c>
      <c r="X574" s="512">
        <v>0.5</v>
      </c>
      <c r="Y574" s="512">
        <v>0</v>
      </c>
      <c r="Z574" s="519">
        <v>0.33333333329999998</v>
      </c>
      <c r="AA574" s="523">
        <v>0</v>
      </c>
      <c r="AB574" s="524">
        <v>7.2992700699999996E-2</v>
      </c>
      <c r="AC574" s="529">
        <v>0.70833333330000003</v>
      </c>
      <c r="AD574" s="519">
        <v>0.625</v>
      </c>
      <c r="AE574" s="523">
        <v>0.38235294120000002</v>
      </c>
      <c r="AF574" s="512">
        <v>0.38235294120000002</v>
      </c>
      <c r="AG574" s="524">
        <v>0.91176470590000003</v>
      </c>
      <c r="AH574" s="529">
        <v>1</v>
      </c>
      <c r="AI574" s="512">
        <v>0.66666666669999997</v>
      </c>
      <c r="AJ574" s="519">
        <v>0</v>
      </c>
      <c r="AK574" s="523">
        <v>0</v>
      </c>
      <c r="AL574" s="512">
        <v>0</v>
      </c>
      <c r="AM574" s="524">
        <v>0</v>
      </c>
      <c r="AN574" s="523">
        <v>0.16666666669999999</v>
      </c>
      <c r="AO574" s="512">
        <v>0.16666666669999999</v>
      </c>
      <c r="AP574" s="524">
        <v>0</v>
      </c>
    </row>
    <row r="575" spans="1:42" x14ac:dyDescent="0.3">
      <c r="A575" s="510">
        <v>1579</v>
      </c>
      <c r="B575" s="511" t="s">
        <v>528</v>
      </c>
      <c r="C575" s="535" t="s">
        <v>301</v>
      </c>
      <c r="D575" s="523">
        <v>0</v>
      </c>
      <c r="E575" s="512">
        <v>0.45714285710000002</v>
      </c>
      <c r="F575" s="524">
        <v>0.2</v>
      </c>
      <c r="G575" s="529">
        <v>0.16666666669999999</v>
      </c>
      <c r="H575" s="512">
        <v>0.66666666669999997</v>
      </c>
      <c r="I575" s="519">
        <v>0.66666666669999997</v>
      </c>
      <c r="J575" s="523">
        <v>0.83253588519999999</v>
      </c>
      <c r="K575" s="512">
        <v>0.74641148329999996</v>
      </c>
      <c r="L575" s="524">
        <v>0.74880382779999999</v>
      </c>
      <c r="M575" s="529">
        <v>0.37837837839999999</v>
      </c>
      <c r="N575" s="512">
        <v>0.1148648649</v>
      </c>
      <c r="O575" s="519">
        <v>0.17567567570000001</v>
      </c>
      <c r="P575" s="523">
        <v>0.25</v>
      </c>
      <c r="Q575" s="512">
        <v>0.05</v>
      </c>
      <c r="R575" s="524">
        <v>0.05</v>
      </c>
      <c r="S575" s="529">
        <v>0.15877437329999999</v>
      </c>
      <c r="T575" s="512">
        <v>3.0640668499999999E-2</v>
      </c>
      <c r="U575" s="519">
        <v>0.30640668519999997</v>
      </c>
      <c r="V575" s="532">
        <v>0.5</v>
      </c>
      <c r="W575" s="512">
        <v>0</v>
      </c>
      <c r="X575" s="512">
        <v>0.4</v>
      </c>
      <c r="Y575" s="512">
        <v>0</v>
      </c>
      <c r="Z575" s="519">
        <v>0</v>
      </c>
      <c r="AA575" s="523">
        <v>0</v>
      </c>
      <c r="AB575" s="524">
        <v>3.5294117600000001E-2</v>
      </c>
      <c r="AC575" s="529">
        <v>0.61111111110000005</v>
      </c>
      <c r="AD575" s="519">
        <v>0.58333333330000003</v>
      </c>
      <c r="AE575" s="523">
        <v>9.6774193499999994E-2</v>
      </c>
      <c r="AF575" s="512">
        <v>9.6774193499999994E-2</v>
      </c>
      <c r="AG575" s="524">
        <v>0.77419354839999999</v>
      </c>
      <c r="AH575" s="529">
        <v>1</v>
      </c>
      <c r="AI575" s="512">
        <v>0.33333333329999998</v>
      </c>
      <c r="AJ575" s="519">
        <v>0</v>
      </c>
      <c r="AK575" s="523">
        <v>0</v>
      </c>
      <c r="AL575" s="512">
        <v>0</v>
      </c>
      <c r="AM575" s="524">
        <v>0</v>
      </c>
      <c r="AN575" s="523">
        <v>0.33333333329999998</v>
      </c>
      <c r="AO575" s="512">
        <v>0.33333333329999998</v>
      </c>
      <c r="AP575" s="524">
        <v>0</v>
      </c>
    </row>
    <row r="576" spans="1:42" x14ac:dyDescent="0.3">
      <c r="A576" s="510">
        <v>1597</v>
      </c>
      <c r="B576" s="511" t="s">
        <v>529</v>
      </c>
      <c r="C576" s="535" t="s">
        <v>530</v>
      </c>
      <c r="D576" s="523">
        <v>0</v>
      </c>
      <c r="E576" s="512">
        <v>0</v>
      </c>
      <c r="F576" s="524">
        <v>0</v>
      </c>
      <c r="G576" s="529">
        <v>0</v>
      </c>
      <c r="H576" s="512">
        <v>0</v>
      </c>
      <c r="I576" s="519">
        <v>0</v>
      </c>
      <c r="J576" s="523">
        <v>0.18518518519999999</v>
      </c>
      <c r="K576" s="512">
        <v>0</v>
      </c>
      <c r="L576" s="524">
        <v>0</v>
      </c>
      <c r="M576" s="529">
        <v>0</v>
      </c>
      <c r="N576" s="512">
        <v>0</v>
      </c>
      <c r="O576" s="519">
        <v>0</v>
      </c>
      <c r="P576" s="523">
        <v>0</v>
      </c>
      <c r="Q576" s="512">
        <v>0</v>
      </c>
      <c r="R576" s="524">
        <v>0</v>
      </c>
      <c r="S576" s="529">
        <v>3.25581395E-2</v>
      </c>
      <c r="T576" s="512">
        <v>0</v>
      </c>
      <c r="U576" s="519">
        <v>9.3023255999999995E-3</v>
      </c>
      <c r="V576" s="532">
        <v>0</v>
      </c>
      <c r="W576" s="512">
        <v>0</v>
      </c>
      <c r="X576" s="512">
        <v>0</v>
      </c>
      <c r="Y576" s="512">
        <v>0</v>
      </c>
      <c r="Z576" s="519">
        <v>0</v>
      </c>
      <c r="AA576" s="523">
        <v>0.2340425532</v>
      </c>
      <c r="AB576" s="524">
        <v>0</v>
      </c>
      <c r="AC576" s="529">
        <v>3.125E-2</v>
      </c>
      <c r="AD576" s="519">
        <v>0</v>
      </c>
      <c r="AE576" s="523">
        <v>0</v>
      </c>
      <c r="AF576" s="512">
        <v>0</v>
      </c>
      <c r="AG576" s="524">
        <v>0.42857142860000003</v>
      </c>
      <c r="AH576" s="529">
        <v>0</v>
      </c>
      <c r="AI576" s="512">
        <v>0</v>
      </c>
      <c r="AJ576" s="519">
        <v>0</v>
      </c>
      <c r="AK576" s="523">
        <v>0</v>
      </c>
      <c r="AL576" s="512">
        <v>0</v>
      </c>
      <c r="AM576" s="524">
        <v>0</v>
      </c>
      <c r="AN576" s="523">
        <v>0</v>
      </c>
      <c r="AO576" s="512">
        <v>0</v>
      </c>
      <c r="AP576" s="524">
        <v>0</v>
      </c>
    </row>
    <row r="577" spans="1:42" x14ac:dyDescent="0.3">
      <c r="A577" s="510">
        <v>1597</v>
      </c>
      <c r="B577" s="511" t="s">
        <v>529</v>
      </c>
      <c r="C577" s="535" t="s">
        <v>467</v>
      </c>
      <c r="D577" s="523">
        <v>0.12790697670000001</v>
      </c>
      <c r="E577" s="512">
        <v>0</v>
      </c>
      <c r="F577" s="524">
        <v>0</v>
      </c>
      <c r="G577" s="529">
        <v>0</v>
      </c>
      <c r="H577" s="512">
        <v>0</v>
      </c>
      <c r="I577" s="519">
        <v>0</v>
      </c>
      <c r="J577" s="523">
        <v>0.24315937939999999</v>
      </c>
      <c r="K577" s="512">
        <v>0</v>
      </c>
      <c r="L577" s="524">
        <v>0</v>
      </c>
      <c r="M577" s="529">
        <v>1.7899761300000001E-2</v>
      </c>
      <c r="N577" s="512">
        <v>0</v>
      </c>
      <c r="O577" s="519">
        <v>1.0739856799999999E-2</v>
      </c>
      <c r="P577" s="523">
        <v>0</v>
      </c>
      <c r="Q577" s="512">
        <v>2.2556390999999999E-2</v>
      </c>
      <c r="R577" s="524">
        <v>7.5187969999999998E-3</v>
      </c>
      <c r="S577" s="529">
        <v>4.3533523999999997E-2</v>
      </c>
      <c r="T577" s="512">
        <v>2.2243406000000002E-3</v>
      </c>
      <c r="U577" s="519">
        <v>1.9701302800000001E-2</v>
      </c>
      <c r="V577" s="532">
        <v>0</v>
      </c>
      <c r="W577" s="512">
        <v>0</v>
      </c>
      <c r="X577" s="512">
        <v>0</v>
      </c>
      <c r="Y577" s="512">
        <v>0</v>
      </c>
      <c r="Z577" s="519">
        <v>0</v>
      </c>
      <c r="AA577" s="523">
        <v>0.28965517239999999</v>
      </c>
      <c r="AB577" s="524">
        <v>0</v>
      </c>
      <c r="AC577" s="529">
        <v>4.8076923000000002E-3</v>
      </c>
      <c r="AD577" s="519">
        <v>0</v>
      </c>
      <c r="AE577" s="523">
        <v>0</v>
      </c>
      <c r="AF577" s="512">
        <v>0</v>
      </c>
      <c r="AG577" s="524">
        <v>0.37037037039999998</v>
      </c>
      <c r="AH577" s="529">
        <v>0</v>
      </c>
      <c r="AI577" s="512">
        <v>0</v>
      </c>
      <c r="AJ577" s="519">
        <v>0</v>
      </c>
      <c r="AK577" s="523">
        <v>0.14285714290000001</v>
      </c>
      <c r="AL577" s="512">
        <v>0</v>
      </c>
      <c r="AM577" s="524">
        <v>0</v>
      </c>
      <c r="AN577" s="523">
        <v>0</v>
      </c>
      <c r="AO577" s="512">
        <v>0</v>
      </c>
      <c r="AP577" s="524">
        <v>0</v>
      </c>
    </row>
    <row r="578" spans="1:42" x14ac:dyDescent="0.3">
      <c r="A578" s="510">
        <v>1520</v>
      </c>
      <c r="B578" s="511" t="s">
        <v>531</v>
      </c>
      <c r="C578" s="535" t="s">
        <v>532</v>
      </c>
      <c r="D578" s="523">
        <v>3.1111111100000002E-2</v>
      </c>
      <c r="E578" s="512">
        <v>0.4311111111</v>
      </c>
      <c r="F578" s="524">
        <v>0.19555555559999999</v>
      </c>
      <c r="G578" s="529">
        <v>4.5454545499999999E-2</v>
      </c>
      <c r="H578" s="512">
        <v>0.36363636360000001</v>
      </c>
      <c r="I578" s="519">
        <v>0.72727272730000003</v>
      </c>
      <c r="J578" s="523">
        <v>0.8719008264</v>
      </c>
      <c r="K578" s="512">
        <v>0.73553719009999996</v>
      </c>
      <c r="L578" s="524">
        <v>0.73966942150000003</v>
      </c>
      <c r="M578" s="529">
        <v>0.4911111111</v>
      </c>
      <c r="N578" s="512">
        <v>0.1333333333</v>
      </c>
      <c r="O578" s="519">
        <v>0.16222222219999999</v>
      </c>
      <c r="P578" s="523">
        <v>0.4466019417</v>
      </c>
      <c r="Q578" s="512">
        <v>9.7087378599999996E-2</v>
      </c>
      <c r="R578" s="524">
        <v>0.15533980580000001</v>
      </c>
      <c r="S578" s="529">
        <v>0.20367412139999999</v>
      </c>
      <c r="T578" s="512">
        <v>5.5910543100000001E-2</v>
      </c>
      <c r="U578" s="519">
        <v>0.36182108629999998</v>
      </c>
      <c r="V578" s="532">
        <v>0.3050847458</v>
      </c>
      <c r="W578" s="512">
        <v>0</v>
      </c>
      <c r="X578" s="512">
        <v>0.40677966100000001</v>
      </c>
      <c r="Y578" s="512">
        <v>0</v>
      </c>
      <c r="Z578" s="519">
        <v>0.31578947369999999</v>
      </c>
      <c r="AA578" s="523">
        <v>0</v>
      </c>
      <c r="AB578" s="524">
        <v>6.3084112100000006E-2</v>
      </c>
      <c r="AC578" s="529">
        <v>0.62331838569999998</v>
      </c>
      <c r="AD578" s="519">
        <v>0.56502242150000004</v>
      </c>
      <c r="AE578" s="523">
        <v>0.2380952381</v>
      </c>
      <c r="AF578" s="512">
        <v>0.25714285710000001</v>
      </c>
      <c r="AG578" s="524">
        <v>0.8</v>
      </c>
      <c r="AH578" s="529">
        <v>0.375</v>
      </c>
      <c r="AI578" s="512">
        <v>0.25</v>
      </c>
      <c r="AJ578" s="519">
        <v>0</v>
      </c>
      <c r="AK578" s="523">
        <v>5.2631578900000003E-2</v>
      </c>
      <c r="AL578" s="512">
        <v>0.15789473679999999</v>
      </c>
      <c r="AM578" s="524">
        <v>5.2631578900000003E-2</v>
      </c>
      <c r="AN578" s="523">
        <v>0.33333333329999998</v>
      </c>
      <c r="AO578" s="512">
        <v>0.2666666667</v>
      </c>
      <c r="AP578" s="524">
        <v>0</v>
      </c>
    </row>
    <row r="579" spans="1:42" x14ac:dyDescent="0.3">
      <c r="A579" s="510">
        <v>1291</v>
      </c>
      <c r="B579" s="511" t="s">
        <v>533</v>
      </c>
      <c r="C579" s="535" t="s">
        <v>534</v>
      </c>
      <c r="D579" s="523">
        <v>0</v>
      </c>
      <c r="E579" s="512">
        <v>0</v>
      </c>
      <c r="F579" s="524">
        <v>0</v>
      </c>
      <c r="G579" s="529">
        <v>0</v>
      </c>
      <c r="H579" s="512">
        <v>0</v>
      </c>
      <c r="I579" s="519">
        <v>0</v>
      </c>
      <c r="J579" s="523">
        <v>0</v>
      </c>
      <c r="K579" s="512">
        <v>0.5</v>
      </c>
      <c r="L579" s="524">
        <v>0.5</v>
      </c>
      <c r="M579" s="529">
        <v>0</v>
      </c>
      <c r="N579" s="512">
        <v>0.5</v>
      </c>
      <c r="O579" s="519">
        <v>0</v>
      </c>
      <c r="P579" s="523">
        <v>0</v>
      </c>
      <c r="Q579" s="512">
        <v>0</v>
      </c>
      <c r="R579" s="524">
        <v>0</v>
      </c>
      <c r="S579" s="529">
        <v>0.125</v>
      </c>
      <c r="T579" s="512">
        <v>0</v>
      </c>
      <c r="U579" s="519">
        <v>0.125</v>
      </c>
      <c r="V579" s="532">
        <v>0</v>
      </c>
      <c r="W579" s="512">
        <v>0</v>
      </c>
      <c r="X579" s="512">
        <v>1</v>
      </c>
      <c r="Y579" s="512">
        <v>0</v>
      </c>
      <c r="Z579" s="519">
        <v>0</v>
      </c>
      <c r="AA579" s="523">
        <v>0</v>
      </c>
      <c r="AB579" s="524">
        <v>0</v>
      </c>
      <c r="AC579" s="529">
        <v>0</v>
      </c>
      <c r="AD579" s="519">
        <v>0</v>
      </c>
      <c r="AE579" s="523">
        <v>0</v>
      </c>
      <c r="AF579" s="512">
        <v>0</v>
      </c>
      <c r="AG579" s="524">
        <v>0</v>
      </c>
      <c r="AH579" s="529">
        <v>0</v>
      </c>
      <c r="AI579" s="512">
        <v>0</v>
      </c>
      <c r="AJ579" s="519">
        <v>0</v>
      </c>
      <c r="AK579" s="523">
        <v>0</v>
      </c>
      <c r="AL579" s="512">
        <v>0</v>
      </c>
      <c r="AM579" s="524">
        <v>0</v>
      </c>
      <c r="AN579" s="523">
        <v>0</v>
      </c>
      <c r="AO579" s="512">
        <v>0</v>
      </c>
      <c r="AP579" s="524">
        <v>0</v>
      </c>
    </row>
    <row r="580" spans="1:42" x14ac:dyDescent="0.3">
      <c r="A580" s="510">
        <v>1293</v>
      </c>
      <c r="B580" s="511" t="s">
        <v>535</v>
      </c>
      <c r="C580" s="535" t="s">
        <v>536</v>
      </c>
      <c r="D580" s="523">
        <v>9.0909090900000003E-2</v>
      </c>
      <c r="E580" s="512">
        <v>0</v>
      </c>
      <c r="F580" s="524">
        <v>0</v>
      </c>
      <c r="G580" s="529">
        <v>0</v>
      </c>
      <c r="H580" s="512">
        <v>0.5</v>
      </c>
      <c r="I580" s="519">
        <v>0</v>
      </c>
      <c r="J580" s="523">
        <v>0</v>
      </c>
      <c r="K580" s="512">
        <v>0</v>
      </c>
      <c r="L580" s="524">
        <v>0</v>
      </c>
      <c r="M580" s="529">
        <v>0.26829268290000002</v>
      </c>
      <c r="N580" s="512">
        <v>7.3170731700000005E-2</v>
      </c>
      <c r="O580" s="519">
        <v>7.3170731700000005E-2</v>
      </c>
      <c r="P580" s="523">
        <v>0</v>
      </c>
      <c r="Q580" s="512">
        <v>0</v>
      </c>
      <c r="R580" s="524">
        <v>0</v>
      </c>
      <c r="S580" s="529">
        <v>4.5454545499999999E-2</v>
      </c>
      <c r="T580" s="512">
        <v>9.0909091000000008E-3</v>
      </c>
      <c r="U580" s="519">
        <v>0.1181818182</v>
      </c>
      <c r="V580" s="532">
        <v>0.33333333329999998</v>
      </c>
      <c r="W580" s="512">
        <v>0.33333333329999998</v>
      </c>
      <c r="X580" s="512">
        <v>0</v>
      </c>
      <c r="Y580" s="512">
        <v>0.5</v>
      </c>
      <c r="Z580" s="519">
        <v>0</v>
      </c>
      <c r="AA580" s="523">
        <v>0</v>
      </c>
      <c r="AB580" s="524">
        <v>0</v>
      </c>
      <c r="AC580" s="529">
        <v>0.33333333329999998</v>
      </c>
      <c r="AD580" s="519">
        <v>0</v>
      </c>
      <c r="AE580" s="523">
        <v>0</v>
      </c>
      <c r="AF580" s="512">
        <v>0</v>
      </c>
      <c r="AG580" s="524">
        <v>1</v>
      </c>
      <c r="AH580" s="529">
        <v>0</v>
      </c>
      <c r="AI580" s="512">
        <v>0</v>
      </c>
      <c r="AJ580" s="519">
        <v>0</v>
      </c>
      <c r="AK580" s="523">
        <v>0</v>
      </c>
      <c r="AL580" s="512">
        <v>0</v>
      </c>
      <c r="AM580" s="524">
        <v>0</v>
      </c>
      <c r="AN580" s="523">
        <v>0</v>
      </c>
      <c r="AO580" s="512">
        <v>0</v>
      </c>
      <c r="AP580" s="524">
        <v>0</v>
      </c>
    </row>
    <row r="581" spans="1:42" x14ac:dyDescent="0.3">
      <c r="A581" s="510">
        <v>1293</v>
      </c>
      <c r="B581" s="511" t="s">
        <v>535</v>
      </c>
      <c r="C581" s="535" t="s">
        <v>537</v>
      </c>
      <c r="D581" s="523">
        <v>4.08163265E-2</v>
      </c>
      <c r="E581" s="512">
        <v>0.38775510200000002</v>
      </c>
      <c r="F581" s="524">
        <v>0.32653061220000001</v>
      </c>
      <c r="G581" s="529">
        <v>0.25</v>
      </c>
      <c r="H581" s="512">
        <v>0.25</v>
      </c>
      <c r="I581" s="519">
        <v>0.25</v>
      </c>
      <c r="J581" s="523">
        <v>0.90909090910000001</v>
      </c>
      <c r="K581" s="512">
        <v>0.81818181820000002</v>
      </c>
      <c r="L581" s="524">
        <v>0.81818181820000002</v>
      </c>
      <c r="M581" s="529">
        <v>0.56310679610000003</v>
      </c>
      <c r="N581" s="512">
        <v>8.7378640800000004E-2</v>
      </c>
      <c r="O581" s="519">
        <v>0.36893203879999997</v>
      </c>
      <c r="P581" s="523">
        <v>0.55555555560000003</v>
      </c>
      <c r="Q581" s="512">
        <v>0.11111111110000001</v>
      </c>
      <c r="R581" s="524">
        <v>0.33333333329999998</v>
      </c>
      <c r="S581" s="529">
        <v>0.2464183381</v>
      </c>
      <c r="T581" s="512">
        <v>5.1575931200000001E-2</v>
      </c>
      <c r="U581" s="519">
        <v>0.43553008599999998</v>
      </c>
      <c r="V581" s="532">
        <v>0.4545454545</v>
      </c>
      <c r="W581" s="512">
        <v>0.2272727273</v>
      </c>
      <c r="X581" s="512">
        <v>0.5</v>
      </c>
      <c r="Y581" s="512">
        <v>0.2</v>
      </c>
      <c r="Z581" s="519">
        <v>0.4</v>
      </c>
      <c r="AA581" s="523">
        <v>5.8823529399999998E-2</v>
      </c>
      <c r="AB581" s="524">
        <v>0.12941176469999999</v>
      </c>
      <c r="AC581" s="529">
        <v>0.48351648349999998</v>
      </c>
      <c r="AD581" s="519">
        <v>0.3076923077</v>
      </c>
      <c r="AE581" s="523">
        <v>0.28571428570000001</v>
      </c>
      <c r="AF581" s="512">
        <v>0.35714285709999999</v>
      </c>
      <c r="AG581" s="524">
        <v>0.85714285710000004</v>
      </c>
      <c r="AH581" s="529">
        <v>0.25</v>
      </c>
      <c r="AI581" s="512">
        <v>0.25</v>
      </c>
      <c r="AJ581" s="519">
        <v>0</v>
      </c>
      <c r="AK581" s="523">
        <v>0</v>
      </c>
      <c r="AL581" s="512">
        <v>0.16666666669999999</v>
      </c>
      <c r="AM581" s="524">
        <v>0.16666666669999999</v>
      </c>
      <c r="AN581" s="523">
        <v>0.5</v>
      </c>
      <c r="AO581" s="512">
        <v>0.25</v>
      </c>
      <c r="AP581" s="524">
        <v>0</v>
      </c>
    </row>
    <row r="582" spans="1:42" ht="17.25" thickBot="1" x14ac:dyDescent="0.35">
      <c r="A582" s="513">
        <v>1293</v>
      </c>
      <c r="B582" s="514" t="s">
        <v>535</v>
      </c>
      <c r="C582" s="536" t="s">
        <v>538</v>
      </c>
      <c r="D582" s="525">
        <v>8.1761006299999994E-2</v>
      </c>
      <c r="E582" s="526">
        <v>0.36477987420000002</v>
      </c>
      <c r="F582" s="527">
        <v>0.18867924529999999</v>
      </c>
      <c r="G582" s="530">
        <v>0.16666666669999999</v>
      </c>
      <c r="H582" s="515">
        <v>0.41666666670000002</v>
      </c>
      <c r="I582" s="520">
        <v>0.625</v>
      </c>
      <c r="J582" s="525">
        <v>0.84696016770000004</v>
      </c>
      <c r="K582" s="526">
        <v>0.75890985320000004</v>
      </c>
      <c r="L582" s="527">
        <v>0.76100628930000003</v>
      </c>
      <c r="M582" s="530">
        <v>0.4454787234</v>
      </c>
      <c r="N582" s="515">
        <v>0.1289893617</v>
      </c>
      <c r="O582" s="520">
        <v>0.2739361702</v>
      </c>
      <c r="P582" s="525">
        <v>0.46296296300000001</v>
      </c>
      <c r="Q582" s="526">
        <v>0.18518518519999999</v>
      </c>
      <c r="R582" s="527">
        <v>0.22222222220000001</v>
      </c>
      <c r="S582" s="530">
        <v>0.14829106950000001</v>
      </c>
      <c r="T582" s="515">
        <v>4.1896361600000001E-2</v>
      </c>
      <c r="U582" s="520">
        <v>0.31973539140000001</v>
      </c>
      <c r="V582" s="533">
        <v>0.25714285710000001</v>
      </c>
      <c r="W582" s="526">
        <v>2.85714286E-2</v>
      </c>
      <c r="X582" s="526">
        <v>0.3</v>
      </c>
      <c r="Y582" s="515">
        <v>3.7037037000000002E-2</v>
      </c>
      <c r="Z582" s="520">
        <v>0.29629629629999998</v>
      </c>
      <c r="AA582" s="525">
        <v>3.5114503800000002E-2</v>
      </c>
      <c r="AB582" s="527">
        <v>5.0381679399999997E-2</v>
      </c>
      <c r="AC582" s="530">
        <v>0.53968253970000002</v>
      </c>
      <c r="AD582" s="520">
        <v>0.34920634919999999</v>
      </c>
      <c r="AE582" s="525">
        <v>0.1531531532</v>
      </c>
      <c r="AF582" s="526">
        <v>0.1891891892</v>
      </c>
      <c r="AG582" s="527">
        <v>0.56756756760000004</v>
      </c>
      <c r="AH582" s="530">
        <v>0.44444444440000003</v>
      </c>
      <c r="AI582" s="515">
        <v>0.44444444440000003</v>
      </c>
      <c r="AJ582" s="520">
        <v>0</v>
      </c>
      <c r="AK582" s="525">
        <v>0.11111111110000001</v>
      </c>
      <c r="AL582" s="526">
        <v>0</v>
      </c>
      <c r="AM582" s="527">
        <v>0</v>
      </c>
      <c r="AN582" s="525">
        <v>0.38888888890000001</v>
      </c>
      <c r="AO582" s="526">
        <v>0.16666666669999999</v>
      </c>
      <c r="AP582" s="527">
        <v>0</v>
      </c>
    </row>
    <row r="583" spans="1:42" ht="17.25" thickBot="1" x14ac:dyDescent="0.35">
      <c r="A583" s="516"/>
      <c r="B583" s="517" t="s">
        <v>539</v>
      </c>
      <c r="C583" s="517"/>
      <c r="D583" s="1112">
        <v>0.1456554692470213</v>
      </c>
      <c r="E583" s="1112">
        <v>0.43660109366127614</v>
      </c>
      <c r="F583" s="1112">
        <v>0.25868593051255589</v>
      </c>
      <c r="G583" s="1112">
        <v>0.11874676716175275</v>
      </c>
      <c r="H583" s="1112">
        <v>0.41819593450028231</v>
      </c>
      <c r="I583" s="1112">
        <v>0.48258601240834742</v>
      </c>
      <c r="J583" s="1112">
        <v>0.83462762612872488</v>
      </c>
      <c r="K583" s="1112">
        <v>0.78569134364077209</v>
      </c>
      <c r="L583" s="1112">
        <v>0.78453831888694037</v>
      </c>
      <c r="M583" s="1112">
        <v>0.4752250626463036</v>
      </c>
      <c r="N583" s="1112">
        <v>0.26348876464034698</v>
      </c>
      <c r="O583" s="1112">
        <v>0.26524559156631783</v>
      </c>
      <c r="P583" s="1112">
        <v>0.47851855215949862</v>
      </c>
      <c r="Q583" s="1112">
        <v>0.24894943744069406</v>
      </c>
      <c r="R583" s="1112">
        <v>0.23666774776444424</v>
      </c>
      <c r="S583" s="1112">
        <v>0.17874005811624435</v>
      </c>
      <c r="T583" s="1112">
        <v>4.1461393636956133E-2</v>
      </c>
      <c r="U583" s="1112">
        <v>0.33820545430773491</v>
      </c>
      <c r="V583" s="1112">
        <v>0.36185602625555985</v>
      </c>
      <c r="W583" s="1112">
        <v>0.15728798082410683</v>
      </c>
      <c r="X583" s="1112">
        <v>0.40951723216075925</v>
      </c>
      <c r="Y583" s="1112">
        <v>0.14457255511081904</v>
      </c>
      <c r="Z583" s="1112">
        <v>0.19359647877325004</v>
      </c>
      <c r="AA583" s="1112">
        <v>0.11543879533678757</v>
      </c>
      <c r="AB583" s="1112">
        <v>7.7780093728778227E-2</v>
      </c>
      <c r="AC583" s="1112">
        <v>0.45396711322101152</v>
      </c>
      <c r="AD583" s="1112">
        <v>0.40007589515626268</v>
      </c>
      <c r="AE583" s="1112">
        <v>0.27480337344830852</v>
      </c>
      <c r="AF583" s="1112">
        <v>0.29798875462256497</v>
      </c>
      <c r="AG583" s="1112">
        <v>0.78581509256440762</v>
      </c>
      <c r="AH583" s="1112">
        <v>0.54078549848942603</v>
      </c>
      <c r="AI583" s="1112">
        <v>0.38930758360810175</v>
      </c>
      <c r="AJ583" s="1112">
        <v>0.10021041557075223</v>
      </c>
      <c r="AK583" s="1112">
        <v>0.19300476947535772</v>
      </c>
      <c r="AL583" s="1112">
        <v>0.26234817813765182</v>
      </c>
      <c r="AM583" s="1112">
        <v>3.9164913416410423E-2</v>
      </c>
      <c r="AN583" s="1112">
        <v>0.42095497278574961</v>
      </c>
      <c r="AO583" s="1112">
        <v>0.28667833041739565</v>
      </c>
      <c r="AP583" s="1112">
        <v>4.3808672329012067E-2</v>
      </c>
    </row>
    <row r="585" spans="1:42" x14ac:dyDescent="0.3">
      <c r="A585" s="537" t="s">
        <v>7</v>
      </c>
    </row>
    <row r="586" spans="1:42" x14ac:dyDescent="0.3">
      <c r="A586" s="21" t="s">
        <v>540</v>
      </c>
    </row>
  </sheetData>
  <mergeCells count="36">
    <mergeCell ref="AC6:AD6"/>
    <mergeCell ref="AE6:AG6"/>
    <mergeCell ref="AH6:AJ6"/>
    <mergeCell ref="D304:X304"/>
    <mergeCell ref="Y304:AP304"/>
    <mergeCell ref="P6:R6"/>
    <mergeCell ref="S6:U6"/>
    <mergeCell ref="V6:X6"/>
    <mergeCell ref="Y6:Z6"/>
    <mergeCell ref="AA6:AB6"/>
    <mergeCell ref="B6:B7"/>
    <mergeCell ref="D6:F6"/>
    <mergeCell ref="G6:I6"/>
    <mergeCell ref="J6:L6"/>
    <mergeCell ref="M6:O6"/>
    <mergeCell ref="D5:X5"/>
    <mergeCell ref="Y5:AP5"/>
    <mergeCell ref="AN6:AP6"/>
    <mergeCell ref="A305:A306"/>
    <mergeCell ref="B305:B306"/>
    <mergeCell ref="D305:F305"/>
    <mergeCell ref="G305:I305"/>
    <mergeCell ref="J305:L305"/>
    <mergeCell ref="M305:O305"/>
    <mergeCell ref="P305:R305"/>
    <mergeCell ref="S305:U305"/>
    <mergeCell ref="V305:X305"/>
    <mergeCell ref="Y305:Z305"/>
    <mergeCell ref="AA305:AB305"/>
    <mergeCell ref="AC305:AD305"/>
    <mergeCell ref="A6:A7"/>
    <mergeCell ref="AE305:AG305"/>
    <mergeCell ref="AH305:AJ305"/>
    <mergeCell ref="AK305:AM305"/>
    <mergeCell ref="AN305:AP305"/>
    <mergeCell ref="AK6:AM6"/>
  </mergeCells>
  <pageMargins left="0.31496062992125984" right="0.11811023622047245" top="1.0629921259842521" bottom="0.51181102362204722" header="0.31496062992125984" footer="0.19685039370078741"/>
  <pageSetup paperSize="8" scale="64" fitToHeight="0" orientation="landscape" horizontalDpi="1200" verticalDpi="1200" r:id="rId1"/>
  <rowBreaks count="1" manualBreakCount="1">
    <brk id="4" max="41" man="1"/>
  </rowBreaks>
  <colBreaks count="1" manualBreakCount="1">
    <brk id="24" max="606" man="1"/>
  </col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06"/>
  <sheetViews>
    <sheetView view="pageBreakPreview" zoomScale="70" zoomScaleNormal="70" zoomScaleSheetLayoutView="70" workbookViewId="0">
      <selection activeCell="A3" sqref="A3:J103"/>
    </sheetView>
  </sheetViews>
  <sheetFormatPr defaultRowHeight="16.5" x14ac:dyDescent="0.3"/>
  <cols>
    <col min="1" max="1" width="117.140625" style="1" customWidth="1"/>
    <col min="2" max="3" width="12.5703125" style="1" bestFit="1" customWidth="1"/>
    <col min="4" max="4" width="16.140625" style="1" bestFit="1" customWidth="1"/>
    <col min="5" max="6" width="12.5703125" style="1" bestFit="1" customWidth="1"/>
    <col min="7" max="7" width="16.140625" style="1" bestFit="1" customWidth="1"/>
    <col min="8" max="8" width="14.85546875" style="1" bestFit="1" customWidth="1"/>
    <col min="9" max="9" width="12.5703125" style="1" bestFit="1" customWidth="1"/>
    <col min="10" max="10" width="16.140625" style="1" bestFit="1" customWidth="1"/>
    <col min="11" max="16384" width="9.140625" style="1"/>
  </cols>
  <sheetData>
    <row r="1" spans="1:10" ht="18.75" x14ac:dyDescent="0.3">
      <c r="A1" s="1608" t="s">
        <v>663</v>
      </c>
      <c r="B1" s="1608"/>
      <c r="C1" s="1608"/>
      <c r="D1" s="1608"/>
      <c r="E1" s="1608"/>
      <c r="F1" s="1608"/>
      <c r="G1" s="1608"/>
      <c r="H1" s="1608"/>
      <c r="I1" s="1608"/>
      <c r="J1" s="1608"/>
    </row>
    <row r="2" spans="1:10" ht="17.25" thickBot="1" x14ac:dyDescent="0.35"/>
    <row r="3" spans="1:10" x14ac:dyDescent="0.3">
      <c r="A3" s="1673" t="s">
        <v>664</v>
      </c>
      <c r="B3" s="1675" t="s">
        <v>9</v>
      </c>
      <c r="C3" s="1675"/>
      <c r="D3" s="1675"/>
      <c r="E3" s="1675" t="s">
        <v>10</v>
      </c>
      <c r="F3" s="1675"/>
      <c r="G3" s="1675"/>
      <c r="H3" s="1675" t="s">
        <v>35</v>
      </c>
      <c r="I3" s="1675"/>
      <c r="J3" s="1676"/>
    </row>
    <row r="4" spans="1:10" ht="16.5" customHeight="1" thickBot="1" x14ac:dyDescent="0.35">
      <c r="A4" s="1674" t="s">
        <v>664</v>
      </c>
      <c r="B4" s="370">
        <v>2018</v>
      </c>
      <c r="C4" s="370">
        <v>2017</v>
      </c>
      <c r="D4" s="371" t="s">
        <v>608</v>
      </c>
      <c r="E4" s="370">
        <v>2018</v>
      </c>
      <c r="F4" s="370">
        <v>2017</v>
      </c>
      <c r="G4" s="371" t="s">
        <v>608</v>
      </c>
      <c r="H4" s="370">
        <v>2018</v>
      </c>
      <c r="I4" s="370">
        <v>2017</v>
      </c>
      <c r="J4" s="372" t="s">
        <v>608</v>
      </c>
    </row>
    <row r="5" spans="1:10" ht="16.5" customHeight="1" x14ac:dyDescent="0.3">
      <c r="A5" s="540" t="s">
        <v>665</v>
      </c>
      <c r="B5" s="541"/>
      <c r="C5" s="541"/>
      <c r="D5" s="541"/>
      <c r="E5" s="541"/>
      <c r="F5" s="541"/>
      <c r="G5" s="541"/>
      <c r="H5" s="541"/>
      <c r="I5" s="541"/>
      <c r="J5" s="542"/>
    </row>
    <row r="6" spans="1:10" x14ac:dyDescent="0.3">
      <c r="A6" s="397" t="s">
        <v>666</v>
      </c>
      <c r="B6" s="411"/>
      <c r="C6" s="411"/>
      <c r="D6" s="411"/>
      <c r="E6" s="411"/>
      <c r="F6" s="411"/>
      <c r="G6" s="411"/>
      <c r="H6" s="411"/>
      <c r="I6" s="411"/>
      <c r="J6" s="412"/>
    </row>
    <row r="7" spans="1:10" x14ac:dyDescent="0.3">
      <c r="A7" s="538" t="s">
        <v>667</v>
      </c>
      <c r="B7" s="402">
        <v>0.18595544759999999</v>
      </c>
      <c r="C7" s="402">
        <v>2.0030833022999999</v>
      </c>
      <c r="D7" s="402">
        <v>-90.716539479999994</v>
      </c>
      <c r="E7" s="402">
        <v>5.6513467992999997</v>
      </c>
      <c r="F7" s="402">
        <v>2.3096929008</v>
      </c>
      <c r="G7" s="402">
        <v>144.67957612000001</v>
      </c>
      <c r="H7" s="402">
        <v>2.7473057890999999</v>
      </c>
      <c r="I7" s="402">
        <v>2.1481964333999999</v>
      </c>
      <c r="J7" s="402">
        <v>27.888946576999999</v>
      </c>
    </row>
    <row r="8" spans="1:10" x14ac:dyDescent="0.3">
      <c r="A8" s="397" t="s">
        <v>668</v>
      </c>
      <c r="B8" s="400"/>
      <c r="C8" s="400"/>
      <c r="D8" s="400"/>
      <c r="E8" s="400"/>
      <c r="F8" s="400"/>
      <c r="G8" s="400"/>
      <c r="H8" s="400"/>
      <c r="I8" s="400"/>
      <c r="J8" s="401"/>
    </row>
    <row r="9" spans="1:10" x14ac:dyDescent="0.3">
      <c r="A9" s="538" t="s">
        <v>669</v>
      </c>
      <c r="B9" s="402">
        <v>49.284457924000002</v>
      </c>
      <c r="C9" s="402">
        <v>42.365151509</v>
      </c>
      <c r="D9" s="402">
        <v>16.332542591999999</v>
      </c>
      <c r="E9" s="402">
        <v>211.78343949000001</v>
      </c>
      <c r="F9" s="402">
        <v>183.67062615</v>
      </c>
      <c r="G9" s="402">
        <v>15.306101978999999</v>
      </c>
      <c r="H9" s="402">
        <v>129.14422583999999</v>
      </c>
      <c r="I9" s="402">
        <v>111.61853606</v>
      </c>
      <c r="J9" s="402">
        <v>15.701415194999999</v>
      </c>
    </row>
    <row r="10" spans="1:10" x14ac:dyDescent="0.3">
      <c r="A10" s="397" t="s">
        <v>670</v>
      </c>
      <c r="B10" s="400"/>
      <c r="C10" s="400"/>
      <c r="D10" s="400"/>
      <c r="E10" s="400"/>
      <c r="F10" s="400"/>
      <c r="G10" s="400"/>
      <c r="H10" s="400"/>
      <c r="I10" s="400"/>
      <c r="J10" s="401"/>
    </row>
    <row r="11" spans="1:10" x14ac:dyDescent="0.3">
      <c r="A11" s="538" t="s">
        <v>671</v>
      </c>
      <c r="B11" s="402">
        <v>1.0202101758</v>
      </c>
      <c r="C11" s="402">
        <v>3.3110439036999999</v>
      </c>
      <c r="D11" s="402">
        <v>-69.187657869999995</v>
      </c>
      <c r="E11" s="402">
        <v>3.5819008219000001</v>
      </c>
      <c r="F11" s="402">
        <v>2.4085782441000001</v>
      </c>
      <c r="G11" s="402">
        <v>48.714322682000002</v>
      </c>
      <c r="H11" s="402">
        <v>2.1882856348000002</v>
      </c>
      <c r="I11" s="402">
        <v>2.7312240745</v>
      </c>
      <c r="J11" s="402">
        <v>-19.87894163</v>
      </c>
    </row>
    <row r="12" spans="1:10" x14ac:dyDescent="0.3">
      <c r="A12" s="543" t="s">
        <v>672</v>
      </c>
      <c r="B12" s="400"/>
      <c r="C12" s="400"/>
      <c r="D12" s="400"/>
      <c r="E12" s="400"/>
      <c r="F12" s="400"/>
      <c r="G12" s="400"/>
      <c r="H12" s="400"/>
      <c r="I12" s="400"/>
      <c r="J12" s="401"/>
    </row>
    <row r="13" spans="1:10" x14ac:dyDescent="0.3">
      <c r="A13" s="397" t="s">
        <v>673</v>
      </c>
      <c r="B13" s="400"/>
      <c r="C13" s="400"/>
      <c r="D13" s="400"/>
      <c r="E13" s="400"/>
      <c r="F13" s="400"/>
      <c r="G13" s="400"/>
      <c r="H13" s="400"/>
      <c r="I13" s="400"/>
      <c r="J13" s="401"/>
    </row>
    <row r="14" spans="1:10" x14ac:dyDescent="0.3">
      <c r="A14" s="538" t="s">
        <v>674</v>
      </c>
      <c r="B14" s="402">
        <v>68.046730263000001</v>
      </c>
      <c r="C14" s="402">
        <v>63.172352615000001</v>
      </c>
      <c r="D14" s="402">
        <v>7.7159982899999999</v>
      </c>
      <c r="E14" s="402">
        <v>69.733350969</v>
      </c>
      <c r="F14" s="402">
        <v>61.227765720000001</v>
      </c>
      <c r="G14" s="402">
        <v>13.891712607000001</v>
      </c>
      <c r="H14" s="402">
        <v>68.794821764999995</v>
      </c>
      <c r="I14" s="402">
        <v>62.319552086999998</v>
      </c>
      <c r="J14" s="402">
        <v>10.390430389</v>
      </c>
    </row>
    <row r="15" spans="1:10" x14ac:dyDescent="0.3">
      <c r="A15" s="397" t="s">
        <v>675</v>
      </c>
      <c r="B15" s="400"/>
      <c r="C15" s="400"/>
      <c r="D15" s="400"/>
      <c r="E15" s="400"/>
      <c r="F15" s="400"/>
      <c r="G15" s="400"/>
      <c r="H15" s="400"/>
      <c r="I15" s="400"/>
      <c r="J15" s="401"/>
    </row>
    <row r="16" spans="1:10" x14ac:dyDescent="0.3">
      <c r="A16" s="538" t="s">
        <v>676</v>
      </c>
      <c r="B16" s="402">
        <v>6.3034912068000004</v>
      </c>
      <c r="C16" s="402">
        <v>5.6653237993000003</v>
      </c>
      <c r="D16" s="402">
        <v>11.26444719</v>
      </c>
      <c r="E16" s="402">
        <v>8.2384716676000007</v>
      </c>
      <c r="F16" s="402">
        <v>10.523238742</v>
      </c>
      <c r="G16" s="402">
        <v>-21.711633939999999</v>
      </c>
      <c r="H16" s="402">
        <v>7.1660803040000003</v>
      </c>
      <c r="I16" s="402">
        <v>7.7827179609000003</v>
      </c>
      <c r="J16" s="402">
        <v>-7.9231659170000004</v>
      </c>
    </row>
    <row r="17" spans="1:10" x14ac:dyDescent="0.3">
      <c r="A17" s="543" t="s">
        <v>677</v>
      </c>
      <c r="B17" s="400"/>
      <c r="C17" s="400"/>
      <c r="D17" s="400"/>
      <c r="E17" s="400"/>
      <c r="F17" s="400"/>
      <c r="G17" s="400"/>
      <c r="H17" s="400"/>
      <c r="I17" s="400"/>
      <c r="J17" s="401"/>
    </row>
    <row r="18" spans="1:10" x14ac:dyDescent="0.3">
      <c r="A18" s="538" t="s">
        <v>678</v>
      </c>
      <c r="B18" s="402">
        <v>5.0897401554000004</v>
      </c>
      <c r="C18" s="402">
        <v>4.8593350384000003</v>
      </c>
      <c r="D18" s="402">
        <v>4.7414947762999997</v>
      </c>
      <c r="E18" s="402">
        <v>30.759478387000001</v>
      </c>
      <c r="F18" s="402">
        <v>41.529221089000004</v>
      </c>
      <c r="G18" s="402">
        <v>-25.93292727</v>
      </c>
      <c r="H18" s="402">
        <v>28.159843736999999</v>
      </c>
      <c r="I18" s="402">
        <v>38.985005766999997</v>
      </c>
      <c r="J18" s="402">
        <v>-27.767501419999999</v>
      </c>
    </row>
    <row r="19" spans="1:10" x14ac:dyDescent="0.3">
      <c r="A19" s="538" t="s">
        <v>679</v>
      </c>
      <c r="B19" s="402">
        <v>0.29696501749999998</v>
      </c>
      <c r="C19" s="402">
        <v>0.29492725130000003</v>
      </c>
      <c r="D19" s="402">
        <v>0.69093860740000002</v>
      </c>
      <c r="E19" s="402">
        <v>216.75135313999999</v>
      </c>
      <c r="F19" s="402">
        <v>127.03916637</v>
      </c>
      <c r="G19" s="402">
        <v>70.617738876000004</v>
      </c>
      <c r="H19" s="402">
        <v>148.05180116</v>
      </c>
      <c r="I19" s="402">
        <v>93.113520340999997</v>
      </c>
      <c r="J19" s="402">
        <v>59.001400251</v>
      </c>
    </row>
    <row r="20" spans="1:10" x14ac:dyDescent="0.3">
      <c r="A20" s="538" t="s">
        <v>680</v>
      </c>
      <c r="B20" s="402">
        <v>32.531157231000002</v>
      </c>
      <c r="C20" s="402">
        <v>32.882498830000003</v>
      </c>
      <c r="D20" s="402">
        <v>-1.0684759699999999</v>
      </c>
      <c r="E20" s="402">
        <v>27.228675161999998</v>
      </c>
      <c r="F20" s="402">
        <v>28.046996650000001</v>
      </c>
      <c r="G20" s="402">
        <v>-2.917679557</v>
      </c>
      <c r="H20" s="402">
        <v>30.146082711999998</v>
      </c>
      <c r="I20" s="402">
        <v>30.748467344000002</v>
      </c>
      <c r="J20" s="402">
        <v>-1.95907206</v>
      </c>
    </row>
    <row r="21" spans="1:10" x14ac:dyDescent="0.3">
      <c r="A21" s="538" t="s">
        <v>681</v>
      </c>
      <c r="B21" s="402">
        <v>967.36697621999997</v>
      </c>
      <c r="C21" s="402">
        <v>966.92686679999997</v>
      </c>
      <c r="D21" s="402">
        <v>4.5516308900000003E-2</v>
      </c>
      <c r="E21" s="402">
        <v>976.99141639000004</v>
      </c>
      <c r="F21" s="402">
        <v>992.62012992999996</v>
      </c>
      <c r="G21" s="402">
        <v>-1.574490892</v>
      </c>
      <c r="H21" s="402">
        <v>971.18783088999999</v>
      </c>
      <c r="I21" s="402">
        <v>977.27474873000006</v>
      </c>
      <c r="J21" s="402">
        <v>-0.62284611899999998</v>
      </c>
    </row>
    <row r="22" spans="1:10" x14ac:dyDescent="0.3">
      <c r="A22" s="538" t="s">
        <v>682</v>
      </c>
      <c r="B22" s="402">
        <v>554.13920124000003</v>
      </c>
      <c r="C22" s="402">
        <v>565.63305643000001</v>
      </c>
      <c r="D22" s="402">
        <v>-2.0320338530000002</v>
      </c>
      <c r="E22" s="402">
        <v>525.03444275000004</v>
      </c>
      <c r="F22" s="402">
        <v>510.79058276000001</v>
      </c>
      <c r="G22" s="402">
        <v>2.7885909547000001</v>
      </c>
      <c r="H22" s="402">
        <v>542.47886587000005</v>
      </c>
      <c r="I22" s="402">
        <v>543.88757635000002</v>
      </c>
      <c r="J22" s="402">
        <v>-0.259007659</v>
      </c>
    </row>
    <row r="23" spans="1:10" x14ac:dyDescent="0.3">
      <c r="A23" s="538" t="s">
        <v>683</v>
      </c>
      <c r="B23" s="402">
        <v>3.8919077690999999</v>
      </c>
      <c r="C23" s="402">
        <v>5.9492628901</v>
      </c>
      <c r="D23" s="402">
        <v>-34.581681109999998</v>
      </c>
      <c r="E23" s="402">
        <v>8.500756333</v>
      </c>
      <c r="F23" s="402">
        <v>7.1952830121</v>
      </c>
      <c r="G23" s="402">
        <v>18.143460356999999</v>
      </c>
      <c r="H23" s="402">
        <v>6.9985304044000003</v>
      </c>
      <c r="I23" s="402">
        <v>6.8484233003000003</v>
      </c>
      <c r="J23" s="402">
        <v>2.1918490945000002</v>
      </c>
    </row>
    <row r="24" spans="1:10" x14ac:dyDescent="0.3">
      <c r="A24" s="538" t="s">
        <v>684</v>
      </c>
      <c r="B24" s="402">
        <v>12.852730726000001</v>
      </c>
      <c r="C24" s="402">
        <v>14.407287111</v>
      </c>
      <c r="D24" s="402">
        <v>-10.79007015</v>
      </c>
      <c r="E24" s="402">
        <v>24.349365372000001</v>
      </c>
      <c r="F24" s="402">
        <v>21.629958432999999</v>
      </c>
      <c r="G24" s="402">
        <v>12.572409456000001</v>
      </c>
      <c r="H24" s="402">
        <v>20.564253819000001</v>
      </c>
      <c r="I24" s="402">
        <v>19.164421319999999</v>
      </c>
      <c r="J24" s="402">
        <v>7.3043296020000001</v>
      </c>
    </row>
    <row r="25" spans="1:10" x14ac:dyDescent="0.3">
      <c r="A25" s="538" t="s">
        <v>685</v>
      </c>
      <c r="B25" s="402">
        <v>363.63036857999998</v>
      </c>
      <c r="C25" s="402">
        <v>340.11277457</v>
      </c>
      <c r="D25" s="402">
        <v>6.9146458964999997</v>
      </c>
      <c r="E25" s="402">
        <v>275.44765285</v>
      </c>
      <c r="F25" s="402">
        <v>265.03701991000003</v>
      </c>
      <c r="G25" s="402">
        <v>3.9279920011999998</v>
      </c>
      <c r="H25" s="402">
        <v>326.761664</v>
      </c>
      <c r="I25" s="402">
        <v>309.63695321</v>
      </c>
      <c r="J25" s="402">
        <v>5.5305772161000002</v>
      </c>
    </row>
    <row r="26" spans="1:10" x14ac:dyDescent="0.3">
      <c r="A26" s="538" t="s">
        <v>686</v>
      </c>
      <c r="B26" s="402">
        <v>172.89619110000001</v>
      </c>
      <c r="C26" s="402">
        <v>176.30166656</v>
      </c>
      <c r="D26" s="402">
        <v>-1.9316184190000001</v>
      </c>
      <c r="E26" s="402">
        <v>143.12121536999999</v>
      </c>
      <c r="F26" s="402">
        <v>144.51076950000001</v>
      </c>
      <c r="G26" s="402">
        <v>-0.96155749099999999</v>
      </c>
      <c r="H26" s="402">
        <v>159.89879343999999</v>
      </c>
      <c r="I26" s="402">
        <v>162.61652085</v>
      </c>
      <c r="J26" s="402">
        <v>-1.67124926</v>
      </c>
    </row>
    <row r="27" spans="1:10" x14ac:dyDescent="0.3">
      <c r="A27" s="538" t="s">
        <v>687</v>
      </c>
      <c r="B27" s="402">
        <v>13.483302513</v>
      </c>
      <c r="C27" s="402">
        <v>12.510983984999999</v>
      </c>
      <c r="D27" s="402">
        <v>7.7717190711999997</v>
      </c>
      <c r="E27" s="402">
        <v>9.1704048605999997</v>
      </c>
      <c r="F27" s="402">
        <v>11.477236813999999</v>
      </c>
      <c r="G27" s="402">
        <v>-20.099192779999999</v>
      </c>
      <c r="H27" s="402">
        <v>11.567791415</v>
      </c>
      <c r="I27" s="402">
        <v>12.051634333999999</v>
      </c>
      <c r="J27" s="402">
        <v>-4.014749417</v>
      </c>
    </row>
    <row r="28" spans="1:10" x14ac:dyDescent="0.3">
      <c r="A28" s="538" t="s">
        <v>688</v>
      </c>
      <c r="B28" s="402">
        <v>12.638156242000001</v>
      </c>
      <c r="C28" s="402">
        <v>11.851616491</v>
      </c>
      <c r="D28" s="402">
        <v>6.6365609467000004</v>
      </c>
      <c r="E28" s="402">
        <v>29.674231157000001</v>
      </c>
      <c r="F28" s="402">
        <v>27.518303458999998</v>
      </c>
      <c r="G28" s="402">
        <v>7.8345225796999998</v>
      </c>
      <c r="H28" s="402">
        <v>19.377123227999999</v>
      </c>
      <c r="I28" s="402">
        <v>18.260167487</v>
      </c>
      <c r="J28" s="402">
        <v>6.1168975701999999</v>
      </c>
    </row>
    <row r="29" spans="1:10" x14ac:dyDescent="0.3">
      <c r="A29" s="538" t="s">
        <v>689</v>
      </c>
      <c r="B29" s="402">
        <v>100.20866071</v>
      </c>
      <c r="C29" s="402">
        <v>60.647566867999998</v>
      </c>
      <c r="D29" s="402">
        <v>65.231131077000001</v>
      </c>
      <c r="E29" s="402">
        <v>58.001085326000002</v>
      </c>
      <c r="F29" s="402">
        <v>48.708900833999998</v>
      </c>
      <c r="G29" s="402">
        <v>19.076974294999999</v>
      </c>
      <c r="H29" s="402">
        <v>88.074152251000001</v>
      </c>
      <c r="I29" s="402">
        <v>57.331550214000004</v>
      </c>
      <c r="J29" s="402">
        <v>53.622485214000001</v>
      </c>
    </row>
    <row r="30" spans="1:10" x14ac:dyDescent="0.3">
      <c r="A30" s="538" t="s">
        <v>690</v>
      </c>
      <c r="B30" s="402">
        <v>0.83444592790000005</v>
      </c>
      <c r="C30" s="402">
        <v>0.70265180790000004</v>
      </c>
      <c r="D30" s="402">
        <v>18.756675566999998</v>
      </c>
      <c r="E30" s="402">
        <v>2.1123785382000002</v>
      </c>
      <c r="F30" s="402">
        <v>1.6206549681</v>
      </c>
      <c r="G30" s="402">
        <v>30.341039873</v>
      </c>
      <c r="H30" s="402">
        <v>1.237600198</v>
      </c>
      <c r="I30" s="402">
        <v>1.0098459984999999</v>
      </c>
      <c r="J30" s="402">
        <v>22.553359609000001</v>
      </c>
    </row>
    <row r="31" spans="1:10" x14ac:dyDescent="0.3">
      <c r="A31" s="538" t="s">
        <v>691</v>
      </c>
      <c r="B31" s="402">
        <v>3.8289699490000002</v>
      </c>
      <c r="C31" s="402">
        <v>3.5502930643999999</v>
      </c>
      <c r="D31" s="402">
        <v>7.8494050922999996</v>
      </c>
      <c r="E31" s="402">
        <v>0.99539113170000004</v>
      </c>
      <c r="F31" s="402">
        <v>1.5734612540999999</v>
      </c>
      <c r="G31" s="402">
        <v>-36.738757999999997</v>
      </c>
      <c r="H31" s="402">
        <v>3.1492880681000002</v>
      </c>
      <c r="I31" s="402">
        <v>3.2565477646000001</v>
      </c>
      <c r="J31" s="402">
        <v>-3.2936626210000002</v>
      </c>
    </row>
    <row r="32" spans="1:10" x14ac:dyDescent="0.3">
      <c r="A32" s="538" t="s">
        <v>692</v>
      </c>
      <c r="B32" s="402">
        <v>8.0046806375999999</v>
      </c>
      <c r="C32" s="402">
        <v>7.8184071652</v>
      </c>
      <c r="D32" s="402">
        <v>2.382498998</v>
      </c>
      <c r="E32" s="402">
        <v>2.7306954998999999</v>
      </c>
      <c r="F32" s="402">
        <v>2.6860030000999999</v>
      </c>
      <c r="G32" s="402">
        <v>1.6639035687999999</v>
      </c>
      <c r="H32" s="402">
        <v>5.8601825196000004</v>
      </c>
      <c r="I32" s="402">
        <v>5.8159956518999998</v>
      </c>
      <c r="J32" s="402">
        <v>0.75974726179999996</v>
      </c>
    </row>
    <row r="33" spans="1:10" x14ac:dyDescent="0.3">
      <c r="A33" s="538" t="s">
        <v>693</v>
      </c>
      <c r="B33" s="402">
        <v>0.78521991769999999</v>
      </c>
      <c r="C33" s="402">
        <v>0.87879253909999999</v>
      </c>
      <c r="D33" s="402">
        <v>-10.64786252</v>
      </c>
      <c r="E33" s="402">
        <v>1.257298453</v>
      </c>
      <c r="F33" s="402">
        <v>70.191226503999999</v>
      </c>
      <c r="G33" s="402">
        <v>-98.208752700000005</v>
      </c>
      <c r="H33" s="402">
        <v>1.1911646384000001</v>
      </c>
      <c r="I33" s="402">
        <v>60.382925210000003</v>
      </c>
      <c r="J33" s="402">
        <v>-98.027315450000003</v>
      </c>
    </row>
    <row r="34" spans="1:10" x14ac:dyDescent="0.3">
      <c r="A34" s="538" t="s">
        <v>694</v>
      </c>
      <c r="B34" s="402">
        <v>327.98833818999998</v>
      </c>
      <c r="C34" s="402">
        <v>539.84063745000003</v>
      </c>
      <c r="D34" s="402">
        <v>-39.243488640000002</v>
      </c>
      <c r="E34" s="402">
        <v>641.89189189000001</v>
      </c>
      <c r="F34" s="402">
        <v>639.89637305999997</v>
      </c>
      <c r="G34" s="402">
        <v>0.31185031190000001</v>
      </c>
      <c r="H34" s="402">
        <v>505.08259212000002</v>
      </c>
      <c r="I34" s="402">
        <v>600.47095761000003</v>
      </c>
      <c r="J34" s="402">
        <v>-15.885591850000001</v>
      </c>
    </row>
    <row r="35" spans="1:10" x14ac:dyDescent="0.3">
      <c r="A35" s="538" t="s">
        <v>695</v>
      </c>
      <c r="B35" s="402">
        <v>415.45189504000001</v>
      </c>
      <c r="C35" s="402">
        <v>446.21513943999997</v>
      </c>
      <c r="D35" s="402">
        <v>-6.8942628069999996</v>
      </c>
      <c r="E35" s="402">
        <v>163.59163591999999</v>
      </c>
      <c r="F35" s="402">
        <v>160.10498688000001</v>
      </c>
      <c r="G35" s="402">
        <v>2.1777266953000001</v>
      </c>
      <c r="H35" s="402">
        <v>278.85256837999998</v>
      </c>
      <c r="I35" s="402">
        <v>273.73417721999999</v>
      </c>
      <c r="J35" s="402">
        <v>1.8698400089</v>
      </c>
    </row>
    <row r="36" spans="1:10" x14ac:dyDescent="0.3">
      <c r="A36" s="538" t="s">
        <v>696</v>
      </c>
      <c r="B36" s="402">
        <v>1.0725445411000001</v>
      </c>
      <c r="C36" s="402">
        <v>1.0465455185999999</v>
      </c>
      <c r="D36" s="402">
        <v>2.4842705870000001</v>
      </c>
      <c r="E36" s="402">
        <v>1.1755606044</v>
      </c>
      <c r="F36" s="402">
        <v>1.1704218994</v>
      </c>
      <c r="G36" s="402">
        <v>0.4390472393</v>
      </c>
      <c r="H36" s="402">
        <v>1.1211893341000001</v>
      </c>
      <c r="I36" s="402">
        <v>1.1043494545000001</v>
      </c>
      <c r="J36" s="402">
        <v>1.5248687359999999</v>
      </c>
    </row>
    <row r="37" spans="1:10" x14ac:dyDescent="0.3">
      <c r="A37" s="538" t="s">
        <v>697</v>
      </c>
      <c r="B37" s="402">
        <v>209.21584378</v>
      </c>
      <c r="C37" s="402">
        <v>191.08303487000001</v>
      </c>
      <c r="D37" s="402">
        <v>9.4894917922000008</v>
      </c>
      <c r="E37" s="402">
        <v>194.29216471999999</v>
      </c>
      <c r="F37" s="402">
        <v>200.93681677999999</v>
      </c>
      <c r="G37" s="402">
        <v>-3.30683653</v>
      </c>
      <c r="H37" s="402">
        <v>202.45743628</v>
      </c>
      <c r="I37" s="402">
        <v>195.48429512999999</v>
      </c>
      <c r="J37" s="402">
        <v>3.5671106705</v>
      </c>
    </row>
    <row r="38" spans="1:10" x14ac:dyDescent="0.3">
      <c r="A38" s="543" t="s">
        <v>698</v>
      </c>
      <c r="B38" s="400"/>
      <c r="C38" s="400"/>
      <c r="D38" s="400"/>
      <c r="E38" s="400"/>
      <c r="F38" s="400"/>
      <c r="G38" s="400"/>
      <c r="H38" s="400"/>
      <c r="I38" s="400"/>
      <c r="J38" s="401"/>
    </row>
    <row r="39" spans="1:10" x14ac:dyDescent="0.3">
      <c r="A39" s="397" t="s">
        <v>1382</v>
      </c>
      <c r="B39" s="400"/>
      <c r="C39" s="400"/>
      <c r="D39" s="400"/>
      <c r="E39" s="400"/>
      <c r="F39" s="400"/>
      <c r="G39" s="400"/>
      <c r="H39" s="400"/>
      <c r="I39" s="400"/>
      <c r="J39" s="401"/>
    </row>
    <row r="40" spans="1:10" x14ac:dyDescent="0.3">
      <c r="A40" s="538" t="s">
        <v>1383</v>
      </c>
      <c r="B40" s="402">
        <v>18.487375123</v>
      </c>
      <c r="C40" s="402">
        <v>20.115316508999999</v>
      </c>
      <c r="D40" s="402">
        <v>-8.0930438509999991</v>
      </c>
      <c r="E40" s="402">
        <v>9.2548959974000002</v>
      </c>
      <c r="F40" s="402">
        <v>9.3830105258999996</v>
      </c>
      <c r="G40" s="402">
        <v>-1.3653883069999999</v>
      </c>
      <c r="H40" s="402">
        <v>13.625534772</v>
      </c>
      <c r="I40" s="402">
        <v>14.423370778000001</v>
      </c>
      <c r="J40" s="402">
        <v>-5.5315502780000001</v>
      </c>
    </row>
    <row r="41" spans="1:10" x14ac:dyDescent="0.3">
      <c r="A41" s="397" t="s">
        <v>699</v>
      </c>
      <c r="B41" s="400"/>
      <c r="C41" s="400"/>
      <c r="D41" s="400"/>
      <c r="E41" s="400"/>
      <c r="F41" s="400"/>
      <c r="G41" s="400"/>
      <c r="H41" s="400"/>
      <c r="I41" s="400"/>
      <c r="J41" s="401"/>
    </row>
    <row r="42" spans="1:10" x14ac:dyDescent="0.3">
      <c r="A42" s="538" t="s">
        <v>700</v>
      </c>
      <c r="B42" s="402">
        <v>0.5342451117</v>
      </c>
      <c r="C42" s="402">
        <v>6.1802232855000003</v>
      </c>
      <c r="D42" s="402">
        <v>-91.355569419999995</v>
      </c>
      <c r="E42" s="402">
        <v>1.7365113027000001</v>
      </c>
      <c r="F42" s="402">
        <v>0.56819031389999997</v>
      </c>
      <c r="G42" s="402">
        <v>205.62141951000001</v>
      </c>
      <c r="H42" s="402">
        <v>1.5853396389000001</v>
      </c>
      <c r="I42" s="402">
        <v>0.95973294389999997</v>
      </c>
      <c r="J42" s="402">
        <v>65.185497588999993</v>
      </c>
    </row>
    <row r="43" spans="1:10" x14ac:dyDescent="0.3">
      <c r="A43" s="538" t="s">
        <v>701</v>
      </c>
      <c r="B43" s="402">
        <v>5.6763879636999999</v>
      </c>
      <c r="C43" s="402">
        <v>1.9851576994</v>
      </c>
      <c r="D43" s="402">
        <v>185.94141238</v>
      </c>
      <c r="E43" s="402">
        <v>2.8554710356999999</v>
      </c>
      <c r="F43" s="402">
        <v>3.0048146644</v>
      </c>
      <c r="G43" s="402">
        <v>-4.9701444319999997</v>
      </c>
      <c r="H43" s="402">
        <v>3.6673084455999998</v>
      </c>
      <c r="I43" s="402">
        <v>2.4382071703000001</v>
      </c>
      <c r="J43" s="402">
        <v>50.410042687999997</v>
      </c>
    </row>
    <row r="44" spans="1:10" x14ac:dyDescent="0.3">
      <c r="A44" s="538" t="s">
        <v>702</v>
      </c>
      <c r="B44" s="402">
        <v>2.9197080292000002</v>
      </c>
      <c r="C44" s="402">
        <v>3.8124399616</v>
      </c>
      <c r="D44" s="402">
        <v>-23.416288290000001</v>
      </c>
      <c r="E44" s="402">
        <v>1.3985185185</v>
      </c>
      <c r="F44" s="402">
        <v>1.662579002</v>
      </c>
      <c r="G44" s="402">
        <v>-15.88258261</v>
      </c>
      <c r="H44" s="402">
        <v>1.8377239198999999</v>
      </c>
      <c r="I44" s="402">
        <v>2.268879106</v>
      </c>
      <c r="J44" s="402">
        <v>-19.00300395</v>
      </c>
    </row>
    <row r="45" spans="1:10" x14ac:dyDescent="0.3">
      <c r="A45" s="397" t="s">
        <v>703</v>
      </c>
      <c r="B45" s="400"/>
      <c r="C45" s="400"/>
      <c r="D45" s="400"/>
      <c r="E45" s="400"/>
      <c r="F45" s="400"/>
      <c r="G45" s="400"/>
      <c r="H45" s="400"/>
      <c r="I45" s="400"/>
      <c r="J45" s="401"/>
    </row>
    <row r="46" spans="1:10" x14ac:dyDescent="0.3">
      <c r="A46" s="538" t="s">
        <v>704</v>
      </c>
      <c r="B46" s="402">
        <v>0.73764185419999995</v>
      </c>
      <c r="C46" s="402">
        <v>0.82711242929999995</v>
      </c>
      <c r="D46" s="402">
        <v>-10.81722048</v>
      </c>
      <c r="E46" s="402">
        <v>1.2622784409000001</v>
      </c>
      <c r="F46" s="402">
        <v>1.4881868178</v>
      </c>
      <c r="G46" s="402">
        <v>-15.18010872</v>
      </c>
      <c r="H46" s="402">
        <v>1.0024821553000001</v>
      </c>
      <c r="I46" s="402">
        <v>1.1477162346000001</v>
      </c>
      <c r="J46" s="402">
        <v>-12.654180090000001</v>
      </c>
    </row>
    <row r="47" spans="1:10" x14ac:dyDescent="0.3">
      <c r="A47" s="397" t="s">
        <v>705</v>
      </c>
      <c r="B47" s="400"/>
      <c r="C47" s="400"/>
      <c r="D47" s="400"/>
      <c r="E47" s="400"/>
      <c r="F47" s="400"/>
      <c r="G47" s="400"/>
      <c r="H47" s="400"/>
      <c r="I47" s="400"/>
      <c r="J47" s="401"/>
    </row>
    <row r="48" spans="1:10" x14ac:dyDescent="0.3">
      <c r="A48" s="538" t="s">
        <v>706</v>
      </c>
      <c r="B48" s="402">
        <v>41.674912679000002</v>
      </c>
      <c r="C48" s="402">
        <v>37.254766199000002</v>
      </c>
      <c r="D48" s="402">
        <v>11.864646945</v>
      </c>
      <c r="E48" s="402">
        <v>34.167857066000003</v>
      </c>
      <c r="F48" s="402">
        <v>34.820301143000002</v>
      </c>
      <c r="G48" s="402">
        <v>-1.873746221</v>
      </c>
      <c r="H48" s="402">
        <v>38.499948517999997</v>
      </c>
      <c r="I48" s="402">
        <v>36.203052479999997</v>
      </c>
      <c r="J48" s="402">
        <v>6.3444816969</v>
      </c>
    </row>
    <row r="49" spans="1:10" x14ac:dyDescent="0.3">
      <c r="A49" s="397" t="s">
        <v>707</v>
      </c>
      <c r="B49" s="400"/>
      <c r="C49" s="400"/>
      <c r="D49" s="400"/>
      <c r="E49" s="400"/>
      <c r="F49" s="400"/>
      <c r="G49" s="400"/>
      <c r="H49" s="400"/>
      <c r="I49" s="400"/>
      <c r="J49" s="401"/>
    </row>
    <row r="50" spans="1:10" x14ac:dyDescent="0.3">
      <c r="A50" s="538" t="s">
        <v>708</v>
      </c>
      <c r="B50" s="402">
        <v>3.5969916699</v>
      </c>
      <c r="C50" s="402">
        <v>8.9555308590999996</v>
      </c>
      <c r="D50" s="402">
        <v>-59.83496985</v>
      </c>
      <c r="E50" s="402">
        <v>2.4827932169000002</v>
      </c>
      <c r="F50" s="402">
        <v>4.8856302652999997</v>
      </c>
      <c r="G50" s="402">
        <v>-49.18172105</v>
      </c>
      <c r="H50" s="402">
        <v>3.0438398271999998</v>
      </c>
      <c r="I50" s="402">
        <v>6.9208443819000003</v>
      </c>
      <c r="J50" s="402">
        <v>-56.019241880000003</v>
      </c>
    </row>
    <row r="51" spans="1:10" x14ac:dyDescent="0.3">
      <c r="A51" s="397" t="s">
        <v>709</v>
      </c>
      <c r="B51" s="400"/>
      <c r="C51" s="400"/>
      <c r="D51" s="400"/>
      <c r="E51" s="400"/>
      <c r="F51" s="400"/>
      <c r="G51" s="400"/>
      <c r="H51" s="400"/>
      <c r="I51" s="400"/>
      <c r="J51" s="401"/>
    </row>
    <row r="52" spans="1:10" x14ac:dyDescent="0.3">
      <c r="A52" s="538" t="s">
        <v>710</v>
      </c>
      <c r="B52" s="402">
        <v>26.732643367000001</v>
      </c>
      <c r="C52" s="402">
        <v>25.730126607999999</v>
      </c>
      <c r="D52" s="402">
        <v>3.8962760428999998</v>
      </c>
      <c r="E52" s="402">
        <v>14.200727399</v>
      </c>
      <c r="F52" s="402">
        <v>13.297957109</v>
      </c>
      <c r="G52" s="402">
        <v>6.7887893010000004</v>
      </c>
      <c r="H52" s="402">
        <v>20.387152446000002</v>
      </c>
      <c r="I52" s="402">
        <v>19.392358991999998</v>
      </c>
      <c r="J52" s="402">
        <v>5.1298217751999999</v>
      </c>
    </row>
    <row r="53" spans="1:10" x14ac:dyDescent="0.3">
      <c r="A53" s="397" t="s">
        <v>711</v>
      </c>
      <c r="B53" s="400"/>
      <c r="C53" s="400"/>
      <c r="D53" s="400"/>
      <c r="E53" s="400"/>
      <c r="F53" s="400"/>
      <c r="G53" s="400"/>
      <c r="H53" s="400"/>
      <c r="I53" s="400"/>
      <c r="J53" s="401"/>
    </row>
    <row r="54" spans="1:10" x14ac:dyDescent="0.3">
      <c r="A54" s="538" t="s">
        <v>712</v>
      </c>
      <c r="B54" s="402">
        <v>54.130081220999998</v>
      </c>
      <c r="C54" s="402">
        <v>57.576641047999999</v>
      </c>
      <c r="D54" s="402">
        <v>-5.9860383730000004</v>
      </c>
      <c r="E54" s="402">
        <v>29.346357968</v>
      </c>
      <c r="F54" s="402">
        <v>30.140251979999999</v>
      </c>
      <c r="G54" s="402">
        <v>-2.6339992520000002</v>
      </c>
      <c r="H54" s="402">
        <v>42.387879869000002</v>
      </c>
      <c r="I54" s="402">
        <v>44.272759166</v>
      </c>
      <c r="J54" s="402">
        <v>-4.2574245040000003</v>
      </c>
    </row>
    <row r="55" spans="1:10" x14ac:dyDescent="0.3">
      <c r="A55" s="397" t="s">
        <v>713</v>
      </c>
      <c r="B55" s="400"/>
      <c r="C55" s="400"/>
      <c r="D55" s="400"/>
      <c r="E55" s="400"/>
      <c r="F55" s="400"/>
      <c r="G55" s="400"/>
      <c r="H55" s="400"/>
      <c r="I55" s="400"/>
      <c r="J55" s="401"/>
    </row>
    <row r="56" spans="1:10" x14ac:dyDescent="0.3">
      <c r="A56" s="538" t="s">
        <v>714</v>
      </c>
      <c r="B56" s="402">
        <v>6.2974201366999996</v>
      </c>
      <c r="C56" s="402">
        <v>6.3378524642</v>
      </c>
      <c r="D56" s="402">
        <v>-0.63794996500000001</v>
      </c>
      <c r="E56" s="402">
        <v>1.8565455487</v>
      </c>
      <c r="F56" s="402">
        <v>1.4375161755000001</v>
      </c>
      <c r="G56" s="402">
        <v>29.14954144</v>
      </c>
      <c r="H56" s="402">
        <v>4.1498898894999998</v>
      </c>
      <c r="I56" s="402">
        <v>3.9152323683999999</v>
      </c>
      <c r="J56" s="402">
        <v>5.9934506805999996</v>
      </c>
    </row>
    <row r="57" spans="1:10" x14ac:dyDescent="0.3">
      <c r="A57" s="397" t="s">
        <v>715</v>
      </c>
      <c r="B57" s="400"/>
      <c r="C57" s="400"/>
      <c r="D57" s="400"/>
      <c r="E57" s="400"/>
      <c r="F57" s="400"/>
      <c r="G57" s="400"/>
      <c r="H57" s="400"/>
      <c r="I57" s="400"/>
      <c r="J57" s="401"/>
    </row>
    <row r="58" spans="1:10" x14ac:dyDescent="0.3">
      <c r="A58" s="538" t="s">
        <v>716</v>
      </c>
      <c r="B58" s="402">
        <v>1.000158071</v>
      </c>
      <c r="C58" s="402">
        <v>1.2089925309</v>
      </c>
      <c r="D58" s="402">
        <v>-17.273428469999999</v>
      </c>
      <c r="E58" s="402">
        <v>0.45104545889999997</v>
      </c>
      <c r="F58" s="402">
        <v>1.6111809881000001</v>
      </c>
      <c r="G58" s="402">
        <v>-72.005289149999996</v>
      </c>
      <c r="H58" s="402">
        <v>0.78907607329999996</v>
      </c>
      <c r="I58" s="402">
        <v>1.4076391639000001</v>
      </c>
      <c r="J58" s="402">
        <v>-43.943299279999998</v>
      </c>
    </row>
    <row r="59" spans="1:10" x14ac:dyDescent="0.3">
      <c r="A59" s="397" t="s">
        <v>717</v>
      </c>
      <c r="B59" s="400"/>
      <c r="C59" s="400"/>
      <c r="D59" s="400"/>
      <c r="E59" s="400"/>
      <c r="F59" s="400"/>
      <c r="G59" s="400"/>
      <c r="H59" s="400"/>
      <c r="I59" s="400"/>
      <c r="J59" s="401"/>
    </row>
    <row r="60" spans="1:10" x14ac:dyDescent="0.3">
      <c r="A60" s="538" t="s">
        <v>718</v>
      </c>
      <c r="B60" s="402">
        <v>63.694951664999998</v>
      </c>
      <c r="C60" s="402">
        <v>65.747573987999999</v>
      </c>
      <c r="D60" s="402">
        <v>-3.121974239</v>
      </c>
      <c r="E60" s="402">
        <v>53.964677666</v>
      </c>
      <c r="F60" s="402">
        <v>49.528499404999998</v>
      </c>
      <c r="G60" s="402">
        <v>8.9568194340999998</v>
      </c>
      <c r="H60" s="402">
        <v>60.806145348000001</v>
      </c>
      <c r="I60" s="402">
        <v>60.710105345000002</v>
      </c>
      <c r="J60" s="402">
        <v>0.15819442580000001</v>
      </c>
    </row>
    <row r="61" spans="1:10" x14ac:dyDescent="0.3">
      <c r="A61" s="538" t="s">
        <v>719</v>
      </c>
      <c r="B61" s="402">
        <v>52.645415708000002</v>
      </c>
      <c r="C61" s="402">
        <v>49.060632943999998</v>
      </c>
      <c r="D61" s="402">
        <v>7.3068416546000003</v>
      </c>
      <c r="E61" s="402">
        <v>40.344880559000003</v>
      </c>
      <c r="F61" s="402">
        <v>37.607680922999997</v>
      </c>
      <c r="G61" s="402">
        <v>7.2782994566000001</v>
      </c>
      <c r="H61" s="402">
        <v>48.606075128999997</v>
      </c>
      <c r="I61" s="402">
        <v>45.708732472999998</v>
      </c>
      <c r="J61" s="402">
        <v>6.3387070685999998</v>
      </c>
    </row>
    <row r="62" spans="1:10" x14ac:dyDescent="0.3">
      <c r="A62" s="397" t="s">
        <v>720</v>
      </c>
      <c r="B62" s="400"/>
      <c r="C62" s="400"/>
      <c r="D62" s="400"/>
      <c r="E62" s="400"/>
      <c r="F62" s="400"/>
      <c r="G62" s="400"/>
      <c r="H62" s="400"/>
      <c r="I62" s="400"/>
      <c r="J62" s="401"/>
    </row>
    <row r="63" spans="1:10" x14ac:dyDescent="0.3">
      <c r="A63" s="538" t="s">
        <v>721</v>
      </c>
      <c r="B63" s="402">
        <v>0.13044258080000001</v>
      </c>
      <c r="C63" s="402">
        <v>0.1438512233</v>
      </c>
      <c r="D63" s="402">
        <v>-9.3211876799999995</v>
      </c>
      <c r="E63" s="402">
        <v>0.37244379090000002</v>
      </c>
      <c r="F63" s="402">
        <v>0.30134445989999997</v>
      </c>
      <c r="G63" s="402">
        <v>23.594039534</v>
      </c>
      <c r="H63" s="402">
        <v>0.24762513480000001</v>
      </c>
      <c r="I63" s="402">
        <v>0.22546830879999999</v>
      </c>
      <c r="J63" s="402">
        <v>9.8270245372999998</v>
      </c>
    </row>
    <row r="64" spans="1:10" x14ac:dyDescent="0.3">
      <c r="A64" s="397" t="s">
        <v>722</v>
      </c>
      <c r="B64" s="400"/>
      <c r="C64" s="400"/>
      <c r="D64" s="400"/>
      <c r="E64" s="400"/>
      <c r="F64" s="400"/>
      <c r="G64" s="400"/>
      <c r="H64" s="400"/>
      <c r="I64" s="400"/>
      <c r="J64" s="401"/>
    </row>
    <row r="65" spans="1:10" x14ac:dyDescent="0.3">
      <c r="A65" s="538" t="s">
        <v>723</v>
      </c>
      <c r="B65" s="402">
        <v>1.9072216152000001</v>
      </c>
      <c r="C65" s="402">
        <v>2.7799637322000001</v>
      </c>
      <c r="D65" s="402">
        <v>-31.394010900000001</v>
      </c>
      <c r="E65" s="402">
        <v>0.77252887329999997</v>
      </c>
      <c r="F65" s="402">
        <v>0.94309093430000002</v>
      </c>
      <c r="G65" s="402">
        <v>-18.08543109</v>
      </c>
      <c r="H65" s="402">
        <v>1.3318578437999999</v>
      </c>
      <c r="I65" s="402">
        <v>1.8972465487000001</v>
      </c>
      <c r="J65" s="402">
        <v>-29.800486679999999</v>
      </c>
    </row>
    <row r="66" spans="1:10" x14ac:dyDescent="0.3">
      <c r="A66" s="543" t="s">
        <v>724</v>
      </c>
      <c r="B66" s="400"/>
      <c r="C66" s="400"/>
      <c r="D66" s="400"/>
      <c r="E66" s="400"/>
      <c r="F66" s="400"/>
      <c r="G66" s="400"/>
      <c r="H66" s="400"/>
      <c r="I66" s="400"/>
      <c r="J66" s="401"/>
    </row>
    <row r="67" spans="1:10" x14ac:dyDescent="0.3">
      <c r="A67" s="397" t="s">
        <v>725</v>
      </c>
      <c r="B67" s="400"/>
      <c r="C67" s="400"/>
      <c r="D67" s="400"/>
      <c r="E67" s="400"/>
      <c r="F67" s="400"/>
      <c r="G67" s="400"/>
      <c r="H67" s="400"/>
      <c r="I67" s="400"/>
      <c r="J67" s="401"/>
    </row>
    <row r="68" spans="1:10" x14ac:dyDescent="0.3">
      <c r="A68" s="544" t="s">
        <v>726</v>
      </c>
      <c r="B68" s="415">
        <v>29.294926817</v>
      </c>
      <c r="C68" s="415">
        <v>28.245963138</v>
      </c>
      <c r="D68" s="415">
        <v>3.7136764394999999</v>
      </c>
      <c r="E68" s="415">
        <v>42.560965672999998</v>
      </c>
      <c r="F68" s="415">
        <v>45.784136463000003</v>
      </c>
      <c r="G68" s="415">
        <v>-7.0399291970000002</v>
      </c>
      <c r="H68" s="415">
        <v>35.404580944999999</v>
      </c>
      <c r="I68" s="415">
        <v>36.255933679999998</v>
      </c>
      <c r="J68" s="416">
        <v>-2.3481749019999998</v>
      </c>
    </row>
    <row r="69" spans="1:10" x14ac:dyDescent="0.3">
      <c r="A69" s="538" t="s">
        <v>727</v>
      </c>
      <c r="B69" s="402">
        <v>9.9316436031999995</v>
      </c>
      <c r="C69" s="402">
        <v>6.9579029093999996</v>
      </c>
      <c r="D69" s="402">
        <v>42.739036927000001</v>
      </c>
      <c r="E69" s="402">
        <v>17.09510663</v>
      </c>
      <c r="F69" s="402">
        <v>13.368868382</v>
      </c>
      <c r="G69" s="402">
        <v>27.872503052999999</v>
      </c>
      <c r="H69" s="402">
        <v>12.866166012000001</v>
      </c>
      <c r="I69" s="402">
        <v>9.5654052098999998</v>
      </c>
      <c r="J69" s="402">
        <v>34.507276267999998</v>
      </c>
    </row>
    <row r="70" spans="1:10" x14ac:dyDescent="0.3">
      <c r="A70" s="538" t="s">
        <v>728</v>
      </c>
      <c r="B70" s="402">
        <v>23.635348505</v>
      </c>
      <c r="C70" s="402">
        <v>23.186006898999999</v>
      </c>
      <c r="D70" s="402">
        <v>1.9379861652000001</v>
      </c>
      <c r="E70" s="402">
        <v>46.774060706999997</v>
      </c>
      <c r="F70" s="402">
        <v>44.552424373000001</v>
      </c>
      <c r="G70" s="402">
        <v>4.9865666464</v>
      </c>
      <c r="H70" s="402">
        <v>34.360445501000001</v>
      </c>
      <c r="I70" s="402">
        <v>33.324531428</v>
      </c>
      <c r="J70" s="402">
        <v>3.1085630567</v>
      </c>
    </row>
    <row r="71" spans="1:10" x14ac:dyDescent="0.3">
      <c r="A71" s="538" t="s">
        <v>729</v>
      </c>
      <c r="B71" s="402">
        <v>6.298246325</v>
      </c>
      <c r="C71" s="402">
        <v>6.0100526282000004</v>
      </c>
      <c r="D71" s="402">
        <v>4.7951942278999997</v>
      </c>
      <c r="E71" s="402">
        <v>49.381963661999997</v>
      </c>
      <c r="F71" s="402">
        <v>47.280701151000002</v>
      </c>
      <c r="G71" s="402">
        <v>4.4442287456000003</v>
      </c>
      <c r="H71" s="402">
        <v>26.201745214999999</v>
      </c>
      <c r="I71" s="402">
        <v>25.436317706000001</v>
      </c>
      <c r="J71" s="402">
        <v>3.0091914962000001</v>
      </c>
    </row>
    <row r="72" spans="1:10" x14ac:dyDescent="0.3">
      <c r="A72" s="397" t="s">
        <v>730</v>
      </c>
      <c r="B72" s="400"/>
      <c r="C72" s="400"/>
      <c r="D72" s="400"/>
      <c r="E72" s="400"/>
      <c r="F72" s="400"/>
      <c r="G72" s="400"/>
      <c r="H72" s="400"/>
      <c r="I72" s="400"/>
      <c r="J72" s="401"/>
    </row>
    <row r="73" spans="1:10" x14ac:dyDescent="0.3">
      <c r="A73" s="538" t="s">
        <v>731</v>
      </c>
      <c r="B73" s="402">
        <v>491.40227657999998</v>
      </c>
      <c r="C73" s="402">
        <v>449.97726239000002</v>
      </c>
      <c r="D73" s="402">
        <v>9.2060238705999993</v>
      </c>
      <c r="E73" s="402">
        <v>254.53575240000001</v>
      </c>
      <c r="F73" s="402">
        <v>223.48816826999999</v>
      </c>
      <c r="G73" s="402">
        <v>13.892271957</v>
      </c>
      <c r="H73" s="402">
        <v>417.4579377</v>
      </c>
      <c r="I73" s="402">
        <v>372.60479041999997</v>
      </c>
      <c r="J73" s="402">
        <v>12.037726951</v>
      </c>
    </row>
    <row r="74" spans="1:10" x14ac:dyDescent="0.3">
      <c r="A74" s="538" t="s">
        <v>732</v>
      </c>
      <c r="B74" s="402">
        <v>1.1781413805000001</v>
      </c>
      <c r="C74" s="402">
        <v>1.1917185306</v>
      </c>
      <c r="D74" s="402">
        <v>-1.139291681</v>
      </c>
      <c r="E74" s="402">
        <v>0.82385998049999998</v>
      </c>
      <c r="F74" s="402">
        <v>0.86265510369999998</v>
      </c>
      <c r="G74" s="402">
        <v>-4.4971765709999998</v>
      </c>
      <c r="H74" s="402">
        <v>1.0240253526</v>
      </c>
      <c r="I74" s="402">
        <v>1.0507742336999999</v>
      </c>
      <c r="J74" s="402">
        <v>-2.5456354139999999</v>
      </c>
    </row>
    <row r="75" spans="1:10" x14ac:dyDescent="0.3">
      <c r="A75" s="538" t="s">
        <v>733</v>
      </c>
      <c r="B75" s="402">
        <v>478.56257744999999</v>
      </c>
      <c r="C75" s="402">
        <v>453.68171021000001</v>
      </c>
      <c r="D75" s="402">
        <v>5.4842120970000003</v>
      </c>
      <c r="E75" s="402">
        <v>298.60228717000001</v>
      </c>
      <c r="F75" s="402">
        <v>316.23246492999999</v>
      </c>
      <c r="G75" s="402">
        <v>-5.5750688869999996</v>
      </c>
      <c r="H75" s="402">
        <v>412.13258286000001</v>
      </c>
      <c r="I75" s="402">
        <v>402.53542133000002</v>
      </c>
      <c r="J75" s="402">
        <v>2.3841781438999998</v>
      </c>
    </row>
    <row r="76" spans="1:10" x14ac:dyDescent="0.3">
      <c r="A76" s="543" t="s">
        <v>734</v>
      </c>
      <c r="B76" s="400"/>
      <c r="C76" s="400"/>
      <c r="D76" s="400"/>
      <c r="E76" s="400"/>
      <c r="F76" s="400"/>
      <c r="G76" s="400"/>
      <c r="H76" s="400"/>
      <c r="I76" s="400"/>
      <c r="J76" s="401"/>
    </row>
    <row r="77" spans="1:10" x14ac:dyDescent="0.3">
      <c r="A77" s="397" t="s">
        <v>735</v>
      </c>
      <c r="B77" s="400"/>
      <c r="C77" s="400"/>
      <c r="D77" s="400"/>
      <c r="E77" s="400"/>
      <c r="F77" s="400"/>
      <c r="G77" s="400"/>
      <c r="H77" s="400"/>
      <c r="I77" s="400"/>
      <c r="J77" s="401"/>
    </row>
    <row r="78" spans="1:10" x14ac:dyDescent="0.3">
      <c r="A78" s="538" t="s">
        <v>736</v>
      </c>
      <c r="B78" s="402">
        <v>20.268449643</v>
      </c>
      <c r="C78" s="402">
        <v>19.240392332999999</v>
      </c>
      <c r="D78" s="402">
        <v>5.3432242543999999</v>
      </c>
      <c r="E78" s="402">
        <v>14.905942511999999</v>
      </c>
      <c r="F78" s="402">
        <v>12.523104259</v>
      </c>
      <c r="G78" s="402">
        <v>19.027536649000002</v>
      </c>
      <c r="H78" s="402">
        <v>17.845875483</v>
      </c>
      <c r="I78" s="402">
        <v>16.244182431999999</v>
      </c>
      <c r="J78" s="402">
        <v>9.8601025800999995</v>
      </c>
    </row>
    <row r="79" spans="1:10" x14ac:dyDescent="0.3">
      <c r="A79" s="397" t="s">
        <v>737</v>
      </c>
      <c r="B79" s="400"/>
      <c r="C79" s="400"/>
      <c r="D79" s="400"/>
      <c r="E79" s="400"/>
      <c r="F79" s="400"/>
      <c r="G79" s="400"/>
      <c r="H79" s="400"/>
      <c r="I79" s="400"/>
      <c r="J79" s="401"/>
    </row>
    <row r="80" spans="1:10" x14ac:dyDescent="0.3">
      <c r="A80" s="538" t="s">
        <v>738</v>
      </c>
      <c r="B80" s="402">
        <v>6.6601605304999998</v>
      </c>
      <c r="C80" s="402">
        <v>6.9455846905999996</v>
      </c>
      <c r="D80" s="402">
        <v>-4.1094331540000004</v>
      </c>
      <c r="E80" s="402">
        <v>2.0883872606999998</v>
      </c>
      <c r="F80" s="402">
        <v>2.3225476002000001</v>
      </c>
      <c r="G80" s="402">
        <v>-10.082046950000001</v>
      </c>
      <c r="H80" s="402">
        <v>4.6050184201000004</v>
      </c>
      <c r="I80" s="402">
        <v>4.8926868078999997</v>
      </c>
      <c r="J80" s="402">
        <v>-5.8795585969999999</v>
      </c>
    </row>
    <row r="81" spans="1:10" x14ac:dyDescent="0.3">
      <c r="A81" s="538" t="s">
        <v>739</v>
      </c>
      <c r="B81" s="402">
        <v>29.531721961999999</v>
      </c>
      <c r="C81" s="402">
        <v>30.523053459</v>
      </c>
      <c r="D81" s="402">
        <v>-3.2478123430000001</v>
      </c>
      <c r="E81" s="402">
        <v>73.860311678000002</v>
      </c>
      <c r="F81" s="402">
        <v>79.153756318000006</v>
      </c>
      <c r="G81" s="402">
        <v>-6.6875469799999996</v>
      </c>
      <c r="H81" s="402">
        <v>49.221896590999997</v>
      </c>
      <c r="I81" s="402">
        <v>52.024844303000002</v>
      </c>
      <c r="J81" s="402">
        <v>-5.3877099480000004</v>
      </c>
    </row>
    <row r="82" spans="1:10" x14ac:dyDescent="0.3">
      <c r="A82" s="397" t="s">
        <v>740</v>
      </c>
      <c r="B82" s="400"/>
      <c r="C82" s="400"/>
      <c r="D82" s="400"/>
      <c r="E82" s="400"/>
      <c r="F82" s="400"/>
      <c r="G82" s="400"/>
      <c r="H82" s="400"/>
      <c r="I82" s="400"/>
      <c r="J82" s="401"/>
    </row>
    <row r="83" spans="1:10" x14ac:dyDescent="0.3">
      <c r="A83" s="538" t="s">
        <v>741</v>
      </c>
      <c r="B83" s="402">
        <v>2.2270046197000002</v>
      </c>
      <c r="C83" s="402">
        <v>1.986265261</v>
      </c>
      <c r="D83" s="402">
        <v>12.120201842</v>
      </c>
      <c r="E83" s="402">
        <v>1.5944019234</v>
      </c>
      <c r="F83" s="402">
        <v>1.2036397812999999</v>
      </c>
      <c r="G83" s="402">
        <v>32.465040461999997</v>
      </c>
      <c r="H83" s="402">
        <v>1.9472688322</v>
      </c>
      <c r="I83" s="402">
        <v>1.6448752686999999</v>
      </c>
      <c r="J83" s="402">
        <v>18.383981404</v>
      </c>
    </row>
    <row r="84" spans="1:10" x14ac:dyDescent="0.3">
      <c r="A84" s="397" t="s">
        <v>742</v>
      </c>
      <c r="B84" s="400"/>
      <c r="C84" s="400"/>
      <c r="D84" s="400"/>
      <c r="E84" s="400"/>
      <c r="F84" s="400"/>
      <c r="G84" s="400"/>
      <c r="H84" s="400"/>
      <c r="I84" s="400"/>
      <c r="J84" s="401"/>
    </row>
    <row r="85" spans="1:10" x14ac:dyDescent="0.3">
      <c r="A85" s="538" t="s">
        <v>743</v>
      </c>
      <c r="B85" s="402">
        <v>0.23099792529999999</v>
      </c>
      <c r="C85" s="402">
        <v>0.26512661739999999</v>
      </c>
      <c r="D85" s="402">
        <v>-12.87260118</v>
      </c>
      <c r="E85" s="402">
        <v>0.27503021950000001</v>
      </c>
      <c r="F85" s="402">
        <v>2.3031694506</v>
      </c>
      <c r="G85" s="402">
        <v>-88.058619849999999</v>
      </c>
      <c r="H85" s="402">
        <v>0.25034305109999999</v>
      </c>
      <c r="I85" s="402">
        <v>1.1466704252</v>
      </c>
      <c r="J85" s="402">
        <v>-78.167828729999997</v>
      </c>
    </row>
    <row r="86" spans="1:10" x14ac:dyDescent="0.3">
      <c r="A86" s="397" t="s">
        <v>744</v>
      </c>
      <c r="B86" s="400"/>
      <c r="C86" s="400"/>
      <c r="D86" s="400"/>
      <c r="E86" s="400"/>
      <c r="F86" s="400"/>
      <c r="G86" s="400"/>
      <c r="H86" s="400"/>
      <c r="I86" s="400"/>
      <c r="J86" s="401"/>
    </row>
    <row r="87" spans="1:10" x14ac:dyDescent="0.3">
      <c r="A87" s="538" t="s">
        <v>745</v>
      </c>
      <c r="B87" s="402">
        <v>1.0642977125999999</v>
      </c>
      <c r="C87" s="402">
        <v>1.0021309002000001</v>
      </c>
      <c r="D87" s="402">
        <v>6.2034622734999996</v>
      </c>
      <c r="E87" s="402">
        <v>0.9775739121</v>
      </c>
      <c r="F87" s="402">
        <v>0.8176080147</v>
      </c>
      <c r="G87" s="402">
        <v>19.565108771999999</v>
      </c>
      <c r="H87" s="402">
        <v>1.0260058324000001</v>
      </c>
      <c r="I87" s="402">
        <v>0.92199198100000002</v>
      </c>
      <c r="J87" s="402">
        <v>11.281426899</v>
      </c>
    </row>
    <row r="88" spans="1:10" x14ac:dyDescent="0.3">
      <c r="A88" s="397" t="s">
        <v>746</v>
      </c>
      <c r="B88" s="400"/>
      <c r="C88" s="400"/>
      <c r="D88" s="400"/>
      <c r="E88" s="400"/>
      <c r="F88" s="400"/>
      <c r="G88" s="400"/>
      <c r="H88" s="400"/>
      <c r="I88" s="400"/>
      <c r="J88" s="401"/>
    </row>
    <row r="89" spans="1:10" x14ac:dyDescent="0.3">
      <c r="A89" s="538" t="s">
        <v>747</v>
      </c>
      <c r="B89" s="402">
        <v>12.840057808999999</v>
      </c>
      <c r="C89" s="402">
        <v>11.564180398</v>
      </c>
      <c r="D89" s="402">
        <v>11.033011995000001</v>
      </c>
      <c r="E89" s="402">
        <v>9.9084279818999992</v>
      </c>
      <c r="F89" s="402">
        <v>8.6473290573000003</v>
      </c>
      <c r="G89" s="402">
        <v>14.583681459999999</v>
      </c>
      <c r="H89" s="402">
        <v>11.683266725999999</v>
      </c>
      <c r="I89" s="402">
        <v>10.434624381000001</v>
      </c>
      <c r="J89" s="402">
        <v>11.966337258999999</v>
      </c>
    </row>
    <row r="90" spans="1:10" x14ac:dyDescent="0.3">
      <c r="A90" s="543" t="s">
        <v>748</v>
      </c>
      <c r="B90" s="400"/>
      <c r="C90" s="400"/>
      <c r="D90" s="400"/>
      <c r="E90" s="400"/>
      <c r="F90" s="400"/>
      <c r="G90" s="400"/>
      <c r="H90" s="400"/>
      <c r="I90" s="400"/>
      <c r="J90" s="401"/>
    </row>
    <row r="91" spans="1:10" x14ac:dyDescent="0.3">
      <c r="A91" s="397" t="s">
        <v>749</v>
      </c>
      <c r="B91" s="400"/>
      <c r="C91" s="400"/>
      <c r="D91" s="400"/>
      <c r="E91" s="400"/>
      <c r="F91" s="400"/>
      <c r="G91" s="400"/>
      <c r="H91" s="400"/>
      <c r="I91" s="400"/>
      <c r="J91" s="401"/>
    </row>
    <row r="92" spans="1:10" x14ac:dyDescent="0.3">
      <c r="A92" s="538" t="s">
        <v>750</v>
      </c>
      <c r="B92" s="402">
        <v>10.567932527</v>
      </c>
      <c r="C92" s="402">
        <v>9.9823637558999998</v>
      </c>
      <c r="D92" s="402">
        <v>5.8660331889000004</v>
      </c>
      <c r="E92" s="402">
        <v>10.710660068999999</v>
      </c>
      <c r="F92" s="402">
        <v>10.761095385000001</v>
      </c>
      <c r="G92" s="402">
        <v>-0.46868199100000002</v>
      </c>
      <c r="H92" s="402">
        <v>10.630923434</v>
      </c>
      <c r="I92" s="402">
        <v>10.324103705000001</v>
      </c>
      <c r="J92" s="402">
        <v>2.9718776385000001</v>
      </c>
    </row>
    <row r="93" spans="1:10" x14ac:dyDescent="0.3">
      <c r="A93" s="543" t="s">
        <v>751</v>
      </c>
      <c r="B93" s="400"/>
      <c r="C93" s="400"/>
      <c r="D93" s="400"/>
      <c r="E93" s="400"/>
      <c r="F93" s="400"/>
      <c r="G93" s="400"/>
      <c r="H93" s="400"/>
      <c r="I93" s="400"/>
      <c r="J93" s="401"/>
    </row>
    <row r="94" spans="1:10" x14ac:dyDescent="0.3">
      <c r="A94" s="397" t="s">
        <v>670</v>
      </c>
      <c r="B94" s="400"/>
      <c r="C94" s="400"/>
      <c r="D94" s="400"/>
      <c r="E94" s="400"/>
      <c r="F94" s="400"/>
      <c r="G94" s="400"/>
      <c r="H94" s="400"/>
      <c r="I94" s="400"/>
      <c r="J94" s="401"/>
    </row>
    <row r="95" spans="1:10" x14ac:dyDescent="0.3">
      <c r="A95" s="538" t="s">
        <v>752</v>
      </c>
      <c r="B95" s="402">
        <v>0.18169144910000001</v>
      </c>
      <c r="C95" s="402">
        <v>0.42229526229999997</v>
      </c>
      <c r="D95" s="402">
        <v>-56.975257509999999</v>
      </c>
      <c r="E95" s="402">
        <v>55.313080741999997</v>
      </c>
      <c r="F95" s="402">
        <v>55.993636291000001</v>
      </c>
      <c r="G95" s="402">
        <v>-1.2154158820000001</v>
      </c>
      <c r="H95" s="402">
        <v>25.760682815999999</v>
      </c>
      <c r="I95" s="402">
        <v>26.258160846999999</v>
      </c>
      <c r="J95" s="402">
        <v>-1.8945654030000001</v>
      </c>
    </row>
    <row r="96" spans="1:10" x14ac:dyDescent="0.3">
      <c r="A96" s="538" t="s">
        <v>753</v>
      </c>
      <c r="B96" s="402">
        <v>4.1041661746000004</v>
      </c>
      <c r="C96" s="402">
        <v>4.5528727567000002</v>
      </c>
      <c r="D96" s="402">
        <v>-9.8554606309999997</v>
      </c>
      <c r="E96" s="402">
        <v>0.65062348960000005</v>
      </c>
      <c r="F96" s="402">
        <v>0.79956344690000003</v>
      </c>
      <c r="G96" s="402">
        <v>-18.627659609999998</v>
      </c>
      <c r="H96" s="402">
        <v>2.5438764533999998</v>
      </c>
      <c r="I96" s="402">
        <v>2.8468936512999998</v>
      </c>
      <c r="J96" s="402">
        <v>-10.643783539999999</v>
      </c>
    </row>
    <row r="97" spans="1:10" x14ac:dyDescent="0.3">
      <c r="A97" s="538" t="s">
        <v>754</v>
      </c>
      <c r="B97" s="402">
        <v>7.5066124367000002</v>
      </c>
      <c r="C97" s="402">
        <v>7.4795870935000002</v>
      </c>
      <c r="D97" s="402">
        <v>0.36132132639999998</v>
      </c>
      <c r="E97" s="402">
        <v>0.50803173989999995</v>
      </c>
      <c r="F97" s="402">
        <v>0.67775691469999999</v>
      </c>
      <c r="G97" s="402">
        <v>-25.04219007</v>
      </c>
      <c r="H97" s="402">
        <v>4.5389681383999996</v>
      </c>
      <c r="I97" s="402">
        <v>4.5588582421000003</v>
      </c>
      <c r="J97" s="402">
        <v>-0.43629572700000002</v>
      </c>
    </row>
    <row r="98" spans="1:10" x14ac:dyDescent="0.3">
      <c r="A98" s="539"/>
      <c r="B98" s="539"/>
      <c r="C98" s="539"/>
      <c r="D98" s="539"/>
      <c r="E98" s="539"/>
      <c r="F98" s="539"/>
      <c r="G98" s="539"/>
      <c r="H98" s="539"/>
      <c r="I98" s="539"/>
      <c r="J98" s="539"/>
    </row>
    <row r="99" spans="1:10" x14ac:dyDescent="0.3">
      <c r="A99" s="1677" t="s">
        <v>1268</v>
      </c>
      <c r="B99" s="1677"/>
      <c r="C99" s="1677"/>
      <c r="D99" s="1677"/>
      <c r="E99" s="1677"/>
      <c r="F99" s="1677"/>
      <c r="G99" s="1677"/>
    </row>
    <row r="100" spans="1:10" x14ac:dyDescent="0.3">
      <c r="A100" s="388" t="s">
        <v>7</v>
      </c>
      <c r="B100" s="545"/>
      <c r="C100" s="545"/>
      <c r="D100" s="545"/>
      <c r="E100" s="545"/>
      <c r="F100" s="545"/>
      <c r="G100" s="545"/>
    </row>
    <row r="101" spans="1:10" x14ac:dyDescent="0.3">
      <c r="A101" s="1671" t="s">
        <v>1293</v>
      </c>
      <c r="B101" s="1671"/>
      <c r="C101" s="1671"/>
      <c r="D101" s="1671"/>
      <c r="E101" s="1671"/>
      <c r="F101" s="1671"/>
      <c r="G101" s="1671"/>
    </row>
    <row r="102" spans="1:10" x14ac:dyDescent="0.3">
      <c r="A102" s="1671" t="s">
        <v>1294</v>
      </c>
      <c r="B102" s="1671"/>
      <c r="C102" s="1671"/>
      <c r="D102" s="1671"/>
      <c r="E102" s="1671"/>
      <c r="F102" s="1671"/>
      <c r="G102" s="1671"/>
    </row>
    <row r="103" spans="1:10" x14ac:dyDescent="0.3">
      <c r="A103" s="1672" t="s">
        <v>1295</v>
      </c>
      <c r="B103" s="1672"/>
      <c r="C103" s="1672"/>
      <c r="D103" s="1672"/>
      <c r="E103" s="1672"/>
      <c r="F103" s="1672"/>
      <c r="G103" s="1672"/>
    </row>
    <row r="106" spans="1:10" x14ac:dyDescent="0.3">
      <c r="A106" s="388"/>
    </row>
  </sheetData>
  <mergeCells count="9">
    <mergeCell ref="A101:G101"/>
    <mergeCell ref="A102:G102"/>
    <mergeCell ref="A103:G103"/>
    <mergeCell ref="A1:J1"/>
    <mergeCell ref="A3:A4"/>
    <mergeCell ref="B3:D3"/>
    <mergeCell ref="E3:G3"/>
    <mergeCell ref="H3:J3"/>
    <mergeCell ref="A99:G99"/>
  </mergeCells>
  <pageMargins left="0.27559055118110237" right="0.15748031496062992" top="0.94" bottom="0.27559055118110237" header="0.31496062992125984" footer="0.11811023622047245"/>
  <pageSetup paperSize="8" scale="55" fitToHeight="0" orientation="landscape" horizontalDpi="1200" verticalDpi="1200" r:id="rId1"/>
  <rowBreaks count="1" manualBreakCount="1">
    <brk id="56"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J57"/>
  <sheetViews>
    <sheetView view="pageBreakPreview" zoomScale="70" zoomScaleNormal="75" zoomScaleSheetLayoutView="70" workbookViewId="0">
      <pane xSplit="1" ySplit="7" topLeftCell="B8" activePane="bottomRight" state="frozen"/>
      <selection activeCell="A4" sqref="A4:P42"/>
      <selection pane="topRight" activeCell="A4" sqref="A4:P42"/>
      <selection pane="bottomLeft" activeCell="A4" sqref="A4:P42"/>
      <selection pane="bottomRight" activeCell="P46" sqref="A3:P46"/>
    </sheetView>
  </sheetViews>
  <sheetFormatPr defaultRowHeight="20.100000000000001" customHeight="1" x14ac:dyDescent="0.25"/>
  <cols>
    <col min="1" max="1" width="48.42578125" style="33" bestFit="1" customWidth="1"/>
    <col min="2" max="3" width="14.7109375" style="64" customWidth="1"/>
    <col min="4" max="4" width="10.7109375" style="65" customWidth="1"/>
    <col min="5" max="5" width="14.7109375" style="64" customWidth="1"/>
    <col min="6" max="6" width="14.7109375" style="66" customWidth="1"/>
    <col min="7" max="7" width="10.7109375" style="65" customWidth="1"/>
    <col min="8" max="9" width="14.7109375" style="64" customWidth="1"/>
    <col min="10" max="10" width="10.7109375" style="67" customWidth="1"/>
    <col min="11" max="12" width="12.28515625" style="68" customWidth="1"/>
    <col min="13" max="13" width="9.7109375" style="69" customWidth="1"/>
    <col min="14" max="15" width="12.140625" style="68" customWidth="1"/>
    <col min="16" max="16" width="9.7109375" style="69" customWidth="1"/>
    <col min="17" max="17" width="9.140625" style="31"/>
    <col min="18" max="18" width="11.5703125" style="33" customWidth="1"/>
    <col min="19" max="19" width="9.140625" style="33"/>
    <col min="20" max="20" width="9.7109375" style="33" bestFit="1" customWidth="1"/>
    <col min="21" max="21" width="12.7109375" style="33" bestFit="1" customWidth="1"/>
    <col min="22" max="22" width="10.5703125" style="33" customWidth="1"/>
    <col min="23" max="16384" width="9.140625" style="33"/>
  </cols>
  <sheetData>
    <row r="1" spans="1:27" ht="20.100000000000001" customHeight="1" x14ac:dyDescent="0.25">
      <c r="A1" s="1679" t="s">
        <v>1269</v>
      </c>
      <c r="B1" s="1680"/>
      <c r="C1" s="1680"/>
      <c r="D1" s="1680"/>
      <c r="E1" s="1680"/>
      <c r="F1" s="1680"/>
      <c r="G1" s="1680"/>
      <c r="H1" s="1680"/>
      <c r="I1" s="1680"/>
      <c r="J1" s="1680"/>
      <c r="K1" s="1680"/>
      <c r="L1" s="1680"/>
      <c r="M1" s="1680"/>
      <c r="N1" s="1680"/>
      <c r="O1" s="1680"/>
      <c r="P1" s="1680"/>
      <c r="R1" s="32"/>
    </row>
    <row r="2" spans="1:27" ht="20.100000000000001" customHeight="1" x14ac:dyDescent="0.25">
      <c r="A2" s="1680"/>
      <c r="B2" s="1680"/>
      <c r="C2" s="1680"/>
      <c r="D2" s="1680"/>
      <c r="E2" s="1680"/>
      <c r="F2" s="1680"/>
      <c r="G2" s="1680"/>
      <c r="H2" s="1680"/>
      <c r="I2" s="1680"/>
      <c r="J2" s="1680"/>
      <c r="K2" s="1680"/>
      <c r="L2" s="1680"/>
      <c r="M2" s="1680"/>
      <c r="N2" s="1680"/>
      <c r="O2" s="1680"/>
      <c r="P2" s="1680"/>
    </row>
    <row r="3" spans="1:27" ht="9.9499999999999993" customHeight="1" thickBot="1" x14ac:dyDescent="0.3">
      <c r="A3" s="34"/>
      <c r="B3" s="35"/>
      <c r="C3" s="35"/>
      <c r="D3" s="36"/>
      <c r="E3" s="35"/>
      <c r="F3" s="35"/>
      <c r="G3" s="36"/>
      <c r="H3" s="35"/>
      <c r="I3" s="35"/>
      <c r="J3" s="37"/>
      <c r="K3" s="38"/>
      <c r="L3" s="38"/>
      <c r="M3" s="39"/>
      <c r="N3" s="38"/>
      <c r="O3" s="38"/>
      <c r="P3" s="39"/>
    </row>
    <row r="4" spans="1:27" ht="20.100000000000001" customHeight="1" x14ac:dyDescent="0.3">
      <c r="A4" s="581"/>
      <c r="B4" s="1681" t="s">
        <v>760</v>
      </c>
      <c r="C4" s="1682"/>
      <c r="D4" s="1682"/>
      <c r="E4" s="1682"/>
      <c r="F4" s="1682"/>
      <c r="G4" s="1682"/>
      <c r="H4" s="1683" t="s">
        <v>35</v>
      </c>
      <c r="I4" s="1684"/>
      <c r="J4" s="1684"/>
      <c r="K4" s="1686" t="s">
        <v>761</v>
      </c>
      <c r="L4" s="1686"/>
      <c r="M4" s="1686"/>
      <c r="N4" s="1686" t="s">
        <v>762</v>
      </c>
      <c r="O4" s="1686"/>
      <c r="P4" s="1688"/>
      <c r="S4" s="40"/>
      <c r="T4" s="40"/>
      <c r="U4" s="41"/>
      <c r="V4" s="41"/>
      <c r="W4" s="40"/>
      <c r="X4" s="40"/>
    </row>
    <row r="5" spans="1:27" ht="20.100000000000001" customHeight="1" x14ac:dyDescent="0.3">
      <c r="A5" s="581"/>
      <c r="B5" s="1691" t="s">
        <v>0</v>
      </c>
      <c r="C5" s="1692"/>
      <c r="D5" s="1693"/>
      <c r="E5" s="1692" t="s">
        <v>1</v>
      </c>
      <c r="F5" s="1692"/>
      <c r="G5" s="1693"/>
      <c r="H5" s="1685"/>
      <c r="I5" s="1685"/>
      <c r="J5" s="1685"/>
      <c r="K5" s="1687"/>
      <c r="L5" s="1687"/>
      <c r="M5" s="1687"/>
      <c r="N5" s="1689"/>
      <c r="O5" s="1689"/>
      <c r="P5" s="1690"/>
      <c r="S5" s="40"/>
      <c r="T5" s="40"/>
      <c r="U5" s="41"/>
      <c r="V5" s="41"/>
      <c r="W5" s="40"/>
      <c r="X5" s="40"/>
    </row>
    <row r="6" spans="1:27" s="43" customFormat="1" ht="20.100000000000001" customHeight="1" x14ac:dyDescent="0.3">
      <c r="A6" s="582"/>
      <c r="B6" s="708">
        <v>2018</v>
      </c>
      <c r="C6" s="709">
        <v>2017</v>
      </c>
      <c r="D6" s="710" t="s">
        <v>763</v>
      </c>
      <c r="E6" s="711">
        <v>2018</v>
      </c>
      <c r="F6" s="711">
        <v>2017</v>
      </c>
      <c r="G6" s="710" t="s">
        <v>763</v>
      </c>
      <c r="H6" s="711">
        <v>2018</v>
      </c>
      <c r="I6" s="711">
        <v>2017</v>
      </c>
      <c r="J6" s="710" t="s">
        <v>763</v>
      </c>
      <c r="K6" s="715">
        <v>2018</v>
      </c>
      <c r="L6" s="715">
        <v>2017</v>
      </c>
      <c r="M6" s="716" t="s">
        <v>763</v>
      </c>
      <c r="N6" s="715">
        <v>2018</v>
      </c>
      <c r="O6" s="715">
        <v>2017</v>
      </c>
      <c r="P6" s="717" t="s">
        <v>763</v>
      </c>
      <c r="Q6" s="42"/>
      <c r="S6" s="44"/>
      <c r="T6" s="44"/>
      <c r="U6" s="45"/>
      <c r="V6" s="45"/>
      <c r="W6" s="44"/>
      <c r="X6" s="44"/>
    </row>
    <row r="7" spans="1:27" ht="20.100000000000001" customHeight="1" thickBot="1" x14ac:dyDescent="0.35">
      <c r="A7" s="581"/>
      <c r="B7" s="705" t="s">
        <v>764</v>
      </c>
      <c r="C7" s="706" t="s">
        <v>764</v>
      </c>
      <c r="D7" s="707" t="s">
        <v>765</v>
      </c>
      <c r="E7" s="706" t="s">
        <v>764</v>
      </c>
      <c r="F7" s="706" t="s">
        <v>764</v>
      </c>
      <c r="G7" s="707" t="s">
        <v>765</v>
      </c>
      <c r="H7" s="706" t="s">
        <v>764</v>
      </c>
      <c r="I7" s="706" t="s">
        <v>764</v>
      </c>
      <c r="J7" s="707" t="s">
        <v>765</v>
      </c>
      <c r="K7" s="712" t="s">
        <v>766</v>
      </c>
      <c r="L7" s="712" t="s">
        <v>766</v>
      </c>
      <c r="M7" s="713" t="s">
        <v>765</v>
      </c>
      <c r="N7" s="712" t="s">
        <v>766</v>
      </c>
      <c r="O7" s="712" t="s">
        <v>766</v>
      </c>
      <c r="P7" s="714" t="s">
        <v>765</v>
      </c>
      <c r="S7" s="40"/>
      <c r="T7" s="40"/>
      <c r="U7" s="46"/>
      <c r="V7" s="46"/>
      <c r="W7" s="40"/>
      <c r="X7" s="40"/>
    </row>
    <row r="8" spans="1:27" ht="20.100000000000001" customHeight="1" x14ac:dyDescent="0.25">
      <c r="A8" s="75"/>
      <c r="B8" s="546"/>
      <c r="C8" s="547"/>
      <c r="D8" s="548"/>
      <c r="E8" s="547"/>
      <c r="F8" s="547"/>
      <c r="G8" s="548"/>
      <c r="H8" s="546"/>
      <c r="I8" s="547"/>
      <c r="J8" s="548"/>
      <c r="K8" s="549"/>
      <c r="L8" s="550"/>
      <c r="M8" s="550"/>
      <c r="N8" s="550"/>
      <c r="O8" s="550"/>
      <c r="P8" s="550"/>
      <c r="S8" s="40"/>
      <c r="T8" s="40"/>
      <c r="U8" s="47"/>
      <c r="V8" s="47"/>
      <c r="W8" s="40"/>
      <c r="X8" s="40"/>
      <c r="Y8" s="48"/>
      <c r="Z8" s="48"/>
      <c r="AA8" s="48"/>
    </row>
    <row r="9" spans="1:27" ht="20.100000000000001" customHeight="1" x14ac:dyDescent="0.25">
      <c r="A9" s="583" t="s">
        <v>767</v>
      </c>
      <c r="B9" s="551"/>
      <c r="C9" s="552"/>
      <c r="D9" s="553"/>
      <c r="E9" s="552"/>
      <c r="F9" s="552"/>
      <c r="G9" s="553"/>
      <c r="H9" s="554"/>
      <c r="I9" s="552"/>
      <c r="J9" s="553"/>
      <c r="K9" s="555"/>
      <c r="L9" s="556"/>
      <c r="M9" s="556"/>
      <c r="N9" s="556"/>
      <c r="O9" s="556"/>
      <c r="P9" s="556"/>
      <c r="S9" s="40"/>
      <c r="T9" s="40"/>
      <c r="U9" s="49"/>
      <c r="V9" s="49"/>
      <c r="W9" s="40"/>
      <c r="X9" s="40"/>
      <c r="Y9" s="48"/>
      <c r="Z9" s="48"/>
      <c r="AA9" s="48"/>
    </row>
    <row r="10" spans="1:27" ht="9.9499999999999993" customHeight="1" x14ac:dyDescent="0.25">
      <c r="A10" s="62"/>
      <c r="B10" s="551"/>
      <c r="C10" s="552"/>
      <c r="D10" s="553"/>
      <c r="E10" s="552"/>
      <c r="F10" s="552"/>
      <c r="G10" s="553"/>
      <c r="H10" s="554"/>
      <c r="I10" s="552"/>
      <c r="J10" s="553"/>
      <c r="K10" s="555"/>
      <c r="L10" s="556"/>
      <c r="M10" s="556"/>
      <c r="N10" s="556"/>
      <c r="O10" s="556"/>
      <c r="P10" s="556"/>
      <c r="R10" s="31"/>
      <c r="S10" s="40"/>
      <c r="T10" s="40"/>
      <c r="U10" s="49"/>
      <c r="V10" s="49"/>
      <c r="W10" s="40"/>
      <c r="X10" s="40"/>
      <c r="Y10" s="48"/>
      <c r="Z10" s="48"/>
      <c r="AA10" s="48"/>
    </row>
    <row r="11" spans="1:27" ht="20.100000000000001" customHeight="1" thickBot="1" x14ac:dyDescent="0.3">
      <c r="A11" s="73" t="s">
        <v>768</v>
      </c>
      <c r="B11" s="557">
        <v>10102655000</v>
      </c>
      <c r="C11" s="557">
        <v>8986304000</v>
      </c>
      <c r="D11" s="558">
        <v>12.42</v>
      </c>
      <c r="E11" s="557">
        <v>19676286000</v>
      </c>
      <c r="F11" s="557">
        <v>18270483000</v>
      </c>
      <c r="G11" s="558">
        <v>7.69</v>
      </c>
      <c r="H11" s="559">
        <v>29778941000</v>
      </c>
      <c r="I11" s="559">
        <v>27256787000</v>
      </c>
      <c r="J11" s="558">
        <v>9.25</v>
      </c>
      <c r="K11" s="558">
        <v>7462.9</v>
      </c>
      <c r="L11" s="558">
        <v>6843.2</v>
      </c>
      <c r="M11" s="558">
        <v>9.06</v>
      </c>
      <c r="N11" s="558">
        <v>3374.8</v>
      </c>
      <c r="O11" s="558">
        <v>3088.5</v>
      </c>
      <c r="P11" s="558">
        <v>9.27</v>
      </c>
      <c r="Q11" s="51"/>
      <c r="R11" s="51"/>
      <c r="S11" s="40"/>
      <c r="T11" s="52"/>
      <c r="U11" s="53"/>
      <c r="V11" s="49"/>
      <c r="W11" s="52"/>
      <c r="X11" s="40"/>
      <c r="Y11" s="48"/>
      <c r="Z11" s="48"/>
      <c r="AA11" s="48"/>
    </row>
    <row r="12" spans="1:27" ht="20.100000000000001" customHeight="1" x14ac:dyDescent="0.25">
      <c r="A12" s="85" t="s">
        <v>769</v>
      </c>
      <c r="B12" s="589">
        <v>128233000</v>
      </c>
      <c r="C12" s="590">
        <v>111114000</v>
      </c>
      <c r="D12" s="591">
        <v>15.41</v>
      </c>
      <c r="E12" s="590">
        <v>417651000</v>
      </c>
      <c r="F12" s="590">
        <v>265065000</v>
      </c>
      <c r="G12" s="591">
        <v>57.57</v>
      </c>
      <c r="H12" s="592">
        <v>545884000</v>
      </c>
      <c r="I12" s="593">
        <v>376179000</v>
      </c>
      <c r="J12" s="591">
        <v>45.11</v>
      </c>
      <c r="K12" s="591">
        <v>158.4</v>
      </c>
      <c r="L12" s="611">
        <v>183.1</v>
      </c>
      <c r="M12" s="611">
        <v>-13.49</v>
      </c>
      <c r="N12" s="591">
        <v>70.8</v>
      </c>
      <c r="O12" s="611">
        <v>78.099999999999994</v>
      </c>
      <c r="P12" s="594">
        <v>-9.35</v>
      </c>
      <c r="Q12" s="51"/>
      <c r="R12" s="51"/>
      <c r="S12" s="40"/>
      <c r="T12" s="52"/>
      <c r="U12" s="54"/>
      <c r="V12" s="55"/>
      <c r="W12" s="56"/>
      <c r="X12" s="57"/>
      <c r="Y12" s="48"/>
      <c r="Z12" s="48"/>
      <c r="AA12" s="48"/>
    </row>
    <row r="13" spans="1:27" ht="20.100000000000001" customHeight="1" x14ac:dyDescent="0.25">
      <c r="A13" s="85" t="s">
        <v>770</v>
      </c>
      <c r="B13" s="595">
        <v>9942339000</v>
      </c>
      <c r="C13" s="596">
        <v>8850427000</v>
      </c>
      <c r="D13" s="597">
        <v>12.34</v>
      </c>
      <c r="E13" s="596">
        <v>19207650000</v>
      </c>
      <c r="F13" s="596">
        <v>17948978000</v>
      </c>
      <c r="G13" s="597">
        <v>7.01</v>
      </c>
      <c r="H13" s="598">
        <v>29149989000</v>
      </c>
      <c r="I13" s="599">
        <v>26799405000</v>
      </c>
      <c r="J13" s="597">
        <v>8.77</v>
      </c>
      <c r="K13" s="597">
        <v>12026.3</v>
      </c>
      <c r="L13" s="601">
        <v>10933.1</v>
      </c>
      <c r="M13" s="597">
        <v>10</v>
      </c>
      <c r="N13" s="597">
        <v>5241</v>
      </c>
      <c r="O13" s="601">
        <v>4765.5</v>
      </c>
      <c r="P13" s="602">
        <v>9.98</v>
      </c>
      <c r="Q13" s="51"/>
      <c r="R13" s="51"/>
      <c r="S13" s="40"/>
      <c r="T13" s="52"/>
      <c r="U13" s="54"/>
      <c r="V13" s="55"/>
      <c r="W13" s="56"/>
      <c r="X13" s="57"/>
      <c r="Y13" s="48"/>
      <c r="Z13" s="48"/>
      <c r="AA13" s="48"/>
    </row>
    <row r="14" spans="1:27" ht="20.100000000000001" customHeight="1" thickBot="1" x14ac:dyDescent="0.3">
      <c r="A14" s="85" t="s">
        <v>771</v>
      </c>
      <c r="B14" s="603">
        <v>32083000</v>
      </c>
      <c r="C14" s="604">
        <v>24763000</v>
      </c>
      <c r="D14" s="605">
        <v>29.56</v>
      </c>
      <c r="E14" s="606">
        <v>50985000</v>
      </c>
      <c r="F14" s="604">
        <v>56440000</v>
      </c>
      <c r="G14" s="605">
        <v>-9.67</v>
      </c>
      <c r="H14" s="607">
        <v>83068000</v>
      </c>
      <c r="I14" s="1534">
        <v>81203000</v>
      </c>
      <c r="J14" s="605">
        <v>2.2999999999999998</v>
      </c>
      <c r="K14" s="605">
        <v>33.4</v>
      </c>
      <c r="L14" s="605">
        <v>34.6</v>
      </c>
      <c r="M14" s="605">
        <v>-3.47</v>
      </c>
      <c r="N14" s="605">
        <v>14.6</v>
      </c>
      <c r="O14" s="605">
        <v>15.3</v>
      </c>
      <c r="P14" s="609">
        <v>-4.58</v>
      </c>
      <c r="Q14" s="51"/>
      <c r="R14" s="51"/>
      <c r="S14" s="40"/>
      <c r="T14" s="52"/>
      <c r="U14" s="54"/>
      <c r="V14" s="55"/>
      <c r="W14" s="56"/>
      <c r="X14" s="57"/>
      <c r="Y14" s="48"/>
      <c r="Z14" s="48"/>
      <c r="AA14" s="48"/>
    </row>
    <row r="15" spans="1:27" ht="9.9499999999999993" customHeight="1" x14ac:dyDescent="0.25">
      <c r="A15" s="85"/>
      <c r="B15" s="560"/>
      <c r="C15" s="561"/>
      <c r="D15" s="562"/>
      <c r="E15" s="560"/>
      <c r="F15" s="561"/>
      <c r="G15" s="562"/>
      <c r="H15" s="563"/>
      <c r="I15" s="563"/>
      <c r="J15" s="562"/>
      <c r="K15" s="562"/>
      <c r="L15" s="562"/>
      <c r="M15" s="562"/>
      <c r="N15" s="562"/>
      <c r="O15" s="562"/>
      <c r="P15" s="562"/>
      <c r="Q15" s="51"/>
      <c r="R15" s="51"/>
      <c r="S15" s="40"/>
      <c r="T15" s="52"/>
      <c r="U15" s="49"/>
      <c r="V15" s="55"/>
      <c r="W15" s="56"/>
      <c r="X15" s="57"/>
      <c r="Y15" s="48"/>
      <c r="Z15" s="48"/>
      <c r="AA15" s="48"/>
    </row>
    <row r="16" spans="1:27" ht="20.100000000000001" customHeight="1" thickBot="1" x14ac:dyDescent="0.3">
      <c r="A16" s="584" t="s">
        <v>772</v>
      </c>
      <c r="B16" s="557">
        <v>40987938000</v>
      </c>
      <c r="C16" s="557">
        <v>38781628000</v>
      </c>
      <c r="D16" s="558">
        <v>5.69</v>
      </c>
      <c r="E16" s="557">
        <v>23056101000</v>
      </c>
      <c r="F16" s="557">
        <v>20579159000</v>
      </c>
      <c r="G16" s="558">
        <v>12.04</v>
      </c>
      <c r="H16" s="559">
        <v>64044039000</v>
      </c>
      <c r="I16" s="559">
        <v>59360787000</v>
      </c>
      <c r="J16" s="558">
        <v>7.89</v>
      </c>
      <c r="K16" s="558">
        <v>15853.6</v>
      </c>
      <c r="L16" s="558">
        <v>14793.1</v>
      </c>
      <c r="M16" s="558">
        <v>7.17</v>
      </c>
      <c r="N16" s="558">
        <v>7182.5</v>
      </c>
      <c r="O16" s="558">
        <v>6690.8</v>
      </c>
      <c r="P16" s="558">
        <v>7.35</v>
      </c>
      <c r="Q16" s="51"/>
      <c r="R16" s="51"/>
      <c r="S16" s="40"/>
      <c r="T16" s="52"/>
      <c r="U16" s="53"/>
      <c r="V16" s="58"/>
      <c r="W16" s="56"/>
      <c r="X16" s="57"/>
      <c r="Y16" s="48"/>
      <c r="Z16" s="48"/>
      <c r="AA16" s="48"/>
    </row>
    <row r="17" spans="1:218" ht="20.100000000000001" customHeight="1" x14ac:dyDescent="0.25">
      <c r="A17" s="85" t="s">
        <v>773</v>
      </c>
      <c r="B17" s="589">
        <v>0</v>
      </c>
      <c r="C17" s="590">
        <v>0</v>
      </c>
      <c r="D17" s="591">
        <v>0</v>
      </c>
      <c r="E17" s="590">
        <v>1290000</v>
      </c>
      <c r="F17" s="590">
        <v>1657000</v>
      </c>
      <c r="G17" s="591">
        <v>-22.15</v>
      </c>
      <c r="H17" s="592">
        <v>1290000</v>
      </c>
      <c r="I17" s="593">
        <v>1657000</v>
      </c>
      <c r="J17" s="591">
        <v>-22.15</v>
      </c>
      <c r="K17" s="610">
        <v>12.37</v>
      </c>
      <c r="L17" s="611">
        <v>16.350000000000001</v>
      </c>
      <c r="M17" s="591">
        <v>-24.34</v>
      </c>
      <c r="N17" s="610">
        <v>6.87</v>
      </c>
      <c r="O17" s="611">
        <v>9.3800000000000008</v>
      </c>
      <c r="P17" s="594">
        <v>-26.76</v>
      </c>
      <c r="Q17" s="51"/>
      <c r="R17" s="51"/>
      <c r="S17" s="40"/>
      <c r="T17" s="52"/>
      <c r="U17" s="54"/>
      <c r="V17" s="55"/>
      <c r="W17" s="56"/>
      <c r="X17" s="57"/>
      <c r="Y17" s="59"/>
      <c r="Z17" s="48"/>
      <c r="AA17" s="59"/>
    </row>
    <row r="18" spans="1:218" ht="20.100000000000001" customHeight="1" x14ac:dyDescent="0.25">
      <c r="A18" s="85" t="s">
        <v>774</v>
      </c>
      <c r="B18" s="595">
        <v>4138986000</v>
      </c>
      <c r="C18" s="596">
        <v>2750013000</v>
      </c>
      <c r="D18" s="597">
        <v>50.51</v>
      </c>
      <c r="E18" s="596">
        <v>1302697000</v>
      </c>
      <c r="F18" s="596">
        <v>1175237000</v>
      </c>
      <c r="G18" s="597">
        <v>10.85</v>
      </c>
      <c r="H18" s="598">
        <v>5441683000</v>
      </c>
      <c r="I18" s="599">
        <v>3925250000</v>
      </c>
      <c r="J18" s="597">
        <v>38.630000000000003</v>
      </c>
      <c r="K18" s="597">
        <v>1347.05</v>
      </c>
      <c r="L18" s="597">
        <v>978.2</v>
      </c>
      <c r="M18" s="597">
        <v>37.71</v>
      </c>
      <c r="N18" s="597">
        <v>610.28</v>
      </c>
      <c r="O18" s="597">
        <v>442.43</v>
      </c>
      <c r="P18" s="602">
        <v>37.94</v>
      </c>
      <c r="Q18" s="51"/>
      <c r="R18" s="51"/>
      <c r="S18" s="40"/>
      <c r="T18" s="52"/>
      <c r="U18" s="54"/>
      <c r="V18" s="55"/>
      <c r="W18" s="56"/>
      <c r="X18" s="57"/>
      <c r="Y18" s="48"/>
      <c r="Z18" s="48"/>
      <c r="AA18" s="48"/>
    </row>
    <row r="19" spans="1:218" ht="20.100000000000001" customHeight="1" x14ac:dyDescent="0.25">
      <c r="A19" s="85" t="s">
        <v>775</v>
      </c>
      <c r="B19" s="595">
        <v>25705286000</v>
      </c>
      <c r="C19" s="596">
        <v>19285325000</v>
      </c>
      <c r="D19" s="597">
        <v>33.29</v>
      </c>
      <c r="E19" s="596">
        <v>11564572000</v>
      </c>
      <c r="F19" s="596">
        <v>5548219000</v>
      </c>
      <c r="G19" s="597">
        <v>108.44</v>
      </c>
      <c r="H19" s="598">
        <v>37269858000</v>
      </c>
      <c r="I19" s="599">
        <v>24833544000</v>
      </c>
      <c r="J19" s="597">
        <v>50.08</v>
      </c>
      <c r="K19" s="597">
        <v>10328.129999999999</v>
      </c>
      <c r="L19" s="601">
        <v>7105.03</v>
      </c>
      <c r="M19" s="597">
        <v>45.36</v>
      </c>
      <c r="N19" s="597">
        <v>4621.0600000000004</v>
      </c>
      <c r="O19" s="601">
        <v>3163.31</v>
      </c>
      <c r="P19" s="602">
        <v>46.08</v>
      </c>
      <c r="Q19" s="51"/>
      <c r="R19" s="51"/>
      <c r="S19" s="40"/>
      <c r="T19" s="52"/>
      <c r="U19" s="54"/>
      <c r="V19" s="55"/>
      <c r="W19" s="56"/>
      <c r="X19" s="57"/>
      <c r="Y19" s="48"/>
      <c r="Z19" s="48"/>
      <c r="AA19" s="48"/>
    </row>
    <row r="20" spans="1:218" ht="20.100000000000001" customHeight="1" x14ac:dyDescent="0.25">
      <c r="A20" s="85" t="s">
        <v>776</v>
      </c>
      <c r="B20" s="595">
        <v>10385894000</v>
      </c>
      <c r="C20" s="596">
        <v>10375318000</v>
      </c>
      <c r="D20" s="597">
        <v>0.1</v>
      </c>
      <c r="E20" s="596">
        <v>9504022000</v>
      </c>
      <c r="F20" s="596">
        <v>12923748000</v>
      </c>
      <c r="G20" s="597">
        <v>-26.46</v>
      </c>
      <c r="H20" s="598">
        <v>19889916000</v>
      </c>
      <c r="I20" s="599">
        <v>23299066000</v>
      </c>
      <c r="J20" s="597">
        <v>-14.63</v>
      </c>
      <c r="K20" s="597">
        <v>4923.6099999999997</v>
      </c>
      <c r="L20" s="597">
        <v>5806.3</v>
      </c>
      <c r="M20" s="597">
        <v>-15.2</v>
      </c>
      <c r="N20" s="597">
        <v>2230.64</v>
      </c>
      <c r="O20" s="597">
        <v>2626.12</v>
      </c>
      <c r="P20" s="602">
        <v>-15.06</v>
      </c>
      <c r="Q20" s="51"/>
      <c r="R20" s="51"/>
      <c r="S20" s="40"/>
      <c r="T20" s="52"/>
      <c r="U20" s="54"/>
      <c r="V20" s="55"/>
      <c r="W20" s="56"/>
      <c r="X20" s="57"/>
      <c r="Y20" s="48"/>
      <c r="Z20" s="48"/>
      <c r="AA20" s="48"/>
    </row>
    <row r="21" spans="1:218" ht="20.100000000000001" customHeight="1" x14ac:dyDescent="0.25">
      <c r="A21" s="85" t="s">
        <v>777</v>
      </c>
      <c r="B21" s="595">
        <v>757767000</v>
      </c>
      <c r="C21" s="596">
        <v>6370967000</v>
      </c>
      <c r="D21" s="597">
        <v>-88.11</v>
      </c>
      <c r="E21" s="596">
        <v>683520000</v>
      </c>
      <c r="F21" s="596">
        <v>930298000</v>
      </c>
      <c r="G21" s="597">
        <v>-26.53</v>
      </c>
      <c r="H21" s="598">
        <v>1441287000</v>
      </c>
      <c r="I21" s="599">
        <v>7301265000</v>
      </c>
      <c r="J21" s="597">
        <v>-80.260000000000005</v>
      </c>
      <c r="K21" s="597">
        <v>4728.3500000000004</v>
      </c>
      <c r="L21" s="597">
        <v>3151.85</v>
      </c>
      <c r="M21" s="597">
        <v>50.02</v>
      </c>
      <c r="N21" s="597">
        <v>2202.91</v>
      </c>
      <c r="O21" s="597">
        <v>1501.94</v>
      </c>
      <c r="P21" s="602">
        <v>46.67</v>
      </c>
      <c r="Q21" s="51"/>
      <c r="R21" s="51"/>
      <c r="S21" s="40"/>
      <c r="T21" s="52"/>
      <c r="U21" s="54"/>
      <c r="V21" s="55"/>
      <c r="W21" s="56"/>
      <c r="X21" s="57"/>
      <c r="Y21" s="48"/>
      <c r="Z21" s="48"/>
      <c r="AA21" s="48"/>
    </row>
    <row r="22" spans="1:218" ht="20.100000000000001" customHeight="1" thickBot="1" x14ac:dyDescent="0.3">
      <c r="A22" s="85" t="s">
        <v>778</v>
      </c>
      <c r="B22" s="603">
        <v>5000</v>
      </c>
      <c r="C22" s="604">
        <v>5000</v>
      </c>
      <c r="D22" s="605">
        <v>0</v>
      </c>
      <c r="E22" s="606">
        <v>0</v>
      </c>
      <c r="F22" s="604">
        <v>0</v>
      </c>
      <c r="G22" s="605">
        <v>0</v>
      </c>
      <c r="H22" s="607">
        <v>5000</v>
      </c>
      <c r="I22" s="608">
        <v>5000</v>
      </c>
      <c r="J22" s="605">
        <v>0</v>
      </c>
      <c r="K22" s="605">
        <v>0.15</v>
      </c>
      <c r="L22" s="612">
        <v>0.14000000000000001</v>
      </c>
      <c r="M22" s="605">
        <v>7.14</v>
      </c>
      <c r="N22" s="605">
        <v>7.0000000000000007E-2</v>
      </c>
      <c r="O22" s="612">
        <v>7.0000000000000007E-2</v>
      </c>
      <c r="P22" s="609">
        <v>0</v>
      </c>
      <c r="Q22" s="51"/>
      <c r="R22" s="51"/>
      <c r="S22" s="40"/>
      <c r="T22" s="52"/>
      <c r="U22" s="49"/>
      <c r="V22" s="49"/>
      <c r="W22" s="52"/>
      <c r="X22" s="57"/>
      <c r="Y22" s="48"/>
      <c r="Z22" s="48"/>
      <c r="AA22" s="48"/>
    </row>
    <row r="23" spans="1:218" ht="9.9499999999999993" customHeight="1" thickBot="1" x14ac:dyDescent="0.3">
      <c r="A23" s="85"/>
      <c r="B23" s="564"/>
      <c r="C23" s="565"/>
      <c r="D23" s="566"/>
      <c r="E23" s="564"/>
      <c r="F23" s="564"/>
      <c r="G23" s="566"/>
      <c r="H23" s="565"/>
      <c r="I23" s="565"/>
      <c r="J23" s="566"/>
      <c r="K23" s="566"/>
      <c r="L23" s="566"/>
      <c r="M23" s="566"/>
      <c r="N23" s="566"/>
      <c r="O23" s="566"/>
      <c r="P23" s="566"/>
      <c r="Q23" s="51"/>
      <c r="R23" s="51"/>
      <c r="S23" s="40"/>
      <c r="T23" s="52"/>
      <c r="U23" s="49"/>
      <c r="V23" s="58"/>
      <c r="W23" s="56"/>
      <c r="X23" s="57"/>
      <c r="Y23" s="48"/>
      <c r="Z23" s="48"/>
      <c r="AA23" s="48"/>
    </row>
    <row r="24" spans="1:218" ht="20.100000000000001" customHeight="1" thickBot="1" x14ac:dyDescent="0.3">
      <c r="A24" s="584" t="s">
        <v>779</v>
      </c>
      <c r="B24" s="613">
        <v>51090593000</v>
      </c>
      <c r="C24" s="613">
        <v>47767932000</v>
      </c>
      <c r="D24" s="614">
        <v>6.96</v>
      </c>
      <c r="E24" s="613">
        <v>42732387000</v>
      </c>
      <c r="F24" s="613">
        <v>38849642000</v>
      </c>
      <c r="G24" s="614">
        <v>9.99</v>
      </c>
      <c r="H24" s="615">
        <v>93822980000</v>
      </c>
      <c r="I24" s="616">
        <v>86617574000</v>
      </c>
      <c r="J24" s="614">
        <v>8.32</v>
      </c>
      <c r="K24" s="614">
        <v>23225.21</v>
      </c>
      <c r="L24" s="614">
        <v>21585.74</v>
      </c>
      <c r="M24" s="614">
        <v>7.6</v>
      </c>
      <c r="N24" s="614">
        <v>10522.17</v>
      </c>
      <c r="O24" s="614">
        <v>9762.99</v>
      </c>
      <c r="P24" s="614">
        <v>7.78</v>
      </c>
      <c r="Q24" s="51"/>
      <c r="R24" s="51"/>
      <c r="S24" s="40"/>
      <c r="T24" s="52"/>
      <c r="U24" s="53"/>
      <c r="V24" s="53"/>
      <c r="W24" s="52"/>
      <c r="X24" s="40"/>
      <c r="Y24" s="48"/>
      <c r="Z24" s="48"/>
      <c r="AA24" s="48"/>
    </row>
    <row r="25" spans="1:218" ht="20.100000000000001" customHeight="1" thickTop="1" x14ac:dyDescent="0.25">
      <c r="A25" s="584"/>
      <c r="B25" s="567"/>
      <c r="C25" s="568"/>
      <c r="D25" s="569"/>
      <c r="E25" s="567"/>
      <c r="F25" s="567"/>
      <c r="G25" s="569"/>
      <c r="H25" s="568"/>
      <c r="I25" s="568"/>
      <c r="J25" s="569"/>
      <c r="K25" s="569"/>
      <c r="L25" s="569"/>
      <c r="M25" s="569"/>
      <c r="N25" s="569"/>
      <c r="O25" s="569"/>
      <c r="P25" s="569"/>
      <c r="Q25" s="51"/>
      <c r="R25" s="51"/>
      <c r="S25" s="40"/>
      <c r="T25" s="52"/>
      <c r="U25" s="49"/>
      <c r="V25" s="49"/>
      <c r="W25" s="52"/>
      <c r="X25" s="40"/>
      <c r="Y25" s="48"/>
      <c r="Z25" s="48"/>
      <c r="AA25" s="48"/>
    </row>
    <row r="26" spans="1:218" ht="20.100000000000001" customHeight="1" x14ac:dyDescent="0.25">
      <c r="A26" s="585" t="s">
        <v>780</v>
      </c>
      <c r="B26" s="570"/>
      <c r="C26" s="571"/>
      <c r="D26" s="572"/>
      <c r="E26" s="570"/>
      <c r="F26" s="570"/>
      <c r="G26" s="572"/>
      <c r="H26" s="571"/>
      <c r="I26" s="571"/>
      <c r="J26" s="572"/>
      <c r="K26" s="572"/>
      <c r="L26" s="572"/>
      <c r="M26" s="572"/>
      <c r="N26" s="572"/>
      <c r="O26" s="572"/>
      <c r="P26" s="572"/>
      <c r="Q26" s="51"/>
      <c r="R26" s="51"/>
      <c r="S26" s="40"/>
      <c r="T26" s="52"/>
      <c r="U26" s="49"/>
      <c r="V26" s="49"/>
      <c r="W26" s="52"/>
      <c r="X26" s="40"/>
      <c r="Y26" s="48"/>
      <c r="Z26" s="48"/>
      <c r="AA26" s="48"/>
    </row>
    <row r="27" spans="1:218" ht="9.9499999999999993" customHeight="1" x14ac:dyDescent="0.25">
      <c r="A27" s="586"/>
      <c r="B27" s="570"/>
      <c r="C27" s="571"/>
      <c r="D27" s="572"/>
      <c r="E27" s="570"/>
      <c r="F27" s="570"/>
      <c r="G27" s="572"/>
      <c r="H27" s="571"/>
      <c r="I27" s="571"/>
      <c r="J27" s="572"/>
      <c r="K27" s="572"/>
      <c r="L27" s="572"/>
      <c r="M27" s="572"/>
      <c r="N27" s="572"/>
      <c r="O27" s="572"/>
      <c r="P27" s="572"/>
      <c r="Q27" s="51"/>
      <c r="R27" s="51"/>
      <c r="S27" s="40"/>
      <c r="T27" s="52"/>
      <c r="U27" s="49"/>
      <c r="V27" s="49"/>
      <c r="W27" s="52"/>
      <c r="X27" s="40"/>
    </row>
    <row r="28" spans="1:218" ht="20.100000000000001" customHeight="1" thickBot="1" x14ac:dyDescent="0.3">
      <c r="A28" s="584" t="s">
        <v>781</v>
      </c>
      <c r="B28" s="559">
        <v>33535090000</v>
      </c>
      <c r="C28" s="559">
        <v>32792481000</v>
      </c>
      <c r="D28" s="558">
        <v>2.2599999999999998</v>
      </c>
      <c r="E28" s="559">
        <v>34646044000</v>
      </c>
      <c r="F28" s="559">
        <v>30763935000</v>
      </c>
      <c r="G28" s="558">
        <v>12.62</v>
      </c>
      <c r="H28" s="559">
        <v>68181134000</v>
      </c>
      <c r="I28" s="559">
        <v>63556416000</v>
      </c>
      <c r="J28" s="558">
        <v>7.28</v>
      </c>
      <c r="K28" s="558">
        <v>16877.75</v>
      </c>
      <c r="L28" s="558">
        <v>15838.73</v>
      </c>
      <c r="M28" s="558">
        <v>6.56</v>
      </c>
      <c r="N28" s="558">
        <v>7646.46</v>
      </c>
      <c r="O28" s="558">
        <v>7163.68</v>
      </c>
      <c r="P28" s="558">
        <v>6.74</v>
      </c>
      <c r="Q28" s="51"/>
      <c r="R28" s="51"/>
      <c r="S28" s="40"/>
      <c r="T28" s="52"/>
      <c r="U28" s="49"/>
      <c r="V28" s="49"/>
      <c r="W28" s="52"/>
      <c r="X28" s="40"/>
      <c r="HJ28" s="60">
        <v>0</v>
      </c>
    </row>
    <row r="29" spans="1:218" ht="20.100000000000001" customHeight="1" x14ac:dyDescent="0.25">
      <c r="A29" s="85" t="s">
        <v>782</v>
      </c>
      <c r="B29" s="589">
        <v>33207416000</v>
      </c>
      <c r="C29" s="590">
        <v>31956122000</v>
      </c>
      <c r="D29" s="591">
        <v>3.92</v>
      </c>
      <c r="E29" s="590">
        <v>34459914000</v>
      </c>
      <c r="F29" s="590">
        <v>29564636000</v>
      </c>
      <c r="G29" s="591">
        <v>16.559999999999999</v>
      </c>
      <c r="H29" s="592">
        <v>67667330000</v>
      </c>
      <c r="I29" s="593">
        <v>61520758000</v>
      </c>
      <c r="J29" s="591">
        <v>9.99</v>
      </c>
      <c r="K29" s="591">
        <v>16750.560000000001</v>
      </c>
      <c r="L29" s="591">
        <v>15331.43</v>
      </c>
      <c r="M29" s="591">
        <v>9.26</v>
      </c>
      <c r="N29" s="591">
        <v>7588.84</v>
      </c>
      <c r="O29" s="591">
        <v>6934.23</v>
      </c>
      <c r="P29" s="594">
        <v>9.44</v>
      </c>
      <c r="Q29" s="51"/>
      <c r="R29" s="51"/>
      <c r="S29" s="40"/>
      <c r="T29" s="52"/>
      <c r="U29" s="54"/>
      <c r="V29" s="54"/>
      <c r="W29" s="52"/>
      <c r="X29" s="40"/>
    </row>
    <row r="30" spans="1:218" ht="20.100000000000001" customHeight="1" x14ac:dyDescent="0.25">
      <c r="A30" s="85" t="s">
        <v>783</v>
      </c>
      <c r="B30" s="595">
        <v>322297000</v>
      </c>
      <c r="C30" s="596">
        <v>830839000</v>
      </c>
      <c r="D30" s="597">
        <v>-61.21</v>
      </c>
      <c r="E30" s="596">
        <v>159801000</v>
      </c>
      <c r="F30" s="596">
        <v>1142346000</v>
      </c>
      <c r="G30" s="597">
        <v>-86.01</v>
      </c>
      <c r="H30" s="598">
        <v>482098000</v>
      </c>
      <c r="I30" s="599">
        <v>1973185000</v>
      </c>
      <c r="J30" s="597">
        <v>-75.569999999999993</v>
      </c>
      <c r="K30" s="600">
        <v>587</v>
      </c>
      <c r="L30" s="601">
        <v>1933.37</v>
      </c>
      <c r="M30" s="597">
        <v>-69.64</v>
      </c>
      <c r="N30" s="600">
        <v>259.56</v>
      </c>
      <c r="O30" s="601">
        <v>925.95</v>
      </c>
      <c r="P30" s="602">
        <v>-71.97</v>
      </c>
      <c r="Q30" s="51"/>
      <c r="R30" s="51"/>
      <c r="S30" s="40"/>
      <c r="T30" s="52"/>
      <c r="U30" s="54"/>
      <c r="V30" s="54"/>
      <c r="W30" s="52"/>
      <c r="X30" s="40"/>
    </row>
    <row r="31" spans="1:218" ht="20.100000000000001" customHeight="1" x14ac:dyDescent="0.25">
      <c r="A31" s="85" t="s">
        <v>784</v>
      </c>
      <c r="B31" s="595">
        <v>5377000</v>
      </c>
      <c r="C31" s="596">
        <v>5520000</v>
      </c>
      <c r="D31" s="597">
        <v>-2.59</v>
      </c>
      <c r="E31" s="596">
        <v>18313000</v>
      </c>
      <c r="F31" s="596">
        <v>27503000</v>
      </c>
      <c r="G31" s="597">
        <v>-33.409999999999997</v>
      </c>
      <c r="H31" s="598">
        <v>23690000</v>
      </c>
      <c r="I31" s="599">
        <v>33023000</v>
      </c>
      <c r="J31" s="597">
        <v>-28.26</v>
      </c>
      <c r="K31" s="600">
        <v>358.33</v>
      </c>
      <c r="L31" s="601">
        <v>470.39</v>
      </c>
      <c r="M31" s="597">
        <v>-23.82</v>
      </c>
      <c r="N31" s="600">
        <v>165.77</v>
      </c>
      <c r="O31" s="601">
        <v>217.33</v>
      </c>
      <c r="P31" s="602">
        <v>-23.72</v>
      </c>
      <c r="Q31" s="51"/>
      <c r="R31" s="51"/>
      <c r="S31" s="40"/>
      <c r="T31" s="52"/>
      <c r="U31" s="54"/>
      <c r="V31" s="54"/>
      <c r="W31" s="52"/>
      <c r="X31" s="40"/>
    </row>
    <row r="32" spans="1:218" ht="20.100000000000001" customHeight="1" x14ac:dyDescent="0.25">
      <c r="A32" s="85" t="s">
        <v>785</v>
      </c>
      <c r="B32" s="595">
        <v>0</v>
      </c>
      <c r="C32" s="596">
        <v>0</v>
      </c>
      <c r="D32" s="597">
        <v>0</v>
      </c>
      <c r="E32" s="596">
        <v>8017000</v>
      </c>
      <c r="F32" s="596">
        <v>8017000</v>
      </c>
      <c r="G32" s="597">
        <v>0</v>
      </c>
      <c r="H32" s="598">
        <v>8017000</v>
      </c>
      <c r="I32" s="599">
        <v>8017000</v>
      </c>
      <c r="J32" s="597">
        <v>0</v>
      </c>
      <c r="K32" s="600">
        <v>243.28</v>
      </c>
      <c r="L32" s="601">
        <v>224.53</v>
      </c>
      <c r="M32" s="597">
        <v>8.35</v>
      </c>
      <c r="N32" s="600">
        <v>108.23</v>
      </c>
      <c r="O32" s="601">
        <v>100.19</v>
      </c>
      <c r="P32" s="602">
        <v>8.02</v>
      </c>
      <c r="Q32" s="51"/>
      <c r="R32" s="51"/>
      <c r="S32" s="40"/>
      <c r="T32" s="52"/>
      <c r="U32" s="54"/>
      <c r="V32" s="54"/>
      <c r="W32" s="52"/>
      <c r="X32" s="40"/>
    </row>
    <row r="33" spans="1:24" ht="20.100000000000001" customHeight="1" x14ac:dyDescent="0.25">
      <c r="A33" s="85" t="s">
        <v>786</v>
      </c>
      <c r="B33" s="595">
        <v>0</v>
      </c>
      <c r="C33" s="596">
        <v>0</v>
      </c>
      <c r="D33" s="597">
        <v>0</v>
      </c>
      <c r="E33" s="596">
        <v>-1000</v>
      </c>
      <c r="F33" s="596">
        <v>21433000</v>
      </c>
      <c r="G33" s="597">
        <v>-100</v>
      </c>
      <c r="H33" s="598">
        <v>-1000</v>
      </c>
      <c r="I33" s="599">
        <v>21433000</v>
      </c>
      <c r="J33" s="597">
        <v>-100</v>
      </c>
      <c r="K33" s="600">
        <v>0</v>
      </c>
      <c r="L33" s="601">
        <v>2185.6999999999998</v>
      </c>
      <c r="M33" s="597">
        <v>-100</v>
      </c>
      <c r="N33" s="600">
        <v>0</v>
      </c>
      <c r="O33" s="601">
        <v>1138.78</v>
      </c>
      <c r="P33" s="602">
        <v>-100</v>
      </c>
      <c r="Q33" s="51"/>
      <c r="R33" s="51"/>
      <c r="S33" s="40"/>
      <c r="T33" s="52"/>
      <c r="U33" s="54"/>
      <c r="V33" s="54"/>
      <c r="W33" s="52"/>
      <c r="X33" s="40"/>
    </row>
    <row r="34" spans="1:24" ht="20.100000000000001" customHeight="1" thickBot="1" x14ac:dyDescent="0.3">
      <c r="A34" s="85" t="s">
        <v>787</v>
      </c>
      <c r="B34" s="603">
        <v>0</v>
      </c>
      <c r="C34" s="604">
        <v>0</v>
      </c>
      <c r="D34" s="605">
        <v>0</v>
      </c>
      <c r="E34" s="606">
        <v>0</v>
      </c>
      <c r="F34" s="604">
        <v>0</v>
      </c>
      <c r="G34" s="605">
        <v>0</v>
      </c>
      <c r="H34" s="607">
        <v>0</v>
      </c>
      <c r="I34" s="608">
        <v>0</v>
      </c>
      <c r="J34" s="605">
        <v>0</v>
      </c>
      <c r="K34" s="605">
        <v>0</v>
      </c>
      <c r="L34" s="605">
        <v>0</v>
      </c>
      <c r="M34" s="605">
        <v>0</v>
      </c>
      <c r="N34" s="605">
        <v>0</v>
      </c>
      <c r="O34" s="605">
        <v>0</v>
      </c>
      <c r="P34" s="609">
        <v>0</v>
      </c>
      <c r="Q34" s="51"/>
      <c r="R34" s="51"/>
      <c r="S34" s="40"/>
      <c r="T34" s="52"/>
      <c r="U34" s="54"/>
      <c r="V34" s="54"/>
      <c r="W34" s="52"/>
      <c r="X34" s="40"/>
    </row>
    <row r="35" spans="1:24" ht="9.9499999999999993" customHeight="1" x14ac:dyDescent="0.25">
      <c r="A35" s="85"/>
      <c r="B35" s="560"/>
      <c r="C35" s="563"/>
      <c r="D35" s="562"/>
      <c r="E35" s="560"/>
      <c r="F35" s="563"/>
      <c r="G35" s="562"/>
      <c r="H35" s="563"/>
      <c r="I35" s="563"/>
      <c r="J35" s="562"/>
      <c r="K35" s="562"/>
      <c r="L35" s="562"/>
      <c r="M35" s="562"/>
      <c r="N35" s="562"/>
      <c r="O35" s="562"/>
      <c r="P35" s="562"/>
      <c r="Q35" s="51"/>
      <c r="R35" s="51"/>
      <c r="S35" s="40"/>
      <c r="T35" s="52"/>
      <c r="U35" s="54"/>
      <c r="V35" s="54"/>
      <c r="W35" s="52"/>
      <c r="X35" s="40"/>
    </row>
    <row r="36" spans="1:24" ht="20.100000000000001" customHeight="1" thickBot="1" x14ac:dyDescent="0.3">
      <c r="A36" s="584" t="s">
        <v>788</v>
      </c>
      <c r="B36" s="559">
        <v>40673000</v>
      </c>
      <c r="C36" s="559">
        <v>29117000</v>
      </c>
      <c r="D36" s="558">
        <v>39.69</v>
      </c>
      <c r="E36" s="559">
        <v>59353000</v>
      </c>
      <c r="F36" s="559">
        <v>50398000</v>
      </c>
      <c r="G36" s="558">
        <v>17.77</v>
      </c>
      <c r="H36" s="559">
        <v>100026000</v>
      </c>
      <c r="I36" s="559">
        <v>79515000</v>
      </c>
      <c r="J36" s="558">
        <v>25.8</v>
      </c>
      <c r="K36" s="558">
        <v>52.42</v>
      </c>
      <c r="L36" s="558">
        <v>107.87</v>
      </c>
      <c r="M36" s="558">
        <v>-51.4</v>
      </c>
      <c r="N36" s="558">
        <v>25.03</v>
      </c>
      <c r="O36" s="558">
        <v>47.38</v>
      </c>
      <c r="P36" s="558">
        <v>-47.17</v>
      </c>
      <c r="Q36" s="51"/>
      <c r="R36" s="51"/>
      <c r="S36" s="40"/>
      <c r="T36" s="52"/>
      <c r="U36" s="61"/>
      <c r="V36" s="61"/>
      <c r="W36" s="52"/>
      <c r="X36" s="40"/>
    </row>
    <row r="37" spans="1:24" ht="20.100000000000001" customHeight="1" x14ac:dyDescent="0.25">
      <c r="A37" s="85" t="s">
        <v>789</v>
      </c>
      <c r="B37" s="589">
        <v>0</v>
      </c>
      <c r="C37" s="590">
        <v>0</v>
      </c>
      <c r="D37" s="591">
        <v>0</v>
      </c>
      <c r="E37" s="590">
        <v>0</v>
      </c>
      <c r="F37" s="590">
        <v>0</v>
      </c>
      <c r="G37" s="591">
        <v>0</v>
      </c>
      <c r="H37" s="592">
        <v>0</v>
      </c>
      <c r="I37" s="593">
        <v>0</v>
      </c>
      <c r="J37" s="591">
        <v>0</v>
      </c>
      <c r="K37" s="610">
        <v>0</v>
      </c>
      <c r="L37" s="611">
        <v>0</v>
      </c>
      <c r="M37" s="591">
        <v>0</v>
      </c>
      <c r="N37" s="610">
        <v>0</v>
      </c>
      <c r="O37" s="611">
        <v>0</v>
      </c>
      <c r="P37" s="594">
        <v>0</v>
      </c>
      <c r="Q37" s="51"/>
      <c r="R37" s="51"/>
      <c r="S37" s="40"/>
      <c r="T37" s="52"/>
      <c r="U37" s="54"/>
      <c r="V37" s="54"/>
      <c r="W37" s="52"/>
      <c r="X37" s="40"/>
    </row>
    <row r="38" spans="1:24" ht="20.100000000000001" customHeight="1" thickBot="1" x14ac:dyDescent="0.3">
      <c r="A38" s="85" t="s">
        <v>790</v>
      </c>
      <c r="B38" s="603">
        <v>40673000</v>
      </c>
      <c r="C38" s="606">
        <v>29117000</v>
      </c>
      <c r="D38" s="605">
        <v>39.69</v>
      </c>
      <c r="E38" s="606">
        <v>59353000</v>
      </c>
      <c r="F38" s="606">
        <v>50398000</v>
      </c>
      <c r="G38" s="605">
        <v>17.77</v>
      </c>
      <c r="H38" s="607">
        <v>100026000</v>
      </c>
      <c r="I38" s="608">
        <v>79515000</v>
      </c>
      <c r="J38" s="605">
        <v>25.8</v>
      </c>
      <c r="K38" s="605">
        <v>52.42</v>
      </c>
      <c r="L38" s="605">
        <v>107.87</v>
      </c>
      <c r="M38" s="605">
        <v>-51.4</v>
      </c>
      <c r="N38" s="605">
        <v>25.03</v>
      </c>
      <c r="O38" s="605">
        <v>47.38</v>
      </c>
      <c r="P38" s="609">
        <v>-47.17</v>
      </c>
      <c r="Q38" s="51"/>
      <c r="R38" s="51"/>
      <c r="S38" s="40"/>
      <c r="T38" s="52"/>
      <c r="U38" s="54"/>
      <c r="V38" s="54"/>
      <c r="W38" s="52"/>
      <c r="X38" s="40"/>
    </row>
    <row r="39" spans="1:24" ht="9.9499999999999993" customHeight="1" x14ac:dyDescent="0.25">
      <c r="A39" s="85"/>
      <c r="B39" s="560"/>
      <c r="C39" s="563"/>
      <c r="D39" s="562"/>
      <c r="E39" s="560"/>
      <c r="F39" s="563"/>
      <c r="G39" s="562"/>
      <c r="H39" s="563"/>
      <c r="I39" s="563"/>
      <c r="J39" s="562"/>
      <c r="K39" s="562"/>
      <c r="L39" s="562"/>
      <c r="M39" s="562"/>
      <c r="N39" s="562"/>
      <c r="O39" s="562"/>
      <c r="P39" s="562"/>
      <c r="Q39" s="51"/>
      <c r="R39" s="51"/>
      <c r="S39" s="40"/>
      <c r="T39" s="52"/>
      <c r="U39" s="54"/>
      <c r="V39" s="54"/>
      <c r="W39" s="52"/>
      <c r="X39" s="40"/>
    </row>
    <row r="40" spans="1:24" ht="20.100000000000001" customHeight="1" thickBot="1" x14ac:dyDescent="0.3">
      <c r="A40" s="584" t="s">
        <v>791</v>
      </c>
      <c r="B40" s="559">
        <v>17514830000</v>
      </c>
      <c r="C40" s="559">
        <v>14946334000</v>
      </c>
      <c r="D40" s="558">
        <v>17.18</v>
      </c>
      <c r="E40" s="559">
        <v>8026990000</v>
      </c>
      <c r="F40" s="559">
        <v>8035309000</v>
      </c>
      <c r="G40" s="558">
        <v>-0.1</v>
      </c>
      <c r="H40" s="559">
        <v>25541820000</v>
      </c>
      <c r="I40" s="559">
        <v>22981643000</v>
      </c>
      <c r="J40" s="558">
        <v>11.14</v>
      </c>
      <c r="K40" s="558">
        <v>6322.69</v>
      </c>
      <c r="L40" s="558">
        <v>5727.2</v>
      </c>
      <c r="M40" s="558">
        <v>10.4</v>
      </c>
      <c r="N40" s="558">
        <v>2864.49</v>
      </c>
      <c r="O40" s="558">
        <v>2590.35</v>
      </c>
      <c r="P40" s="558">
        <v>10.58</v>
      </c>
      <c r="Q40" s="51"/>
      <c r="R40" s="51"/>
      <c r="S40" s="40"/>
      <c r="T40" s="52"/>
      <c r="U40" s="54"/>
      <c r="V40" s="54"/>
      <c r="W40" s="52"/>
      <c r="X40" s="40"/>
    </row>
    <row r="41" spans="1:24" ht="20.100000000000001" customHeight="1" x14ac:dyDescent="0.25">
      <c r="A41" s="85" t="s">
        <v>792</v>
      </c>
      <c r="B41" s="589">
        <v>7317041000</v>
      </c>
      <c r="C41" s="590">
        <v>6850990000</v>
      </c>
      <c r="D41" s="591">
        <v>6.8</v>
      </c>
      <c r="E41" s="590">
        <v>3355553000</v>
      </c>
      <c r="F41" s="590">
        <v>3073285000</v>
      </c>
      <c r="G41" s="591">
        <v>9.18</v>
      </c>
      <c r="H41" s="592">
        <v>10672594000</v>
      </c>
      <c r="I41" s="593">
        <v>9924275000</v>
      </c>
      <c r="J41" s="591">
        <v>7.54</v>
      </c>
      <c r="K41" s="610">
        <v>3085.1</v>
      </c>
      <c r="L41" s="611">
        <v>2931.9</v>
      </c>
      <c r="M41" s="591">
        <v>5.23</v>
      </c>
      <c r="N41" s="610">
        <v>1408.54</v>
      </c>
      <c r="O41" s="611">
        <v>1336.41</v>
      </c>
      <c r="P41" s="594">
        <v>5.4</v>
      </c>
      <c r="Q41" s="51"/>
      <c r="R41" s="51"/>
      <c r="S41" s="40"/>
      <c r="T41" s="52"/>
      <c r="U41" s="54"/>
      <c r="V41" s="54"/>
      <c r="W41" s="52"/>
      <c r="X41" s="40"/>
    </row>
    <row r="42" spans="1:24" ht="20.100000000000001" customHeight="1" x14ac:dyDescent="0.25">
      <c r="A42" s="85" t="s">
        <v>793</v>
      </c>
      <c r="B42" s="595">
        <v>6375068000</v>
      </c>
      <c r="C42" s="596">
        <v>4808814000</v>
      </c>
      <c r="D42" s="597">
        <v>32.57</v>
      </c>
      <c r="E42" s="596">
        <v>1863243000</v>
      </c>
      <c r="F42" s="596">
        <v>2433677000</v>
      </c>
      <c r="G42" s="597">
        <v>-23.44</v>
      </c>
      <c r="H42" s="598">
        <v>8238311000</v>
      </c>
      <c r="I42" s="599">
        <v>7242491000</v>
      </c>
      <c r="J42" s="597">
        <v>13.75</v>
      </c>
      <c r="K42" s="597">
        <v>2039.33</v>
      </c>
      <c r="L42" s="597">
        <v>1804.88</v>
      </c>
      <c r="M42" s="597">
        <v>12.99</v>
      </c>
      <c r="N42" s="597">
        <v>923.92</v>
      </c>
      <c r="O42" s="597">
        <v>816.33</v>
      </c>
      <c r="P42" s="602">
        <v>13.18</v>
      </c>
      <c r="Q42" s="51"/>
      <c r="R42" s="51"/>
      <c r="S42" s="40"/>
      <c r="T42" s="52"/>
      <c r="U42" s="54"/>
      <c r="V42" s="54"/>
      <c r="W42" s="52"/>
      <c r="X42" s="40"/>
    </row>
    <row r="43" spans="1:24" ht="20.100000000000001" customHeight="1" x14ac:dyDescent="0.25">
      <c r="A43" s="85" t="s">
        <v>794</v>
      </c>
      <c r="B43" s="595">
        <v>3821121000</v>
      </c>
      <c r="C43" s="596">
        <v>3286530000</v>
      </c>
      <c r="D43" s="597">
        <v>16.27</v>
      </c>
      <c r="E43" s="596">
        <v>2806020000</v>
      </c>
      <c r="F43" s="596">
        <v>2526161000</v>
      </c>
      <c r="G43" s="597">
        <v>11.08</v>
      </c>
      <c r="H43" s="598">
        <v>6627141000</v>
      </c>
      <c r="I43" s="599">
        <v>5812691000</v>
      </c>
      <c r="J43" s="597">
        <v>14.01</v>
      </c>
      <c r="K43" s="597">
        <v>1640.5</v>
      </c>
      <c r="L43" s="597">
        <v>1453.16</v>
      </c>
      <c r="M43" s="597">
        <v>12.89</v>
      </c>
      <c r="N43" s="597">
        <v>743.23</v>
      </c>
      <c r="O43" s="597">
        <v>657.08</v>
      </c>
      <c r="P43" s="602">
        <v>13.11</v>
      </c>
      <c r="Q43" s="51"/>
      <c r="R43" s="51"/>
      <c r="S43" s="40"/>
      <c r="T43" s="52"/>
      <c r="U43" s="54"/>
      <c r="V43" s="54"/>
      <c r="W43" s="52"/>
      <c r="X43" s="40"/>
    </row>
    <row r="44" spans="1:24" ht="20.100000000000001" customHeight="1" thickBot="1" x14ac:dyDescent="0.3">
      <c r="A44" s="85" t="s">
        <v>795</v>
      </c>
      <c r="B44" s="603">
        <v>1600000</v>
      </c>
      <c r="C44" s="604">
        <v>0</v>
      </c>
      <c r="D44" s="605">
        <v>100</v>
      </c>
      <c r="E44" s="606">
        <v>2174000</v>
      </c>
      <c r="F44" s="604">
        <v>2186000</v>
      </c>
      <c r="G44" s="605">
        <v>-0.55000000000000004</v>
      </c>
      <c r="H44" s="607">
        <v>3774000</v>
      </c>
      <c r="I44" s="608">
        <v>2186000</v>
      </c>
      <c r="J44" s="605">
        <v>72.64</v>
      </c>
      <c r="K44" s="605">
        <v>2.46</v>
      </c>
      <c r="L44" s="612">
        <v>12.22</v>
      </c>
      <c r="M44" s="605">
        <v>-79.87</v>
      </c>
      <c r="N44" s="605">
        <v>1.1299999999999999</v>
      </c>
      <c r="O44" s="612">
        <v>4.28</v>
      </c>
      <c r="P44" s="609">
        <v>-73.599999999999994</v>
      </c>
      <c r="Q44" s="51"/>
      <c r="R44" s="51"/>
      <c r="S44" s="40"/>
      <c r="T44" s="52"/>
      <c r="U44" s="54"/>
      <c r="V44" s="54"/>
      <c r="W44" s="52"/>
      <c r="X44" s="40"/>
    </row>
    <row r="45" spans="1:24" ht="9.9499999999999993" customHeight="1" thickBot="1" x14ac:dyDescent="0.3">
      <c r="A45" s="85"/>
      <c r="B45" s="564"/>
      <c r="C45" s="564"/>
      <c r="D45" s="566"/>
      <c r="E45" s="564"/>
      <c r="F45" s="564"/>
      <c r="G45" s="566"/>
      <c r="H45" s="565"/>
      <c r="I45" s="565"/>
      <c r="J45" s="566"/>
      <c r="K45" s="566"/>
      <c r="L45" s="566"/>
      <c r="M45" s="566"/>
      <c r="N45" s="566"/>
      <c r="O45" s="566"/>
      <c r="P45" s="566"/>
      <c r="Q45" s="51"/>
      <c r="R45" s="51"/>
      <c r="S45" s="40"/>
      <c r="T45" s="52"/>
      <c r="U45" s="54"/>
      <c r="V45" s="54"/>
      <c r="W45" s="52"/>
      <c r="X45" s="40"/>
    </row>
    <row r="46" spans="1:24" ht="20.100000000000001" customHeight="1" thickBot="1" x14ac:dyDescent="0.3">
      <c r="A46" s="584" t="s">
        <v>796</v>
      </c>
      <c r="B46" s="613">
        <v>51090593000</v>
      </c>
      <c r="C46" s="613">
        <v>47767932000</v>
      </c>
      <c r="D46" s="614">
        <v>6.96</v>
      </c>
      <c r="E46" s="613">
        <v>42732387000</v>
      </c>
      <c r="F46" s="613">
        <v>38849642000</v>
      </c>
      <c r="G46" s="614">
        <v>9.99</v>
      </c>
      <c r="H46" s="615">
        <v>93822980000</v>
      </c>
      <c r="I46" s="616">
        <v>86617574000</v>
      </c>
      <c r="J46" s="614">
        <v>8.32</v>
      </c>
      <c r="K46" s="614">
        <v>23225.21</v>
      </c>
      <c r="L46" s="614">
        <v>21585.74</v>
      </c>
      <c r="M46" s="614">
        <v>7.6</v>
      </c>
      <c r="N46" s="614">
        <v>10522.17</v>
      </c>
      <c r="O46" s="614">
        <v>9762.99</v>
      </c>
      <c r="P46" s="614">
        <v>7.78</v>
      </c>
      <c r="Q46" s="51"/>
      <c r="R46" s="51"/>
      <c r="S46" s="40"/>
      <c r="T46" s="52"/>
      <c r="U46" s="53"/>
      <c r="V46" s="53"/>
      <c r="W46" s="52"/>
      <c r="X46" s="40"/>
    </row>
    <row r="47" spans="1:24" ht="20.100000000000001" customHeight="1" thickTop="1" x14ac:dyDescent="0.25">
      <c r="A47" s="40"/>
      <c r="B47" s="52"/>
      <c r="C47" s="50"/>
      <c r="D47" s="573"/>
      <c r="E47" s="50"/>
      <c r="F47" s="574"/>
      <c r="G47" s="575"/>
      <c r="H47" s="578"/>
      <c r="I47" s="50"/>
      <c r="J47" s="576"/>
      <c r="K47" s="577"/>
      <c r="L47" s="577"/>
      <c r="M47" s="577"/>
      <c r="N47" s="577"/>
      <c r="O47" s="577"/>
      <c r="P47" s="577"/>
      <c r="Q47" s="51"/>
      <c r="R47" s="51"/>
      <c r="S47" s="40"/>
      <c r="T47" s="40"/>
      <c r="U47" s="40"/>
      <c r="V47" s="40"/>
      <c r="W47" s="40"/>
      <c r="X47" s="40"/>
    </row>
    <row r="48" spans="1:24" ht="20.100000000000001" customHeight="1" x14ac:dyDescent="0.25">
      <c r="A48" s="73" t="s">
        <v>7</v>
      </c>
      <c r="B48" s="579"/>
      <c r="C48" s="52"/>
      <c r="D48" s="580"/>
      <c r="E48" s="52"/>
      <c r="F48" s="52"/>
      <c r="G48" s="580"/>
      <c r="H48" s="52"/>
      <c r="I48" s="52"/>
      <c r="J48" s="580"/>
      <c r="K48" s="587"/>
      <c r="L48" s="587"/>
      <c r="M48" s="588"/>
      <c r="N48" s="587"/>
      <c r="O48" s="587"/>
      <c r="P48" s="588"/>
      <c r="S48" s="40"/>
      <c r="T48" s="40"/>
      <c r="U48" s="40"/>
      <c r="V48" s="40"/>
      <c r="W48" s="40"/>
      <c r="X48" s="40"/>
    </row>
    <row r="49" spans="1:17" ht="20.100000000000001" customHeight="1" x14ac:dyDescent="0.25">
      <c r="A49" s="1678" t="s">
        <v>797</v>
      </c>
      <c r="B49" s="1678"/>
      <c r="C49" s="1678"/>
      <c r="D49" s="1678"/>
      <c r="E49" s="1678"/>
      <c r="F49" s="1678"/>
      <c r="G49" s="1678"/>
      <c r="H49" s="1678"/>
      <c r="I49" s="1678"/>
      <c r="J49" s="1678"/>
      <c r="K49" s="1678"/>
      <c r="L49" s="1678"/>
      <c r="M49" s="1678"/>
      <c r="N49" s="1678"/>
      <c r="O49" s="1678"/>
      <c r="P49" s="1678"/>
    </row>
    <row r="50" spans="1:17" ht="20.100000000000001" customHeight="1" x14ac:dyDescent="0.25">
      <c r="A50" s="1678" t="s">
        <v>798</v>
      </c>
      <c r="B50" s="1678"/>
      <c r="C50" s="1678"/>
      <c r="D50" s="1678"/>
      <c r="E50" s="1678"/>
      <c r="F50" s="1678"/>
      <c r="G50" s="1678"/>
      <c r="H50" s="1678"/>
      <c r="I50" s="1678"/>
      <c r="J50" s="1678"/>
      <c r="K50" s="1678"/>
      <c r="L50" s="1678"/>
      <c r="M50" s="1678"/>
      <c r="N50" s="1678"/>
      <c r="O50" s="1678"/>
      <c r="P50" s="1678"/>
    </row>
    <row r="52" spans="1:17" ht="20.100000000000001" customHeight="1" x14ac:dyDescent="0.25">
      <c r="A52" s="74"/>
    </row>
    <row r="57" spans="1:17" ht="20.100000000000001" customHeight="1" x14ac:dyDescent="0.25">
      <c r="B57" s="33"/>
      <c r="C57" s="33"/>
      <c r="D57" s="33"/>
      <c r="E57" s="33"/>
      <c r="F57" s="33"/>
      <c r="G57" s="33"/>
      <c r="H57" s="33"/>
      <c r="I57" s="33"/>
      <c r="J57" s="33"/>
      <c r="K57" s="63"/>
      <c r="L57" s="63"/>
      <c r="M57" s="63"/>
      <c r="N57" s="63"/>
      <c r="O57" s="63"/>
      <c r="P57" s="63"/>
      <c r="Q57" s="33"/>
    </row>
  </sheetData>
  <mergeCells count="9">
    <mergeCell ref="A49:P49"/>
    <mergeCell ref="A50:P50"/>
    <mergeCell ref="A1:P2"/>
    <mergeCell ref="B4:G4"/>
    <mergeCell ref="H4:J5"/>
    <mergeCell ref="K4:M5"/>
    <mergeCell ref="N4:P5"/>
    <mergeCell ref="B5:D5"/>
    <mergeCell ref="E5:G5"/>
  </mergeCells>
  <conditionalFormatting sqref="J69:J74 C74:I74">
    <cfRule type="expression" dxfId="3" priority="2" stopIfTrue="1">
      <formula>TRUE</formula>
    </cfRule>
  </conditionalFormatting>
  <conditionalFormatting sqref="J69:J74 C74:I74">
    <cfRule type="expression" dxfId="2" priority="1" stopIfTrue="1">
      <formula>TRUE</formula>
    </cfRule>
  </conditionalFormatting>
  <pageMargins left="0.39370078740157483" right="0.15748031496062992" top="1.1417322834645669" bottom="0.39370078740157483" header="0.51181102362204722" footer="0.31496062992125984"/>
  <pageSetup paperSize="8" scale="85" fitToHeight="0"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4"/>
  <sheetViews>
    <sheetView view="pageBreakPreview" zoomScale="75" zoomScaleNormal="75" zoomScaleSheetLayoutView="75" workbookViewId="0">
      <pane ySplit="7" topLeftCell="A8" activePane="bottomLeft" state="frozen"/>
      <selection activeCell="A4" sqref="A4:P42"/>
      <selection pane="bottomLeft" activeCell="D66" sqref="D66"/>
    </sheetView>
  </sheetViews>
  <sheetFormatPr defaultRowHeight="20.100000000000001" customHeight="1" x14ac:dyDescent="0.25"/>
  <cols>
    <col min="1" max="1" width="48.28515625" style="33" customWidth="1"/>
    <col min="2" max="2" width="15.7109375" style="95" customWidth="1"/>
    <col min="3" max="3" width="15.7109375" style="33" customWidth="1"/>
    <col min="4" max="4" width="9.7109375" style="33" customWidth="1"/>
    <col min="5" max="6" width="15.7109375" style="33" customWidth="1"/>
    <col min="7" max="7" width="9.7109375" style="33" customWidth="1"/>
    <col min="8" max="8" width="15.7109375" style="93" customWidth="1"/>
    <col min="9" max="9" width="15.7109375" style="33" customWidth="1"/>
    <col min="10" max="10" width="9.7109375" style="63" customWidth="1"/>
    <col min="11" max="12" width="10.7109375" style="68" customWidth="1"/>
    <col min="13" max="13" width="9.7109375" style="68" customWidth="1"/>
    <col min="14" max="15" width="10.7109375" style="68" customWidth="1"/>
    <col min="16" max="16" width="9.7109375" style="63" customWidth="1"/>
    <col min="17" max="17" width="11.140625" style="33" bestFit="1" customWidth="1"/>
    <col min="18" max="19" width="9.140625" style="33"/>
    <col min="20" max="20" width="12.7109375" style="33" bestFit="1" customWidth="1"/>
    <col min="21" max="21" width="12.28515625" style="33" bestFit="1" customWidth="1"/>
    <col min="22" max="22" width="11.85546875" style="33" bestFit="1" customWidth="1"/>
    <col min="23" max="16384" width="9.140625" style="33"/>
  </cols>
  <sheetData>
    <row r="1" spans="1:24" ht="20.100000000000001" customHeight="1" x14ac:dyDescent="0.25">
      <c r="A1" s="1706" t="s">
        <v>1296</v>
      </c>
      <c r="B1" s="1707"/>
      <c r="C1" s="1707"/>
      <c r="D1" s="1707"/>
      <c r="E1" s="1707"/>
      <c r="F1" s="1707"/>
      <c r="G1" s="1707"/>
      <c r="H1" s="1707"/>
      <c r="I1" s="1707"/>
      <c r="J1" s="1707"/>
      <c r="K1" s="1707"/>
      <c r="L1" s="1707"/>
      <c r="M1" s="1707"/>
      <c r="N1" s="1707"/>
      <c r="O1" s="1707"/>
      <c r="P1" s="1707"/>
      <c r="Q1" s="32"/>
    </row>
    <row r="2" spans="1:24" ht="20.100000000000001" customHeight="1" x14ac:dyDescent="0.25">
      <c r="A2" s="1707"/>
      <c r="B2" s="1707"/>
      <c r="C2" s="1707"/>
      <c r="D2" s="1707"/>
      <c r="E2" s="1707"/>
      <c r="F2" s="1707"/>
      <c r="G2" s="1707"/>
      <c r="H2" s="1707"/>
      <c r="I2" s="1707"/>
      <c r="J2" s="1707"/>
      <c r="K2" s="1707"/>
      <c r="L2" s="1707"/>
      <c r="M2" s="1707"/>
      <c r="N2" s="1707"/>
      <c r="O2" s="1707"/>
      <c r="P2" s="1707"/>
    </row>
    <row r="3" spans="1:24" ht="16.5" x14ac:dyDescent="0.25">
      <c r="A3" s="40"/>
      <c r="B3" s="47"/>
      <c r="C3" s="40"/>
      <c r="D3" s="40"/>
      <c r="E3" s="40"/>
      <c r="F3" s="40"/>
      <c r="G3" s="40"/>
      <c r="H3" s="696"/>
      <c r="I3" s="40"/>
      <c r="J3" s="587"/>
      <c r="K3" s="587"/>
      <c r="L3" s="587"/>
      <c r="M3" s="587"/>
      <c r="N3" s="587"/>
      <c r="O3" s="587"/>
      <c r="P3" s="587"/>
    </row>
    <row r="4" spans="1:24" ht="20.100000000000001" customHeight="1" x14ac:dyDescent="0.3">
      <c r="A4" s="617"/>
      <c r="B4" s="1708" t="s">
        <v>760</v>
      </c>
      <c r="C4" s="1709"/>
      <c r="D4" s="1709"/>
      <c r="E4" s="1709"/>
      <c r="F4" s="1709"/>
      <c r="G4" s="1709"/>
      <c r="H4" s="1710" t="s">
        <v>35</v>
      </c>
      <c r="I4" s="1709"/>
      <c r="J4" s="1709"/>
      <c r="K4" s="1712" t="s">
        <v>799</v>
      </c>
      <c r="L4" s="1712"/>
      <c r="M4" s="1712"/>
      <c r="N4" s="1712" t="s">
        <v>800</v>
      </c>
      <c r="O4" s="1712"/>
      <c r="P4" s="1714"/>
      <c r="Q4" s="70"/>
      <c r="R4" s="40"/>
      <c r="S4" s="40"/>
      <c r="T4" s="40"/>
      <c r="U4" s="40"/>
      <c r="V4" s="40"/>
      <c r="W4" s="40"/>
      <c r="X4" s="40"/>
    </row>
    <row r="5" spans="1:24" ht="20.100000000000001" customHeight="1" x14ac:dyDescent="0.3">
      <c r="A5" s="94"/>
      <c r="B5" s="1716" t="s">
        <v>0</v>
      </c>
      <c r="C5" s="1717"/>
      <c r="D5" s="1711"/>
      <c r="E5" s="1717" t="s">
        <v>1</v>
      </c>
      <c r="F5" s="1717"/>
      <c r="G5" s="1711"/>
      <c r="H5" s="1711"/>
      <c r="I5" s="1711"/>
      <c r="J5" s="1711"/>
      <c r="K5" s="1713"/>
      <c r="L5" s="1713"/>
      <c r="M5" s="1713"/>
      <c r="N5" s="1713"/>
      <c r="O5" s="1713"/>
      <c r="P5" s="1715"/>
      <c r="Q5" s="70"/>
      <c r="R5" s="40"/>
      <c r="S5" s="40"/>
      <c r="T5" s="40"/>
      <c r="U5" s="40"/>
      <c r="V5" s="40"/>
      <c r="W5" s="40"/>
      <c r="X5" s="40"/>
    </row>
    <row r="6" spans="1:24" ht="20.100000000000001" customHeight="1" x14ac:dyDescent="0.3">
      <c r="A6" s="94"/>
      <c r="B6" s="618">
        <v>2018</v>
      </c>
      <c r="C6" s="619">
        <v>2017</v>
      </c>
      <c r="D6" s="620" t="s">
        <v>801</v>
      </c>
      <c r="E6" s="619">
        <v>2018</v>
      </c>
      <c r="F6" s="619">
        <v>2017</v>
      </c>
      <c r="G6" s="620" t="s">
        <v>801</v>
      </c>
      <c r="H6" s="619">
        <v>2018</v>
      </c>
      <c r="I6" s="619">
        <v>2017</v>
      </c>
      <c r="J6" s="621" t="s">
        <v>801</v>
      </c>
      <c r="K6" s="619">
        <v>2018</v>
      </c>
      <c r="L6" s="619">
        <v>2017</v>
      </c>
      <c r="M6" s="621" t="s">
        <v>801</v>
      </c>
      <c r="N6" s="619">
        <v>2018</v>
      </c>
      <c r="O6" s="619">
        <v>2017</v>
      </c>
      <c r="P6" s="622" t="s">
        <v>801</v>
      </c>
      <c r="Q6" s="46"/>
      <c r="R6" s="40"/>
      <c r="S6" s="40"/>
      <c r="T6" s="40"/>
      <c r="U6" s="40"/>
      <c r="V6" s="40"/>
      <c r="W6" s="40"/>
      <c r="X6" s="40"/>
    </row>
    <row r="7" spans="1:24" ht="20.100000000000001" customHeight="1" thickBot="1" x14ac:dyDescent="0.35">
      <c r="A7" s="40"/>
      <c r="B7" s="623" t="s">
        <v>764</v>
      </c>
      <c r="C7" s="624" t="s">
        <v>764</v>
      </c>
      <c r="D7" s="624" t="s">
        <v>765</v>
      </c>
      <c r="E7" s="624" t="s">
        <v>764</v>
      </c>
      <c r="F7" s="624" t="s">
        <v>764</v>
      </c>
      <c r="G7" s="624" t="s">
        <v>765</v>
      </c>
      <c r="H7" s="625" t="s">
        <v>764</v>
      </c>
      <c r="I7" s="624" t="s">
        <v>764</v>
      </c>
      <c r="J7" s="626" t="s">
        <v>765</v>
      </c>
      <c r="K7" s="626" t="s">
        <v>766</v>
      </c>
      <c r="L7" s="626" t="s">
        <v>766</v>
      </c>
      <c r="M7" s="626" t="s">
        <v>765</v>
      </c>
      <c r="N7" s="626" t="s">
        <v>766</v>
      </c>
      <c r="O7" s="626" t="s">
        <v>766</v>
      </c>
      <c r="P7" s="627" t="s">
        <v>765</v>
      </c>
      <c r="Q7" s="46"/>
      <c r="R7" s="40"/>
      <c r="S7" s="40"/>
      <c r="T7" s="40"/>
      <c r="U7" s="40"/>
      <c r="V7" s="40"/>
      <c r="W7" s="40"/>
      <c r="X7" s="40"/>
    </row>
    <row r="8" spans="1:24" ht="20.100000000000001" customHeight="1" x14ac:dyDescent="0.25">
      <c r="A8" s="75"/>
      <c r="B8" s="641"/>
      <c r="C8" s="641"/>
      <c r="D8" s="641"/>
      <c r="E8" s="641"/>
      <c r="F8" s="641"/>
      <c r="G8" s="641"/>
      <c r="H8" s="642"/>
      <c r="I8" s="641"/>
      <c r="J8" s="643"/>
      <c r="K8" s="643"/>
      <c r="L8" s="643"/>
      <c r="M8" s="643"/>
      <c r="N8" s="643"/>
      <c r="O8" s="643"/>
      <c r="P8" s="643"/>
      <c r="Q8" s="47"/>
      <c r="R8" s="40"/>
      <c r="S8" s="40"/>
      <c r="T8" s="40"/>
      <c r="U8" s="40"/>
      <c r="V8" s="40"/>
      <c r="W8" s="40"/>
      <c r="X8" s="40"/>
    </row>
    <row r="9" spans="1:24" ht="20.100000000000001" customHeight="1" x14ac:dyDescent="0.25">
      <c r="A9" s="40" t="s">
        <v>802</v>
      </c>
      <c r="B9" s="628">
        <v>112343608000</v>
      </c>
      <c r="C9" s="628">
        <v>105142164000</v>
      </c>
      <c r="D9" s="629">
        <v>6.85</v>
      </c>
      <c r="E9" s="628">
        <v>79939600000</v>
      </c>
      <c r="F9" s="628">
        <v>74676005000</v>
      </c>
      <c r="G9" s="629">
        <v>7.05</v>
      </c>
      <c r="H9" s="630">
        <v>192283208000</v>
      </c>
      <c r="I9" s="630">
        <v>179818169000</v>
      </c>
      <c r="J9" s="629">
        <v>6.93</v>
      </c>
      <c r="K9" s="629">
        <v>3986.92</v>
      </c>
      <c r="L9" s="629">
        <v>3752.65</v>
      </c>
      <c r="M9" s="629">
        <v>6.24</v>
      </c>
      <c r="N9" s="629">
        <v>1806.06</v>
      </c>
      <c r="O9" s="629">
        <v>1695.96</v>
      </c>
      <c r="P9" s="629">
        <v>6.49</v>
      </c>
      <c r="Q9" s="54"/>
      <c r="R9" s="52"/>
      <c r="S9" s="40"/>
      <c r="T9" s="40"/>
      <c r="U9" s="40"/>
      <c r="V9" s="40"/>
      <c r="W9" s="40"/>
      <c r="X9" s="40"/>
    </row>
    <row r="10" spans="1:24" ht="20.100000000000001" customHeight="1" thickBot="1" x14ac:dyDescent="0.3">
      <c r="A10" s="40" t="s">
        <v>803</v>
      </c>
      <c r="B10" s="631">
        <v>-14734587000</v>
      </c>
      <c r="C10" s="631">
        <v>-13771213000</v>
      </c>
      <c r="D10" s="558">
        <v>7</v>
      </c>
      <c r="E10" s="631">
        <v>-3593588000</v>
      </c>
      <c r="F10" s="631">
        <v>-3178180000</v>
      </c>
      <c r="G10" s="558">
        <v>13.07</v>
      </c>
      <c r="H10" s="632">
        <v>-18328175000</v>
      </c>
      <c r="I10" s="632">
        <v>-16949393000</v>
      </c>
      <c r="J10" s="558">
        <v>8.1300000000000008</v>
      </c>
      <c r="K10" s="558">
        <v>-444.86</v>
      </c>
      <c r="L10" s="558">
        <v>-421.31</v>
      </c>
      <c r="M10" s="558">
        <v>5.59</v>
      </c>
      <c r="N10" s="558">
        <v>-203.05</v>
      </c>
      <c r="O10" s="558">
        <v>-191.69</v>
      </c>
      <c r="P10" s="558">
        <v>5.93</v>
      </c>
      <c r="Q10" s="54"/>
      <c r="R10" s="52"/>
      <c r="S10" s="40"/>
      <c r="T10" s="40"/>
      <c r="U10" s="40"/>
      <c r="V10" s="40"/>
      <c r="W10" s="40"/>
      <c r="X10" s="40"/>
    </row>
    <row r="11" spans="1:24" ht="20.100000000000001" customHeight="1" x14ac:dyDescent="0.25">
      <c r="A11" s="73" t="s">
        <v>804</v>
      </c>
      <c r="B11" s="644">
        <v>97609021000</v>
      </c>
      <c r="C11" s="644">
        <v>91370951000</v>
      </c>
      <c r="D11" s="645">
        <v>6.83</v>
      </c>
      <c r="E11" s="644">
        <v>76346012000</v>
      </c>
      <c r="F11" s="644">
        <v>71497825000</v>
      </c>
      <c r="G11" s="645">
        <v>6.78</v>
      </c>
      <c r="H11" s="646">
        <v>173955033000</v>
      </c>
      <c r="I11" s="646">
        <v>162868776000</v>
      </c>
      <c r="J11" s="645">
        <v>6.81</v>
      </c>
      <c r="K11" s="645">
        <v>3606.89</v>
      </c>
      <c r="L11" s="645">
        <v>3398.93</v>
      </c>
      <c r="M11" s="645">
        <v>6.12</v>
      </c>
      <c r="N11" s="645">
        <v>1633.91</v>
      </c>
      <c r="O11" s="645">
        <v>1536.1</v>
      </c>
      <c r="P11" s="645">
        <v>6.37</v>
      </c>
      <c r="Q11" s="54"/>
      <c r="R11" s="52"/>
      <c r="S11" s="40"/>
      <c r="T11" s="40"/>
      <c r="U11" s="40"/>
      <c r="V11" s="40"/>
      <c r="W11" s="40"/>
      <c r="X11" s="40"/>
    </row>
    <row r="12" spans="1:24" ht="20.100000000000001" customHeight="1" thickBot="1" x14ac:dyDescent="0.3">
      <c r="A12" s="73" t="s">
        <v>805</v>
      </c>
      <c r="B12" s="631">
        <v>-87691825000</v>
      </c>
      <c r="C12" s="631">
        <v>-79674572000</v>
      </c>
      <c r="D12" s="558">
        <v>10.06</v>
      </c>
      <c r="E12" s="631">
        <v>-69254700000</v>
      </c>
      <c r="F12" s="631">
        <v>-64789655000</v>
      </c>
      <c r="G12" s="558">
        <v>6.89</v>
      </c>
      <c r="H12" s="631">
        <v>-156946525000</v>
      </c>
      <c r="I12" s="631">
        <v>-144464227000</v>
      </c>
      <c r="J12" s="558">
        <v>8.64</v>
      </c>
      <c r="K12" s="558">
        <v>-3254.23</v>
      </c>
      <c r="L12" s="558">
        <v>-3014.85</v>
      </c>
      <c r="M12" s="558">
        <v>7.94</v>
      </c>
      <c r="N12" s="558">
        <v>-1474.15</v>
      </c>
      <c r="O12" s="558">
        <v>-1362.51</v>
      </c>
      <c r="P12" s="558">
        <v>8.19</v>
      </c>
      <c r="Q12" s="54"/>
      <c r="R12" s="52"/>
      <c r="S12" s="40"/>
      <c r="T12" s="71"/>
      <c r="U12" s="71"/>
      <c r="V12" s="40"/>
      <c r="W12" s="40"/>
      <c r="X12" s="40"/>
    </row>
    <row r="13" spans="1:24" ht="20.100000000000001" customHeight="1" x14ac:dyDescent="0.25">
      <c r="A13" s="40" t="s">
        <v>806</v>
      </c>
      <c r="B13" s="666">
        <v>-85017689000</v>
      </c>
      <c r="C13" s="652">
        <v>-77166063000</v>
      </c>
      <c r="D13" s="653">
        <v>10.17</v>
      </c>
      <c r="E13" s="652">
        <v>-67780850000</v>
      </c>
      <c r="F13" s="652">
        <v>-63516720000</v>
      </c>
      <c r="G13" s="653">
        <v>6.71</v>
      </c>
      <c r="H13" s="654">
        <v>-152798539000</v>
      </c>
      <c r="I13" s="654">
        <v>-140682783000</v>
      </c>
      <c r="J13" s="653">
        <v>8.61</v>
      </c>
      <c r="K13" s="653">
        <v>-3168.22</v>
      </c>
      <c r="L13" s="653">
        <v>-2935.93</v>
      </c>
      <c r="M13" s="653">
        <v>7.91</v>
      </c>
      <c r="N13" s="653">
        <v>-1435.19</v>
      </c>
      <c r="O13" s="653">
        <v>-1326.85</v>
      </c>
      <c r="P13" s="667">
        <v>8.17</v>
      </c>
      <c r="Q13" s="54"/>
      <c r="R13" s="52"/>
      <c r="S13" s="40"/>
      <c r="T13" s="71"/>
      <c r="U13" s="71"/>
      <c r="V13" s="40"/>
      <c r="W13" s="40"/>
      <c r="X13" s="40"/>
    </row>
    <row r="14" spans="1:24" ht="20.100000000000001" customHeight="1" x14ac:dyDescent="0.25">
      <c r="A14" s="40" t="s">
        <v>807</v>
      </c>
      <c r="B14" s="668">
        <v>-2753578000</v>
      </c>
      <c r="C14" s="655">
        <v>-2568382000</v>
      </c>
      <c r="D14" s="656">
        <v>7.21</v>
      </c>
      <c r="E14" s="655">
        <v>-1575034000</v>
      </c>
      <c r="F14" s="655">
        <v>-1474718000</v>
      </c>
      <c r="G14" s="656">
        <v>6.8</v>
      </c>
      <c r="H14" s="657">
        <v>-4328612000</v>
      </c>
      <c r="I14" s="657">
        <v>-4043100000</v>
      </c>
      <c r="J14" s="656">
        <v>7.06</v>
      </c>
      <c r="K14" s="656">
        <v>-90.78</v>
      </c>
      <c r="L14" s="656">
        <v>-85.29</v>
      </c>
      <c r="M14" s="656">
        <v>6.44</v>
      </c>
      <c r="N14" s="656">
        <v>-41.07</v>
      </c>
      <c r="O14" s="656">
        <v>-38.5</v>
      </c>
      <c r="P14" s="669">
        <v>6.68</v>
      </c>
      <c r="Q14" s="54"/>
      <c r="R14" s="52"/>
      <c r="S14" s="40"/>
      <c r="T14" s="71"/>
      <c r="U14" s="71"/>
      <c r="V14" s="40"/>
      <c r="W14" s="40"/>
      <c r="X14" s="40"/>
    </row>
    <row r="15" spans="1:24" ht="20.100000000000001" customHeight="1" thickBot="1" x14ac:dyDescent="0.3">
      <c r="A15" s="40" t="s">
        <v>808</v>
      </c>
      <c r="B15" s="670">
        <v>79442000</v>
      </c>
      <c r="C15" s="658">
        <v>59873000</v>
      </c>
      <c r="D15" s="659">
        <v>32.68</v>
      </c>
      <c r="E15" s="658">
        <v>101184000</v>
      </c>
      <c r="F15" s="658">
        <v>201783000</v>
      </c>
      <c r="G15" s="659">
        <v>-49.86</v>
      </c>
      <c r="H15" s="660">
        <v>180626000</v>
      </c>
      <c r="I15" s="660">
        <v>261656000</v>
      </c>
      <c r="J15" s="659">
        <v>-30.97</v>
      </c>
      <c r="K15" s="659">
        <v>4.74</v>
      </c>
      <c r="L15" s="659">
        <v>6.92</v>
      </c>
      <c r="M15" s="659">
        <v>-31.5</v>
      </c>
      <c r="N15" s="659">
        <v>2.23</v>
      </c>
      <c r="O15" s="659">
        <v>3.25</v>
      </c>
      <c r="P15" s="671">
        <v>-31.38</v>
      </c>
      <c r="Q15" s="54"/>
      <c r="R15" s="52"/>
      <c r="S15" s="40"/>
      <c r="T15" s="71"/>
      <c r="U15" s="71"/>
      <c r="V15" s="40"/>
      <c r="W15" s="40"/>
      <c r="X15" s="40"/>
    </row>
    <row r="16" spans="1:24" ht="20.100000000000001" customHeight="1" x14ac:dyDescent="0.25">
      <c r="A16" s="73" t="s">
        <v>809</v>
      </c>
      <c r="B16" s="647">
        <v>9917196000</v>
      </c>
      <c r="C16" s="647">
        <v>11696379000</v>
      </c>
      <c r="D16" s="562">
        <v>-15.21</v>
      </c>
      <c r="E16" s="647">
        <v>7091312000</v>
      </c>
      <c r="F16" s="647">
        <v>6708170000</v>
      </c>
      <c r="G16" s="562">
        <v>5.71</v>
      </c>
      <c r="H16" s="647">
        <v>17008508000</v>
      </c>
      <c r="I16" s="647">
        <v>18404549000</v>
      </c>
      <c r="J16" s="562">
        <v>-7.59</v>
      </c>
      <c r="K16" s="562">
        <v>352.66</v>
      </c>
      <c r="L16" s="562">
        <v>384.09</v>
      </c>
      <c r="M16" s="562">
        <v>-8.18</v>
      </c>
      <c r="N16" s="562">
        <v>159.76</v>
      </c>
      <c r="O16" s="562">
        <v>173.58</v>
      </c>
      <c r="P16" s="562">
        <v>-7.96</v>
      </c>
      <c r="Q16" s="54"/>
      <c r="R16" s="52"/>
      <c r="S16" s="40"/>
      <c r="T16" s="71"/>
      <c r="U16" s="71"/>
      <c r="V16" s="40"/>
      <c r="W16" s="40"/>
      <c r="X16" s="40"/>
    </row>
    <row r="17" spans="1:24" ht="20.100000000000001" customHeight="1" thickBot="1" x14ac:dyDescent="0.3">
      <c r="A17" s="73" t="s">
        <v>810</v>
      </c>
      <c r="B17" s="632">
        <v>-11248695000</v>
      </c>
      <c r="C17" s="632">
        <v>-10561674000</v>
      </c>
      <c r="D17" s="558">
        <v>6.5</v>
      </c>
      <c r="E17" s="632">
        <v>-4541759000</v>
      </c>
      <c r="F17" s="632">
        <v>-4476123000</v>
      </c>
      <c r="G17" s="558">
        <v>1.47</v>
      </c>
      <c r="H17" s="632">
        <v>-15790454000</v>
      </c>
      <c r="I17" s="632">
        <v>-15037797000</v>
      </c>
      <c r="J17" s="558">
        <v>5.01</v>
      </c>
      <c r="K17" s="558">
        <v>-327.41000000000003</v>
      </c>
      <c r="L17" s="558">
        <v>-313.66000000000003</v>
      </c>
      <c r="M17" s="558">
        <v>4.38</v>
      </c>
      <c r="N17" s="558">
        <v>-148.31</v>
      </c>
      <c r="O17" s="558">
        <v>-141.76</v>
      </c>
      <c r="P17" s="558">
        <v>4.62</v>
      </c>
      <c r="Q17" s="54"/>
      <c r="R17" s="52"/>
      <c r="S17" s="40"/>
      <c r="T17" s="71"/>
      <c r="U17" s="71"/>
      <c r="V17" s="40"/>
      <c r="W17" s="40"/>
      <c r="X17" s="40"/>
    </row>
    <row r="18" spans="1:24" ht="20.100000000000001" customHeight="1" x14ac:dyDescent="0.25">
      <c r="A18" s="40" t="s">
        <v>811</v>
      </c>
      <c r="B18" s="666">
        <v>-626000</v>
      </c>
      <c r="C18" s="652">
        <v>0</v>
      </c>
      <c r="D18" s="653">
        <v>100</v>
      </c>
      <c r="E18" s="652">
        <v>0</v>
      </c>
      <c r="F18" s="652">
        <v>0</v>
      </c>
      <c r="G18" s="653" t="s">
        <v>182</v>
      </c>
      <c r="H18" s="654">
        <v>-626000</v>
      </c>
      <c r="I18" s="654">
        <v>0</v>
      </c>
      <c r="J18" s="653">
        <v>100</v>
      </c>
      <c r="K18" s="653">
        <v>-4.5199999999999996</v>
      </c>
      <c r="L18" s="653" t="s">
        <v>182</v>
      </c>
      <c r="M18" s="653">
        <v>100</v>
      </c>
      <c r="N18" s="653">
        <v>-2.1800000000000002</v>
      </c>
      <c r="O18" s="653" t="s">
        <v>182</v>
      </c>
      <c r="P18" s="667">
        <v>100</v>
      </c>
      <c r="Q18" s="49"/>
      <c r="R18" s="52"/>
      <c r="S18" s="40"/>
      <c r="T18" s="40"/>
      <c r="U18" s="40"/>
      <c r="V18" s="40"/>
      <c r="W18" s="40"/>
      <c r="X18" s="40"/>
    </row>
    <row r="19" spans="1:24" ht="20.100000000000001" customHeight="1" x14ac:dyDescent="0.25">
      <c r="A19" s="40" t="s">
        <v>812</v>
      </c>
      <c r="B19" s="668">
        <v>-2245531000</v>
      </c>
      <c r="C19" s="655">
        <v>-2080913000</v>
      </c>
      <c r="D19" s="656">
        <v>7.91</v>
      </c>
      <c r="E19" s="655">
        <v>-111603000</v>
      </c>
      <c r="F19" s="655">
        <v>-95253000</v>
      </c>
      <c r="G19" s="656">
        <v>17.16</v>
      </c>
      <c r="H19" s="657">
        <v>-2357134000</v>
      </c>
      <c r="I19" s="657">
        <v>-2176166000</v>
      </c>
      <c r="J19" s="656">
        <v>8.32</v>
      </c>
      <c r="K19" s="656">
        <v>-76.42</v>
      </c>
      <c r="L19" s="656">
        <v>-71.430000000000007</v>
      </c>
      <c r="M19" s="656">
        <v>6.99</v>
      </c>
      <c r="N19" s="656">
        <v>-36.29</v>
      </c>
      <c r="O19" s="656">
        <v>-33.74</v>
      </c>
      <c r="P19" s="669">
        <v>7.56</v>
      </c>
      <c r="Q19" s="54"/>
      <c r="R19" s="52"/>
      <c r="S19" s="40"/>
      <c r="T19" s="71"/>
      <c r="U19" s="71"/>
      <c r="V19" s="71"/>
      <c r="W19" s="40"/>
      <c r="X19" s="40"/>
    </row>
    <row r="20" spans="1:24" ht="20.100000000000001" customHeight="1" x14ac:dyDescent="0.25">
      <c r="A20" s="40" t="s">
        <v>813</v>
      </c>
      <c r="B20" s="668">
        <v>-8826565000</v>
      </c>
      <c r="C20" s="655">
        <v>-8342333000</v>
      </c>
      <c r="D20" s="656">
        <v>5.8</v>
      </c>
      <c r="E20" s="655">
        <v>-4294651000</v>
      </c>
      <c r="F20" s="655">
        <v>-4244499000</v>
      </c>
      <c r="G20" s="656">
        <v>1.18</v>
      </c>
      <c r="H20" s="657">
        <v>-13121216000</v>
      </c>
      <c r="I20" s="657">
        <v>-12586832000</v>
      </c>
      <c r="J20" s="656">
        <v>4.25</v>
      </c>
      <c r="K20" s="656">
        <v>-272.06</v>
      </c>
      <c r="L20" s="656">
        <v>-262.68</v>
      </c>
      <c r="M20" s="656">
        <v>3.57</v>
      </c>
      <c r="N20" s="656">
        <v>-123.24</v>
      </c>
      <c r="O20" s="656">
        <v>-118.71</v>
      </c>
      <c r="P20" s="669">
        <v>3.82</v>
      </c>
      <c r="Q20" s="54"/>
      <c r="R20" s="52"/>
      <c r="S20" s="40"/>
      <c r="T20" s="71"/>
      <c r="U20" s="71"/>
      <c r="V20" s="40"/>
      <c r="W20" s="40"/>
      <c r="X20" s="40"/>
    </row>
    <row r="21" spans="1:24" ht="20.100000000000001" customHeight="1" thickBot="1" x14ac:dyDescent="0.3">
      <c r="A21" s="692" t="s">
        <v>814</v>
      </c>
      <c r="B21" s="670">
        <v>-175973000</v>
      </c>
      <c r="C21" s="658">
        <v>-138428000</v>
      </c>
      <c r="D21" s="659">
        <v>27.12</v>
      </c>
      <c r="E21" s="658">
        <v>-135505000</v>
      </c>
      <c r="F21" s="658">
        <v>-136371000</v>
      </c>
      <c r="G21" s="659">
        <v>-0.64</v>
      </c>
      <c r="H21" s="660">
        <v>-311478000</v>
      </c>
      <c r="I21" s="660">
        <v>-274799000</v>
      </c>
      <c r="J21" s="659">
        <v>13.35</v>
      </c>
      <c r="K21" s="659">
        <v>-6.51</v>
      </c>
      <c r="L21" s="659">
        <v>-5.77</v>
      </c>
      <c r="M21" s="659">
        <v>12.82</v>
      </c>
      <c r="N21" s="659">
        <v>-2.95</v>
      </c>
      <c r="O21" s="659">
        <v>-2.6</v>
      </c>
      <c r="P21" s="671">
        <v>13.46</v>
      </c>
      <c r="Q21" s="54"/>
      <c r="R21" s="52"/>
      <c r="S21" s="40"/>
      <c r="T21" s="40"/>
      <c r="U21" s="40"/>
      <c r="V21" s="40"/>
      <c r="W21" s="40"/>
      <c r="X21" s="40"/>
    </row>
    <row r="22" spans="1:24" ht="5.0999999999999996" customHeight="1" thickBot="1" x14ac:dyDescent="0.3">
      <c r="A22" s="1696"/>
      <c r="B22" s="648"/>
      <c r="C22" s="648"/>
      <c r="D22" s="649"/>
      <c r="E22" s="648"/>
      <c r="F22" s="648"/>
      <c r="G22" s="649"/>
      <c r="H22" s="650"/>
      <c r="I22" s="650"/>
      <c r="J22" s="649"/>
      <c r="K22" s="651"/>
      <c r="L22" s="651"/>
      <c r="M22" s="649"/>
      <c r="N22" s="651"/>
      <c r="O22" s="651"/>
      <c r="P22" s="649"/>
      <c r="Q22" s="54"/>
      <c r="R22" s="52"/>
      <c r="S22" s="40"/>
      <c r="T22" s="71"/>
      <c r="U22" s="71"/>
      <c r="V22" s="40"/>
      <c r="W22" s="40"/>
      <c r="X22" s="40"/>
    </row>
    <row r="23" spans="1:24" ht="5.0999999999999996" customHeight="1" x14ac:dyDescent="0.25">
      <c r="A23" s="1697"/>
      <c r="B23" s="672"/>
      <c r="C23" s="628"/>
      <c r="D23" s="638"/>
      <c r="E23" s="628"/>
      <c r="F23" s="628"/>
      <c r="G23" s="638"/>
      <c r="H23" s="628"/>
      <c r="I23" s="628"/>
      <c r="J23" s="638"/>
      <c r="K23" s="639"/>
      <c r="L23" s="639"/>
      <c r="M23" s="638"/>
      <c r="N23" s="639"/>
      <c r="O23" s="639"/>
      <c r="P23" s="673"/>
      <c r="Q23" s="72"/>
      <c r="R23" s="52"/>
      <c r="S23" s="40"/>
      <c r="T23" s="52"/>
      <c r="U23" s="52"/>
      <c r="V23" s="40"/>
      <c r="W23" s="40"/>
      <c r="X23" s="40"/>
    </row>
    <row r="24" spans="1:24" ht="20.100000000000001" customHeight="1" x14ac:dyDescent="0.25">
      <c r="A24" s="73" t="s">
        <v>815</v>
      </c>
      <c r="B24" s="674">
        <v>-1331499000</v>
      </c>
      <c r="C24" s="661">
        <v>1134705000</v>
      </c>
      <c r="D24" s="662">
        <v>-217.34</v>
      </c>
      <c r="E24" s="661">
        <v>2549553000</v>
      </c>
      <c r="F24" s="661">
        <v>2232047000</v>
      </c>
      <c r="G24" s="662">
        <v>14.22</v>
      </c>
      <c r="H24" s="661">
        <v>1218054000</v>
      </c>
      <c r="I24" s="661">
        <v>3366752000</v>
      </c>
      <c r="J24" s="662">
        <v>-63.82</v>
      </c>
      <c r="K24" s="662">
        <v>25.26</v>
      </c>
      <c r="L24" s="662">
        <v>70.260000000000005</v>
      </c>
      <c r="M24" s="662">
        <v>-64.05</v>
      </c>
      <c r="N24" s="662">
        <v>11.44</v>
      </c>
      <c r="O24" s="662">
        <v>31.75</v>
      </c>
      <c r="P24" s="675">
        <v>-63.97</v>
      </c>
      <c r="Q24" s="49"/>
      <c r="R24" s="52"/>
      <c r="S24" s="40"/>
      <c r="T24" s="40"/>
      <c r="U24" s="40"/>
      <c r="V24" s="40"/>
      <c r="W24" s="40"/>
      <c r="X24" s="40"/>
    </row>
    <row r="25" spans="1:24" ht="20.100000000000001" customHeight="1" x14ac:dyDescent="0.25">
      <c r="A25" s="692" t="s">
        <v>816</v>
      </c>
      <c r="B25" s="672">
        <v>0</v>
      </c>
      <c r="C25" s="628">
        <v>0</v>
      </c>
      <c r="D25" s="629">
        <v>0</v>
      </c>
      <c r="E25" s="628">
        <v>31000</v>
      </c>
      <c r="F25" s="628">
        <v>0</v>
      </c>
      <c r="G25" s="629">
        <v>100</v>
      </c>
      <c r="H25" s="630">
        <v>31000</v>
      </c>
      <c r="I25" s="630">
        <v>0</v>
      </c>
      <c r="J25" s="629">
        <v>100</v>
      </c>
      <c r="K25" s="629">
        <v>0.04</v>
      </c>
      <c r="L25" s="629" t="s">
        <v>182</v>
      </c>
      <c r="M25" s="629">
        <v>100</v>
      </c>
      <c r="N25" s="629">
        <v>0.03</v>
      </c>
      <c r="O25" s="629" t="s">
        <v>182</v>
      </c>
      <c r="P25" s="676">
        <v>100</v>
      </c>
      <c r="Q25" s="54"/>
      <c r="R25" s="52"/>
      <c r="S25" s="40"/>
      <c r="T25" s="40"/>
      <c r="U25" s="40"/>
      <c r="V25" s="40"/>
      <c r="W25" s="40"/>
      <c r="X25" s="40"/>
    </row>
    <row r="26" spans="1:24" ht="20.100000000000001" customHeight="1" x14ac:dyDescent="0.25">
      <c r="A26" s="692" t="s">
        <v>817</v>
      </c>
      <c r="B26" s="672">
        <v>2574935000</v>
      </c>
      <c r="C26" s="628">
        <v>2526903000</v>
      </c>
      <c r="D26" s="629">
        <v>1.9</v>
      </c>
      <c r="E26" s="628">
        <v>2167038000</v>
      </c>
      <c r="F26" s="628">
        <v>1875153000</v>
      </c>
      <c r="G26" s="629">
        <v>15.57</v>
      </c>
      <c r="H26" s="630">
        <v>4741973000</v>
      </c>
      <c r="I26" s="630">
        <v>4402056000</v>
      </c>
      <c r="J26" s="629">
        <v>7.72</v>
      </c>
      <c r="K26" s="629">
        <v>98.32</v>
      </c>
      <c r="L26" s="629">
        <v>91.87</v>
      </c>
      <c r="M26" s="629">
        <v>7.02</v>
      </c>
      <c r="N26" s="629">
        <v>44.54</v>
      </c>
      <c r="O26" s="629">
        <v>41.52</v>
      </c>
      <c r="P26" s="676">
        <v>7.27</v>
      </c>
      <c r="Q26" s="54"/>
      <c r="R26" s="52"/>
      <c r="S26" s="40"/>
      <c r="T26" s="40"/>
      <c r="U26" s="40"/>
      <c r="V26" s="40"/>
      <c r="W26" s="40"/>
      <c r="X26" s="40"/>
    </row>
    <row r="27" spans="1:24" ht="20.100000000000001" customHeight="1" x14ac:dyDescent="0.25">
      <c r="A27" s="693" t="s">
        <v>818</v>
      </c>
      <c r="B27" s="677">
        <v>-327769000</v>
      </c>
      <c r="C27" s="633">
        <v>853443000</v>
      </c>
      <c r="D27" s="629">
        <v>-138.41</v>
      </c>
      <c r="E27" s="633">
        <v>-585276000</v>
      </c>
      <c r="F27" s="633">
        <v>691812000</v>
      </c>
      <c r="G27" s="629">
        <v>-184.6</v>
      </c>
      <c r="H27" s="630">
        <v>-913045000</v>
      </c>
      <c r="I27" s="630">
        <v>1545255000</v>
      </c>
      <c r="J27" s="629">
        <v>-159.09</v>
      </c>
      <c r="K27" s="629">
        <v>-20.38</v>
      </c>
      <c r="L27" s="629">
        <v>33.450000000000003</v>
      </c>
      <c r="M27" s="629">
        <v>-160.93</v>
      </c>
      <c r="N27" s="629">
        <v>-9.2100000000000009</v>
      </c>
      <c r="O27" s="629">
        <v>15.14</v>
      </c>
      <c r="P27" s="676">
        <v>-160.83000000000001</v>
      </c>
      <c r="Q27" s="54"/>
      <c r="R27" s="52"/>
      <c r="S27" s="40"/>
      <c r="T27" s="40"/>
      <c r="U27" s="40"/>
      <c r="V27" s="40"/>
      <c r="W27" s="40"/>
      <c r="X27" s="40"/>
    </row>
    <row r="28" spans="1:24" ht="20.100000000000001" customHeight="1" x14ac:dyDescent="0.25">
      <c r="A28" s="692" t="s">
        <v>819</v>
      </c>
      <c r="B28" s="672">
        <v>249672000</v>
      </c>
      <c r="C28" s="628">
        <v>57856000</v>
      </c>
      <c r="D28" s="629">
        <v>331.54</v>
      </c>
      <c r="E28" s="628">
        <v>204423000</v>
      </c>
      <c r="F28" s="628">
        <v>290725000</v>
      </c>
      <c r="G28" s="629">
        <v>-29.69</v>
      </c>
      <c r="H28" s="630">
        <v>454095000</v>
      </c>
      <c r="I28" s="630">
        <v>348581000</v>
      </c>
      <c r="J28" s="629">
        <v>30.27</v>
      </c>
      <c r="K28" s="629">
        <v>9.7100000000000009</v>
      </c>
      <c r="L28" s="629">
        <v>7.58</v>
      </c>
      <c r="M28" s="629">
        <v>28.1</v>
      </c>
      <c r="N28" s="629">
        <v>4.38</v>
      </c>
      <c r="O28" s="629">
        <v>3.41</v>
      </c>
      <c r="P28" s="676">
        <v>28.45</v>
      </c>
      <c r="Q28" s="54"/>
      <c r="R28" s="52"/>
      <c r="S28" s="40"/>
      <c r="T28" s="40"/>
      <c r="U28" s="40"/>
      <c r="V28" s="40"/>
      <c r="W28" s="40"/>
      <c r="X28" s="40"/>
    </row>
    <row r="29" spans="1:24" ht="20.100000000000001" customHeight="1" x14ac:dyDescent="0.25">
      <c r="A29" s="40" t="s">
        <v>820</v>
      </c>
      <c r="B29" s="672">
        <v>-8061000</v>
      </c>
      <c r="C29" s="628">
        <v>-7498000</v>
      </c>
      <c r="D29" s="629">
        <v>-7.51</v>
      </c>
      <c r="E29" s="628">
        <v>5755000</v>
      </c>
      <c r="F29" s="628">
        <v>11802000</v>
      </c>
      <c r="G29" s="629">
        <v>-51.24</v>
      </c>
      <c r="H29" s="630">
        <v>-2306000</v>
      </c>
      <c r="I29" s="630">
        <v>4304000</v>
      </c>
      <c r="J29" s="629">
        <v>-153.58000000000001</v>
      </c>
      <c r="K29" s="629">
        <v>-1.25</v>
      </c>
      <c r="L29" s="629">
        <v>2.2999999999999998</v>
      </c>
      <c r="M29" s="629">
        <v>-154.35</v>
      </c>
      <c r="N29" s="629">
        <v>-0.65</v>
      </c>
      <c r="O29" s="629">
        <v>1.2</v>
      </c>
      <c r="P29" s="676">
        <v>-154.16999999999999</v>
      </c>
      <c r="Q29" s="54"/>
      <c r="R29" s="52"/>
      <c r="S29" s="40"/>
      <c r="T29" s="40"/>
      <c r="U29" s="40"/>
      <c r="V29" s="40"/>
      <c r="W29" s="40"/>
      <c r="X29" s="40"/>
    </row>
    <row r="30" spans="1:24" ht="20.100000000000001" customHeight="1" x14ac:dyDescent="0.25">
      <c r="A30" s="692" t="s">
        <v>821</v>
      </c>
      <c r="B30" s="672">
        <v>-13077000</v>
      </c>
      <c r="C30" s="628">
        <v>-912000</v>
      </c>
      <c r="D30" s="629">
        <v>1333.88</v>
      </c>
      <c r="E30" s="628">
        <v>-1756000</v>
      </c>
      <c r="F30" s="628">
        <v>-597000</v>
      </c>
      <c r="G30" s="629">
        <v>194.14</v>
      </c>
      <c r="H30" s="630">
        <v>-14833000</v>
      </c>
      <c r="I30" s="630">
        <v>-1509000</v>
      </c>
      <c r="J30" s="629">
        <v>882.97</v>
      </c>
      <c r="K30" s="629">
        <v>-0.82</v>
      </c>
      <c r="L30" s="629">
        <v>-0.65</v>
      </c>
      <c r="M30" s="629">
        <v>26.15</v>
      </c>
      <c r="N30" s="629">
        <v>-0.4</v>
      </c>
      <c r="O30" s="629">
        <v>-0.31</v>
      </c>
      <c r="P30" s="676">
        <v>29.03</v>
      </c>
      <c r="Q30" s="54"/>
      <c r="R30" s="52"/>
      <c r="S30" s="40"/>
      <c r="T30" s="40"/>
      <c r="U30" s="40"/>
      <c r="V30" s="40"/>
      <c r="W30" s="40"/>
      <c r="X30" s="40"/>
    </row>
    <row r="31" spans="1:24" ht="20.100000000000001" customHeight="1" x14ac:dyDescent="0.25">
      <c r="A31" s="693" t="s">
        <v>822</v>
      </c>
      <c r="B31" s="672">
        <v>-322337000</v>
      </c>
      <c r="C31" s="628">
        <v>-512301000</v>
      </c>
      <c r="D31" s="629">
        <v>-37.08</v>
      </c>
      <c r="E31" s="628">
        <v>-140421000</v>
      </c>
      <c r="F31" s="628">
        <v>-216231000</v>
      </c>
      <c r="G31" s="629">
        <v>-35.06</v>
      </c>
      <c r="H31" s="630">
        <v>-462758000</v>
      </c>
      <c r="I31" s="630">
        <v>-728532000</v>
      </c>
      <c r="J31" s="629">
        <v>-36.479999999999997</v>
      </c>
      <c r="K31" s="629">
        <v>-14.36</v>
      </c>
      <c r="L31" s="629">
        <v>-17.37</v>
      </c>
      <c r="M31" s="629">
        <v>-17.329999999999998</v>
      </c>
      <c r="N31" s="629">
        <v>-6.91</v>
      </c>
      <c r="O31" s="629">
        <v>-7.93</v>
      </c>
      <c r="P31" s="676">
        <v>-12.86</v>
      </c>
      <c r="Q31" s="54"/>
      <c r="R31" s="52"/>
      <c r="S31" s="40"/>
      <c r="T31" s="40"/>
      <c r="U31" s="40"/>
      <c r="V31" s="40"/>
      <c r="W31" s="40"/>
      <c r="X31" s="40"/>
    </row>
    <row r="32" spans="1:24" ht="5.0999999999999996" customHeight="1" thickBot="1" x14ac:dyDescent="0.3">
      <c r="A32" s="1697"/>
      <c r="B32" s="678"/>
      <c r="C32" s="634"/>
      <c r="D32" s="635"/>
      <c r="E32" s="634"/>
      <c r="F32" s="634"/>
      <c r="G32" s="635"/>
      <c r="H32" s="634"/>
      <c r="I32" s="634"/>
      <c r="J32" s="635"/>
      <c r="K32" s="636"/>
      <c r="L32" s="636"/>
      <c r="M32" s="635"/>
      <c r="N32" s="636"/>
      <c r="O32" s="636"/>
      <c r="P32" s="679"/>
      <c r="Q32" s="54"/>
      <c r="R32" s="52"/>
      <c r="S32" s="40"/>
      <c r="T32" s="40"/>
      <c r="U32" s="40"/>
      <c r="V32" s="40"/>
      <c r="W32" s="40"/>
      <c r="X32" s="40"/>
    </row>
    <row r="33" spans="1:24" ht="5.0999999999999996" customHeight="1" x14ac:dyDescent="0.25">
      <c r="A33" s="1698"/>
      <c r="B33" s="672"/>
      <c r="C33" s="628"/>
      <c r="D33" s="638"/>
      <c r="E33" s="628"/>
      <c r="F33" s="628"/>
      <c r="G33" s="638"/>
      <c r="H33" s="628"/>
      <c r="I33" s="628"/>
      <c r="J33" s="638"/>
      <c r="K33" s="639"/>
      <c r="L33" s="639"/>
      <c r="M33" s="638"/>
      <c r="N33" s="639"/>
      <c r="O33" s="639"/>
      <c r="P33" s="673"/>
      <c r="Q33" s="49"/>
      <c r="R33" s="52"/>
      <c r="S33" s="40"/>
      <c r="T33" s="40"/>
      <c r="U33" s="40"/>
      <c r="V33" s="40"/>
      <c r="W33" s="40"/>
      <c r="X33" s="40"/>
    </row>
    <row r="34" spans="1:24" ht="20.100000000000001" customHeight="1" x14ac:dyDescent="0.25">
      <c r="A34" s="73" t="s">
        <v>823</v>
      </c>
      <c r="B34" s="680">
        <v>821864000</v>
      </c>
      <c r="C34" s="663">
        <v>4052196000</v>
      </c>
      <c r="D34" s="662">
        <v>-79.72</v>
      </c>
      <c r="E34" s="663">
        <v>4199347000</v>
      </c>
      <c r="F34" s="663">
        <v>4884711000</v>
      </c>
      <c r="G34" s="662">
        <v>-14.03</v>
      </c>
      <c r="H34" s="661">
        <v>5021211000</v>
      </c>
      <c r="I34" s="661">
        <v>8936907000</v>
      </c>
      <c r="J34" s="662">
        <v>-43.81</v>
      </c>
      <c r="K34" s="662">
        <v>104.11</v>
      </c>
      <c r="L34" s="662">
        <v>186.51</v>
      </c>
      <c r="M34" s="662">
        <v>-44.18</v>
      </c>
      <c r="N34" s="662">
        <v>47.16</v>
      </c>
      <c r="O34" s="662">
        <v>84.29</v>
      </c>
      <c r="P34" s="675">
        <v>-44.05</v>
      </c>
      <c r="Q34" s="49"/>
      <c r="R34" s="52"/>
      <c r="S34" s="40"/>
      <c r="T34" s="40"/>
      <c r="U34" s="40"/>
      <c r="V34" s="40"/>
      <c r="W34" s="40"/>
      <c r="X34" s="40"/>
    </row>
    <row r="35" spans="1:24" ht="9.9499999999999993" customHeight="1" x14ac:dyDescent="0.25">
      <c r="A35" s="73"/>
      <c r="B35" s="681"/>
      <c r="C35" s="637"/>
      <c r="D35" s="638"/>
      <c r="E35" s="637"/>
      <c r="F35" s="637"/>
      <c r="G35" s="638"/>
      <c r="H35" s="628"/>
      <c r="I35" s="628"/>
      <c r="J35" s="638"/>
      <c r="K35" s="639"/>
      <c r="L35" s="639"/>
      <c r="M35" s="638"/>
      <c r="N35" s="639"/>
      <c r="O35" s="639"/>
      <c r="P35" s="673"/>
      <c r="Q35" s="49"/>
      <c r="R35" s="52"/>
      <c r="S35" s="40"/>
      <c r="T35" s="40"/>
      <c r="U35" s="40"/>
      <c r="V35" s="40"/>
      <c r="W35" s="40"/>
      <c r="X35" s="40"/>
    </row>
    <row r="36" spans="1:24" ht="20.100000000000001" customHeight="1" x14ac:dyDescent="0.25">
      <c r="A36" s="40" t="s">
        <v>824</v>
      </c>
      <c r="B36" s="672">
        <v>0</v>
      </c>
      <c r="C36" s="628">
        <v>0</v>
      </c>
      <c r="D36" s="629">
        <v>0</v>
      </c>
      <c r="E36" s="628">
        <v>0</v>
      </c>
      <c r="F36" s="628">
        <v>-5426000</v>
      </c>
      <c r="G36" s="629">
        <v>100</v>
      </c>
      <c r="H36" s="630">
        <v>0</v>
      </c>
      <c r="I36" s="630">
        <v>-5426000</v>
      </c>
      <c r="J36" s="629">
        <v>100</v>
      </c>
      <c r="K36" s="629">
        <v>0</v>
      </c>
      <c r="L36" s="629">
        <v>-2.57</v>
      </c>
      <c r="M36" s="629">
        <v>100</v>
      </c>
      <c r="N36" s="629">
        <v>0</v>
      </c>
      <c r="O36" s="629">
        <v>-0.92</v>
      </c>
      <c r="P36" s="676">
        <v>100</v>
      </c>
      <c r="Q36" s="49"/>
      <c r="R36" s="52"/>
      <c r="S36" s="40"/>
      <c r="T36" s="40"/>
      <c r="U36" s="40"/>
      <c r="V36" s="40"/>
      <c r="W36" s="40"/>
      <c r="X36" s="40"/>
    </row>
    <row r="37" spans="1:24" ht="5.0999999999999996" customHeight="1" thickBot="1" x14ac:dyDescent="0.3">
      <c r="A37" s="1697"/>
      <c r="B37" s="682"/>
      <c r="C37" s="640"/>
      <c r="D37" s="635"/>
      <c r="E37" s="640"/>
      <c r="F37" s="640"/>
      <c r="G37" s="635"/>
      <c r="H37" s="631"/>
      <c r="I37" s="631"/>
      <c r="J37" s="635"/>
      <c r="K37" s="636"/>
      <c r="L37" s="636"/>
      <c r="M37" s="635"/>
      <c r="N37" s="636"/>
      <c r="O37" s="636"/>
      <c r="P37" s="679"/>
      <c r="Q37" s="49"/>
      <c r="R37" s="52"/>
      <c r="S37" s="40"/>
      <c r="T37" s="40"/>
      <c r="U37" s="40"/>
      <c r="V37" s="40"/>
      <c r="W37" s="40"/>
      <c r="X37" s="40"/>
    </row>
    <row r="38" spans="1:24" ht="5.0999999999999996" customHeight="1" x14ac:dyDescent="0.25">
      <c r="A38" s="1696"/>
      <c r="B38" s="688"/>
      <c r="C38" s="688"/>
      <c r="D38" s="689"/>
      <c r="E38" s="688"/>
      <c r="F38" s="688"/>
      <c r="G38" s="689"/>
      <c r="H38" s="688"/>
      <c r="I38" s="688"/>
      <c r="J38" s="689"/>
      <c r="K38" s="690"/>
      <c r="L38" s="690"/>
      <c r="M38" s="689"/>
      <c r="N38" s="690"/>
      <c r="O38" s="690"/>
      <c r="P38" s="689"/>
      <c r="Q38" s="49"/>
      <c r="R38" s="52"/>
      <c r="S38" s="40"/>
      <c r="T38" s="40"/>
      <c r="U38" s="40"/>
      <c r="V38" s="40"/>
      <c r="W38" s="40"/>
      <c r="X38" s="40"/>
    </row>
    <row r="39" spans="1:24" ht="20.100000000000001" customHeight="1" x14ac:dyDescent="0.25">
      <c r="A39" s="73" t="s">
        <v>825</v>
      </c>
      <c r="B39" s="661">
        <v>821864000</v>
      </c>
      <c r="C39" s="661">
        <v>4052196000</v>
      </c>
      <c r="D39" s="662">
        <v>-79.72</v>
      </c>
      <c r="E39" s="661">
        <v>4199347000</v>
      </c>
      <c r="F39" s="661">
        <v>4879285000</v>
      </c>
      <c r="G39" s="662">
        <v>-13.94</v>
      </c>
      <c r="H39" s="661">
        <v>5021211000</v>
      </c>
      <c r="I39" s="661">
        <v>8931481000</v>
      </c>
      <c r="J39" s="662">
        <v>-43.78</v>
      </c>
      <c r="K39" s="662">
        <v>104.11</v>
      </c>
      <c r="L39" s="662">
        <v>186.39</v>
      </c>
      <c r="M39" s="662">
        <v>-44.14</v>
      </c>
      <c r="N39" s="662">
        <v>47.16</v>
      </c>
      <c r="O39" s="662">
        <v>84.24</v>
      </c>
      <c r="P39" s="662">
        <v>-44.02</v>
      </c>
      <c r="Q39" s="53"/>
      <c r="R39" s="52"/>
      <c r="S39" s="40"/>
      <c r="T39" s="40"/>
      <c r="U39" s="40"/>
      <c r="V39" s="40"/>
      <c r="W39" s="40"/>
      <c r="X39" s="40"/>
    </row>
    <row r="40" spans="1:24" ht="9.9499999999999993" customHeight="1" x14ac:dyDescent="0.25">
      <c r="A40" s="73"/>
      <c r="B40" s="630"/>
      <c r="C40" s="630"/>
      <c r="D40" s="629"/>
      <c r="E40" s="630"/>
      <c r="F40" s="630"/>
      <c r="G40" s="629"/>
      <c r="H40" s="630"/>
      <c r="I40" s="630"/>
      <c r="J40" s="629"/>
      <c r="K40" s="629"/>
      <c r="L40" s="629"/>
      <c r="M40" s="629"/>
      <c r="N40" s="629"/>
      <c r="O40" s="629"/>
      <c r="P40" s="629"/>
      <c r="Q40" s="53"/>
      <c r="R40" s="52"/>
      <c r="S40" s="40"/>
      <c r="T40" s="40"/>
      <c r="U40" s="40"/>
      <c r="V40" s="40"/>
      <c r="W40" s="40"/>
      <c r="X40" s="40"/>
    </row>
    <row r="41" spans="1:24" ht="20.100000000000001" customHeight="1" thickBot="1" x14ac:dyDescent="0.3">
      <c r="A41" s="73" t="s">
        <v>826</v>
      </c>
      <c r="B41" s="632">
        <v>-232841000</v>
      </c>
      <c r="C41" s="632">
        <v>250078000</v>
      </c>
      <c r="D41" s="558">
        <v>-193.11</v>
      </c>
      <c r="E41" s="632">
        <v>-171390000</v>
      </c>
      <c r="F41" s="632">
        <v>323095000</v>
      </c>
      <c r="G41" s="558">
        <v>-153.05000000000001</v>
      </c>
      <c r="H41" s="632">
        <v>-404231000</v>
      </c>
      <c r="I41" s="632">
        <v>573173000</v>
      </c>
      <c r="J41" s="558">
        <v>-170.53</v>
      </c>
      <c r="K41" s="558">
        <v>-31.93</v>
      </c>
      <c r="L41" s="558">
        <v>40.71</v>
      </c>
      <c r="M41" s="558">
        <v>-178.43</v>
      </c>
      <c r="N41" s="558">
        <v>-14.22</v>
      </c>
      <c r="O41" s="558">
        <v>19.36</v>
      </c>
      <c r="P41" s="558">
        <v>-173.45</v>
      </c>
      <c r="Q41" s="53"/>
      <c r="R41" s="52"/>
      <c r="S41" s="40"/>
      <c r="T41" s="40"/>
      <c r="U41" s="40"/>
      <c r="V41" s="40"/>
      <c r="W41" s="40"/>
      <c r="X41" s="40"/>
    </row>
    <row r="42" spans="1:24" ht="20.100000000000001" customHeight="1" x14ac:dyDescent="0.25">
      <c r="A42" s="40" t="s">
        <v>827</v>
      </c>
      <c r="B42" s="683">
        <v>-203478000</v>
      </c>
      <c r="C42" s="654">
        <v>361179000</v>
      </c>
      <c r="D42" s="653">
        <v>-156.34</v>
      </c>
      <c r="E42" s="654">
        <v>-166277000</v>
      </c>
      <c r="F42" s="654">
        <v>495431000</v>
      </c>
      <c r="G42" s="653">
        <v>-133.56</v>
      </c>
      <c r="H42" s="654">
        <v>-369755000</v>
      </c>
      <c r="I42" s="654">
        <v>856610000</v>
      </c>
      <c r="J42" s="653">
        <v>-143.16</v>
      </c>
      <c r="K42" s="653">
        <v>-36.75</v>
      </c>
      <c r="L42" s="653">
        <v>67</v>
      </c>
      <c r="M42" s="653">
        <v>-154.85</v>
      </c>
      <c r="N42" s="653">
        <v>-16.29</v>
      </c>
      <c r="O42" s="653">
        <v>32.24</v>
      </c>
      <c r="P42" s="667">
        <v>-150.53</v>
      </c>
      <c r="Q42" s="53"/>
      <c r="R42" s="52"/>
      <c r="S42" s="40"/>
      <c r="T42" s="40"/>
      <c r="U42" s="40"/>
      <c r="V42" s="40"/>
      <c r="W42" s="40"/>
      <c r="X42" s="40"/>
    </row>
    <row r="43" spans="1:24" ht="20.100000000000001" customHeight="1" x14ac:dyDescent="0.25">
      <c r="A43" s="40" t="s">
        <v>828</v>
      </c>
      <c r="B43" s="684">
        <v>-52302000</v>
      </c>
      <c r="C43" s="657">
        <v>-112441000</v>
      </c>
      <c r="D43" s="656">
        <v>53.48</v>
      </c>
      <c r="E43" s="657">
        <v>-5078000</v>
      </c>
      <c r="F43" s="657">
        <v>-176590000</v>
      </c>
      <c r="G43" s="656">
        <v>97.12</v>
      </c>
      <c r="H43" s="657">
        <v>-57380000</v>
      </c>
      <c r="I43" s="657">
        <v>-289031000</v>
      </c>
      <c r="J43" s="656">
        <v>80.150000000000006</v>
      </c>
      <c r="K43" s="656">
        <v>-9.3000000000000007</v>
      </c>
      <c r="L43" s="656">
        <v>-29.4</v>
      </c>
      <c r="M43" s="656">
        <v>68.37</v>
      </c>
      <c r="N43" s="656">
        <v>-4.4800000000000004</v>
      </c>
      <c r="O43" s="656">
        <v>-14.29</v>
      </c>
      <c r="P43" s="669">
        <v>68.650000000000006</v>
      </c>
      <c r="Q43" s="53"/>
      <c r="R43" s="52"/>
      <c r="S43" s="40"/>
      <c r="T43" s="40"/>
      <c r="U43" s="40"/>
      <c r="V43" s="40"/>
      <c r="W43" s="40"/>
      <c r="X43" s="40"/>
    </row>
    <row r="44" spans="1:24" ht="20.100000000000001" customHeight="1" x14ac:dyDescent="0.25">
      <c r="A44" s="40" t="s">
        <v>829</v>
      </c>
      <c r="B44" s="684">
        <v>-143000</v>
      </c>
      <c r="C44" s="657">
        <v>673000</v>
      </c>
      <c r="D44" s="656">
        <v>-121.25</v>
      </c>
      <c r="E44" s="657">
        <v>-9190000</v>
      </c>
      <c r="F44" s="657">
        <v>0</v>
      </c>
      <c r="G44" s="656">
        <v>-100</v>
      </c>
      <c r="H44" s="657">
        <v>-9333000</v>
      </c>
      <c r="I44" s="657">
        <v>673000</v>
      </c>
      <c r="J44" s="656">
        <v>-1486.78</v>
      </c>
      <c r="K44" s="656">
        <v>-11.58</v>
      </c>
      <c r="L44" s="656">
        <v>1.6</v>
      </c>
      <c r="M44" s="656">
        <v>-823.75</v>
      </c>
      <c r="N44" s="656">
        <v>-5.36</v>
      </c>
      <c r="O44" s="656">
        <v>0.76</v>
      </c>
      <c r="P44" s="669">
        <v>-805.26</v>
      </c>
      <c r="Q44" s="53"/>
      <c r="R44" s="52"/>
      <c r="S44" s="40"/>
      <c r="T44" s="40"/>
      <c r="U44" s="40"/>
      <c r="V44" s="40"/>
      <c r="W44" s="40"/>
      <c r="X44" s="40"/>
    </row>
    <row r="45" spans="1:24" ht="20.100000000000001" customHeight="1" thickBot="1" x14ac:dyDescent="0.3">
      <c r="A45" s="40" t="s">
        <v>830</v>
      </c>
      <c r="B45" s="685">
        <v>23082000</v>
      </c>
      <c r="C45" s="660">
        <v>667000</v>
      </c>
      <c r="D45" s="659">
        <v>3360.57</v>
      </c>
      <c r="E45" s="660">
        <v>9155000</v>
      </c>
      <c r="F45" s="660">
        <v>4254000</v>
      </c>
      <c r="G45" s="659">
        <v>115.21</v>
      </c>
      <c r="H45" s="660">
        <v>32237000</v>
      </c>
      <c r="I45" s="660">
        <v>4921000</v>
      </c>
      <c r="J45" s="659">
        <v>555.09</v>
      </c>
      <c r="K45" s="659">
        <v>7.01</v>
      </c>
      <c r="L45" s="659">
        <v>1.34</v>
      </c>
      <c r="M45" s="659">
        <v>423.13</v>
      </c>
      <c r="N45" s="659">
        <v>3.22</v>
      </c>
      <c r="O45" s="659">
        <v>0.61</v>
      </c>
      <c r="P45" s="671">
        <v>427.87</v>
      </c>
      <c r="Q45" s="53"/>
      <c r="R45" s="52"/>
      <c r="S45" s="40"/>
      <c r="T45" s="40"/>
      <c r="U45" s="40"/>
      <c r="V45" s="40"/>
      <c r="W45" s="40"/>
      <c r="X45" s="40"/>
    </row>
    <row r="46" spans="1:24" ht="9.9499999999999993" customHeight="1" thickBot="1" x14ac:dyDescent="0.3">
      <c r="A46" s="40"/>
      <c r="B46" s="691"/>
      <c r="C46" s="691"/>
      <c r="D46" s="566"/>
      <c r="E46" s="691"/>
      <c r="F46" s="691"/>
      <c r="G46" s="566"/>
      <c r="H46" s="691"/>
      <c r="I46" s="691"/>
      <c r="J46" s="566"/>
      <c r="K46" s="566"/>
      <c r="L46" s="566"/>
      <c r="M46" s="566"/>
      <c r="N46" s="566"/>
      <c r="O46" s="566"/>
      <c r="P46" s="566"/>
      <c r="Q46" s="53"/>
      <c r="R46" s="52"/>
      <c r="S46" s="40"/>
      <c r="T46" s="40"/>
      <c r="U46" s="40"/>
      <c r="V46" s="40"/>
      <c r="W46" s="40"/>
      <c r="X46" s="40"/>
    </row>
    <row r="47" spans="1:24" s="74" customFormat="1" ht="20.100000000000001" customHeight="1" thickBot="1" x14ac:dyDescent="0.3">
      <c r="A47" s="73" t="s">
        <v>831</v>
      </c>
      <c r="B47" s="686">
        <v>589023000</v>
      </c>
      <c r="C47" s="664">
        <v>4302274000</v>
      </c>
      <c r="D47" s="665">
        <v>-86.31</v>
      </c>
      <c r="E47" s="664">
        <v>4027957000</v>
      </c>
      <c r="F47" s="664">
        <v>5202380000</v>
      </c>
      <c r="G47" s="665">
        <v>-22.57</v>
      </c>
      <c r="H47" s="664">
        <v>4616980000</v>
      </c>
      <c r="I47" s="664">
        <v>9504654000</v>
      </c>
      <c r="J47" s="665">
        <v>-51.42</v>
      </c>
      <c r="K47" s="665">
        <v>95.73</v>
      </c>
      <c r="L47" s="665">
        <v>198.35</v>
      </c>
      <c r="M47" s="665">
        <v>-51.74</v>
      </c>
      <c r="N47" s="665">
        <v>43.37</v>
      </c>
      <c r="O47" s="665">
        <v>89.64</v>
      </c>
      <c r="P47" s="687">
        <v>-51.62</v>
      </c>
      <c r="Q47" s="73"/>
      <c r="R47" s="73"/>
      <c r="S47" s="73"/>
      <c r="T47" s="73"/>
      <c r="U47" s="73"/>
      <c r="V47" s="73"/>
      <c r="W47" s="73"/>
      <c r="X47" s="73"/>
    </row>
    <row r="48" spans="1:24" s="74" customFormat="1" ht="20.100000000000001" customHeight="1" thickTop="1" x14ac:dyDescent="0.25">
      <c r="A48" s="73"/>
      <c r="B48" s="49"/>
      <c r="C48" s="49"/>
      <c r="D48" s="575"/>
      <c r="E48" s="49"/>
      <c r="F48" s="49"/>
      <c r="G48" s="575"/>
      <c r="H48" s="49"/>
      <c r="I48" s="49"/>
      <c r="J48" s="575"/>
      <c r="K48" s="575"/>
      <c r="L48" s="575"/>
      <c r="M48" s="575"/>
      <c r="N48" s="575"/>
      <c r="O48" s="575"/>
      <c r="P48" s="575"/>
      <c r="Q48" s="73"/>
      <c r="R48" s="73"/>
      <c r="S48" s="73"/>
      <c r="T48" s="73"/>
      <c r="U48" s="73"/>
      <c r="V48" s="73"/>
      <c r="W48" s="73"/>
      <c r="X48" s="73"/>
    </row>
    <row r="49" spans="1:24" ht="20.100000000000001" customHeight="1" x14ac:dyDescent="0.25">
      <c r="A49" s="73" t="s">
        <v>7</v>
      </c>
      <c r="B49" s="695"/>
      <c r="C49" s="40"/>
      <c r="D49" s="40"/>
      <c r="E49" s="40"/>
      <c r="F49" s="40"/>
      <c r="G49" s="40"/>
      <c r="H49" s="696"/>
      <c r="I49" s="40"/>
      <c r="J49" s="68"/>
      <c r="P49" s="68"/>
      <c r="Q49" s="40"/>
      <c r="R49" s="40"/>
      <c r="S49" s="40"/>
      <c r="T49" s="40"/>
      <c r="U49" s="40"/>
      <c r="V49" s="40"/>
      <c r="W49" s="40"/>
      <c r="X49" s="40"/>
    </row>
    <row r="50" spans="1:24" ht="20.100000000000001" customHeight="1" x14ac:dyDescent="0.25">
      <c r="A50" s="1678" t="s">
        <v>797</v>
      </c>
      <c r="B50" s="1678"/>
      <c r="C50" s="1699"/>
      <c r="D50" s="1699"/>
      <c r="E50" s="1699"/>
      <c r="F50" s="1699"/>
      <c r="G50" s="1699"/>
      <c r="H50" s="1699"/>
      <c r="I50" s="1699"/>
      <c r="J50" s="1699"/>
      <c r="K50" s="1699"/>
      <c r="L50" s="1699"/>
      <c r="M50" s="1699"/>
      <c r="N50" s="1699"/>
      <c r="O50" s="1699"/>
      <c r="P50" s="1699"/>
      <c r="Q50" s="40"/>
      <c r="R50" s="40"/>
      <c r="S50" s="40"/>
      <c r="T50" s="40"/>
      <c r="U50" s="40"/>
      <c r="V50" s="40"/>
      <c r="W50" s="40"/>
      <c r="X50" s="40"/>
    </row>
    <row r="51" spans="1:24" ht="20.100000000000001" customHeight="1" x14ac:dyDescent="0.25">
      <c r="A51" s="1678" t="s">
        <v>832</v>
      </c>
      <c r="B51" s="1678"/>
      <c r="C51" s="1699"/>
      <c r="D51" s="1699"/>
      <c r="E51" s="1699"/>
      <c r="F51" s="1699"/>
      <c r="G51" s="1699"/>
      <c r="H51" s="1699"/>
      <c r="I51" s="1699"/>
      <c r="J51" s="1699"/>
      <c r="K51" s="1699"/>
      <c r="L51" s="1699"/>
      <c r="M51" s="1699"/>
      <c r="N51" s="1699"/>
      <c r="O51" s="1699"/>
      <c r="P51" s="1699"/>
      <c r="Q51" s="40"/>
      <c r="R51" s="40"/>
      <c r="S51" s="40"/>
      <c r="T51" s="40"/>
      <c r="U51" s="40"/>
      <c r="V51" s="40"/>
      <c r="W51" s="40"/>
      <c r="X51" s="40"/>
    </row>
    <row r="52" spans="1:24" ht="20.100000000000001" customHeight="1" x14ac:dyDescent="0.25">
      <c r="A52" s="1678" t="s">
        <v>833</v>
      </c>
      <c r="B52" s="1678"/>
      <c r="C52" s="1699"/>
      <c r="D52" s="1699"/>
      <c r="E52" s="1699"/>
      <c r="F52" s="1699"/>
      <c r="G52" s="1699"/>
      <c r="H52" s="1699"/>
      <c r="I52" s="1699"/>
      <c r="J52" s="1699"/>
      <c r="K52" s="1699"/>
      <c r="L52" s="1699"/>
      <c r="M52" s="1699"/>
      <c r="N52" s="1699"/>
      <c r="O52" s="1699"/>
      <c r="P52" s="1699"/>
      <c r="Q52" s="40"/>
      <c r="R52" s="40"/>
      <c r="S52" s="40"/>
      <c r="T52" s="40"/>
      <c r="U52" s="40"/>
      <c r="V52" s="40"/>
      <c r="W52" s="40"/>
      <c r="X52" s="40"/>
    </row>
    <row r="53" spans="1:24" ht="20.100000000000001" customHeight="1" x14ac:dyDescent="0.25">
      <c r="A53" s="1678" t="s">
        <v>834</v>
      </c>
      <c r="B53" s="1678"/>
      <c r="C53" s="1699"/>
      <c r="D53" s="1699"/>
      <c r="E53" s="1699"/>
      <c r="F53" s="1699"/>
      <c r="G53" s="1699"/>
      <c r="H53" s="1699"/>
      <c r="I53" s="1699"/>
      <c r="J53" s="1699"/>
      <c r="K53" s="1699"/>
      <c r="L53" s="1699"/>
      <c r="M53" s="1699"/>
      <c r="N53" s="1699"/>
      <c r="O53" s="1699"/>
      <c r="P53" s="1699"/>
      <c r="Q53" s="40"/>
      <c r="R53" s="40"/>
      <c r="S53" s="40"/>
      <c r="T53" s="40"/>
      <c r="U53" s="40"/>
      <c r="V53" s="40"/>
      <c r="W53" s="40"/>
      <c r="X53" s="40"/>
    </row>
    <row r="54" spans="1:24" ht="20.100000000000001" customHeight="1" x14ac:dyDescent="0.25">
      <c r="A54" s="1699" t="s">
        <v>835</v>
      </c>
      <c r="B54" s="1699"/>
      <c r="C54" s="1699"/>
      <c r="D54" s="1699"/>
      <c r="E54" s="1699"/>
      <c r="F54" s="1699"/>
      <c r="G54" s="1699"/>
      <c r="H54" s="1699"/>
      <c r="I54" s="1699"/>
      <c r="J54" s="1699"/>
      <c r="K54" s="1699"/>
      <c r="L54" s="1699"/>
      <c r="M54" s="1699"/>
      <c r="N54" s="1699"/>
      <c r="O54" s="1699"/>
      <c r="P54" s="1699"/>
      <c r="Q54" s="40"/>
      <c r="R54" s="40"/>
      <c r="S54" s="40"/>
      <c r="T54" s="40"/>
      <c r="U54" s="40"/>
      <c r="V54" s="40"/>
      <c r="W54" s="40"/>
      <c r="X54" s="40"/>
    </row>
    <row r="55" spans="1:24" ht="20.100000000000001" customHeight="1" x14ac:dyDescent="0.25">
      <c r="A55" s="1678" t="s">
        <v>836</v>
      </c>
      <c r="B55" s="1678"/>
      <c r="C55" s="1678"/>
      <c r="D55" s="1678"/>
      <c r="E55" s="1678"/>
      <c r="F55" s="1678"/>
      <c r="G55" s="1678"/>
      <c r="H55" s="1678"/>
      <c r="I55" s="1678"/>
      <c r="J55" s="1678"/>
      <c r="K55" s="1678"/>
      <c r="L55" s="1678"/>
      <c r="M55" s="1678"/>
      <c r="N55" s="1678"/>
      <c r="O55" s="1678"/>
      <c r="P55" s="1678"/>
      <c r="Q55" s="40"/>
      <c r="R55" s="40"/>
      <c r="S55" s="40"/>
      <c r="T55" s="40"/>
      <c r="U55" s="40"/>
      <c r="V55" s="40"/>
      <c r="W55" s="40"/>
      <c r="X55" s="40"/>
    </row>
    <row r="56" spans="1:24" s="74" customFormat="1" ht="20.100000000000001" customHeight="1" x14ac:dyDescent="0.25">
      <c r="A56" s="694"/>
      <c r="B56" s="694"/>
      <c r="C56" s="694"/>
      <c r="D56" s="718"/>
      <c r="E56" s="694"/>
      <c r="F56" s="694"/>
      <c r="G56" s="718"/>
      <c r="H56" s="694"/>
      <c r="I56" s="694"/>
      <c r="J56" s="719"/>
      <c r="K56" s="720"/>
      <c r="L56" s="720"/>
      <c r="M56" s="719"/>
      <c r="N56" s="720"/>
      <c r="O56" s="720"/>
      <c r="P56" s="719"/>
      <c r="Q56" s="73"/>
      <c r="R56" s="73"/>
      <c r="S56" s="73"/>
      <c r="T56" s="73"/>
      <c r="U56" s="73"/>
      <c r="V56" s="73"/>
      <c r="W56" s="73"/>
      <c r="X56" s="73"/>
    </row>
    <row r="57" spans="1:24" s="74" customFormat="1" ht="20.100000000000001" customHeight="1" x14ac:dyDescent="0.25">
      <c r="A57" s="694"/>
      <c r="B57" s="694"/>
      <c r="C57" s="694"/>
      <c r="D57" s="718"/>
      <c r="E57" s="694"/>
      <c r="F57" s="694"/>
      <c r="G57" s="718"/>
      <c r="H57" s="694"/>
      <c r="I57" s="694"/>
      <c r="J57" s="719"/>
      <c r="K57" s="720"/>
      <c r="L57" s="720"/>
      <c r="M57" s="719"/>
      <c r="N57" s="720"/>
      <c r="O57" s="720"/>
      <c r="P57" s="719"/>
      <c r="Q57" s="73"/>
      <c r="R57" s="73"/>
      <c r="S57" s="73"/>
      <c r="T57" s="73"/>
      <c r="U57" s="73"/>
      <c r="V57" s="73"/>
      <c r="W57" s="73"/>
      <c r="X57" s="73"/>
    </row>
    <row r="58" spans="1:24" ht="20.100000000000001" customHeight="1" thickBot="1" x14ac:dyDescent="0.3">
      <c r="A58" s="697"/>
      <c r="B58" s="697"/>
      <c r="C58" s="697"/>
      <c r="D58" s="94"/>
      <c r="E58" s="697"/>
      <c r="F58" s="697"/>
      <c r="G58" s="94"/>
      <c r="H58" s="697"/>
      <c r="I58" s="697"/>
      <c r="J58" s="68"/>
      <c r="K58" s="698"/>
      <c r="L58" s="698"/>
      <c r="N58" s="698"/>
      <c r="O58" s="698"/>
      <c r="P58" s="68"/>
      <c r="Q58" s="40"/>
      <c r="R58" s="40"/>
      <c r="S58" s="40"/>
      <c r="T58" s="40"/>
      <c r="U58" s="40"/>
      <c r="V58" s="40"/>
      <c r="W58" s="40"/>
      <c r="X58" s="40"/>
    </row>
    <row r="59" spans="1:24" ht="20.100000000000001" customHeight="1" x14ac:dyDescent="0.25">
      <c r="A59" s="80"/>
      <c r="B59" s="699">
        <v>2018</v>
      </c>
      <c r="C59" s="700">
        <v>2017</v>
      </c>
      <c r="D59" s="1700" t="s">
        <v>837</v>
      </c>
      <c r="E59" s="700">
        <v>2018</v>
      </c>
      <c r="F59" s="700">
        <v>2017</v>
      </c>
      <c r="G59" s="1703" t="s">
        <v>837</v>
      </c>
      <c r="H59" s="78"/>
      <c r="I59" s="78"/>
      <c r="J59" s="79"/>
      <c r="K59" s="77"/>
      <c r="L59" s="77"/>
      <c r="M59" s="38"/>
      <c r="N59" s="77"/>
      <c r="O59" s="77"/>
      <c r="P59" s="38"/>
      <c r="Q59" s="40"/>
      <c r="R59" s="40"/>
      <c r="S59" s="40"/>
      <c r="T59" s="40"/>
      <c r="U59" s="40"/>
      <c r="V59" s="40"/>
      <c r="W59" s="40"/>
      <c r="X59" s="40"/>
    </row>
    <row r="60" spans="1:24" ht="20.100000000000001" customHeight="1" x14ac:dyDescent="0.25">
      <c r="A60" s="80"/>
      <c r="B60" s="703" t="s">
        <v>800</v>
      </c>
      <c r="C60" s="704" t="s">
        <v>800</v>
      </c>
      <c r="D60" s="1701"/>
      <c r="E60" s="704" t="s">
        <v>799</v>
      </c>
      <c r="F60" s="704" t="s">
        <v>799</v>
      </c>
      <c r="G60" s="1704"/>
      <c r="H60" s="78"/>
      <c r="I60" s="78"/>
      <c r="J60" s="79"/>
      <c r="K60" s="77"/>
      <c r="L60" s="77"/>
      <c r="M60" s="38"/>
      <c r="N60" s="77"/>
      <c r="O60" s="77"/>
      <c r="P60" s="38"/>
      <c r="Q60" s="40"/>
      <c r="R60" s="40"/>
      <c r="S60" s="40"/>
      <c r="T60" s="40"/>
      <c r="U60" s="40"/>
      <c r="V60" s="40"/>
      <c r="W60" s="40"/>
      <c r="X60" s="40"/>
    </row>
    <row r="61" spans="1:24" ht="20.100000000000001" customHeight="1" thickBot="1" x14ac:dyDescent="0.3">
      <c r="A61" s="80"/>
      <c r="B61" s="701" t="s">
        <v>766</v>
      </c>
      <c r="C61" s="702" t="s">
        <v>766</v>
      </c>
      <c r="D61" s="1702"/>
      <c r="E61" s="702" t="s">
        <v>766</v>
      </c>
      <c r="F61" s="702" t="s">
        <v>766</v>
      </c>
      <c r="G61" s="1705"/>
      <c r="H61" s="78"/>
      <c r="I61" s="78"/>
      <c r="J61" s="79"/>
      <c r="K61" s="77"/>
      <c r="L61" s="77"/>
      <c r="M61" s="38"/>
      <c r="N61" s="77"/>
      <c r="O61" s="77"/>
      <c r="P61" s="38"/>
      <c r="Q61" s="40"/>
      <c r="R61" s="40"/>
      <c r="S61" s="40"/>
      <c r="T61" s="40"/>
      <c r="U61" s="40"/>
      <c r="V61" s="40"/>
      <c r="W61" s="40"/>
      <c r="X61" s="40"/>
    </row>
    <row r="62" spans="1:24" ht="20.100000000000001" customHeight="1" x14ac:dyDescent="0.25">
      <c r="A62" s="92" t="s">
        <v>0</v>
      </c>
      <c r="B62" s="721">
        <v>221.05</v>
      </c>
      <c r="C62" s="721">
        <v>206.47</v>
      </c>
      <c r="D62" s="722">
        <v>7.06</v>
      </c>
      <c r="E62" s="721">
        <v>455.82</v>
      </c>
      <c r="F62" s="721">
        <v>428.04</v>
      </c>
      <c r="G62" s="722">
        <v>6.49</v>
      </c>
      <c r="H62" s="80"/>
      <c r="I62" s="80"/>
      <c r="J62" s="81"/>
      <c r="K62" s="77"/>
      <c r="L62" s="77"/>
      <c r="M62" s="38"/>
      <c r="N62" s="77"/>
      <c r="O62" s="77"/>
      <c r="P62" s="38"/>
      <c r="Q62" s="40"/>
      <c r="R62" s="40"/>
      <c r="S62" s="40"/>
      <c r="T62" s="40"/>
      <c r="U62" s="40"/>
      <c r="V62" s="40"/>
      <c r="W62" s="40"/>
      <c r="X62" s="40"/>
    </row>
    <row r="63" spans="1:24" ht="20.100000000000001" customHeight="1" x14ac:dyDescent="0.25">
      <c r="A63" s="92" t="s">
        <v>1</v>
      </c>
      <c r="B63" s="723">
        <v>113.41</v>
      </c>
      <c r="C63" s="723">
        <v>110.4</v>
      </c>
      <c r="D63" s="724">
        <v>2.73</v>
      </c>
      <c r="E63" s="723">
        <v>268.36</v>
      </c>
      <c r="F63" s="723">
        <v>260.38</v>
      </c>
      <c r="G63" s="724">
        <v>3.06</v>
      </c>
      <c r="H63" s="80"/>
      <c r="I63" s="80"/>
      <c r="J63" s="81"/>
      <c r="K63" s="77"/>
      <c r="L63" s="77"/>
      <c r="M63" s="38"/>
      <c r="N63" s="77"/>
      <c r="O63" s="77"/>
      <c r="P63" s="38"/>
      <c r="Q63" s="40"/>
      <c r="R63" s="40"/>
      <c r="S63" s="40"/>
      <c r="T63" s="40"/>
      <c r="U63" s="40"/>
      <c r="V63" s="40"/>
      <c r="W63" s="40"/>
      <c r="X63" s="40"/>
    </row>
    <row r="64" spans="1:24" ht="9.9499999999999993" customHeight="1" thickBot="1" x14ac:dyDescent="0.3">
      <c r="A64" s="92"/>
      <c r="B64" s="725"/>
      <c r="C64" s="725"/>
      <c r="D64" s="726"/>
      <c r="E64" s="725"/>
      <c r="F64" s="725"/>
      <c r="G64" s="726"/>
      <c r="H64" s="80"/>
      <c r="I64" s="80"/>
      <c r="J64" s="81"/>
      <c r="K64" s="77"/>
      <c r="L64" s="77"/>
      <c r="M64" s="38"/>
      <c r="N64" s="77"/>
      <c r="O64" s="77"/>
      <c r="P64" s="38"/>
      <c r="Q64" s="40"/>
      <c r="R64" s="40"/>
      <c r="S64" s="40"/>
      <c r="T64" s="40"/>
      <c r="U64" s="40"/>
      <c r="V64" s="40"/>
      <c r="W64" s="40"/>
      <c r="X64" s="40"/>
    </row>
    <row r="65" spans="1:24" ht="20.100000000000001" customHeight="1" thickBot="1" x14ac:dyDescent="0.3">
      <c r="A65" s="92" t="s">
        <v>838</v>
      </c>
      <c r="B65" s="82">
        <v>194.27</v>
      </c>
      <c r="C65" s="82">
        <v>182.99</v>
      </c>
      <c r="D65" s="83">
        <v>6.16</v>
      </c>
      <c r="E65" s="82">
        <v>415.48</v>
      </c>
      <c r="F65" s="82">
        <v>392.58</v>
      </c>
      <c r="G65" s="84">
        <v>5.83</v>
      </c>
      <c r="H65" s="80"/>
      <c r="I65" s="80"/>
      <c r="J65" s="81"/>
      <c r="K65" s="77"/>
      <c r="L65" s="77"/>
      <c r="M65" s="38"/>
      <c r="N65" s="77"/>
      <c r="O65" s="77"/>
      <c r="P65" s="38"/>
      <c r="Q65" s="40"/>
      <c r="R65" s="40"/>
      <c r="S65" s="40"/>
      <c r="T65" s="40"/>
      <c r="U65" s="40"/>
      <c r="V65" s="40"/>
      <c r="W65" s="40"/>
      <c r="X65" s="40"/>
    </row>
    <row r="66" spans="1:24" ht="20.100000000000001" customHeight="1" thickTop="1" x14ac:dyDescent="0.25">
      <c r="A66" s="76"/>
      <c r="B66" s="76"/>
      <c r="C66" s="76"/>
      <c r="D66" s="34"/>
      <c r="E66" s="76"/>
      <c r="F66" s="76"/>
      <c r="G66" s="34"/>
      <c r="H66" s="76"/>
      <c r="I66" s="76"/>
      <c r="J66" s="38"/>
      <c r="K66" s="77"/>
      <c r="L66" s="77"/>
      <c r="M66" s="38"/>
      <c r="N66" s="77"/>
      <c r="O66" s="77"/>
      <c r="P66" s="38"/>
      <c r="Q66" s="40"/>
      <c r="R66" s="40"/>
      <c r="S66" s="40"/>
      <c r="T66" s="40"/>
      <c r="U66" s="40"/>
      <c r="V66" s="40"/>
      <c r="W66" s="40"/>
      <c r="X66" s="40"/>
    </row>
    <row r="67" spans="1:24" ht="20.100000000000001" customHeight="1" x14ac:dyDescent="0.25">
      <c r="A67" s="85"/>
      <c r="B67" s="86"/>
      <c r="C67" s="87"/>
      <c r="E67" s="87"/>
      <c r="F67" s="87"/>
      <c r="H67" s="88"/>
      <c r="I67" s="87"/>
      <c r="K67" s="63"/>
      <c r="L67" s="63"/>
      <c r="M67" s="63"/>
      <c r="N67" s="63"/>
      <c r="O67" s="63"/>
    </row>
    <row r="68" spans="1:24" ht="20.100000000000001" customHeight="1" x14ac:dyDescent="0.25">
      <c r="A68" s="85"/>
      <c r="B68" s="86"/>
      <c r="C68" s="87"/>
      <c r="E68" s="87"/>
      <c r="F68" s="87"/>
      <c r="H68" s="88"/>
      <c r="I68" s="87"/>
      <c r="K68" s="63"/>
      <c r="L68" s="63"/>
      <c r="M68" s="63"/>
      <c r="N68" s="63"/>
      <c r="O68" s="63"/>
    </row>
    <row r="69" spans="1:24" ht="20.100000000000001" customHeight="1" x14ac:dyDescent="0.25">
      <c r="A69" s="40"/>
      <c r="B69" s="47"/>
      <c r="C69" s="87"/>
      <c r="E69" s="87"/>
      <c r="F69" s="87"/>
      <c r="H69" s="88"/>
      <c r="I69" s="87"/>
      <c r="K69" s="63"/>
      <c r="L69" s="63"/>
      <c r="M69" s="63"/>
      <c r="N69" s="63"/>
      <c r="O69" s="63"/>
    </row>
    <row r="70" spans="1:24" ht="20.100000000000001" customHeight="1" x14ac:dyDescent="0.25">
      <c r="A70" s="40"/>
      <c r="B70" s="47"/>
      <c r="C70" s="87"/>
      <c r="E70" s="87"/>
      <c r="F70" s="87"/>
      <c r="H70" s="88"/>
      <c r="I70" s="87"/>
      <c r="K70" s="63"/>
      <c r="L70" s="63"/>
      <c r="M70" s="63"/>
      <c r="N70" s="63"/>
      <c r="O70" s="63"/>
    </row>
    <row r="71" spans="1:24" ht="20.100000000000001" customHeight="1" x14ac:dyDescent="0.25">
      <c r="A71" s="89"/>
      <c r="B71" s="90"/>
      <c r="C71" s="48"/>
      <c r="D71" s="48"/>
      <c r="E71" s="48"/>
      <c r="F71" s="40"/>
      <c r="G71" s="48"/>
      <c r="H71" s="91"/>
      <c r="I71" s="48"/>
      <c r="K71" s="63"/>
      <c r="L71" s="63"/>
      <c r="M71" s="63"/>
      <c r="N71" s="63"/>
      <c r="O71" s="63"/>
    </row>
    <row r="72" spans="1:24" ht="20.100000000000001" customHeight="1" x14ac:dyDescent="0.25">
      <c r="A72" s="1694"/>
      <c r="B72" s="1694"/>
      <c r="C72" s="1695"/>
      <c r="D72" s="1695"/>
      <c r="E72" s="1695"/>
      <c r="F72" s="1695"/>
      <c r="G72" s="48"/>
      <c r="H72" s="91"/>
      <c r="I72" s="48"/>
      <c r="K72" s="63"/>
      <c r="L72" s="63"/>
      <c r="M72" s="63"/>
      <c r="N72" s="63"/>
      <c r="O72" s="63"/>
    </row>
    <row r="73" spans="1:24" ht="20.100000000000001" customHeight="1" x14ac:dyDescent="0.25">
      <c r="A73" s="89"/>
      <c r="B73" s="90"/>
      <c r="C73" s="48"/>
      <c r="D73" s="48"/>
      <c r="E73" s="48"/>
      <c r="F73" s="40"/>
      <c r="G73" s="48"/>
      <c r="H73" s="91"/>
      <c r="I73" s="40"/>
      <c r="K73" s="63"/>
      <c r="L73" s="63"/>
      <c r="M73" s="63"/>
      <c r="N73" s="63"/>
      <c r="O73" s="63"/>
    </row>
    <row r="74" spans="1:24" ht="20.100000000000001" customHeight="1" x14ac:dyDescent="0.25">
      <c r="A74" s="85"/>
      <c r="B74" s="86"/>
      <c r="I74" s="94"/>
      <c r="K74" s="63"/>
      <c r="L74" s="63"/>
      <c r="M74" s="63"/>
      <c r="N74" s="63"/>
      <c r="O74" s="63"/>
    </row>
  </sheetData>
  <mergeCells count="19">
    <mergeCell ref="A1:P2"/>
    <mergeCell ref="B4:G4"/>
    <mergeCell ref="H4:J5"/>
    <mergeCell ref="K4:M5"/>
    <mergeCell ref="N4:P5"/>
    <mergeCell ref="B5:D5"/>
    <mergeCell ref="E5:G5"/>
    <mergeCell ref="A72:F72"/>
    <mergeCell ref="A22:A23"/>
    <mergeCell ref="A32:A33"/>
    <mergeCell ref="A37:A38"/>
    <mergeCell ref="A50:P50"/>
    <mergeCell ref="A51:P51"/>
    <mergeCell ref="A52:P52"/>
    <mergeCell ref="A53:P53"/>
    <mergeCell ref="A54:P54"/>
    <mergeCell ref="A55:P55"/>
    <mergeCell ref="D59:D61"/>
    <mergeCell ref="G59:G61"/>
  </mergeCells>
  <pageMargins left="0.31496062992125984" right="0.23622047244094491" top="0.35433070866141736" bottom="0.27559055118110237" header="0.27559055118110237" footer="0.19685039370078741"/>
  <pageSetup paperSize="9" scale="58" fitToHeight="0" orientation="landscape" r:id="rId1"/>
  <headerFooter scaleWithDoc="0"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71"/>
  <sheetViews>
    <sheetView view="pageBreakPreview" zoomScale="70" zoomScaleNormal="75" zoomScaleSheetLayoutView="70" workbookViewId="0">
      <pane xSplit="1" ySplit="7" topLeftCell="B35" activePane="bottomRight" state="frozen"/>
      <selection activeCell="A4" sqref="A4:P42"/>
      <selection pane="topRight" activeCell="A4" sqref="A4:P42"/>
      <selection pane="bottomLeft" activeCell="A4" sqref="A4:P42"/>
      <selection pane="bottomRight" activeCell="A63" sqref="A63"/>
    </sheetView>
  </sheetViews>
  <sheetFormatPr defaultRowHeight="20.100000000000001" customHeight="1" x14ac:dyDescent="0.25"/>
  <cols>
    <col min="1" max="1" width="59.28515625" style="33" customWidth="1"/>
    <col min="2" max="3" width="13.7109375" style="33" customWidth="1"/>
    <col min="4" max="4" width="12.42578125" style="117" customWidth="1"/>
    <col min="5" max="6" width="13.7109375" style="33" customWidth="1"/>
    <col min="7" max="7" width="12.140625" style="117" customWidth="1"/>
    <col min="8" max="8" width="13.7109375" style="33" customWidth="1"/>
    <col min="9" max="9" width="13.7109375" style="94" customWidth="1"/>
    <col min="10" max="10" width="11.85546875" style="118" customWidth="1"/>
    <col min="11" max="11" width="13.7109375" style="117" customWidth="1"/>
    <col min="12" max="12" width="13.7109375" style="118" customWidth="1"/>
    <col min="13" max="13" width="12.42578125" style="118" customWidth="1"/>
    <col min="14" max="15" width="13.7109375" style="118" customWidth="1"/>
    <col min="16" max="16" width="12" style="117" customWidth="1"/>
    <col min="17" max="17" width="11.28515625" style="33" customWidth="1"/>
    <col min="18" max="18" width="12.140625" style="96" customWidth="1"/>
    <col min="19" max="19" width="15.42578125" style="96" bestFit="1" customWidth="1"/>
    <col min="20" max="20" width="13.5703125" style="96" bestFit="1" customWidth="1"/>
    <col min="21" max="21" width="14.140625" style="96" bestFit="1" customWidth="1"/>
    <col min="22" max="22" width="11.28515625" style="33" customWidth="1"/>
    <col min="23" max="16384" width="9.140625" style="33"/>
  </cols>
  <sheetData>
    <row r="1" spans="1:24" ht="20.100000000000001" customHeight="1" x14ac:dyDescent="0.25">
      <c r="A1" s="1718" t="s">
        <v>1270</v>
      </c>
      <c r="B1" s="1718"/>
      <c r="C1" s="1718"/>
      <c r="D1" s="1718"/>
      <c r="E1" s="1718"/>
      <c r="F1" s="1718"/>
      <c r="G1" s="1718"/>
      <c r="H1" s="1718"/>
      <c r="I1" s="1718"/>
      <c r="J1" s="1718"/>
      <c r="K1" s="1718"/>
      <c r="L1" s="1718"/>
      <c r="M1" s="1718"/>
      <c r="N1" s="1718"/>
      <c r="O1" s="1718"/>
      <c r="P1" s="1718"/>
      <c r="Q1" s="32"/>
    </row>
    <row r="2" spans="1:24" ht="20.100000000000001" customHeight="1" x14ac:dyDescent="0.25">
      <c r="A2" s="1718"/>
      <c r="B2" s="1718"/>
      <c r="C2" s="1718"/>
      <c r="D2" s="1718"/>
      <c r="E2" s="1718"/>
      <c r="F2" s="1718"/>
      <c r="G2" s="1718"/>
      <c r="H2" s="1718"/>
      <c r="I2" s="1718"/>
      <c r="J2" s="1718"/>
      <c r="K2" s="1718"/>
      <c r="L2" s="1718"/>
      <c r="M2" s="1718"/>
      <c r="N2" s="1718"/>
      <c r="O2" s="1718"/>
      <c r="P2" s="1718"/>
    </row>
    <row r="3" spans="1:24" ht="9.9499999999999993" customHeight="1" thickBot="1" x14ac:dyDescent="0.3">
      <c r="A3" s="94"/>
      <c r="B3" s="34"/>
      <c r="C3" s="34"/>
      <c r="D3" s="97"/>
      <c r="E3" s="34"/>
      <c r="F3" s="34"/>
      <c r="G3" s="97"/>
      <c r="H3" s="34"/>
      <c r="I3" s="34"/>
      <c r="J3" s="97"/>
      <c r="K3" s="97"/>
      <c r="L3" s="97"/>
      <c r="M3" s="97"/>
      <c r="N3" s="97"/>
      <c r="O3" s="97"/>
      <c r="P3" s="97"/>
    </row>
    <row r="4" spans="1:24" ht="20.100000000000001" customHeight="1" x14ac:dyDescent="0.25">
      <c r="A4" s="94"/>
      <c r="B4" s="1720" t="s">
        <v>760</v>
      </c>
      <c r="C4" s="1721"/>
      <c r="D4" s="1721"/>
      <c r="E4" s="1721"/>
      <c r="F4" s="1721"/>
      <c r="G4" s="1721"/>
      <c r="H4" s="1721" t="s">
        <v>35</v>
      </c>
      <c r="I4" s="1721"/>
      <c r="J4" s="1721"/>
      <c r="K4" s="1723" t="s">
        <v>761</v>
      </c>
      <c r="L4" s="1723"/>
      <c r="M4" s="1723"/>
      <c r="N4" s="1723" t="s">
        <v>762</v>
      </c>
      <c r="O4" s="1723"/>
      <c r="P4" s="1725"/>
      <c r="Q4" s="46"/>
      <c r="R4" s="98"/>
      <c r="S4" s="99"/>
      <c r="T4" s="99"/>
      <c r="U4" s="100"/>
      <c r="V4" s="101"/>
      <c r="W4" s="40"/>
      <c r="X4" s="40"/>
    </row>
    <row r="5" spans="1:24" ht="20.100000000000001" customHeight="1" x14ac:dyDescent="0.25">
      <c r="A5" s="94"/>
      <c r="B5" s="1727" t="s">
        <v>0</v>
      </c>
      <c r="C5" s="1722"/>
      <c r="D5" s="1722"/>
      <c r="E5" s="1722" t="s">
        <v>1</v>
      </c>
      <c r="F5" s="1722"/>
      <c r="G5" s="1722"/>
      <c r="H5" s="1722"/>
      <c r="I5" s="1722"/>
      <c r="J5" s="1722"/>
      <c r="K5" s="1724"/>
      <c r="L5" s="1724"/>
      <c r="M5" s="1724"/>
      <c r="N5" s="1724"/>
      <c r="O5" s="1724"/>
      <c r="P5" s="1726"/>
      <c r="Q5" s="46"/>
      <c r="R5" s="98"/>
      <c r="S5" s="99"/>
      <c r="T5" s="99"/>
      <c r="U5" s="100"/>
      <c r="V5" s="101"/>
      <c r="W5" s="40"/>
      <c r="X5" s="40"/>
    </row>
    <row r="6" spans="1:24" ht="20.100000000000001" customHeight="1" x14ac:dyDescent="0.25">
      <c r="A6" s="94"/>
      <c r="B6" s="731">
        <v>2018</v>
      </c>
      <c r="C6" s="732">
        <v>2017</v>
      </c>
      <c r="D6" s="733" t="s">
        <v>801</v>
      </c>
      <c r="E6" s="732">
        <v>2018</v>
      </c>
      <c r="F6" s="732">
        <v>2017</v>
      </c>
      <c r="G6" s="733" t="s">
        <v>801</v>
      </c>
      <c r="H6" s="732">
        <v>2018</v>
      </c>
      <c r="I6" s="732">
        <v>2017</v>
      </c>
      <c r="J6" s="733" t="s">
        <v>801</v>
      </c>
      <c r="K6" s="732">
        <v>2018</v>
      </c>
      <c r="L6" s="732">
        <v>2017</v>
      </c>
      <c r="M6" s="733" t="s">
        <v>801</v>
      </c>
      <c r="N6" s="732">
        <v>2018</v>
      </c>
      <c r="O6" s="732">
        <v>2017</v>
      </c>
      <c r="P6" s="734" t="s">
        <v>801</v>
      </c>
      <c r="Q6" s="46"/>
      <c r="R6" s="98"/>
      <c r="S6" s="99"/>
      <c r="T6" s="99"/>
      <c r="U6" s="100"/>
      <c r="V6" s="46"/>
      <c r="W6" s="40"/>
      <c r="X6" s="40"/>
    </row>
    <row r="7" spans="1:24" ht="20.100000000000001" customHeight="1" thickBot="1" x14ac:dyDescent="0.3">
      <c r="A7" s="40"/>
      <c r="B7" s="727" t="s">
        <v>764</v>
      </c>
      <c r="C7" s="728" t="s">
        <v>764</v>
      </c>
      <c r="D7" s="729" t="s">
        <v>765</v>
      </c>
      <c r="E7" s="728" t="s">
        <v>764</v>
      </c>
      <c r="F7" s="728" t="s">
        <v>764</v>
      </c>
      <c r="G7" s="729" t="s">
        <v>765</v>
      </c>
      <c r="H7" s="728" t="s">
        <v>764</v>
      </c>
      <c r="I7" s="728" t="s">
        <v>764</v>
      </c>
      <c r="J7" s="729" t="s">
        <v>765</v>
      </c>
      <c r="K7" s="729" t="s">
        <v>766</v>
      </c>
      <c r="L7" s="729" t="s">
        <v>766</v>
      </c>
      <c r="M7" s="729" t="s">
        <v>765</v>
      </c>
      <c r="N7" s="729" t="s">
        <v>766</v>
      </c>
      <c r="O7" s="729" t="s">
        <v>766</v>
      </c>
      <c r="P7" s="730" t="s">
        <v>765</v>
      </c>
      <c r="Q7" s="46"/>
      <c r="R7" s="98"/>
      <c r="S7" s="99"/>
      <c r="T7" s="99"/>
      <c r="U7" s="100"/>
      <c r="V7" s="46"/>
      <c r="W7" s="40"/>
      <c r="X7" s="40"/>
    </row>
    <row r="8" spans="1:24" ht="20.100000000000001" customHeight="1" x14ac:dyDescent="0.25">
      <c r="A8" s="75"/>
      <c r="B8" s="775"/>
      <c r="C8" s="735"/>
      <c r="D8" s="736"/>
      <c r="E8" s="735"/>
      <c r="F8" s="735"/>
      <c r="G8" s="736"/>
      <c r="H8" s="735"/>
      <c r="I8" s="735"/>
      <c r="J8" s="736"/>
      <c r="K8" s="736"/>
      <c r="L8" s="736"/>
      <c r="M8" s="736"/>
      <c r="N8" s="736"/>
      <c r="O8" s="736"/>
      <c r="P8" s="776"/>
      <c r="Q8" s="47"/>
      <c r="R8" s="102"/>
      <c r="S8" s="99"/>
      <c r="T8" s="99"/>
      <c r="U8" s="103"/>
      <c r="V8" s="47"/>
      <c r="W8" s="40"/>
      <c r="X8" s="40"/>
    </row>
    <row r="9" spans="1:24" ht="20.100000000000001" customHeight="1" x14ac:dyDescent="0.25">
      <c r="A9" s="794" t="s">
        <v>839</v>
      </c>
      <c r="B9" s="777"/>
      <c r="C9" s="737"/>
      <c r="D9" s="738"/>
      <c r="E9" s="737"/>
      <c r="F9" s="737"/>
      <c r="G9" s="738"/>
      <c r="H9" s="737"/>
      <c r="I9" s="737"/>
      <c r="J9" s="738"/>
      <c r="K9" s="739"/>
      <c r="L9" s="739"/>
      <c r="M9" s="738"/>
      <c r="N9" s="739"/>
      <c r="O9" s="739"/>
      <c r="P9" s="778"/>
      <c r="Q9" s="54"/>
      <c r="R9" s="102"/>
      <c r="S9" s="99"/>
      <c r="T9" s="99"/>
      <c r="U9" s="104"/>
      <c r="V9" s="54"/>
      <c r="W9" s="40"/>
      <c r="X9" s="40"/>
    </row>
    <row r="10" spans="1:24" ht="9.9499999999999993" customHeight="1" x14ac:dyDescent="0.25">
      <c r="A10" s="62"/>
      <c r="B10" s="777"/>
      <c r="C10" s="737"/>
      <c r="D10" s="738"/>
      <c r="E10" s="737"/>
      <c r="F10" s="737"/>
      <c r="G10" s="738"/>
      <c r="H10" s="737"/>
      <c r="I10" s="737"/>
      <c r="J10" s="738"/>
      <c r="K10" s="739"/>
      <c r="L10" s="739"/>
      <c r="M10" s="738"/>
      <c r="N10" s="739"/>
      <c r="O10" s="739"/>
      <c r="P10" s="778"/>
      <c r="Q10" s="54"/>
      <c r="R10" s="102"/>
      <c r="S10" s="99"/>
      <c r="T10" s="99"/>
      <c r="U10" s="104"/>
      <c r="V10" s="54"/>
      <c r="W10" s="40"/>
      <c r="X10" s="40"/>
    </row>
    <row r="11" spans="1:24" ht="20.100000000000001" customHeight="1" thickBot="1" x14ac:dyDescent="0.3">
      <c r="A11" s="40" t="s">
        <v>840</v>
      </c>
      <c r="B11" s="779">
        <v>32186799000</v>
      </c>
      <c r="C11" s="557">
        <v>27802824000</v>
      </c>
      <c r="D11" s="780">
        <v>15.77</v>
      </c>
      <c r="E11" s="557">
        <v>30173423000</v>
      </c>
      <c r="F11" s="557">
        <v>24791585000</v>
      </c>
      <c r="G11" s="780">
        <v>21.71</v>
      </c>
      <c r="H11" s="557">
        <v>62360222000</v>
      </c>
      <c r="I11" s="557">
        <v>52594409000</v>
      </c>
      <c r="J11" s="780">
        <v>18.57</v>
      </c>
      <c r="K11" s="774">
        <v>15436.83</v>
      </c>
      <c r="L11" s="774">
        <v>13106.92</v>
      </c>
      <c r="M11" s="780">
        <v>17.78</v>
      </c>
      <c r="N11" s="774">
        <v>6993.65</v>
      </c>
      <c r="O11" s="774">
        <v>5928.11</v>
      </c>
      <c r="P11" s="781">
        <v>17.97</v>
      </c>
      <c r="Q11" s="105"/>
      <c r="R11" s="106"/>
      <c r="S11" s="99"/>
      <c r="T11" s="99"/>
      <c r="U11" s="104"/>
      <c r="V11" s="54"/>
      <c r="W11" s="40"/>
      <c r="X11" s="40"/>
    </row>
    <row r="12" spans="1:24" ht="20.100000000000001" customHeight="1" x14ac:dyDescent="0.25">
      <c r="A12" s="85" t="s">
        <v>841</v>
      </c>
      <c r="B12" s="743">
        <v>31956122000</v>
      </c>
      <c r="C12" s="744">
        <v>27802824000</v>
      </c>
      <c r="D12" s="745">
        <v>14.94</v>
      </c>
      <c r="E12" s="744">
        <v>29564636000</v>
      </c>
      <c r="F12" s="744">
        <v>24795754000</v>
      </c>
      <c r="G12" s="745">
        <v>19.23</v>
      </c>
      <c r="H12" s="744">
        <v>61520758000</v>
      </c>
      <c r="I12" s="746">
        <v>52598578000</v>
      </c>
      <c r="J12" s="745">
        <v>16.96</v>
      </c>
      <c r="K12" s="747">
        <v>15229.02</v>
      </c>
      <c r="L12" s="747">
        <v>13107.95</v>
      </c>
      <c r="M12" s="745">
        <v>16.18</v>
      </c>
      <c r="N12" s="747">
        <v>6899.5</v>
      </c>
      <c r="O12" s="747">
        <v>5928.58</v>
      </c>
      <c r="P12" s="748">
        <v>16.38</v>
      </c>
      <c r="Q12" s="105"/>
      <c r="R12" s="102"/>
      <c r="S12" s="99"/>
      <c r="T12" s="107"/>
      <c r="U12" s="104"/>
      <c r="V12" s="54"/>
      <c r="W12" s="52"/>
      <c r="X12" s="40"/>
    </row>
    <row r="13" spans="1:24" ht="20.100000000000001" customHeight="1" thickBot="1" x14ac:dyDescent="0.3">
      <c r="A13" s="85" t="s">
        <v>842</v>
      </c>
      <c r="B13" s="749">
        <v>230677000</v>
      </c>
      <c r="C13" s="750">
        <v>0</v>
      </c>
      <c r="D13" s="751">
        <v>100</v>
      </c>
      <c r="E13" s="750">
        <v>608787000</v>
      </c>
      <c r="F13" s="750">
        <v>-4169000</v>
      </c>
      <c r="G13" s="751">
        <v>14702.71</v>
      </c>
      <c r="H13" s="752">
        <v>839464000</v>
      </c>
      <c r="I13" s="752">
        <v>-4169000</v>
      </c>
      <c r="J13" s="751">
        <v>20235.86</v>
      </c>
      <c r="K13" s="753">
        <v>1362.56</v>
      </c>
      <c r="L13" s="753">
        <v>-116.76</v>
      </c>
      <c r="M13" s="751">
        <v>1266.97</v>
      </c>
      <c r="N13" s="753">
        <v>594.96</v>
      </c>
      <c r="O13" s="753">
        <v>-0.47</v>
      </c>
      <c r="P13" s="754">
        <v>126687.23</v>
      </c>
      <c r="Q13" s="105"/>
      <c r="R13" s="102"/>
      <c r="S13" s="99"/>
      <c r="T13" s="107"/>
      <c r="U13" s="104"/>
      <c r="V13" s="54"/>
      <c r="W13" s="52"/>
      <c r="X13" s="40"/>
    </row>
    <row r="14" spans="1:24" ht="20.100000000000001" customHeight="1" x14ac:dyDescent="0.25">
      <c r="A14" s="85" t="s">
        <v>843</v>
      </c>
      <c r="B14" s="782">
        <v>821864000</v>
      </c>
      <c r="C14" s="782">
        <v>4052196000</v>
      </c>
      <c r="D14" s="783">
        <v>-79.72</v>
      </c>
      <c r="E14" s="782">
        <v>4199347000</v>
      </c>
      <c r="F14" s="782">
        <v>4879285000</v>
      </c>
      <c r="G14" s="783">
        <v>-13.94</v>
      </c>
      <c r="H14" s="782">
        <v>5021211000</v>
      </c>
      <c r="I14" s="782">
        <v>8931481000</v>
      </c>
      <c r="J14" s="783">
        <v>-43.78</v>
      </c>
      <c r="K14" s="784">
        <v>1242.96</v>
      </c>
      <c r="L14" s="784">
        <v>2225.79</v>
      </c>
      <c r="M14" s="783">
        <v>-44.16</v>
      </c>
      <c r="N14" s="784">
        <v>563.12</v>
      </c>
      <c r="O14" s="784">
        <v>1006.7</v>
      </c>
      <c r="P14" s="783">
        <v>-44.06</v>
      </c>
      <c r="Q14" s="105"/>
      <c r="R14" s="108"/>
      <c r="S14" s="99"/>
      <c r="T14" s="107"/>
      <c r="U14" s="104"/>
      <c r="V14" s="54"/>
      <c r="W14" s="52"/>
      <c r="X14" s="40"/>
    </row>
    <row r="15" spans="1:24" ht="20.100000000000001" customHeight="1" thickBot="1" x14ac:dyDescent="0.3">
      <c r="A15" s="85" t="s">
        <v>844</v>
      </c>
      <c r="B15" s="557">
        <v>195046000</v>
      </c>
      <c r="C15" s="557">
        <v>100435000</v>
      </c>
      <c r="D15" s="780">
        <v>94.2</v>
      </c>
      <c r="E15" s="557">
        <v>-108243000</v>
      </c>
      <c r="F15" s="557">
        <v>-106666000</v>
      </c>
      <c r="G15" s="780">
        <v>-1.48</v>
      </c>
      <c r="H15" s="557">
        <v>86803000</v>
      </c>
      <c r="I15" s="557">
        <v>-6231000</v>
      </c>
      <c r="J15" s="780">
        <v>1493.08</v>
      </c>
      <c r="K15" s="774">
        <v>52.64</v>
      </c>
      <c r="L15" s="774">
        <v>-40.409999999999997</v>
      </c>
      <c r="M15" s="780">
        <v>230.26</v>
      </c>
      <c r="N15" s="774">
        <v>25.29</v>
      </c>
      <c r="O15" s="774">
        <v>-0.7</v>
      </c>
      <c r="P15" s="780">
        <v>3712.86</v>
      </c>
      <c r="Q15" s="105"/>
      <c r="R15" s="108"/>
      <c r="S15" s="99"/>
      <c r="T15" s="107"/>
      <c r="U15" s="104"/>
      <c r="V15" s="54"/>
      <c r="W15" s="52"/>
      <c r="X15" s="40"/>
    </row>
    <row r="16" spans="1:24" ht="20.100000000000001" customHeight="1" x14ac:dyDescent="0.25">
      <c r="A16" s="85" t="s">
        <v>845</v>
      </c>
      <c r="B16" s="743">
        <v>146116000</v>
      </c>
      <c r="C16" s="744">
        <v>100435000</v>
      </c>
      <c r="D16" s="745">
        <v>45.48</v>
      </c>
      <c r="E16" s="744">
        <v>-149191000</v>
      </c>
      <c r="F16" s="744">
        <v>-106666000</v>
      </c>
      <c r="G16" s="745">
        <v>-39.869999999999997</v>
      </c>
      <c r="H16" s="746">
        <v>-3075000</v>
      </c>
      <c r="I16" s="746">
        <v>-6231000</v>
      </c>
      <c r="J16" s="745">
        <v>50.65</v>
      </c>
      <c r="K16" s="747">
        <v>-2.2799999999999998</v>
      </c>
      <c r="L16" s="747">
        <v>-40.409999999999997</v>
      </c>
      <c r="M16" s="745">
        <v>94.36</v>
      </c>
      <c r="N16" s="747">
        <v>-1.0900000000000001</v>
      </c>
      <c r="O16" s="747">
        <v>-0.7</v>
      </c>
      <c r="P16" s="748">
        <v>-55.71</v>
      </c>
      <c r="Q16" s="105"/>
      <c r="R16" s="108"/>
      <c r="S16" s="99"/>
      <c r="T16" s="107"/>
      <c r="U16" s="104"/>
      <c r="V16" s="54"/>
      <c r="W16" s="52"/>
      <c r="X16" s="40"/>
    </row>
    <row r="17" spans="1:24" ht="20.100000000000001" customHeight="1" x14ac:dyDescent="0.25">
      <c r="A17" s="85" t="s">
        <v>846</v>
      </c>
      <c r="B17" s="755">
        <v>0</v>
      </c>
      <c r="C17" s="756">
        <v>0</v>
      </c>
      <c r="D17" s="757">
        <v>0</v>
      </c>
      <c r="E17" s="756">
        <v>0</v>
      </c>
      <c r="F17" s="756">
        <v>0</v>
      </c>
      <c r="G17" s="757">
        <v>0</v>
      </c>
      <c r="H17" s="758">
        <v>0</v>
      </c>
      <c r="I17" s="758">
        <v>0</v>
      </c>
      <c r="J17" s="757">
        <v>0</v>
      </c>
      <c r="K17" s="759">
        <v>0</v>
      </c>
      <c r="L17" s="759">
        <v>0</v>
      </c>
      <c r="M17" s="757">
        <v>0</v>
      </c>
      <c r="N17" s="759">
        <v>0</v>
      </c>
      <c r="O17" s="759">
        <v>0</v>
      </c>
      <c r="P17" s="760">
        <v>0</v>
      </c>
      <c r="Q17" s="105"/>
      <c r="R17" s="108"/>
      <c r="S17" s="99"/>
      <c r="T17" s="107"/>
      <c r="U17" s="104"/>
      <c r="V17" s="54"/>
      <c r="W17" s="52"/>
      <c r="X17" s="40"/>
    </row>
    <row r="18" spans="1:24" ht="20.100000000000001" customHeight="1" thickBot="1" x14ac:dyDescent="0.3">
      <c r="A18" s="85" t="s">
        <v>847</v>
      </c>
      <c r="B18" s="749">
        <v>48930000</v>
      </c>
      <c r="C18" s="750">
        <v>0</v>
      </c>
      <c r="D18" s="751">
        <v>100</v>
      </c>
      <c r="E18" s="750">
        <v>40948000</v>
      </c>
      <c r="F18" s="750">
        <v>0</v>
      </c>
      <c r="G18" s="751">
        <v>100</v>
      </c>
      <c r="H18" s="752">
        <v>89878000</v>
      </c>
      <c r="I18" s="752">
        <v>0</v>
      </c>
      <c r="J18" s="751">
        <v>100</v>
      </c>
      <c r="K18" s="753">
        <v>301.56</v>
      </c>
      <c r="L18" s="753">
        <v>0</v>
      </c>
      <c r="M18" s="751">
        <v>100</v>
      </c>
      <c r="N18" s="753">
        <v>146.55000000000001</v>
      </c>
      <c r="O18" s="753">
        <v>0</v>
      </c>
      <c r="P18" s="754">
        <v>100</v>
      </c>
      <c r="Q18" s="105"/>
      <c r="R18" s="108"/>
      <c r="S18" s="99"/>
      <c r="T18" s="107"/>
      <c r="U18" s="104"/>
      <c r="V18" s="54"/>
      <c r="W18" s="52"/>
      <c r="X18" s="40"/>
    </row>
    <row r="19" spans="1:24" ht="20.100000000000001" customHeight="1" x14ac:dyDescent="0.25">
      <c r="A19" s="85" t="s">
        <v>830</v>
      </c>
      <c r="B19" s="560">
        <v>3707000</v>
      </c>
      <c r="C19" s="560">
        <v>667000</v>
      </c>
      <c r="D19" s="783">
        <v>455.77</v>
      </c>
      <c r="E19" s="560">
        <v>195387000</v>
      </c>
      <c r="F19" s="560">
        <v>432000</v>
      </c>
      <c r="G19" s="783">
        <v>45128.47</v>
      </c>
      <c r="H19" s="782">
        <v>199094000</v>
      </c>
      <c r="I19" s="782">
        <v>1099000</v>
      </c>
      <c r="J19" s="783">
        <v>18015.919999999998</v>
      </c>
      <c r="K19" s="784">
        <v>356.81</v>
      </c>
      <c r="L19" s="784">
        <v>3.88</v>
      </c>
      <c r="M19" s="783">
        <v>9096.1299999999992</v>
      </c>
      <c r="N19" s="784">
        <v>149.38</v>
      </c>
      <c r="O19" s="784">
        <v>0.12</v>
      </c>
      <c r="P19" s="783">
        <v>124383.33</v>
      </c>
      <c r="Q19" s="105"/>
      <c r="R19" s="108"/>
      <c r="S19" s="99"/>
      <c r="T19" s="107"/>
      <c r="U19" s="104"/>
      <c r="V19" s="54"/>
      <c r="W19" s="52"/>
      <c r="X19" s="40"/>
    </row>
    <row r="20" spans="1:24" ht="9.9499999999999993" customHeight="1" thickBot="1" x14ac:dyDescent="0.3">
      <c r="A20" s="85"/>
      <c r="B20" s="762"/>
      <c r="C20" s="762"/>
      <c r="D20" s="763"/>
      <c r="E20" s="762"/>
      <c r="F20" s="762"/>
      <c r="G20" s="763"/>
      <c r="H20" s="764"/>
      <c r="I20" s="764"/>
      <c r="J20" s="763"/>
      <c r="K20" s="763"/>
      <c r="L20" s="763"/>
      <c r="M20" s="763"/>
      <c r="N20" s="763"/>
      <c r="O20" s="763"/>
      <c r="P20" s="763"/>
      <c r="Q20" s="105"/>
      <c r="R20" s="108"/>
      <c r="S20" s="99"/>
      <c r="T20" s="107"/>
      <c r="U20" s="104"/>
      <c r="V20" s="54"/>
      <c r="W20" s="52"/>
      <c r="X20" s="40"/>
    </row>
    <row r="21" spans="1:24" ht="20.100000000000001" customHeight="1" thickBot="1" x14ac:dyDescent="0.3">
      <c r="A21" s="40" t="s">
        <v>848</v>
      </c>
      <c r="B21" s="765">
        <v>33207416000</v>
      </c>
      <c r="C21" s="766">
        <v>31956122000</v>
      </c>
      <c r="D21" s="767">
        <v>3.92</v>
      </c>
      <c r="E21" s="766">
        <v>34459914000</v>
      </c>
      <c r="F21" s="766">
        <v>29564636000</v>
      </c>
      <c r="G21" s="767">
        <v>16.559999999999999</v>
      </c>
      <c r="H21" s="766">
        <v>67667330000</v>
      </c>
      <c r="I21" s="766">
        <v>61520758000</v>
      </c>
      <c r="J21" s="767">
        <v>9.99</v>
      </c>
      <c r="K21" s="768">
        <v>16750.560000000001</v>
      </c>
      <c r="L21" s="768">
        <v>15331.43</v>
      </c>
      <c r="M21" s="767">
        <v>9.26</v>
      </c>
      <c r="N21" s="768">
        <v>7588.84</v>
      </c>
      <c r="O21" s="768">
        <v>6934.23</v>
      </c>
      <c r="P21" s="769">
        <v>9.44</v>
      </c>
      <c r="Q21" s="105"/>
      <c r="R21" s="108"/>
      <c r="S21" s="99"/>
      <c r="T21" s="107"/>
      <c r="U21" s="104"/>
      <c r="V21" s="54"/>
      <c r="W21" s="52"/>
      <c r="X21" s="40"/>
    </row>
    <row r="22" spans="1:24" ht="20.100000000000001" customHeight="1" thickTop="1" x14ac:dyDescent="0.25">
      <c r="A22" s="40"/>
      <c r="B22" s="785"/>
      <c r="C22" s="785"/>
      <c r="D22" s="786"/>
      <c r="E22" s="785"/>
      <c r="F22" s="785"/>
      <c r="G22" s="786"/>
      <c r="H22" s="787"/>
      <c r="I22" s="787"/>
      <c r="J22" s="786"/>
      <c r="K22" s="788"/>
      <c r="L22" s="788"/>
      <c r="M22" s="786"/>
      <c r="N22" s="788"/>
      <c r="O22" s="788"/>
      <c r="P22" s="786"/>
      <c r="Q22" s="105"/>
      <c r="R22" s="108"/>
      <c r="S22" s="99"/>
      <c r="T22" s="107"/>
      <c r="U22" s="109"/>
      <c r="V22" s="55"/>
      <c r="W22" s="52"/>
      <c r="X22" s="40"/>
    </row>
    <row r="23" spans="1:24" ht="20.100000000000001" customHeight="1" x14ac:dyDescent="0.25">
      <c r="A23" s="794" t="s">
        <v>849</v>
      </c>
      <c r="B23" s="551"/>
      <c r="C23" s="551"/>
      <c r="D23" s="770"/>
      <c r="E23" s="551"/>
      <c r="F23" s="551"/>
      <c r="G23" s="770"/>
      <c r="H23" s="771"/>
      <c r="I23" s="771"/>
      <c r="J23" s="770"/>
      <c r="K23" s="772"/>
      <c r="L23" s="772"/>
      <c r="M23" s="770"/>
      <c r="N23" s="772"/>
      <c r="O23" s="772"/>
      <c r="P23" s="770"/>
      <c r="Q23" s="105"/>
      <c r="R23" s="108"/>
      <c r="S23" s="99"/>
      <c r="T23" s="107"/>
      <c r="U23" s="104"/>
      <c r="V23" s="54"/>
      <c r="W23" s="52"/>
      <c r="X23" s="40"/>
    </row>
    <row r="24" spans="1:24" ht="9.9499999999999993" customHeight="1" x14ac:dyDescent="0.25">
      <c r="A24" s="62"/>
      <c r="B24" s="551"/>
      <c r="C24" s="551"/>
      <c r="D24" s="770"/>
      <c r="E24" s="551"/>
      <c r="F24" s="551"/>
      <c r="G24" s="770"/>
      <c r="H24" s="771"/>
      <c r="I24" s="771"/>
      <c r="J24" s="770"/>
      <c r="K24" s="772"/>
      <c r="L24" s="772"/>
      <c r="M24" s="770"/>
      <c r="N24" s="772"/>
      <c r="O24" s="772"/>
      <c r="P24" s="770"/>
      <c r="Q24" s="105"/>
      <c r="R24" s="108"/>
      <c r="S24" s="99"/>
      <c r="T24" s="107"/>
      <c r="U24" s="104"/>
      <c r="V24" s="54"/>
      <c r="W24" s="52"/>
      <c r="X24" s="40"/>
    </row>
    <row r="25" spans="1:24" ht="20.100000000000001" customHeight="1" thickBot="1" x14ac:dyDescent="0.3">
      <c r="A25" s="40" t="s">
        <v>840</v>
      </c>
      <c r="B25" s="557">
        <v>600162000</v>
      </c>
      <c r="C25" s="557">
        <v>582101000</v>
      </c>
      <c r="D25" s="780">
        <v>3.1</v>
      </c>
      <c r="E25" s="557">
        <v>504600000</v>
      </c>
      <c r="F25" s="557">
        <v>817275000</v>
      </c>
      <c r="G25" s="780">
        <v>-38.26</v>
      </c>
      <c r="H25" s="557">
        <v>1104762000</v>
      </c>
      <c r="I25" s="557">
        <v>1399376000</v>
      </c>
      <c r="J25" s="780">
        <v>-21.05</v>
      </c>
      <c r="K25" s="774">
        <v>1195.08</v>
      </c>
      <c r="L25" s="774">
        <v>1316.47</v>
      </c>
      <c r="M25" s="780">
        <v>-9.2200000000000006</v>
      </c>
      <c r="N25" s="774">
        <v>534.98</v>
      </c>
      <c r="O25" s="774">
        <v>634.22</v>
      </c>
      <c r="P25" s="780">
        <v>-15.65</v>
      </c>
      <c r="Q25" s="105"/>
      <c r="R25" s="106"/>
      <c r="S25" s="99"/>
      <c r="T25" s="99"/>
      <c r="U25" s="104"/>
      <c r="V25" s="54"/>
      <c r="W25" s="52"/>
      <c r="X25" s="40"/>
    </row>
    <row r="26" spans="1:24" ht="20.100000000000001" customHeight="1" x14ac:dyDescent="0.25">
      <c r="A26" s="85" t="s">
        <v>841</v>
      </c>
      <c r="B26" s="743">
        <v>830839000</v>
      </c>
      <c r="C26" s="744">
        <v>582101000</v>
      </c>
      <c r="D26" s="745">
        <v>42.73</v>
      </c>
      <c r="E26" s="744">
        <v>1142346000</v>
      </c>
      <c r="F26" s="744">
        <v>817275000</v>
      </c>
      <c r="G26" s="745">
        <v>39.770000000000003</v>
      </c>
      <c r="H26" s="744">
        <v>1973185000</v>
      </c>
      <c r="I26" s="746">
        <v>1399376000</v>
      </c>
      <c r="J26" s="745">
        <v>41</v>
      </c>
      <c r="K26" s="747">
        <v>1944.72</v>
      </c>
      <c r="L26" s="747">
        <v>1316.47</v>
      </c>
      <c r="M26" s="745">
        <v>47.72</v>
      </c>
      <c r="N26" s="747">
        <v>935</v>
      </c>
      <c r="O26" s="747">
        <v>634.22</v>
      </c>
      <c r="P26" s="748">
        <v>47.43</v>
      </c>
      <c r="Q26" s="105"/>
      <c r="R26" s="102"/>
      <c r="S26" s="99"/>
      <c r="T26" s="107"/>
      <c r="U26" s="104"/>
      <c r="V26" s="54"/>
      <c r="W26" s="52"/>
      <c r="X26" s="40"/>
    </row>
    <row r="27" spans="1:24" ht="20.100000000000001" customHeight="1" thickBot="1" x14ac:dyDescent="0.3">
      <c r="A27" s="85" t="s">
        <v>842</v>
      </c>
      <c r="B27" s="749">
        <v>-230677000</v>
      </c>
      <c r="C27" s="750">
        <v>0</v>
      </c>
      <c r="D27" s="751">
        <v>-100</v>
      </c>
      <c r="E27" s="750">
        <v>-637746000</v>
      </c>
      <c r="F27" s="750">
        <v>0</v>
      </c>
      <c r="G27" s="751">
        <v>-100</v>
      </c>
      <c r="H27" s="752">
        <v>-868423000</v>
      </c>
      <c r="I27" s="752">
        <v>0</v>
      </c>
      <c r="J27" s="751">
        <v>-100</v>
      </c>
      <c r="K27" s="753">
        <v>-1378.49</v>
      </c>
      <c r="L27" s="753">
        <v>0</v>
      </c>
      <c r="M27" s="751">
        <v>-100</v>
      </c>
      <c r="N27" s="753">
        <v>-603.77</v>
      </c>
      <c r="O27" s="753">
        <v>0</v>
      </c>
      <c r="P27" s="754">
        <v>-100</v>
      </c>
      <c r="Q27" s="105"/>
      <c r="R27" s="102"/>
      <c r="S27" s="99"/>
      <c r="T27" s="107"/>
      <c r="U27" s="104"/>
      <c r="V27" s="54"/>
      <c r="W27" s="52"/>
      <c r="X27" s="40"/>
    </row>
    <row r="28" spans="1:24" ht="20.100000000000001" customHeight="1" x14ac:dyDescent="0.25">
      <c r="A28" s="85" t="s">
        <v>850</v>
      </c>
      <c r="B28" s="560">
        <v>-203478000</v>
      </c>
      <c r="C28" s="560">
        <v>361179000</v>
      </c>
      <c r="D28" s="783">
        <v>-156.34</v>
      </c>
      <c r="E28" s="560">
        <v>-166277000</v>
      </c>
      <c r="F28" s="560">
        <v>495431000</v>
      </c>
      <c r="G28" s="783">
        <v>-133.56</v>
      </c>
      <c r="H28" s="782">
        <v>-369755000</v>
      </c>
      <c r="I28" s="782">
        <v>856610000</v>
      </c>
      <c r="J28" s="783">
        <v>-143.16</v>
      </c>
      <c r="K28" s="784">
        <v>-442.15</v>
      </c>
      <c r="L28" s="784">
        <v>805.86</v>
      </c>
      <c r="M28" s="783">
        <v>-154.87</v>
      </c>
      <c r="N28" s="784">
        <v>-195.84</v>
      </c>
      <c r="O28" s="784">
        <v>388.23</v>
      </c>
      <c r="P28" s="783">
        <v>-150.44</v>
      </c>
      <c r="Q28" s="105"/>
      <c r="R28" s="108"/>
      <c r="S28" s="99"/>
      <c r="T28" s="107"/>
      <c r="U28" s="104"/>
      <c r="V28" s="54"/>
      <c r="W28" s="52"/>
      <c r="X28" s="40"/>
    </row>
    <row r="29" spans="1:24" ht="20.100000000000001" customHeight="1" x14ac:dyDescent="0.25">
      <c r="A29" s="85" t="s">
        <v>851</v>
      </c>
      <c r="B29" s="761">
        <v>-52302000</v>
      </c>
      <c r="C29" s="761">
        <v>-112441000</v>
      </c>
      <c r="D29" s="741">
        <v>53.48</v>
      </c>
      <c r="E29" s="761">
        <v>-5078000</v>
      </c>
      <c r="F29" s="761">
        <v>-176590000</v>
      </c>
      <c r="G29" s="741">
        <v>97.12</v>
      </c>
      <c r="H29" s="740">
        <v>-57380000</v>
      </c>
      <c r="I29" s="740">
        <v>-289031000</v>
      </c>
      <c r="J29" s="741">
        <v>80.150000000000006</v>
      </c>
      <c r="K29" s="742">
        <v>-112.03</v>
      </c>
      <c r="L29" s="742">
        <v>-353.31</v>
      </c>
      <c r="M29" s="741">
        <v>68.290000000000006</v>
      </c>
      <c r="N29" s="742">
        <v>-53.9</v>
      </c>
      <c r="O29" s="742">
        <v>-172</v>
      </c>
      <c r="P29" s="741">
        <v>68.66</v>
      </c>
      <c r="Q29" s="105"/>
      <c r="R29" s="108"/>
      <c r="S29" s="99"/>
      <c r="T29" s="107"/>
      <c r="U29" s="104"/>
      <c r="V29" s="54"/>
      <c r="W29" s="52"/>
      <c r="X29" s="40"/>
    </row>
    <row r="30" spans="1:24" ht="20.100000000000001" customHeight="1" x14ac:dyDescent="0.25">
      <c r="A30" s="85" t="s">
        <v>852</v>
      </c>
      <c r="B30" s="761">
        <v>0</v>
      </c>
      <c r="C30" s="761">
        <v>0</v>
      </c>
      <c r="D30" s="741">
        <v>0</v>
      </c>
      <c r="E30" s="761">
        <v>0</v>
      </c>
      <c r="F30" s="761">
        <v>0</v>
      </c>
      <c r="G30" s="741">
        <v>0</v>
      </c>
      <c r="H30" s="740">
        <v>0</v>
      </c>
      <c r="I30" s="740">
        <v>0</v>
      </c>
      <c r="J30" s="741">
        <v>0</v>
      </c>
      <c r="K30" s="742">
        <v>0</v>
      </c>
      <c r="L30" s="742">
        <v>0</v>
      </c>
      <c r="M30" s="741">
        <v>0</v>
      </c>
      <c r="N30" s="742">
        <v>0</v>
      </c>
      <c r="O30" s="742">
        <v>0</v>
      </c>
      <c r="P30" s="741">
        <v>0</v>
      </c>
      <c r="Q30" s="105"/>
      <c r="R30" s="108"/>
      <c r="S30" s="99"/>
      <c r="T30" s="107"/>
      <c r="U30" s="104"/>
      <c r="V30" s="54"/>
      <c r="W30" s="52"/>
      <c r="X30" s="40"/>
    </row>
    <row r="31" spans="1:24" ht="20.100000000000001" customHeight="1" x14ac:dyDescent="0.25">
      <c r="A31" s="85" t="s">
        <v>853</v>
      </c>
      <c r="B31" s="761">
        <v>-22085000</v>
      </c>
      <c r="C31" s="761">
        <v>0</v>
      </c>
      <c r="D31" s="741">
        <v>-100</v>
      </c>
      <c r="E31" s="761">
        <v>-173444000</v>
      </c>
      <c r="F31" s="761">
        <v>6230000</v>
      </c>
      <c r="G31" s="741">
        <v>-2884.01</v>
      </c>
      <c r="H31" s="740">
        <v>-195529000</v>
      </c>
      <c r="I31" s="740">
        <v>6230000</v>
      </c>
      <c r="J31" s="741">
        <v>-3238.51</v>
      </c>
      <c r="K31" s="742">
        <v>-954.42</v>
      </c>
      <c r="L31" s="742">
        <v>0</v>
      </c>
      <c r="M31" s="741">
        <v>-100</v>
      </c>
      <c r="N31" s="742">
        <v>-447.75</v>
      </c>
      <c r="O31" s="742">
        <v>0</v>
      </c>
      <c r="P31" s="741">
        <v>-100</v>
      </c>
      <c r="Q31" s="105"/>
      <c r="R31" s="108"/>
      <c r="S31" s="99"/>
      <c r="T31" s="107"/>
      <c r="U31" s="104"/>
      <c r="V31" s="54"/>
      <c r="W31" s="52"/>
      <c r="X31" s="40"/>
    </row>
    <row r="32" spans="1:24" ht="9.9499999999999993" customHeight="1" thickBot="1" x14ac:dyDescent="0.3">
      <c r="A32" s="85"/>
      <c r="B32" s="762"/>
      <c r="C32" s="762"/>
      <c r="D32" s="763"/>
      <c r="E32" s="762"/>
      <c r="F32" s="762"/>
      <c r="G32" s="763"/>
      <c r="H32" s="764"/>
      <c r="I32" s="764"/>
      <c r="J32" s="763"/>
      <c r="K32" s="763"/>
      <c r="L32" s="763"/>
      <c r="M32" s="763"/>
      <c r="N32" s="763"/>
      <c r="O32" s="763"/>
      <c r="P32" s="763"/>
      <c r="Q32" s="110"/>
      <c r="R32" s="108"/>
      <c r="S32" s="99"/>
      <c r="T32" s="107"/>
      <c r="U32" s="104"/>
      <c r="V32" s="54"/>
      <c r="W32" s="52"/>
      <c r="X32" s="40"/>
    </row>
    <row r="33" spans="1:24" ht="20.100000000000001" customHeight="1" thickBot="1" x14ac:dyDescent="0.3">
      <c r="A33" s="40" t="s">
        <v>848</v>
      </c>
      <c r="B33" s="765">
        <v>322297000</v>
      </c>
      <c r="C33" s="766">
        <v>830839000</v>
      </c>
      <c r="D33" s="767">
        <v>-61.21</v>
      </c>
      <c r="E33" s="766">
        <v>159801000</v>
      </c>
      <c r="F33" s="766">
        <v>1142346000</v>
      </c>
      <c r="G33" s="767">
        <v>-86.01</v>
      </c>
      <c r="H33" s="766">
        <v>482098000</v>
      </c>
      <c r="I33" s="766">
        <v>1973185000</v>
      </c>
      <c r="J33" s="767">
        <v>-75.569999999999993</v>
      </c>
      <c r="K33" s="768">
        <v>587</v>
      </c>
      <c r="L33" s="768">
        <v>1933.37</v>
      </c>
      <c r="M33" s="767">
        <v>-69.64</v>
      </c>
      <c r="N33" s="768">
        <v>259.56</v>
      </c>
      <c r="O33" s="768">
        <v>925.95</v>
      </c>
      <c r="P33" s="769">
        <v>-71.97</v>
      </c>
      <c r="Q33" s="105"/>
      <c r="R33" s="108"/>
      <c r="S33" s="99"/>
      <c r="T33" s="107"/>
      <c r="U33" s="104"/>
      <c r="V33" s="54"/>
      <c r="W33" s="52"/>
      <c r="X33" s="40"/>
    </row>
    <row r="34" spans="1:24" ht="20.100000000000001" customHeight="1" thickTop="1" x14ac:dyDescent="0.25">
      <c r="A34" s="40"/>
      <c r="B34" s="785"/>
      <c r="C34" s="785"/>
      <c r="D34" s="786"/>
      <c r="E34" s="785"/>
      <c r="F34" s="785"/>
      <c r="G34" s="786"/>
      <c r="H34" s="789"/>
      <c r="I34" s="789"/>
      <c r="J34" s="786"/>
      <c r="K34" s="773"/>
      <c r="L34" s="773"/>
      <c r="M34" s="786"/>
      <c r="N34" s="773"/>
      <c r="O34" s="773"/>
      <c r="P34" s="786"/>
      <c r="Q34" s="105"/>
      <c r="R34" s="108"/>
      <c r="S34" s="99"/>
      <c r="T34" s="107"/>
      <c r="U34" s="104"/>
      <c r="V34" s="54"/>
      <c r="W34" s="52"/>
      <c r="X34" s="40"/>
    </row>
    <row r="35" spans="1:24" ht="20.100000000000001" customHeight="1" x14ac:dyDescent="0.25">
      <c r="A35" s="794" t="s">
        <v>854</v>
      </c>
      <c r="B35" s="551"/>
      <c r="C35" s="551"/>
      <c r="D35" s="770"/>
      <c r="E35" s="551"/>
      <c r="F35" s="551"/>
      <c r="G35" s="770"/>
      <c r="H35" s="737"/>
      <c r="I35" s="737"/>
      <c r="J35" s="770"/>
      <c r="K35" s="738"/>
      <c r="L35" s="738"/>
      <c r="M35" s="770"/>
      <c r="N35" s="738"/>
      <c r="O35" s="738"/>
      <c r="P35" s="770"/>
      <c r="Q35" s="105"/>
      <c r="R35" s="108"/>
      <c r="S35" s="99"/>
      <c r="T35" s="107"/>
      <c r="U35" s="104"/>
      <c r="V35" s="54"/>
      <c r="W35" s="52"/>
      <c r="X35" s="40"/>
    </row>
    <row r="36" spans="1:24" ht="9.9499999999999993" customHeight="1" x14ac:dyDescent="0.25">
      <c r="A36" s="62"/>
      <c r="B36" s="551"/>
      <c r="C36" s="551"/>
      <c r="D36" s="770"/>
      <c r="E36" s="551"/>
      <c r="F36" s="551"/>
      <c r="G36" s="770"/>
      <c r="H36" s="737"/>
      <c r="I36" s="737"/>
      <c r="J36" s="770"/>
      <c r="K36" s="738"/>
      <c r="L36" s="738"/>
      <c r="M36" s="770"/>
      <c r="N36" s="738"/>
      <c r="O36" s="738"/>
      <c r="P36" s="770"/>
      <c r="Q36" s="105"/>
      <c r="R36" s="108"/>
      <c r="S36" s="99"/>
      <c r="T36" s="107"/>
      <c r="U36" s="104"/>
      <c r="V36" s="54"/>
      <c r="W36" s="52"/>
      <c r="X36" s="40"/>
    </row>
    <row r="37" spans="1:24" ht="20.100000000000001" customHeight="1" thickBot="1" x14ac:dyDescent="0.3">
      <c r="A37" s="40" t="s">
        <v>840</v>
      </c>
      <c r="B37" s="557">
        <v>5520000</v>
      </c>
      <c r="C37" s="557">
        <v>4847000</v>
      </c>
      <c r="D37" s="780">
        <v>13.88</v>
      </c>
      <c r="E37" s="557">
        <v>27503000</v>
      </c>
      <c r="F37" s="557">
        <v>27503000</v>
      </c>
      <c r="G37" s="780">
        <v>0</v>
      </c>
      <c r="H37" s="557">
        <v>33023000</v>
      </c>
      <c r="I37" s="557">
        <v>32350000</v>
      </c>
      <c r="J37" s="780">
        <v>2.08</v>
      </c>
      <c r="K37" s="774">
        <v>499.5</v>
      </c>
      <c r="L37" s="774">
        <v>460.8</v>
      </c>
      <c r="M37" s="780">
        <v>8.4</v>
      </c>
      <c r="N37" s="774">
        <v>231.08</v>
      </c>
      <c r="O37" s="774">
        <v>212.9</v>
      </c>
      <c r="P37" s="780">
        <v>8.5399999999999991</v>
      </c>
      <c r="Q37" s="105"/>
      <c r="R37" s="106"/>
      <c r="S37" s="99"/>
      <c r="T37" s="99"/>
      <c r="U37" s="104"/>
      <c r="V37" s="54"/>
      <c r="W37" s="52"/>
      <c r="X37" s="40"/>
    </row>
    <row r="38" spans="1:24" ht="20.100000000000001" customHeight="1" x14ac:dyDescent="0.25">
      <c r="A38" s="85" t="s">
        <v>841</v>
      </c>
      <c r="B38" s="743">
        <v>5520000</v>
      </c>
      <c r="C38" s="744">
        <v>4847000</v>
      </c>
      <c r="D38" s="745">
        <v>13.88</v>
      </c>
      <c r="E38" s="744">
        <v>27503000</v>
      </c>
      <c r="F38" s="744">
        <v>27503000</v>
      </c>
      <c r="G38" s="745">
        <v>0</v>
      </c>
      <c r="H38" s="744">
        <v>33023000</v>
      </c>
      <c r="I38" s="746">
        <v>32350000</v>
      </c>
      <c r="J38" s="745">
        <v>2.08</v>
      </c>
      <c r="K38" s="747">
        <v>499.5</v>
      </c>
      <c r="L38" s="747">
        <v>460.8</v>
      </c>
      <c r="M38" s="745">
        <v>8.4</v>
      </c>
      <c r="N38" s="747">
        <v>231.08</v>
      </c>
      <c r="O38" s="747">
        <v>212.9</v>
      </c>
      <c r="P38" s="748">
        <v>8.5399999999999991</v>
      </c>
      <c r="Q38" s="105"/>
      <c r="R38" s="102"/>
      <c r="S38" s="99"/>
      <c r="T38" s="107"/>
      <c r="U38" s="104"/>
      <c r="V38" s="54"/>
      <c r="W38" s="52"/>
      <c r="X38" s="40"/>
    </row>
    <row r="39" spans="1:24" ht="20.100000000000001" customHeight="1" thickBot="1" x14ac:dyDescent="0.3">
      <c r="A39" s="85" t="s">
        <v>842</v>
      </c>
      <c r="B39" s="749">
        <v>0</v>
      </c>
      <c r="C39" s="750">
        <v>0</v>
      </c>
      <c r="D39" s="751">
        <v>0</v>
      </c>
      <c r="E39" s="750">
        <v>0</v>
      </c>
      <c r="F39" s="750">
        <v>0</v>
      </c>
      <c r="G39" s="751">
        <v>0</v>
      </c>
      <c r="H39" s="752">
        <v>0</v>
      </c>
      <c r="I39" s="752">
        <v>0</v>
      </c>
      <c r="J39" s="751">
        <v>0</v>
      </c>
      <c r="K39" s="753">
        <v>0</v>
      </c>
      <c r="L39" s="753">
        <v>0</v>
      </c>
      <c r="M39" s="751">
        <v>0</v>
      </c>
      <c r="N39" s="753">
        <v>0</v>
      </c>
      <c r="O39" s="753">
        <v>0</v>
      </c>
      <c r="P39" s="754">
        <v>0</v>
      </c>
      <c r="Q39" s="105"/>
      <c r="R39" s="102"/>
      <c r="S39" s="99"/>
      <c r="T39" s="107"/>
      <c r="U39" s="104"/>
      <c r="V39" s="54"/>
      <c r="W39" s="52"/>
      <c r="X39" s="40"/>
    </row>
    <row r="40" spans="1:24" ht="32.25" customHeight="1" x14ac:dyDescent="0.25">
      <c r="A40" s="85" t="s">
        <v>855</v>
      </c>
      <c r="B40" s="560">
        <v>-143000</v>
      </c>
      <c r="C40" s="560">
        <v>673000</v>
      </c>
      <c r="D40" s="783">
        <v>-121.25</v>
      </c>
      <c r="E40" s="560">
        <v>-9190000</v>
      </c>
      <c r="F40" s="560">
        <v>0</v>
      </c>
      <c r="G40" s="783">
        <v>-100</v>
      </c>
      <c r="H40" s="782">
        <v>-9333000</v>
      </c>
      <c r="I40" s="782">
        <v>673000</v>
      </c>
      <c r="J40" s="783">
        <v>-1486.78</v>
      </c>
      <c r="K40" s="784">
        <v>-141.16999999999999</v>
      </c>
      <c r="L40" s="784">
        <v>19.510000000000002</v>
      </c>
      <c r="M40" s="783">
        <v>-823.58</v>
      </c>
      <c r="N40" s="784">
        <v>-65.31</v>
      </c>
      <c r="O40" s="784">
        <v>9.36</v>
      </c>
      <c r="P40" s="783">
        <v>-797.76</v>
      </c>
      <c r="Q40" s="105"/>
      <c r="R40" s="108"/>
      <c r="S40" s="99"/>
      <c r="T40" s="107"/>
      <c r="U40" s="104"/>
      <c r="V40" s="54"/>
      <c r="W40" s="52"/>
      <c r="X40" s="40"/>
    </row>
    <row r="41" spans="1:24" ht="20.100000000000001" customHeight="1" x14ac:dyDescent="0.25">
      <c r="A41" s="85" t="s">
        <v>852</v>
      </c>
      <c r="B41" s="761">
        <v>0</v>
      </c>
      <c r="C41" s="761">
        <v>0</v>
      </c>
      <c r="D41" s="741">
        <v>0</v>
      </c>
      <c r="E41" s="761">
        <v>0</v>
      </c>
      <c r="F41" s="761">
        <v>0</v>
      </c>
      <c r="G41" s="741">
        <v>0</v>
      </c>
      <c r="H41" s="740">
        <v>0</v>
      </c>
      <c r="I41" s="740">
        <v>0</v>
      </c>
      <c r="J41" s="741">
        <v>0</v>
      </c>
      <c r="K41" s="742">
        <v>0</v>
      </c>
      <c r="L41" s="742">
        <v>0</v>
      </c>
      <c r="M41" s="741">
        <v>0</v>
      </c>
      <c r="N41" s="742">
        <v>0</v>
      </c>
      <c r="O41" s="742">
        <v>0</v>
      </c>
      <c r="P41" s="741">
        <v>0</v>
      </c>
      <c r="Q41" s="105"/>
      <c r="R41" s="108"/>
      <c r="S41" s="99"/>
      <c r="T41" s="107"/>
      <c r="U41" s="104"/>
      <c r="V41" s="54"/>
      <c r="W41" s="52"/>
      <c r="X41" s="40"/>
    </row>
    <row r="42" spans="1:24" ht="20.100000000000001" customHeight="1" x14ac:dyDescent="0.25">
      <c r="A42" s="85" t="s">
        <v>853</v>
      </c>
      <c r="B42" s="761">
        <v>0</v>
      </c>
      <c r="C42" s="761">
        <v>0</v>
      </c>
      <c r="D42" s="741">
        <v>0</v>
      </c>
      <c r="E42" s="761">
        <v>0</v>
      </c>
      <c r="F42" s="761">
        <v>0</v>
      </c>
      <c r="G42" s="741">
        <v>0</v>
      </c>
      <c r="H42" s="740">
        <v>0</v>
      </c>
      <c r="I42" s="740">
        <v>0</v>
      </c>
      <c r="J42" s="741">
        <v>0</v>
      </c>
      <c r="K42" s="742">
        <v>0</v>
      </c>
      <c r="L42" s="742">
        <v>0</v>
      </c>
      <c r="M42" s="741">
        <v>0</v>
      </c>
      <c r="N42" s="742">
        <v>0</v>
      </c>
      <c r="O42" s="742">
        <v>0</v>
      </c>
      <c r="P42" s="741">
        <v>0</v>
      </c>
      <c r="Q42" s="105"/>
      <c r="R42" s="108"/>
      <c r="S42" s="99"/>
      <c r="T42" s="107"/>
      <c r="U42" s="104"/>
      <c r="V42" s="54"/>
      <c r="W42" s="52"/>
      <c r="X42" s="40"/>
    </row>
    <row r="43" spans="1:24" ht="9.9499999999999993" customHeight="1" thickBot="1" x14ac:dyDescent="0.3">
      <c r="A43" s="85"/>
      <c r="B43" s="762"/>
      <c r="C43" s="762"/>
      <c r="D43" s="763"/>
      <c r="E43" s="762"/>
      <c r="F43" s="762"/>
      <c r="G43" s="763"/>
      <c r="H43" s="764"/>
      <c r="I43" s="764"/>
      <c r="J43" s="763"/>
      <c r="K43" s="636"/>
      <c r="L43" s="763"/>
      <c r="M43" s="763"/>
      <c r="N43" s="763"/>
      <c r="O43" s="636"/>
      <c r="P43" s="763"/>
      <c r="Q43" s="105"/>
      <c r="R43" s="108"/>
      <c r="S43" s="99"/>
      <c r="T43" s="107"/>
      <c r="U43" s="104"/>
      <c r="V43" s="54"/>
      <c r="W43" s="52"/>
      <c r="X43" s="40"/>
    </row>
    <row r="44" spans="1:24" ht="20.100000000000001" customHeight="1" thickBot="1" x14ac:dyDescent="0.3">
      <c r="A44" s="40" t="s">
        <v>848</v>
      </c>
      <c r="B44" s="765">
        <v>5377000</v>
      </c>
      <c r="C44" s="766">
        <v>5520000</v>
      </c>
      <c r="D44" s="767">
        <v>-2.59</v>
      </c>
      <c r="E44" s="766">
        <v>18313000</v>
      </c>
      <c r="F44" s="766">
        <v>27503000</v>
      </c>
      <c r="G44" s="767">
        <v>-33.409999999999997</v>
      </c>
      <c r="H44" s="766">
        <v>23690000</v>
      </c>
      <c r="I44" s="766">
        <v>33023000</v>
      </c>
      <c r="J44" s="767">
        <v>-28.26</v>
      </c>
      <c r="K44" s="768">
        <v>358.33</v>
      </c>
      <c r="L44" s="768">
        <v>470.39</v>
      </c>
      <c r="M44" s="767">
        <v>-23.82</v>
      </c>
      <c r="N44" s="768">
        <v>165.77</v>
      </c>
      <c r="O44" s="768">
        <v>217.33</v>
      </c>
      <c r="P44" s="769">
        <v>-23.72</v>
      </c>
      <c r="Q44" s="105"/>
      <c r="R44" s="108"/>
      <c r="S44" s="99"/>
      <c r="T44" s="107"/>
      <c r="U44" s="104"/>
      <c r="V44" s="54"/>
      <c r="W44" s="52"/>
      <c r="X44" s="40"/>
    </row>
    <row r="45" spans="1:24" ht="20.100000000000001" customHeight="1" thickTop="1" x14ac:dyDescent="0.25">
      <c r="A45" s="40"/>
      <c r="B45" s="1114"/>
      <c r="C45" s="1114"/>
      <c r="D45" s="1115"/>
      <c r="E45" s="1114"/>
      <c r="F45" s="1114"/>
      <c r="G45" s="1115"/>
      <c r="H45" s="1116"/>
      <c r="I45" s="1116"/>
      <c r="J45" s="1115"/>
      <c r="K45" s="1117"/>
      <c r="L45" s="1117"/>
      <c r="M45" s="1115"/>
      <c r="N45" s="1117"/>
      <c r="O45" s="1117"/>
      <c r="P45" s="1115"/>
      <c r="Q45" s="105"/>
      <c r="R45" s="108"/>
      <c r="S45" s="99"/>
      <c r="T45" s="107"/>
      <c r="U45" s="104"/>
      <c r="V45" s="54"/>
      <c r="W45" s="52"/>
      <c r="X45" s="40"/>
    </row>
    <row r="46" spans="1:24" ht="20.100000000000001" customHeight="1" x14ac:dyDescent="0.25">
      <c r="A46" s="794" t="s">
        <v>856</v>
      </c>
      <c r="B46" s="551"/>
      <c r="C46" s="551"/>
      <c r="D46" s="770"/>
      <c r="E46" s="551"/>
      <c r="F46" s="551"/>
      <c r="G46" s="770"/>
      <c r="H46" s="771"/>
      <c r="I46" s="771"/>
      <c r="J46" s="770"/>
      <c r="K46" s="772"/>
      <c r="L46" s="772"/>
      <c r="M46" s="770"/>
      <c r="N46" s="772"/>
      <c r="O46" s="772"/>
      <c r="P46" s="770"/>
      <c r="Q46" s="105"/>
      <c r="R46" s="108"/>
      <c r="S46" s="99"/>
      <c r="T46" s="107"/>
      <c r="U46" s="104"/>
      <c r="V46" s="54"/>
      <c r="W46" s="52"/>
      <c r="X46" s="40"/>
    </row>
    <row r="47" spans="1:24" ht="9.9499999999999993" customHeight="1" x14ac:dyDescent="0.25">
      <c r="A47" s="62"/>
      <c r="B47" s="1118"/>
      <c r="C47" s="1118"/>
      <c r="D47" s="1119"/>
      <c r="E47" s="1118"/>
      <c r="F47" s="1118"/>
      <c r="G47" s="1119"/>
      <c r="H47" s="1120"/>
      <c r="I47" s="1120"/>
      <c r="J47" s="1119"/>
      <c r="K47" s="1121"/>
      <c r="L47" s="1121"/>
      <c r="M47" s="1119"/>
      <c r="N47" s="1121"/>
      <c r="O47" s="1121"/>
      <c r="P47" s="1119"/>
      <c r="Q47" s="105"/>
      <c r="R47" s="108"/>
      <c r="S47" s="99"/>
      <c r="T47" s="107"/>
      <c r="U47" s="104"/>
      <c r="V47" s="54"/>
      <c r="W47" s="52"/>
      <c r="X47" s="40"/>
    </row>
    <row r="48" spans="1:24" ht="20.100000000000001" customHeight="1" thickBot="1" x14ac:dyDescent="0.3">
      <c r="A48" s="40" t="s">
        <v>840</v>
      </c>
      <c r="B48" s="557">
        <v>0</v>
      </c>
      <c r="C48" s="557">
        <v>0</v>
      </c>
      <c r="D48" s="780">
        <v>0</v>
      </c>
      <c r="E48" s="557">
        <v>8017000</v>
      </c>
      <c r="F48" s="557">
        <v>4169000</v>
      </c>
      <c r="G48" s="780">
        <v>92.3</v>
      </c>
      <c r="H48" s="557">
        <v>8017000</v>
      </c>
      <c r="I48" s="557">
        <v>4169000</v>
      </c>
      <c r="J48" s="780">
        <v>92.3</v>
      </c>
      <c r="K48" s="774">
        <v>224.53</v>
      </c>
      <c r="L48" s="774">
        <v>116.76</v>
      </c>
      <c r="M48" s="780">
        <v>92.3</v>
      </c>
      <c r="N48" s="774">
        <v>100.19</v>
      </c>
      <c r="O48" s="774">
        <v>52.1</v>
      </c>
      <c r="P48" s="780">
        <v>92.3</v>
      </c>
      <c r="Q48" s="105"/>
      <c r="R48" s="106"/>
      <c r="S48" s="99"/>
      <c r="T48" s="99"/>
      <c r="U48" s="104"/>
      <c r="V48" s="54"/>
      <c r="W48" s="52"/>
      <c r="X48" s="40"/>
    </row>
    <row r="49" spans="1:24" ht="20.100000000000001" customHeight="1" x14ac:dyDescent="0.25">
      <c r="A49" s="85" t="s">
        <v>841</v>
      </c>
      <c r="B49" s="743">
        <v>0</v>
      </c>
      <c r="C49" s="744">
        <v>0</v>
      </c>
      <c r="D49" s="745">
        <v>0</v>
      </c>
      <c r="E49" s="744">
        <v>8017000</v>
      </c>
      <c r="F49" s="744">
        <v>0</v>
      </c>
      <c r="G49" s="745">
        <v>100</v>
      </c>
      <c r="H49" s="744">
        <v>8017000</v>
      </c>
      <c r="I49" s="746">
        <v>0</v>
      </c>
      <c r="J49" s="745">
        <v>100</v>
      </c>
      <c r="K49" s="747">
        <v>243.28</v>
      </c>
      <c r="L49" s="747">
        <v>0</v>
      </c>
      <c r="M49" s="745">
        <v>100</v>
      </c>
      <c r="N49" s="747">
        <v>108.23</v>
      </c>
      <c r="O49" s="747">
        <v>0</v>
      </c>
      <c r="P49" s="748">
        <v>100</v>
      </c>
      <c r="Q49" s="105"/>
      <c r="R49" s="102"/>
      <c r="S49" s="99"/>
      <c r="T49" s="107"/>
      <c r="U49" s="104"/>
      <c r="V49" s="54"/>
      <c r="W49" s="52"/>
      <c r="X49" s="40"/>
    </row>
    <row r="50" spans="1:24" ht="20.100000000000001" customHeight="1" thickBot="1" x14ac:dyDescent="0.3">
      <c r="A50" s="85" t="s">
        <v>842</v>
      </c>
      <c r="B50" s="749">
        <v>0</v>
      </c>
      <c r="C50" s="750">
        <v>0</v>
      </c>
      <c r="D50" s="751">
        <v>0</v>
      </c>
      <c r="E50" s="750">
        <v>0</v>
      </c>
      <c r="F50" s="750">
        <v>4169000</v>
      </c>
      <c r="G50" s="751">
        <v>-100</v>
      </c>
      <c r="H50" s="752">
        <v>0</v>
      </c>
      <c r="I50" s="752">
        <v>4169000</v>
      </c>
      <c r="J50" s="751">
        <v>-100</v>
      </c>
      <c r="K50" s="753">
        <v>0</v>
      </c>
      <c r="L50" s="753">
        <v>116.76</v>
      </c>
      <c r="M50" s="751">
        <v>-100</v>
      </c>
      <c r="N50" s="753">
        <v>0</v>
      </c>
      <c r="O50" s="753">
        <v>52.1</v>
      </c>
      <c r="P50" s="754">
        <v>-100</v>
      </c>
      <c r="Q50" s="105"/>
      <c r="R50" s="102"/>
      <c r="S50" s="99"/>
      <c r="T50" s="107"/>
      <c r="U50" s="104"/>
      <c r="V50" s="54"/>
      <c r="W50" s="52"/>
      <c r="X50" s="40"/>
    </row>
    <row r="51" spans="1:24" ht="20.100000000000001" customHeight="1" x14ac:dyDescent="0.25">
      <c r="A51" s="85" t="s">
        <v>853</v>
      </c>
      <c r="B51" s="560">
        <v>0</v>
      </c>
      <c r="C51" s="560">
        <v>0</v>
      </c>
      <c r="D51" s="783">
        <v>0</v>
      </c>
      <c r="E51" s="560">
        <v>0</v>
      </c>
      <c r="F51" s="560">
        <v>3848000</v>
      </c>
      <c r="G51" s="783">
        <v>-100</v>
      </c>
      <c r="H51" s="782">
        <v>0</v>
      </c>
      <c r="I51" s="782">
        <v>3848000</v>
      </c>
      <c r="J51" s="783">
        <v>-100</v>
      </c>
      <c r="K51" s="784">
        <v>0</v>
      </c>
      <c r="L51" s="784">
        <v>107.77</v>
      </c>
      <c r="M51" s="783">
        <v>-100</v>
      </c>
      <c r="N51" s="784">
        <v>0</v>
      </c>
      <c r="O51" s="784">
        <v>48.09</v>
      </c>
      <c r="P51" s="783">
        <v>-100</v>
      </c>
      <c r="Q51" s="105"/>
      <c r="R51" s="108"/>
      <c r="S51" s="99"/>
      <c r="T51" s="107"/>
      <c r="U51" s="104"/>
      <c r="V51" s="54"/>
      <c r="W51" s="52"/>
      <c r="X51" s="40"/>
    </row>
    <row r="52" spans="1:24" ht="9.9499999999999993" customHeight="1" thickBot="1" x14ac:dyDescent="0.3">
      <c r="A52" s="85"/>
      <c r="B52" s="762"/>
      <c r="C52" s="762"/>
      <c r="D52" s="763"/>
      <c r="E52" s="762"/>
      <c r="F52" s="762"/>
      <c r="G52" s="763"/>
      <c r="H52" s="764"/>
      <c r="I52" s="764"/>
      <c r="J52" s="763"/>
      <c r="K52" s="774"/>
      <c r="L52" s="763"/>
      <c r="M52" s="763"/>
      <c r="N52" s="774"/>
      <c r="O52" s="774"/>
      <c r="P52" s="763"/>
      <c r="Q52" s="105"/>
      <c r="R52" s="108"/>
      <c r="S52" s="99"/>
      <c r="T52" s="107"/>
      <c r="U52" s="104"/>
      <c r="V52" s="54"/>
      <c r="W52" s="52"/>
      <c r="X52" s="40"/>
    </row>
    <row r="53" spans="1:24" ht="20.100000000000001" customHeight="1" thickBot="1" x14ac:dyDescent="0.3">
      <c r="A53" s="40" t="s">
        <v>848</v>
      </c>
      <c r="B53" s="765">
        <v>0</v>
      </c>
      <c r="C53" s="766">
        <v>0</v>
      </c>
      <c r="D53" s="767">
        <v>0</v>
      </c>
      <c r="E53" s="766">
        <v>8017000</v>
      </c>
      <c r="F53" s="766">
        <v>8017000</v>
      </c>
      <c r="G53" s="767">
        <v>0</v>
      </c>
      <c r="H53" s="766">
        <v>8017000</v>
      </c>
      <c r="I53" s="766">
        <v>8017000</v>
      </c>
      <c r="J53" s="767">
        <v>0</v>
      </c>
      <c r="K53" s="768">
        <v>243.28</v>
      </c>
      <c r="L53" s="768">
        <v>224.53</v>
      </c>
      <c r="M53" s="767">
        <v>8.35</v>
      </c>
      <c r="N53" s="768">
        <v>108.23</v>
      </c>
      <c r="O53" s="768">
        <v>100.19</v>
      </c>
      <c r="P53" s="769">
        <v>8.02</v>
      </c>
      <c r="Q53" s="105"/>
      <c r="R53" s="108"/>
      <c r="S53" s="99"/>
      <c r="T53" s="107"/>
      <c r="U53" s="104"/>
      <c r="V53" s="54"/>
      <c r="W53" s="52"/>
      <c r="X53" s="40"/>
    </row>
    <row r="54" spans="1:24" ht="20.100000000000001" customHeight="1" thickTop="1" x14ac:dyDescent="0.25">
      <c r="A54" s="40"/>
      <c r="B54" s="790"/>
      <c r="C54" s="790"/>
      <c r="D54" s="791"/>
      <c r="E54" s="790"/>
      <c r="F54" s="790"/>
      <c r="G54" s="791"/>
      <c r="H54" s="792"/>
      <c r="I54" s="792"/>
      <c r="J54" s="791"/>
      <c r="K54" s="793"/>
      <c r="L54" s="793"/>
      <c r="M54" s="791"/>
      <c r="N54" s="793"/>
      <c r="O54" s="793"/>
      <c r="P54" s="791"/>
      <c r="Q54" s="105"/>
      <c r="R54" s="108"/>
      <c r="S54" s="99"/>
      <c r="T54" s="107"/>
      <c r="U54" s="104"/>
      <c r="V54" s="54"/>
      <c r="W54" s="52"/>
      <c r="X54" s="40"/>
    </row>
    <row r="55" spans="1:24" ht="20.100000000000001" customHeight="1" x14ac:dyDescent="0.25">
      <c r="A55" s="794" t="s">
        <v>857</v>
      </c>
      <c r="B55" s="551"/>
      <c r="C55" s="551"/>
      <c r="D55" s="770"/>
      <c r="E55" s="551"/>
      <c r="F55" s="551"/>
      <c r="G55" s="770"/>
      <c r="H55" s="771"/>
      <c r="I55" s="771"/>
      <c r="J55" s="770"/>
      <c r="K55" s="772"/>
      <c r="L55" s="772"/>
      <c r="M55" s="770"/>
      <c r="N55" s="772"/>
      <c r="O55" s="772"/>
      <c r="P55" s="770"/>
      <c r="Q55" s="105"/>
      <c r="R55" s="108"/>
      <c r="S55" s="99"/>
      <c r="T55" s="107"/>
      <c r="U55" s="104"/>
      <c r="V55" s="54"/>
      <c r="W55" s="52"/>
      <c r="X55" s="40"/>
    </row>
    <row r="56" spans="1:24" ht="9.9499999999999993" customHeight="1" x14ac:dyDescent="0.25">
      <c r="A56" s="62"/>
      <c r="B56" s="551"/>
      <c r="C56" s="551"/>
      <c r="D56" s="770"/>
      <c r="E56" s="551"/>
      <c r="F56" s="551"/>
      <c r="G56" s="770"/>
      <c r="H56" s="771"/>
      <c r="I56" s="771"/>
      <c r="J56" s="770"/>
      <c r="K56" s="772"/>
      <c r="L56" s="772"/>
      <c r="M56" s="770"/>
      <c r="N56" s="772"/>
      <c r="O56" s="772"/>
      <c r="P56" s="770"/>
      <c r="Q56" s="105"/>
      <c r="R56" s="108"/>
      <c r="S56" s="99"/>
      <c r="T56" s="107"/>
      <c r="U56" s="104"/>
      <c r="V56" s="54"/>
      <c r="W56" s="52"/>
      <c r="X56" s="40"/>
    </row>
    <row r="57" spans="1:24" ht="20.100000000000001" customHeight="1" thickBot="1" x14ac:dyDescent="0.3">
      <c r="A57" s="40" t="s">
        <v>840</v>
      </c>
      <c r="B57" s="557">
        <v>0</v>
      </c>
      <c r="C57" s="557">
        <v>0</v>
      </c>
      <c r="D57" s="780">
        <v>0</v>
      </c>
      <c r="E57" s="557">
        <v>21433000</v>
      </c>
      <c r="F57" s="557">
        <v>21460000</v>
      </c>
      <c r="G57" s="780">
        <v>-0.13</v>
      </c>
      <c r="H57" s="557">
        <v>21433000</v>
      </c>
      <c r="I57" s="557">
        <v>21460000</v>
      </c>
      <c r="J57" s="780">
        <v>-0.13</v>
      </c>
      <c r="K57" s="774">
        <v>2182.59</v>
      </c>
      <c r="L57" s="774">
        <v>2188.46</v>
      </c>
      <c r="M57" s="780">
        <v>-0.27</v>
      </c>
      <c r="N57" s="774">
        <v>1165.79</v>
      </c>
      <c r="O57" s="774">
        <v>1140.22</v>
      </c>
      <c r="P57" s="780">
        <v>2.2400000000000002</v>
      </c>
      <c r="Q57" s="105"/>
      <c r="R57" s="106"/>
      <c r="S57" s="99"/>
      <c r="T57" s="99"/>
      <c r="U57" s="104"/>
      <c r="V57" s="54"/>
      <c r="W57" s="52"/>
      <c r="X57" s="40"/>
    </row>
    <row r="58" spans="1:24" ht="20.100000000000001" customHeight="1" x14ac:dyDescent="0.25">
      <c r="A58" s="85" t="s">
        <v>841</v>
      </c>
      <c r="B58" s="743">
        <v>0</v>
      </c>
      <c r="C58" s="744">
        <v>0</v>
      </c>
      <c r="D58" s="745">
        <v>0</v>
      </c>
      <c r="E58" s="744">
        <v>21433000</v>
      </c>
      <c r="F58" s="744">
        <v>21460000</v>
      </c>
      <c r="G58" s="745">
        <v>-0.13</v>
      </c>
      <c r="H58" s="744">
        <v>21433000</v>
      </c>
      <c r="I58" s="746">
        <v>21460000</v>
      </c>
      <c r="J58" s="745">
        <v>-0.13</v>
      </c>
      <c r="K58" s="747">
        <v>2182.59</v>
      </c>
      <c r="L58" s="747">
        <v>2188.46</v>
      </c>
      <c r="M58" s="745">
        <v>-0.27</v>
      </c>
      <c r="N58" s="747">
        <v>1165.79</v>
      </c>
      <c r="O58" s="747">
        <v>1140.22</v>
      </c>
      <c r="P58" s="748">
        <v>2.2400000000000002</v>
      </c>
      <c r="Q58" s="105"/>
      <c r="R58" s="102"/>
      <c r="S58" s="99"/>
      <c r="T58" s="107"/>
      <c r="U58" s="104"/>
      <c r="V58" s="54"/>
      <c r="W58" s="52"/>
      <c r="X58" s="40"/>
    </row>
    <row r="59" spans="1:24" ht="20.100000000000001" customHeight="1" thickBot="1" x14ac:dyDescent="0.3">
      <c r="A59" s="85" t="s">
        <v>842</v>
      </c>
      <c r="B59" s="749">
        <v>0</v>
      </c>
      <c r="C59" s="750">
        <v>0</v>
      </c>
      <c r="D59" s="751">
        <v>0</v>
      </c>
      <c r="E59" s="750">
        <v>0</v>
      </c>
      <c r="F59" s="750">
        <v>0</v>
      </c>
      <c r="G59" s="751">
        <v>0</v>
      </c>
      <c r="H59" s="752">
        <v>0</v>
      </c>
      <c r="I59" s="752">
        <v>0</v>
      </c>
      <c r="J59" s="751">
        <v>0</v>
      </c>
      <c r="K59" s="753">
        <v>0</v>
      </c>
      <c r="L59" s="753">
        <v>0</v>
      </c>
      <c r="M59" s="751">
        <v>0</v>
      </c>
      <c r="N59" s="753">
        <v>0</v>
      </c>
      <c r="O59" s="753">
        <v>0</v>
      </c>
      <c r="P59" s="754">
        <v>0</v>
      </c>
      <c r="Q59" s="105"/>
      <c r="R59" s="102"/>
      <c r="S59" s="99"/>
      <c r="T59" s="107"/>
      <c r="U59" s="104"/>
      <c r="V59" s="54"/>
      <c r="W59" s="52"/>
      <c r="X59" s="40"/>
    </row>
    <row r="60" spans="1:24" ht="20.100000000000001" customHeight="1" x14ac:dyDescent="0.25">
      <c r="A60" s="85" t="s">
        <v>853</v>
      </c>
      <c r="B60" s="560">
        <v>0</v>
      </c>
      <c r="C60" s="560">
        <v>0</v>
      </c>
      <c r="D60" s="783">
        <v>0</v>
      </c>
      <c r="E60" s="560">
        <v>-21434000</v>
      </c>
      <c r="F60" s="560">
        <v>-27000</v>
      </c>
      <c r="G60" s="783">
        <v>-79285.19</v>
      </c>
      <c r="H60" s="782">
        <v>-21434000</v>
      </c>
      <c r="I60" s="782">
        <v>-27000</v>
      </c>
      <c r="J60" s="783">
        <v>-79285.19</v>
      </c>
      <c r="K60" s="784">
        <v>-2182.69</v>
      </c>
      <c r="L60" s="784">
        <v>-2.75</v>
      </c>
      <c r="M60" s="783">
        <v>-79270.55</v>
      </c>
      <c r="N60" s="784">
        <v>-1165.8399999999999</v>
      </c>
      <c r="O60" s="784">
        <v>-1.43</v>
      </c>
      <c r="P60" s="783">
        <v>-81427.27</v>
      </c>
      <c r="Q60" s="105"/>
      <c r="R60" s="108"/>
      <c r="S60" s="99"/>
      <c r="T60" s="107"/>
      <c r="U60" s="104"/>
      <c r="V60" s="54"/>
      <c r="W60" s="52"/>
      <c r="X60" s="40"/>
    </row>
    <row r="61" spans="1:24" ht="9.9499999999999993" customHeight="1" thickBot="1" x14ac:dyDescent="0.3">
      <c r="A61" s="85"/>
      <c r="B61" s="762"/>
      <c r="C61" s="762"/>
      <c r="D61" s="763"/>
      <c r="E61" s="762"/>
      <c r="F61" s="762"/>
      <c r="G61" s="763"/>
      <c r="H61" s="764"/>
      <c r="I61" s="764"/>
      <c r="J61" s="763"/>
      <c r="K61" s="636"/>
      <c r="L61" s="636"/>
      <c r="M61" s="763"/>
      <c r="N61" s="763"/>
      <c r="O61" s="763"/>
      <c r="P61" s="763"/>
      <c r="Q61" s="105"/>
      <c r="R61" s="108"/>
      <c r="S61" s="99"/>
      <c r="T61" s="107"/>
      <c r="U61" s="104"/>
      <c r="V61" s="54"/>
      <c r="W61" s="52"/>
      <c r="X61" s="40"/>
    </row>
    <row r="62" spans="1:24" ht="20.100000000000001" customHeight="1" thickBot="1" x14ac:dyDescent="0.3">
      <c r="A62" s="40" t="s">
        <v>848</v>
      </c>
      <c r="B62" s="765">
        <v>0</v>
      </c>
      <c r="C62" s="766">
        <v>0</v>
      </c>
      <c r="D62" s="767">
        <v>0</v>
      </c>
      <c r="E62" s="766">
        <v>-1000</v>
      </c>
      <c r="F62" s="766">
        <v>21433000</v>
      </c>
      <c r="G62" s="767">
        <v>-100</v>
      </c>
      <c r="H62" s="766">
        <v>-1000</v>
      </c>
      <c r="I62" s="766">
        <v>21433000</v>
      </c>
      <c r="J62" s="767">
        <v>-100</v>
      </c>
      <c r="K62" s="768">
        <v>0</v>
      </c>
      <c r="L62" s="768">
        <v>2185.6999999999998</v>
      </c>
      <c r="M62" s="767">
        <v>-100</v>
      </c>
      <c r="N62" s="768">
        <v>0</v>
      </c>
      <c r="O62" s="768">
        <v>1138.78</v>
      </c>
      <c r="P62" s="769">
        <v>-100</v>
      </c>
      <c r="Q62" s="105"/>
      <c r="R62" s="108"/>
      <c r="S62" s="99"/>
      <c r="T62" s="107"/>
      <c r="U62" s="104"/>
      <c r="V62" s="54"/>
      <c r="W62" s="52"/>
      <c r="X62" s="40"/>
    </row>
    <row r="63" spans="1:24" ht="20.100000000000001" customHeight="1" thickTop="1" x14ac:dyDescent="0.25">
      <c r="A63" s="40"/>
      <c r="B63" s="696"/>
      <c r="C63" s="50"/>
      <c r="D63" s="575"/>
      <c r="E63" s="50"/>
      <c r="F63" s="50"/>
      <c r="G63" s="111"/>
      <c r="H63" s="49"/>
      <c r="I63" s="50"/>
      <c r="J63" s="575"/>
      <c r="K63" s="575"/>
      <c r="L63" s="575"/>
      <c r="M63" s="575"/>
      <c r="N63" s="575"/>
      <c r="O63" s="575"/>
      <c r="P63" s="575"/>
      <c r="Q63" s="112"/>
      <c r="R63" s="102"/>
      <c r="S63" s="99"/>
      <c r="T63" s="99"/>
      <c r="U63" s="113"/>
      <c r="V63" s="49"/>
      <c r="W63" s="52"/>
      <c r="X63" s="40"/>
    </row>
    <row r="64" spans="1:24" ht="20.100000000000001" customHeight="1" x14ac:dyDescent="0.25">
      <c r="A64" s="62" t="s">
        <v>7</v>
      </c>
      <c r="B64" s="62"/>
      <c r="C64" s="75"/>
      <c r="D64" s="114"/>
      <c r="E64" s="75"/>
      <c r="F64" s="75"/>
      <c r="G64" s="114"/>
      <c r="H64" s="75"/>
      <c r="I64" s="75"/>
      <c r="J64" s="115"/>
      <c r="K64" s="97"/>
      <c r="L64" s="97"/>
      <c r="M64" s="97"/>
      <c r="N64" s="97"/>
      <c r="O64" s="97"/>
      <c r="P64" s="97"/>
    </row>
    <row r="65" spans="1:21" ht="20.100000000000001" customHeight="1" x14ac:dyDescent="0.25">
      <c r="A65" s="1719" t="s">
        <v>797</v>
      </c>
      <c r="B65" s="1719"/>
      <c r="C65" s="1719"/>
      <c r="D65" s="1719"/>
      <c r="E65" s="1719"/>
      <c r="F65" s="1719"/>
      <c r="G65" s="1719"/>
      <c r="H65" s="1719"/>
      <c r="I65" s="1719"/>
      <c r="J65" s="1719"/>
      <c r="K65" s="1719"/>
      <c r="L65" s="1719"/>
      <c r="M65" s="1719"/>
      <c r="N65" s="1719"/>
      <c r="O65" s="1719"/>
      <c r="P65" s="1719"/>
      <c r="Q65" s="87"/>
    </row>
    <row r="66" spans="1:21" ht="20.100000000000001" customHeight="1" x14ac:dyDescent="0.25">
      <c r="A66" s="1694" t="s">
        <v>858</v>
      </c>
      <c r="B66" s="1694"/>
      <c r="C66" s="1694"/>
      <c r="D66" s="1694"/>
      <c r="E66" s="1694"/>
      <c r="F66" s="1694"/>
      <c r="G66" s="1694"/>
      <c r="H66" s="1694"/>
      <c r="I66" s="1694"/>
      <c r="J66" s="1694"/>
      <c r="K66" s="1694"/>
      <c r="L66" s="1694"/>
      <c r="M66" s="1694"/>
      <c r="N66" s="1694"/>
      <c r="O66" s="1694"/>
      <c r="P66" s="1694"/>
    </row>
    <row r="67" spans="1:21" ht="20.100000000000001" customHeight="1" x14ac:dyDescent="0.25">
      <c r="A67" s="1694"/>
      <c r="B67" s="1694"/>
      <c r="C67" s="1694"/>
      <c r="D67" s="1694"/>
      <c r="E67" s="1694"/>
      <c r="F67" s="1694"/>
      <c r="G67" s="116"/>
      <c r="H67" s="48"/>
      <c r="I67" s="48"/>
      <c r="J67" s="117"/>
      <c r="R67" s="33"/>
      <c r="S67" s="33"/>
      <c r="T67" s="33"/>
      <c r="U67" s="33"/>
    </row>
    <row r="68" spans="1:21" ht="20.100000000000001" customHeight="1" x14ac:dyDescent="0.25">
      <c r="F68" s="94"/>
      <c r="I68" s="33"/>
      <c r="J68" s="117"/>
      <c r="R68" s="33"/>
      <c r="S68" s="33"/>
      <c r="T68" s="33"/>
      <c r="U68" s="33"/>
    </row>
    <row r="69" spans="1:21" ht="20.100000000000001" customHeight="1" x14ac:dyDescent="0.25">
      <c r="F69" s="94"/>
      <c r="I69" s="33"/>
      <c r="J69" s="117"/>
      <c r="R69" s="33"/>
      <c r="S69" s="33"/>
      <c r="T69" s="33"/>
      <c r="U69" s="33"/>
    </row>
    <row r="70" spans="1:21" ht="20.100000000000001" customHeight="1" x14ac:dyDescent="0.25">
      <c r="F70" s="94"/>
      <c r="I70" s="33"/>
      <c r="J70" s="117"/>
      <c r="R70" s="33"/>
      <c r="S70" s="33"/>
      <c r="T70" s="33"/>
      <c r="U70" s="33"/>
    </row>
    <row r="71" spans="1:21" ht="20.100000000000001" customHeight="1" x14ac:dyDescent="0.25">
      <c r="A71" s="40"/>
      <c r="B71" s="40"/>
      <c r="I71" s="33"/>
      <c r="J71" s="117"/>
      <c r="R71" s="33"/>
      <c r="S71" s="33"/>
      <c r="T71" s="33"/>
      <c r="U71" s="33"/>
    </row>
  </sheetData>
  <mergeCells count="10">
    <mergeCell ref="A1:P2"/>
    <mergeCell ref="A65:P65"/>
    <mergeCell ref="A66:P66"/>
    <mergeCell ref="A67:F67"/>
    <mergeCell ref="B4:G4"/>
    <mergeCell ref="H4:J5"/>
    <mergeCell ref="K4:M5"/>
    <mergeCell ref="N4:P5"/>
    <mergeCell ref="B5:D5"/>
    <mergeCell ref="E5:G5"/>
  </mergeCells>
  <pageMargins left="0.39370078740157483" right="0.23622047244094491" top="0.94" bottom="0.98425196850393704" header="0.51181102362204722" footer="0.51181102362204722"/>
  <pageSetup paperSize="8" scale="51" fitToHeight="0" orientation="landscape" r:id="rId1"/>
  <headerFooter alignWithMargins="0"/>
  <rowBreaks count="1" manualBreakCount="1">
    <brk id="45" max="15" man="1"/>
  </rowBreaks>
  <colBreaks count="1" manualBreakCount="1">
    <brk id="17" max="72"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111"/>
  <sheetViews>
    <sheetView view="pageBreakPreview" zoomScale="55" zoomScaleNormal="100" zoomScaleSheetLayoutView="55" workbookViewId="0">
      <pane xSplit="2" ySplit="7" topLeftCell="C77" activePane="bottomRight" state="frozen"/>
      <selection activeCell="A4" sqref="A4:P42"/>
      <selection pane="topRight" activeCell="A4" sqref="A4:P42"/>
      <selection pane="bottomLeft" activeCell="A4" sqref="A4:P42"/>
      <selection pane="bottomRight" activeCell="Q96" sqref="A3:Q96"/>
    </sheetView>
  </sheetViews>
  <sheetFormatPr defaultRowHeight="20.100000000000001" customHeight="1" x14ac:dyDescent="0.25"/>
  <cols>
    <col min="1" max="1" width="7" style="132" customWidth="1"/>
    <col min="2" max="2" width="56.140625" style="132" customWidth="1"/>
    <col min="3" max="3" width="14.7109375" style="132" customWidth="1"/>
    <col min="4" max="4" width="16.7109375" style="132" customWidth="1"/>
    <col min="5" max="7" width="14.7109375" style="132" customWidth="1"/>
    <col min="8" max="9" width="16.7109375" style="132" customWidth="1"/>
    <col min="10" max="10" width="17.7109375" style="132" customWidth="1"/>
    <col min="11" max="16" width="16.7109375" style="132" customWidth="1"/>
    <col min="17" max="17" width="6.140625" style="1383" bestFit="1" customWidth="1"/>
    <col min="18" max="18" width="4" style="131" customWidth="1"/>
    <col min="19" max="19" width="18.85546875" style="131" customWidth="1"/>
    <col min="20" max="25" width="9.140625" style="131"/>
    <col min="26" max="16384" width="9.140625" style="132"/>
  </cols>
  <sheetData>
    <row r="1" spans="1:25" s="1123" customFormat="1" ht="20.100000000000001" customHeight="1" x14ac:dyDescent="0.25">
      <c r="B1" s="1152"/>
      <c r="C1" s="1152"/>
      <c r="D1" s="1126" t="s">
        <v>1305</v>
      </c>
      <c r="E1" s="1152"/>
      <c r="F1" s="1152"/>
      <c r="G1" s="1152"/>
      <c r="H1" s="1152"/>
      <c r="I1" s="1152"/>
      <c r="J1" s="1152"/>
      <c r="K1" s="1152"/>
      <c r="L1" s="1152"/>
      <c r="M1" s="1152"/>
      <c r="N1" s="1152"/>
      <c r="O1" s="1152"/>
      <c r="P1" s="1152"/>
      <c r="Q1" s="1379"/>
      <c r="R1" s="1122"/>
      <c r="S1" s="1122"/>
      <c r="T1" s="1122"/>
      <c r="U1" s="1122"/>
      <c r="V1" s="1122"/>
      <c r="W1" s="1122"/>
      <c r="X1" s="1122"/>
      <c r="Y1" s="1122"/>
    </row>
    <row r="2" spans="1:25" s="1123" customFormat="1" ht="20.100000000000001" customHeight="1" thickBot="1" x14ac:dyDescent="0.3">
      <c r="A2" s="1152"/>
      <c r="B2" s="1152"/>
      <c r="C2" s="1152"/>
      <c r="D2" s="1152"/>
      <c r="E2" s="1152"/>
      <c r="F2" s="1152"/>
      <c r="G2" s="1152"/>
      <c r="H2" s="1152"/>
      <c r="I2" s="1152"/>
      <c r="J2" s="1152"/>
      <c r="K2" s="1152"/>
      <c r="L2" s="1152"/>
      <c r="M2" s="1152"/>
      <c r="N2" s="1152"/>
      <c r="O2" s="1152"/>
      <c r="P2" s="1152"/>
      <c r="Q2" s="1379"/>
      <c r="R2" s="1122"/>
      <c r="S2" s="1122"/>
      <c r="T2" s="1122"/>
      <c r="U2" s="1122"/>
      <c r="V2" s="1122"/>
      <c r="W2" s="1122"/>
      <c r="X2" s="1122"/>
      <c r="Y2" s="1122"/>
    </row>
    <row r="3" spans="1:25" s="136" customFormat="1" ht="63" customHeight="1" x14ac:dyDescent="0.3">
      <c r="A3" s="1747" t="s">
        <v>871</v>
      </c>
      <c r="B3" s="1749" t="s">
        <v>872</v>
      </c>
      <c r="C3" s="1751" t="s">
        <v>873</v>
      </c>
      <c r="D3" s="1751" t="s">
        <v>874</v>
      </c>
      <c r="E3" s="1390" t="s">
        <v>1271</v>
      </c>
      <c r="F3" s="1390" t="s">
        <v>876</v>
      </c>
      <c r="G3" s="1390" t="s">
        <v>877</v>
      </c>
      <c r="H3" s="1390" t="s">
        <v>878</v>
      </c>
      <c r="I3" s="1390" t="s">
        <v>879</v>
      </c>
      <c r="J3" s="1390" t="s">
        <v>880</v>
      </c>
      <c r="K3" s="1390" t="s">
        <v>881</v>
      </c>
      <c r="L3" s="1390" t="s">
        <v>882</v>
      </c>
      <c r="M3" s="1390" t="s">
        <v>883</v>
      </c>
      <c r="N3" s="1390" t="s">
        <v>815</v>
      </c>
      <c r="O3" s="1390" t="s">
        <v>884</v>
      </c>
      <c r="P3" s="1391" t="s">
        <v>885</v>
      </c>
      <c r="Q3" s="134"/>
      <c r="R3" s="135"/>
      <c r="S3" s="135"/>
      <c r="T3" s="135"/>
      <c r="U3" s="135"/>
      <c r="V3" s="135"/>
      <c r="W3" s="135"/>
      <c r="X3" s="135"/>
      <c r="Y3" s="135"/>
    </row>
    <row r="4" spans="1:25" s="124" customFormat="1" ht="20.100000000000001" customHeight="1" thickBot="1" x14ac:dyDescent="0.35">
      <c r="A4" s="1748"/>
      <c r="B4" s="1750"/>
      <c r="C4" s="1750"/>
      <c r="D4" s="1750"/>
      <c r="E4" s="841" t="s">
        <v>886</v>
      </c>
      <c r="F4" s="841" t="s">
        <v>801</v>
      </c>
      <c r="G4" s="1392"/>
      <c r="H4" s="841" t="s">
        <v>764</v>
      </c>
      <c r="I4" s="841" t="s">
        <v>764</v>
      </c>
      <c r="J4" s="841" t="s">
        <v>764</v>
      </c>
      <c r="K4" s="841" t="s">
        <v>764</v>
      </c>
      <c r="L4" s="841" t="s">
        <v>764</v>
      </c>
      <c r="M4" s="841" t="s">
        <v>764</v>
      </c>
      <c r="N4" s="841" t="s">
        <v>764</v>
      </c>
      <c r="O4" s="841" t="s">
        <v>764</v>
      </c>
      <c r="P4" s="842" t="s">
        <v>764</v>
      </c>
      <c r="Q4" s="1095"/>
      <c r="R4" s="137"/>
      <c r="S4" s="137"/>
      <c r="T4" s="137"/>
      <c r="U4" s="137"/>
      <c r="V4" s="137"/>
      <c r="W4" s="137"/>
      <c r="X4" s="137"/>
      <c r="Y4" s="137"/>
    </row>
    <row r="5" spans="1:25" s="124" customFormat="1" ht="20.100000000000001" customHeight="1" x14ac:dyDescent="0.25">
      <c r="A5" s="1752"/>
      <c r="B5" s="1753"/>
      <c r="C5" s="1753"/>
      <c r="D5" s="1753"/>
      <c r="E5" s="1753"/>
      <c r="F5" s="1753"/>
      <c r="G5" s="1753"/>
      <c r="H5" s="1753"/>
      <c r="I5" s="1753"/>
      <c r="J5" s="1753"/>
      <c r="K5" s="1753"/>
      <c r="L5" s="1753"/>
      <c r="M5" s="1753"/>
      <c r="N5" s="1753"/>
      <c r="O5" s="1753"/>
      <c r="P5" s="1754"/>
      <c r="Q5" s="1264"/>
      <c r="R5" s="137"/>
      <c r="S5" s="137"/>
      <c r="T5" s="137"/>
      <c r="U5" s="137"/>
      <c r="V5" s="137"/>
      <c r="W5" s="137"/>
      <c r="X5" s="137"/>
      <c r="Y5" s="137"/>
    </row>
    <row r="6" spans="1:25" s="124" customFormat="1" ht="20.100000000000001" customHeight="1" x14ac:dyDescent="0.25">
      <c r="A6" s="1755" t="s">
        <v>1306</v>
      </c>
      <c r="B6" s="1756"/>
      <c r="C6" s="1757"/>
      <c r="D6" s="1757"/>
      <c r="E6" s="1757"/>
      <c r="F6" s="1757"/>
      <c r="G6" s="1757"/>
      <c r="H6" s="1757"/>
      <c r="I6" s="1757"/>
      <c r="J6" s="1757"/>
      <c r="K6" s="1757"/>
      <c r="L6" s="1757"/>
      <c r="M6" s="1757"/>
      <c r="N6" s="1757"/>
      <c r="O6" s="1757"/>
      <c r="P6" s="1758"/>
      <c r="Q6" s="1264"/>
      <c r="R6" s="137"/>
      <c r="S6" s="137"/>
      <c r="T6" s="137"/>
      <c r="U6" s="137"/>
      <c r="V6" s="137"/>
      <c r="W6" s="137"/>
      <c r="X6" s="137"/>
      <c r="Y6" s="137"/>
    </row>
    <row r="7" spans="1:25" s="124" customFormat="1" ht="9.9499999999999993" customHeight="1" x14ac:dyDescent="0.25">
      <c r="A7" s="1759"/>
      <c r="B7" s="1745"/>
      <c r="C7" s="1745"/>
      <c r="D7" s="1745"/>
      <c r="E7" s="1745"/>
      <c r="F7" s="1745"/>
      <c r="G7" s="1745"/>
      <c r="H7" s="1745"/>
      <c r="I7" s="1745"/>
      <c r="J7" s="1745"/>
      <c r="K7" s="1745"/>
      <c r="L7" s="1745"/>
      <c r="M7" s="1745"/>
      <c r="N7" s="1745"/>
      <c r="O7" s="1745"/>
      <c r="P7" s="1746"/>
      <c r="Q7" s="1214"/>
      <c r="R7" s="137"/>
      <c r="S7" s="137"/>
      <c r="T7" s="137"/>
      <c r="U7" s="137"/>
      <c r="V7" s="137"/>
      <c r="W7" s="137"/>
      <c r="X7" s="137"/>
      <c r="Y7" s="137"/>
    </row>
    <row r="8" spans="1:25" s="124" customFormat="1" ht="20.100000000000001" customHeight="1" x14ac:dyDescent="0.25">
      <c r="A8" s="861">
        <v>1252</v>
      </c>
      <c r="B8" s="862" t="s">
        <v>240</v>
      </c>
      <c r="C8" s="863">
        <v>93635</v>
      </c>
      <c r="D8" s="863">
        <v>197088</v>
      </c>
      <c r="E8" s="864">
        <v>37.33</v>
      </c>
      <c r="F8" s="864">
        <v>13.38</v>
      </c>
      <c r="G8" s="865">
        <v>1.1100000000000001</v>
      </c>
      <c r="H8" s="866">
        <v>4479138426</v>
      </c>
      <c r="I8" s="866">
        <v>3989323832</v>
      </c>
      <c r="J8" s="866">
        <v>321011058</v>
      </c>
      <c r="K8" s="867">
        <v>74831727</v>
      </c>
      <c r="L8" s="867">
        <v>6392567</v>
      </c>
      <c r="M8" s="867">
        <v>0</v>
      </c>
      <c r="N8" s="867">
        <v>87579242</v>
      </c>
      <c r="O8" s="867">
        <v>-8061316</v>
      </c>
      <c r="P8" s="867">
        <v>187691189</v>
      </c>
      <c r="Q8" s="1214" t="s">
        <v>888</v>
      </c>
      <c r="R8" s="137"/>
      <c r="S8" s="137"/>
      <c r="T8" s="137"/>
      <c r="U8" s="137"/>
      <c r="V8" s="137"/>
      <c r="W8" s="137"/>
      <c r="X8" s="137"/>
      <c r="Y8" s="137"/>
    </row>
    <row r="9" spans="1:25" s="124" customFormat="1" ht="20.100000000000001" customHeight="1" x14ac:dyDescent="0.25">
      <c r="A9" s="847">
        <v>1512</v>
      </c>
      <c r="B9" s="848" t="s">
        <v>256</v>
      </c>
      <c r="C9" s="849">
        <v>331955</v>
      </c>
      <c r="D9" s="849">
        <v>713190</v>
      </c>
      <c r="E9" s="813">
        <v>34.6</v>
      </c>
      <c r="F9" s="813">
        <v>9.5299999999999994</v>
      </c>
      <c r="G9" s="850">
        <v>1.1499999999999999</v>
      </c>
      <c r="H9" s="851">
        <v>15661125370</v>
      </c>
      <c r="I9" s="851">
        <v>14270896239</v>
      </c>
      <c r="J9" s="851">
        <v>1151945387</v>
      </c>
      <c r="K9" s="852">
        <v>295629171</v>
      </c>
      <c r="L9" s="852">
        <v>14316156</v>
      </c>
      <c r="M9" s="852">
        <v>0</v>
      </c>
      <c r="N9" s="852">
        <v>-71661583</v>
      </c>
      <c r="O9" s="852">
        <v>0</v>
      </c>
      <c r="P9" s="852">
        <v>164836752</v>
      </c>
      <c r="Q9" s="1214"/>
      <c r="R9" s="137"/>
      <c r="S9" s="137"/>
      <c r="T9" s="137"/>
      <c r="U9" s="137"/>
      <c r="V9" s="137"/>
      <c r="W9" s="137"/>
      <c r="X9" s="137"/>
      <c r="Y9" s="137"/>
    </row>
    <row r="10" spans="1:25" s="124" customFormat="1" ht="20.100000000000001" customHeight="1" x14ac:dyDescent="0.25">
      <c r="A10" s="847">
        <v>1034</v>
      </c>
      <c r="B10" s="848" t="s">
        <v>889</v>
      </c>
      <c r="C10" s="849">
        <v>4996</v>
      </c>
      <c r="D10" s="849">
        <v>10427</v>
      </c>
      <c r="E10" s="813">
        <v>39.57</v>
      </c>
      <c r="F10" s="813">
        <v>15.81</v>
      </c>
      <c r="G10" s="850">
        <v>1.0900000000000001</v>
      </c>
      <c r="H10" s="851">
        <v>164605751</v>
      </c>
      <c r="I10" s="851">
        <v>170677920</v>
      </c>
      <c r="J10" s="851">
        <v>22406678</v>
      </c>
      <c r="K10" s="852">
        <v>0</v>
      </c>
      <c r="L10" s="852">
        <v>59348</v>
      </c>
      <c r="M10" s="852">
        <v>0</v>
      </c>
      <c r="N10" s="852">
        <v>-28538195</v>
      </c>
      <c r="O10" s="852">
        <v>0</v>
      </c>
      <c r="P10" s="852">
        <v>-30428409</v>
      </c>
      <c r="Q10" s="1214"/>
      <c r="R10" s="137"/>
      <c r="S10" s="137"/>
      <c r="T10" s="137"/>
      <c r="U10" s="137"/>
      <c r="V10" s="137"/>
      <c r="W10" s="137"/>
      <c r="X10" s="137"/>
      <c r="Y10" s="137"/>
    </row>
    <row r="11" spans="1:25" s="124" customFormat="1" ht="20.100000000000001" customHeight="1" x14ac:dyDescent="0.25">
      <c r="A11" s="847">
        <v>1491</v>
      </c>
      <c r="B11" s="848" t="s">
        <v>278</v>
      </c>
      <c r="C11" s="849">
        <v>13906</v>
      </c>
      <c r="D11" s="849">
        <v>21932</v>
      </c>
      <c r="E11" s="813">
        <v>38.43</v>
      </c>
      <c r="F11" s="813">
        <v>15.37</v>
      </c>
      <c r="G11" s="850">
        <v>0.59</v>
      </c>
      <c r="H11" s="851">
        <v>445504221</v>
      </c>
      <c r="I11" s="851">
        <v>415009630</v>
      </c>
      <c r="J11" s="851">
        <v>46215883</v>
      </c>
      <c r="K11" s="852">
        <v>7651719</v>
      </c>
      <c r="L11" s="852">
        <v>-612439</v>
      </c>
      <c r="M11" s="852">
        <v>0</v>
      </c>
      <c r="N11" s="852">
        <v>-22760572</v>
      </c>
      <c r="O11" s="852">
        <v>0</v>
      </c>
      <c r="P11" s="852">
        <v>-12843940</v>
      </c>
      <c r="Q11" s="1214"/>
      <c r="R11" s="137"/>
      <c r="S11" s="137"/>
      <c r="T11" s="137"/>
      <c r="U11" s="137"/>
      <c r="V11" s="137"/>
      <c r="W11" s="137"/>
      <c r="X11" s="137"/>
      <c r="Y11" s="137"/>
    </row>
    <row r="12" spans="1:25" s="124" customFormat="1" ht="20.100000000000001" customHeight="1" x14ac:dyDescent="0.25">
      <c r="A12" s="847">
        <v>1125</v>
      </c>
      <c r="B12" s="848" t="s">
        <v>293</v>
      </c>
      <c r="C12" s="849">
        <v>1335093</v>
      </c>
      <c r="D12" s="849">
        <v>2792583</v>
      </c>
      <c r="E12" s="813">
        <v>33.979999999999997</v>
      </c>
      <c r="F12" s="813">
        <v>9.06</v>
      </c>
      <c r="G12" s="850">
        <v>1.0900000000000001</v>
      </c>
      <c r="H12" s="851">
        <v>52828931670</v>
      </c>
      <c r="I12" s="851">
        <v>46718952669</v>
      </c>
      <c r="J12" s="851">
        <v>5045678547</v>
      </c>
      <c r="K12" s="852">
        <v>1313741296</v>
      </c>
      <c r="L12" s="852">
        <v>103019749</v>
      </c>
      <c r="M12" s="852">
        <v>0</v>
      </c>
      <c r="N12" s="852">
        <v>-352460591</v>
      </c>
      <c r="O12" s="852">
        <v>0</v>
      </c>
      <c r="P12" s="852">
        <v>815805647</v>
      </c>
      <c r="Q12" s="1214"/>
      <c r="R12" s="137"/>
      <c r="S12" s="137"/>
      <c r="T12" s="137"/>
      <c r="U12" s="137"/>
      <c r="V12" s="137"/>
      <c r="W12" s="137"/>
      <c r="X12" s="137"/>
      <c r="Y12" s="137"/>
    </row>
    <row r="13" spans="1:25" s="124" customFormat="1" ht="20.100000000000001" customHeight="1" x14ac:dyDescent="0.25">
      <c r="A13" s="847">
        <v>1202</v>
      </c>
      <c r="B13" s="848" t="s">
        <v>318</v>
      </c>
      <c r="C13" s="849">
        <v>72286</v>
      </c>
      <c r="D13" s="849">
        <v>143200</v>
      </c>
      <c r="E13" s="813">
        <v>38.07</v>
      </c>
      <c r="F13" s="813">
        <v>14.35</v>
      </c>
      <c r="G13" s="850">
        <v>0.99</v>
      </c>
      <c r="H13" s="851">
        <v>3109603330</v>
      </c>
      <c r="I13" s="851">
        <v>2779902030</v>
      </c>
      <c r="J13" s="851">
        <v>338924818</v>
      </c>
      <c r="K13" s="852">
        <v>61924217</v>
      </c>
      <c r="L13" s="852">
        <v>12329114</v>
      </c>
      <c r="M13" s="852">
        <v>0</v>
      </c>
      <c r="N13" s="852">
        <v>-83476849</v>
      </c>
      <c r="O13" s="852">
        <v>0</v>
      </c>
      <c r="P13" s="852">
        <v>31378921</v>
      </c>
      <c r="Q13" s="1214"/>
      <c r="R13" s="137"/>
      <c r="S13" s="137"/>
      <c r="T13" s="137"/>
      <c r="U13" s="137"/>
      <c r="V13" s="137"/>
      <c r="W13" s="137"/>
      <c r="X13" s="137"/>
      <c r="Y13" s="137"/>
    </row>
    <row r="14" spans="1:25" s="124" customFormat="1" ht="20.100000000000001" customHeight="1" x14ac:dyDescent="0.25">
      <c r="A14" s="847">
        <v>1554</v>
      </c>
      <c r="B14" s="848" t="s">
        <v>890</v>
      </c>
      <c r="C14" s="849">
        <v>9299</v>
      </c>
      <c r="D14" s="849">
        <v>21837</v>
      </c>
      <c r="E14" s="813">
        <v>34.07</v>
      </c>
      <c r="F14" s="813">
        <v>8.09</v>
      </c>
      <c r="G14" s="850">
        <v>1.33</v>
      </c>
      <c r="H14" s="851">
        <v>310366018</v>
      </c>
      <c r="I14" s="851">
        <v>255152738</v>
      </c>
      <c r="J14" s="851">
        <v>40185329</v>
      </c>
      <c r="K14" s="852">
        <v>2001795</v>
      </c>
      <c r="L14" s="852">
        <v>-7722</v>
      </c>
      <c r="M14" s="852">
        <v>0</v>
      </c>
      <c r="N14" s="852">
        <v>13033878</v>
      </c>
      <c r="O14" s="852">
        <v>0</v>
      </c>
      <c r="P14" s="852">
        <v>36226871</v>
      </c>
      <c r="Q14" s="1214"/>
      <c r="R14" s="137"/>
      <c r="S14" s="137"/>
      <c r="T14" s="137"/>
      <c r="U14" s="137"/>
      <c r="V14" s="137"/>
      <c r="W14" s="137"/>
      <c r="X14" s="137"/>
      <c r="Y14" s="137"/>
    </row>
    <row r="15" spans="1:25" s="124" customFormat="1" ht="20.100000000000001" customHeight="1" x14ac:dyDescent="0.25">
      <c r="A15" s="847">
        <v>1537</v>
      </c>
      <c r="B15" s="848" t="s">
        <v>351</v>
      </c>
      <c r="C15" s="849">
        <v>23052</v>
      </c>
      <c r="D15" s="849">
        <v>61759</v>
      </c>
      <c r="E15" s="813">
        <v>32.5</v>
      </c>
      <c r="F15" s="813">
        <v>4.91</v>
      </c>
      <c r="G15" s="850">
        <v>1.63</v>
      </c>
      <c r="H15" s="851">
        <v>1441340805</v>
      </c>
      <c r="I15" s="851">
        <v>1256948672</v>
      </c>
      <c r="J15" s="851">
        <v>100627321</v>
      </c>
      <c r="K15" s="852">
        <v>24450452</v>
      </c>
      <c r="L15" s="852">
        <v>10587181</v>
      </c>
      <c r="M15" s="852">
        <v>0</v>
      </c>
      <c r="N15" s="852">
        <v>48727179</v>
      </c>
      <c r="O15" s="852">
        <v>0</v>
      </c>
      <c r="P15" s="852">
        <v>81296433</v>
      </c>
      <c r="Q15" s="1214"/>
      <c r="R15" s="137"/>
      <c r="S15" s="137"/>
      <c r="T15" s="137"/>
      <c r="U15" s="137"/>
      <c r="V15" s="137"/>
      <c r="W15" s="137"/>
      <c r="X15" s="137"/>
      <c r="Y15" s="137"/>
    </row>
    <row r="16" spans="1:25" s="124" customFormat="1" ht="20.100000000000001" customHeight="1" x14ac:dyDescent="0.25">
      <c r="A16" s="847">
        <v>1087</v>
      </c>
      <c r="B16" s="848" t="s">
        <v>891</v>
      </c>
      <c r="C16" s="849">
        <v>33503</v>
      </c>
      <c r="D16" s="849">
        <v>69569</v>
      </c>
      <c r="E16" s="813">
        <v>43.15</v>
      </c>
      <c r="F16" s="813">
        <v>23.28</v>
      </c>
      <c r="G16" s="850">
        <v>1.08</v>
      </c>
      <c r="H16" s="851">
        <v>1993142348</v>
      </c>
      <c r="I16" s="851">
        <v>1771583162</v>
      </c>
      <c r="J16" s="851">
        <v>149342887</v>
      </c>
      <c r="K16" s="852">
        <v>21930170</v>
      </c>
      <c r="L16" s="852">
        <v>1154897</v>
      </c>
      <c r="M16" s="852">
        <v>0</v>
      </c>
      <c r="N16" s="852">
        <v>49131232</v>
      </c>
      <c r="O16" s="852">
        <v>0</v>
      </c>
      <c r="P16" s="852">
        <v>96306620</v>
      </c>
      <c r="Q16" s="1214"/>
      <c r="R16" s="137"/>
      <c r="S16" s="137"/>
      <c r="T16" s="137"/>
      <c r="U16" s="137"/>
      <c r="V16" s="137"/>
      <c r="W16" s="137"/>
      <c r="X16" s="137"/>
      <c r="Y16" s="137"/>
    </row>
    <row r="17" spans="1:25" s="124" customFormat="1" ht="20.100000000000001" customHeight="1" x14ac:dyDescent="0.25">
      <c r="A17" s="847">
        <v>1466</v>
      </c>
      <c r="B17" s="848" t="s">
        <v>376</v>
      </c>
      <c r="C17" s="849">
        <v>4256</v>
      </c>
      <c r="D17" s="849">
        <v>6641</v>
      </c>
      <c r="E17" s="813">
        <v>30.88</v>
      </c>
      <c r="F17" s="813">
        <v>0.3</v>
      </c>
      <c r="G17" s="850">
        <v>0.54</v>
      </c>
      <c r="H17" s="851">
        <v>64435412</v>
      </c>
      <c r="I17" s="851">
        <v>58626325</v>
      </c>
      <c r="J17" s="851">
        <v>8233927</v>
      </c>
      <c r="K17" s="852">
        <v>1640610</v>
      </c>
      <c r="L17" s="852">
        <v>413421</v>
      </c>
      <c r="M17" s="852">
        <v>0</v>
      </c>
      <c r="N17" s="852">
        <v>-4478871</v>
      </c>
      <c r="O17" s="852">
        <v>0</v>
      </c>
      <c r="P17" s="852">
        <v>-2594887</v>
      </c>
      <c r="Q17" s="1214"/>
      <c r="R17" s="137"/>
      <c r="S17" s="137"/>
      <c r="T17" s="137"/>
      <c r="U17" s="137"/>
      <c r="V17" s="137"/>
      <c r="W17" s="137"/>
      <c r="X17" s="137"/>
      <c r="Y17" s="137"/>
    </row>
    <row r="18" spans="1:25" s="124" customFormat="1" ht="20.100000000000001" customHeight="1" x14ac:dyDescent="0.25">
      <c r="A18" s="847">
        <v>1149</v>
      </c>
      <c r="B18" s="848" t="s">
        <v>390</v>
      </c>
      <c r="C18" s="849">
        <v>92884</v>
      </c>
      <c r="D18" s="849">
        <v>201944</v>
      </c>
      <c r="E18" s="813">
        <v>37.03</v>
      </c>
      <c r="F18" s="813">
        <v>14.29</v>
      </c>
      <c r="G18" s="850">
        <v>1.17</v>
      </c>
      <c r="H18" s="851">
        <v>4355302062</v>
      </c>
      <c r="I18" s="851">
        <v>4061496551</v>
      </c>
      <c r="J18" s="851">
        <v>320587051</v>
      </c>
      <c r="K18" s="852">
        <v>66614482</v>
      </c>
      <c r="L18" s="852">
        <v>5809926</v>
      </c>
      <c r="M18" s="852">
        <v>0</v>
      </c>
      <c r="N18" s="852">
        <v>-99205948</v>
      </c>
      <c r="O18" s="852">
        <v>0</v>
      </c>
      <c r="P18" s="852">
        <v>8732312</v>
      </c>
      <c r="Q18" s="1214"/>
      <c r="R18" s="137"/>
      <c r="S18" s="139"/>
      <c r="T18" s="137"/>
      <c r="U18" s="137"/>
      <c r="V18" s="137"/>
      <c r="W18" s="137"/>
      <c r="X18" s="137"/>
      <c r="Y18" s="137"/>
    </row>
    <row r="19" spans="1:25" s="124" customFormat="1" ht="20.100000000000001" customHeight="1" x14ac:dyDescent="0.25">
      <c r="A19" s="847">
        <v>1506</v>
      </c>
      <c r="B19" s="848" t="s">
        <v>401</v>
      </c>
      <c r="C19" s="849">
        <v>6517</v>
      </c>
      <c r="D19" s="849">
        <v>15854</v>
      </c>
      <c r="E19" s="813">
        <v>30.23</v>
      </c>
      <c r="F19" s="813">
        <v>4.2</v>
      </c>
      <c r="G19" s="850">
        <v>1.44</v>
      </c>
      <c r="H19" s="851">
        <v>188598580</v>
      </c>
      <c r="I19" s="851">
        <v>167211616</v>
      </c>
      <c r="J19" s="851">
        <v>16056304</v>
      </c>
      <c r="K19" s="852">
        <v>0</v>
      </c>
      <c r="L19" s="852">
        <v>279011</v>
      </c>
      <c r="M19" s="852">
        <v>0</v>
      </c>
      <c r="N19" s="852">
        <v>5051649</v>
      </c>
      <c r="O19" s="852">
        <v>0</v>
      </c>
      <c r="P19" s="852">
        <v>21141527</v>
      </c>
      <c r="Q19" s="1214"/>
      <c r="R19" s="137"/>
      <c r="S19" s="140"/>
      <c r="T19" s="137"/>
      <c r="U19" s="137"/>
      <c r="V19" s="137"/>
      <c r="W19" s="137"/>
      <c r="X19" s="137"/>
      <c r="Y19" s="137"/>
    </row>
    <row r="20" spans="1:25" s="124" customFormat="1" ht="20.100000000000001" customHeight="1" x14ac:dyDescent="0.25">
      <c r="A20" s="847">
        <v>1140</v>
      </c>
      <c r="B20" s="848" t="s">
        <v>409</v>
      </c>
      <c r="C20" s="849">
        <v>81456</v>
      </c>
      <c r="D20" s="849">
        <v>164774</v>
      </c>
      <c r="E20" s="813">
        <v>37.159999999999997</v>
      </c>
      <c r="F20" s="813">
        <v>12.25</v>
      </c>
      <c r="G20" s="850">
        <v>1.01</v>
      </c>
      <c r="H20" s="851">
        <v>3289163598</v>
      </c>
      <c r="I20" s="851">
        <v>3141059760</v>
      </c>
      <c r="J20" s="851">
        <v>273618793</v>
      </c>
      <c r="K20" s="852">
        <v>69767683</v>
      </c>
      <c r="L20" s="852">
        <v>1875066</v>
      </c>
      <c r="M20" s="852">
        <v>0</v>
      </c>
      <c r="N20" s="852">
        <v>-197157704</v>
      </c>
      <c r="O20" s="852">
        <v>0</v>
      </c>
      <c r="P20" s="852">
        <v>-99546650</v>
      </c>
      <c r="Q20" s="1214"/>
      <c r="R20" s="137"/>
      <c r="S20" s="140"/>
      <c r="T20" s="137"/>
      <c r="U20" s="137"/>
      <c r="V20" s="137"/>
      <c r="W20" s="137"/>
      <c r="X20" s="137"/>
      <c r="Y20" s="137"/>
    </row>
    <row r="21" spans="1:25" s="124" customFormat="1" ht="20.100000000000001" customHeight="1" x14ac:dyDescent="0.25">
      <c r="A21" s="847">
        <v>1167</v>
      </c>
      <c r="B21" s="848" t="s">
        <v>420</v>
      </c>
      <c r="C21" s="849">
        <v>156761</v>
      </c>
      <c r="D21" s="849">
        <v>298071</v>
      </c>
      <c r="E21" s="813">
        <v>32.99</v>
      </c>
      <c r="F21" s="813">
        <v>8.41</v>
      </c>
      <c r="G21" s="850">
        <v>0.91</v>
      </c>
      <c r="H21" s="851">
        <v>4496199000</v>
      </c>
      <c r="I21" s="851">
        <v>3926224000</v>
      </c>
      <c r="J21" s="851">
        <v>437374000</v>
      </c>
      <c r="K21" s="852">
        <v>222579000</v>
      </c>
      <c r="L21" s="852">
        <v>2089000</v>
      </c>
      <c r="M21" s="852">
        <v>0</v>
      </c>
      <c r="N21" s="852">
        <v>-92067000</v>
      </c>
      <c r="O21" s="852">
        <v>0</v>
      </c>
      <c r="P21" s="852">
        <v>-41460000</v>
      </c>
      <c r="Q21" s="1214"/>
      <c r="R21" s="137"/>
      <c r="S21" s="137"/>
      <c r="T21" s="137"/>
      <c r="U21" s="137"/>
      <c r="V21" s="137"/>
      <c r="W21" s="137"/>
      <c r="X21" s="137"/>
      <c r="Y21" s="137"/>
    </row>
    <row r="22" spans="1:25" s="124" customFormat="1" ht="20.100000000000001" customHeight="1" x14ac:dyDescent="0.25">
      <c r="A22" s="847">
        <v>1575</v>
      </c>
      <c r="B22" s="848" t="s">
        <v>461</v>
      </c>
      <c r="C22" s="849">
        <v>14116</v>
      </c>
      <c r="D22" s="849">
        <v>26214</v>
      </c>
      <c r="E22" s="813">
        <v>42.56</v>
      </c>
      <c r="F22" s="813">
        <v>18.41</v>
      </c>
      <c r="G22" s="850">
        <v>0.84</v>
      </c>
      <c r="H22" s="851">
        <v>604391671</v>
      </c>
      <c r="I22" s="851">
        <v>561922382</v>
      </c>
      <c r="J22" s="851">
        <v>67217361</v>
      </c>
      <c r="K22" s="852">
        <v>10358016</v>
      </c>
      <c r="L22" s="852">
        <v>4061345</v>
      </c>
      <c r="M22" s="852">
        <v>0</v>
      </c>
      <c r="N22" s="852">
        <v>-39167433</v>
      </c>
      <c r="O22" s="852">
        <v>0</v>
      </c>
      <c r="P22" s="852">
        <v>-28105970</v>
      </c>
      <c r="Q22" s="1214"/>
      <c r="R22" s="137"/>
      <c r="S22" s="137"/>
      <c r="T22" s="137"/>
      <c r="U22" s="137"/>
      <c r="V22" s="137"/>
      <c r="W22" s="137"/>
      <c r="X22" s="137"/>
      <c r="Y22" s="137"/>
    </row>
    <row r="23" spans="1:25" s="124" customFormat="1" ht="20.100000000000001" customHeight="1" x14ac:dyDescent="0.25">
      <c r="A23" s="847">
        <v>1446</v>
      </c>
      <c r="B23" s="848" t="s">
        <v>477</v>
      </c>
      <c r="C23" s="849">
        <v>8137</v>
      </c>
      <c r="D23" s="849">
        <v>13612</v>
      </c>
      <c r="E23" s="813">
        <v>46.32</v>
      </c>
      <c r="F23" s="813">
        <v>27.89</v>
      </c>
      <c r="G23" s="850">
        <v>0.67</v>
      </c>
      <c r="H23" s="851">
        <v>329744262</v>
      </c>
      <c r="I23" s="851">
        <v>341548234</v>
      </c>
      <c r="J23" s="851">
        <v>41291757</v>
      </c>
      <c r="K23" s="852">
        <v>914205</v>
      </c>
      <c r="L23" s="852">
        <v>423937</v>
      </c>
      <c r="M23" s="852">
        <v>0</v>
      </c>
      <c r="N23" s="852">
        <v>-54433871</v>
      </c>
      <c r="O23" s="852">
        <v>0</v>
      </c>
      <c r="P23" s="852">
        <v>-57742814</v>
      </c>
      <c r="Q23" s="1214"/>
      <c r="R23" s="137"/>
      <c r="S23" s="137"/>
      <c r="T23" s="137"/>
      <c r="U23" s="137"/>
      <c r="V23" s="137"/>
      <c r="W23" s="137"/>
      <c r="X23" s="137"/>
      <c r="Y23" s="137"/>
    </row>
    <row r="24" spans="1:25" s="124" customFormat="1" ht="20.100000000000001" customHeight="1" x14ac:dyDescent="0.25">
      <c r="A24" s="847">
        <v>1486</v>
      </c>
      <c r="B24" s="848" t="s">
        <v>486</v>
      </c>
      <c r="C24" s="849">
        <v>46850</v>
      </c>
      <c r="D24" s="849">
        <v>112201</v>
      </c>
      <c r="E24" s="813">
        <v>34.229999999999997</v>
      </c>
      <c r="F24" s="813">
        <v>8.26</v>
      </c>
      <c r="G24" s="850">
        <v>1.39</v>
      </c>
      <c r="H24" s="851">
        <v>2335420569</v>
      </c>
      <c r="I24" s="851">
        <v>2285900193</v>
      </c>
      <c r="J24" s="851">
        <v>269444876</v>
      </c>
      <c r="K24" s="852">
        <v>42704372</v>
      </c>
      <c r="L24" s="852">
        <v>14776693</v>
      </c>
      <c r="M24" s="852">
        <v>0</v>
      </c>
      <c r="N24" s="852">
        <v>-277405565</v>
      </c>
      <c r="O24" s="852">
        <v>0</v>
      </c>
      <c r="P24" s="852">
        <v>-169510658</v>
      </c>
      <c r="Q24" s="1214"/>
      <c r="R24" s="137"/>
      <c r="S24" s="137"/>
      <c r="T24" s="137"/>
      <c r="U24" s="137"/>
      <c r="V24" s="137"/>
      <c r="W24" s="137"/>
      <c r="X24" s="137"/>
      <c r="Y24" s="137"/>
    </row>
    <row r="25" spans="1:25" s="124" customFormat="1" ht="20.100000000000001" customHeight="1" x14ac:dyDescent="0.25">
      <c r="A25" s="847">
        <v>1141</v>
      </c>
      <c r="B25" s="848" t="s">
        <v>495</v>
      </c>
      <c r="C25" s="849">
        <v>10646</v>
      </c>
      <c r="D25" s="849">
        <v>18923</v>
      </c>
      <c r="E25" s="813">
        <v>50.27</v>
      </c>
      <c r="F25" s="813">
        <v>30.51</v>
      </c>
      <c r="G25" s="850">
        <v>0.76</v>
      </c>
      <c r="H25" s="851">
        <v>491130627</v>
      </c>
      <c r="I25" s="851">
        <v>498508641</v>
      </c>
      <c r="J25" s="851">
        <v>72902963</v>
      </c>
      <c r="K25" s="852">
        <v>3786638</v>
      </c>
      <c r="L25" s="852">
        <v>-1550978</v>
      </c>
      <c r="M25" s="852">
        <v>0</v>
      </c>
      <c r="N25" s="852">
        <v>-82516637</v>
      </c>
      <c r="O25" s="852">
        <v>0</v>
      </c>
      <c r="P25" s="852">
        <v>-60643441</v>
      </c>
      <c r="Q25" s="1214"/>
      <c r="R25" s="137"/>
      <c r="S25" s="137"/>
      <c r="T25" s="137"/>
      <c r="U25" s="137"/>
      <c r="V25" s="137"/>
      <c r="W25" s="137"/>
      <c r="X25" s="137"/>
      <c r="Y25" s="137"/>
    </row>
    <row r="26" spans="1:25" s="124" customFormat="1" ht="20.100000000000001" customHeight="1" x14ac:dyDescent="0.25">
      <c r="A26" s="847">
        <v>1464</v>
      </c>
      <c r="B26" s="848" t="s">
        <v>501</v>
      </c>
      <c r="C26" s="849">
        <v>1210</v>
      </c>
      <c r="D26" s="849">
        <v>2449</v>
      </c>
      <c r="E26" s="813">
        <v>38.65</v>
      </c>
      <c r="F26" s="813">
        <v>14.32</v>
      </c>
      <c r="G26" s="850">
        <v>1.03</v>
      </c>
      <c r="H26" s="851">
        <v>51200464</v>
      </c>
      <c r="I26" s="851">
        <v>41258082</v>
      </c>
      <c r="J26" s="851">
        <v>5584758</v>
      </c>
      <c r="K26" s="852">
        <v>760953</v>
      </c>
      <c r="L26" s="852">
        <v>-52174</v>
      </c>
      <c r="M26" s="852">
        <v>0</v>
      </c>
      <c r="N26" s="852">
        <v>3648845</v>
      </c>
      <c r="O26" s="852">
        <v>0</v>
      </c>
      <c r="P26" s="852">
        <v>9254987</v>
      </c>
      <c r="Q26" s="1214"/>
      <c r="R26" s="137"/>
      <c r="S26" s="137"/>
      <c r="T26" s="137"/>
      <c r="U26" s="137"/>
      <c r="V26" s="137"/>
      <c r="W26" s="137"/>
      <c r="X26" s="137"/>
      <c r="Y26" s="137"/>
    </row>
    <row r="27" spans="1:25" s="124" customFormat="1" ht="20.100000000000001" customHeight="1" x14ac:dyDescent="0.25">
      <c r="A27" s="847">
        <v>1592</v>
      </c>
      <c r="B27" s="848" t="s">
        <v>507</v>
      </c>
      <c r="C27" s="849">
        <v>11549</v>
      </c>
      <c r="D27" s="849">
        <v>23948</v>
      </c>
      <c r="E27" s="813">
        <v>27.79</v>
      </c>
      <c r="F27" s="813">
        <v>0.48</v>
      </c>
      <c r="G27" s="850">
        <v>1.07</v>
      </c>
      <c r="H27" s="851">
        <v>284772278</v>
      </c>
      <c r="I27" s="851">
        <v>246121989</v>
      </c>
      <c r="J27" s="851">
        <v>35791407</v>
      </c>
      <c r="K27" s="852">
        <v>8324080</v>
      </c>
      <c r="L27" s="852">
        <v>0</v>
      </c>
      <c r="M27" s="852">
        <v>-626300</v>
      </c>
      <c r="N27" s="852">
        <v>-6091498</v>
      </c>
      <c r="O27" s="852">
        <v>0</v>
      </c>
      <c r="P27" s="852">
        <v>-3679494</v>
      </c>
      <c r="Q27" s="1214"/>
      <c r="R27" s="137"/>
      <c r="S27" s="141"/>
      <c r="T27" s="137"/>
      <c r="U27" s="137"/>
      <c r="V27" s="137"/>
      <c r="W27" s="137"/>
      <c r="X27" s="137"/>
      <c r="Y27" s="137"/>
    </row>
    <row r="28" spans="1:25" s="124" customFormat="1" ht="20.100000000000001" customHeight="1" x14ac:dyDescent="0.25">
      <c r="A28" s="847">
        <v>1422</v>
      </c>
      <c r="B28" s="848" t="s">
        <v>514</v>
      </c>
      <c r="C28" s="849">
        <v>19414</v>
      </c>
      <c r="D28" s="849">
        <v>37440</v>
      </c>
      <c r="E28" s="813">
        <v>38.83</v>
      </c>
      <c r="F28" s="813">
        <v>16.760000000000002</v>
      </c>
      <c r="G28" s="850">
        <v>0.92</v>
      </c>
      <c r="H28" s="851">
        <v>684905319</v>
      </c>
      <c r="I28" s="851">
        <v>733499421</v>
      </c>
      <c r="J28" s="851">
        <v>62124266</v>
      </c>
      <c r="K28" s="852">
        <v>15920788</v>
      </c>
      <c r="L28" s="852">
        <v>609301</v>
      </c>
      <c r="M28" s="852">
        <v>0</v>
      </c>
      <c r="N28" s="852">
        <v>-127248457</v>
      </c>
      <c r="O28" s="852">
        <v>0</v>
      </c>
      <c r="P28" s="852">
        <v>-124250642</v>
      </c>
      <c r="Q28" s="1214"/>
      <c r="R28" s="137"/>
      <c r="S28" s="137"/>
      <c r="T28" s="137"/>
      <c r="U28" s="137"/>
      <c r="V28" s="137"/>
      <c r="W28" s="137"/>
      <c r="X28" s="137"/>
      <c r="Y28" s="137"/>
    </row>
    <row r="29" spans="1:25" s="124" customFormat="1" ht="9.9499999999999993" customHeight="1" thickBot="1" x14ac:dyDescent="0.3">
      <c r="A29" s="885"/>
      <c r="B29" s="869"/>
      <c r="C29" s="886"/>
      <c r="D29" s="886"/>
      <c r="E29" s="871"/>
      <c r="F29" s="871"/>
      <c r="G29" s="871"/>
      <c r="H29" s="873"/>
      <c r="I29" s="873"/>
      <c r="J29" s="873"/>
      <c r="K29" s="873"/>
      <c r="L29" s="873"/>
      <c r="M29" s="873"/>
      <c r="N29" s="873"/>
      <c r="O29" s="873"/>
      <c r="P29" s="889"/>
      <c r="Q29" s="1214"/>
      <c r="R29" s="137"/>
      <c r="S29" s="137"/>
      <c r="T29" s="137"/>
      <c r="U29" s="137"/>
      <c r="V29" s="137"/>
      <c r="W29" s="137"/>
      <c r="X29" s="137"/>
      <c r="Y29" s="137"/>
    </row>
    <row r="30" spans="1:25" s="124" customFormat="1" ht="20.100000000000001" customHeight="1" thickBot="1" x14ac:dyDescent="0.3">
      <c r="A30" s="1735" t="s">
        <v>892</v>
      </c>
      <c r="B30" s="1736"/>
      <c r="C30" s="1046">
        <v>2371521</v>
      </c>
      <c r="D30" s="1046">
        <v>4953656</v>
      </c>
      <c r="E30" s="1128">
        <v>34.76</v>
      </c>
      <c r="F30" s="1129">
        <v>10.06</v>
      </c>
      <c r="G30" s="1128">
        <v>1.0900000000000001</v>
      </c>
      <c r="H30" s="991">
        <v>97609021000</v>
      </c>
      <c r="I30" s="991">
        <v>87691825000</v>
      </c>
      <c r="J30" s="991">
        <v>8826565000</v>
      </c>
      <c r="K30" s="991">
        <v>2245531000</v>
      </c>
      <c r="L30" s="991">
        <v>175973000</v>
      </c>
      <c r="M30" s="991">
        <v>-626000</v>
      </c>
      <c r="N30" s="991">
        <v>-1331499000</v>
      </c>
      <c r="O30" s="991">
        <v>-8061000</v>
      </c>
      <c r="P30" s="991">
        <v>821864000</v>
      </c>
      <c r="Q30" s="1214"/>
      <c r="R30" s="137"/>
      <c r="S30" s="145"/>
      <c r="T30" s="146"/>
      <c r="U30" s="137"/>
      <c r="V30" s="137"/>
      <c r="W30" s="137"/>
      <c r="X30" s="137"/>
      <c r="Y30" s="137"/>
    </row>
    <row r="31" spans="1:25" s="124" customFormat="1" ht="20.100000000000001" customHeight="1" thickTop="1" x14ac:dyDescent="0.25">
      <c r="A31" s="1760"/>
      <c r="B31" s="1742"/>
      <c r="C31" s="1742"/>
      <c r="D31" s="1742"/>
      <c r="E31" s="1742"/>
      <c r="F31" s="1742"/>
      <c r="G31" s="1742"/>
      <c r="H31" s="1742"/>
      <c r="I31" s="1742"/>
      <c r="J31" s="1742"/>
      <c r="K31" s="1742"/>
      <c r="L31" s="1742"/>
      <c r="M31" s="1742"/>
      <c r="N31" s="1742"/>
      <c r="O31" s="1742"/>
      <c r="P31" s="1761"/>
      <c r="Q31" s="1214"/>
      <c r="R31" s="137"/>
      <c r="S31" s="137"/>
      <c r="T31" s="137"/>
      <c r="U31" s="137"/>
      <c r="V31" s="137"/>
      <c r="W31" s="137"/>
      <c r="X31" s="137"/>
      <c r="Y31" s="137"/>
    </row>
    <row r="32" spans="1:25" s="124" customFormat="1" ht="20.100000000000001" customHeight="1" x14ac:dyDescent="0.25">
      <c r="A32" s="1755" t="s">
        <v>1307</v>
      </c>
      <c r="B32" s="1756"/>
      <c r="C32" s="1756"/>
      <c r="D32" s="1756"/>
      <c r="E32" s="1756"/>
      <c r="F32" s="1756"/>
      <c r="G32" s="1756"/>
      <c r="H32" s="1756"/>
      <c r="I32" s="1756"/>
      <c r="J32" s="1756"/>
      <c r="K32" s="1756"/>
      <c r="L32" s="1756"/>
      <c r="M32" s="1756"/>
      <c r="N32" s="1756"/>
      <c r="O32" s="1756"/>
      <c r="P32" s="1762"/>
      <c r="Q32" s="1214"/>
      <c r="R32" s="137"/>
      <c r="S32" s="137"/>
      <c r="T32" s="137"/>
      <c r="U32" s="137"/>
      <c r="V32" s="137"/>
      <c r="W32" s="137"/>
      <c r="X32" s="137"/>
      <c r="Y32" s="137"/>
    </row>
    <row r="33" spans="1:25" s="124" customFormat="1" ht="9.9499999999999993" customHeight="1" x14ac:dyDescent="0.25">
      <c r="A33" s="1744"/>
      <c r="B33" s="1745"/>
      <c r="C33" s="1745"/>
      <c r="D33" s="1745"/>
      <c r="E33" s="1745"/>
      <c r="F33" s="1745"/>
      <c r="G33" s="1745"/>
      <c r="H33" s="1745"/>
      <c r="I33" s="1745"/>
      <c r="J33" s="1745"/>
      <c r="K33" s="1745"/>
      <c r="L33" s="1745"/>
      <c r="M33" s="1745"/>
      <c r="N33" s="1745"/>
      <c r="O33" s="1745"/>
      <c r="P33" s="1746"/>
      <c r="Q33" s="1214"/>
      <c r="R33" s="137"/>
      <c r="S33" s="137"/>
      <c r="T33" s="137"/>
      <c r="U33" s="137"/>
      <c r="V33" s="137"/>
      <c r="W33" s="137"/>
      <c r="X33" s="137"/>
      <c r="Y33" s="137"/>
    </row>
    <row r="34" spans="1:25" s="124" customFormat="1" ht="20.100000000000001" customHeight="1" x14ac:dyDescent="0.25">
      <c r="A34" s="868">
        <v>1005</v>
      </c>
      <c r="B34" s="862" t="s">
        <v>222</v>
      </c>
      <c r="C34" s="863">
        <v>6818</v>
      </c>
      <c r="D34" s="863">
        <v>14014</v>
      </c>
      <c r="E34" s="864">
        <v>38.659999999999997</v>
      </c>
      <c r="F34" s="864">
        <v>21.18</v>
      </c>
      <c r="G34" s="865">
        <v>1.06</v>
      </c>
      <c r="H34" s="866">
        <v>414402123</v>
      </c>
      <c r="I34" s="866">
        <v>408879905</v>
      </c>
      <c r="J34" s="866">
        <v>18988063</v>
      </c>
      <c r="K34" s="867">
        <v>0</v>
      </c>
      <c r="L34" s="867">
        <v>272862</v>
      </c>
      <c r="M34" s="867">
        <v>0</v>
      </c>
      <c r="N34" s="867">
        <v>-13738707</v>
      </c>
      <c r="O34" s="867">
        <v>0</v>
      </c>
      <c r="P34" s="867">
        <v>565962</v>
      </c>
      <c r="Q34" s="1214"/>
      <c r="R34" s="137"/>
      <c r="S34" s="137"/>
      <c r="T34" s="137"/>
      <c r="U34" s="137"/>
      <c r="V34" s="137"/>
      <c r="W34" s="137"/>
      <c r="X34" s="137"/>
      <c r="Y34" s="137"/>
    </row>
    <row r="35" spans="1:25" s="124" customFormat="1" ht="20.100000000000001" customHeight="1" x14ac:dyDescent="0.25">
      <c r="A35" s="853">
        <v>1465</v>
      </c>
      <c r="B35" s="848" t="s">
        <v>225</v>
      </c>
      <c r="C35" s="849">
        <v>1779</v>
      </c>
      <c r="D35" s="849">
        <v>4206</v>
      </c>
      <c r="E35" s="813">
        <v>32.76</v>
      </c>
      <c r="F35" s="813">
        <v>7.08</v>
      </c>
      <c r="G35" s="850">
        <v>1.37</v>
      </c>
      <c r="H35" s="851">
        <v>90821465</v>
      </c>
      <c r="I35" s="851">
        <v>91398443</v>
      </c>
      <c r="J35" s="851">
        <v>5496660</v>
      </c>
      <c r="K35" s="852">
        <v>0</v>
      </c>
      <c r="L35" s="852">
        <v>74973</v>
      </c>
      <c r="M35" s="852">
        <v>0</v>
      </c>
      <c r="N35" s="852">
        <v>-6148611</v>
      </c>
      <c r="O35" s="852">
        <v>0</v>
      </c>
      <c r="P35" s="852">
        <v>-3120794</v>
      </c>
      <c r="Q35" s="1214"/>
      <c r="R35" s="137"/>
      <c r="S35" s="137"/>
      <c r="T35" s="137"/>
      <c r="U35" s="137"/>
      <c r="V35" s="137"/>
      <c r="W35" s="137"/>
      <c r="X35" s="137"/>
      <c r="Y35" s="137"/>
    </row>
    <row r="36" spans="1:25" s="124" customFormat="1" ht="20.100000000000001" customHeight="1" x14ac:dyDescent="0.25">
      <c r="A36" s="853">
        <v>1012</v>
      </c>
      <c r="B36" s="848" t="s">
        <v>227</v>
      </c>
      <c r="C36" s="849">
        <v>8926</v>
      </c>
      <c r="D36" s="849">
        <v>18466</v>
      </c>
      <c r="E36" s="813">
        <v>42.19</v>
      </c>
      <c r="F36" s="813">
        <v>25.92</v>
      </c>
      <c r="G36" s="850">
        <v>1.07</v>
      </c>
      <c r="H36" s="851">
        <v>444374373</v>
      </c>
      <c r="I36" s="851">
        <v>550552320</v>
      </c>
      <c r="J36" s="851">
        <v>31535354</v>
      </c>
      <c r="K36" s="852">
        <v>0</v>
      </c>
      <c r="L36" s="852">
        <v>1294314</v>
      </c>
      <c r="M36" s="852">
        <v>0</v>
      </c>
      <c r="N36" s="852">
        <v>-139007615</v>
      </c>
      <c r="O36" s="852">
        <v>0</v>
      </c>
      <c r="P36" s="852">
        <v>-162769458</v>
      </c>
      <c r="Q36" s="1265"/>
      <c r="R36" s="137"/>
      <c r="S36" s="137"/>
      <c r="T36" s="137"/>
      <c r="U36" s="137"/>
      <c r="V36" s="137"/>
      <c r="W36" s="137"/>
      <c r="X36" s="137"/>
      <c r="Y36" s="137"/>
    </row>
    <row r="37" spans="1:25" s="124" customFormat="1" ht="20.100000000000001" customHeight="1" x14ac:dyDescent="0.25">
      <c r="A37" s="853">
        <v>1571</v>
      </c>
      <c r="B37" s="848" t="s">
        <v>231</v>
      </c>
      <c r="C37" s="849">
        <v>2559</v>
      </c>
      <c r="D37" s="849">
        <v>5107</v>
      </c>
      <c r="E37" s="813">
        <v>40.299999999999997</v>
      </c>
      <c r="F37" s="813">
        <v>20.99</v>
      </c>
      <c r="G37" s="850">
        <v>0.99</v>
      </c>
      <c r="H37" s="851">
        <v>104681800</v>
      </c>
      <c r="I37" s="851">
        <v>99739513</v>
      </c>
      <c r="J37" s="851">
        <v>9149268</v>
      </c>
      <c r="K37" s="852">
        <v>0</v>
      </c>
      <c r="L37" s="852">
        <v>121214</v>
      </c>
      <c r="M37" s="852">
        <v>0</v>
      </c>
      <c r="N37" s="852">
        <v>-4328195</v>
      </c>
      <c r="O37" s="852">
        <v>0</v>
      </c>
      <c r="P37" s="852">
        <v>-6558648</v>
      </c>
      <c r="Q37" s="1214"/>
      <c r="R37" s="137"/>
      <c r="S37" s="137"/>
      <c r="T37" s="137"/>
      <c r="U37" s="137"/>
      <c r="V37" s="137"/>
      <c r="W37" s="137"/>
      <c r="X37" s="137"/>
      <c r="Y37" s="137"/>
    </row>
    <row r="38" spans="1:25" s="124" customFormat="1" ht="20.100000000000001" customHeight="1" x14ac:dyDescent="0.25">
      <c r="A38" s="853">
        <v>1279</v>
      </c>
      <c r="B38" s="848" t="s">
        <v>232</v>
      </c>
      <c r="C38" s="849">
        <v>108669</v>
      </c>
      <c r="D38" s="849">
        <v>219948</v>
      </c>
      <c r="E38" s="813">
        <v>30.75</v>
      </c>
      <c r="F38" s="813">
        <v>7.79</v>
      </c>
      <c r="G38" s="850">
        <v>1.03</v>
      </c>
      <c r="H38" s="851">
        <v>4391313922</v>
      </c>
      <c r="I38" s="851">
        <v>4164441435</v>
      </c>
      <c r="J38" s="851">
        <v>241887966</v>
      </c>
      <c r="K38" s="852">
        <v>0</v>
      </c>
      <c r="L38" s="852">
        <v>4934338</v>
      </c>
      <c r="M38" s="852">
        <v>0</v>
      </c>
      <c r="N38" s="852">
        <v>-19949817</v>
      </c>
      <c r="O38" s="852">
        <v>0</v>
      </c>
      <c r="P38" s="852">
        <v>34719293</v>
      </c>
      <c r="Q38" s="1214"/>
      <c r="R38" s="137"/>
      <c r="S38" s="137"/>
      <c r="T38" s="137"/>
      <c r="U38" s="137"/>
      <c r="V38" s="137"/>
      <c r="W38" s="137"/>
      <c r="X38" s="137"/>
      <c r="Y38" s="137"/>
    </row>
    <row r="39" spans="1:25" s="124" customFormat="1" ht="20.100000000000001" customHeight="1" x14ac:dyDescent="0.25">
      <c r="A39" s="853">
        <v>1507</v>
      </c>
      <c r="B39" s="848" t="s">
        <v>239</v>
      </c>
      <c r="C39" s="849">
        <v>5221</v>
      </c>
      <c r="D39" s="849">
        <v>11895</v>
      </c>
      <c r="E39" s="813">
        <v>32.9</v>
      </c>
      <c r="F39" s="813">
        <v>10.92</v>
      </c>
      <c r="G39" s="850">
        <v>1.29</v>
      </c>
      <c r="H39" s="851">
        <v>326372693</v>
      </c>
      <c r="I39" s="851">
        <v>345372389</v>
      </c>
      <c r="J39" s="851">
        <v>16515701</v>
      </c>
      <c r="K39" s="852">
        <v>0</v>
      </c>
      <c r="L39" s="852">
        <v>-4147</v>
      </c>
      <c r="M39" s="852">
        <v>0</v>
      </c>
      <c r="N39" s="852">
        <v>-35511250</v>
      </c>
      <c r="O39" s="852">
        <v>0</v>
      </c>
      <c r="P39" s="852">
        <v>-26708974</v>
      </c>
      <c r="Q39" s="1214"/>
      <c r="R39" s="137"/>
      <c r="S39" s="137"/>
      <c r="T39" s="137"/>
      <c r="U39" s="137"/>
      <c r="V39" s="137"/>
      <c r="W39" s="137"/>
      <c r="X39" s="137"/>
      <c r="Y39" s="137"/>
    </row>
    <row r="40" spans="1:25" s="124" customFormat="1" ht="20.100000000000001" customHeight="1" x14ac:dyDescent="0.25">
      <c r="A40" s="853">
        <v>1526</v>
      </c>
      <c r="B40" s="848" t="s">
        <v>254</v>
      </c>
      <c r="C40" s="849">
        <v>3441</v>
      </c>
      <c r="D40" s="849">
        <v>8149</v>
      </c>
      <c r="E40" s="813">
        <v>26.96</v>
      </c>
      <c r="F40" s="813">
        <v>2.02</v>
      </c>
      <c r="G40" s="850">
        <v>1.34</v>
      </c>
      <c r="H40" s="851">
        <v>172756552</v>
      </c>
      <c r="I40" s="851">
        <v>138938536</v>
      </c>
      <c r="J40" s="851">
        <v>8281455</v>
      </c>
      <c r="K40" s="852">
        <v>0</v>
      </c>
      <c r="L40" s="852">
        <v>1945106</v>
      </c>
      <c r="M40" s="852">
        <v>0</v>
      </c>
      <c r="N40" s="852">
        <v>23591455</v>
      </c>
      <c r="O40" s="852">
        <v>0</v>
      </c>
      <c r="P40" s="852">
        <v>32573598</v>
      </c>
      <c r="Q40" s="1214"/>
      <c r="R40" s="137"/>
      <c r="S40" s="137"/>
      <c r="T40" s="137"/>
      <c r="U40" s="137"/>
      <c r="V40" s="137"/>
      <c r="W40" s="137"/>
      <c r="X40" s="137"/>
      <c r="Y40" s="137"/>
    </row>
    <row r="41" spans="1:25" s="124" customFormat="1" ht="20.100000000000001" customHeight="1" x14ac:dyDescent="0.25">
      <c r="A41" s="853">
        <v>1237</v>
      </c>
      <c r="B41" s="848" t="s">
        <v>269</v>
      </c>
      <c r="C41" s="849">
        <v>1808</v>
      </c>
      <c r="D41" s="849">
        <v>3669</v>
      </c>
      <c r="E41" s="813">
        <v>46.35</v>
      </c>
      <c r="F41" s="813">
        <v>30.22</v>
      </c>
      <c r="G41" s="850">
        <v>1.02</v>
      </c>
      <c r="H41" s="851">
        <v>94374146</v>
      </c>
      <c r="I41" s="851">
        <v>119158746</v>
      </c>
      <c r="J41" s="851">
        <v>6648278</v>
      </c>
      <c r="K41" s="852">
        <v>0</v>
      </c>
      <c r="L41" s="852">
        <v>26119</v>
      </c>
      <c r="M41" s="852">
        <v>0</v>
      </c>
      <c r="N41" s="852">
        <v>-31458997</v>
      </c>
      <c r="O41" s="852">
        <v>0</v>
      </c>
      <c r="P41" s="852">
        <v>-5165113</v>
      </c>
      <c r="Q41" s="1214"/>
      <c r="R41" s="137"/>
      <c r="S41" s="137"/>
      <c r="T41" s="137"/>
      <c r="U41" s="137"/>
      <c r="V41" s="137"/>
      <c r="W41" s="137"/>
      <c r="X41" s="137"/>
      <c r="Y41" s="137"/>
    </row>
    <row r="42" spans="1:25" s="124" customFormat="1" ht="20.100000000000001" customHeight="1" x14ac:dyDescent="0.25">
      <c r="A42" s="853">
        <v>1590</v>
      </c>
      <c r="B42" s="848" t="s">
        <v>894</v>
      </c>
      <c r="C42" s="849">
        <v>4846</v>
      </c>
      <c r="D42" s="849">
        <v>12861</v>
      </c>
      <c r="E42" s="813">
        <v>27.49</v>
      </c>
      <c r="F42" s="813">
        <v>2.0099999999999998</v>
      </c>
      <c r="G42" s="850">
        <v>1.68</v>
      </c>
      <c r="H42" s="851">
        <v>132963223</v>
      </c>
      <c r="I42" s="851">
        <v>111332798</v>
      </c>
      <c r="J42" s="851">
        <v>17559945</v>
      </c>
      <c r="K42" s="852">
        <v>177921</v>
      </c>
      <c r="L42" s="852">
        <v>0</v>
      </c>
      <c r="M42" s="852">
        <v>0</v>
      </c>
      <c r="N42" s="852">
        <v>3892559</v>
      </c>
      <c r="O42" s="852">
        <v>0</v>
      </c>
      <c r="P42" s="852">
        <v>9782954</v>
      </c>
      <c r="Q42" s="1214"/>
      <c r="R42" s="137"/>
      <c r="S42" s="137"/>
      <c r="T42" s="137"/>
      <c r="U42" s="137"/>
      <c r="V42" s="137"/>
      <c r="W42" s="137"/>
      <c r="X42" s="137"/>
      <c r="Y42" s="137"/>
    </row>
    <row r="43" spans="1:25" s="124" customFormat="1" ht="20.100000000000001" customHeight="1" x14ac:dyDescent="0.25">
      <c r="A43" s="853">
        <v>1043</v>
      </c>
      <c r="B43" s="848" t="s">
        <v>895</v>
      </c>
      <c r="C43" s="849">
        <v>25218</v>
      </c>
      <c r="D43" s="849">
        <v>46706</v>
      </c>
      <c r="E43" s="813">
        <v>30.16</v>
      </c>
      <c r="F43" s="813">
        <v>6.19</v>
      </c>
      <c r="G43" s="850">
        <v>0.88</v>
      </c>
      <c r="H43" s="851">
        <v>1141210089</v>
      </c>
      <c r="I43" s="851">
        <v>1050112769</v>
      </c>
      <c r="J43" s="851">
        <v>132114574</v>
      </c>
      <c r="K43" s="852">
        <v>0</v>
      </c>
      <c r="L43" s="852">
        <v>558580</v>
      </c>
      <c r="M43" s="852">
        <v>0</v>
      </c>
      <c r="N43" s="852">
        <v>-41575834</v>
      </c>
      <c r="O43" s="852">
        <v>0</v>
      </c>
      <c r="P43" s="852">
        <v>22758866</v>
      </c>
      <c r="Q43" s="1214"/>
      <c r="R43" s="137"/>
      <c r="S43" s="137"/>
      <c r="T43" s="137"/>
      <c r="U43" s="137"/>
      <c r="V43" s="137"/>
      <c r="W43" s="137"/>
      <c r="X43" s="137"/>
      <c r="Y43" s="137"/>
    </row>
    <row r="44" spans="1:25" s="124" customFormat="1" ht="20.100000000000001" customHeight="1" x14ac:dyDescent="0.25">
      <c r="A44" s="853">
        <v>1068</v>
      </c>
      <c r="B44" s="848" t="s">
        <v>292</v>
      </c>
      <c r="C44" s="849">
        <v>5133</v>
      </c>
      <c r="D44" s="849">
        <v>9977</v>
      </c>
      <c r="E44" s="813">
        <v>48.22</v>
      </c>
      <c r="F44" s="813">
        <v>29.76</v>
      </c>
      <c r="G44" s="850">
        <v>0.93</v>
      </c>
      <c r="H44" s="851">
        <v>307317418</v>
      </c>
      <c r="I44" s="851">
        <v>346431018</v>
      </c>
      <c r="J44" s="851">
        <v>21783142</v>
      </c>
      <c r="K44" s="852">
        <v>0</v>
      </c>
      <c r="L44" s="852">
        <v>79759</v>
      </c>
      <c r="M44" s="852">
        <v>0</v>
      </c>
      <c r="N44" s="852">
        <v>-60976501</v>
      </c>
      <c r="O44" s="852">
        <v>0</v>
      </c>
      <c r="P44" s="852">
        <v>-20232861</v>
      </c>
      <c r="Q44" s="1214"/>
      <c r="R44" s="137"/>
      <c r="S44" s="137"/>
      <c r="T44" s="137"/>
      <c r="U44" s="137"/>
      <c r="V44" s="137"/>
      <c r="W44" s="137"/>
      <c r="X44" s="137"/>
      <c r="Y44" s="137"/>
    </row>
    <row r="45" spans="1:25" s="124" customFormat="1" ht="20.100000000000001" customHeight="1" x14ac:dyDescent="0.25">
      <c r="A45" s="853">
        <v>1572</v>
      </c>
      <c r="B45" s="848" t="s">
        <v>317</v>
      </c>
      <c r="C45" s="849">
        <v>3346</v>
      </c>
      <c r="D45" s="849">
        <v>6885</v>
      </c>
      <c r="E45" s="813">
        <v>38.880000000000003</v>
      </c>
      <c r="F45" s="813">
        <v>16.55</v>
      </c>
      <c r="G45" s="850">
        <v>1.03</v>
      </c>
      <c r="H45" s="851">
        <v>202573372</v>
      </c>
      <c r="I45" s="851">
        <v>175562930</v>
      </c>
      <c r="J45" s="851">
        <v>11030893</v>
      </c>
      <c r="K45" s="852">
        <v>0</v>
      </c>
      <c r="L45" s="852">
        <v>72169</v>
      </c>
      <c r="M45" s="852">
        <v>0</v>
      </c>
      <c r="N45" s="852">
        <v>15907380</v>
      </c>
      <c r="O45" s="852">
        <v>0</v>
      </c>
      <c r="P45" s="852">
        <v>22414556</v>
      </c>
      <c r="Q45" s="1214"/>
      <c r="R45" s="137"/>
      <c r="S45" s="137"/>
      <c r="T45" s="137"/>
      <c r="U45" s="137"/>
      <c r="V45" s="137"/>
      <c r="W45" s="137"/>
      <c r="X45" s="137"/>
      <c r="Y45" s="137"/>
    </row>
    <row r="46" spans="1:25" s="124" customFormat="1" ht="20.100000000000001" customHeight="1" x14ac:dyDescent="0.25">
      <c r="A46" s="853">
        <v>1271</v>
      </c>
      <c r="B46" s="848" t="s">
        <v>896</v>
      </c>
      <c r="C46" s="849">
        <v>1761</v>
      </c>
      <c r="D46" s="849">
        <v>4048</v>
      </c>
      <c r="E46" s="813">
        <v>26.85</v>
      </c>
      <c r="F46" s="813">
        <v>0.25</v>
      </c>
      <c r="G46" s="850">
        <v>1.31</v>
      </c>
      <c r="H46" s="851">
        <v>18923174</v>
      </c>
      <c r="I46" s="851">
        <v>15728778</v>
      </c>
      <c r="J46" s="851">
        <v>2839524</v>
      </c>
      <c r="K46" s="852">
        <v>0</v>
      </c>
      <c r="L46" s="852">
        <v>319</v>
      </c>
      <c r="M46" s="852">
        <v>0</v>
      </c>
      <c r="N46" s="852">
        <v>354553</v>
      </c>
      <c r="O46" s="852">
        <v>0</v>
      </c>
      <c r="P46" s="852">
        <v>1158074</v>
      </c>
      <c r="Q46" s="1214"/>
      <c r="R46" s="137"/>
      <c r="S46" s="141"/>
      <c r="T46" s="137"/>
      <c r="U46" s="137"/>
      <c r="V46" s="137"/>
      <c r="W46" s="137"/>
      <c r="X46" s="137"/>
      <c r="Y46" s="137"/>
    </row>
    <row r="47" spans="1:25" s="124" customFormat="1" ht="20.100000000000001" customHeight="1" x14ac:dyDescent="0.25">
      <c r="A47" s="853">
        <v>1086</v>
      </c>
      <c r="B47" s="848" t="s">
        <v>335</v>
      </c>
      <c r="C47" s="849">
        <v>11965</v>
      </c>
      <c r="D47" s="849">
        <v>19000</v>
      </c>
      <c r="E47" s="813">
        <v>29.92</v>
      </c>
      <c r="F47" s="813">
        <v>1.45</v>
      </c>
      <c r="G47" s="850">
        <v>0.59</v>
      </c>
      <c r="H47" s="851">
        <v>27637758</v>
      </c>
      <c r="I47" s="851">
        <v>13231918</v>
      </c>
      <c r="J47" s="851">
        <v>10266031</v>
      </c>
      <c r="K47" s="852">
        <v>0</v>
      </c>
      <c r="L47" s="852">
        <v>0</v>
      </c>
      <c r="M47" s="852">
        <v>0</v>
      </c>
      <c r="N47" s="852">
        <v>4139809</v>
      </c>
      <c r="O47" s="852">
        <v>0</v>
      </c>
      <c r="P47" s="852">
        <v>5310239</v>
      </c>
      <c r="Q47" s="1214" t="s">
        <v>888</v>
      </c>
      <c r="R47" s="137"/>
      <c r="S47" s="137"/>
      <c r="T47" s="137"/>
      <c r="U47" s="137"/>
      <c r="V47" s="137"/>
      <c r="W47" s="137"/>
      <c r="X47" s="137"/>
      <c r="Y47" s="137"/>
    </row>
    <row r="48" spans="1:25" s="124" customFormat="1" ht="20.100000000000001" customHeight="1" x14ac:dyDescent="0.25">
      <c r="A48" s="853">
        <v>1253</v>
      </c>
      <c r="B48" s="848" t="s">
        <v>336</v>
      </c>
      <c r="C48" s="849">
        <v>9105</v>
      </c>
      <c r="D48" s="849">
        <v>28435</v>
      </c>
      <c r="E48" s="813">
        <v>24.59</v>
      </c>
      <c r="F48" s="813">
        <v>0.95</v>
      </c>
      <c r="G48" s="850">
        <v>2.09</v>
      </c>
      <c r="H48" s="851">
        <v>436786742</v>
      </c>
      <c r="I48" s="851">
        <v>418013990</v>
      </c>
      <c r="J48" s="851">
        <v>18365869</v>
      </c>
      <c r="K48" s="852">
        <v>0</v>
      </c>
      <c r="L48" s="852">
        <v>4515267</v>
      </c>
      <c r="M48" s="852">
        <v>0</v>
      </c>
      <c r="N48" s="852">
        <v>-4108384</v>
      </c>
      <c r="O48" s="852">
        <v>0</v>
      </c>
      <c r="P48" s="852">
        <v>7612939</v>
      </c>
      <c r="Q48" s="1214"/>
      <c r="R48" s="137"/>
      <c r="S48" s="137"/>
      <c r="T48" s="137"/>
      <c r="U48" s="137"/>
      <c r="V48" s="137"/>
      <c r="W48" s="137"/>
      <c r="X48" s="137"/>
      <c r="Y48" s="137"/>
    </row>
    <row r="49" spans="1:25" s="124" customFormat="1" ht="20.100000000000001" customHeight="1" x14ac:dyDescent="0.25">
      <c r="A49" s="853">
        <v>1270</v>
      </c>
      <c r="B49" s="848" t="s">
        <v>897</v>
      </c>
      <c r="C49" s="849">
        <v>2789</v>
      </c>
      <c r="D49" s="849">
        <v>5701</v>
      </c>
      <c r="E49" s="813">
        <v>34.67</v>
      </c>
      <c r="F49" s="813">
        <v>5.46</v>
      </c>
      <c r="G49" s="850">
        <v>1.04</v>
      </c>
      <c r="H49" s="851">
        <v>38941102</v>
      </c>
      <c r="I49" s="851">
        <v>54910792</v>
      </c>
      <c r="J49" s="851">
        <v>6014914</v>
      </c>
      <c r="K49" s="852">
        <v>0</v>
      </c>
      <c r="L49" s="852">
        <v>9265</v>
      </c>
      <c r="M49" s="852">
        <v>0</v>
      </c>
      <c r="N49" s="852">
        <v>-21993869</v>
      </c>
      <c r="O49" s="852">
        <v>0</v>
      </c>
      <c r="P49" s="852">
        <v>12677806</v>
      </c>
      <c r="Q49" s="1214"/>
      <c r="R49" s="137"/>
      <c r="S49" s="137"/>
      <c r="T49" s="137"/>
      <c r="U49" s="137"/>
      <c r="V49" s="137"/>
      <c r="W49" s="137"/>
      <c r="X49" s="137"/>
      <c r="Y49" s="137"/>
    </row>
    <row r="50" spans="1:25" s="124" customFormat="1" ht="20.100000000000001" customHeight="1" x14ac:dyDescent="0.25">
      <c r="A50" s="853">
        <v>1598</v>
      </c>
      <c r="B50" s="848" t="s">
        <v>898</v>
      </c>
      <c r="C50" s="849">
        <v>695531</v>
      </c>
      <c r="D50" s="849">
        <v>1813320</v>
      </c>
      <c r="E50" s="813">
        <v>30.73</v>
      </c>
      <c r="F50" s="813">
        <v>6.24</v>
      </c>
      <c r="G50" s="850">
        <v>1.61</v>
      </c>
      <c r="H50" s="851">
        <v>37354262017</v>
      </c>
      <c r="I50" s="851">
        <v>31990062504</v>
      </c>
      <c r="J50" s="851">
        <v>1804859483</v>
      </c>
      <c r="K50" s="852">
        <v>0</v>
      </c>
      <c r="L50" s="852">
        <v>86690427</v>
      </c>
      <c r="M50" s="852">
        <v>0</v>
      </c>
      <c r="N50" s="852">
        <v>3472649603</v>
      </c>
      <c r="O50" s="852">
        <v>0</v>
      </c>
      <c r="P50" s="852">
        <v>4029616280</v>
      </c>
      <c r="Q50" s="1214"/>
      <c r="R50" s="137"/>
      <c r="S50" s="137"/>
      <c r="T50" s="137"/>
      <c r="U50" s="137"/>
      <c r="V50" s="137"/>
      <c r="W50" s="137"/>
      <c r="X50" s="137"/>
      <c r="Y50" s="137"/>
    </row>
    <row r="51" spans="1:25" s="124" customFormat="1" ht="20.100000000000001" customHeight="1" x14ac:dyDescent="0.25">
      <c r="A51" s="853">
        <v>1523</v>
      </c>
      <c r="B51" s="848" t="s">
        <v>345</v>
      </c>
      <c r="C51" s="849">
        <v>757</v>
      </c>
      <c r="D51" s="849">
        <v>1695</v>
      </c>
      <c r="E51" s="813">
        <v>37.630000000000003</v>
      </c>
      <c r="F51" s="813">
        <v>9.06</v>
      </c>
      <c r="G51" s="850">
        <v>1.25</v>
      </c>
      <c r="H51" s="851">
        <v>42638504</v>
      </c>
      <c r="I51" s="851">
        <v>41778775</v>
      </c>
      <c r="J51" s="851">
        <v>3290998</v>
      </c>
      <c r="K51" s="852">
        <v>0</v>
      </c>
      <c r="L51" s="852">
        <v>11019</v>
      </c>
      <c r="M51" s="852">
        <v>0</v>
      </c>
      <c r="N51" s="852">
        <v>-2442288</v>
      </c>
      <c r="O51" s="852">
        <v>0</v>
      </c>
      <c r="P51" s="852">
        <v>-1830493</v>
      </c>
      <c r="Q51" s="1214"/>
      <c r="R51" s="137"/>
      <c r="S51" s="137"/>
      <c r="T51" s="137"/>
      <c r="U51" s="137"/>
      <c r="V51" s="137"/>
      <c r="W51" s="137"/>
      <c r="X51" s="137"/>
      <c r="Y51" s="137"/>
    </row>
    <row r="52" spans="1:25" s="124" customFormat="1" ht="20.100000000000001" customHeight="1" x14ac:dyDescent="0.25">
      <c r="A52" s="853">
        <v>1566</v>
      </c>
      <c r="B52" s="848" t="s">
        <v>347</v>
      </c>
      <c r="C52" s="849">
        <v>3442</v>
      </c>
      <c r="D52" s="849">
        <v>5606</v>
      </c>
      <c r="E52" s="813">
        <v>27.9</v>
      </c>
      <c r="F52" s="813">
        <v>2.0299999999999998</v>
      </c>
      <c r="G52" s="850">
        <v>0.62</v>
      </c>
      <c r="H52" s="851">
        <v>64454055</v>
      </c>
      <c r="I52" s="851">
        <v>59697460</v>
      </c>
      <c r="J52" s="851">
        <v>8702049</v>
      </c>
      <c r="K52" s="852">
        <v>0</v>
      </c>
      <c r="L52" s="852">
        <v>54684</v>
      </c>
      <c r="M52" s="852">
        <v>0</v>
      </c>
      <c r="N52" s="852">
        <v>-4000138</v>
      </c>
      <c r="O52" s="852">
        <v>0</v>
      </c>
      <c r="P52" s="852">
        <v>-2259843</v>
      </c>
      <c r="Q52" s="1214"/>
      <c r="R52" s="137"/>
      <c r="S52" s="137"/>
      <c r="T52" s="137"/>
      <c r="U52" s="137"/>
      <c r="V52" s="137"/>
      <c r="W52" s="137"/>
      <c r="X52" s="137"/>
      <c r="Y52" s="137"/>
    </row>
    <row r="53" spans="1:25" s="124" customFormat="1" ht="20.100000000000001" customHeight="1" x14ac:dyDescent="0.25">
      <c r="A53" s="853">
        <v>1591</v>
      </c>
      <c r="B53" s="848" t="s">
        <v>356</v>
      </c>
      <c r="C53" s="849">
        <v>13022</v>
      </c>
      <c r="D53" s="849">
        <v>26383</v>
      </c>
      <c r="E53" s="813">
        <v>30.21</v>
      </c>
      <c r="F53" s="813">
        <v>1.87</v>
      </c>
      <c r="G53" s="850">
        <v>1.04</v>
      </c>
      <c r="H53" s="851">
        <v>169128531</v>
      </c>
      <c r="I53" s="851">
        <v>164036007</v>
      </c>
      <c r="J53" s="851">
        <v>4968633</v>
      </c>
      <c r="K53" s="852">
        <v>0</v>
      </c>
      <c r="L53" s="852">
        <v>-48742</v>
      </c>
      <c r="M53" s="852">
        <v>0</v>
      </c>
      <c r="N53" s="852">
        <v>172633</v>
      </c>
      <c r="O53" s="852">
        <v>0</v>
      </c>
      <c r="P53" s="852">
        <v>434806</v>
      </c>
      <c r="Q53" s="1214"/>
      <c r="R53" s="137"/>
      <c r="S53" s="137"/>
      <c r="T53" s="137"/>
      <c r="U53" s="137"/>
      <c r="V53" s="137"/>
      <c r="W53" s="137"/>
      <c r="X53" s="137"/>
      <c r="Y53" s="137"/>
    </row>
    <row r="54" spans="1:25" s="124" customFormat="1" ht="20.100000000000001" customHeight="1" x14ac:dyDescent="0.25">
      <c r="A54" s="853">
        <v>1559</v>
      </c>
      <c r="B54" s="848" t="s">
        <v>357</v>
      </c>
      <c r="C54" s="849">
        <v>7721</v>
      </c>
      <c r="D54" s="849">
        <v>17731</v>
      </c>
      <c r="E54" s="813">
        <v>29.38</v>
      </c>
      <c r="F54" s="813">
        <v>3.17</v>
      </c>
      <c r="G54" s="850">
        <v>1.3</v>
      </c>
      <c r="H54" s="851">
        <v>393412685</v>
      </c>
      <c r="I54" s="851">
        <v>372243769</v>
      </c>
      <c r="J54" s="851">
        <v>24237823</v>
      </c>
      <c r="K54" s="852">
        <v>0</v>
      </c>
      <c r="L54" s="852">
        <v>-48597</v>
      </c>
      <c r="M54" s="852">
        <v>0</v>
      </c>
      <c r="N54" s="852">
        <v>-3020310</v>
      </c>
      <c r="O54" s="852">
        <v>0</v>
      </c>
      <c r="P54" s="852">
        <v>-12358559</v>
      </c>
      <c r="Q54" s="1214"/>
      <c r="R54" s="137"/>
      <c r="S54" s="141"/>
      <c r="T54" s="137"/>
      <c r="U54" s="137"/>
      <c r="V54" s="137"/>
      <c r="W54" s="137"/>
      <c r="X54" s="137"/>
      <c r="Y54" s="137"/>
    </row>
    <row r="55" spans="1:25" s="124" customFormat="1" ht="20.100000000000001" customHeight="1" x14ac:dyDescent="0.25">
      <c r="A55" s="853">
        <v>1145</v>
      </c>
      <c r="B55" s="848" t="s">
        <v>899</v>
      </c>
      <c r="C55" s="849">
        <v>74124</v>
      </c>
      <c r="D55" s="849">
        <v>182286</v>
      </c>
      <c r="E55" s="813">
        <v>28.63</v>
      </c>
      <c r="F55" s="813">
        <v>5.22</v>
      </c>
      <c r="G55" s="850">
        <v>1.47</v>
      </c>
      <c r="H55" s="851">
        <v>2930670112</v>
      </c>
      <c r="I55" s="851">
        <v>2423055146</v>
      </c>
      <c r="J55" s="851">
        <v>278417560</v>
      </c>
      <c r="K55" s="852">
        <v>73702841</v>
      </c>
      <c r="L55" s="852">
        <v>14367493</v>
      </c>
      <c r="M55" s="852">
        <v>0</v>
      </c>
      <c r="N55" s="852">
        <v>141127072</v>
      </c>
      <c r="O55" s="852">
        <v>0</v>
      </c>
      <c r="P55" s="852">
        <v>246244047</v>
      </c>
      <c r="Q55" s="1214"/>
      <c r="R55" s="137"/>
      <c r="S55" s="137"/>
      <c r="T55" s="137"/>
      <c r="U55" s="137"/>
      <c r="V55" s="137"/>
      <c r="W55" s="137"/>
      <c r="X55" s="137"/>
      <c r="Y55" s="137"/>
    </row>
    <row r="56" spans="1:25" s="124" customFormat="1" ht="20.100000000000001" customHeight="1" x14ac:dyDescent="0.25">
      <c r="A56" s="853">
        <v>1197</v>
      </c>
      <c r="B56" s="848" t="s">
        <v>372</v>
      </c>
      <c r="C56" s="849">
        <v>6054</v>
      </c>
      <c r="D56" s="849">
        <v>13089</v>
      </c>
      <c r="E56" s="813">
        <v>31.75</v>
      </c>
      <c r="F56" s="813">
        <v>7.42</v>
      </c>
      <c r="G56" s="850">
        <v>1.17</v>
      </c>
      <c r="H56" s="851">
        <v>267220500</v>
      </c>
      <c r="I56" s="851">
        <v>269203957</v>
      </c>
      <c r="J56" s="851">
        <v>17440642</v>
      </c>
      <c r="K56" s="852">
        <v>0</v>
      </c>
      <c r="L56" s="852">
        <v>50624</v>
      </c>
      <c r="M56" s="852">
        <v>0</v>
      </c>
      <c r="N56" s="852">
        <v>-19474723</v>
      </c>
      <c r="O56" s="852">
        <v>0</v>
      </c>
      <c r="P56" s="852">
        <v>-3005983</v>
      </c>
      <c r="Q56" s="1214"/>
      <c r="R56" s="137"/>
      <c r="S56" s="137"/>
      <c r="T56" s="137"/>
      <c r="U56" s="137"/>
      <c r="V56" s="137"/>
      <c r="W56" s="137"/>
      <c r="X56" s="137"/>
      <c r="Y56" s="137"/>
    </row>
    <row r="57" spans="1:25" s="124" customFormat="1" ht="20.100000000000001" customHeight="1" x14ac:dyDescent="0.25">
      <c r="A57" s="853">
        <v>1599</v>
      </c>
      <c r="B57" s="848" t="s">
        <v>374</v>
      </c>
      <c r="C57" s="849">
        <v>18024</v>
      </c>
      <c r="D57" s="849">
        <v>22665</v>
      </c>
      <c r="E57" s="813">
        <v>37.28</v>
      </c>
      <c r="F57" s="813">
        <v>7.0000000000000007E-2</v>
      </c>
      <c r="G57" s="850">
        <v>0.26</v>
      </c>
      <c r="H57" s="851">
        <v>255191271</v>
      </c>
      <c r="I57" s="851">
        <v>236867377</v>
      </c>
      <c r="J57" s="851">
        <v>15415355</v>
      </c>
      <c r="K57" s="852">
        <v>0</v>
      </c>
      <c r="L57" s="852">
        <v>49451</v>
      </c>
      <c r="M57" s="852">
        <v>0</v>
      </c>
      <c r="N57" s="852">
        <v>2859088</v>
      </c>
      <c r="O57" s="852">
        <v>0</v>
      </c>
      <c r="P57" s="852">
        <v>7556472</v>
      </c>
      <c r="Q57" s="1214"/>
      <c r="R57" s="137"/>
      <c r="S57" s="137"/>
      <c r="T57" s="137"/>
      <c r="U57" s="137"/>
      <c r="V57" s="137"/>
      <c r="W57" s="137"/>
      <c r="X57" s="137"/>
      <c r="Y57" s="137"/>
    </row>
    <row r="58" spans="1:25" s="124" customFormat="1" ht="20.100000000000001" customHeight="1" x14ac:dyDescent="0.25">
      <c r="A58" s="853">
        <v>1547</v>
      </c>
      <c r="B58" s="848" t="s">
        <v>379</v>
      </c>
      <c r="C58" s="849">
        <v>4758</v>
      </c>
      <c r="D58" s="849">
        <v>11463</v>
      </c>
      <c r="E58" s="813">
        <v>32.39</v>
      </c>
      <c r="F58" s="813">
        <v>5.61</v>
      </c>
      <c r="G58" s="850">
        <v>1.41</v>
      </c>
      <c r="H58" s="851">
        <v>266596161</v>
      </c>
      <c r="I58" s="851">
        <v>250404575</v>
      </c>
      <c r="J58" s="851">
        <v>13614089</v>
      </c>
      <c r="K58" s="852">
        <v>916034</v>
      </c>
      <c r="L58" s="852">
        <v>101950</v>
      </c>
      <c r="M58" s="852">
        <v>0</v>
      </c>
      <c r="N58" s="852">
        <v>1559513</v>
      </c>
      <c r="O58" s="852">
        <v>0</v>
      </c>
      <c r="P58" s="852">
        <v>9545926</v>
      </c>
      <c r="Q58" s="1214"/>
      <c r="R58" s="137"/>
      <c r="S58" s="137"/>
      <c r="T58" s="137"/>
      <c r="U58" s="137"/>
      <c r="V58" s="137"/>
      <c r="W58" s="137"/>
      <c r="X58" s="137"/>
      <c r="Y58" s="137"/>
    </row>
    <row r="59" spans="1:25" s="124" customFormat="1" ht="20.100000000000001" customHeight="1" x14ac:dyDescent="0.25">
      <c r="A59" s="853">
        <v>1495</v>
      </c>
      <c r="B59" s="848" t="s">
        <v>384</v>
      </c>
      <c r="C59" s="849">
        <v>12173</v>
      </c>
      <c r="D59" s="849">
        <v>20707</v>
      </c>
      <c r="E59" s="813">
        <v>30.64</v>
      </c>
      <c r="F59" s="813">
        <v>1.35</v>
      </c>
      <c r="G59" s="850">
        <v>0.7</v>
      </c>
      <c r="H59" s="851">
        <v>315742047</v>
      </c>
      <c r="I59" s="851">
        <v>273475669</v>
      </c>
      <c r="J59" s="851">
        <v>26166555</v>
      </c>
      <c r="K59" s="852">
        <v>0</v>
      </c>
      <c r="L59" s="852">
        <v>-265766</v>
      </c>
      <c r="M59" s="852">
        <v>0</v>
      </c>
      <c r="N59" s="852">
        <v>16365589</v>
      </c>
      <c r="O59" s="852">
        <v>0</v>
      </c>
      <c r="P59" s="852">
        <v>22353558</v>
      </c>
      <c r="Q59" s="1214"/>
      <c r="R59" s="137"/>
      <c r="S59" s="137"/>
      <c r="T59" s="137"/>
      <c r="U59" s="137"/>
      <c r="V59" s="137"/>
      <c r="W59" s="137"/>
      <c r="X59" s="137"/>
      <c r="Y59" s="137"/>
    </row>
    <row r="60" spans="1:25" s="124" customFormat="1" ht="20.100000000000001" customHeight="1" x14ac:dyDescent="0.25">
      <c r="A60" s="853">
        <v>1039</v>
      </c>
      <c r="B60" s="848" t="s">
        <v>388</v>
      </c>
      <c r="C60" s="849">
        <v>4028</v>
      </c>
      <c r="D60" s="849">
        <v>9929</v>
      </c>
      <c r="E60" s="813">
        <v>29.33</v>
      </c>
      <c r="F60" s="813">
        <v>5.87</v>
      </c>
      <c r="G60" s="850">
        <v>1.48</v>
      </c>
      <c r="H60" s="851">
        <v>181726444</v>
      </c>
      <c r="I60" s="851">
        <v>180994996</v>
      </c>
      <c r="J60" s="851">
        <v>11717352</v>
      </c>
      <c r="K60" s="852">
        <v>0</v>
      </c>
      <c r="L60" s="852">
        <v>59297</v>
      </c>
      <c r="M60" s="852">
        <v>0</v>
      </c>
      <c r="N60" s="852">
        <v>-11045201</v>
      </c>
      <c r="O60" s="852">
        <v>0</v>
      </c>
      <c r="P60" s="852">
        <v>-6583764</v>
      </c>
      <c r="Q60" s="1214"/>
      <c r="R60" s="137"/>
      <c r="S60" s="137"/>
      <c r="T60" s="137"/>
      <c r="U60" s="137"/>
      <c r="V60" s="137"/>
      <c r="W60" s="137"/>
      <c r="X60" s="137"/>
      <c r="Y60" s="137"/>
    </row>
    <row r="61" spans="1:25" s="124" customFormat="1" ht="20.100000000000001" customHeight="1" x14ac:dyDescent="0.25">
      <c r="A61" s="853">
        <v>1548</v>
      </c>
      <c r="B61" s="848" t="s">
        <v>405</v>
      </c>
      <c r="C61" s="849">
        <v>13729</v>
      </c>
      <c r="D61" s="849">
        <v>27160</v>
      </c>
      <c r="E61" s="813">
        <v>35.54</v>
      </c>
      <c r="F61" s="813">
        <v>10</v>
      </c>
      <c r="G61" s="850">
        <v>0.97</v>
      </c>
      <c r="H61" s="851">
        <v>596597582</v>
      </c>
      <c r="I61" s="851">
        <v>670222952</v>
      </c>
      <c r="J61" s="851">
        <v>33039680</v>
      </c>
      <c r="K61" s="852">
        <v>0</v>
      </c>
      <c r="L61" s="852">
        <v>-44146</v>
      </c>
      <c r="M61" s="852">
        <v>0</v>
      </c>
      <c r="N61" s="852">
        <v>-106620904</v>
      </c>
      <c r="O61" s="852">
        <v>0</v>
      </c>
      <c r="P61" s="852">
        <v>-93316279</v>
      </c>
      <c r="Q61" s="1214"/>
      <c r="R61" s="137"/>
      <c r="S61" s="141"/>
      <c r="T61" s="137"/>
      <c r="U61" s="137"/>
      <c r="V61" s="137"/>
      <c r="W61" s="137"/>
      <c r="X61" s="137"/>
      <c r="Y61" s="137"/>
    </row>
    <row r="62" spans="1:25" s="124" customFormat="1" ht="20.100000000000001" customHeight="1" x14ac:dyDescent="0.25">
      <c r="A62" s="853">
        <v>1600</v>
      </c>
      <c r="B62" s="848" t="s">
        <v>900</v>
      </c>
      <c r="C62" s="849">
        <v>21530</v>
      </c>
      <c r="D62" s="849">
        <v>46640</v>
      </c>
      <c r="E62" s="813">
        <v>35.39</v>
      </c>
      <c r="F62" s="813">
        <v>11.6</v>
      </c>
      <c r="G62" s="850">
        <v>1.1599999999999999</v>
      </c>
      <c r="H62" s="851">
        <v>772022608</v>
      </c>
      <c r="I62" s="851">
        <v>712163010</v>
      </c>
      <c r="J62" s="851">
        <v>59884146</v>
      </c>
      <c r="K62" s="852">
        <v>3383491</v>
      </c>
      <c r="L62" s="852">
        <v>1209129</v>
      </c>
      <c r="M62" s="852">
        <v>0</v>
      </c>
      <c r="N62" s="852">
        <v>-4617168</v>
      </c>
      <c r="O62" s="852">
        <v>0</v>
      </c>
      <c r="P62" s="852">
        <v>16192111</v>
      </c>
      <c r="Q62" s="1214"/>
      <c r="R62" s="137"/>
      <c r="S62" s="137"/>
      <c r="T62" s="137"/>
      <c r="U62" s="137"/>
      <c r="V62" s="137"/>
      <c r="W62" s="137"/>
      <c r="X62" s="137"/>
      <c r="Y62" s="137"/>
    </row>
    <row r="63" spans="1:25" s="124" customFormat="1" ht="20.100000000000001" customHeight="1" x14ac:dyDescent="0.25">
      <c r="A63" s="853">
        <v>1241</v>
      </c>
      <c r="B63" s="848" t="s">
        <v>426</v>
      </c>
      <c r="C63" s="849">
        <v>4139</v>
      </c>
      <c r="D63" s="849">
        <v>8613</v>
      </c>
      <c r="E63" s="813">
        <v>24.83</v>
      </c>
      <c r="F63" s="813">
        <v>0.92</v>
      </c>
      <c r="G63" s="850">
        <v>1.0900000000000001</v>
      </c>
      <c r="H63" s="851">
        <v>136875624</v>
      </c>
      <c r="I63" s="851">
        <v>135768988</v>
      </c>
      <c r="J63" s="851">
        <v>14567386</v>
      </c>
      <c r="K63" s="852">
        <v>0</v>
      </c>
      <c r="L63" s="852">
        <v>65657</v>
      </c>
      <c r="M63" s="852">
        <v>0</v>
      </c>
      <c r="N63" s="852">
        <v>-13526407</v>
      </c>
      <c r="O63" s="852">
        <v>0</v>
      </c>
      <c r="P63" s="852">
        <v>-8150622</v>
      </c>
      <c r="Q63" s="1214"/>
      <c r="R63" s="137"/>
      <c r="S63" s="137"/>
      <c r="T63" s="137"/>
      <c r="U63" s="137"/>
      <c r="V63" s="137"/>
      <c r="W63" s="137"/>
      <c r="X63" s="137"/>
      <c r="Y63" s="137"/>
    </row>
    <row r="64" spans="1:25" s="124" customFormat="1" ht="20.100000000000001" customHeight="1" x14ac:dyDescent="0.25">
      <c r="A64" s="853">
        <v>1469</v>
      </c>
      <c r="B64" s="848" t="s">
        <v>430</v>
      </c>
      <c r="C64" s="849">
        <v>28702</v>
      </c>
      <c r="D64" s="849">
        <v>51115</v>
      </c>
      <c r="E64" s="813">
        <v>33.520000000000003</v>
      </c>
      <c r="F64" s="813">
        <v>10.130000000000001</v>
      </c>
      <c r="G64" s="850">
        <v>0.78</v>
      </c>
      <c r="H64" s="851">
        <v>1000561513</v>
      </c>
      <c r="I64" s="851">
        <v>972147423</v>
      </c>
      <c r="J64" s="851">
        <v>67684505</v>
      </c>
      <c r="K64" s="852">
        <v>0</v>
      </c>
      <c r="L64" s="852">
        <v>1280626</v>
      </c>
      <c r="M64" s="852">
        <v>0</v>
      </c>
      <c r="N64" s="852">
        <v>-40551041</v>
      </c>
      <c r="O64" s="852">
        <v>0</v>
      </c>
      <c r="P64" s="852">
        <v>18348097</v>
      </c>
      <c r="Q64" s="1214"/>
      <c r="R64" s="137"/>
      <c r="S64" s="137"/>
      <c r="T64" s="137"/>
      <c r="U64" s="137"/>
      <c r="V64" s="137"/>
      <c r="W64" s="137"/>
      <c r="X64" s="137"/>
      <c r="Y64" s="137"/>
    </row>
    <row r="65" spans="1:25" s="124" customFormat="1" ht="20.100000000000001" customHeight="1" x14ac:dyDescent="0.25">
      <c r="A65" s="853">
        <v>1584</v>
      </c>
      <c r="B65" s="848" t="s">
        <v>435</v>
      </c>
      <c r="C65" s="849">
        <v>18214</v>
      </c>
      <c r="D65" s="849">
        <v>38403</v>
      </c>
      <c r="E65" s="813">
        <v>29.45</v>
      </c>
      <c r="F65" s="813">
        <v>4.05</v>
      </c>
      <c r="G65" s="850">
        <v>1.1000000000000001</v>
      </c>
      <c r="H65" s="851">
        <v>827787891</v>
      </c>
      <c r="I65" s="851">
        <v>799492899</v>
      </c>
      <c r="J65" s="851">
        <v>36578683</v>
      </c>
      <c r="K65" s="852">
        <v>0</v>
      </c>
      <c r="L65" s="852">
        <v>935904</v>
      </c>
      <c r="M65" s="852">
        <v>0</v>
      </c>
      <c r="N65" s="852">
        <v>-9219595</v>
      </c>
      <c r="O65" s="852">
        <v>0</v>
      </c>
      <c r="P65" s="852">
        <v>1126351</v>
      </c>
      <c r="Q65" s="1214"/>
      <c r="R65" s="137"/>
      <c r="S65" s="147"/>
      <c r="T65" s="137"/>
      <c r="U65" s="137"/>
      <c r="V65" s="137"/>
      <c r="W65" s="137"/>
      <c r="X65" s="137"/>
      <c r="Y65" s="137"/>
    </row>
    <row r="66" spans="1:25" s="124" customFormat="1" ht="20.100000000000001" customHeight="1" x14ac:dyDescent="0.25">
      <c r="A66" s="853">
        <v>1214</v>
      </c>
      <c r="B66" s="848" t="s">
        <v>437</v>
      </c>
      <c r="C66" s="849">
        <v>18207</v>
      </c>
      <c r="D66" s="849">
        <v>32239</v>
      </c>
      <c r="E66" s="813">
        <v>32.99</v>
      </c>
      <c r="F66" s="813">
        <v>9.4600000000000009</v>
      </c>
      <c r="G66" s="850">
        <v>0.76</v>
      </c>
      <c r="H66" s="851">
        <v>572217083</v>
      </c>
      <c r="I66" s="851">
        <v>512861966</v>
      </c>
      <c r="J66" s="851">
        <v>50884724</v>
      </c>
      <c r="K66" s="852">
        <v>0</v>
      </c>
      <c r="L66" s="852">
        <v>1401028</v>
      </c>
      <c r="M66" s="852">
        <v>0</v>
      </c>
      <c r="N66" s="852">
        <v>7069365</v>
      </c>
      <c r="O66" s="852">
        <v>0</v>
      </c>
      <c r="P66" s="852">
        <v>22214631</v>
      </c>
      <c r="Q66" s="1214"/>
      <c r="R66" s="137"/>
      <c r="S66" s="141"/>
      <c r="T66" s="137"/>
      <c r="U66" s="137"/>
      <c r="V66" s="137"/>
      <c r="W66" s="137"/>
      <c r="X66" s="137"/>
      <c r="Y66" s="137"/>
    </row>
    <row r="67" spans="1:25" s="124" customFormat="1" ht="20.100000000000001" customHeight="1" x14ac:dyDescent="0.25">
      <c r="A67" s="853">
        <v>1441</v>
      </c>
      <c r="B67" s="848" t="s">
        <v>446</v>
      </c>
      <c r="C67" s="849">
        <v>2362</v>
      </c>
      <c r="D67" s="849">
        <v>4691</v>
      </c>
      <c r="E67" s="813">
        <v>50.39</v>
      </c>
      <c r="F67" s="813">
        <v>32.369999999999997</v>
      </c>
      <c r="G67" s="850">
        <v>0.97</v>
      </c>
      <c r="H67" s="851">
        <v>250537373</v>
      </c>
      <c r="I67" s="851">
        <v>253926959</v>
      </c>
      <c r="J67" s="851">
        <v>9348147</v>
      </c>
      <c r="K67" s="852">
        <v>0</v>
      </c>
      <c r="L67" s="852">
        <v>413094</v>
      </c>
      <c r="M67" s="852">
        <v>0</v>
      </c>
      <c r="N67" s="852">
        <v>-13150827</v>
      </c>
      <c r="O67" s="852">
        <v>0</v>
      </c>
      <c r="P67" s="852">
        <v>1083178</v>
      </c>
      <c r="Q67" s="1214"/>
      <c r="R67" s="137"/>
      <c r="S67" s="137"/>
      <c r="T67" s="137"/>
      <c r="U67" s="137"/>
      <c r="V67" s="137"/>
      <c r="W67" s="137"/>
      <c r="X67" s="137"/>
      <c r="Y67" s="137"/>
    </row>
    <row r="68" spans="1:25" s="124" customFormat="1" ht="20.100000000000001" customHeight="1" x14ac:dyDescent="0.25">
      <c r="A68" s="853">
        <v>1186</v>
      </c>
      <c r="B68" s="848" t="s">
        <v>448</v>
      </c>
      <c r="C68" s="849">
        <v>1451</v>
      </c>
      <c r="D68" s="849">
        <v>3111</v>
      </c>
      <c r="E68" s="813">
        <v>32.92</v>
      </c>
      <c r="F68" s="813">
        <v>8.99</v>
      </c>
      <c r="G68" s="850">
        <v>1.1399999999999999</v>
      </c>
      <c r="H68" s="851">
        <v>65203766</v>
      </c>
      <c r="I68" s="851">
        <v>58617938</v>
      </c>
      <c r="J68" s="851">
        <v>4878228</v>
      </c>
      <c r="K68" s="852">
        <v>0</v>
      </c>
      <c r="L68" s="852">
        <v>-86583</v>
      </c>
      <c r="M68" s="852">
        <v>0</v>
      </c>
      <c r="N68" s="852">
        <v>1794183</v>
      </c>
      <c r="O68" s="852">
        <v>0</v>
      </c>
      <c r="P68" s="852">
        <v>6646265</v>
      </c>
      <c r="Q68" s="1214"/>
      <c r="R68" s="137"/>
      <c r="S68" s="137"/>
      <c r="T68" s="137"/>
      <c r="U68" s="137"/>
      <c r="V68" s="137"/>
      <c r="W68" s="137"/>
      <c r="X68" s="137"/>
      <c r="Y68" s="137"/>
    </row>
    <row r="69" spans="1:25" s="124" customFormat="1" ht="20.100000000000001" customHeight="1" x14ac:dyDescent="0.25">
      <c r="A69" s="853">
        <v>1563</v>
      </c>
      <c r="B69" s="848" t="s">
        <v>901</v>
      </c>
      <c r="C69" s="849">
        <v>7205</v>
      </c>
      <c r="D69" s="849">
        <v>14969</v>
      </c>
      <c r="E69" s="813">
        <v>30.62</v>
      </c>
      <c r="F69" s="813">
        <v>4.16</v>
      </c>
      <c r="G69" s="850">
        <v>1.07</v>
      </c>
      <c r="H69" s="851">
        <v>256142449</v>
      </c>
      <c r="I69" s="851">
        <v>247955148</v>
      </c>
      <c r="J69" s="851">
        <v>22503296</v>
      </c>
      <c r="K69" s="852">
        <v>0</v>
      </c>
      <c r="L69" s="852">
        <v>432887</v>
      </c>
      <c r="M69" s="852">
        <v>0</v>
      </c>
      <c r="N69" s="852">
        <v>-14748882</v>
      </c>
      <c r="O69" s="852">
        <v>0</v>
      </c>
      <c r="P69" s="852">
        <v>-15962611</v>
      </c>
      <c r="Q69" s="1214"/>
      <c r="R69" s="137"/>
      <c r="S69" s="137"/>
      <c r="T69" s="137"/>
      <c r="U69" s="137"/>
      <c r="V69" s="137"/>
      <c r="W69" s="137"/>
      <c r="X69" s="137"/>
      <c r="Y69" s="137"/>
    </row>
    <row r="70" spans="1:25" s="124" customFormat="1" ht="20.100000000000001" customHeight="1" x14ac:dyDescent="0.25">
      <c r="A70" s="853">
        <v>1583</v>
      </c>
      <c r="B70" s="848" t="s">
        <v>902</v>
      </c>
      <c r="C70" s="849">
        <v>59807</v>
      </c>
      <c r="D70" s="849">
        <v>98975</v>
      </c>
      <c r="E70" s="813">
        <v>31.82</v>
      </c>
      <c r="F70" s="813">
        <v>1.53</v>
      </c>
      <c r="G70" s="850">
        <v>0.7</v>
      </c>
      <c r="H70" s="851">
        <v>1420717815</v>
      </c>
      <c r="I70" s="851">
        <v>1303683114</v>
      </c>
      <c r="J70" s="851">
        <v>87762615</v>
      </c>
      <c r="K70" s="852">
        <v>0</v>
      </c>
      <c r="L70" s="852">
        <v>305576</v>
      </c>
      <c r="M70" s="852">
        <v>0</v>
      </c>
      <c r="N70" s="852">
        <v>28966510</v>
      </c>
      <c r="O70" s="852">
        <v>5754602</v>
      </c>
      <c r="P70" s="852">
        <v>49885234</v>
      </c>
      <c r="Q70" s="1214" t="s">
        <v>888</v>
      </c>
      <c r="R70" s="137"/>
      <c r="S70" s="137"/>
      <c r="T70" s="137"/>
      <c r="U70" s="137"/>
      <c r="V70" s="137"/>
      <c r="W70" s="137"/>
      <c r="X70" s="137"/>
      <c r="Y70" s="137"/>
    </row>
    <row r="71" spans="1:25" s="124" customFormat="1" ht="20.100000000000001" customHeight="1" x14ac:dyDescent="0.25">
      <c r="A71" s="853">
        <v>1194</v>
      </c>
      <c r="B71" s="848" t="s">
        <v>451</v>
      </c>
      <c r="C71" s="849">
        <v>33221</v>
      </c>
      <c r="D71" s="849">
        <v>71042</v>
      </c>
      <c r="E71" s="813">
        <v>40.909999999999997</v>
      </c>
      <c r="F71" s="813">
        <v>17.579999999999998</v>
      </c>
      <c r="G71" s="850">
        <v>1.1399999999999999</v>
      </c>
      <c r="H71" s="851">
        <v>1668455000</v>
      </c>
      <c r="I71" s="851">
        <v>1499250000</v>
      </c>
      <c r="J71" s="851">
        <v>192546000</v>
      </c>
      <c r="K71" s="852">
        <v>10616000</v>
      </c>
      <c r="L71" s="852">
        <v>46000</v>
      </c>
      <c r="M71" s="852">
        <v>0</v>
      </c>
      <c r="N71" s="852">
        <v>-34003000</v>
      </c>
      <c r="O71" s="852">
        <v>0</v>
      </c>
      <c r="P71" s="852">
        <v>-35008000</v>
      </c>
      <c r="Q71" s="1214"/>
      <c r="R71" s="137"/>
      <c r="S71" s="137"/>
      <c r="T71" s="137"/>
      <c r="U71" s="137"/>
      <c r="V71" s="137"/>
      <c r="W71" s="137"/>
      <c r="X71" s="137"/>
      <c r="Y71" s="137"/>
    </row>
    <row r="72" spans="1:25" s="124" customFormat="1" ht="20.100000000000001" customHeight="1" x14ac:dyDescent="0.25">
      <c r="A72" s="853">
        <v>1516</v>
      </c>
      <c r="B72" s="848" t="s">
        <v>457</v>
      </c>
      <c r="C72" s="849">
        <v>4174</v>
      </c>
      <c r="D72" s="849">
        <v>8466</v>
      </c>
      <c r="E72" s="813">
        <v>34.69</v>
      </c>
      <c r="F72" s="813">
        <v>11.03</v>
      </c>
      <c r="G72" s="850">
        <v>1.02</v>
      </c>
      <c r="H72" s="851">
        <v>136062519</v>
      </c>
      <c r="I72" s="851">
        <v>139910224</v>
      </c>
      <c r="J72" s="851">
        <v>12697627</v>
      </c>
      <c r="K72" s="852">
        <v>0</v>
      </c>
      <c r="L72" s="852">
        <v>-97120</v>
      </c>
      <c r="M72" s="852">
        <v>0</v>
      </c>
      <c r="N72" s="852">
        <v>-16448212</v>
      </c>
      <c r="O72" s="852">
        <v>0</v>
      </c>
      <c r="P72" s="852">
        <v>-19698016</v>
      </c>
      <c r="Q72" s="1214"/>
      <c r="R72" s="137"/>
      <c r="S72" s="137"/>
      <c r="T72" s="137"/>
      <c r="U72" s="137"/>
      <c r="V72" s="137"/>
      <c r="W72" s="137"/>
      <c r="X72" s="137"/>
      <c r="Y72" s="137"/>
    </row>
    <row r="73" spans="1:25" s="124" customFormat="1" ht="20.100000000000001" customHeight="1" x14ac:dyDescent="0.25">
      <c r="A73" s="853">
        <v>1201</v>
      </c>
      <c r="B73" s="848" t="s">
        <v>458</v>
      </c>
      <c r="C73" s="849">
        <v>3359</v>
      </c>
      <c r="D73" s="849">
        <v>8977</v>
      </c>
      <c r="E73" s="813">
        <v>30.97</v>
      </c>
      <c r="F73" s="813">
        <v>5.9</v>
      </c>
      <c r="G73" s="850">
        <v>1.68</v>
      </c>
      <c r="H73" s="851">
        <v>222323354</v>
      </c>
      <c r="I73" s="851">
        <v>198595623</v>
      </c>
      <c r="J73" s="851">
        <v>9724354</v>
      </c>
      <c r="K73" s="852">
        <v>0</v>
      </c>
      <c r="L73" s="852">
        <v>0</v>
      </c>
      <c r="M73" s="852">
        <v>0</v>
      </c>
      <c r="N73" s="852">
        <v>14003377</v>
      </c>
      <c r="O73" s="852">
        <v>0</v>
      </c>
      <c r="P73" s="852">
        <v>29658437</v>
      </c>
      <c r="Q73" s="1214"/>
      <c r="R73" s="137"/>
      <c r="S73" s="137"/>
      <c r="T73" s="137"/>
      <c r="U73" s="137"/>
      <c r="V73" s="137"/>
      <c r="W73" s="137"/>
      <c r="X73" s="137"/>
      <c r="Y73" s="137"/>
    </row>
    <row r="74" spans="1:25" s="124" customFormat="1" ht="20.100000000000001" customHeight="1" x14ac:dyDescent="0.25">
      <c r="A74" s="853">
        <v>1430</v>
      </c>
      <c r="B74" s="848" t="s">
        <v>460</v>
      </c>
      <c r="C74" s="849">
        <v>20897</v>
      </c>
      <c r="D74" s="849">
        <v>46761</v>
      </c>
      <c r="E74" s="813">
        <v>29.49</v>
      </c>
      <c r="F74" s="813">
        <v>5.22</v>
      </c>
      <c r="G74" s="850">
        <v>1.24</v>
      </c>
      <c r="H74" s="851">
        <v>978665690</v>
      </c>
      <c r="I74" s="851">
        <v>883154197</v>
      </c>
      <c r="J74" s="851">
        <v>54856260</v>
      </c>
      <c r="K74" s="852">
        <v>0</v>
      </c>
      <c r="L74" s="852">
        <v>466598</v>
      </c>
      <c r="M74" s="852">
        <v>0</v>
      </c>
      <c r="N74" s="852">
        <v>40188635</v>
      </c>
      <c r="O74" s="852">
        <v>0</v>
      </c>
      <c r="P74" s="852">
        <v>90207513</v>
      </c>
      <c r="Q74" s="1214"/>
      <c r="R74" s="137"/>
      <c r="S74" s="137"/>
      <c r="T74" s="137"/>
      <c r="U74" s="137"/>
      <c r="V74" s="137"/>
      <c r="W74" s="137"/>
      <c r="X74" s="137"/>
      <c r="Y74" s="137"/>
    </row>
    <row r="75" spans="1:25" s="124" customFormat="1" ht="20.100000000000001" customHeight="1" x14ac:dyDescent="0.25">
      <c r="A75" s="853">
        <v>1176</v>
      </c>
      <c r="B75" s="848" t="s">
        <v>468</v>
      </c>
      <c r="C75" s="849">
        <v>12276</v>
      </c>
      <c r="D75" s="849">
        <v>21313</v>
      </c>
      <c r="E75" s="813">
        <v>30.57</v>
      </c>
      <c r="F75" s="813">
        <v>3.06</v>
      </c>
      <c r="G75" s="850">
        <v>0.73</v>
      </c>
      <c r="H75" s="851">
        <v>267212513</v>
      </c>
      <c r="I75" s="851">
        <v>220839376</v>
      </c>
      <c r="J75" s="851">
        <v>30786346</v>
      </c>
      <c r="K75" s="852">
        <v>0</v>
      </c>
      <c r="L75" s="852">
        <v>370425</v>
      </c>
      <c r="M75" s="852">
        <v>0</v>
      </c>
      <c r="N75" s="852">
        <v>15216366</v>
      </c>
      <c r="O75" s="852">
        <v>0</v>
      </c>
      <c r="P75" s="852">
        <v>23569595</v>
      </c>
      <c r="Q75" s="1214"/>
      <c r="R75" s="137"/>
      <c r="S75" s="137"/>
      <c r="T75" s="137"/>
      <c r="U75" s="137"/>
      <c r="V75" s="137"/>
      <c r="W75" s="137"/>
      <c r="X75" s="137"/>
      <c r="Y75" s="137"/>
    </row>
    <row r="76" spans="1:25" s="124" customFormat="1" ht="20.100000000000001" customHeight="1" x14ac:dyDescent="0.25">
      <c r="A76" s="853">
        <v>1013</v>
      </c>
      <c r="B76" s="848" t="s">
        <v>470</v>
      </c>
      <c r="C76" s="849">
        <v>1148</v>
      </c>
      <c r="D76" s="849">
        <v>2327</v>
      </c>
      <c r="E76" s="813">
        <v>40.92</v>
      </c>
      <c r="F76" s="813">
        <v>18.57</v>
      </c>
      <c r="G76" s="850">
        <v>1.04</v>
      </c>
      <c r="H76" s="851">
        <v>50525875</v>
      </c>
      <c r="I76" s="851">
        <v>50801233</v>
      </c>
      <c r="J76" s="851">
        <v>3198184</v>
      </c>
      <c r="K76" s="852">
        <v>0</v>
      </c>
      <c r="L76" s="852">
        <v>-591</v>
      </c>
      <c r="M76" s="852">
        <v>0</v>
      </c>
      <c r="N76" s="852">
        <v>-3472951</v>
      </c>
      <c r="O76" s="852">
        <v>0</v>
      </c>
      <c r="P76" s="852">
        <v>1343604</v>
      </c>
      <c r="Q76" s="1214"/>
      <c r="R76" s="137"/>
      <c r="S76" s="137"/>
      <c r="T76" s="137"/>
      <c r="U76" s="137"/>
      <c r="V76" s="137"/>
      <c r="W76" s="137"/>
      <c r="X76" s="137"/>
      <c r="Y76" s="137"/>
    </row>
    <row r="77" spans="1:25" s="124" customFormat="1" ht="19.5" customHeight="1" x14ac:dyDescent="0.25">
      <c r="A77" s="853">
        <v>1209</v>
      </c>
      <c r="B77" s="848" t="s">
        <v>903</v>
      </c>
      <c r="C77" s="849">
        <v>10430</v>
      </c>
      <c r="D77" s="849">
        <v>22931</v>
      </c>
      <c r="E77" s="813">
        <v>29.42</v>
      </c>
      <c r="F77" s="813">
        <v>5.08</v>
      </c>
      <c r="G77" s="850">
        <v>1.18</v>
      </c>
      <c r="H77" s="851">
        <v>414624694</v>
      </c>
      <c r="I77" s="851">
        <v>405948702</v>
      </c>
      <c r="J77" s="851">
        <v>31384753</v>
      </c>
      <c r="K77" s="852">
        <v>0</v>
      </c>
      <c r="L77" s="852">
        <v>1552257</v>
      </c>
      <c r="M77" s="852">
        <v>0</v>
      </c>
      <c r="N77" s="852">
        <v>-24261018</v>
      </c>
      <c r="O77" s="852">
        <v>0</v>
      </c>
      <c r="P77" s="852">
        <v>-34411482</v>
      </c>
      <c r="Q77" s="1214"/>
      <c r="R77" s="137"/>
      <c r="S77" s="137"/>
      <c r="T77" s="137"/>
      <c r="U77" s="137"/>
      <c r="V77" s="137"/>
      <c r="W77" s="137"/>
      <c r="X77" s="137"/>
      <c r="Y77" s="137"/>
    </row>
    <row r="78" spans="1:25" s="124" customFormat="1" ht="20.100000000000001" customHeight="1" x14ac:dyDescent="0.25">
      <c r="A78" s="853">
        <v>1424</v>
      </c>
      <c r="B78" s="848" t="s">
        <v>472</v>
      </c>
      <c r="C78" s="849">
        <v>4621</v>
      </c>
      <c r="D78" s="849">
        <v>10082</v>
      </c>
      <c r="E78" s="813">
        <v>35.200000000000003</v>
      </c>
      <c r="F78" s="813">
        <v>11.98</v>
      </c>
      <c r="G78" s="850">
        <v>1.19</v>
      </c>
      <c r="H78" s="851">
        <v>263693199</v>
      </c>
      <c r="I78" s="851">
        <v>254209375</v>
      </c>
      <c r="J78" s="851">
        <v>15037728</v>
      </c>
      <c r="K78" s="852">
        <v>0</v>
      </c>
      <c r="L78" s="852">
        <v>210670</v>
      </c>
      <c r="M78" s="852">
        <v>0</v>
      </c>
      <c r="N78" s="852">
        <v>-5764574</v>
      </c>
      <c r="O78" s="852">
        <v>0</v>
      </c>
      <c r="P78" s="852">
        <v>3314203</v>
      </c>
      <c r="Q78" s="1214"/>
      <c r="R78" s="137"/>
      <c r="S78" s="137"/>
      <c r="T78" s="137"/>
      <c r="U78" s="137"/>
      <c r="V78" s="137"/>
      <c r="W78" s="137"/>
      <c r="X78" s="137"/>
      <c r="Y78" s="137"/>
    </row>
    <row r="79" spans="1:25" s="124" customFormat="1" ht="20.100000000000001" customHeight="1" x14ac:dyDescent="0.25">
      <c r="A79" s="853">
        <v>1038</v>
      </c>
      <c r="B79" s="848" t="s">
        <v>904</v>
      </c>
      <c r="C79" s="849">
        <v>33644</v>
      </c>
      <c r="D79" s="849">
        <v>75554</v>
      </c>
      <c r="E79" s="813">
        <v>31.7</v>
      </c>
      <c r="F79" s="813">
        <v>3.99</v>
      </c>
      <c r="G79" s="850">
        <v>1.25</v>
      </c>
      <c r="H79" s="851">
        <v>1251728883</v>
      </c>
      <c r="I79" s="851">
        <v>1109559183</v>
      </c>
      <c r="J79" s="851">
        <v>72749504</v>
      </c>
      <c r="K79" s="852">
        <v>2078000</v>
      </c>
      <c r="L79" s="852">
        <v>-956693</v>
      </c>
      <c r="M79" s="852">
        <v>0</v>
      </c>
      <c r="N79" s="852">
        <v>68298889</v>
      </c>
      <c r="O79" s="852">
        <v>0</v>
      </c>
      <c r="P79" s="852">
        <v>140681654</v>
      </c>
      <c r="Q79" s="1214"/>
      <c r="R79" s="137"/>
      <c r="S79" s="137"/>
      <c r="T79" s="137"/>
      <c r="U79" s="137"/>
      <c r="V79" s="137"/>
      <c r="W79" s="137"/>
      <c r="X79" s="137"/>
      <c r="Y79" s="137"/>
    </row>
    <row r="80" spans="1:25" s="124" customFormat="1" ht="20.100000000000001" customHeight="1" x14ac:dyDescent="0.25">
      <c r="A80" s="853">
        <v>1234</v>
      </c>
      <c r="B80" s="848" t="s">
        <v>475</v>
      </c>
      <c r="C80" s="849">
        <v>29453</v>
      </c>
      <c r="D80" s="849">
        <v>77903</v>
      </c>
      <c r="E80" s="813">
        <v>30.84</v>
      </c>
      <c r="F80" s="813">
        <v>5.85</v>
      </c>
      <c r="G80" s="850">
        <v>1.65</v>
      </c>
      <c r="H80" s="851">
        <v>1849742402</v>
      </c>
      <c r="I80" s="851">
        <v>1747642161</v>
      </c>
      <c r="J80" s="851">
        <v>87721675</v>
      </c>
      <c r="K80" s="852">
        <v>0</v>
      </c>
      <c r="L80" s="852">
        <v>1408442</v>
      </c>
      <c r="M80" s="852">
        <v>0</v>
      </c>
      <c r="N80" s="852">
        <v>12970124</v>
      </c>
      <c r="O80" s="852">
        <v>0</v>
      </c>
      <c r="P80" s="852">
        <v>58854010</v>
      </c>
      <c r="Q80" s="1214"/>
      <c r="R80" s="137"/>
      <c r="S80" s="137"/>
      <c r="T80" s="137"/>
      <c r="U80" s="137"/>
      <c r="V80" s="137"/>
      <c r="W80" s="137"/>
      <c r="X80" s="137"/>
      <c r="Y80" s="137"/>
    </row>
    <row r="81" spans="1:25" s="124" customFormat="1" ht="20.100000000000001" customHeight="1" x14ac:dyDescent="0.25">
      <c r="A81" s="853">
        <v>1531</v>
      </c>
      <c r="B81" s="848" t="s">
        <v>476</v>
      </c>
      <c r="C81" s="849">
        <v>1019</v>
      </c>
      <c r="D81" s="849">
        <v>2216</v>
      </c>
      <c r="E81" s="813">
        <v>44.56</v>
      </c>
      <c r="F81" s="813">
        <v>25.37</v>
      </c>
      <c r="G81" s="850">
        <v>1.17</v>
      </c>
      <c r="H81" s="851">
        <v>46621127</v>
      </c>
      <c r="I81" s="851">
        <v>47596213</v>
      </c>
      <c r="J81" s="851">
        <v>1943207</v>
      </c>
      <c r="K81" s="852">
        <v>0</v>
      </c>
      <c r="L81" s="852">
        <v>0</v>
      </c>
      <c r="M81" s="852">
        <v>0</v>
      </c>
      <c r="N81" s="852">
        <v>-2918293</v>
      </c>
      <c r="O81" s="852">
        <v>0</v>
      </c>
      <c r="P81" s="852">
        <v>3198925</v>
      </c>
      <c r="Q81" s="1214"/>
      <c r="R81" s="137"/>
      <c r="S81" s="137"/>
      <c r="T81" s="137"/>
      <c r="U81" s="137"/>
      <c r="V81" s="137"/>
      <c r="W81" s="137"/>
      <c r="X81" s="137"/>
      <c r="Y81" s="137"/>
    </row>
    <row r="82" spans="1:25" s="124" customFormat="1" ht="19.5" customHeight="1" x14ac:dyDescent="0.25">
      <c r="A82" s="853">
        <v>1568</v>
      </c>
      <c r="B82" s="848" t="s">
        <v>483</v>
      </c>
      <c r="C82" s="849">
        <v>8371</v>
      </c>
      <c r="D82" s="849">
        <v>18251</v>
      </c>
      <c r="E82" s="813">
        <v>32.270000000000003</v>
      </c>
      <c r="F82" s="813">
        <v>3.1</v>
      </c>
      <c r="G82" s="850">
        <v>1.1599999999999999</v>
      </c>
      <c r="H82" s="851">
        <v>334404589</v>
      </c>
      <c r="I82" s="851">
        <v>315243334</v>
      </c>
      <c r="J82" s="851">
        <v>27005149</v>
      </c>
      <c r="K82" s="852">
        <v>0</v>
      </c>
      <c r="L82" s="852">
        <v>-48067</v>
      </c>
      <c r="M82" s="852">
        <v>0</v>
      </c>
      <c r="N82" s="852">
        <v>-7795827</v>
      </c>
      <c r="O82" s="852">
        <v>0</v>
      </c>
      <c r="P82" s="852">
        <v>3340273</v>
      </c>
      <c r="Q82" s="1214" t="s">
        <v>888</v>
      </c>
      <c r="R82" s="137"/>
      <c r="S82" s="137"/>
      <c r="T82" s="137"/>
      <c r="U82" s="137"/>
      <c r="V82" s="137"/>
      <c r="W82" s="137"/>
      <c r="X82" s="137"/>
      <c r="Y82" s="137"/>
    </row>
    <row r="83" spans="1:25" s="124" customFormat="1" ht="19.5" customHeight="1" x14ac:dyDescent="0.25">
      <c r="A83" s="853">
        <v>1580</v>
      </c>
      <c r="B83" s="848" t="s">
        <v>905</v>
      </c>
      <c r="C83" s="849">
        <v>175954</v>
      </c>
      <c r="D83" s="849">
        <v>502996</v>
      </c>
      <c r="E83" s="813">
        <v>27.6</v>
      </c>
      <c r="F83" s="813">
        <v>3.1</v>
      </c>
      <c r="G83" s="850">
        <v>1.87</v>
      </c>
      <c r="H83" s="851">
        <v>9355589355</v>
      </c>
      <c r="I83" s="851">
        <v>9553953984</v>
      </c>
      <c r="J83" s="851">
        <v>338934462</v>
      </c>
      <c r="K83" s="852">
        <v>0</v>
      </c>
      <c r="L83" s="852">
        <v>10892288</v>
      </c>
      <c r="M83" s="852">
        <v>0</v>
      </c>
      <c r="N83" s="852">
        <v>-548191379</v>
      </c>
      <c r="O83" s="852">
        <v>0</v>
      </c>
      <c r="P83" s="852">
        <v>-305454104</v>
      </c>
      <c r="Q83" s="1214"/>
      <c r="R83" s="137"/>
      <c r="S83" s="137"/>
      <c r="T83" s="137"/>
      <c r="U83" s="137"/>
      <c r="V83" s="137"/>
      <c r="W83" s="137"/>
      <c r="X83" s="137"/>
      <c r="Y83" s="137"/>
    </row>
    <row r="84" spans="1:25" s="124" customFormat="1" ht="20.100000000000001" customHeight="1" x14ac:dyDescent="0.25">
      <c r="A84" s="853">
        <v>1578</v>
      </c>
      <c r="B84" s="848" t="s">
        <v>506</v>
      </c>
      <c r="C84" s="849">
        <v>2960</v>
      </c>
      <c r="D84" s="849">
        <v>6525</v>
      </c>
      <c r="E84" s="813">
        <v>32.32</v>
      </c>
      <c r="F84" s="813">
        <v>7.31</v>
      </c>
      <c r="G84" s="850">
        <v>1.21</v>
      </c>
      <c r="H84" s="851">
        <v>137214832</v>
      </c>
      <c r="I84" s="851">
        <v>131871733</v>
      </c>
      <c r="J84" s="851">
        <v>9009643</v>
      </c>
      <c r="K84" s="852">
        <v>0</v>
      </c>
      <c r="L84" s="852">
        <v>13822</v>
      </c>
      <c r="M84" s="852">
        <v>0</v>
      </c>
      <c r="N84" s="852">
        <v>-3680366</v>
      </c>
      <c r="O84" s="852">
        <v>0</v>
      </c>
      <c r="P84" s="852">
        <v>-3664776</v>
      </c>
      <c r="Q84" s="1214"/>
      <c r="R84" s="137"/>
      <c r="S84" s="137"/>
      <c r="T84" s="137"/>
      <c r="U84" s="137"/>
      <c r="V84" s="137"/>
      <c r="W84" s="137"/>
      <c r="X84" s="137"/>
      <c r="Y84" s="137"/>
    </row>
    <row r="85" spans="1:25" s="124" customFormat="1" ht="20.100000000000001" customHeight="1" x14ac:dyDescent="0.25">
      <c r="A85" s="853">
        <v>1544</v>
      </c>
      <c r="B85" s="848" t="s">
        <v>512</v>
      </c>
      <c r="C85" s="849">
        <v>4452</v>
      </c>
      <c r="D85" s="849">
        <v>9610</v>
      </c>
      <c r="E85" s="813">
        <v>40.520000000000003</v>
      </c>
      <c r="F85" s="813">
        <v>18.37</v>
      </c>
      <c r="G85" s="850">
        <v>1.1499999999999999</v>
      </c>
      <c r="H85" s="851">
        <v>265186103</v>
      </c>
      <c r="I85" s="851">
        <v>254189316</v>
      </c>
      <c r="J85" s="851">
        <v>12542439</v>
      </c>
      <c r="K85" s="852">
        <v>0</v>
      </c>
      <c r="L85" s="852">
        <v>-166911</v>
      </c>
      <c r="M85" s="852">
        <v>0</v>
      </c>
      <c r="N85" s="852">
        <v>-1378741</v>
      </c>
      <c r="O85" s="852">
        <v>0</v>
      </c>
      <c r="P85" s="852">
        <v>1376292</v>
      </c>
      <c r="Q85" s="1214"/>
      <c r="R85" s="137"/>
      <c r="S85" s="137"/>
      <c r="T85" s="137"/>
      <c r="U85" s="137"/>
      <c r="V85" s="137"/>
      <c r="W85" s="137"/>
      <c r="X85" s="137"/>
      <c r="Y85" s="137"/>
    </row>
    <row r="86" spans="1:25" s="124" customFormat="1" ht="20.100000000000001" customHeight="1" x14ac:dyDescent="0.25">
      <c r="A86" s="853">
        <v>1582</v>
      </c>
      <c r="B86" s="848" t="s">
        <v>523</v>
      </c>
      <c r="C86" s="849">
        <v>26448</v>
      </c>
      <c r="D86" s="849">
        <v>41589</v>
      </c>
      <c r="E86" s="813">
        <v>54.71</v>
      </c>
      <c r="F86" s="813">
        <v>44.5</v>
      </c>
      <c r="G86" s="850">
        <v>0.56999999999999995</v>
      </c>
      <c r="H86" s="851">
        <v>743063243</v>
      </c>
      <c r="I86" s="851">
        <v>722153386</v>
      </c>
      <c r="J86" s="851">
        <v>70069166</v>
      </c>
      <c r="K86" s="852">
        <v>0</v>
      </c>
      <c r="L86" s="852">
        <v>271031</v>
      </c>
      <c r="M86" s="852">
        <v>0</v>
      </c>
      <c r="N86" s="852">
        <v>-49430340</v>
      </c>
      <c r="O86" s="852">
        <v>0</v>
      </c>
      <c r="P86" s="852">
        <v>-33059281</v>
      </c>
      <c r="Q86" s="1214"/>
      <c r="R86" s="137"/>
      <c r="S86" s="137"/>
      <c r="T86" s="137"/>
      <c r="U86" s="137"/>
      <c r="V86" s="137"/>
      <c r="W86" s="137"/>
      <c r="X86" s="137"/>
      <c r="Y86" s="137"/>
    </row>
    <row r="87" spans="1:25" s="124" customFormat="1" ht="20.100000000000001" customHeight="1" x14ac:dyDescent="0.25">
      <c r="A87" s="853">
        <v>1579</v>
      </c>
      <c r="B87" s="848" t="s">
        <v>528</v>
      </c>
      <c r="C87" s="849">
        <v>5110</v>
      </c>
      <c r="D87" s="849">
        <v>11265</v>
      </c>
      <c r="E87" s="813">
        <v>26.08</v>
      </c>
      <c r="F87" s="813">
        <v>1.59</v>
      </c>
      <c r="G87" s="850">
        <v>1.21</v>
      </c>
      <c r="H87" s="851">
        <v>132690838</v>
      </c>
      <c r="I87" s="851">
        <v>121468018</v>
      </c>
      <c r="J87" s="851">
        <v>15603447</v>
      </c>
      <c r="K87" s="852">
        <v>0</v>
      </c>
      <c r="L87" s="852">
        <v>93665</v>
      </c>
      <c r="M87" s="852">
        <v>0</v>
      </c>
      <c r="N87" s="852">
        <v>-4474292</v>
      </c>
      <c r="O87" s="852">
        <v>0</v>
      </c>
      <c r="P87" s="852">
        <v>3680372</v>
      </c>
      <c r="Q87" s="1214"/>
      <c r="R87" s="137"/>
      <c r="S87" s="137"/>
      <c r="T87" s="137"/>
      <c r="U87" s="137"/>
      <c r="V87" s="137"/>
      <c r="W87" s="137"/>
      <c r="X87" s="137"/>
      <c r="Y87" s="137"/>
    </row>
    <row r="88" spans="1:25" s="124" customFormat="1" ht="20.100000000000001" customHeight="1" x14ac:dyDescent="0.25">
      <c r="A88" s="853">
        <v>1597</v>
      </c>
      <c r="B88" s="848" t="s">
        <v>529</v>
      </c>
      <c r="C88" s="849">
        <v>29391</v>
      </c>
      <c r="D88" s="849">
        <v>62246</v>
      </c>
      <c r="E88" s="813">
        <v>27.7</v>
      </c>
      <c r="F88" s="813">
        <v>0.4</v>
      </c>
      <c r="G88" s="850">
        <v>1.0900000000000001</v>
      </c>
      <c r="H88" s="851">
        <v>952064024</v>
      </c>
      <c r="I88" s="851">
        <v>800768178</v>
      </c>
      <c r="J88" s="851">
        <v>88538682</v>
      </c>
      <c r="K88" s="852">
        <v>20639468</v>
      </c>
      <c r="L88" s="852">
        <v>139016</v>
      </c>
      <c r="M88" s="852">
        <v>0</v>
      </c>
      <c r="N88" s="852">
        <v>41978680</v>
      </c>
      <c r="O88" s="852">
        <v>0</v>
      </c>
      <c r="P88" s="852">
        <v>61607755</v>
      </c>
      <c r="Q88" s="1214"/>
      <c r="R88" s="137"/>
      <c r="S88" s="137"/>
      <c r="T88" s="137"/>
      <c r="U88" s="137"/>
      <c r="V88" s="137"/>
      <c r="W88" s="137"/>
      <c r="X88" s="137"/>
      <c r="Y88" s="137"/>
    </row>
    <row r="89" spans="1:25" s="124" customFormat="1" ht="19.5" customHeight="1" x14ac:dyDescent="0.25">
      <c r="A89" s="853">
        <v>1520</v>
      </c>
      <c r="B89" s="848" t="s">
        <v>906</v>
      </c>
      <c r="C89" s="849">
        <v>3445</v>
      </c>
      <c r="D89" s="849">
        <v>6920</v>
      </c>
      <c r="E89" s="813">
        <v>41.5</v>
      </c>
      <c r="F89" s="813">
        <v>20.329999999999998</v>
      </c>
      <c r="G89" s="850">
        <v>1</v>
      </c>
      <c r="H89" s="851">
        <v>146581936</v>
      </c>
      <c r="I89" s="851">
        <v>139378837</v>
      </c>
      <c r="J89" s="851">
        <v>11137592</v>
      </c>
      <c r="K89" s="852">
        <v>0</v>
      </c>
      <c r="L89" s="852">
        <v>157498</v>
      </c>
      <c r="M89" s="852">
        <v>0</v>
      </c>
      <c r="N89" s="852">
        <v>-4091991</v>
      </c>
      <c r="O89" s="852">
        <v>0</v>
      </c>
      <c r="P89" s="852">
        <v>-9338</v>
      </c>
      <c r="Q89" s="1214"/>
      <c r="R89" s="137"/>
      <c r="S89" s="137"/>
      <c r="T89" s="137"/>
      <c r="U89" s="137"/>
      <c r="V89" s="137"/>
      <c r="W89" s="137"/>
      <c r="X89" s="137"/>
      <c r="Y89" s="137"/>
    </row>
    <row r="90" spans="1:25" s="124" customFormat="1" ht="19.5" customHeight="1" x14ac:dyDescent="0.25">
      <c r="A90" s="854">
        <v>1282</v>
      </c>
      <c r="B90" s="855" t="s">
        <v>907</v>
      </c>
      <c r="C90" s="856">
        <v>0</v>
      </c>
      <c r="D90" s="856">
        <v>0</v>
      </c>
      <c r="E90" s="857">
        <v>0</v>
      </c>
      <c r="F90" s="857">
        <v>0</v>
      </c>
      <c r="G90" s="858">
        <v>0</v>
      </c>
      <c r="H90" s="859">
        <v>0</v>
      </c>
      <c r="I90" s="859">
        <v>0</v>
      </c>
      <c r="J90" s="859">
        <v>0</v>
      </c>
      <c r="K90" s="860">
        <v>0</v>
      </c>
      <c r="L90" s="860">
        <v>0</v>
      </c>
      <c r="M90" s="860">
        <v>0</v>
      </c>
      <c r="N90" s="860">
        <v>0</v>
      </c>
      <c r="O90" s="860">
        <v>0</v>
      </c>
      <c r="P90" s="860">
        <v>0</v>
      </c>
      <c r="Q90" s="1214"/>
      <c r="R90" s="137"/>
      <c r="S90" s="137"/>
      <c r="T90" s="137"/>
      <c r="U90" s="137"/>
      <c r="V90" s="137"/>
      <c r="W90" s="137"/>
      <c r="X90" s="137"/>
      <c r="Y90" s="137"/>
    </row>
    <row r="91" spans="1:25" s="124" customFormat="1" ht="20.100000000000001" customHeight="1" x14ac:dyDescent="0.25">
      <c r="A91" s="853">
        <v>1291</v>
      </c>
      <c r="B91" s="848" t="s">
        <v>533</v>
      </c>
      <c r="C91" s="849">
        <v>8975</v>
      </c>
      <c r="D91" s="849">
        <v>23114</v>
      </c>
      <c r="E91" s="813">
        <v>29.39</v>
      </c>
      <c r="F91" s="813">
        <v>4.96</v>
      </c>
      <c r="G91" s="850">
        <v>1.56</v>
      </c>
      <c r="H91" s="851">
        <v>356168949</v>
      </c>
      <c r="I91" s="851">
        <v>359473585</v>
      </c>
      <c r="J91" s="851">
        <v>26116509</v>
      </c>
      <c r="K91" s="852">
        <v>89553</v>
      </c>
      <c r="L91" s="852">
        <v>42154</v>
      </c>
      <c r="M91" s="852">
        <v>0</v>
      </c>
      <c r="N91" s="852">
        <v>-29552852</v>
      </c>
      <c r="O91" s="852">
        <v>0</v>
      </c>
      <c r="P91" s="852">
        <v>-138221</v>
      </c>
      <c r="Q91" s="1214"/>
      <c r="R91" s="137"/>
      <c r="S91" s="137"/>
      <c r="T91" s="137"/>
      <c r="U91" s="137"/>
      <c r="V91" s="137"/>
      <c r="W91" s="137"/>
      <c r="X91" s="137"/>
      <c r="Y91" s="137"/>
    </row>
    <row r="92" spans="1:25" s="124" customFormat="1" ht="20.100000000000001" customHeight="1" x14ac:dyDescent="0.25">
      <c r="A92" s="853">
        <v>1293</v>
      </c>
      <c r="B92" s="848" t="s">
        <v>535</v>
      </c>
      <c r="C92" s="849">
        <v>9810</v>
      </c>
      <c r="D92" s="849">
        <v>18548</v>
      </c>
      <c r="E92" s="813">
        <v>31.2</v>
      </c>
      <c r="F92" s="813">
        <v>6.69</v>
      </c>
      <c r="G92" s="850">
        <v>0.87</v>
      </c>
      <c r="H92" s="851">
        <v>288236671</v>
      </c>
      <c r="I92" s="851">
        <v>266226341</v>
      </c>
      <c r="J92" s="851">
        <v>28608426</v>
      </c>
      <c r="K92" s="852">
        <v>0</v>
      </c>
      <c r="L92" s="852">
        <v>275838</v>
      </c>
      <c r="M92" s="852">
        <v>0</v>
      </c>
      <c r="N92" s="852">
        <v>-6873934</v>
      </c>
      <c r="O92" s="852">
        <v>0</v>
      </c>
      <c r="P92" s="852">
        <v>-2841339</v>
      </c>
      <c r="Q92" s="1214"/>
      <c r="R92" s="137"/>
      <c r="S92" s="137"/>
      <c r="T92" s="137"/>
      <c r="U92" s="137"/>
      <c r="V92" s="137"/>
      <c r="W92" s="137"/>
      <c r="X92" s="137"/>
      <c r="Y92" s="137"/>
    </row>
    <row r="93" spans="1:25" s="124" customFormat="1" ht="9.9499999999999993" customHeight="1" thickBot="1" x14ac:dyDescent="0.3">
      <c r="A93" s="885"/>
      <c r="B93" s="869"/>
      <c r="C93" s="870"/>
      <c r="D93" s="870"/>
      <c r="E93" s="871"/>
      <c r="F93" s="872"/>
      <c r="G93" s="871"/>
      <c r="H93" s="873"/>
      <c r="I93" s="873"/>
      <c r="J93" s="873"/>
      <c r="K93" s="873"/>
      <c r="L93" s="873"/>
      <c r="M93" s="873"/>
      <c r="N93" s="873"/>
      <c r="O93" s="873"/>
      <c r="P93" s="889"/>
      <c r="Q93" s="1214"/>
      <c r="R93" s="137"/>
      <c r="S93" s="137"/>
      <c r="T93" s="137"/>
      <c r="U93" s="137"/>
      <c r="V93" s="137"/>
      <c r="W93" s="137"/>
      <c r="X93" s="137"/>
      <c r="Y93" s="137"/>
    </row>
    <row r="94" spans="1:25" s="124" customFormat="1" ht="20.100000000000001" customHeight="1" thickBot="1" x14ac:dyDescent="0.3">
      <c r="A94" s="1735" t="s">
        <v>908</v>
      </c>
      <c r="B94" s="1736"/>
      <c r="C94" s="1051">
        <v>1647522</v>
      </c>
      <c r="D94" s="1051">
        <v>3918493</v>
      </c>
      <c r="E94" s="1128">
        <v>30.98</v>
      </c>
      <c r="F94" s="1129">
        <v>6.46</v>
      </c>
      <c r="G94" s="1128">
        <v>1.38</v>
      </c>
      <c r="H94" s="991">
        <v>76346012000</v>
      </c>
      <c r="I94" s="991">
        <v>69254700000</v>
      </c>
      <c r="J94" s="991">
        <v>4294651000</v>
      </c>
      <c r="K94" s="991">
        <v>111603000</v>
      </c>
      <c r="L94" s="991">
        <v>135505000</v>
      </c>
      <c r="M94" s="991">
        <v>0</v>
      </c>
      <c r="N94" s="991">
        <v>2549553000</v>
      </c>
      <c r="O94" s="991">
        <v>5755000</v>
      </c>
      <c r="P94" s="991">
        <v>4199347000</v>
      </c>
      <c r="Q94" s="1214"/>
      <c r="R94" s="137"/>
      <c r="S94" s="137"/>
      <c r="T94" s="137"/>
      <c r="U94" s="137"/>
      <c r="V94" s="137"/>
      <c r="W94" s="137"/>
      <c r="X94" s="137"/>
      <c r="Y94" s="137"/>
    </row>
    <row r="95" spans="1:25" s="124" customFormat="1" ht="20.100000000000001" customHeight="1" thickTop="1" thickBot="1" x14ac:dyDescent="0.3">
      <c r="A95" s="1737"/>
      <c r="B95" s="1738"/>
      <c r="C95" s="1738"/>
      <c r="D95" s="1738"/>
      <c r="E95" s="1738"/>
      <c r="F95" s="1738"/>
      <c r="G95" s="1738"/>
      <c r="H95" s="1738"/>
      <c r="I95" s="1738"/>
      <c r="J95" s="1738"/>
      <c r="K95" s="1738"/>
      <c r="L95" s="1738"/>
      <c r="M95" s="1738"/>
      <c r="N95" s="1738"/>
      <c r="O95" s="1738"/>
      <c r="P95" s="1739"/>
      <c r="Q95" s="1095"/>
      <c r="R95" s="137"/>
      <c r="S95" s="137"/>
      <c r="T95" s="137"/>
      <c r="U95" s="137"/>
      <c r="V95" s="137"/>
      <c r="W95" s="137"/>
      <c r="X95" s="137"/>
      <c r="Y95" s="137"/>
    </row>
    <row r="96" spans="1:25" s="846" customFormat="1" ht="20.100000000000001" customHeight="1" thickBot="1" x14ac:dyDescent="0.3">
      <c r="A96" s="1735" t="s">
        <v>838</v>
      </c>
      <c r="B96" s="1740"/>
      <c r="C96" s="1130">
        <v>4019043</v>
      </c>
      <c r="D96" s="1130">
        <v>8872149</v>
      </c>
      <c r="E96" s="1131">
        <v>33.090000000000003</v>
      </c>
      <c r="F96" s="1132">
        <v>8.4700000000000006</v>
      </c>
      <c r="G96" s="1131">
        <v>1.21</v>
      </c>
      <c r="H96" s="1133">
        <v>173955033000</v>
      </c>
      <c r="I96" s="1133">
        <v>156946525000</v>
      </c>
      <c r="J96" s="1133">
        <v>13121216000</v>
      </c>
      <c r="K96" s="1133">
        <v>2357134000</v>
      </c>
      <c r="L96" s="1133">
        <v>311478000</v>
      </c>
      <c r="M96" s="1133">
        <v>-626000</v>
      </c>
      <c r="N96" s="1133">
        <v>1218054000</v>
      </c>
      <c r="O96" s="1133">
        <v>-2306000</v>
      </c>
      <c r="P96" s="1133">
        <v>5021211000</v>
      </c>
      <c r="Q96" s="1380"/>
      <c r="R96" s="845"/>
      <c r="S96" s="845"/>
      <c r="T96" s="845"/>
      <c r="U96" s="845"/>
      <c r="V96" s="845"/>
      <c r="W96" s="845"/>
      <c r="X96" s="845"/>
      <c r="Y96" s="845"/>
    </row>
    <row r="97" spans="1:25" s="124" customFormat="1" ht="20.100000000000001" customHeight="1" thickTop="1" x14ac:dyDescent="0.25">
      <c r="A97" s="1741"/>
      <c r="B97" s="1742"/>
      <c r="C97" s="1742"/>
      <c r="D97" s="1742"/>
      <c r="E97" s="1742"/>
      <c r="F97" s="1742"/>
      <c r="G97" s="1742"/>
      <c r="H97" s="1742"/>
      <c r="I97" s="1742"/>
      <c r="J97" s="1742"/>
      <c r="K97" s="1742"/>
      <c r="L97" s="1742"/>
      <c r="M97" s="1742"/>
      <c r="N97" s="1742"/>
      <c r="O97" s="1742"/>
      <c r="P97" s="1742"/>
      <c r="Q97" s="1266"/>
      <c r="R97" s="147"/>
      <c r="S97" s="137"/>
      <c r="T97" s="137"/>
      <c r="U97" s="137"/>
      <c r="V97" s="137"/>
      <c r="W97" s="137"/>
      <c r="X97" s="137"/>
      <c r="Y97" s="137"/>
    </row>
    <row r="98" spans="1:25" s="124" customFormat="1" ht="20.100000000000001" customHeight="1" x14ac:dyDescent="0.25">
      <c r="A98" s="945"/>
      <c r="B98" s="935"/>
      <c r="C98" s="935"/>
      <c r="D98" s="935"/>
      <c r="E98" s="935"/>
      <c r="F98" s="935"/>
      <c r="G98" s="935"/>
      <c r="H98" s="935"/>
      <c r="I98" s="935"/>
      <c r="J98" s="935"/>
      <c r="K98" s="935"/>
      <c r="L98" s="935"/>
      <c r="M98" s="935"/>
      <c r="N98" s="935"/>
      <c r="O98" s="935"/>
      <c r="P98" s="935"/>
      <c r="Q98" s="1266"/>
      <c r="R98" s="147"/>
      <c r="S98" s="137"/>
      <c r="T98" s="137"/>
      <c r="U98" s="137"/>
      <c r="V98" s="137"/>
      <c r="W98" s="137"/>
      <c r="X98" s="137"/>
      <c r="Y98" s="137"/>
    </row>
    <row r="99" spans="1:25" s="124" customFormat="1" ht="20.100000000000001" customHeight="1" x14ac:dyDescent="0.25">
      <c r="A99" s="150" t="s">
        <v>7</v>
      </c>
      <c r="B99" s="121"/>
      <c r="C99" s="121"/>
      <c r="D99" s="121"/>
      <c r="E99" s="121"/>
      <c r="F99" s="121"/>
      <c r="G99" s="121"/>
      <c r="H99" s="151"/>
      <c r="I99" s="151"/>
      <c r="J99" s="152"/>
      <c r="K99" s="121"/>
      <c r="L99" s="121"/>
      <c r="M99" s="121"/>
      <c r="N99" s="121"/>
      <c r="O99" s="121"/>
      <c r="P99" s="152"/>
      <c r="Q99" s="1183"/>
      <c r="R99" s="137"/>
      <c r="S99" s="137"/>
      <c r="T99" s="137"/>
      <c r="U99" s="137"/>
      <c r="V99" s="137"/>
      <c r="W99" s="137"/>
      <c r="X99" s="137"/>
      <c r="Y99" s="137"/>
    </row>
    <row r="100" spans="1:25" s="124" customFormat="1" ht="20.100000000000001" customHeight="1" x14ac:dyDescent="0.25">
      <c r="A100" s="121" t="s">
        <v>1272</v>
      </c>
      <c r="B100" s="1733" t="s">
        <v>910</v>
      </c>
      <c r="C100" s="1733"/>
      <c r="D100" s="1733"/>
      <c r="E100" s="1733"/>
      <c r="F100" s="1733"/>
      <c r="G100" s="1733"/>
      <c r="H100" s="1733"/>
      <c r="I100" s="1733"/>
      <c r="J100" s="1733"/>
      <c r="K100" s="1733"/>
      <c r="L100" s="1733"/>
      <c r="M100" s="1733"/>
      <c r="N100" s="1733"/>
      <c r="O100" s="1733"/>
      <c r="P100" s="1733"/>
      <c r="Q100" s="1183"/>
      <c r="R100" s="137"/>
      <c r="S100" s="137"/>
      <c r="T100" s="137"/>
      <c r="U100" s="137"/>
      <c r="V100" s="137"/>
      <c r="W100" s="137"/>
      <c r="X100" s="137"/>
      <c r="Y100" s="137"/>
    </row>
    <row r="101" spans="1:25" s="124" customFormat="1" ht="20.100000000000001" customHeight="1" x14ac:dyDescent="0.25">
      <c r="A101" s="121" t="s">
        <v>1273</v>
      </c>
      <c r="B101" s="1733" t="s">
        <v>912</v>
      </c>
      <c r="C101" s="1733"/>
      <c r="D101" s="1733"/>
      <c r="E101" s="1733"/>
      <c r="F101" s="1733"/>
      <c r="G101" s="1733"/>
      <c r="H101" s="1733"/>
      <c r="I101" s="1733"/>
      <c r="J101" s="1733"/>
      <c r="K101" s="1733"/>
      <c r="L101" s="1733"/>
      <c r="M101" s="1733"/>
      <c r="N101" s="1733"/>
      <c r="O101" s="1733"/>
      <c r="P101" s="1733"/>
      <c r="Q101" s="1183"/>
      <c r="R101" s="137"/>
      <c r="S101" s="137"/>
      <c r="T101" s="137"/>
      <c r="U101" s="137"/>
      <c r="V101" s="137"/>
      <c r="W101" s="137"/>
      <c r="X101" s="137"/>
      <c r="Y101" s="137"/>
    </row>
    <row r="102" spans="1:25" s="124" customFormat="1" ht="20.100000000000001" customHeight="1" x14ac:dyDescent="0.25">
      <c r="A102" s="121" t="s">
        <v>1274</v>
      </c>
      <c r="B102" s="1733" t="s">
        <v>913</v>
      </c>
      <c r="C102" s="1733"/>
      <c r="D102" s="1733"/>
      <c r="E102" s="1733"/>
      <c r="F102" s="1733"/>
      <c r="G102" s="1733"/>
      <c r="H102" s="1733"/>
      <c r="I102" s="1733"/>
      <c r="J102" s="1733"/>
      <c r="K102" s="1733"/>
      <c r="L102" s="1733"/>
      <c r="M102" s="1733"/>
      <c r="N102" s="1733"/>
      <c r="O102" s="1733"/>
      <c r="P102" s="1733"/>
      <c r="Q102" s="1183"/>
      <c r="R102" s="137"/>
      <c r="S102" s="137"/>
      <c r="T102" s="137"/>
      <c r="U102" s="137"/>
      <c r="V102" s="137"/>
      <c r="W102" s="137"/>
      <c r="X102" s="137"/>
      <c r="Y102" s="137"/>
    </row>
    <row r="103" spans="1:25" s="124" customFormat="1" ht="20.100000000000001" customHeight="1" x14ac:dyDescent="0.25">
      <c r="A103" s="1743"/>
      <c r="B103" s="1733"/>
      <c r="C103" s="1733"/>
      <c r="D103" s="1733"/>
      <c r="E103" s="1733"/>
      <c r="F103" s="1733"/>
      <c r="G103" s="1733"/>
      <c r="H103" s="1733"/>
      <c r="I103" s="1733"/>
      <c r="J103" s="1733"/>
      <c r="K103" s="1733"/>
      <c r="L103" s="1733"/>
      <c r="M103" s="1733"/>
      <c r="N103" s="1733"/>
      <c r="O103" s="1733"/>
      <c r="P103" s="1733"/>
      <c r="Q103" s="1183"/>
      <c r="R103" s="137"/>
      <c r="S103" s="137"/>
      <c r="T103" s="137"/>
      <c r="U103" s="137"/>
      <c r="V103" s="137"/>
      <c r="W103" s="137"/>
      <c r="X103" s="137"/>
      <c r="Y103" s="137"/>
    </row>
    <row r="104" spans="1:25" s="124" customFormat="1" ht="20.100000000000001" customHeight="1" x14ac:dyDescent="0.25">
      <c r="A104" s="1733" t="s">
        <v>914</v>
      </c>
      <c r="B104" s="1733"/>
      <c r="C104" s="1733"/>
      <c r="D104" s="1733"/>
      <c r="E104" s="1733"/>
      <c r="F104" s="1733"/>
      <c r="G104" s="1733"/>
      <c r="H104" s="1733"/>
      <c r="I104" s="1733"/>
      <c r="J104" s="1733"/>
      <c r="K104" s="1733"/>
      <c r="L104" s="1733"/>
      <c r="M104" s="1733"/>
      <c r="N104" s="1733"/>
      <c r="O104" s="1733"/>
      <c r="P104" s="1733"/>
      <c r="Q104" s="1183"/>
      <c r="R104" s="137"/>
      <c r="S104" s="137"/>
      <c r="T104" s="137"/>
      <c r="U104" s="137"/>
      <c r="V104" s="137"/>
      <c r="W104" s="137"/>
      <c r="X104" s="137"/>
      <c r="Y104" s="137"/>
    </row>
    <row r="105" spans="1:25" s="124" customFormat="1" ht="20.100000000000001" customHeight="1" x14ac:dyDescent="0.25">
      <c r="A105" s="1743"/>
      <c r="B105" s="1733"/>
      <c r="C105" s="1733"/>
      <c r="D105" s="1733"/>
      <c r="E105" s="1733"/>
      <c r="F105" s="1733"/>
      <c r="G105" s="1733"/>
      <c r="H105" s="1733"/>
      <c r="I105" s="1733"/>
      <c r="J105" s="1733"/>
      <c r="K105" s="1733"/>
      <c r="L105" s="1733"/>
      <c r="M105" s="1733"/>
      <c r="N105" s="1733"/>
      <c r="O105" s="1733"/>
      <c r="P105" s="1733"/>
      <c r="Q105" s="1183"/>
      <c r="R105" s="137"/>
      <c r="S105" s="137"/>
      <c r="T105" s="137"/>
      <c r="U105" s="137"/>
      <c r="V105" s="137"/>
      <c r="W105" s="137"/>
      <c r="X105" s="137"/>
      <c r="Y105" s="137"/>
    </row>
    <row r="106" spans="1:25" s="124" customFormat="1" ht="20.100000000000001" customHeight="1" x14ac:dyDescent="0.25">
      <c r="A106" s="1734" t="s">
        <v>1275</v>
      </c>
      <c r="B106" s="1734"/>
      <c r="C106" s="1734"/>
      <c r="D106" s="1734"/>
      <c r="E106" s="1734"/>
      <c r="F106" s="1734"/>
      <c r="G106" s="1734"/>
      <c r="H106" s="1734"/>
      <c r="I106" s="1734"/>
      <c r="J106" s="1734"/>
      <c r="K106" s="1734"/>
      <c r="L106" s="1734"/>
      <c r="M106" s="1734"/>
      <c r="N106" s="1734"/>
      <c r="O106" s="1734"/>
      <c r="P106" s="1734"/>
      <c r="Q106" s="1381"/>
      <c r="R106" s="137"/>
      <c r="S106" s="137"/>
      <c r="T106" s="137"/>
      <c r="U106" s="137"/>
      <c r="V106" s="137"/>
      <c r="W106" s="137"/>
      <c r="X106" s="137"/>
      <c r="Y106" s="137"/>
    </row>
    <row r="107" spans="1:25" s="124" customFormat="1" ht="20.100000000000001" customHeight="1" x14ac:dyDescent="0.25">
      <c r="A107" s="1728" t="s">
        <v>1276</v>
      </c>
      <c r="B107" s="1729"/>
      <c r="C107" s="1729"/>
      <c r="D107" s="1729"/>
      <c r="E107" s="1729"/>
      <c r="F107" s="1729"/>
      <c r="G107" s="1729"/>
      <c r="H107" s="1729"/>
      <c r="I107" s="1729"/>
      <c r="J107" s="1729"/>
      <c r="K107" s="1729"/>
      <c r="L107" s="1729"/>
      <c r="M107" s="1729"/>
      <c r="N107" s="1729"/>
      <c r="O107" s="1729"/>
      <c r="P107" s="1729"/>
      <c r="Q107" s="1382"/>
      <c r="R107" s="155"/>
      <c r="S107" s="155"/>
      <c r="T107" s="155"/>
      <c r="U107" s="137"/>
      <c r="V107" s="137"/>
      <c r="W107" s="137"/>
      <c r="X107" s="137"/>
      <c r="Y107" s="137"/>
    </row>
    <row r="108" spans="1:25" s="124" customFormat="1" ht="20.100000000000001" customHeight="1" x14ac:dyDescent="0.25">
      <c r="A108" s="1730"/>
      <c r="B108" s="1729"/>
      <c r="C108" s="1729"/>
      <c r="D108" s="1729"/>
      <c r="E108" s="1729"/>
      <c r="F108" s="1729"/>
      <c r="G108" s="1729"/>
      <c r="H108" s="1729"/>
      <c r="I108" s="1729"/>
      <c r="J108" s="1729"/>
      <c r="K108" s="1729"/>
      <c r="L108" s="1729"/>
      <c r="M108" s="1729"/>
      <c r="N108" s="1729"/>
      <c r="O108" s="1729"/>
      <c r="P108" s="1729"/>
      <c r="Q108" s="1183"/>
      <c r="R108" s="137"/>
      <c r="S108" s="137"/>
      <c r="T108" s="137"/>
      <c r="U108" s="137"/>
      <c r="V108" s="137"/>
      <c r="W108" s="137"/>
      <c r="X108" s="137"/>
      <c r="Y108" s="137"/>
    </row>
    <row r="109" spans="1:25" s="124" customFormat="1" ht="20.100000000000001" customHeight="1" x14ac:dyDescent="0.25">
      <c r="A109" s="1731" t="s">
        <v>1277</v>
      </c>
      <c r="B109" s="1731"/>
      <c r="C109" s="1731"/>
      <c r="D109" s="1731"/>
      <c r="E109" s="1731"/>
      <c r="F109" s="1731"/>
      <c r="G109" s="1731"/>
      <c r="H109" s="1731"/>
      <c r="I109" s="1731"/>
      <c r="J109" s="1731"/>
      <c r="K109" s="1731"/>
      <c r="L109" s="1731"/>
      <c r="M109" s="1731"/>
      <c r="N109" s="1731"/>
      <c r="O109" s="1731"/>
      <c r="P109" s="1731"/>
      <c r="Q109" s="1382"/>
      <c r="R109" s="137"/>
      <c r="S109" s="137"/>
      <c r="T109" s="137"/>
      <c r="U109" s="137"/>
      <c r="V109" s="137"/>
      <c r="W109" s="137"/>
      <c r="X109" s="137"/>
      <c r="Y109" s="137"/>
    </row>
    <row r="110" spans="1:25" s="124" customFormat="1" ht="20.100000000000001" customHeight="1" x14ac:dyDescent="0.25">
      <c r="A110" s="1732" t="s">
        <v>1278</v>
      </c>
      <c r="B110" s="1729"/>
      <c r="C110" s="1729"/>
      <c r="D110" s="1729"/>
      <c r="E110" s="1729"/>
      <c r="F110" s="1729"/>
      <c r="G110" s="1729"/>
      <c r="H110" s="1729"/>
      <c r="I110" s="1729"/>
      <c r="J110" s="1729"/>
      <c r="K110" s="1729"/>
      <c r="L110" s="1729"/>
      <c r="M110" s="1729"/>
      <c r="N110" s="1729"/>
      <c r="O110" s="1729"/>
      <c r="P110" s="1729"/>
      <c r="Q110" s="1382"/>
      <c r="R110" s="156"/>
      <c r="S110" s="156"/>
      <c r="T110" s="156"/>
      <c r="U110" s="156"/>
      <c r="V110" s="156"/>
      <c r="W110" s="156"/>
      <c r="X110" s="137"/>
      <c r="Y110" s="137"/>
    </row>
    <row r="111" spans="1:25" s="124" customFormat="1" ht="20.100000000000001" customHeight="1" x14ac:dyDescent="0.25">
      <c r="A111" s="1733"/>
      <c r="B111" s="1733"/>
      <c r="C111" s="1733"/>
      <c r="D111" s="1733"/>
      <c r="E111" s="1733"/>
      <c r="F111" s="1733"/>
      <c r="G111" s="1733"/>
      <c r="H111" s="1733"/>
      <c r="I111" s="1733"/>
      <c r="J111" s="1733"/>
      <c r="K111" s="1733"/>
      <c r="L111" s="1733"/>
      <c r="M111" s="1733"/>
      <c r="N111" s="1733"/>
      <c r="O111" s="1733"/>
      <c r="P111" s="1733"/>
      <c r="Q111" s="1183"/>
      <c r="R111" s="137"/>
      <c r="S111" s="137"/>
      <c r="T111" s="137"/>
      <c r="U111" s="137"/>
      <c r="V111" s="137"/>
      <c r="W111" s="137"/>
      <c r="X111" s="137"/>
      <c r="Y111" s="137"/>
    </row>
  </sheetData>
  <mergeCells count="27">
    <mergeCell ref="A33:P33"/>
    <mergeCell ref="A3:A4"/>
    <mergeCell ref="B3:B4"/>
    <mergeCell ref="C3:C4"/>
    <mergeCell ref="D3:D4"/>
    <mergeCell ref="A5:P5"/>
    <mergeCell ref="A6:P6"/>
    <mergeCell ref="A7:P7"/>
    <mergeCell ref="A30:B30"/>
    <mergeCell ref="A31:P31"/>
    <mergeCell ref="A32:P32"/>
    <mergeCell ref="A106:P106"/>
    <mergeCell ref="A94:B94"/>
    <mergeCell ref="A95:P95"/>
    <mergeCell ref="A96:B96"/>
    <mergeCell ref="A97:P97"/>
    <mergeCell ref="B100:P100"/>
    <mergeCell ref="B101:P101"/>
    <mergeCell ref="B102:P102"/>
    <mergeCell ref="A103:P103"/>
    <mergeCell ref="A104:P104"/>
    <mergeCell ref="A105:P105"/>
    <mergeCell ref="A107:P107"/>
    <mergeCell ref="A108:P108"/>
    <mergeCell ref="A109:P109"/>
    <mergeCell ref="A110:P110"/>
    <mergeCell ref="A111:P111"/>
  </mergeCells>
  <pageMargins left="0.23622047244094491" right="7.874015748031496E-2" top="0.86614173228346458" bottom="0.23622047244094491" header="0.23622047244094491" footer="0.15748031496062992"/>
  <pageSetup paperSize="9" scale="39" fitToHeight="0" orientation="landscape" r:id="rId1"/>
  <headerFooter alignWithMargins="0"/>
  <rowBreaks count="18" manualBreakCount="18">
    <brk id="97" max="16" man="1"/>
    <brk id="124" max="27" man="1"/>
    <brk id="224" max="27" man="1"/>
    <brk id="303" max="27" man="1"/>
    <brk id="382" max="27" man="1"/>
    <brk id="529" max="27" man="1"/>
    <brk id="608" max="27" man="1"/>
    <brk id="687" max="27" man="1"/>
    <brk id="766" max="27" man="1"/>
    <brk id="845" max="27" man="1"/>
    <brk id="924" max="27" man="1"/>
    <brk id="1003" max="27" man="1"/>
    <brk id="1082" max="27" man="1"/>
    <brk id="1161" max="27" man="1"/>
    <brk id="1240" max="27" man="1"/>
    <brk id="1319" max="27" man="1"/>
    <brk id="1398" max="27" man="1"/>
    <brk id="1477" max="27"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15"/>
  <sheetViews>
    <sheetView view="pageBreakPreview" zoomScale="60" zoomScaleNormal="100" workbookViewId="0">
      <pane xSplit="2" ySplit="5" topLeftCell="L6" activePane="bottomRight" state="frozen"/>
      <selection activeCell="A4" sqref="A4:P42"/>
      <selection pane="topRight" activeCell="A4" sqref="A4:P42"/>
      <selection pane="bottomLeft" activeCell="A4" sqref="A4:P42"/>
      <selection pane="bottomRight" activeCell="A97" sqref="A4:AB97"/>
    </sheetView>
  </sheetViews>
  <sheetFormatPr defaultRowHeight="20.100000000000001" customHeight="1" x14ac:dyDescent="0.25"/>
  <cols>
    <col min="1" max="1" width="7" style="132" customWidth="1"/>
    <col min="2" max="2" width="42.85546875" style="132" customWidth="1"/>
    <col min="3" max="8" width="14.7109375" style="132" customWidth="1"/>
    <col min="9" max="9" width="12.7109375" style="172" customWidth="1"/>
    <col min="10" max="10" width="14.7109375" style="132" customWidth="1"/>
    <col min="11" max="11" width="17.140625" style="132" customWidth="1"/>
    <col min="12" max="17" width="14.7109375" style="132" customWidth="1"/>
    <col min="18" max="18" width="12.7109375" style="172" customWidth="1"/>
    <col min="19" max="19" width="18" style="132" customWidth="1"/>
    <col min="20" max="20" width="14.7109375" style="132" customWidth="1"/>
    <col min="21" max="21" width="18.140625" style="172" customWidth="1"/>
    <col min="22" max="22" width="14.7109375" style="132" customWidth="1"/>
    <col min="23" max="23" width="15.140625" style="172" customWidth="1"/>
    <col min="24" max="24" width="17.28515625" style="172" customWidth="1"/>
    <col min="25" max="25" width="23.42578125" style="172" customWidth="1"/>
    <col min="26" max="26" width="14.7109375" style="132" customWidth="1"/>
    <col min="27" max="27" width="12.7109375" style="172" customWidth="1"/>
    <col min="28" max="28" width="6.140625" style="1535" bestFit="1" customWidth="1"/>
    <col min="29" max="29" width="4" style="131" customWidth="1"/>
    <col min="30" max="30" width="18.85546875" style="131" customWidth="1"/>
    <col min="31" max="34" width="9.140625" style="131"/>
    <col min="35" max="16384" width="9.140625" style="132"/>
  </cols>
  <sheetData>
    <row r="1" spans="1:34" s="1123" customFormat="1" ht="20.100000000000001" customHeight="1" x14ac:dyDescent="0.25">
      <c r="A1" s="1125" t="s">
        <v>1297</v>
      </c>
      <c r="B1" s="1124"/>
      <c r="C1" s="1124"/>
      <c r="D1" s="1124"/>
      <c r="E1" s="1124"/>
      <c r="F1" s="1124"/>
      <c r="G1" s="1124"/>
      <c r="H1" s="1124"/>
      <c r="I1" s="1124"/>
      <c r="J1" s="1124"/>
      <c r="K1" s="1124"/>
      <c r="L1" s="1124"/>
      <c r="M1" s="1124"/>
      <c r="N1" s="1124"/>
      <c r="O1" s="1124"/>
      <c r="P1" s="1768"/>
      <c r="Q1" s="1768"/>
      <c r="R1" s="1768"/>
      <c r="S1" s="1768"/>
      <c r="T1" s="1768"/>
      <c r="U1" s="1768"/>
      <c r="V1" s="1768"/>
      <c r="W1" s="1768"/>
      <c r="X1" s="1768"/>
      <c r="Y1" s="1768"/>
      <c r="Z1" s="1768"/>
      <c r="AA1" s="1768"/>
      <c r="AB1" s="1768"/>
      <c r="AC1" s="1122"/>
      <c r="AD1" s="1122"/>
      <c r="AE1" s="1122"/>
      <c r="AF1" s="1122"/>
      <c r="AG1" s="1122"/>
      <c r="AH1" s="1122"/>
    </row>
    <row r="2" spans="1:34" s="1123" customFormat="1" ht="20.100000000000001" customHeight="1" x14ac:dyDescent="0.25">
      <c r="A2" s="1124"/>
      <c r="B2" s="1124"/>
      <c r="C2" s="1124"/>
      <c r="D2" s="1124"/>
      <c r="E2" s="1124"/>
      <c r="F2" s="1124"/>
      <c r="G2" s="1124"/>
      <c r="H2" s="1124"/>
      <c r="I2" s="1124"/>
      <c r="J2" s="1124"/>
      <c r="K2" s="1124"/>
      <c r="L2" s="1124"/>
      <c r="M2" s="1124"/>
      <c r="N2" s="1124"/>
      <c r="O2" s="1124"/>
      <c r="P2" s="1768"/>
      <c r="Q2" s="1768"/>
      <c r="R2" s="1768"/>
      <c r="S2" s="1768"/>
      <c r="T2" s="1768"/>
      <c r="U2" s="1768"/>
      <c r="V2" s="1768"/>
      <c r="W2" s="1768"/>
      <c r="X2" s="1768"/>
      <c r="Y2" s="1768"/>
      <c r="Z2" s="1768"/>
      <c r="AA2" s="1768"/>
      <c r="AB2" s="1768"/>
      <c r="AC2" s="1122"/>
      <c r="AD2" s="1122"/>
      <c r="AE2" s="1122"/>
      <c r="AF2" s="1122"/>
      <c r="AG2" s="1122"/>
      <c r="AH2" s="1122"/>
    </row>
    <row r="3" spans="1:34" ht="20.100000000000001" customHeight="1" thickBot="1" x14ac:dyDescent="0.3"/>
    <row r="4" spans="1:34" s="158" customFormat="1" ht="94.5" customHeight="1" x14ac:dyDescent="0.3">
      <c r="A4" s="1775" t="s">
        <v>871</v>
      </c>
      <c r="B4" s="1777" t="s">
        <v>872</v>
      </c>
      <c r="C4" s="844" t="s">
        <v>919</v>
      </c>
      <c r="D4" s="844" t="s">
        <v>860</v>
      </c>
      <c r="E4" s="844" t="s">
        <v>920</v>
      </c>
      <c r="F4" s="844" t="s">
        <v>768</v>
      </c>
      <c r="G4" s="844" t="s">
        <v>772</v>
      </c>
      <c r="H4" s="1779" t="s">
        <v>921</v>
      </c>
      <c r="I4" s="1779"/>
      <c r="J4" s="844" t="s">
        <v>922</v>
      </c>
      <c r="K4" s="844" t="s">
        <v>777</v>
      </c>
      <c r="L4" s="844" t="s">
        <v>779</v>
      </c>
      <c r="M4" s="844" t="s">
        <v>781</v>
      </c>
      <c r="N4" s="844" t="s">
        <v>839</v>
      </c>
      <c r="O4" s="844" t="s">
        <v>788</v>
      </c>
      <c r="P4" s="844" t="s">
        <v>791</v>
      </c>
      <c r="Q4" s="1780" t="s">
        <v>923</v>
      </c>
      <c r="R4" s="1781"/>
      <c r="S4" s="844" t="s">
        <v>924</v>
      </c>
      <c r="T4" s="1780" t="s">
        <v>925</v>
      </c>
      <c r="U4" s="1781"/>
      <c r="V4" s="844" t="s">
        <v>926</v>
      </c>
      <c r="W4" s="1769" t="s">
        <v>927</v>
      </c>
      <c r="X4" s="1769" t="s">
        <v>928</v>
      </c>
      <c r="Y4" s="1386" t="s">
        <v>929</v>
      </c>
      <c r="Z4" s="844" t="s">
        <v>930</v>
      </c>
      <c r="AA4" s="1387" t="s">
        <v>931</v>
      </c>
      <c r="AB4" s="1533"/>
      <c r="AC4" s="157"/>
      <c r="AD4" s="157"/>
      <c r="AE4" s="157"/>
      <c r="AF4" s="157"/>
      <c r="AG4" s="157"/>
      <c r="AH4" s="157"/>
    </row>
    <row r="5" spans="1:34" s="124" customFormat="1" ht="70.5" customHeight="1" thickBot="1" x14ac:dyDescent="0.35">
      <c r="A5" s="1776"/>
      <c r="B5" s="1778"/>
      <c r="C5" s="1388" t="s">
        <v>932</v>
      </c>
      <c r="D5" s="1388" t="s">
        <v>932</v>
      </c>
      <c r="E5" s="1388" t="s">
        <v>932</v>
      </c>
      <c r="F5" s="843" t="s">
        <v>764</v>
      </c>
      <c r="G5" s="843" t="s">
        <v>764</v>
      </c>
      <c r="H5" s="843" t="s">
        <v>764</v>
      </c>
      <c r="I5" s="1035" t="s">
        <v>933</v>
      </c>
      <c r="J5" s="843" t="s">
        <v>764</v>
      </c>
      <c r="K5" s="843" t="s">
        <v>764</v>
      </c>
      <c r="L5" s="843" t="s">
        <v>764</v>
      </c>
      <c r="M5" s="843" t="s">
        <v>764</v>
      </c>
      <c r="N5" s="843" t="s">
        <v>764</v>
      </c>
      <c r="O5" s="843" t="s">
        <v>764</v>
      </c>
      <c r="P5" s="843" t="s">
        <v>764</v>
      </c>
      <c r="Q5" s="843" t="s">
        <v>764</v>
      </c>
      <c r="R5" s="1035" t="s">
        <v>934</v>
      </c>
      <c r="S5" s="843" t="s">
        <v>764</v>
      </c>
      <c r="T5" s="843" t="s">
        <v>764</v>
      </c>
      <c r="U5" s="1035" t="s">
        <v>935</v>
      </c>
      <c r="V5" s="843" t="s">
        <v>764</v>
      </c>
      <c r="W5" s="1770"/>
      <c r="X5" s="1770"/>
      <c r="Y5" s="1042" t="s">
        <v>936</v>
      </c>
      <c r="Z5" s="843" t="s">
        <v>764</v>
      </c>
      <c r="AA5" s="1038" t="s">
        <v>801</v>
      </c>
      <c r="AB5" s="1533"/>
      <c r="AC5" s="137"/>
      <c r="AD5" s="137"/>
      <c r="AE5" s="137"/>
      <c r="AF5" s="137"/>
      <c r="AG5" s="137"/>
      <c r="AH5" s="137"/>
    </row>
    <row r="6" spans="1:34" ht="19.5" customHeight="1" x14ac:dyDescent="0.25">
      <c r="A6" s="1384"/>
      <c r="B6" s="164"/>
      <c r="C6" s="164"/>
      <c r="D6" s="164"/>
      <c r="E6" s="164"/>
      <c r="F6" s="164"/>
      <c r="G6" s="164"/>
      <c r="H6" s="164"/>
      <c r="I6" s="164"/>
      <c r="J6" s="164"/>
      <c r="K6" s="164"/>
      <c r="L6" s="164"/>
      <c r="M6" s="164"/>
      <c r="N6" s="164"/>
      <c r="O6" s="1385"/>
      <c r="P6" s="1384"/>
      <c r="Q6" s="164"/>
      <c r="R6" s="164"/>
      <c r="S6" s="164"/>
      <c r="T6" s="164"/>
      <c r="U6" s="164"/>
      <c r="V6" s="164"/>
      <c r="W6" s="164"/>
      <c r="X6" s="164"/>
      <c r="Y6" s="164"/>
      <c r="Z6" s="164"/>
      <c r="AA6" s="1385"/>
      <c r="AB6" s="1264"/>
    </row>
    <row r="7" spans="1:34" ht="20.100000000000001" customHeight="1" x14ac:dyDescent="0.25">
      <c r="A7" s="1389" t="s">
        <v>1362</v>
      </c>
      <c r="B7" s="178"/>
      <c r="C7" s="178"/>
      <c r="D7" s="178"/>
      <c r="E7" s="178"/>
      <c r="F7" s="178"/>
      <c r="G7" s="178"/>
      <c r="H7" s="178"/>
      <c r="I7" s="178"/>
      <c r="J7" s="178"/>
      <c r="K7" s="178"/>
      <c r="L7" s="178"/>
      <c r="M7" s="178"/>
      <c r="N7" s="178"/>
      <c r="O7" s="838"/>
      <c r="P7" s="905"/>
      <c r="Q7" s="178"/>
      <c r="R7" s="178"/>
      <c r="S7" s="178"/>
      <c r="T7" s="178"/>
      <c r="U7" s="178"/>
      <c r="V7" s="178"/>
      <c r="W7" s="178"/>
      <c r="X7" s="178"/>
      <c r="Y7" s="178"/>
      <c r="Z7" s="178"/>
      <c r="AA7" s="838"/>
      <c r="AB7" s="1264"/>
    </row>
    <row r="8" spans="1:34" ht="9.9499999999999993" customHeight="1" x14ac:dyDescent="0.25">
      <c r="A8" s="877"/>
      <c r="B8" s="878"/>
      <c r="C8" s="878"/>
      <c r="D8" s="878"/>
      <c r="E8" s="878"/>
      <c r="F8" s="878"/>
      <c r="G8" s="878"/>
      <c r="H8" s="878"/>
      <c r="I8" s="878"/>
      <c r="J8" s="878"/>
      <c r="K8" s="878"/>
      <c r="L8" s="878"/>
      <c r="M8" s="878"/>
      <c r="N8" s="878"/>
      <c r="O8" s="879"/>
      <c r="P8" s="900"/>
      <c r="Q8" s="878"/>
      <c r="R8" s="878"/>
      <c r="S8" s="878"/>
      <c r="T8" s="878"/>
      <c r="U8" s="878"/>
      <c r="V8" s="878"/>
      <c r="W8" s="878"/>
      <c r="X8" s="878"/>
      <c r="Y8" s="878"/>
      <c r="Z8" s="878"/>
      <c r="AA8" s="879"/>
      <c r="AB8" s="1264"/>
    </row>
    <row r="9" spans="1:34" ht="20.100000000000001" customHeight="1" x14ac:dyDescent="0.25">
      <c r="A9" s="1093">
        <v>1252</v>
      </c>
      <c r="B9" s="848" t="s">
        <v>240</v>
      </c>
      <c r="C9" s="849">
        <v>93342</v>
      </c>
      <c r="D9" s="849">
        <v>103171</v>
      </c>
      <c r="E9" s="849">
        <v>196513</v>
      </c>
      <c r="F9" s="875">
        <v>1510164279</v>
      </c>
      <c r="G9" s="875">
        <v>1361352161</v>
      </c>
      <c r="H9" s="875">
        <v>265762863</v>
      </c>
      <c r="I9" s="876">
        <v>18.27</v>
      </c>
      <c r="J9" s="875">
        <v>16775115</v>
      </c>
      <c r="K9" s="875">
        <v>720366971</v>
      </c>
      <c r="L9" s="875">
        <v>2871516440</v>
      </c>
      <c r="M9" s="875">
        <v>1771305337</v>
      </c>
      <c r="N9" s="875">
        <v>1775599276</v>
      </c>
      <c r="O9" s="875">
        <v>11712157</v>
      </c>
      <c r="P9" s="875">
        <v>1088498946</v>
      </c>
      <c r="Q9" s="875">
        <v>186818090</v>
      </c>
      <c r="R9" s="876">
        <v>17.09</v>
      </c>
      <c r="S9" s="875">
        <v>736004819</v>
      </c>
      <c r="T9" s="875">
        <v>165676037</v>
      </c>
      <c r="U9" s="876">
        <v>106.83</v>
      </c>
      <c r="V9" s="851">
        <v>1771305337</v>
      </c>
      <c r="W9" s="893">
        <v>2.61</v>
      </c>
      <c r="X9" s="893">
        <v>1.25</v>
      </c>
      <c r="Y9" s="876">
        <v>0.94</v>
      </c>
      <c r="Z9" s="851">
        <v>1695531350</v>
      </c>
      <c r="AA9" s="876">
        <v>31.94</v>
      </c>
      <c r="AB9" s="1214" t="s">
        <v>47</v>
      </c>
    </row>
    <row r="10" spans="1:34" ht="20.100000000000001" customHeight="1" x14ac:dyDescent="0.25">
      <c r="A10" s="1093">
        <v>1512</v>
      </c>
      <c r="B10" s="848" t="s">
        <v>256</v>
      </c>
      <c r="C10" s="849">
        <v>330993</v>
      </c>
      <c r="D10" s="849">
        <v>379213</v>
      </c>
      <c r="E10" s="849">
        <v>710206</v>
      </c>
      <c r="F10" s="875">
        <v>2545832525</v>
      </c>
      <c r="G10" s="875">
        <v>3636150182</v>
      </c>
      <c r="H10" s="875">
        <v>688016124</v>
      </c>
      <c r="I10" s="876">
        <v>15.43</v>
      </c>
      <c r="J10" s="875">
        <v>1230817922</v>
      </c>
      <c r="K10" s="875">
        <v>0</v>
      </c>
      <c r="L10" s="875">
        <v>6181982707</v>
      </c>
      <c r="M10" s="875">
        <v>4134028228</v>
      </c>
      <c r="N10" s="875">
        <v>4134028228</v>
      </c>
      <c r="O10" s="875">
        <v>0</v>
      </c>
      <c r="P10" s="875">
        <v>2047954479</v>
      </c>
      <c r="Q10" s="875">
        <v>641619476</v>
      </c>
      <c r="R10" s="876">
        <v>16.41</v>
      </c>
      <c r="S10" s="875">
        <v>592503708</v>
      </c>
      <c r="T10" s="875">
        <v>813831295</v>
      </c>
      <c r="U10" s="876">
        <v>114.59</v>
      </c>
      <c r="V10" s="851">
        <v>4134028228</v>
      </c>
      <c r="W10" s="893">
        <v>3.02</v>
      </c>
      <c r="X10" s="893">
        <v>1.78</v>
      </c>
      <c r="Y10" s="876">
        <v>2.39</v>
      </c>
      <c r="Z10" s="851">
        <v>4095156903</v>
      </c>
      <c r="AA10" s="876">
        <v>25.16</v>
      </c>
      <c r="AB10" s="1214" t="s">
        <v>47</v>
      </c>
    </row>
    <row r="11" spans="1:34" ht="20.100000000000001" customHeight="1" x14ac:dyDescent="0.25">
      <c r="A11" s="1093">
        <v>1034</v>
      </c>
      <c r="B11" s="848" t="s">
        <v>889</v>
      </c>
      <c r="C11" s="849">
        <v>4864</v>
      </c>
      <c r="D11" s="849">
        <v>5304</v>
      </c>
      <c r="E11" s="849">
        <v>10168</v>
      </c>
      <c r="F11" s="875">
        <v>156871610</v>
      </c>
      <c r="G11" s="875">
        <v>51617279</v>
      </c>
      <c r="H11" s="875">
        <v>851330</v>
      </c>
      <c r="I11" s="876">
        <v>1.7</v>
      </c>
      <c r="J11" s="875">
        <v>50765949</v>
      </c>
      <c r="K11" s="875">
        <v>0</v>
      </c>
      <c r="L11" s="875">
        <v>208488889</v>
      </c>
      <c r="M11" s="875">
        <v>182883849</v>
      </c>
      <c r="N11" s="875">
        <v>182883849</v>
      </c>
      <c r="O11" s="875">
        <v>0</v>
      </c>
      <c r="P11" s="875">
        <v>25605040</v>
      </c>
      <c r="Q11" s="875">
        <v>9341284</v>
      </c>
      <c r="R11" s="876">
        <v>19.98</v>
      </c>
      <c r="S11" s="875">
        <v>11263756</v>
      </c>
      <c r="T11" s="875">
        <v>5000000</v>
      </c>
      <c r="U11" s="876">
        <v>103.54</v>
      </c>
      <c r="V11" s="851">
        <v>182883849</v>
      </c>
      <c r="W11" s="893">
        <v>8.14</v>
      </c>
      <c r="X11" s="893">
        <v>2.02</v>
      </c>
      <c r="Y11" s="876">
        <v>3.23</v>
      </c>
      <c r="Z11" s="851">
        <v>182883849</v>
      </c>
      <c r="AA11" s="876">
        <v>99.82</v>
      </c>
      <c r="AB11" s="1214" t="s">
        <v>47</v>
      </c>
    </row>
    <row r="12" spans="1:34" ht="20.100000000000001" customHeight="1" x14ac:dyDescent="0.25">
      <c r="A12" s="1093">
        <v>1491</v>
      </c>
      <c r="B12" s="848" t="s">
        <v>278</v>
      </c>
      <c r="C12" s="849">
        <v>13236</v>
      </c>
      <c r="D12" s="849">
        <v>7863</v>
      </c>
      <c r="E12" s="849">
        <v>21099</v>
      </c>
      <c r="F12" s="875">
        <v>15331</v>
      </c>
      <c r="G12" s="875">
        <v>196639196</v>
      </c>
      <c r="H12" s="875">
        <v>32389396</v>
      </c>
      <c r="I12" s="876">
        <v>23.82</v>
      </c>
      <c r="J12" s="875">
        <v>138849742</v>
      </c>
      <c r="K12" s="875">
        <v>0</v>
      </c>
      <c r="L12" s="875">
        <v>196654527</v>
      </c>
      <c r="M12" s="875">
        <v>124580319</v>
      </c>
      <c r="N12" s="875">
        <v>124580319</v>
      </c>
      <c r="O12" s="875">
        <v>0</v>
      </c>
      <c r="P12" s="875">
        <v>72074208</v>
      </c>
      <c r="Q12" s="875">
        <v>23690293</v>
      </c>
      <c r="R12" s="876">
        <v>20.84</v>
      </c>
      <c r="S12" s="875">
        <v>38286342</v>
      </c>
      <c r="T12" s="875">
        <v>10097573</v>
      </c>
      <c r="U12" s="876">
        <v>118.62</v>
      </c>
      <c r="V12" s="851">
        <v>124580319</v>
      </c>
      <c r="W12" s="893">
        <v>2.73</v>
      </c>
      <c r="X12" s="893">
        <v>2.73</v>
      </c>
      <c r="Y12" s="876">
        <v>4.25</v>
      </c>
      <c r="Z12" s="851">
        <v>124580319</v>
      </c>
      <c r="AA12" s="876">
        <v>25.1</v>
      </c>
      <c r="AB12" s="1214" t="s">
        <v>47</v>
      </c>
    </row>
    <row r="13" spans="1:34" ht="20.100000000000001" customHeight="1" x14ac:dyDescent="0.25">
      <c r="A13" s="1093">
        <v>1125</v>
      </c>
      <c r="B13" s="848" t="s">
        <v>293</v>
      </c>
      <c r="C13" s="849">
        <v>1350854</v>
      </c>
      <c r="D13" s="849">
        <v>1468285</v>
      </c>
      <c r="E13" s="849">
        <v>2819139</v>
      </c>
      <c r="F13" s="875">
        <v>22377016</v>
      </c>
      <c r="G13" s="875">
        <v>28796006298</v>
      </c>
      <c r="H13" s="875">
        <v>2357902076</v>
      </c>
      <c r="I13" s="876">
        <v>13.31</v>
      </c>
      <c r="J13" s="875">
        <v>5775480752</v>
      </c>
      <c r="K13" s="875">
        <v>0</v>
      </c>
      <c r="L13" s="875">
        <v>28818383314</v>
      </c>
      <c r="M13" s="875">
        <v>17646355350</v>
      </c>
      <c r="N13" s="875">
        <v>17646355350</v>
      </c>
      <c r="O13" s="875">
        <v>10315354</v>
      </c>
      <c r="P13" s="875">
        <v>11161712610</v>
      </c>
      <c r="Q13" s="875">
        <v>4620052998</v>
      </c>
      <c r="R13" s="876">
        <v>36.090000000000003</v>
      </c>
      <c r="S13" s="875">
        <v>5040831817</v>
      </c>
      <c r="T13" s="875">
        <v>1499227298</v>
      </c>
      <c r="U13" s="876">
        <v>100.99</v>
      </c>
      <c r="V13" s="851">
        <v>17646355350</v>
      </c>
      <c r="W13" s="893">
        <v>2.58</v>
      </c>
      <c r="X13" s="893">
        <v>2.58</v>
      </c>
      <c r="Y13" s="876">
        <v>5.47</v>
      </c>
      <c r="Z13" s="851">
        <v>17646355350</v>
      </c>
      <c r="AA13" s="876">
        <v>27.3</v>
      </c>
      <c r="AB13" s="1214" t="s">
        <v>47</v>
      </c>
    </row>
    <row r="14" spans="1:34" ht="20.100000000000001" customHeight="1" x14ac:dyDescent="0.25">
      <c r="A14" s="1093">
        <v>1202</v>
      </c>
      <c r="B14" s="848" t="s">
        <v>318</v>
      </c>
      <c r="C14" s="849">
        <v>72808</v>
      </c>
      <c r="D14" s="849">
        <v>71746</v>
      </c>
      <c r="E14" s="849">
        <v>144554</v>
      </c>
      <c r="F14" s="875">
        <v>725864967</v>
      </c>
      <c r="G14" s="875">
        <v>808210123</v>
      </c>
      <c r="H14" s="875">
        <v>228574428</v>
      </c>
      <c r="I14" s="876">
        <v>23.47</v>
      </c>
      <c r="J14" s="875">
        <v>579635695</v>
      </c>
      <c r="K14" s="875">
        <v>0</v>
      </c>
      <c r="L14" s="875">
        <v>1534075090</v>
      </c>
      <c r="M14" s="875">
        <v>1125953006</v>
      </c>
      <c r="N14" s="875">
        <v>1116762203</v>
      </c>
      <c r="O14" s="875">
        <v>0</v>
      </c>
      <c r="P14" s="875">
        <v>408122084</v>
      </c>
      <c r="Q14" s="875">
        <v>32782350</v>
      </c>
      <c r="R14" s="876">
        <v>4.3</v>
      </c>
      <c r="S14" s="875">
        <v>214156795</v>
      </c>
      <c r="T14" s="875">
        <v>161182939</v>
      </c>
      <c r="U14" s="876">
        <v>115.31</v>
      </c>
      <c r="V14" s="851">
        <v>1125953006</v>
      </c>
      <c r="W14" s="893">
        <v>3.76</v>
      </c>
      <c r="X14" s="893">
        <v>1.98</v>
      </c>
      <c r="Y14" s="876">
        <v>2.17</v>
      </c>
      <c r="Z14" s="851">
        <v>1116762203</v>
      </c>
      <c r="AA14" s="876">
        <v>31.42</v>
      </c>
      <c r="AB14" s="1214" t="s">
        <v>47</v>
      </c>
    </row>
    <row r="15" spans="1:34" ht="20.100000000000001" customHeight="1" x14ac:dyDescent="0.25">
      <c r="A15" s="1093">
        <v>1554</v>
      </c>
      <c r="B15" s="848" t="s">
        <v>890</v>
      </c>
      <c r="C15" s="849">
        <v>9272</v>
      </c>
      <c r="D15" s="849">
        <v>12324</v>
      </c>
      <c r="E15" s="849">
        <v>21596</v>
      </c>
      <c r="F15" s="875">
        <v>203408415</v>
      </c>
      <c r="G15" s="875">
        <v>481629054</v>
      </c>
      <c r="H15" s="875">
        <v>3158124</v>
      </c>
      <c r="I15" s="876">
        <v>3.48</v>
      </c>
      <c r="J15" s="875">
        <v>478470930</v>
      </c>
      <c r="K15" s="875">
        <v>0</v>
      </c>
      <c r="L15" s="875">
        <v>685037469</v>
      </c>
      <c r="M15" s="875">
        <v>606974579</v>
      </c>
      <c r="N15" s="875">
        <v>606974579</v>
      </c>
      <c r="O15" s="875">
        <v>0</v>
      </c>
      <c r="P15" s="875">
        <v>78062890</v>
      </c>
      <c r="Q15" s="875">
        <v>22948888</v>
      </c>
      <c r="R15" s="876">
        <v>32.83</v>
      </c>
      <c r="S15" s="875">
        <v>9899534</v>
      </c>
      <c r="T15" s="875">
        <v>45214468</v>
      </c>
      <c r="U15" s="876">
        <v>92.72</v>
      </c>
      <c r="V15" s="851">
        <v>606974579</v>
      </c>
      <c r="W15" s="893">
        <v>8.7799999999999994</v>
      </c>
      <c r="X15" s="893">
        <v>6.17</v>
      </c>
      <c r="Y15" s="876">
        <v>20.97</v>
      </c>
      <c r="Z15" s="851">
        <v>578850055</v>
      </c>
      <c r="AA15" s="876">
        <v>174.78</v>
      </c>
      <c r="AB15" s="1214" t="s">
        <v>47</v>
      </c>
    </row>
    <row r="16" spans="1:34" ht="20.100000000000001" customHeight="1" x14ac:dyDescent="0.25">
      <c r="A16" s="1093">
        <v>1537</v>
      </c>
      <c r="B16" s="848" t="s">
        <v>351</v>
      </c>
      <c r="C16" s="849">
        <v>22221</v>
      </c>
      <c r="D16" s="849">
        <v>36309</v>
      </c>
      <c r="E16" s="849">
        <v>58530</v>
      </c>
      <c r="F16" s="875">
        <v>239736922</v>
      </c>
      <c r="G16" s="875">
        <v>375656922</v>
      </c>
      <c r="H16" s="875">
        <v>34225903</v>
      </c>
      <c r="I16" s="876">
        <v>8.6300000000000008</v>
      </c>
      <c r="J16" s="875">
        <v>98828145</v>
      </c>
      <c r="K16" s="875">
        <v>0</v>
      </c>
      <c r="L16" s="875">
        <v>615393844</v>
      </c>
      <c r="M16" s="875">
        <v>488260362</v>
      </c>
      <c r="N16" s="875">
        <v>488260362</v>
      </c>
      <c r="O16" s="875">
        <v>0</v>
      </c>
      <c r="P16" s="875">
        <v>127133482</v>
      </c>
      <c r="Q16" s="875">
        <v>33813732</v>
      </c>
      <c r="R16" s="876">
        <v>9.82</v>
      </c>
      <c r="S16" s="875">
        <v>2433051</v>
      </c>
      <c r="T16" s="875">
        <v>90886699</v>
      </c>
      <c r="U16" s="876">
        <v>95.95</v>
      </c>
      <c r="V16" s="851">
        <v>488260362</v>
      </c>
      <c r="W16" s="893">
        <v>4.84</v>
      </c>
      <c r="X16" s="893">
        <v>2.95</v>
      </c>
      <c r="Y16" s="876">
        <v>3.25</v>
      </c>
      <c r="Z16" s="851">
        <v>488260362</v>
      </c>
      <c r="AA16" s="876">
        <v>33.75</v>
      </c>
      <c r="AB16" s="1214" t="s">
        <v>47</v>
      </c>
    </row>
    <row r="17" spans="1:34" ht="20.100000000000001" customHeight="1" x14ac:dyDescent="0.25">
      <c r="A17" s="1093">
        <v>1087</v>
      </c>
      <c r="B17" s="848" t="s">
        <v>891</v>
      </c>
      <c r="C17" s="849">
        <v>33158</v>
      </c>
      <c r="D17" s="849">
        <v>35673</v>
      </c>
      <c r="E17" s="849">
        <v>68831</v>
      </c>
      <c r="F17" s="875">
        <v>819034313</v>
      </c>
      <c r="G17" s="875">
        <v>318366454</v>
      </c>
      <c r="H17" s="875">
        <v>119238088</v>
      </c>
      <c r="I17" s="876">
        <v>20.420000000000002</v>
      </c>
      <c r="J17" s="875">
        <v>199123866</v>
      </c>
      <c r="K17" s="875">
        <v>0</v>
      </c>
      <c r="L17" s="875">
        <v>1137400767</v>
      </c>
      <c r="M17" s="875">
        <v>865987892</v>
      </c>
      <c r="N17" s="875">
        <v>834825512</v>
      </c>
      <c r="O17" s="875">
        <v>2715000</v>
      </c>
      <c r="P17" s="875">
        <v>268697875</v>
      </c>
      <c r="Q17" s="875">
        <v>131481619</v>
      </c>
      <c r="R17" s="876">
        <v>27.09</v>
      </c>
      <c r="S17" s="875">
        <v>69445551</v>
      </c>
      <c r="T17" s="875">
        <v>67770705</v>
      </c>
      <c r="U17" s="876">
        <v>101.21</v>
      </c>
      <c r="V17" s="851">
        <v>865987892</v>
      </c>
      <c r="W17" s="893">
        <v>4.1900000000000004</v>
      </c>
      <c r="X17" s="893">
        <v>1.18</v>
      </c>
      <c r="Y17" s="876">
        <v>1.25</v>
      </c>
      <c r="Z17" s="851">
        <v>834671246</v>
      </c>
      <c r="AA17" s="876">
        <v>39.17</v>
      </c>
      <c r="AB17" s="1214" t="s">
        <v>47</v>
      </c>
    </row>
    <row r="18" spans="1:34" ht="20.100000000000001" customHeight="1" x14ac:dyDescent="0.25">
      <c r="A18" s="1093">
        <v>1466</v>
      </c>
      <c r="B18" s="848" t="s">
        <v>376</v>
      </c>
      <c r="C18" s="849">
        <v>4715</v>
      </c>
      <c r="D18" s="849">
        <v>2566</v>
      </c>
      <c r="E18" s="849">
        <v>7281</v>
      </c>
      <c r="F18" s="875">
        <v>8339015</v>
      </c>
      <c r="G18" s="875">
        <v>54097471</v>
      </c>
      <c r="H18" s="875">
        <v>4849524</v>
      </c>
      <c r="I18" s="876">
        <v>27.47</v>
      </c>
      <c r="J18" s="875">
        <v>49247947</v>
      </c>
      <c r="K18" s="875">
        <v>0</v>
      </c>
      <c r="L18" s="875">
        <v>62436486</v>
      </c>
      <c r="M18" s="875">
        <v>55962164</v>
      </c>
      <c r="N18" s="875">
        <v>55962163</v>
      </c>
      <c r="O18" s="875">
        <v>0</v>
      </c>
      <c r="P18" s="875">
        <v>6474322</v>
      </c>
      <c r="Q18" s="875">
        <v>2871362</v>
      </c>
      <c r="R18" s="876">
        <v>17.88</v>
      </c>
      <c r="S18" s="875">
        <v>0</v>
      </c>
      <c r="T18" s="875">
        <v>3602960</v>
      </c>
      <c r="U18" s="876">
        <v>100</v>
      </c>
      <c r="V18" s="851">
        <v>55962164</v>
      </c>
      <c r="W18" s="893">
        <v>9.64</v>
      </c>
      <c r="X18" s="893">
        <v>8.36</v>
      </c>
      <c r="Y18" s="876">
        <v>10.08</v>
      </c>
      <c r="Z18" s="851">
        <v>55962164</v>
      </c>
      <c r="AA18" s="876">
        <v>86.85</v>
      </c>
      <c r="AB18" s="1214" t="s">
        <v>47</v>
      </c>
    </row>
    <row r="19" spans="1:34" ht="20.100000000000001" customHeight="1" x14ac:dyDescent="0.25">
      <c r="A19" s="1093">
        <v>1149</v>
      </c>
      <c r="B19" s="848" t="s">
        <v>390</v>
      </c>
      <c r="C19" s="849">
        <v>92951</v>
      </c>
      <c r="D19" s="849">
        <v>109146</v>
      </c>
      <c r="E19" s="849">
        <v>202097</v>
      </c>
      <c r="F19" s="875">
        <v>683334120</v>
      </c>
      <c r="G19" s="875">
        <v>1249077649</v>
      </c>
      <c r="H19" s="875">
        <v>142746870</v>
      </c>
      <c r="I19" s="876">
        <v>11.58</v>
      </c>
      <c r="J19" s="875">
        <v>970286436</v>
      </c>
      <c r="K19" s="875">
        <v>0</v>
      </c>
      <c r="L19" s="875">
        <v>1932411769</v>
      </c>
      <c r="M19" s="875">
        <v>1554536725</v>
      </c>
      <c r="N19" s="875">
        <v>1304388681</v>
      </c>
      <c r="O19" s="875">
        <v>15573000</v>
      </c>
      <c r="P19" s="875">
        <v>362302044</v>
      </c>
      <c r="Q19" s="875">
        <v>148822090</v>
      </c>
      <c r="R19" s="876">
        <v>13.37</v>
      </c>
      <c r="S19" s="875">
        <v>51871567</v>
      </c>
      <c r="T19" s="875">
        <v>161608387</v>
      </c>
      <c r="U19" s="876">
        <v>100.87</v>
      </c>
      <c r="V19" s="851">
        <v>1554536725</v>
      </c>
      <c r="W19" s="893">
        <v>5.1100000000000003</v>
      </c>
      <c r="X19" s="893">
        <v>3.45</v>
      </c>
      <c r="Y19" s="876">
        <v>3.16</v>
      </c>
      <c r="Z19" s="851">
        <v>1288892832</v>
      </c>
      <c r="AA19" s="876">
        <v>28.65</v>
      </c>
      <c r="AB19" s="1214" t="s">
        <v>47</v>
      </c>
      <c r="AD19" s="159"/>
    </row>
    <row r="20" spans="1:34" ht="20.100000000000001" customHeight="1" x14ac:dyDescent="0.25">
      <c r="A20" s="1093">
        <v>1506</v>
      </c>
      <c r="B20" s="848" t="s">
        <v>401</v>
      </c>
      <c r="C20" s="849">
        <v>6534</v>
      </c>
      <c r="D20" s="849">
        <v>9384</v>
      </c>
      <c r="E20" s="849">
        <v>15918</v>
      </c>
      <c r="F20" s="875">
        <v>76032661</v>
      </c>
      <c r="G20" s="875">
        <v>178989314</v>
      </c>
      <c r="H20" s="875">
        <v>15782765</v>
      </c>
      <c r="I20" s="876">
        <v>25.06</v>
      </c>
      <c r="J20" s="875">
        <v>125806549</v>
      </c>
      <c r="K20" s="875">
        <v>37400000</v>
      </c>
      <c r="L20" s="875">
        <v>255021975</v>
      </c>
      <c r="M20" s="875">
        <v>202847561</v>
      </c>
      <c r="N20" s="875">
        <v>202035529</v>
      </c>
      <c r="O20" s="875">
        <v>0</v>
      </c>
      <c r="P20" s="875">
        <v>52174414</v>
      </c>
      <c r="Q20" s="875">
        <v>3646901</v>
      </c>
      <c r="R20" s="876">
        <v>7.96</v>
      </c>
      <c r="S20" s="875">
        <v>37527513</v>
      </c>
      <c r="T20" s="875">
        <v>11000000</v>
      </c>
      <c r="U20" s="876">
        <v>104.53</v>
      </c>
      <c r="V20" s="851">
        <v>202847561</v>
      </c>
      <c r="W20" s="893">
        <v>4.8899999999999997</v>
      </c>
      <c r="X20" s="893">
        <v>3.43</v>
      </c>
      <c r="Y20" s="876">
        <v>7.43</v>
      </c>
      <c r="Z20" s="851">
        <v>202035529</v>
      </c>
      <c r="AA20" s="876">
        <v>87.88</v>
      </c>
      <c r="AB20" s="1214" t="s">
        <v>47</v>
      </c>
      <c r="AD20" s="160"/>
    </row>
    <row r="21" spans="1:34" ht="20.100000000000001" customHeight="1" x14ac:dyDescent="0.25">
      <c r="A21" s="1093">
        <v>1140</v>
      </c>
      <c r="B21" s="848" t="s">
        <v>409</v>
      </c>
      <c r="C21" s="849">
        <v>82089</v>
      </c>
      <c r="D21" s="849">
        <v>83312</v>
      </c>
      <c r="E21" s="849">
        <v>165401</v>
      </c>
      <c r="F21" s="875">
        <v>728490698</v>
      </c>
      <c r="G21" s="875">
        <v>1208429220</v>
      </c>
      <c r="H21" s="875">
        <v>27872973</v>
      </c>
      <c r="I21" s="876">
        <v>2.99</v>
      </c>
      <c r="J21" s="875">
        <v>178998063</v>
      </c>
      <c r="K21" s="875">
        <v>0</v>
      </c>
      <c r="L21" s="875">
        <v>1936919918</v>
      </c>
      <c r="M21" s="875">
        <v>1417942161</v>
      </c>
      <c r="N21" s="875">
        <v>1354018434</v>
      </c>
      <c r="O21" s="875">
        <v>0</v>
      </c>
      <c r="P21" s="875">
        <v>518977757</v>
      </c>
      <c r="Q21" s="875">
        <v>150430090</v>
      </c>
      <c r="R21" s="876">
        <v>17.48</v>
      </c>
      <c r="S21" s="875">
        <v>168947667</v>
      </c>
      <c r="T21" s="875">
        <v>199600000</v>
      </c>
      <c r="U21" s="876">
        <v>106.98</v>
      </c>
      <c r="V21" s="851">
        <v>1417942161</v>
      </c>
      <c r="W21" s="893">
        <v>3.73</v>
      </c>
      <c r="X21" s="893">
        <v>2.33</v>
      </c>
      <c r="Y21" s="876">
        <v>4.37</v>
      </c>
      <c r="Z21" s="851">
        <v>1290341345</v>
      </c>
      <c r="AA21" s="876">
        <v>37.869999999999997</v>
      </c>
      <c r="AB21" s="1214" t="s">
        <v>937</v>
      </c>
      <c r="AD21" s="160"/>
    </row>
    <row r="22" spans="1:34" ht="20.100000000000001" customHeight="1" x14ac:dyDescent="0.25">
      <c r="A22" s="1093">
        <v>1167</v>
      </c>
      <c r="B22" s="848" t="s">
        <v>420</v>
      </c>
      <c r="C22" s="849">
        <v>156555</v>
      </c>
      <c r="D22" s="849">
        <v>142611</v>
      </c>
      <c r="E22" s="849">
        <v>299166</v>
      </c>
      <c r="F22" s="875">
        <v>1280524000</v>
      </c>
      <c r="G22" s="875">
        <v>536656000</v>
      </c>
      <c r="H22" s="875">
        <v>48694000</v>
      </c>
      <c r="I22" s="876">
        <v>3.72</v>
      </c>
      <c r="J22" s="875">
        <v>70461000</v>
      </c>
      <c r="K22" s="875">
        <v>0</v>
      </c>
      <c r="L22" s="875">
        <v>1817180000</v>
      </c>
      <c r="M22" s="875">
        <v>1196925000</v>
      </c>
      <c r="N22" s="875">
        <v>1196925000</v>
      </c>
      <c r="O22" s="875">
        <v>0</v>
      </c>
      <c r="P22" s="875">
        <v>620255000</v>
      </c>
      <c r="Q22" s="875">
        <v>183879000</v>
      </c>
      <c r="R22" s="876">
        <v>17.09</v>
      </c>
      <c r="S22" s="875">
        <v>137629000</v>
      </c>
      <c r="T22" s="875">
        <v>298747000</v>
      </c>
      <c r="U22" s="876">
        <v>102.18</v>
      </c>
      <c r="V22" s="851">
        <v>1196925000</v>
      </c>
      <c r="W22" s="893">
        <v>2.93</v>
      </c>
      <c r="X22" s="893">
        <v>0.87</v>
      </c>
      <c r="Y22" s="876">
        <v>1.39</v>
      </c>
      <c r="Z22" s="851">
        <v>1140764086</v>
      </c>
      <c r="AA22" s="876">
        <v>23.88</v>
      </c>
      <c r="AB22" s="1214" t="s">
        <v>47</v>
      </c>
    </row>
    <row r="23" spans="1:34" ht="20.100000000000001" customHeight="1" x14ac:dyDescent="0.25">
      <c r="A23" s="1093">
        <v>1575</v>
      </c>
      <c r="B23" s="848" t="s">
        <v>461</v>
      </c>
      <c r="C23" s="849">
        <v>13592</v>
      </c>
      <c r="D23" s="849">
        <v>11422</v>
      </c>
      <c r="E23" s="849">
        <v>25014</v>
      </c>
      <c r="F23" s="875">
        <v>184049</v>
      </c>
      <c r="G23" s="875">
        <v>145856436</v>
      </c>
      <c r="H23" s="875">
        <v>44211968</v>
      </c>
      <c r="I23" s="876">
        <v>25.78</v>
      </c>
      <c r="J23" s="875">
        <v>101644468</v>
      </c>
      <c r="K23" s="875">
        <v>0</v>
      </c>
      <c r="L23" s="875">
        <v>146040485</v>
      </c>
      <c r="M23" s="875">
        <v>71385875</v>
      </c>
      <c r="N23" s="875">
        <v>71385875</v>
      </c>
      <c r="O23" s="875">
        <v>0</v>
      </c>
      <c r="P23" s="875">
        <v>74654610</v>
      </c>
      <c r="Q23" s="875">
        <v>17071481</v>
      </c>
      <c r="R23" s="876">
        <v>11.09</v>
      </c>
      <c r="S23" s="875">
        <v>27870393</v>
      </c>
      <c r="T23" s="875">
        <v>29712736</v>
      </c>
      <c r="U23" s="876">
        <v>116.25</v>
      </c>
      <c r="V23" s="851">
        <v>71385875</v>
      </c>
      <c r="W23" s="893">
        <v>1.96</v>
      </c>
      <c r="X23" s="893">
        <v>1.95</v>
      </c>
      <c r="Y23" s="876">
        <v>2.11</v>
      </c>
      <c r="Z23" s="851">
        <v>71385875</v>
      </c>
      <c r="AA23" s="876">
        <v>11.4</v>
      </c>
      <c r="AB23" s="1214" t="s">
        <v>47</v>
      </c>
      <c r="AE23" s="132"/>
      <c r="AF23" s="132"/>
      <c r="AG23" s="132"/>
      <c r="AH23" s="132"/>
    </row>
    <row r="24" spans="1:34" ht="20.100000000000001" customHeight="1" x14ac:dyDescent="0.25">
      <c r="A24" s="1093">
        <v>1446</v>
      </c>
      <c r="B24" s="848" t="s">
        <v>477</v>
      </c>
      <c r="C24" s="849">
        <v>7964</v>
      </c>
      <c r="D24" s="849">
        <v>5332</v>
      </c>
      <c r="E24" s="849">
        <v>13296</v>
      </c>
      <c r="F24" s="875">
        <v>323506082</v>
      </c>
      <c r="G24" s="875">
        <v>6516450</v>
      </c>
      <c r="H24" s="875">
        <v>2262856</v>
      </c>
      <c r="I24" s="876">
        <v>2.5</v>
      </c>
      <c r="J24" s="875">
        <v>4253594</v>
      </c>
      <c r="K24" s="875">
        <v>0</v>
      </c>
      <c r="L24" s="875">
        <v>330022532</v>
      </c>
      <c r="M24" s="875">
        <v>274947552</v>
      </c>
      <c r="N24" s="875">
        <v>274947552</v>
      </c>
      <c r="O24" s="875">
        <v>357642</v>
      </c>
      <c r="P24" s="875">
        <v>54717338</v>
      </c>
      <c r="Q24" s="875">
        <v>24503831</v>
      </c>
      <c r="R24" s="876">
        <v>26.19</v>
      </c>
      <c r="S24" s="875">
        <v>0</v>
      </c>
      <c r="T24" s="875">
        <v>30213507</v>
      </c>
      <c r="U24" s="876">
        <v>104.66</v>
      </c>
      <c r="V24" s="851">
        <v>274947552</v>
      </c>
      <c r="W24" s="893">
        <v>5.99</v>
      </c>
      <c r="X24" s="893">
        <v>0.12</v>
      </c>
      <c r="Y24" s="876">
        <v>0.15</v>
      </c>
      <c r="Z24" s="851">
        <v>266340576</v>
      </c>
      <c r="AA24" s="876">
        <v>80.77</v>
      </c>
      <c r="AB24" s="1214" t="s">
        <v>47</v>
      </c>
      <c r="AE24" s="132"/>
      <c r="AF24" s="132"/>
      <c r="AG24" s="132"/>
      <c r="AH24" s="132"/>
    </row>
    <row r="25" spans="1:34" ht="20.100000000000001" customHeight="1" x14ac:dyDescent="0.25">
      <c r="A25" s="1093">
        <v>1486</v>
      </c>
      <c r="B25" s="848" t="s">
        <v>486</v>
      </c>
      <c r="C25" s="849">
        <v>46596</v>
      </c>
      <c r="D25" s="849">
        <v>64926</v>
      </c>
      <c r="E25" s="849">
        <v>111522</v>
      </c>
      <c r="F25" s="875">
        <v>542094236</v>
      </c>
      <c r="G25" s="875">
        <v>788949337</v>
      </c>
      <c r="H25" s="875">
        <v>79408053</v>
      </c>
      <c r="I25" s="876">
        <v>12.41</v>
      </c>
      <c r="J25" s="875">
        <v>187055671</v>
      </c>
      <c r="K25" s="875">
        <v>0</v>
      </c>
      <c r="L25" s="875">
        <v>1331043573</v>
      </c>
      <c r="M25" s="875">
        <v>1099235971</v>
      </c>
      <c r="N25" s="875">
        <v>1125131301</v>
      </c>
      <c r="O25" s="875">
        <v>0</v>
      </c>
      <c r="P25" s="875">
        <v>231807602</v>
      </c>
      <c r="Q25" s="875">
        <v>81399388</v>
      </c>
      <c r="R25" s="876">
        <v>13</v>
      </c>
      <c r="S25" s="875">
        <v>0</v>
      </c>
      <c r="T25" s="875">
        <v>150408214</v>
      </c>
      <c r="U25" s="876">
        <v>97.67</v>
      </c>
      <c r="V25" s="851">
        <v>1099235971</v>
      </c>
      <c r="W25" s="893">
        <v>5.74</v>
      </c>
      <c r="X25" s="893">
        <v>3.4</v>
      </c>
      <c r="Y25" s="876">
        <v>3.72</v>
      </c>
      <c r="Z25" s="851">
        <v>1099235971</v>
      </c>
      <c r="AA25" s="876">
        <v>47.07</v>
      </c>
      <c r="AB25" s="1214" t="s">
        <v>47</v>
      </c>
      <c r="AE25" s="132"/>
      <c r="AF25" s="132"/>
      <c r="AG25" s="132"/>
      <c r="AH25" s="132"/>
    </row>
    <row r="26" spans="1:34" ht="20.100000000000001" customHeight="1" x14ac:dyDescent="0.25">
      <c r="A26" s="1093">
        <v>1141</v>
      </c>
      <c r="B26" s="848" t="s">
        <v>495</v>
      </c>
      <c r="C26" s="849">
        <v>10086</v>
      </c>
      <c r="D26" s="849">
        <v>7710</v>
      </c>
      <c r="E26" s="849">
        <v>17796</v>
      </c>
      <c r="F26" s="875">
        <v>216383373</v>
      </c>
      <c r="G26" s="875">
        <v>60663469</v>
      </c>
      <c r="H26" s="875">
        <v>25048814</v>
      </c>
      <c r="I26" s="876">
        <v>15.95</v>
      </c>
      <c r="J26" s="875">
        <v>35614655</v>
      </c>
      <c r="K26" s="875">
        <v>0</v>
      </c>
      <c r="L26" s="875">
        <v>277046842</v>
      </c>
      <c r="M26" s="875">
        <v>122956972</v>
      </c>
      <c r="N26" s="875">
        <v>122223148</v>
      </c>
      <c r="O26" s="875">
        <v>0</v>
      </c>
      <c r="P26" s="875">
        <v>154089870</v>
      </c>
      <c r="Q26" s="875">
        <v>14599825</v>
      </c>
      <c r="R26" s="876">
        <v>10.69</v>
      </c>
      <c r="S26" s="875">
        <v>107691594</v>
      </c>
      <c r="T26" s="875">
        <v>31798451</v>
      </c>
      <c r="U26" s="876">
        <v>101.53</v>
      </c>
      <c r="V26" s="851">
        <v>122956972</v>
      </c>
      <c r="W26" s="893">
        <v>1.8</v>
      </c>
      <c r="X26" s="893">
        <v>0.39</v>
      </c>
      <c r="Y26" s="876">
        <v>0.75</v>
      </c>
      <c r="Z26" s="851">
        <v>121674448</v>
      </c>
      <c r="AA26" s="876">
        <v>21.23</v>
      </c>
      <c r="AB26" s="1214" t="s">
        <v>47</v>
      </c>
      <c r="AE26" s="132"/>
      <c r="AF26" s="132"/>
      <c r="AG26" s="132"/>
      <c r="AH26" s="132"/>
    </row>
    <row r="27" spans="1:34" ht="20.100000000000001" customHeight="1" x14ac:dyDescent="0.25">
      <c r="A27" s="1093">
        <v>1464</v>
      </c>
      <c r="B27" s="848" t="s">
        <v>501</v>
      </c>
      <c r="C27" s="849">
        <v>1180</v>
      </c>
      <c r="D27" s="849">
        <v>1215</v>
      </c>
      <c r="E27" s="849">
        <v>2395</v>
      </c>
      <c r="F27" s="875">
        <v>20000000</v>
      </c>
      <c r="G27" s="875">
        <v>45207039</v>
      </c>
      <c r="H27" s="875">
        <v>4740032</v>
      </c>
      <c r="I27" s="876">
        <v>31.29</v>
      </c>
      <c r="J27" s="875">
        <v>40467007</v>
      </c>
      <c r="K27" s="875">
        <v>0</v>
      </c>
      <c r="L27" s="875">
        <v>65207039</v>
      </c>
      <c r="M27" s="875">
        <v>54835439</v>
      </c>
      <c r="N27" s="875">
        <v>54835439</v>
      </c>
      <c r="O27" s="875">
        <v>0</v>
      </c>
      <c r="P27" s="875">
        <v>10371600</v>
      </c>
      <c r="Q27" s="875">
        <v>1776744</v>
      </c>
      <c r="R27" s="876">
        <v>15.72</v>
      </c>
      <c r="S27" s="875">
        <v>5944856</v>
      </c>
      <c r="T27" s="875">
        <v>2650000</v>
      </c>
      <c r="U27" s="876">
        <v>102.74</v>
      </c>
      <c r="V27" s="851">
        <v>54835439</v>
      </c>
      <c r="W27" s="893">
        <v>6.29</v>
      </c>
      <c r="X27" s="893">
        <v>4.3600000000000003</v>
      </c>
      <c r="Y27" s="876">
        <v>10.8</v>
      </c>
      <c r="Z27" s="851">
        <v>54835439</v>
      </c>
      <c r="AA27" s="876">
        <v>99.19</v>
      </c>
      <c r="AB27" s="1214" t="s">
        <v>47</v>
      </c>
      <c r="AE27" s="132"/>
      <c r="AF27" s="132"/>
      <c r="AG27" s="132"/>
      <c r="AH27" s="132"/>
    </row>
    <row r="28" spans="1:34" ht="20.100000000000001" customHeight="1" x14ac:dyDescent="0.25">
      <c r="A28" s="1093">
        <v>1592</v>
      </c>
      <c r="B28" s="848" t="s">
        <v>507</v>
      </c>
      <c r="C28" s="849">
        <v>11408</v>
      </c>
      <c r="D28" s="849">
        <v>12151</v>
      </c>
      <c r="E28" s="849">
        <v>23559</v>
      </c>
      <c r="F28" s="875">
        <v>451250</v>
      </c>
      <c r="G28" s="875">
        <v>52629250</v>
      </c>
      <c r="H28" s="875">
        <v>10840820</v>
      </c>
      <c r="I28" s="876">
        <v>13.73</v>
      </c>
      <c r="J28" s="875">
        <v>17812650</v>
      </c>
      <c r="K28" s="875">
        <v>0</v>
      </c>
      <c r="L28" s="875">
        <v>53080500</v>
      </c>
      <c r="M28" s="875">
        <v>28800507</v>
      </c>
      <c r="N28" s="875">
        <v>26907211</v>
      </c>
      <c r="O28" s="875">
        <v>0</v>
      </c>
      <c r="P28" s="875">
        <v>24279993</v>
      </c>
      <c r="Q28" s="875">
        <v>10258070</v>
      </c>
      <c r="R28" s="876">
        <v>15.21</v>
      </c>
      <c r="S28" s="875">
        <v>2557458</v>
      </c>
      <c r="T28" s="875">
        <v>11464465</v>
      </c>
      <c r="U28" s="876">
        <v>88.17</v>
      </c>
      <c r="V28" s="851">
        <v>28800507</v>
      </c>
      <c r="W28" s="893">
        <v>2.19</v>
      </c>
      <c r="X28" s="893">
        <v>2.17</v>
      </c>
      <c r="Y28" s="876">
        <v>2.0299999999999998</v>
      </c>
      <c r="Z28" s="851">
        <v>26907211</v>
      </c>
      <c r="AA28" s="876">
        <v>9.34</v>
      </c>
      <c r="AB28" s="1214" t="s">
        <v>47</v>
      </c>
      <c r="AD28" s="161"/>
      <c r="AE28" s="132"/>
      <c r="AF28" s="132"/>
      <c r="AG28" s="132"/>
      <c r="AH28" s="132"/>
    </row>
    <row r="29" spans="1:34" ht="20.100000000000001" customHeight="1" x14ac:dyDescent="0.25">
      <c r="A29" s="951">
        <v>1422</v>
      </c>
      <c r="B29" s="952" t="s">
        <v>514</v>
      </c>
      <c r="C29" s="1184">
        <v>18506</v>
      </c>
      <c r="D29" s="1184">
        <v>17034</v>
      </c>
      <c r="E29" s="1184">
        <v>35540</v>
      </c>
      <c r="F29" s="901">
        <v>10615</v>
      </c>
      <c r="G29" s="901">
        <v>635237924</v>
      </c>
      <c r="H29" s="901">
        <v>2409297</v>
      </c>
      <c r="I29" s="902">
        <v>1.1200000000000001</v>
      </c>
      <c r="J29" s="901">
        <v>35497579</v>
      </c>
      <c r="K29" s="901">
        <v>0</v>
      </c>
      <c r="L29" s="901">
        <v>635248539</v>
      </c>
      <c r="M29" s="901">
        <v>508387045</v>
      </c>
      <c r="N29" s="901">
        <v>508387045</v>
      </c>
      <c r="O29" s="901">
        <v>0</v>
      </c>
      <c r="P29" s="901">
        <v>126861494</v>
      </c>
      <c r="Q29" s="901">
        <v>33258124</v>
      </c>
      <c r="R29" s="902">
        <v>16.55</v>
      </c>
      <c r="S29" s="901">
        <v>62175524</v>
      </c>
      <c r="T29" s="901">
        <v>31427846</v>
      </c>
      <c r="U29" s="902">
        <v>93.88</v>
      </c>
      <c r="V29" s="903">
        <v>508387045</v>
      </c>
      <c r="W29" s="904">
        <v>5.01</v>
      </c>
      <c r="X29" s="904">
        <v>5.01</v>
      </c>
      <c r="Y29" s="902">
        <v>9.15</v>
      </c>
      <c r="Z29" s="903">
        <v>508387045</v>
      </c>
      <c r="AA29" s="902">
        <v>64.92</v>
      </c>
      <c r="AB29" s="1214" t="s">
        <v>47</v>
      </c>
      <c r="AE29" s="132"/>
      <c r="AF29" s="132"/>
      <c r="AG29" s="132"/>
      <c r="AH29" s="132"/>
    </row>
    <row r="30" spans="1:34" ht="9.9499999999999993" customHeight="1" thickBot="1" x14ac:dyDescent="0.3">
      <c r="A30" s="1146"/>
      <c r="B30" s="1052"/>
      <c r="C30" s="1147"/>
      <c r="D30" s="1147"/>
      <c r="E30" s="823"/>
      <c r="F30" s="895"/>
      <c r="G30" s="895"/>
      <c r="H30" s="895"/>
      <c r="I30" s="824"/>
      <c r="J30" s="895"/>
      <c r="K30" s="895"/>
      <c r="L30" s="895"/>
      <c r="M30" s="895"/>
      <c r="N30" s="895"/>
      <c r="O30" s="895"/>
      <c r="P30" s="895"/>
      <c r="Q30" s="895"/>
      <c r="R30" s="896"/>
      <c r="S30" s="895"/>
      <c r="T30" s="895"/>
      <c r="U30" s="896"/>
      <c r="V30" s="895"/>
      <c r="W30" s="896"/>
      <c r="X30" s="896"/>
      <c r="Y30" s="824"/>
      <c r="Z30" s="895"/>
      <c r="AA30" s="896"/>
      <c r="AB30" s="1214"/>
      <c r="AE30" s="132"/>
      <c r="AF30" s="132"/>
      <c r="AG30" s="132"/>
      <c r="AH30" s="132"/>
    </row>
    <row r="31" spans="1:34" ht="20.100000000000001" customHeight="1" thickBot="1" x14ac:dyDescent="0.3">
      <c r="A31" s="1735" t="s">
        <v>892</v>
      </c>
      <c r="B31" s="1736"/>
      <c r="C31" s="1046">
        <v>2382924</v>
      </c>
      <c r="D31" s="1046">
        <v>2586697</v>
      </c>
      <c r="E31" s="1047">
        <v>4969621</v>
      </c>
      <c r="F31" s="991">
        <v>10102655000</v>
      </c>
      <c r="G31" s="991">
        <v>40987937000</v>
      </c>
      <c r="H31" s="991">
        <v>4138986000</v>
      </c>
      <c r="I31" s="1049">
        <v>13.45</v>
      </c>
      <c r="J31" s="991">
        <v>10385894000</v>
      </c>
      <c r="K31" s="991">
        <v>757767000</v>
      </c>
      <c r="L31" s="991">
        <v>51090592000</v>
      </c>
      <c r="M31" s="991">
        <v>33535090000</v>
      </c>
      <c r="N31" s="991">
        <v>33207417000</v>
      </c>
      <c r="O31" s="991">
        <v>40673000</v>
      </c>
      <c r="P31" s="991">
        <v>17514828000</v>
      </c>
      <c r="Q31" s="991">
        <v>6375068000</v>
      </c>
      <c r="R31" s="1049">
        <v>26.53</v>
      </c>
      <c r="S31" s="991">
        <v>7317041000</v>
      </c>
      <c r="T31" s="991">
        <v>3821121000</v>
      </c>
      <c r="U31" s="953">
        <v>104.88</v>
      </c>
      <c r="V31" s="991">
        <v>33535090000</v>
      </c>
      <c r="W31" s="1049">
        <v>2.91</v>
      </c>
      <c r="X31" s="1049">
        <v>2.34</v>
      </c>
      <c r="Y31" s="953">
        <v>4.26</v>
      </c>
      <c r="Z31" s="991">
        <v>32889814000</v>
      </c>
      <c r="AA31" s="953">
        <v>29.28</v>
      </c>
      <c r="AB31" s="1214"/>
      <c r="AD31" s="162"/>
      <c r="AE31" s="132"/>
      <c r="AF31" s="132"/>
      <c r="AG31" s="132"/>
      <c r="AH31" s="132"/>
    </row>
    <row r="32" spans="1:34" ht="20.100000000000001" customHeight="1" thickTop="1" x14ac:dyDescent="0.25">
      <c r="A32" s="880"/>
      <c r="B32" s="165"/>
      <c r="C32" s="165"/>
      <c r="D32" s="165"/>
      <c r="E32" s="165"/>
      <c r="F32" s="165"/>
      <c r="G32" s="165"/>
      <c r="H32" s="165"/>
      <c r="I32" s="165"/>
      <c r="J32" s="165"/>
      <c r="K32" s="165"/>
      <c r="L32" s="165"/>
      <c r="M32" s="165"/>
      <c r="N32" s="165"/>
      <c r="O32" s="881"/>
      <c r="P32" s="898"/>
      <c r="Q32" s="165"/>
      <c r="R32" s="165"/>
      <c r="S32" s="165"/>
      <c r="T32" s="165"/>
      <c r="U32" s="165"/>
      <c r="V32" s="165"/>
      <c r="W32" s="165"/>
      <c r="X32" s="165"/>
      <c r="Y32" s="165"/>
      <c r="Z32" s="165"/>
      <c r="AA32" s="881"/>
      <c r="AB32" s="1214"/>
      <c r="AE32" s="132"/>
      <c r="AF32" s="132"/>
      <c r="AG32" s="132"/>
      <c r="AH32" s="132"/>
    </row>
    <row r="33" spans="1:34" ht="20.100000000000001" customHeight="1" x14ac:dyDescent="0.25">
      <c r="A33" s="1389" t="s">
        <v>1363</v>
      </c>
      <c r="B33" s="148"/>
      <c r="C33" s="148"/>
      <c r="D33" s="148"/>
      <c r="E33" s="148"/>
      <c r="F33" s="148"/>
      <c r="G33" s="148"/>
      <c r="H33" s="148"/>
      <c r="I33" s="148"/>
      <c r="J33" s="148"/>
      <c r="K33" s="148"/>
      <c r="L33" s="148"/>
      <c r="M33" s="148"/>
      <c r="N33" s="148"/>
      <c r="O33" s="882"/>
      <c r="P33" s="899"/>
      <c r="Q33" s="148"/>
      <c r="R33" s="148"/>
      <c r="S33" s="148"/>
      <c r="T33" s="148"/>
      <c r="U33" s="148"/>
      <c r="V33" s="148"/>
      <c r="W33" s="148"/>
      <c r="X33" s="148"/>
      <c r="Y33" s="148"/>
      <c r="Z33" s="148"/>
      <c r="AA33" s="882"/>
      <c r="AB33" s="1214"/>
      <c r="AE33" s="132"/>
      <c r="AF33" s="132"/>
      <c r="AG33" s="132"/>
      <c r="AH33" s="132"/>
    </row>
    <row r="34" spans="1:34" ht="9.9499999999999993" customHeight="1" x14ac:dyDescent="0.25">
      <c r="A34" s="877"/>
      <c r="B34" s="878"/>
      <c r="C34" s="878"/>
      <c r="D34" s="878"/>
      <c r="E34" s="878"/>
      <c r="F34" s="878"/>
      <c r="G34" s="878"/>
      <c r="H34" s="878"/>
      <c r="I34" s="878"/>
      <c r="J34" s="878"/>
      <c r="K34" s="878"/>
      <c r="L34" s="878"/>
      <c r="M34" s="878"/>
      <c r="N34" s="878"/>
      <c r="O34" s="879"/>
      <c r="P34" s="900"/>
      <c r="Q34" s="878"/>
      <c r="R34" s="878"/>
      <c r="S34" s="878"/>
      <c r="T34" s="878"/>
      <c r="U34" s="878"/>
      <c r="V34" s="878"/>
      <c r="W34" s="878"/>
      <c r="X34" s="878"/>
      <c r="Y34" s="878"/>
      <c r="Z34" s="878"/>
      <c r="AA34" s="879"/>
      <c r="AB34" s="1214"/>
      <c r="AE34" s="132"/>
      <c r="AF34" s="132"/>
      <c r="AG34" s="132"/>
      <c r="AH34" s="132"/>
    </row>
    <row r="35" spans="1:34" ht="20.100000000000001" customHeight="1" x14ac:dyDescent="0.25">
      <c r="A35" s="853">
        <v>1005</v>
      </c>
      <c r="B35" s="848" t="s">
        <v>222</v>
      </c>
      <c r="C35" s="849">
        <v>6778</v>
      </c>
      <c r="D35" s="849">
        <v>7161</v>
      </c>
      <c r="E35" s="849">
        <v>13939</v>
      </c>
      <c r="F35" s="875">
        <v>330687722</v>
      </c>
      <c r="G35" s="875">
        <v>91360715</v>
      </c>
      <c r="H35" s="875">
        <v>5859283</v>
      </c>
      <c r="I35" s="876">
        <v>5.16</v>
      </c>
      <c r="J35" s="875">
        <v>85501432</v>
      </c>
      <c r="K35" s="875">
        <v>0</v>
      </c>
      <c r="L35" s="875">
        <v>422048437</v>
      </c>
      <c r="M35" s="875">
        <v>389123589</v>
      </c>
      <c r="N35" s="875">
        <v>373351605</v>
      </c>
      <c r="O35" s="875">
        <v>0</v>
      </c>
      <c r="P35" s="875">
        <v>32924848</v>
      </c>
      <c r="Q35" s="875">
        <v>6924848</v>
      </c>
      <c r="R35" s="876">
        <v>6.18</v>
      </c>
      <c r="S35" s="875">
        <v>0</v>
      </c>
      <c r="T35" s="875">
        <v>26000000</v>
      </c>
      <c r="U35" s="876">
        <v>114.27</v>
      </c>
      <c r="V35" s="851">
        <v>389123589</v>
      </c>
      <c r="W35" s="893">
        <v>12.82</v>
      </c>
      <c r="X35" s="893">
        <v>2.77</v>
      </c>
      <c r="Y35" s="876">
        <v>2.5099999999999998</v>
      </c>
      <c r="Z35" s="851">
        <v>373351605</v>
      </c>
      <c r="AA35" s="876">
        <v>90.09</v>
      </c>
      <c r="AB35" s="1214" t="s">
        <v>47</v>
      </c>
      <c r="AE35" s="132"/>
      <c r="AF35" s="132"/>
      <c r="AG35" s="132"/>
      <c r="AH35" s="132"/>
    </row>
    <row r="36" spans="1:34" ht="20.100000000000001" customHeight="1" x14ac:dyDescent="0.25">
      <c r="A36" s="853">
        <v>1465</v>
      </c>
      <c r="B36" s="848" t="s">
        <v>225</v>
      </c>
      <c r="C36" s="849">
        <v>1748</v>
      </c>
      <c r="D36" s="849">
        <v>2402</v>
      </c>
      <c r="E36" s="849">
        <v>4150</v>
      </c>
      <c r="F36" s="875">
        <v>0</v>
      </c>
      <c r="G36" s="875">
        <v>84308165</v>
      </c>
      <c r="H36" s="875">
        <v>1068187</v>
      </c>
      <c r="I36" s="876">
        <v>3.95</v>
      </c>
      <c r="J36" s="875">
        <v>22921556</v>
      </c>
      <c r="K36" s="875">
        <v>0</v>
      </c>
      <c r="L36" s="875">
        <v>84308165</v>
      </c>
      <c r="M36" s="875">
        <v>45905029</v>
      </c>
      <c r="N36" s="875">
        <v>45905029</v>
      </c>
      <c r="O36" s="875">
        <v>0</v>
      </c>
      <c r="P36" s="875">
        <v>38403136</v>
      </c>
      <c r="Q36" s="875">
        <v>3583545</v>
      </c>
      <c r="R36" s="876">
        <v>14.31</v>
      </c>
      <c r="S36" s="875">
        <v>32185155</v>
      </c>
      <c r="T36" s="875">
        <v>2634436</v>
      </c>
      <c r="U36" s="876">
        <v>73.89</v>
      </c>
      <c r="V36" s="851">
        <v>45905029</v>
      </c>
      <c r="W36" s="893">
        <v>0</v>
      </c>
      <c r="X36" s="893">
        <v>0</v>
      </c>
      <c r="Y36" s="876">
        <v>0</v>
      </c>
      <c r="Z36" s="851">
        <v>37379148</v>
      </c>
      <c r="AA36" s="876">
        <v>37.89</v>
      </c>
      <c r="AB36" s="1214" t="s">
        <v>47</v>
      </c>
      <c r="AE36" s="132"/>
      <c r="AF36" s="132"/>
      <c r="AG36" s="132"/>
      <c r="AH36" s="132"/>
    </row>
    <row r="37" spans="1:34" ht="20.100000000000001" customHeight="1" x14ac:dyDescent="0.25">
      <c r="A37" s="853">
        <v>1012</v>
      </c>
      <c r="B37" s="848" t="s">
        <v>227</v>
      </c>
      <c r="C37" s="849">
        <v>8880</v>
      </c>
      <c r="D37" s="849">
        <v>9460</v>
      </c>
      <c r="E37" s="849">
        <v>18340</v>
      </c>
      <c r="F37" s="875">
        <v>2213115802</v>
      </c>
      <c r="G37" s="875">
        <v>793667280</v>
      </c>
      <c r="H37" s="875">
        <v>6251434</v>
      </c>
      <c r="I37" s="876">
        <v>4.3099999999999996</v>
      </c>
      <c r="J37" s="875">
        <v>787415846</v>
      </c>
      <c r="K37" s="875">
        <v>0</v>
      </c>
      <c r="L37" s="875">
        <v>3006783082</v>
      </c>
      <c r="M37" s="875">
        <v>2777993768</v>
      </c>
      <c r="N37" s="875">
        <v>2777993768</v>
      </c>
      <c r="O37" s="875">
        <v>0</v>
      </c>
      <c r="P37" s="875">
        <v>228789314</v>
      </c>
      <c r="Q37" s="875">
        <v>17293505</v>
      </c>
      <c r="R37" s="876">
        <v>11.47</v>
      </c>
      <c r="S37" s="875">
        <v>194492058</v>
      </c>
      <c r="T37" s="875">
        <v>17003751</v>
      </c>
      <c r="U37" s="876">
        <v>95.19</v>
      </c>
      <c r="V37" s="851">
        <v>2777993768</v>
      </c>
      <c r="W37" s="893">
        <v>13.14</v>
      </c>
      <c r="X37" s="893">
        <v>3.47</v>
      </c>
      <c r="Y37" s="876">
        <v>15.27</v>
      </c>
      <c r="Z37" s="851">
        <v>2502684436</v>
      </c>
      <c r="AA37" s="876">
        <v>473.01</v>
      </c>
      <c r="AB37" s="1214" t="s">
        <v>47</v>
      </c>
      <c r="AE37" s="132"/>
      <c r="AF37" s="132"/>
      <c r="AG37" s="132"/>
      <c r="AH37" s="132"/>
    </row>
    <row r="38" spans="1:34" ht="20.100000000000001" customHeight="1" x14ac:dyDescent="0.25">
      <c r="A38" s="853">
        <v>1571</v>
      </c>
      <c r="B38" s="848" t="s">
        <v>231</v>
      </c>
      <c r="C38" s="849">
        <v>2548</v>
      </c>
      <c r="D38" s="849">
        <v>2525</v>
      </c>
      <c r="E38" s="849">
        <v>5073</v>
      </c>
      <c r="F38" s="875">
        <v>146797322</v>
      </c>
      <c r="G38" s="875">
        <v>29041679</v>
      </c>
      <c r="H38" s="875">
        <v>1245199</v>
      </c>
      <c r="I38" s="876">
        <v>3.48</v>
      </c>
      <c r="J38" s="875">
        <v>27796480</v>
      </c>
      <c r="K38" s="875">
        <v>0</v>
      </c>
      <c r="L38" s="875">
        <v>175839001</v>
      </c>
      <c r="M38" s="875">
        <v>148576737</v>
      </c>
      <c r="N38" s="875">
        <v>148576737</v>
      </c>
      <c r="O38" s="875">
        <v>0</v>
      </c>
      <c r="P38" s="875">
        <v>27262264</v>
      </c>
      <c r="Q38" s="875">
        <v>3640420</v>
      </c>
      <c r="R38" s="876">
        <v>13.32</v>
      </c>
      <c r="S38" s="875">
        <v>20821844</v>
      </c>
      <c r="T38" s="875">
        <v>2800000</v>
      </c>
      <c r="U38" s="876">
        <v>102.53</v>
      </c>
      <c r="V38" s="851">
        <v>148576737</v>
      </c>
      <c r="W38" s="893">
        <v>6.45</v>
      </c>
      <c r="X38" s="893">
        <v>1.07</v>
      </c>
      <c r="Y38" s="876">
        <v>2.68</v>
      </c>
      <c r="Z38" s="851">
        <v>145857348</v>
      </c>
      <c r="AA38" s="876">
        <v>111.58</v>
      </c>
      <c r="AB38" s="1214" t="s">
        <v>47</v>
      </c>
      <c r="AE38" s="132"/>
      <c r="AF38" s="132"/>
      <c r="AG38" s="132"/>
      <c r="AH38" s="132"/>
    </row>
    <row r="39" spans="1:34" ht="20.100000000000001" customHeight="1" x14ac:dyDescent="0.25">
      <c r="A39" s="853">
        <v>1279</v>
      </c>
      <c r="B39" s="848" t="s">
        <v>232</v>
      </c>
      <c r="C39" s="849">
        <v>109033</v>
      </c>
      <c r="D39" s="849">
        <v>112078</v>
      </c>
      <c r="E39" s="849">
        <v>221111</v>
      </c>
      <c r="F39" s="875">
        <v>2358952617</v>
      </c>
      <c r="G39" s="875">
        <v>680568229</v>
      </c>
      <c r="H39" s="875">
        <v>69614791</v>
      </c>
      <c r="I39" s="876">
        <v>5.04</v>
      </c>
      <c r="J39" s="875">
        <v>562418245</v>
      </c>
      <c r="K39" s="875">
        <v>0</v>
      </c>
      <c r="L39" s="875">
        <v>3039520846</v>
      </c>
      <c r="M39" s="875">
        <v>2103275916</v>
      </c>
      <c r="N39" s="875">
        <v>2103275916</v>
      </c>
      <c r="O39" s="875">
        <v>6877000</v>
      </c>
      <c r="P39" s="875">
        <v>929367930</v>
      </c>
      <c r="Q39" s="875">
        <v>90682384</v>
      </c>
      <c r="R39" s="876">
        <v>7.95</v>
      </c>
      <c r="S39" s="875">
        <v>715516783</v>
      </c>
      <c r="T39" s="875">
        <v>123168763</v>
      </c>
      <c r="U39" s="876">
        <v>97.51</v>
      </c>
      <c r="V39" s="851">
        <v>2103275916</v>
      </c>
      <c r="W39" s="893">
        <v>3.25</v>
      </c>
      <c r="X39" s="893">
        <v>0.73</v>
      </c>
      <c r="Y39" s="876">
        <v>1.54</v>
      </c>
      <c r="Z39" s="851">
        <v>2103275916</v>
      </c>
      <c r="AA39" s="876">
        <v>41.73</v>
      </c>
      <c r="AB39" s="1214" t="s">
        <v>47</v>
      </c>
      <c r="AE39" s="132"/>
      <c r="AF39" s="132"/>
      <c r="AG39" s="132"/>
      <c r="AH39" s="132"/>
    </row>
    <row r="40" spans="1:34" ht="20.100000000000001" customHeight="1" x14ac:dyDescent="0.25">
      <c r="A40" s="853">
        <v>1507</v>
      </c>
      <c r="B40" s="848" t="s">
        <v>239</v>
      </c>
      <c r="C40" s="849">
        <v>5193</v>
      </c>
      <c r="D40" s="849">
        <v>6698</v>
      </c>
      <c r="E40" s="849">
        <v>11891</v>
      </c>
      <c r="F40" s="875">
        <v>250509350</v>
      </c>
      <c r="G40" s="875">
        <v>57566918</v>
      </c>
      <c r="H40" s="875">
        <v>2552164</v>
      </c>
      <c r="I40" s="876">
        <v>2.85</v>
      </c>
      <c r="J40" s="875">
        <v>55014754</v>
      </c>
      <c r="K40" s="875">
        <v>0</v>
      </c>
      <c r="L40" s="875">
        <v>308076268</v>
      </c>
      <c r="M40" s="875">
        <v>280388835</v>
      </c>
      <c r="N40" s="875">
        <v>280388835</v>
      </c>
      <c r="O40" s="875">
        <v>3623808</v>
      </c>
      <c r="P40" s="875">
        <v>24063625</v>
      </c>
      <c r="Q40" s="875">
        <v>6296859</v>
      </c>
      <c r="R40" s="876">
        <v>6.65</v>
      </c>
      <c r="S40" s="875">
        <v>0</v>
      </c>
      <c r="T40" s="875">
        <v>17766766</v>
      </c>
      <c r="U40" s="876">
        <v>114.73</v>
      </c>
      <c r="V40" s="851">
        <v>280388835</v>
      </c>
      <c r="W40" s="893">
        <v>11.13</v>
      </c>
      <c r="X40" s="893">
        <v>2.39</v>
      </c>
      <c r="Y40" s="876">
        <v>1.91</v>
      </c>
      <c r="Z40" s="851">
        <v>243615376</v>
      </c>
      <c r="AA40" s="876">
        <v>74.64</v>
      </c>
      <c r="AB40" s="1214" t="s">
        <v>47</v>
      </c>
      <c r="AE40" s="132"/>
      <c r="AF40" s="132"/>
      <c r="AG40" s="132"/>
      <c r="AH40" s="132"/>
    </row>
    <row r="41" spans="1:34" ht="20.100000000000001" customHeight="1" x14ac:dyDescent="0.25">
      <c r="A41" s="853">
        <v>1526</v>
      </c>
      <c r="B41" s="848" t="s">
        <v>254</v>
      </c>
      <c r="C41" s="849">
        <v>3640</v>
      </c>
      <c r="D41" s="849">
        <v>4872</v>
      </c>
      <c r="E41" s="849">
        <v>8512</v>
      </c>
      <c r="F41" s="875">
        <v>127942836</v>
      </c>
      <c r="G41" s="875">
        <v>54805349</v>
      </c>
      <c r="H41" s="875">
        <v>3778596</v>
      </c>
      <c r="I41" s="876">
        <v>7.98</v>
      </c>
      <c r="J41" s="875">
        <v>51026753</v>
      </c>
      <c r="K41" s="875">
        <v>0</v>
      </c>
      <c r="L41" s="875">
        <v>182748185</v>
      </c>
      <c r="M41" s="875">
        <v>175689014</v>
      </c>
      <c r="N41" s="875">
        <v>163388998</v>
      </c>
      <c r="O41" s="875">
        <v>0</v>
      </c>
      <c r="P41" s="875">
        <v>7059171</v>
      </c>
      <c r="Q41" s="875">
        <v>2951343</v>
      </c>
      <c r="R41" s="876">
        <v>7.75</v>
      </c>
      <c r="S41" s="875">
        <v>107828</v>
      </c>
      <c r="T41" s="875">
        <v>4000000</v>
      </c>
      <c r="U41" s="876">
        <v>95.98</v>
      </c>
      <c r="V41" s="851">
        <v>175689014</v>
      </c>
      <c r="W41" s="893">
        <v>25.89</v>
      </c>
      <c r="X41" s="893">
        <v>7.76</v>
      </c>
      <c r="Y41" s="876">
        <v>4.41</v>
      </c>
      <c r="Z41" s="851">
        <v>163388998</v>
      </c>
      <c r="AA41" s="876">
        <v>94.58</v>
      </c>
      <c r="AB41" s="1214" t="s">
        <v>47</v>
      </c>
      <c r="AE41" s="132"/>
      <c r="AF41" s="132"/>
      <c r="AG41" s="132"/>
      <c r="AH41" s="132"/>
    </row>
    <row r="42" spans="1:34" ht="20.100000000000001" customHeight="1" x14ac:dyDescent="0.25">
      <c r="A42" s="853">
        <v>1237</v>
      </c>
      <c r="B42" s="848" t="s">
        <v>269</v>
      </c>
      <c r="C42" s="849">
        <v>1775</v>
      </c>
      <c r="D42" s="849">
        <v>1819</v>
      </c>
      <c r="E42" s="849">
        <v>3594</v>
      </c>
      <c r="F42" s="875">
        <v>90341482</v>
      </c>
      <c r="G42" s="875">
        <v>55991827</v>
      </c>
      <c r="H42" s="875">
        <v>5906863</v>
      </c>
      <c r="I42" s="876">
        <v>22.85</v>
      </c>
      <c r="J42" s="875">
        <v>31687513</v>
      </c>
      <c r="K42" s="875">
        <v>0</v>
      </c>
      <c r="L42" s="875">
        <v>146333309</v>
      </c>
      <c r="M42" s="875">
        <v>139495503</v>
      </c>
      <c r="N42" s="875">
        <v>139495503</v>
      </c>
      <c r="O42" s="875">
        <v>0</v>
      </c>
      <c r="P42" s="875">
        <v>6837806</v>
      </c>
      <c r="Q42" s="875">
        <v>4220442</v>
      </c>
      <c r="R42" s="876">
        <v>12.93</v>
      </c>
      <c r="S42" s="875">
        <v>0</v>
      </c>
      <c r="T42" s="875">
        <v>2617364</v>
      </c>
      <c r="U42" s="876">
        <v>87.03</v>
      </c>
      <c r="V42" s="851">
        <v>139495503</v>
      </c>
      <c r="W42" s="893">
        <v>21.4</v>
      </c>
      <c r="X42" s="893">
        <v>8.19</v>
      </c>
      <c r="Y42" s="876">
        <v>5.04</v>
      </c>
      <c r="Z42" s="851">
        <v>134099725</v>
      </c>
      <c r="AA42" s="876">
        <v>142.09</v>
      </c>
      <c r="AB42" s="1214" t="s">
        <v>47</v>
      </c>
      <c r="AE42" s="132"/>
      <c r="AF42" s="132"/>
      <c r="AG42" s="132"/>
      <c r="AH42" s="132"/>
    </row>
    <row r="43" spans="1:34" ht="20.100000000000001" customHeight="1" x14ac:dyDescent="0.25">
      <c r="A43" s="853">
        <v>1590</v>
      </c>
      <c r="B43" s="848" t="s">
        <v>894</v>
      </c>
      <c r="C43" s="849">
        <v>4897</v>
      </c>
      <c r="D43" s="849">
        <v>8204</v>
      </c>
      <c r="E43" s="849">
        <v>13101</v>
      </c>
      <c r="F43" s="875">
        <v>0</v>
      </c>
      <c r="G43" s="875">
        <v>158730864</v>
      </c>
      <c r="H43" s="875">
        <v>8795633</v>
      </c>
      <c r="I43" s="876">
        <v>24.15</v>
      </c>
      <c r="J43" s="875">
        <v>112890532</v>
      </c>
      <c r="K43" s="875">
        <v>0</v>
      </c>
      <c r="L43" s="875">
        <v>158730864</v>
      </c>
      <c r="M43" s="875">
        <v>147330393</v>
      </c>
      <c r="N43" s="875">
        <v>147330393</v>
      </c>
      <c r="O43" s="875">
        <v>0</v>
      </c>
      <c r="P43" s="875">
        <v>11400471</v>
      </c>
      <c r="Q43" s="875">
        <v>4840471</v>
      </c>
      <c r="R43" s="876">
        <v>15.87</v>
      </c>
      <c r="S43" s="875">
        <v>0</v>
      </c>
      <c r="T43" s="875">
        <v>6560000</v>
      </c>
      <c r="U43" s="876">
        <v>116.09</v>
      </c>
      <c r="V43" s="851">
        <v>147330393</v>
      </c>
      <c r="W43" s="893">
        <v>13.92</v>
      </c>
      <c r="X43" s="893">
        <v>13.92</v>
      </c>
      <c r="Y43" s="876">
        <v>16.16</v>
      </c>
      <c r="Z43" s="851">
        <v>145110590</v>
      </c>
      <c r="AA43" s="876">
        <v>109.14</v>
      </c>
      <c r="AB43" s="1214" t="s">
        <v>47</v>
      </c>
      <c r="AD43" s="161"/>
      <c r="AE43" s="132"/>
      <c r="AF43" s="132"/>
      <c r="AG43" s="132"/>
      <c r="AH43" s="132"/>
    </row>
    <row r="44" spans="1:34" ht="20.100000000000001" customHeight="1" x14ac:dyDescent="0.25">
      <c r="A44" s="853">
        <v>1043</v>
      </c>
      <c r="B44" s="848" t="s">
        <v>895</v>
      </c>
      <c r="C44" s="849">
        <v>24692</v>
      </c>
      <c r="D44" s="849">
        <v>21607</v>
      </c>
      <c r="E44" s="849">
        <v>46299</v>
      </c>
      <c r="F44" s="875">
        <v>490853111</v>
      </c>
      <c r="G44" s="875">
        <v>240798905</v>
      </c>
      <c r="H44" s="875">
        <v>22870406</v>
      </c>
      <c r="I44" s="876">
        <v>6.75</v>
      </c>
      <c r="J44" s="875">
        <v>217928499</v>
      </c>
      <c r="K44" s="875">
        <v>0</v>
      </c>
      <c r="L44" s="875">
        <v>731652016</v>
      </c>
      <c r="M44" s="875">
        <v>556867106</v>
      </c>
      <c r="N44" s="875">
        <v>432725233</v>
      </c>
      <c r="O44" s="875">
        <v>0</v>
      </c>
      <c r="P44" s="875">
        <v>174784910</v>
      </c>
      <c r="Q44" s="875">
        <v>33222674</v>
      </c>
      <c r="R44" s="876">
        <v>11.55</v>
      </c>
      <c r="S44" s="875">
        <v>104062236</v>
      </c>
      <c r="T44" s="875">
        <v>37500000</v>
      </c>
      <c r="U44" s="876">
        <v>99.24</v>
      </c>
      <c r="V44" s="851">
        <v>556867106</v>
      </c>
      <c r="W44" s="893">
        <v>4.1900000000000004</v>
      </c>
      <c r="X44" s="893">
        <v>1.38</v>
      </c>
      <c r="Y44" s="876">
        <v>2.2999999999999998</v>
      </c>
      <c r="Z44" s="851">
        <v>432725233</v>
      </c>
      <c r="AA44" s="876">
        <v>34.99</v>
      </c>
      <c r="AB44" s="1214" t="s">
        <v>47</v>
      </c>
      <c r="AE44" s="132"/>
      <c r="AF44" s="132"/>
      <c r="AG44" s="132"/>
      <c r="AH44" s="132"/>
    </row>
    <row r="45" spans="1:34" ht="20.100000000000001" customHeight="1" x14ac:dyDescent="0.25">
      <c r="A45" s="853">
        <v>1068</v>
      </c>
      <c r="B45" s="848" t="s">
        <v>292</v>
      </c>
      <c r="C45" s="849">
        <v>5048</v>
      </c>
      <c r="D45" s="849">
        <v>4689</v>
      </c>
      <c r="E45" s="849">
        <v>9737</v>
      </c>
      <c r="F45" s="875">
        <v>518739887</v>
      </c>
      <c r="G45" s="875">
        <v>72404823</v>
      </c>
      <c r="H45" s="875">
        <v>22109883</v>
      </c>
      <c r="I45" s="876">
        <v>26.26</v>
      </c>
      <c r="J45" s="875">
        <v>23214181</v>
      </c>
      <c r="K45" s="875">
        <v>0</v>
      </c>
      <c r="L45" s="875">
        <v>591144710</v>
      </c>
      <c r="M45" s="875">
        <v>536687281</v>
      </c>
      <c r="N45" s="875">
        <v>534589976</v>
      </c>
      <c r="O45" s="875">
        <v>17580243</v>
      </c>
      <c r="P45" s="875">
        <v>36877186</v>
      </c>
      <c r="Q45" s="875">
        <v>15088890</v>
      </c>
      <c r="R45" s="876">
        <v>15.9</v>
      </c>
      <c r="S45" s="875">
        <v>0</v>
      </c>
      <c r="T45" s="875">
        <v>21788296</v>
      </c>
      <c r="U45" s="876">
        <v>102.3</v>
      </c>
      <c r="V45" s="851">
        <v>536687281</v>
      </c>
      <c r="W45" s="893">
        <v>10.86</v>
      </c>
      <c r="X45" s="893">
        <v>1.96</v>
      </c>
      <c r="Y45" s="876">
        <v>1.74</v>
      </c>
      <c r="Z45" s="851">
        <v>443745266</v>
      </c>
      <c r="AA45" s="876">
        <v>144.38999999999999</v>
      </c>
      <c r="AB45" s="1214" t="s">
        <v>47</v>
      </c>
      <c r="AE45" s="132"/>
      <c r="AF45" s="132"/>
      <c r="AG45" s="132"/>
      <c r="AH45" s="132"/>
    </row>
    <row r="46" spans="1:34" ht="20.100000000000001" customHeight="1" x14ac:dyDescent="0.25">
      <c r="A46" s="853">
        <v>1572</v>
      </c>
      <c r="B46" s="848" t="s">
        <v>317</v>
      </c>
      <c r="C46" s="849">
        <v>3409</v>
      </c>
      <c r="D46" s="849">
        <v>3521</v>
      </c>
      <c r="E46" s="849">
        <v>6930</v>
      </c>
      <c r="F46" s="875">
        <v>125408188</v>
      </c>
      <c r="G46" s="875">
        <v>75769915</v>
      </c>
      <c r="H46" s="875">
        <v>936241</v>
      </c>
      <c r="I46" s="876">
        <v>1.52</v>
      </c>
      <c r="J46" s="875">
        <v>10564863</v>
      </c>
      <c r="K46" s="875">
        <v>19627440</v>
      </c>
      <c r="L46" s="875">
        <v>201178103</v>
      </c>
      <c r="M46" s="875">
        <v>167828523</v>
      </c>
      <c r="N46" s="875">
        <v>167828523</v>
      </c>
      <c r="O46" s="875">
        <v>0</v>
      </c>
      <c r="P46" s="875">
        <v>33349580</v>
      </c>
      <c r="Q46" s="875">
        <v>5929990</v>
      </c>
      <c r="R46" s="876">
        <v>12.33</v>
      </c>
      <c r="S46" s="875">
        <v>18462985</v>
      </c>
      <c r="T46" s="875">
        <v>8956605</v>
      </c>
      <c r="U46" s="876">
        <v>104.04</v>
      </c>
      <c r="V46" s="851">
        <v>167828523</v>
      </c>
      <c r="W46" s="893">
        <v>6.03</v>
      </c>
      <c r="X46" s="893">
        <v>2.27</v>
      </c>
      <c r="Y46" s="876">
        <v>3.35</v>
      </c>
      <c r="Z46" s="851">
        <v>148977414</v>
      </c>
      <c r="AA46" s="876">
        <v>66.19</v>
      </c>
      <c r="AB46" s="1214" t="s">
        <v>47</v>
      </c>
      <c r="AE46" s="132"/>
      <c r="AF46" s="132"/>
      <c r="AG46" s="132"/>
      <c r="AH46" s="132"/>
    </row>
    <row r="47" spans="1:34" ht="20.100000000000001" customHeight="1" x14ac:dyDescent="0.25">
      <c r="A47" s="853">
        <v>1271</v>
      </c>
      <c r="B47" s="848" t="s">
        <v>896</v>
      </c>
      <c r="C47" s="849">
        <v>1751</v>
      </c>
      <c r="D47" s="849">
        <v>2296</v>
      </c>
      <c r="E47" s="849">
        <v>4047</v>
      </c>
      <c r="F47" s="875">
        <v>7739960</v>
      </c>
      <c r="G47" s="875">
        <v>8995584</v>
      </c>
      <c r="H47" s="875">
        <v>1729361</v>
      </c>
      <c r="I47" s="876">
        <v>33.36</v>
      </c>
      <c r="J47" s="875">
        <v>4706864</v>
      </c>
      <c r="K47" s="875">
        <v>0</v>
      </c>
      <c r="L47" s="875">
        <v>16735544</v>
      </c>
      <c r="M47" s="875">
        <v>14555539</v>
      </c>
      <c r="N47" s="875">
        <v>14555539</v>
      </c>
      <c r="O47" s="875">
        <v>0</v>
      </c>
      <c r="P47" s="875">
        <v>2180005</v>
      </c>
      <c r="Q47" s="875">
        <v>1596288</v>
      </c>
      <c r="R47" s="876">
        <v>37.04</v>
      </c>
      <c r="S47" s="875">
        <v>0</v>
      </c>
      <c r="T47" s="875">
        <v>583717</v>
      </c>
      <c r="U47" s="876">
        <v>100</v>
      </c>
      <c r="V47" s="851">
        <v>14555539</v>
      </c>
      <c r="W47" s="893">
        <v>7.68</v>
      </c>
      <c r="X47" s="893">
        <v>4.13</v>
      </c>
      <c r="Y47" s="876">
        <v>5.54</v>
      </c>
      <c r="Z47" s="851">
        <v>14403832</v>
      </c>
      <c r="AA47" s="876">
        <v>76.12</v>
      </c>
      <c r="AB47" s="1214" t="s">
        <v>47</v>
      </c>
      <c r="AE47" s="132"/>
      <c r="AF47" s="132"/>
      <c r="AG47" s="132"/>
      <c r="AH47" s="132"/>
    </row>
    <row r="48" spans="1:34" ht="20.100000000000001" customHeight="1" x14ac:dyDescent="0.25">
      <c r="A48" s="853">
        <v>1086</v>
      </c>
      <c r="B48" s="848" t="s">
        <v>335</v>
      </c>
      <c r="C48" s="849">
        <v>11898</v>
      </c>
      <c r="D48" s="849">
        <v>7059</v>
      </c>
      <c r="E48" s="849">
        <v>18957</v>
      </c>
      <c r="F48" s="875">
        <v>157437361</v>
      </c>
      <c r="G48" s="875">
        <v>7603159</v>
      </c>
      <c r="H48" s="875">
        <v>2915580</v>
      </c>
      <c r="I48" s="876">
        <v>38.5</v>
      </c>
      <c r="J48" s="875">
        <v>4627649</v>
      </c>
      <c r="K48" s="875">
        <v>0</v>
      </c>
      <c r="L48" s="875">
        <v>165040520</v>
      </c>
      <c r="M48" s="875">
        <v>164246956</v>
      </c>
      <c r="N48" s="875">
        <v>164246956</v>
      </c>
      <c r="O48" s="875">
        <v>0</v>
      </c>
      <c r="P48" s="875">
        <v>793564</v>
      </c>
      <c r="Q48" s="875">
        <v>268524</v>
      </c>
      <c r="R48" s="876">
        <v>7.41</v>
      </c>
      <c r="S48" s="875">
        <v>0</v>
      </c>
      <c r="T48" s="875">
        <v>525040</v>
      </c>
      <c r="U48" s="876">
        <v>100</v>
      </c>
      <c r="V48" s="851">
        <v>164246956</v>
      </c>
      <c r="W48" s="893">
        <v>207.97</v>
      </c>
      <c r="X48" s="893">
        <v>9.58</v>
      </c>
      <c r="Y48" s="876">
        <v>4.2</v>
      </c>
      <c r="Z48" s="851">
        <v>162720726</v>
      </c>
      <c r="AA48" s="876">
        <v>588.76</v>
      </c>
      <c r="AB48" s="1214" t="s">
        <v>47</v>
      </c>
      <c r="AE48" s="132"/>
      <c r="AF48" s="132"/>
      <c r="AG48" s="132"/>
      <c r="AH48" s="132"/>
    </row>
    <row r="49" spans="1:34" ht="20.100000000000001" customHeight="1" x14ac:dyDescent="0.25">
      <c r="A49" s="853">
        <v>1253</v>
      </c>
      <c r="B49" s="848" t="s">
        <v>336</v>
      </c>
      <c r="C49" s="849">
        <v>8165</v>
      </c>
      <c r="D49" s="849">
        <v>17085</v>
      </c>
      <c r="E49" s="849">
        <v>25250</v>
      </c>
      <c r="F49" s="875">
        <v>176672554</v>
      </c>
      <c r="G49" s="875">
        <v>111430344</v>
      </c>
      <c r="H49" s="875">
        <v>13388879</v>
      </c>
      <c r="I49" s="876">
        <v>11.19</v>
      </c>
      <c r="J49" s="875">
        <v>98041465</v>
      </c>
      <c r="K49" s="875">
        <v>0</v>
      </c>
      <c r="L49" s="875">
        <v>288102898</v>
      </c>
      <c r="M49" s="875">
        <v>270350543</v>
      </c>
      <c r="N49" s="875">
        <v>270350543</v>
      </c>
      <c r="O49" s="875">
        <v>0</v>
      </c>
      <c r="P49" s="875">
        <v>17752355</v>
      </c>
      <c r="Q49" s="875">
        <v>7952355</v>
      </c>
      <c r="R49" s="876">
        <v>6.94</v>
      </c>
      <c r="S49" s="875">
        <v>0</v>
      </c>
      <c r="T49" s="875">
        <v>9800000</v>
      </c>
      <c r="U49" s="876">
        <v>107.66</v>
      </c>
      <c r="V49" s="851">
        <v>270350543</v>
      </c>
      <c r="W49" s="893">
        <v>16.23</v>
      </c>
      <c r="X49" s="893">
        <v>6.28</v>
      </c>
      <c r="Y49" s="876">
        <v>2.81</v>
      </c>
      <c r="Z49" s="851">
        <v>226002527</v>
      </c>
      <c r="AA49" s="876">
        <v>51.74</v>
      </c>
      <c r="AB49" s="1214" t="s">
        <v>47</v>
      </c>
      <c r="AE49" s="132"/>
      <c r="AF49" s="132"/>
      <c r="AG49" s="132"/>
      <c r="AH49" s="132"/>
    </row>
    <row r="50" spans="1:34" ht="20.100000000000001" customHeight="1" x14ac:dyDescent="0.25">
      <c r="A50" s="853">
        <v>1270</v>
      </c>
      <c r="B50" s="848" t="s">
        <v>897</v>
      </c>
      <c r="C50" s="849">
        <v>2778</v>
      </c>
      <c r="D50" s="849">
        <v>2885</v>
      </c>
      <c r="E50" s="849">
        <v>5663</v>
      </c>
      <c r="F50" s="875">
        <v>62413566</v>
      </c>
      <c r="G50" s="875">
        <v>25109999</v>
      </c>
      <c r="H50" s="875">
        <v>7866617</v>
      </c>
      <c r="I50" s="876">
        <v>73.73</v>
      </c>
      <c r="J50" s="875">
        <v>17243382</v>
      </c>
      <c r="K50" s="875">
        <v>0</v>
      </c>
      <c r="L50" s="875">
        <v>87523565</v>
      </c>
      <c r="M50" s="875">
        <v>81807386</v>
      </c>
      <c r="N50" s="875">
        <v>81807386</v>
      </c>
      <c r="O50" s="875">
        <v>0</v>
      </c>
      <c r="P50" s="875">
        <v>5716179</v>
      </c>
      <c r="Q50" s="875">
        <v>3369429</v>
      </c>
      <c r="R50" s="876">
        <v>22.4</v>
      </c>
      <c r="S50" s="875">
        <v>0</v>
      </c>
      <c r="T50" s="875">
        <v>2346750</v>
      </c>
      <c r="U50" s="876">
        <v>100.36</v>
      </c>
      <c r="V50" s="851">
        <v>81807386</v>
      </c>
      <c r="W50" s="893">
        <v>15.31</v>
      </c>
      <c r="X50" s="893">
        <v>4.3899999999999997</v>
      </c>
      <c r="Y50" s="876">
        <v>3.77</v>
      </c>
      <c r="Z50" s="851">
        <v>81456692</v>
      </c>
      <c r="AA50" s="876">
        <v>209.18</v>
      </c>
      <c r="AB50" s="1214" t="s">
        <v>47</v>
      </c>
      <c r="AE50" s="132"/>
      <c r="AF50" s="132"/>
      <c r="AG50" s="132"/>
      <c r="AH50" s="132"/>
    </row>
    <row r="51" spans="1:34" ht="20.100000000000001" customHeight="1" x14ac:dyDescent="0.25">
      <c r="A51" s="853">
        <v>1598</v>
      </c>
      <c r="B51" s="848" t="s">
        <v>898</v>
      </c>
      <c r="C51" s="849">
        <v>705182</v>
      </c>
      <c r="D51" s="849">
        <v>1134011</v>
      </c>
      <c r="E51" s="849">
        <v>1839193</v>
      </c>
      <c r="F51" s="875">
        <v>2408505347</v>
      </c>
      <c r="G51" s="875">
        <v>9698028774</v>
      </c>
      <c r="H51" s="875">
        <v>375075350</v>
      </c>
      <c r="I51" s="876">
        <v>3.57</v>
      </c>
      <c r="J51" s="875">
        <v>2435200727</v>
      </c>
      <c r="K51" s="875">
        <v>0</v>
      </c>
      <c r="L51" s="875">
        <v>12106534121</v>
      </c>
      <c r="M51" s="875">
        <v>9475894196</v>
      </c>
      <c r="N51" s="875">
        <v>9475894196</v>
      </c>
      <c r="O51" s="875">
        <v>0</v>
      </c>
      <c r="P51" s="875">
        <v>2630639925</v>
      </c>
      <c r="Q51" s="875">
        <v>522869028</v>
      </c>
      <c r="R51" s="876">
        <v>5.97</v>
      </c>
      <c r="S51" s="875">
        <v>862690897</v>
      </c>
      <c r="T51" s="875">
        <v>1245080000</v>
      </c>
      <c r="U51" s="876">
        <v>107.9</v>
      </c>
      <c r="V51" s="851">
        <v>9475894196</v>
      </c>
      <c r="W51" s="893">
        <v>4.5999999999999996</v>
      </c>
      <c r="X51" s="893">
        <v>3.69</v>
      </c>
      <c r="Y51" s="876">
        <v>3.42</v>
      </c>
      <c r="Z51" s="851">
        <v>9475894196</v>
      </c>
      <c r="AA51" s="876">
        <v>24.74</v>
      </c>
      <c r="AB51" s="1214" t="s">
        <v>47</v>
      </c>
      <c r="AE51" s="132"/>
      <c r="AF51" s="132"/>
      <c r="AG51" s="132"/>
      <c r="AH51" s="132"/>
    </row>
    <row r="52" spans="1:34" ht="20.100000000000001" customHeight="1" x14ac:dyDescent="0.25">
      <c r="A52" s="853">
        <v>1523</v>
      </c>
      <c r="B52" s="848" t="s">
        <v>345</v>
      </c>
      <c r="C52" s="849">
        <v>736</v>
      </c>
      <c r="D52" s="849">
        <v>920</v>
      </c>
      <c r="E52" s="849">
        <v>1656</v>
      </c>
      <c r="F52" s="875">
        <v>5746931</v>
      </c>
      <c r="G52" s="875">
        <v>15381429</v>
      </c>
      <c r="H52" s="875">
        <v>3225555</v>
      </c>
      <c r="I52" s="876">
        <v>27.61</v>
      </c>
      <c r="J52" s="875">
        <v>12155874</v>
      </c>
      <c r="K52" s="875">
        <v>0</v>
      </c>
      <c r="L52" s="875">
        <v>21128360</v>
      </c>
      <c r="M52" s="875">
        <v>18921520</v>
      </c>
      <c r="N52" s="875">
        <v>18921520</v>
      </c>
      <c r="O52" s="875">
        <v>0</v>
      </c>
      <c r="P52" s="875">
        <v>2206840</v>
      </c>
      <c r="Q52" s="875">
        <v>1467531</v>
      </c>
      <c r="R52" s="876">
        <v>12.82</v>
      </c>
      <c r="S52" s="875">
        <v>0</v>
      </c>
      <c r="T52" s="875">
        <v>739309</v>
      </c>
      <c r="U52" s="876">
        <v>86.39</v>
      </c>
      <c r="V52" s="851">
        <v>18921520</v>
      </c>
      <c r="W52" s="893">
        <v>9.57</v>
      </c>
      <c r="X52" s="893">
        <v>6.97</v>
      </c>
      <c r="Y52" s="876">
        <v>3.49</v>
      </c>
      <c r="Z52" s="851">
        <v>18708392</v>
      </c>
      <c r="AA52" s="876">
        <v>43.88</v>
      </c>
      <c r="AB52" s="1214" t="s">
        <v>47</v>
      </c>
      <c r="AE52" s="132"/>
      <c r="AF52" s="132"/>
      <c r="AG52" s="132"/>
      <c r="AH52" s="132"/>
    </row>
    <row r="53" spans="1:34" ht="20.100000000000001" customHeight="1" x14ac:dyDescent="0.25">
      <c r="A53" s="853">
        <v>1566</v>
      </c>
      <c r="B53" s="848" t="s">
        <v>347</v>
      </c>
      <c r="C53" s="849">
        <v>3524</v>
      </c>
      <c r="D53" s="849">
        <v>2180</v>
      </c>
      <c r="E53" s="849">
        <v>5704</v>
      </c>
      <c r="F53" s="875">
        <v>25257951</v>
      </c>
      <c r="G53" s="875">
        <v>16015014</v>
      </c>
      <c r="H53" s="875">
        <v>6940474</v>
      </c>
      <c r="I53" s="876">
        <v>37.18</v>
      </c>
      <c r="J53" s="875">
        <v>8239508</v>
      </c>
      <c r="K53" s="875">
        <v>835032</v>
      </c>
      <c r="L53" s="875">
        <v>41272965</v>
      </c>
      <c r="M53" s="875">
        <v>35564500</v>
      </c>
      <c r="N53" s="875">
        <v>33891380</v>
      </c>
      <c r="O53" s="875">
        <v>0</v>
      </c>
      <c r="P53" s="875">
        <v>5708465</v>
      </c>
      <c r="Q53" s="875">
        <v>1219326</v>
      </c>
      <c r="R53" s="876">
        <v>7.46</v>
      </c>
      <c r="S53" s="875">
        <v>900438</v>
      </c>
      <c r="T53" s="875">
        <v>3588701</v>
      </c>
      <c r="U53" s="876">
        <v>90.98</v>
      </c>
      <c r="V53" s="851">
        <v>35564500</v>
      </c>
      <c r="W53" s="893">
        <v>7.23</v>
      </c>
      <c r="X53" s="893">
        <v>2.81</v>
      </c>
      <c r="Y53" s="876">
        <v>1.56</v>
      </c>
      <c r="Z53" s="851">
        <v>32891380</v>
      </c>
      <c r="AA53" s="876">
        <v>48.27</v>
      </c>
      <c r="AB53" s="1214" t="s">
        <v>937</v>
      </c>
      <c r="AE53" s="132"/>
      <c r="AF53" s="132"/>
      <c r="AG53" s="132"/>
      <c r="AH53" s="132"/>
    </row>
    <row r="54" spans="1:34" ht="20.100000000000001" customHeight="1" x14ac:dyDescent="0.25">
      <c r="A54" s="853">
        <v>1591</v>
      </c>
      <c r="B54" s="848" t="s">
        <v>356</v>
      </c>
      <c r="C54" s="849">
        <v>12608</v>
      </c>
      <c r="D54" s="849">
        <v>13170</v>
      </c>
      <c r="E54" s="849">
        <v>25778</v>
      </c>
      <c r="F54" s="875">
        <v>57130097</v>
      </c>
      <c r="G54" s="875">
        <v>35407313</v>
      </c>
      <c r="H54" s="875">
        <v>3848481</v>
      </c>
      <c r="I54" s="876">
        <v>8.31</v>
      </c>
      <c r="J54" s="875">
        <v>31558832</v>
      </c>
      <c r="K54" s="875">
        <v>0</v>
      </c>
      <c r="L54" s="875">
        <v>92537410</v>
      </c>
      <c r="M54" s="875">
        <v>60801378</v>
      </c>
      <c r="N54" s="875">
        <v>47327536</v>
      </c>
      <c r="O54" s="875">
        <v>0</v>
      </c>
      <c r="P54" s="875">
        <v>31736032</v>
      </c>
      <c r="Q54" s="875">
        <v>28236032</v>
      </c>
      <c r="R54" s="876">
        <v>62.83</v>
      </c>
      <c r="S54" s="875">
        <v>0</v>
      </c>
      <c r="T54" s="875">
        <v>3500000</v>
      </c>
      <c r="U54" s="876">
        <v>0</v>
      </c>
      <c r="V54" s="851">
        <v>60801378</v>
      </c>
      <c r="W54" s="893">
        <v>2.92</v>
      </c>
      <c r="X54" s="893">
        <v>1.1200000000000001</v>
      </c>
      <c r="Y54" s="876">
        <v>2.31</v>
      </c>
      <c r="Z54" s="851">
        <v>47327536</v>
      </c>
      <c r="AA54" s="876">
        <v>27.98</v>
      </c>
      <c r="AB54" s="1214" t="s">
        <v>47</v>
      </c>
      <c r="AD54" s="161"/>
      <c r="AE54" s="132"/>
      <c r="AF54" s="132"/>
      <c r="AG54" s="132"/>
      <c r="AH54" s="132"/>
    </row>
    <row r="55" spans="1:34" ht="20.100000000000001" customHeight="1" x14ac:dyDescent="0.25">
      <c r="A55" s="853">
        <v>1559</v>
      </c>
      <c r="B55" s="848" t="s">
        <v>357</v>
      </c>
      <c r="C55" s="849">
        <v>7701</v>
      </c>
      <c r="D55" s="849">
        <v>9975</v>
      </c>
      <c r="E55" s="849">
        <v>17676</v>
      </c>
      <c r="F55" s="875">
        <v>242060843</v>
      </c>
      <c r="G55" s="875">
        <v>160786072</v>
      </c>
      <c r="H55" s="875">
        <v>7425994</v>
      </c>
      <c r="I55" s="876">
        <v>6.89</v>
      </c>
      <c r="J55" s="875">
        <v>153360078</v>
      </c>
      <c r="K55" s="875">
        <v>0</v>
      </c>
      <c r="L55" s="875">
        <v>402846915</v>
      </c>
      <c r="M55" s="875">
        <v>374653433</v>
      </c>
      <c r="N55" s="875">
        <v>374653433</v>
      </c>
      <c r="O55" s="875">
        <v>0</v>
      </c>
      <c r="P55" s="875">
        <v>28193482</v>
      </c>
      <c r="Q55" s="875">
        <v>13813323</v>
      </c>
      <c r="R55" s="876">
        <v>13.54</v>
      </c>
      <c r="S55" s="875">
        <v>0</v>
      </c>
      <c r="T55" s="875">
        <v>14380159</v>
      </c>
      <c r="U55" s="876">
        <v>106.12</v>
      </c>
      <c r="V55" s="851">
        <v>374653433</v>
      </c>
      <c r="W55" s="893">
        <v>14.29</v>
      </c>
      <c r="X55" s="893">
        <v>5.7</v>
      </c>
      <c r="Y55" s="876">
        <v>4.9400000000000004</v>
      </c>
      <c r="Z55" s="851">
        <v>364191837</v>
      </c>
      <c r="AA55" s="876">
        <v>92.57</v>
      </c>
      <c r="AB55" s="1214" t="s">
        <v>47</v>
      </c>
      <c r="AE55" s="132"/>
      <c r="AF55" s="132"/>
      <c r="AG55" s="132"/>
      <c r="AH55" s="132"/>
    </row>
    <row r="56" spans="1:34" ht="20.100000000000001" customHeight="1" x14ac:dyDescent="0.25">
      <c r="A56" s="853">
        <v>1145</v>
      </c>
      <c r="B56" s="848" t="s">
        <v>899</v>
      </c>
      <c r="C56" s="849">
        <v>76004</v>
      </c>
      <c r="D56" s="849">
        <v>111438</v>
      </c>
      <c r="E56" s="849">
        <v>187442</v>
      </c>
      <c r="F56" s="875">
        <v>5388025</v>
      </c>
      <c r="G56" s="875">
        <v>2047154883</v>
      </c>
      <c r="H56" s="875">
        <v>159739223</v>
      </c>
      <c r="I56" s="876">
        <v>16.05</v>
      </c>
      <c r="J56" s="875">
        <v>1096238830</v>
      </c>
      <c r="K56" s="875">
        <v>122176830</v>
      </c>
      <c r="L56" s="875">
        <v>2052542908</v>
      </c>
      <c r="M56" s="875">
        <v>1565259261</v>
      </c>
      <c r="N56" s="875">
        <v>1565259261</v>
      </c>
      <c r="O56" s="875">
        <v>3991000</v>
      </c>
      <c r="P56" s="875">
        <v>483292647</v>
      </c>
      <c r="Q56" s="875">
        <v>89464190</v>
      </c>
      <c r="R56" s="876">
        <v>13.48</v>
      </c>
      <c r="S56" s="875">
        <v>302328457</v>
      </c>
      <c r="T56" s="875">
        <v>91500000</v>
      </c>
      <c r="U56" s="876">
        <v>101.31</v>
      </c>
      <c r="V56" s="851">
        <v>1565259261</v>
      </c>
      <c r="W56" s="893">
        <v>4.21</v>
      </c>
      <c r="X56" s="893">
        <v>4.24</v>
      </c>
      <c r="Y56" s="876">
        <v>6.86</v>
      </c>
      <c r="Z56" s="851">
        <v>1565259261</v>
      </c>
      <c r="AA56" s="876">
        <v>43.1</v>
      </c>
      <c r="AB56" s="1214" t="s">
        <v>47</v>
      </c>
      <c r="AE56" s="132"/>
      <c r="AF56" s="132"/>
      <c r="AG56" s="132"/>
      <c r="AH56" s="132"/>
    </row>
    <row r="57" spans="1:34" ht="20.100000000000001" customHeight="1" x14ac:dyDescent="0.25">
      <c r="A57" s="853">
        <v>1197</v>
      </c>
      <c r="B57" s="848" t="s">
        <v>372</v>
      </c>
      <c r="C57" s="849">
        <v>5865</v>
      </c>
      <c r="D57" s="849">
        <v>6852</v>
      </c>
      <c r="E57" s="849">
        <v>12717</v>
      </c>
      <c r="F57" s="875">
        <v>317529429</v>
      </c>
      <c r="G57" s="875">
        <v>64307621</v>
      </c>
      <c r="H57" s="875">
        <v>1982694</v>
      </c>
      <c r="I57" s="876">
        <v>2.2400000000000002</v>
      </c>
      <c r="J57" s="875">
        <v>22328068</v>
      </c>
      <c r="K57" s="875">
        <v>39996859</v>
      </c>
      <c r="L57" s="875">
        <v>381837050</v>
      </c>
      <c r="M57" s="875">
        <v>326012210</v>
      </c>
      <c r="N57" s="875">
        <v>326012210</v>
      </c>
      <c r="O57" s="875">
        <v>0</v>
      </c>
      <c r="P57" s="875">
        <v>55824840</v>
      </c>
      <c r="Q57" s="875">
        <v>5517130</v>
      </c>
      <c r="R57" s="876">
        <v>7.48</v>
      </c>
      <c r="S57" s="875">
        <v>40665910</v>
      </c>
      <c r="T57" s="875">
        <v>9642357</v>
      </c>
      <c r="U57" s="876">
        <v>91.23</v>
      </c>
      <c r="V57" s="851">
        <v>326012210</v>
      </c>
      <c r="W57" s="893">
        <v>6.84</v>
      </c>
      <c r="X57" s="893">
        <v>1.1499999999999999</v>
      </c>
      <c r="Y57" s="876">
        <v>0.82</v>
      </c>
      <c r="Z57" s="851">
        <v>309688795</v>
      </c>
      <c r="AA57" s="876">
        <v>95.69</v>
      </c>
      <c r="AB57" s="1214" t="s">
        <v>47</v>
      </c>
      <c r="AE57" s="132"/>
      <c r="AF57" s="132"/>
      <c r="AG57" s="132"/>
      <c r="AH57" s="132"/>
    </row>
    <row r="58" spans="1:34" ht="20.100000000000001" customHeight="1" x14ac:dyDescent="0.25">
      <c r="A58" s="853">
        <v>1599</v>
      </c>
      <c r="B58" s="848" t="s">
        <v>374</v>
      </c>
      <c r="C58" s="849">
        <v>17665</v>
      </c>
      <c r="D58" s="849">
        <v>4610</v>
      </c>
      <c r="E58" s="849">
        <v>22275</v>
      </c>
      <c r="F58" s="875">
        <v>0</v>
      </c>
      <c r="G58" s="875">
        <v>73907922</v>
      </c>
      <c r="H58" s="875">
        <v>18588479</v>
      </c>
      <c r="I58" s="876">
        <v>26.59</v>
      </c>
      <c r="J58" s="875">
        <v>55319443</v>
      </c>
      <c r="K58" s="875">
        <v>0</v>
      </c>
      <c r="L58" s="875">
        <v>73907922</v>
      </c>
      <c r="M58" s="875">
        <v>61539025</v>
      </c>
      <c r="N58" s="875">
        <v>61539025</v>
      </c>
      <c r="O58" s="875">
        <v>0</v>
      </c>
      <c r="P58" s="875">
        <v>12368897</v>
      </c>
      <c r="Q58" s="875">
        <v>4968897</v>
      </c>
      <c r="R58" s="876">
        <v>7.66</v>
      </c>
      <c r="S58" s="875">
        <v>0</v>
      </c>
      <c r="T58" s="875">
        <v>7400000</v>
      </c>
      <c r="U58" s="876">
        <v>101.86</v>
      </c>
      <c r="V58" s="851">
        <v>61539025</v>
      </c>
      <c r="W58" s="893">
        <v>5.98</v>
      </c>
      <c r="X58" s="893">
        <v>5.98</v>
      </c>
      <c r="Y58" s="876">
        <v>2.8</v>
      </c>
      <c r="Z58" s="851">
        <v>61539025</v>
      </c>
      <c r="AA58" s="876">
        <v>24.11</v>
      </c>
      <c r="AB58" s="1214" t="s">
        <v>47</v>
      </c>
      <c r="AE58" s="132"/>
      <c r="AF58" s="132"/>
      <c r="AG58" s="132"/>
      <c r="AH58" s="132"/>
    </row>
    <row r="59" spans="1:34" ht="20.100000000000001" customHeight="1" x14ac:dyDescent="0.25">
      <c r="A59" s="853">
        <v>1547</v>
      </c>
      <c r="B59" s="848" t="s">
        <v>379</v>
      </c>
      <c r="C59" s="849">
        <v>4721</v>
      </c>
      <c r="D59" s="849">
        <v>6636</v>
      </c>
      <c r="E59" s="849">
        <v>11357</v>
      </c>
      <c r="F59" s="875">
        <v>43040733</v>
      </c>
      <c r="G59" s="875">
        <v>62040865</v>
      </c>
      <c r="H59" s="875">
        <v>1145275</v>
      </c>
      <c r="I59" s="876">
        <v>1.57</v>
      </c>
      <c r="J59" s="875">
        <v>60895590</v>
      </c>
      <c r="K59" s="875">
        <v>0</v>
      </c>
      <c r="L59" s="875">
        <v>105081598</v>
      </c>
      <c r="M59" s="875">
        <v>82562590</v>
      </c>
      <c r="N59" s="875">
        <v>82562590</v>
      </c>
      <c r="O59" s="875">
        <v>0</v>
      </c>
      <c r="P59" s="875">
        <v>22519008</v>
      </c>
      <c r="Q59" s="875">
        <v>17519008</v>
      </c>
      <c r="R59" s="876">
        <v>25.54</v>
      </c>
      <c r="S59" s="875">
        <v>0</v>
      </c>
      <c r="T59" s="875">
        <v>5000000</v>
      </c>
      <c r="U59" s="876">
        <v>99.75</v>
      </c>
      <c r="V59" s="851">
        <v>82562590</v>
      </c>
      <c r="W59" s="893">
        <v>4.67</v>
      </c>
      <c r="X59" s="893">
        <v>2.76</v>
      </c>
      <c r="Y59" s="876">
        <v>2.92</v>
      </c>
      <c r="Z59" s="851">
        <v>79722072</v>
      </c>
      <c r="AA59" s="876">
        <v>29.9</v>
      </c>
      <c r="AB59" s="1214" t="s">
        <v>47</v>
      </c>
      <c r="AE59" s="132"/>
      <c r="AF59" s="132"/>
      <c r="AG59" s="132"/>
      <c r="AH59" s="132"/>
    </row>
    <row r="60" spans="1:34" ht="20.100000000000001" customHeight="1" x14ac:dyDescent="0.25">
      <c r="A60" s="853">
        <v>1495</v>
      </c>
      <c r="B60" s="848" t="s">
        <v>384</v>
      </c>
      <c r="C60" s="849">
        <v>12321</v>
      </c>
      <c r="D60" s="849">
        <v>8582</v>
      </c>
      <c r="E60" s="849">
        <v>20903</v>
      </c>
      <c r="F60" s="875">
        <v>298791857</v>
      </c>
      <c r="G60" s="875">
        <v>9627130</v>
      </c>
      <c r="H60" s="875">
        <v>667674</v>
      </c>
      <c r="I60" s="876">
        <v>0.67</v>
      </c>
      <c r="J60" s="875">
        <v>977789</v>
      </c>
      <c r="K60" s="875">
        <v>0</v>
      </c>
      <c r="L60" s="875">
        <v>308418987</v>
      </c>
      <c r="M60" s="875">
        <v>203227878</v>
      </c>
      <c r="N60" s="875">
        <v>203227878</v>
      </c>
      <c r="O60" s="875">
        <v>0</v>
      </c>
      <c r="P60" s="875">
        <v>105191109</v>
      </c>
      <c r="Q60" s="875">
        <v>7137374</v>
      </c>
      <c r="R60" s="876">
        <v>9.5299999999999994</v>
      </c>
      <c r="S60" s="875">
        <v>84053735</v>
      </c>
      <c r="T60" s="875">
        <v>14000000</v>
      </c>
      <c r="U60" s="876">
        <v>90.95</v>
      </c>
      <c r="V60" s="851">
        <v>203227878</v>
      </c>
      <c r="W60" s="893">
        <v>2.93</v>
      </c>
      <c r="X60" s="893">
        <v>0.09</v>
      </c>
      <c r="Y60" s="876">
        <v>0.35</v>
      </c>
      <c r="Z60" s="851">
        <v>203227878</v>
      </c>
      <c r="AA60" s="876">
        <v>56.14</v>
      </c>
      <c r="AB60" s="1214" t="s">
        <v>47</v>
      </c>
      <c r="AE60" s="132"/>
      <c r="AF60" s="132"/>
      <c r="AG60" s="132"/>
      <c r="AH60" s="132"/>
    </row>
    <row r="61" spans="1:34" ht="20.100000000000001" customHeight="1" x14ac:dyDescent="0.25">
      <c r="A61" s="853">
        <v>1039</v>
      </c>
      <c r="B61" s="848" t="s">
        <v>388</v>
      </c>
      <c r="C61" s="849">
        <v>4021</v>
      </c>
      <c r="D61" s="849">
        <v>5941</v>
      </c>
      <c r="E61" s="849">
        <v>9962</v>
      </c>
      <c r="F61" s="875">
        <v>70548490</v>
      </c>
      <c r="G61" s="875">
        <v>63068543</v>
      </c>
      <c r="H61" s="875">
        <v>2384839</v>
      </c>
      <c r="I61" s="876">
        <v>4.79</v>
      </c>
      <c r="J61" s="875">
        <v>60683704</v>
      </c>
      <c r="K61" s="875">
        <v>0</v>
      </c>
      <c r="L61" s="875">
        <v>133617033</v>
      </c>
      <c r="M61" s="875">
        <v>121747845</v>
      </c>
      <c r="N61" s="875">
        <v>121747845</v>
      </c>
      <c r="O61" s="875">
        <v>0</v>
      </c>
      <c r="P61" s="875">
        <v>11869188</v>
      </c>
      <c r="Q61" s="875">
        <v>2650541</v>
      </c>
      <c r="R61" s="876">
        <v>5.35</v>
      </c>
      <c r="S61" s="875">
        <v>0</v>
      </c>
      <c r="T61" s="875">
        <v>9218647</v>
      </c>
      <c r="U61" s="876">
        <v>89.66</v>
      </c>
      <c r="V61" s="851">
        <v>121747845</v>
      </c>
      <c r="W61" s="893">
        <v>11.26</v>
      </c>
      <c r="X61" s="893">
        <v>5.31</v>
      </c>
      <c r="Y61" s="876">
        <v>4.0199999999999996</v>
      </c>
      <c r="Z61" s="851">
        <v>121747845</v>
      </c>
      <c r="AA61" s="876">
        <v>67</v>
      </c>
      <c r="AB61" s="1214" t="s">
        <v>47</v>
      </c>
      <c r="AE61" s="132"/>
      <c r="AF61" s="132"/>
      <c r="AG61" s="132"/>
      <c r="AH61" s="132"/>
    </row>
    <row r="62" spans="1:34" ht="20.100000000000001" customHeight="1" x14ac:dyDescent="0.25">
      <c r="A62" s="853">
        <v>1548</v>
      </c>
      <c r="B62" s="848" t="s">
        <v>405</v>
      </c>
      <c r="C62" s="849">
        <v>13887</v>
      </c>
      <c r="D62" s="849">
        <v>13478</v>
      </c>
      <c r="E62" s="849">
        <v>27365</v>
      </c>
      <c r="F62" s="875">
        <v>460825341</v>
      </c>
      <c r="G62" s="875">
        <v>48713956</v>
      </c>
      <c r="H62" s="875">
        <v>48388548</v>
      </c>
      <c r="I62" s="876">
        <v>29.6</v>
      </c>
      <c r="J62" s="875">
        <v>325408</v>
      </c>
      <c r="K62" s="875">
        <v>0</v>
      </c>
      <c r="L62" s="875">
        <v>509539297</v>
      </c>
      <c r="M62" s="875">
        <v>460841104</v>
      </c>
      <c r="N62" s="875">
        <v>460841104</v>
      </c>
      <c r="O62" s="875">
        <v>0</v>
      </c>
      <c r="P62" s="875">
        <v>48698193</v>
      </c>
      <c r="Q62" s="875">
        <v>28332085</v>
      </c>
      <c r="R62" s="876">
        <v>15.43</v>
      </c>
      <c r="S62" s="875">
        <v>0</v>
      </c>
      <c r="T62" s="875">
        <v>20366108</v>
      </c>
      <c r="U62" s="876">
        <v>105.92</v>
      </c>
      <c r="V62" s="851">
        <v>460841104</v>
      </c>
      <c r="W62" s="893">
        <v>10.46</v>
      </c>
      <c r="X62" s="893">
        <v>1</v>
      </c>
      <c r="Y62" s="876">
        <v>0.01</v>
      </c>
      <c r="Z62" s="851">
        <v>448161150</v>
      </c>
      <c r="AA62" s="876">
        <v>75.12</v>
      </c>
      <c r="AB62" s="1214" t="s">
        <v>47</v>
      </c>
      <c r="AE62" s="132"/>
      <c r="AF62" s="132"/>
      <c r="AG62" s="132"/>
      <c r="AH62" s="132"/>
    </row>
    <row r="63" spans="1:34" ht="20.100000000000001" customHeight="1" x14ac:dyDescent="0.25">
      <c r="A63" s="853">
        <v>1600</v>
      </c>
      <c r="B63" s="848" t="s">
        <v>900</v>
      </c>
      <c r="C63" s="849">
        <v>20811</v>
      </c>
      <c r="D63" s="849">
        <v>24125</v>
      </c>
      <c r="E63" s="849">
        <v>44936</v>
      </c>
      <c r="F63" s="875">
        <v>334009</v>
      </c>
      <c r="G63" s="875">
        <v>568451385</v>
      </c>
      <c r="H63" s="875">
        <v>43015123</v>
      </c>
      <c r="I63" s="876">
        <v>18.2</v>
      </c>
      <c r="J63" s="875">
        <v>236723140</v>
      </c>
      <c r="K63" s="875">
        <v>0</v>
      </c>
      <c r="L63" s="875">
        <v>568785394</v>
      </c>
      <c r="M63" s="875">
        <v>434559629</v>
      </c>
      <c r="N63" s="875">
        <v>434559629</v>
      </c>
      <c r="O63" s="875">
        <v>0</v>
      </c>
      <c r="P63" s="875">
        <v>134225765</v>
      </c>
      <c r="Q63" s="875">
        <v>15461577</v>
      </c>
      <c r="R63" s="876">
        <v>7.92</v>
      </c>
      <c r="S63" s="875">
        <v>68388185</v>
      </c>
      <c r="T63" s="875">
        <v>50376003</v>
      </c>
      <c r="U63" s="876">
        <v>95.01</v>
      </c>
      <c r="V63" s="851">
        <v>434559629</v>
      </c>
      <c r="W63" s="893">
        <v>4.24</v>
      </c>
      <c r="X63" s="893">
        <v>4.24</v>
      </c>
      <c r="Y63" s="876">
        <v>7.88</v>
      </c>
      <c r="Z63" s="851">
        <v>434559629</v>
      </c>
      <c r="AA63" s="876">
        <v>50.37</v>
      </c>
      <c r="AB63" s="1214" t="s">
        <v>47</v>
      </c>
      <c r="AE63" s="132"/>
      <c r="AF63" s="132"/>
      <c r="AG63" s="132"/>
      <c r="AH63" s="132"/>
    </row>
    <row r="64" spans="1:34" ht="20.100000000000001" customHeight="1" x14ac:dyDescent="0.25">
      <c r="A64" s="853">
        <v>1241</v>
      </c>
      <c r="B64" s="848" t="s">
        <v>426</v>
      </c>
      <c r="C64" s="849">
        <v>4047</v>
      </c>
      <c r="D64" s="849">
        <v>4428</v>
      </c>
      <c r="E64" s="849">
        <v>8475</v>
      </c>
      <c r="F64" s="875">
        <v>124468292</v>
      </c>
      <c r="G64" s="875">
        <v>84999767</v>
      </c>
      <c r="H64" s="875">
        <v>2798828</v>
      </c>
      <c r="I64" s="876">
        <v>5.6</v>
      </c>
      <c r="J64" s="875">
        <v>12978898</v>
      </c>
      <c r="K64" s="875">
        <v>0</v>
      </c>
      <c r="L64" s="875">
        <v>209468059</v>
      </c>
      <c r="M64" s="875">
        <v>172211472</v>
      </c>
      <c r="N64" s="875">
        <v>172211472</v>
      </c>
      <c r="O64" s="875">
        <v>0</v>
      </c>
      <c r="P64" s="875">
        <v>37256587</v>
      </c>
      <c r="Q64" s="875">
        <v>4815639</v>
      </c>
      <c r="R64" s="876">
        <v>12.95</v>
      </c>
      <c r="S64" s="875">
        <v>25340948</v>
      </c>
      <c r="T64" s="875">
        <v>7100000</v>
      </c>
      <c r="U64" s="876">
        <v>100.93</v>
      </c>
      <c r="V64" s="851">
        <v>172211472</v>
      </c>
      <c r="W64" s="893">
        <v>5.62</v>
      </c>
      <c r="X64" s="893">
        <v>2.2799999999999998</v>
      </c>
      <c r="Y64" s="876">
        <v>5.49</v>
      </c>
      <c r="Z64" s="851">
        <v>166818605</v>
      </c>
      <c r="AA64" s="876">
        <v>91.41</v>
      </c>
      <c r="AB64" s="1214" t="s">
        <v>47</v>
      </c>
      <c r="AE64" s="132"/>
      <c r="AF64" s="132"/>
      <c r="AG64" s="132"/>
      <c r="AH64" s="132"/>
    </row>
    <row r="65" spans="1:34" ht="20.100000000000001" customHeight="1" x14ac:dyDescent="0.25">
      <c r="A65" s="853">
        <v>1469</v>
      </c>
      <c r="B65" s="848" t="s">
        <v>430</v>
      </c>
      <c r="C65" s="849">
        <v>28579</v>
      </c>
      <c r="D65" s="849">
        <v>22384</v>
      </c>
      <c r="E65" s="849">
        <v>50963</v>
      </c>
      <c r="F65" s="875">
        <v>403572942</v>
      </c>
      <c r="G65" s="875">
        <v>67402327</v>
      </c>
      <c r="H65" s="875">
        <v>14463122</v>
      </c>
      <c r="I65" s="876">
        <v>4.7300000000000004</v>
      </c>
      <c r="J65" s="875">
        <v>10423299</v>
      </c>
      <c r="K65" s="875">
        <v>42515906</v>
      </c>
      <c r="L65" s="875">
        <v>470975269</v>
      </c>
      <c r="M65" s="875">
        <v>360667859</v>
      </c>
      <c r="N65" s="875">
        <v>355588500</v>
      </c>
      <c r="O65" s="875">
        <v>0</v>
      </c>
      <c r="P65" s="875">
        <v>110307410</v>
      </c>
      <c r="Q65" s="875">
        <v>14165556</v>
      </c>
      <c r="R65" s="876">
        <v>5.32</v>
      </c>
      <c r="S65" s="875">
        <v>47122469</v>
      </c>
      <c r="T65" s="875">
        <v>49019385</v>
      </c>
      <c r="U65" s="876">
        <v>103.95</v>
      </c>
      <c r="V65" s="851">
        <v>360667859</v>
      </c>
      <c r="W65" s="893">
        <v>4.2699999999999996</v>
      </c>
      <c r="X65" s="893">
        <v>0.61</v>
      </c>
      <c r="Y65" s="876">
        <v>0.12</v>
      </c>
      <c r="Z65" s="851">
        <v>355588500</v>
      </c>
      <c r="AA65" s="876">
        <v>31.84</v>
      </c>
      <c r="AB65" s="1214" t="s">
        <v>47</v>
      </c>
      <c r="AE65" s="132"/>
      <c r="AF65" s="132"/>
      <c r="AG65" s="132"/>
      <c r="AH65" s="132"/>
    </row>
    <row r="66" spans="1:34" ht="20.100000000000001" customHeight="1" x14ac:dyDescent="0.25">
      <c r="A66" s="853">
        <v>1584</v>
      </c>
      <c r="B66" s="848" t="s">
        <v>435</v>
      </c>
      <c r="C66" s="849">
        <v>18522</v>
      </c>
      <c r="D66" s="849">
        <v>20388</v>
      </c>
      <c r="E66" s="849">
        <v>38910</v>
      </c>
      <c r="F66" s="875">
        <v>0</v>
      </c>
      <c r="G66" s="875">
        <v>533178905</v>
      </c>
      <c r="H66" s="875">
        <v>1208322</v>
      </c>
      <c r="I66" s="876">
        <v>0.45</v>
      </c>
      <c r="J66" s="875">
        <v>131728764</v>
      </c>
      <c r="K66" s="875">
        <v>132672747</v>
      </c>
      <c r="L66" s="875">
        <v>533178905</v>
      </c>
      <c r="M66" s="875">
        <v>347386479</v>
      </c>
      <c r="N66" s="875">
        <v>347386479</v>
      </c>
      <c r="O66" s="875">
        <v>0</v>
      </c>
      <c r="P66" s="875">
        <v>185792426</v>
      </c>
      <c r="Q66" s="875">
        <v>13402648</v>
      </c>
      <c r="R66" s="876">
        <v>6.12</v>
      </c>
      <c r="S66" s="875">
        <v>134001909</v>
      </c>
      <c r="T66" s="875">
        <v>38387869</v>
      </c>
      <c r="U66" s="876">
        <v>100.2</v>
      </c>
      <c r="V66" s="851">
        <v>347386479</v>
      </c>
      <c r="W66" s="893">
        <v>2.87</v>
      </c>
      <c r="X66" s="893">
        <v>2.87</v>
      </c>
      <c r="Y66" s="876">
        <v>5.15</v>
      </c>
      <c r="Z66" s="851">
        <v>336361898</v>
      </c>
      <c r="AA66" s="876">
        <v>34.56</v>
      </c>
      <c r="AB66" s="1214" t="s">
        <v>47</v>
      </c>
      <c r="AD66" s="161"/>
      <c r="AE66" s="132"/>
      <c r="AF66" s="132"/>
      <c r="AG66" s="132"/>
      <c r="AH66" s="132"/>
    </row>
    <row r="67" spans="1:34" ht="20.100000000000001" customHeight="1" x14ac:dyDescent="0.25">
      <c r="A67" s="853">
        <v>1214</v>
      </c>
      <c r="B67" s="848" t="s">
        <v>437</v>
      </c>
      <c r="C67" s="849">
        <v>18236</v>
      </c>
      <c r="D67" s="849">
        <v>13886</v>
      </c>
      <c r="E67" s="849">
        <v>32122</v>
      </c>
      <c r="F67" s="875">
        <v>179996313</v>
      </c>
      <c r="G67" s="875">
        <v>122578118</v>
      </c>
      <c r="H67" s="875">
        <v>16360358</v>
      </c>
      <c r="I67" s="876">
        <v>9.09</v>
      </c>
      <c r="J67" s="875">
        <v>61963910</v>
      </c>
      <c r="K67" s="875">
        <v>44253850</v>
      </c>
      <c r="L67" s="875">
        <v>302574431</v>
      </c>
      <c r="M67" s="875">
        <v>221381329</v>
      </c>
      <c r="N67" s="875">
        <v>217700339</v>
      </c>
      <c r="O67" s="875">
        <v>0</v>
      </c>
      <c r="P67" s="875">
        <v>81193102</v>
      </c>
      <c r="Q67" s="875">
        <v>10689796</v>
      </c>
      <c r="R67" s="876">
        <v>7.61</v>
      </c>
      <c r="S67" s="875">
        <v>37403306</v>
      </c>
      <c r="T67" s="875">
        <v>33100000</v>
      </c>
      <c r="U67" s="876">
        <v>109.86</v>
      </c>
      <c r="V67" s="851">
        <v>221381329</v>
      </c>
      <c r="W67" s="893">
        <v>3.73</v>
      </c>
      <c r="X67" s="893">
        <v>1.51</v>
      </c>
      <c r="Y67" s="876">
        <v>1.25</v>
      </c>
      <c r="Z67" s="851">
        <v>217700339</v>
      </c>
      <c r="AA67" s="876">
        <v>33.130000000000003</v>
      </c>
      <c r="AB67" s="1214" t="s">
        <v>47</v>
      </c>
      <c r="AE67" s="132"/>
      <c r="AF67" s="132"/>
      <c r="AG67" s="132"/>
      <c r="AH67" s="132"/>
    </row>
    <row r="68" spans="1:34" ht="20.100000000000001" customHeight="1" x14ac:dyDescent="0.25">
      <c r="A68" s="853">
        <v>1441</v>
      </c>
      <c r="B68" s="848" t="s">
        <v>446</v>
      </c>
      <c r="C68" s="849">
        <v>2348</v>
      </c>
      <c r="D68" s="849">
        <v>2289</v>
      </c>
      <c r="E68" s="849">
        <v>4637</v>
      </c>
      <c r="F68" s="875">
        <v>143021403</v>
      </c>
      <c r="G68" s="875">
        <v>51716486</v>
      </c>
      <c r="H68" s="875">
        <v>1662678</v>
      </c>
      <c r="I68" s="876">
        <v>2.42</v>
      </c>
      <c r="J68" s="875">
        <v>50053808</v>
      </c>
      <c r="K68" s="875">
        <v>0</v>
      </c>
      <c r="L68" s="875">
        <v>194737889</v>
      </c>
      <c r="M68" s="875">
        <v>165322541</v>
      </c>
      <c r="N68" s="875">
        <v>162005091</v>
      </c>
      <c r="O68" s="875">
        <v>0</v>
      </c>
      <c r="P68" s="875">
        <v>29415348</v>
      </c>
      <c r="Q68" s="875">
        <v>16336348</v>
      </c>
      <c r="R68" s="876">
        <v>23.48</v>
      </c>
      <c r="S68" s="875">
        <v>0</v>
      </c>
      <c r="T68" s="875">
        <v>13079000</v>
      </c>
      <c r="U68" s="876">
        <v>104.56</v>
      </c>
      <c r="V68" s="851">
        <v>165322541</v>
      </c>
      <c r="W68" s="893">
        <v>6.62</v>
      </c>
      <c r="X68" s="893">
        <v>1.76</v>
      </c>
      <c r="Y68" s="876">
        <v>2.37</v>
      </c>
      <c r="Z68" s="851">
        <v>162005091</v>
      </c>
      <c r="AA68" s="876">
        <v>64.66</v>
      </c>
      <c r="AB68" s="1214" t="s">
        <v>47</v>
      </c>
      <c r="AE68" s="132"/>
      <c r="AF68" s="132"/>
      <c r="AG68" s="132"/>
      <c r="AH68" s="132"/>
    </row>
    <row r="69" spans="1:34" ht="20.100000000000001" customHeight="1" x14ac:dyDescent="0.25">
      <c r="A69" s="853">
        <v>1186</v>
      </c>
      <c r="B69" s="848" t="s">
        <v>448</v>
      </c>
      <c r="C69" s="849">
        <v>1458</v>
      </c>
      <c r="D69" s="849">
        <v>1656</v>
      </c>
      <c r="E69" s="849">
        <v>3114</v>
      </c>
      <c r="F69" s="875">
        <v>0</v>
      </c>
      <c r="G69" s="875">
        <v>108683745</v>
      </c>
      <c r="H69" s="875">
        <v>880919</v>
      </c>
      <c r="I69" s="876">
        <v>3.85</v>
      </c>
      <c r="J69" s="875">
        <v>43948341</v>
      </c>
      <c r="K69" s="875">
        <v>0</v>
      </c>
      <c r="L69" s="875">
        <v>108683745</v>
      </c>
      <c r="M69" s="875">
        <v>66849609</v>
      </c>
      <c r="N69" s="875">
        <v>66849609</v>
      </c>
      <c r="O69" s="875">
        <v>0</v>
      </c>
      <c r="P69" s="875">
        <v>41834136</v>
      </c>
      <c r="Q69" s="875">
        <v>3540866</v>
      </c>
      <c r="R69" s="876">
        <v>22.05</v>
      </c>
      <c r="S69" s="875">
        <v>36126040</v>
      </c>
      <c r="T69" s="875">
        <v>2167230</v>
      </c>
      <c r="U69" s="876">
        <v>72.790000000000006</v>
      </c>
      <c r="V69" s="851">
        <v>66849609</v>
      </c>
      <c r="W69" s="893">
        <v>2.6</v>
      </c>
      <c r="X69" s="893">
        <v>2.6</v>
      </c>
      <c r="Y69" s="876">
        <v>18.149999999999999</v>
      </c>
      <c r="Z69" s="851">
        <v>63202804</v>
      </c>
      <c r="AA69" s="876">
        <v>75.680000000000007</v>
      </c>
      <c r="AB69" s="1214" t="s">
        <v>47</v>
      </c>
      <c r="AE69" s="132"/>
      <c r="AF69" s="132"/>
      <c r="AG69" s="132"/>
      <c r="AH69" s="132"/>
    </row>
    <row r="70" spans="1:34" ht="20.100000000000001" customHeight="1" x14ac:dyDescent="0.25">
      <c r="A70" s="853">
        <v>1563</v>
      </c>
      <c r="B70" s="848" t="s">
        <v>901</v>
      </c>
      <c r="C70" s="849">
        <v>7415</v>
      </c>
      <c r="D70" s="849">
        <v>7961</v>
      </c>
      <c r="E70" s="849">
        <v>15376</v>
      </c>
      <c r="F70" s="875">
        <v>258238113</v>
      </c>
      <c r="G70" s="875">
        <v>276987504</v>
      </c>
      <c r="H70" s="875">
        <v>2894881</v>
      </c>
      <c r="I70" s="876">
        <v>3.32</v>
      </c>
      <c r="J70" s="875">
        <v>189727674</v>
      </c>
      <c r="K70" s="875">
        <v>84364949</v>
      </c>
      <c r="L70" s="875">
        <v>535225617</v>
      </c>
      <c r="M70" s="875">
        <v>431444826</v>
      </c>
      <c r="N70" s="875">
        <v>431444826</v>
      </c>
      <c r="O70" s="875">
        <v>0</v>
      </c>
      <c r="P70" s="875">
        <v>103780791</v>
      </c>
      <c r="Q70" s="875">
        <v>8726008</v>
      </c>
      <c r="R70" s="876">
        <v>12.85</v>
      </c>
      <c r="S70" s="875">
        <v>86138364</v>
      </c>
      <c r="T70" s="875">
        <v>8916419</v>
      </c>
      <c r="U70" s="876">
        <v>107.42</v>
      </c>
      <c r="V70" s="851">
        <v>431444826</v>
      </c>
      <c r="W70" s="893">
        <v>5.16</v>
      </c>
      <c r="X70" s="893">
        <v>2.67</v>
      </c>
      <c r="Y70" s="876">
        <v>7.48</v>
      </c>
      <c r="Z70" s="851">
        <v>363784079</v>
      </c>
      <c r="AA70" s="876">
        <v>114.38</v>
      </c>
      <c r="AB70" s="1214" t="s">
        <v>47</v>
      </c>
      <c r="AE70" s="132"/>
      <c r="AF70" s="132"/>
      <c r="AG70" s="132"/>
      <c r="AH70" s="132"/>
    </row>
    <row r="71" spans="1:34" ht="20.100000000000001" customHeight="1" x14ac:dyDescent="0.25">
      <c r="A71" s="853">
        <v>1583</v>
      </c>
      <c r="B71" s="848" t="s">
        <v>902</v>
      </c>
      <c r="C71" s="849">
        <v>62005</v>
      </c>
      <c r="D71" s="849">
        <v>43116</v>
      </c>
      <c r="E71" s="849">
        <v>105121</v>
      </c>
      <c r="F71" s="875">
        <v>8664139</v>
      </c>
      <c r="G71" s="875">
        <v>613101001</v>
      </c>
      <c r="H71" s="875">
        <v>53384902</v>
      </c>
      <c r="I71" s="876">
        <v>13.72</v>
      </c>
      <c r="J71" s="875">
        <v>234154060</v>
      </c>
      <c r="K71" s="875">
        <v>0</v>
      </c>
      <c r="L71" s="875">
        <v>621765140</v>
      </c>
      <c r="M71" s="875">
        <v>416411040</v>
      </c>
      <c r="N71" s="875">
        <v>416411040</v>
      </c>
      <c r="O71" s="875">
        <v>19784885</v>
      </c>
      <c r="P71" s="875">
        <v>185569215</v>
      </c>
      <c r="Q71" s="875">
        <v>145569215</v>
      </c>
      <c r="R71" s="876">
        <v>40.76</v>
      </c>
      <c r="S71" s="875">
        <v>0</v>
      </c>
      <c r="T71" s="875">
        <v>40000000</v>
      </c>
      <c r="U71" s="876">
        <v>92.97</v>
      </c>
      <c r="V71" s="851">
        <v>416411040</v>
      </c>
      <c r="W71" s="893">
        <v>3.03</v>
      </c>
      <c r="X71" s="893">
        <v>3.3</v>
      </c>
      <c r="Y71" s="876">
        <v>5.15</v>
      </c>
      <c r="Z71" s="851">
        <v>416411040</v>
      </c>
      <c r="AA71" s="876">
        <v>29.31</v>
      </c>
      <c r="AB71" s="1214" t="s">
        <v>47</v>
      </c>
      <c r="AC71" s="132"/>
      <c r="AD71" s="132"/>
      <c r="AE71" s="132"/>
      <c r="AF71" s="132"/>
      <c r="AG71" s="132"/>
      <c r="AH71" s="132"/>
    </row>
    <row r="72" spans="1:34" ht="20.100000000000001" customHeight="1" x14ac:dyDescent="0.25">
      <c r="A72" s="853">
        <v>1194</v>
      </c>
      <c r="B72" s="848" t="s">
        <v>451</v>
      </c>
      <c r="C72" s="849">
        <v>33125</v>
      </c>
      <c r="D72" s="849">
        <v>37614</v>
      </c>
      <c r="E72" s="849">
        <v>70739</v>
      </c>
      <c r="F72" s="875">
        <v>793498000</v>
      </c>
      <c r="G72" s="875">
        <v>128978000</v>
      </c>
      <c r="H72" s="875">
        <v>2807000</v>
      </c>
      <c r="I72" s="876">
        <v>0.61</v>
      </c>
      <c r="J72" s="875">
        <v>5730000</v>
      </c>
      <c r="K72" s="875">
        <v>0</v>
      </c>
      <c r="L72" s="875">
        <v>922476000</v>
      </c>
      <c r="M72" s="875">
        <v>829971000</v>
      </c>
      <c r="N72" s="875">
        <v>829971000</v>
      </c>
      <c r="O72" s="875">
        <v>0</v>
      </c>
      <c r="P72" s="875">
        <v>92505000</v>
      </c>
      <c r="Q72" s="875">
        <v>30109000</v>
      </c>
      <c r="R72" s="876">
        <v>7.33</v>
      </c>
      <c r="S72" s="875">
        <v>0</v>
      </c>
      <c r="T72" s="875">
        <v>62396000</v>
      </c>
      <c r="U72" s="876">
        <v>94.07</v>
      </c>
      <c r="V72" s="851">
        <v>829971000</v>
      </c>
      <c r="W72" s="893">
        <v>9.9700000000000006</v>
      </c>
      <c r="X72" s="893">
        <v>1.39</v>
      </c>
      <c r="Y72" s="876">
        <v>1.01</v>
      </c>
      <c r="Z72" s="851">
        <v>823469000</v>
      </c>
      <c r="AA72" s="876">
        <v>49.36</v>
      </c>
      <c r="AB72" s="1214" t="s">
        <v>47</v>
      </c>
      <c r="AC72" s="132"/>
      <c r="AD72" s="132"/>
      <c r="AE72" s="132"/>
      <c r="AF72" s="132"/>
      <c r="AG72" s="132"/>
      <c r="AH72" s="132"/>
    </row>
    <row r="73" spans="1:34" ht="20.100000000000001" customHeight="1" x14ac:dyDescent="0.25">
      <c r="A73" s="853">
        <v>1516</v>
      </c>
      <c r="B73" s="848" t="s">
        <v>457</v>
      </c>
      <c r="C73" s="849">
        <v>4089</v>
      </c>
      <c r="D73" s="849">
        <v>4190</v>
      </c>
      <c r="E73" s="849">
        <v>8279</v>
      </c>
      <c r="F73" s="875">
        <v>132929334</v>
      </c>
      <c r="G73" s="875">
        <v>31458202</v>
      </c>
      <c r="H73" s="875">
        <v>5160749</v>
      </c>
      <c r="I73" s="876">
        <v>11.9</v>
      </c>
      <c r="J73" s="875">
        <v>15651343</v>
      </c>
      <c r="K73" s="875">
        <v>10646110</v>
      </c>
      <c r="L73" s="875">
        <v>164387536</v>
      </c>
      <c r="M73" s="875">
        <v>145197667</v>
      </c>
      <c r="N73" s="875">
        <v>145197667</v>
      </c>
      <c r="O73" s="875">
        <v>0</v>
      </c>
      <c r="P73" s="875">
        <v>19189869</v>
      </c>
      <c r="Q73" s="875">
        <v>4464236</v>
      </c>
      <c r="R73" s="876">
        <v>11.65</v>
      </c>
      <c r="S73" s="875">
        <v>10325633</v>
      </c>
      <c r="T73" s="875">
        <v>4400000</v>
      </c>
      <c r="U73" s="876">
        <v>99.87</v>
      </c>
      <c r="V73" s="851">
        <v>145197667</v>
      </c>
      <c r="W73" s="893">
        <v>8.57</v>
      </c>
      <c r="X73" s="893">
        <v>1.64</v>
      </c>
      <c r="Y73" s="876">
        <v>1.1599999999999999</v>
      </c>
      <c r="Z73" s="851">
        <v>145197667</v>
      </c>
      <c r="AA73" s="876">
        <v>91.7</v>
      </c>
      <c r="AB73" s="1214" t="s">
        <v>47</v>
      </c>
      <c r="AC73" s="132"/>
      <c r="AD73" s="132"/>
      <c r="AE73" s="132"/>
      <c r="AF73" s="132"/>
      <c r="AG73" s="132"/>
      <c r="AH73" s="132"/>
    </row>
    <row r="74" spans="1:34" ht="20.100000000000001" customHeight="1" x14ac:dyDescent="0.25">
      <c r="A74" s="853">
        <v>1201</v>
      </c>
      <c r="B74" s="848" t="s">
        <v>458</v>
      </c>
      <c r="C74" s="849">
        <v>3397</v>
      </c>
      <c r="D74" s="849">
        <v>5695</v>
      </c>
      <c r="E74" s="849">
        <v>9092</v>
      </c>
      <c r="F74" s="875">
        <v>15368955</v>
      </c>
      <c r="G74" s="875">
        <v>244103987</v>
      </c>
      <c r="H74" s="875">
        <v>4522872</v>
      </c>
      <c r="I74" s="876">
        <v>7.43</v>
      </c>
      <c r="J74" s="875">
        <v>141795500</v>
      </c>
      <c r="K74" s="875">
        <v>0</v>
      </c>
      <c r="L74" s="875">
        <v>259472942</v>
      </c>
      <c r="M74" s="875">
        <v>247785642</v>
      </c>
      <c r="N74" s="875">
        <v>247785642</v>
      </c>
      <c r="O74" s="875">
        <v>0</v>
      </c>
      <c r="P74" s="875">
        <v>11687300</v>
      </c>
      <c r="Q74" s="875">
        <v>4564596</v>
      </c>
      <c r="R74" s="876">
        <v>8.39</v>
      </c>
      <c r="S74" s="875">
        <v>0</v>
      </c>
      <c r="T74" s="875">
        <v>7122704</v>
      </c>
      <c r="U74" s="876">
        <v>89.49</v>
      </c>
      <c r="V74" s="851">
        <v>247785642</v>
      </c>
      <c r="W74" s="893">
        <v>22.2</v>
      </c>
      <c r="X74" s="893">
        <v>20.89</v>
      </c>
      <c r="Y74" s="876">
        <v>14.48</v>
      </c>
      <c r="Z74" s="851">
        <v>247785642</v>
      </c>
      <c r="AA74" s="876">
        <v>111.45</v>
      </c>
      <c r="AB74" s="1214" t="s">
        <v>47</v>
      </c>
      <c r="AC74" s="132"/>
      <c r="AD74" s="132"/>
      <c r="AE74" s="132"/>
      <c r="AF74" s="132"/>
      <c r="AG74" s="132"/>
      <c r="AH74" s="132"/>
    </row>
    <row r="75" spans="1:34" ht="20.100000000000001" customHeight="1" x14ac:dyDescent="0.25">
      <c r="A75" s="853">
        <v>1430</v>
      </c>
      <c r="B75" s="848" t="s">
        <v>460</v>
      </c>
      <c r="C75" s="849">
        <v>20880</v>
      </c>
      <c r="D75" s="849">
        <v>25866</v>
      </c>
      <c r="E75" s="849">
        <v>46746</v>
      </c>
      <c r="F75" s="875">
        <v>46000000</v>
      </c>
      <c r="G75" s="875">
        <v>855128728</v>
      </c>
      <c r="H75" s="875">
        <v>20094262</v>
      </c>
      <c r="I75" s="876">
        <v>7.2</v>
      </c>
      <c r="J75" s="875">
        <v>445170001</v>
      </c>
      <c r="K75" s="875">
        <v>89864465</v>
      </c>
      <c r="L75" s="875">
        <v>901128728</v>
      </c>
      <c r="M75" s="875">
        <v>766362626</v>
      </c>
      <c r="N75" s="875">
        <v>766362626</v>
      </c>
      <c r="O75" s="875">
        <v>0</v>
      </c>
      <c r="P75" s="875">
        <v>134766102</v>
      </c>
      <c r="Q75" s="875">
        <v>21999956</v>
      </c>
      <c r="R75" s="876">
        <v>9.09</v>
      </c>
      <c r="S75" s="875">
        <v>85466146</v>
      </c>
      <c r="T75" s="875">
        <v>27300000</v>
      </c>
      <c r="U75" s="876">
        <v>105.01</v>
      </c>
      <c r="V75" s="851">
        <v>766362626</v>
      </c>
      <c r="W75" s="893">
        <v>6.69</v>
      </c>
      <c r="X75" s="893">
        <v>6.35</v>
      </c>
      <c r="Y75" s="876">
        <v>9.76</v>
      </c>
      <c r="Z75" s="851">
        <v>766362626</v>
      </c>
      <c r="AA75" s="876">
        <v>75.23</v>
      </c>
      <c r="AB75" s="1214" t="s">
        <v>47</v>
      </c>
      <c r="AC75" s="132"/>
      <c r="AD75" s="132"/>
      <c r="AE75" s="132"/>
      <c r="AF75" s="132"/>
      <c r="AG75" s="132"/>
      <c r="AH75" s="132"/>
    </row>
    <row r="76" spans="1:34" ht="20.100000000000001" customHeight="1" x14ac:dyDescent="0.25">
      <c r="A76" s="853">
        <v>1176</v>
      </c>
      <c r="B76" s="848" t="s">
        <v>468</v>
      </c>
      <c r="C76" s="849">
        <v>12276</v>
      </c>
      <c r="D76" s="849">
        <v>9018</v>
      </c>
      <c r="E76" s="849">
        <v>21294</v>
      </c>
      <c r="F76" s="875">
        <v>337261196</v>
      </c>
      <c r="G76" s="875">
        <v>33434508</v>
      </c>
      <c r="H76" s="875">
        <v>485627</v>
      </c>
      <c r="I76" s="876">
        <v>0.64</v>
      </c>
      <c r="J76" s="875">
        <v>32948881</v>
      </c>
      <c r="K76" s="875">
        <v>0</v>
      </c>
      <c r="L76" s="875">
        <v>370695704</v>
      </c>
      <c r="M76" s="875">
        <v>325064828</v>
      </c>
      <c r="N76" s="875">
        <v>325064828</v>
      </c>
      <c r="O76" s="875">
        <v>0</v>
      </c>
      <c r="P76" s="875">
        <v>45630876</v>
      </c>
      <c r="Q76" s="875">
        <v>30458141</v>
      </c>
      <c r="R76" s="876">
        <v>50.34</v>
      </c>
      <c r="S76" s="875">
        <v>7765334</v>
      </c>
      <c r="T76" s="875">
        <v>7407401</v>
      </c>
      <c r="U76" s="876">
        <v>99.92</v>
      </c>
      <c r="V76" s="851">
        <v>325064828</v>
      </c>
      <c r="W76" s="893">
        <v>8.1199999999999992</v>
      </c>
      <c r="X76" s="893">
        <v>0.73</v>
      </c>
      <c r="Y76" s="876">
        <v>1.73</v>
      </c>
      <c r="Z76" s="851">
        <v>262594802</v>
      </c>
      <c r="AA76" s="876">
        <v>95.27</v>
      </c>
      <c r="AB76" s="1214" t="s">
        <v>47</v>
      </c>
      <c r="AC76" s="132"/>
      <c r="AD76" s="132"/>
      <c r="AE76" s="132"/>
      <c r="AF76" s="132"/>
      <c r="AG76" s="132"/>
      <c r="AH76" s="132"/>
    </row>
    <row r="77" spans="1:34" ht="20.100000000000001" customHeight="1" x14ac:dyDescent="0.25">
      <c r="A77" s="853">
        <v>1013</v>
      </c>
      <c r="B77" s="848" t="s">
        <v>470</v>
      </c>
      <c r="C77" s="849">
        <v>1159</v>
      </c>
      <c r="D77" s="849">
        <v>1200</v>
      </c>
      <c r="E77" s="849">
        <v>2359</v>
      </c>
      <c r="F77" s="875">
        <v>8140053</v>
      </c>
      <c r="G77" s="875">
        <v>56111682</v>
      </c>
      <c r="H77" s="875">
        <v>4975555</v>
      </c>
      <c r="I77" s="876">
        <v>35.94</v>
      </c>
      <c r="J77" s="875">
        <v>51136127</v>
      </c>
      <c r="K77" s="875">
        <v>0</v>
      </c>
      <c r="L77" s="875">
        <v>64251735</v>
      </c>
      <c r="M77" s="875">
        <v>58937828</v>
      </c>
      <c r="N77" s="875">
        <v>58905279</v>
      </c>
      <c r="O77" s="875">
        <v>0</v>
      </c>
      <c r="P77" s="875">
        <v>5313907</v>
      </c>
      <c r="Q77" s="875">
        <v>613907</v>
      </c>
      <c r="R77" s="876">
        <v>4.41</v>
      </c>
      <c r="S77" s="875">
        <v>0</v>
      </c>
      <c r="T77" s="875">
        <v>4700000</v>
      </c>
      <c r="U77" s="876">
        <v>87.94</v>
      </c>
      <c r="V77" s="851">
        <v>58937828</v>
      </c>
      <c r="W77" s="893">
        <v>12.09</v>
      </c>
      <c r="X77" s="893">
        <v>10.56</v>
      </c>
      <c r="Y77" s="876">
        <v>12.08</v>
      </c>
      <c r="Z77" s="851">
        <v>58905279</v>
      </c>
      <c r="AA77" s="876">
        <v>116.58</v>
      </c>
      <c r="AB77" s="1214" t="s">
        <v>47</v>
      </c>
      <c r="AC77" s="132"/>
      <c r="AD77" s="132"/>
      <c r="AE77" s="132"/>
      <c r="AF77" s="132"/>
      <c r="AG77" s="132"/>
      <c r="AH77" s="132"/>
    </row>
    <row r="78" spans="1:34" ht="19.5" customHeight="1" x14ac:dyDescent="0.25">
      <c r="A78" s="853">
        <v>1209</v>
      </c>
      <c r="B78" s="848" t="s">
        <v>903</v>
      </c>
      <c r="C78" s="849">
        <v>10437</v>
      </c>
      <c r="D78" s="849">
        <v>12363</v>
      </c>
      <c r="E78" s="849">
        <v>22800</v>
      </c>
      <c r="F78" s="875">
        <v>183679001</v>
      </c>
      <c r="G78" s="875">
        <v>284841285</v>
      </c>
      <c r="H78" s="875">
        <v>4706873</v>
      </c>
      <c r="I78" s="876">
        <v>3.85</v>
      </c>
      <c r="J78" s="875">
        <v>67601708</v>
      </c>
      <c r="K78" s="875">
        <v>0</v>
      </c>
      <c r="L78" s="875">
        <v>468520286</v>
      </c>
      <c r="M78" s="875">
        <v>375455263</v>
      </c>
      <c r="N78" s="875">
        <v>375455263</v>
      </c>
      <c r="O78" s="875">
        <v>0</v>
      </c>
      <c r="P78" s="875">
        <v>93065023</v>
      </c>
      <c r="Q78" s="875">
        <v>21225516</v>
      </c>
      <c r="R78" s="876">
        <v>19.079999999999998</v>
      </c>
      <c r="S78" s="875">
        <v>58069044</v>
      </c>
      <c r="T78" s="875">
        <v>13770463</v>
      </c>
      <c r="U78" s="876">
        <v>97.1</v>
      </c>
      <c r="V78" s="851">
        <v>375455263</v>
      </c>
      <c r="W78" s="893">
        <v>5.03</v>
      </c>
      <c r="X78" s="893">
        <v>3.06</v>
      </c>
      <c r="Y78" s="876">
        <v>7.69</v>
      </c>
      <c r="Z78" s="851">
        <v>249899357</v>
      </c>
      <c r="AA78" s="876">
        <v>55.93</v>
      </c>
      <c r="AB78" s="1214" t="s">
        <v>47</v>
      </c>
      <c r="AC78" s="132"/>
      <c r="AD78" s="132"/>
      <c r="AE78" s="132"/>
      <c r="AF78" s="132"/>
      <c r="AG78" s="132"/>
      <c r="AH78" s="132"/>
    </row>
    <row r="79" spans="1:34" ht="20.100000000000001" customHeight="1" x14ac:dyDescent="0.25">
      <c r="A79" s="853">
        <v>1424</v>
      </c>
      <c r="B79" s="848" t="s">
        <v>472</v>
      </c>
      <c r="C79" s="849">
        <v>4545</v>
      </c>
      <c r="D79" s="849">
        <v>5411</v>
      </c>
      <c r="E79" s="849">
        <v>9956</v>
      </c>
      <c r="F79" s="875">
        <v>247794913</v>
      </c>
      <c r="G79" s="875">
        <v>166338783</v>
      </c>
      <c r="H79" s="875">
        <v>5587240</v>
      </c>
      <c r="I79" s="876">
        <v>6.57</v>
      </c>
      <c r="J79" s="875">
        <v>160751543</v>
      </c>
      <c r="K79" s="875">
        <v>0</v>
      </c>
      <c r="L79" s="875">
        <v>414133696</v>
      </c>
      <c r="M79" s="875">
        <v>264668414</v>
      </c>
      <c r="N79" s="875">
        <v>264668414</v>
      </c>
      <c r="O79" s="875">
        <v>0</v>
      </c>
      <c r="P79" s="875">
        <v>149465282</v>
      </c>
      <c r="Q79" s="875">
        <v>30035519</v>
      </c>
      <c r="R79" s="876">
        <v>43.13</v>
      </c>
      <c r="S79" s="875">
        <v>105158341</v>
      </c>
      <c r="T79" s="875">
        <v>14271422</v>
      </c>
      <c r="U79" s="876">
        <v>108.31</v>
      </c>
      <c r="V79" s="851">
        <v>264668414</v>
      </c>
      <c r="W79" s="893">
        <v>2.77</v>
      </c>
      <c r="X79" s="893">
        <v>1.1100000000000001</v>
      </c>
      <c r="Y79" s="876">
        <v>6.46</v>
      </c>
      <c r="Z79" s="851">
        <v>223349688</v>
      </c>
      <c r="AA79" s="876">
        <v>71.989999999999995</v>
      </c>
      <c r="AB79" s="1214" t="s">
        <v>47</v>
      </c>
      <c r="AC79" s="132"/>
      <c r="AD79" s="132"/>
      <c r="AE79" s="132"/>
      <c r="AF79" s="132"/>
      <c r="AG79" s="132"/>
      <c r="AH79" s="132"/>
    </row>
    <row r="80" spans="1:34" ht="19.5" customHeight="1" x14ac:dyDescent="0.25">
      <c r="A80" s="853">
        <v>1038</v>
      </c>
      <c r="B80" s="848" t="s">
        <v>904</v>
      </c>
      <c r="C80" s="849">
        <v>32954</v>
      </c>
      <c r="D80" s="849">
        <v>41120</v>
      </c>
      <c r="E80" s="849">
        <v>74074</v>
      </c>
      <c r="F80" s="875">
        <v>174248525</v>
      </c>
      <c r="G80" s="875">
        <v>1337342888</v>
      </c>
      <c r="H80" s="875">
        <v>119245838</v>
      </c>
      <c r="I80" s="876">
        <v>34.770000000000003</v>
      </c>
      <c r="J80" s="875">
        <v>214706828</v>
      </c>
      <c r="K80" s="875">
        <v>0</v>
      </c>
      <c r="L80" s="875">
        <v>1511591413</v>
      </c>
      <c r="M80" s="875">
        <v>1366271619</v>
      </c>
      <c r="N80" s="875">
        <v>1339942204</v>
      </c>
      <c r="O80" s="875">
        <v>4359543</v>
      </c>
      <c r="P80" s="875">
        <v>140960251</v>
      </c>
      <c r="Q80" s="875">
        <v>69651564</v>
      </c>
      <c r="R80" s="876">
        <v>22.91</v>
      </c>
      <c r="S80" s="875">
        <v>0</v>
      </c>
      <c r="T80" s="875">
        <v>71308687</v>
      </c>
      <c r="U80" s="876">
        <v>100</v>
      </c>
      <c r="V80" s="851">
        <v>1366271619</v>
      </c>
      <c r="W80" s="893">
        <v>10.4</v>
      </c>
      <c r="X80" s="893">
        <v>9.49</v>
      </c>
      <c r="Y80" s="876">
        <v>13.17</v>
      </c>
      <c r="Z80" s="851">
        <v>1322899046</v>
      </c>
      <c r="AA80" s="876">
        <v>105.69</v>
      </c>
      <c r="AB80" s="1214" t="s">
        <v>47</v>
      </c>
      <c r="AC80" s="132"/>
      <c r="AD80" s="132"/>
      <c r="AE80" s="132"/>
      <c r="AF80" s="132"/>
      <c r="AG80" s="132"/>
      <c r="AH80" s="132"/>
    </row>
    <row r="81" spans="1:34" ht="20.100000000000001" customHeight="1" x14ac:dyDescent="0.25">
      <c r="A81" s="853">
        <v>1234</v>
      </c>
      <c r="B81" s="848" t="s">
        <v>475</v>
      </c>
      <c r="C81" s="849">
        <v>29486</v>
      </c>
      <c r="D81" s="849">
        <v>48552</v>
      </c>
      <c r="E81" s="849">
        <v>78038</v>
      </c>
      <c r="F81" s="875">
        <v>711364731</v>
      </c>
      <c r="G81" s="875">
        <v>283786766</v>
      </c>
      <c r="H81" s="875">
        <v>14947616</v>
      </c>
      <c r="I81" s="876">
        <v>2.95</v>
      </c>
      <c r="J81" s="875">
        <v>245841233</v>
      </c>
      <c r="K81" s="875">
        <v>0</v>
      </c>
      <c r="L81" s="875">
        <v>995151497</v>
      </c>
      <c r="M81" s="875">
        <v>888030636</v>
      </c>
      <c r="N81" s="875">
        <v>920881143</v>
      </c>
      <c r="O81" s="875">
        <v>0</v>
      </c>
      <c r="P81" s="875">
        <v>107120861</v>
      </c>
      <c r="Q81" s="875">
        <v>35911722</v>
      </c>
      <c r="R81" s="876">
        <v>7.5</v>
      </c>
      <c r="S81" s="875">
        <v>0</v>
      </c>
      <c r="T81" s="875">
        <v>71209139</v>
      </c>
      <c r="U81" s="876">
        <v>101.16</v>
      </c>
      <c r="V81" s="851">
        <v>888030636</v>
      </c>
      <c r="W81" s="893">
        <v>9.2899999999999991</v>
      </c>
      <c r="X81" s="893">
        <v>2.65</v>
      </c>
      <c r="Y81" s="876">
        <v>1.85</v>
      </c>
      <c r="Z81" s="851">
        <v>888030636</v>
      </c>
      <c r="AA81" s="876">
        <v>48.01</v>
      </c>
      <c r="AB81" s="1214" t="s">
        <v>47</v>
      </c>
      <c r="AC81" s="132"/>
      <c r="AD81" s="132"/>
      <c r="AE81" s="132"/>
      <c r="AF81" s="132"/>
      <c r="AG81" s="132"/>
      <c r="AH81" s="132"/>
    </row>
    <row r="82" spans="1:34" ht="20.100000000000001" customHeight="1" x14ac:dyDescent="0.25">
      <c r="A82" s="853">
        <v>1531</v>
      </c>
      <c r="B82" s="848" t="s">
        <v>476</v>
      </c>
      <c r="C82" s="849">
        <v>1033</v>
      </c>
      <c r="D82" s="849">
        <v>1206</v>
      </c>
      <c r="E82" s="849">
        <v>2239</v>
      </c>
      <c r="F82" s="875">
        <v>14659589</v>
      </c>
      <c r="G82" s="875">
        <v>12183413</v>
      </c>
      <c r="H82" s="875">
        <v>281484</v>
      </c>
      <c r="I82" s="876">
        <v>2.2000000000000002</v>
      </c>
      <c r="J82" s="875">
        <v>5859274</v>
      </c>
      <c r="K82" s="875">
        <v>0</v>
      </c>
      <c r="L82" s="875">
        <v>26843002</v>
      </c>
      <c r="M82" s="875">
        <v>17194122</v>
      </c>
      <c r="N82" s="875">
        <v>17147754</v>
      </c>
      <c r="O82" s="875">
        <v>0</v>
      </c>
      <c r="P82" s="875">
        <v>9648880</v>
      </c>
      <c r="Q82" s="875">
        <v>3840021</v>
      </c>
      <c r="R82" s="876">
        <v>29.45</v>
      </c>
      <c r="S82" s="875">
        <v>0</v>
      </c>
      <c r="T82" s="875">
        <v>5808859</v>
      </c>
      <c r="U82" s="876">
        <v>78.48</v>
      </c>
      <c r="V82" s="851">
        <v>17194122</v>
      </c>
      <c r="W82" s="893">
        <v>2.78</v>
      </c>
      <c r="X82" s="893">
        <v>1.26</v>
      </c>
      <c r="Y82" s="876">
        <v>3</v>
      </c>
      <c r="Z82" s="851">
        <v>17147754</v>
      </c>
      <c r="AA82" s="876">
        <v>36.78</v>
      </c>
      <c r="AB82" s="1214" t="s">
        <v>47</v>
      </c>
      <c r="AC82" s="132"/>
      <c r="AD82" s="132"/>
      <c r="AE82" s="132"/>
      <c r="AF82" s="132"/>
      <c r="AG82" s="132"/>
      <c r="AH82" s="132"/>
    </row>
    <row r="83" spans="1:34" ht="19.5" customHeight="1" x14ac:dyDescent="0.25">
      <c r="A83" s="853">
        <v>1568</v>
      </c>
      <c r="B83" s="848" t="s">
        <v>483</v>
      </c>
      <c r="C83" s="849">
        <v>8164</v>
      </c>
      <c r="D83" s="849">
        <v>9479</v>
      </c>
      <c r="E83" s="849">
        <v>17643</v>
      </c>
      <c r="F83" s="875">
        <v>103117446</v>
      </c>
      <c r="G83" s="875">
        <v>128563568</v>
      </c>
      <c r="H83" s="875">
        <v>4783995</v>
      </c>
      <c r="I83" s="876">
        <v>5.22</v>
      </c>
      <c r="J83" s="875">
        <v>71577591</v>
      </c>
      <c r="K83" s="875">
        <v>0</v>
      </c>
      <c r="L83" s="875">
        <v>231681014</v>
      </c>
      <c r="M83" s="875">
        <v>208017592</v>
      </c>
      <c r="N83" s="875">
        <v>196714117</v>
      </c>
      <c r="O83" s="875">
        <v>0</v>
      </c>
      <c r="P83" s="875">
        <v>23663422</v>
      </c>
      <c r="Q83" s="875">
        <v>5663422</v>
      </c>
      <c r="R83" s="876">
        <v>6.56</v>
      </c>
      <c r="S83" s="875">
        <v>0</v>
      </c>
      <c r="T83" s="875">
        <v>18000000</v>
      </c>
      <c r="U83" s="876">
        <v>105.27</v>
      </c>
      <c r="V83" s="851">
        <v>208017592</v>
      </c>
      <c r="W83" s="893">
        <v>9.7899999999999991</v>
      </c>
      <c r="X83" s="893">
        <v>5.43</v>
      </c>
      <c r="Y83" s="876">
        <v>4.71</v>
      </c>
      <c r="Z83" s="851">
        <v>196714117</v>
      </c>
      <c r="AA83" s="876">
        <v>58.83</v>
      </c>
      <c r="AB83" s="1214" t="s">
        <v>47</v>
      </c>
    </row>
    <row r="84" spans="1:34" ht="19.5" customHeight="1" x14ac:dyDescent="0.25">
      <c r="A84" s="853">
        <v>1580</v>
      </c>
      <c r="B84" s="848" t="s">
        <v>905</v>
      </c>
      <c r="C84" s="849">
        <v>174761</v>
      </c>
      <c r="D84" s="849">
        <v>327414</v>
      </c>
      <c r="E84" s="849">
        <v>502175</v>
      </c>
      <c r="F84" s="875">
        <v>3796918090</v>
      </c>
      <c r="G84" s="875">
        <v>975579964</v>
      </c>
      <c r="H84" s="875">
        <v>81980623</v>
      </c>
      <c r="I84" s="876">
        <v>3.2</v>
      </c>
      <c r="J84" s="875">
        <v>368043165</v>
      </c>
      <c r="K84" s="875">
        <v>0</v>
      </c>
      <c r="L84" s="875">
        <v>4772498054</v>
      </c>
      <c r="M84" s="875">
        <v>4038958806</v>
      </c>
      <c r="N84" s="875">
        <v>4029620464</v>
      </c>
      <c r="O84" s="875">
        <v>0</v>
      </c>
      <c r="P84" s="875">
        <v>733539248</v>
      </c>
      <c r="Q84" s="875">
        <v>306412067</v>
      </c>
      <c r="R84" s="876">
        <v>11.71</v>
      </c>
      <c r="S84" s="875">
        <v>0</v>
      </c>
      <c r="T84" s="875">
        <v>424953044</v>
      </c>
      <c r="U84" s="876">
        <v>106.69</v>
      </c>
      <c r="V84" s="851">
        <v>4038958806</v>
      </c>
      <c r="W84" s="893">
        <v>6.51</v>
      </c>
      <c r="X84" s="893">
        <v>1.33</v>
      </c>
      <c r="Y84" s="876">
        <v>1.1200000000000001</v>
      </c>
      <c r="Z84" s="851">
        <v>4037317441</v>
      </c>
      <c r="AA84" s="876">
        <v>43.15</v>
      </c>
      <c r="AB84" s="1214" t="s">
        <v>47</v>
      </c>
      <c r="AC84" s="132"/>
      <c r="AD84" s="132"/>
      <c r="AE84" s="132"/>
      <c r="AF84" s="132"/>
      <c r="AG84" s="132"/>
      <c r="AH84" s="132"/>
    </row>
    <row r="85" spans="1:34" ht="20.100000000000001" customHeight="1" x14ac:dyDescent="0.25">
      <c r="A85" s="853">
        <v>1578</v>
      </c>
      <c r="B85" s="848" t="s">
        <v>506</v>
      </c>
      <c r="C85" s="849">
        <v>2963</v>
      </c>
      <c r="D85" s="849">
        <v>3578</v>
      </c>
      <c r="E85" s="849">
        <v>6541</v>
      </c>
      <c r="F85" s="875">
        <v>126419862</v>
      </c>
      <c r="G85" s="875">
        <v>38336044</v>
      </c>
      <c r="H85" s="875">
        <v>493690</v>
      </c>
      <c r="I85" s="876">
        <v>1.31</v>
      </c>
      <c r="J85" s="875">
        <v>37842354</v>
      </c>
      <c r="K85" s="875">
        <v>0</v>
      </c>
      <c r="L85" s="875">
        <v>164755906</v>
      </c>
      <c r="M85" s="875">
        <v>156566143</v>
      </c>
      <c r="N85" s="875">
        <v>156566143</v>
      </c>
      <c r="O85" s="875">
        <v>0</v>
      </c>
      <c r="P85" s="875">
        <v>8189763</v>
      </c>
      <c r="Q85" s="875">
        <v>2589763</v>
      </c>
      <c r="R85" s="876">
        <v>7.17</v>
      </c>
      <c r="S85" s="875">
        <v>0</v>
      </c>
      <c r="T85" s="875">
        <v>5600000</v>
      </c>
      <c r="U85" s="876">
        <v>141.63</v>
      </c>
      <c r="V85" s="851">
        <v>156566143</v>
      </c>
      <c r="W85" s="893">
        <v>20.12</v>
      </c>
      <c r="X85" s="893">
        <v>4.68</v>
      </c>
      <c r="Y85" s="876">
        <v>3.44</v>
      </c>
      <c r="Z85" s="851">
        <v>140164322</v>
      </c>
      <c r="AA85" s="876">
        <v>102.15</v>
      </c>
      <c r="AB85" s="1214" t="s">
        <v>47</v>
      </c>
      <c r="AC85" s="132"/>
      <c r="AD85" s="132"/>
      <c r="AE85" s="132"/>
      <c r="AF85" s="132"/>
      <c r="AG85" s="132"/>
      <c r="AH85" s="132"/>
    </row>
    <row r="86" spans="1:34" ht="20.100000000000001" customHeight="1" x14ac:dyDescent="0.25">
      <c r="A86" s="853">
        <v>1544</v>
      </c>
      <c r="B86" s="848" t="s">
        <v>512</v>
      </c>
      <c r="C86" s="849">
        <v>4526</v>
      </c>
      <c r="D86" s="849">
        <v>5207</v>
      </c>
      <c r="E86" s="849">
        <v>9733</v>
      </c>
      <c r="F86" s="875">
        <v>97691478</v>
      </c>
      <c r="G86" s="875">
        <v>40642409</v>
      </c>
      <c r="H86" s="875">
        <v>14641899</v>
      </c>
      <c r="I86" s="876">
        <v>20.149999999999999</v>
      </c>
      <c r="J86" s="875">
        <v>26000510</v>
      </c>
      <c r="K86" s="875">
        <v>0</v>
      </c>
      <c r="L86" s="875">
        <v>138333887</v>
      </c>
      <c r="M86" s="875">
        <v>122196540</v>
      </c>
      <c r="N86" s="875">
        <v>115603145</v>
      </c>
      <c r="O86" s="875">
        <v>0</v>
      </c>
      <c r="P86" s="875">
        <v>16137347</v>
      </c>
      <c r="Q86" s="875">
        <v>9529046</v>
      </c>
      <c r="R86" s="876">
        <v>13.68</v>
      </c>
      <c r="S86" s="875">
        <v>0</v>
      </c>
      <c r="T86" s="875">
        <v>6608301</v>
      </c>
      <c r="U86" s="876">
        <v>111.36</v>
      </c>
      <c r="V86" s="851">
        <v>122196540</v>
      </c>
      <c r="W86" s="893">
        <v>8.57</v>
      </c>
      <c r="X86" s="893">
        <v>2.52</v>
      </c>
      <c r="Y86" s="876">
        <v>1.23</v>
      </c>
      <c r="Z86" s="851">
        <v>115603145</v>
      </c>
      <c r="AA86" s="876">
        <v>43.59</v>
      </c>
      <c r="AB86" s="1214" t="s">
        <v>47</v>
      </c>
      <c r="AC86" s="132"/>
      <c r="AD86" s="132"/>
      <c r="AE86" s="132"/>
      <c r="AF86" s="132"/>
      <c r="AG86" s="132"/>
      <c r="AH86" s="132"/>
    </row>
    <row r="87" spans="1:34" ht="20.100000000000001" customHeight="1" x14ac:dyDescent="0.25">
      <c r="A87" s="853">
        <v>1582</v>
      </c>
      <c r="B87" s="848" t="s">
        <v>523</v>
      </c>
      <c r="C87" s="849">
        <v>25115</v>
      </c>
      <c r="D87" s="849">
        <v>14192</v>
      </c>
      <c r="E87" s="849">
        <v>39307</v>
      </c>
      <c r="F87" s="875">
        <v>138080099</v>
      </c>
      <c r="G87" s="875">
        <v>42742693</v>
      </c>
      <c r="H87" s="875">
        <v>7915057</v>
      </c>
      <c r="I87" s="876">
        <v>3.89</v>
      </c>
      <c r="J87" s="875">
        <v>3993626</v>
      </c>
      <c r="K87" s="875">
        <v>0</v>
      </c>
      <c r="L87" s="875">
        <v>180822792</v>
      </c>
      <c r="M87" s="875">
        <v>132370964</v>
      </c>
      <c r="N87" s="875">
        <v>132370964</v>
      </c>
      <c r="O87" s="875">
        <v>0</v>
      </c>
      <c r="P87" s="875">
        <v>48451828</v>
      </c>
      <c r="Q87" s="875">
        <v>20595061</v>
      </c>
      <c r="R87" s="876">
        <v>10.41</v>
      </c>
      <c r="S87" s="875">
        <v>0</v>
      </c>
      <c r="T87" s="875">
        <v>27856767</v>
      </c>
      <c r="U87" s="876">
        <v>99.48</v>
      </c>
      <c r="V87" s="851">
        <v>132370964</v>
      </c>
      <c r="W87" s="893">
        <v>3.73</v>
      </c>
      <c r="X87" s="893">
        <v>0.88</v>
      </c>
      <c r="Y87" s="876">
        <v>0.57999999999999996</v>
      </c>
      <c r="Z87" s="851">
        <v>132314406</v>
      </c>
      <c r="AA87" s="876">
        <v>17.809999999999999</v>
      </c>
      <c r="AB87" s="1214" t="s">
        <v>47</v>
      </c>
    </row>
    <row r="88" spans="1:34" ht="20.100000000000001" customHeight="1" x14ac:dyDescent="0.25">
      <c r="A88" s="853">
        <v>1579</v>
      </c>
      <c r="B88" s="848" t="s">
        <v>528</v>
      </c>
      <c r="C88" s="849">
        <v>5145</v>
      </c>
      <c r="D88" s="849">
        <v>6209</v>
      </c>
      <c r="E88" s="849">
        <v>11354</v>
      </c>
      <c r="F88" s="875">
        <v>0</v>
      </c>
      <c r="G88" s="875">
        <v>143087933</v>
      </c>
      <c r="H88" s="875">
        <v>1693409</v>
      </c>
      <c r="I88" s="876">
        <v>3.56</v>
      </c>
      <c r="J88" s="875">
        <v>120201662</v>
      </c>
      <c r="K88" s="875">
        <v>21192862</v>
      </c>
      <c r="L88" s="875">
        <v>143087933</v>
      </c>
      <c r="M88" s="875">
        <v>112033210</v>
      </c>
      <c r="N88" s="875">
        <v>112033210</v>
      </c>
      <c r="O88" s="875">
        <v>0</v>
      </c>
      <c r="P88" s="875">
        <v>31054723</v>
      </c>
      <c r="Q88" s="875">
        <v>4871148</v>
      </c>
      <c r="R88" s="876">
        <v>14.64</v>
      </c>
      <c r="S88" s="875">
        <v>21643575</v>
      </c>
      <c r="T88" s="875">
        <v>4540000</v>
      </c>
      <c r="U88" s="876">
        <v>100.47</v>
      </c>
      <c r="V88" s="851">
        <v>112033210</v>
      </c>
      <c r="W88" s="893">
        <v>4.6100000000000003</v>
      </c>
      <c r="X88" s="893">
        <v>4.6100000000000003</v>
      </c>
      <c r="Y88" s="876">
        <v>8.98</v>
      </c>
      <c r="Z88" s="851">
        <v>112033210</v>
      </c>
      <c r="AA88" s="876">
        <v>64.53</v>
      </c>
      <c r="AB88" s="1214" t="s">
        <v>47</v>
      </c>
    </row>
    <row r="89" spans="1:34" ht="20.100000000000001" customHeight="1" x14ac:dyDescent="0.25">
      <c r="A89" s="853">
        <v>1597</v>
      </c>
      <c r="B89" s="848" t="s">
        <v>529</v>
      </c>
      <c r="C89" s="849">
        <v>30373</v>
      </c>
      <c r="D89" s="849">
        <v>33226</v>
      </c>
      <c r="E89" s="849">
        <v>63599</v>
      </c>
      <c r="F89" s="875">
        <v>60266554</v>
      </c>
      <c r="G89" s="875">
        <v>375842572</v>
      </c>
      <c r="H89" s="875">
        <v>43740942</v>
      </c>
      <c r="I89" s="876">
        <v>16.77</v>
      </c>
      <c r="J89" s="875">
        <v>331219843</v>
      </c>
      <c r="K89" s="875">
        <v>0</v>
      </c>
      <c r="L89" s="875">
        <v>436109126</v>
      </c>
      <c r="M89" s="875">
        <v>343213337</v>
      </c>
      <c r="N89" s="875">
        <v>336963545</v>
      </c>
      <c r="O89" s="875">
        <v>196284</v>
      </c>
      <c r="P89" s="875">
        <v>92699505</v>
      </c>
      <c r="Q89" s="875">
        <v>57350594</v>
      </c>
      <c r="R89" s="876">
        <v>26.14</v>
      </c>
      <c r="S89" s="875">
        <v>0</v>
      </c>
      <c r="T89" s="875">
        <v>35348911</v>
      </c>
      <c r="U89" s="876">
        <v>108.18</v>
      </c>
      <c r="V89" s="851">
        <v>343213337</v>
      </c>
      <c r="W89" s="893">
        <v>4.6900000000000004</v>
      </c>
      <c r="X89" s="893">
        <v>4.05</v>
      </c>
      <c r="Y89" s="876">
        <v>4.96</v>
      </c>
      <c r="Z89" s="851">
        <v>336963545</v>
      </c>
      <c r="AA89" s="876">
        <v>35.39</v>
      </c>
      <c r="AB89" s="1214" t="s">
        <v>47</v>
      </c>
    </row>
    <row r="90" spans="1:34" ht="20.100000000000001" customHeight="1" x14ac:dyDescent="0.25">
      <c r="A90" s="853">
        <v>1520</v>
      </c>
      <c r="B90" s="848" t="s">
        <v>906</v>
      </c>
      <c r="C90" s="849">
        <v>3454</v>
      </c>
      <c r="D90" s="849">
        <v>3453</v>
      </c>
      <c r="E90" s="849">
        <v>6907</v>
      </c>
      <c r="F90" s="875">
        <v>69347576</v>
      </c>
      <c r="G90" s="875">
        <v>150063690</v>
      </c>
      <c r="H90" s="875">
        <v>2035818</v>
      </c>
      <c r="I90" s="876">
        <v>4.0599999999999996</v>
      </c>
      <c r="J90" s="875">
        <v>62929690</v>
      </c>
      <c r="K90" s="875">
        <v>68098182</v>
      </c>
      <c r="L90" s="875">
        <v>219411266</v>
      </c>
      <c r="M90" s="875">
        <v>138408692</v>
      </c>
      <c r="N90" s="875">
        <v>141700004</v>
      </c>
      <c r="O90" s="875">
        <v>0</v>
      </c>
      <c r="P90" s="875">
        <v>81002574</v>
      </c>
      <c r="Q90" s="875">
        <v>8152928</v>
      </c>
      <c r="R90" s="876">
        <v>21.35</v>
      </c>
      <c r="S90" s="875">
        <v>68949646</v>
      </c>
      <c r="T90" s="875">
        <v>3900000</v>
      </c>
      <c r="U90" s="876">
        <v>194.79</v>
      </c>
      <c r="V90" s="851">
        <v>138408692</v>
      </c>
      <c r="W90" s="893">
        <v>2.71</v>
      </c>
      <c r="X90" s="893">
        <v>1.85</v>
      </c>
      <c r="Y90" s="876">
        <v>5.62</v>
      </c>
      <c r="Z90" s="851">
        <v>138408692</v>
      </c>
      <c r="AA90" s="876">
        <v>75.599999999999994</v>
      </c>
      <c r="AB90" s="1214" t="s">
        <v>47</v>
      </c>
    </row>
    <row r="91" spans="1:34" ht="33.75" customHeight="1" x14ac:dyDescent="0.25">
      <c r="A91" s="854">
        <v>1282</v>
      </c>
      <c r="B91" s="855" t="s">
        <v>1396</v>
      </c>
      <c r="C91" s="856">
        <v>0</v>
      </c>
      <c r="D91" s="856">
        <v>0</v>
      </c>
      <c r="E91" s="856">
        <v>0</v>
      </c>
      <c r="F91" s="883">
        <v>0</v>
      </c>
      <c r="G91" s="883">
        <v>0</v>
      </c>
      <c r="H91" s="883">
        <v>0</v>
      </c>
      <c r="I91" s="884">
        <v>0</v>
      </c>
      <c r="J91" s="883">
        <v>0</v>
      </c>
      <c r="K91" s="883">
        <v>0</v>
      </c>
      <c r="L91" s="883">
        <v>0</v>
      </c>
      <c r="M91" s="883">
        <v>0</v>
      </c>
      <c r="N91" s="883">
        <v>0</v>
      </c>
      <c r="O91" s="883">
        <v>0</v>
      </c>
      <c r="P91" s="883">
        <v>0</v>
      </c>
      <c r="Q91" s="883">
        <v>0</v>
      </c>
      <c r="R91" s="884">
        <v>0</v>
      </c>
      <c r="S91" s="883">
        <v>0</v>
      </c>
      <c r="T91" s="883">
        <v>0</v>
      </c>
      <c r="U91" s="884">
        <v>0</v>
      </c>
      <c r="V91" s="859">
        <v>0</v>
      </c>
      <c r="W91" s="894">
        <v>0</v>
      </c>
      <c r="X91" s="894">
        <v>0</v>
      </c>
      <c r="Y91" s="884">
        <v>0</v>
      </c>
      <c r="Z91" s="859">
        <v>0</v>
      </c>
      <c r="AA91" s="884">
        <v>0</v>
      </c>
      <c r="AB91" s="1214" t="s">
        <v>47</v>
      </c>
    </row>
    <row r="92" spans="1:34" ht="20.100000000000001" customHeight="1" x14ac:dyDescent="0.25">
      <c r="A92" s="853">
        <v>1291</v>
      </c>
      <c r="B92" s="848" t="s">
        <v>533</v>
      </c>
      <c r="C92" s="849">
        <v>9190</v>
      </c>
      <c r="D92" s="849">
        <v>14348</v>
      </c>
      <c r="E92" s="849">
        <v>23538</v>
      </c>
      <c r="F92" s="875">
        <v>459162507</v>
      </c>
      <c r="G92" s="875">
        <v>278191177</v>
      </c>
      <c r="H92" s="875">
        <v>17383793</v>
      </c>
      <c r="I92" s="876">
        <v>13.87</v>
      </c>
      <c r="J92" s="875">
        <v>33377236</v>
      </c>
      <c r="K92" s="875">
        <v>0</v>
      </c>
      <c r="L92" s="875">
        <v>737353684</v>
      </c>
      <c r="M92" s="875">
        <v>503151236</v>
      </c>
      <c r="N92" s="875">
        <v>522308016</v>
      </c>
      <c r="O92" s="875">
        <v>2940360</v>
      </c>
      <c r="P92" s="875">
        <v>231262088</v>
      </c>
      <c r="Q92" s="875">
        <v>29094743</v>
      </c>
      <c r="R92" s="876">
        <v>29.54</v>
      </c>
      <c r="S92" s="875">
        <v>178696345</v>
      </c>
      <c r="T92" s="875">
        <v>23471000</v>
      </c>
      <c r="U92" s="876">
        <v>101.64</v>
      </c>
      <c r="V92" s="851">
        <v>503151236</v>
      </c>
      <c r="W92" s="893">
        <v>3.15</v>
      </c>
      <c r="X92" s="893">
        <v>1.2</v>
      </c>
      <c r="Y92" s="876">
        <v>7.05</v>
      </c>
      <c r="Z92" s="851">
        <v>503151236</v>
      </c>
      <c r="AA92" s="876">
        <v>110.03</v>
      </c>
      <c r="AB92" s="1214" t="s">
        <v>47</v>
      </c>
    </row>
    <row r="93" spans="1:34" ht="20.100000000000001" customHeight="1" x14ac:dyDescent="0.25">
      <c r="A93" s="853">
        <v>1293</v>
      </c>
      <c r="B93" s="848" t="s">
        <v>535</v>
      </c>
      <c r="C93" s="849">
        <v>9820</v>
      </c>
      <c r="D93" s="849">
        <v>8565</v>
      </c>
      <c r="E93" s="849">
        <v>18385</v>
      </c>
      <c r="F93" s="875">
        <v>49606932</v>
      </c>
      <c r="G93" s="875">
        <v>179651002</v>
      </c>
      <c r="H93" s="875">
        <v>2242227</v>
      </c>
      <c r="I93" s="876">
        <v>2.38</v>
      </c>
      <c r="J93" s="875">
        <v>39658566</v>
      </c>
      <c r="K93" s="875">
        <v>7274727</v>
      </c>
      <c r="L93" s="875">
        <v>229257934</v>
      </c>
      <c r="M93" s="875">
        <v>202805579</v>
      </c>
      <c r="N93" s="875">
        <v>202805579</v>
      </c>
      <c r="O93" s="875">
        <v>0</v>
      </c>
      <c r="P93" s="875">
        <v>26452355</v>
      </c>
      <c r="Q93" s="875">
        <v>2348383</v>
      </c>
      <c r="R93" s="876">
        <v>3.22</v>
      </c>
      <c r="S93" s="875">
        <v>8669656</v>
      </c>
      <c r="T93" s="875">
        <v>15434316</v>
      </c>
      <c r="U93" s="876">
        <v>92.63</v>
      </c>
      <c r="V93" s="851">
        <v>202805579</v>
      </c>
      <c r="W93" s="893">
        <v>8.67</v>
      </c>
      <c r="X93" s="893">
        <v>6.79</v>
      </c>
      <c r="Y93" s="876">
        <v>6.51</v>
      </c>
      <c r="Z93" s="851">
        <v>202805579</v>
      </c>
      <c r="AA93" s="876">
        <v>58.99</v>
      </c>
      <c r="AB93" s="1214" t="s">
        <v>47</v>
      </c>
    </row>
    <row r="94" spans="1:34" ht="9.9499999999999993" customHeight="1" thickBot="1" x14ac:dyDescent="0.3">
      <c r="A94" s="885"/>
      <c r="B94" s="869"/>
      <c r="C94" s="886"/>
      <c r="D94" s="886"/>
      <c r="E94" s="887"/>
      <c r="F94" s="887"/>
      <c r="G94" s="887"/>
      <c r="H94" s="887"/>
      <c r="I94" s="888"/>
      <c r="J94" s="873"/>
      <c r="K94" s="873"/>
      <c r="L94" s="873"/>
      <c r="M94" s="873"/>
      <c r="N94" s="873"/>
      <c r="O94" s="873"/>
      <c r="P94" s="873"/>
      <c r="Q94" s="873"/>
      <c r="R94" s="897"/>
      <c r="S94" s="873"/>
      <c r="T94" s="873"/>
      <c r="U94" s="897"/>
      <c r="V94" s="873"/>
      <c r="W94" s="897"/>
      <c r="X94" s="897"/>
      <c r="Y94" s="888"/>
      <c r="Z94" s="873"/>
      <c r="AA94" s="1138"/>
      <c r="AB94" s="1214"/>
    </row>
    <row r="95" spans="1:34" ht="20.100000000000001" customHeight="1" thickBot="1" x14ac:dyDescent="0.3">
      <c r="A95" s="1735" t="s">
        <v>908</v>
      </c>
      <c r="B95" s="1736"/>
      <c r="C95" s="1046">
        <v>1656781</v>
      </c>
      <c r="D95" s="1046">
        <v>2290293</v>
      </c>
      <c r="E95" s="1046">
        <v>3947074</v>
      </c>
      <c r="F95" s="991">
        <v>19676286000</v>
      </c>
      <c r="G95" s="991">
        <v>23056102000</v>
      </c>
      <c r="H95" s="991">
        <v>1302697000</v>
      </c>
      <c r="I95" s="953">
        <v>5.95</v>
      </c>
      <c r="J95" s="991">
        <v>9504022000</v>
      </c>
      <c r="K95" s="991">
        <v>683520000</v>
      </c>
      <c r="L95" s="991">
        <v>42732388000</v>
      </c>
      <c r="M95" s="991">
        <v>34646044000</v>
      </c>
      <c r="N95" s="991">
        <v>34459913000</v>
      </c>
      <c r="O95" s="991">
        <v>59353000</v>
      </c>
      <c r="P95" s="991">
        <v>8026992000</v>
      </c>
      <c r="Q95" s="991">
        <v>1863243000</v>
      </c>
      <c r="R95" s="953">
        <v>9.82</v>
      </c>
      <c r="S95" s="991">
        <v>3355553000</v>
      </c>
      <c r="T95" s="991">
        <v>2806020000</v>
      </c>
      <c r="U95" s="953">
        <v>104.63</v>
      </c>
      <c r="V95" s="991">
        <v>34646044000</v>
      </c>
      <c r="W95" s="1049">
        <v>5.28</v>
      </c>
      <c r="X95" s="1049">
        <v>2.87</v>
      </c>
      <c r="Y95" s="953">
        <v>3.49</v>
      </c>
      <c r="Z95" s="991">
        <v>33524703000</v>
      </c>
      <c r="AA95" s="953">
        <v>41.94</v>
      </c>
      <c r="AB95" s="1214"/>
      <c r="AD95" s="163"/>
    </row>
    <row r="96" spans="1:34" ht="20.100000000000001" customHeight="1" thickTop="1" thickBot="1" x14ac:dyDescent="0.3">
      <c r="A96" s="959"/>
      <c r="B96" s="938"/>
      <c r="C96" s="938"/>
      <c r="D96" s="938"/>
      <c r="E96" s="938"/>
      <c r="F96" s="938"/>
      <c r="G96" s="938"/>
      <c r="H96" s="938"/>
      <c r="I96" s="938"/>
      <c r="J96" s="938"/>
      <c r="K96" s="938"/>
      <c r="L96" s="938"/>
      <c r="M96" s="938"/>
      <c r="N96" s="938"/>
      <c r="O96" s="938"/>
      <c r="P96" s="938"/>
      <c r="Q96" s="938"/>
      <c r="R96" s="938"/>
      <c r="S96" s="938"/>
      <c r="T96" s="938"/>
      <c r="U96" s="938"/>
      <c r="V96" s="938"/>
      <c r="W96" s="938"/>
      <c r="X96" s="938"/>
      <c r="Y96" s="938"/>
      <c r="Z96" s="938"/>
      <c r="AA96" s="1137"/>
      <c r="AB96" s="1533"/>
    </row>
    <row r="97" spans="1:34" s="892" customFormat="1" ht="20.100000000000001" customHeight="1" thickBot="1" x14ac:dyDescent="0.3">
      <c r="A97" s="1735" t="s">
        <v>838</v>
      </c>
      <c r="B97" s="1740"/>
      <c r="C97" s="1134">
        <v>4039705</v>
      </c>
      <c r="D97" s="1134">
        <v>4876990</v>
      </c>
      <c r="E97" s="1134">
        <v>8916695</v>
      </c>
      <c r="F97" s="1133">
        <v>29778941000</v>
      </c>
      <c r="G97" s="1133">
        <v>64044039000</v>
      </c>
      <c r="H97" s="1133">
        <v>5441683000</v>
      </c>
      <c r="I97" s="1135">
        <v>10.33</v>
      </c>
      <c r="J97" s="1133">
        <v>19889916000</v>
      </c>
      <c r="K97" s="1133">
        <v>1441287000</v>
      </c>
      <c r="L97" s="1133">
        <v>93822980000</v>
      </c>
      <c r="M97" s="1133">
        <v>68181134000</v>
      </c>
      <c r="N97" s="1133">
        <v>67667330000</v>
      </c>
      <c r="O97" s="1133">
        <v>100026000</v>
      </c>
      <c r="P97" s="1133">
        <v>25541820000</v>
      </c>
      <c r="Q97" s="1133">
        <v>8238311000</v>
      </c>
      <c r="R97" s="1135">
        <v>19.16</v>
      </c>
      <c r="S97" s="1133">
        <v>10672594000</v>
      </c>
      <c r="T97" s="1133">
        <v>6627141000</v>
      </c>
      <c r="U97" s="1135">
        <v>104.77</v>
      </c>
      <c r="V97" s="1133">
        <v>68181134000</v>
      </c>
      <c r="W97" s="1136">
        <v>3.66</v>
      </c>
      <c r="X97" s="1136">
        <v>2.5099999999999998</v>
      </c>
      <c r="Y97" s="1135">
        <v>3.94</v>
      </c>
      <c r="Z97" s="1133">
        <v>66414517000</v>
      </c>
      <c r="AA97" s="1135">
        <v>34.54</v>
      </c>
      <c r="AB97" s="1380"/>
      <c r="AC97" s="890"/>
      <c r="AD97" s="891"/>
      <c r="AE97" s="890"/>
      <c r="AF97" s="890"/>
      <c r="AG97" s="890"/>
      <c r="AH97" s="890"/>
    </row>
    <row r="98" spans="1:34" ht="20.100000000000001" customHeight="1" thickTop="1" x14ac:dyDescent="0.25">
      <c r="A98" s="1773"/>
      <c r="B98" s="1774"/>
      <c r="C98" s="1774"/>
      <c r="D98" s="1774"/>
      <c r="E98" s="1774"/>
      <c r="F98" s="1774"/>
      <c r="G98" s="1774"/>
      <c r="H98" s="1774"/>
      <c r="I98" s="1774"/>
      <c r="J98" s="1774"/>
      <c r="K98" s="1774"/>
      <c r="L98" s="1774"/>
      <c r="M98" s="1774"/>
      <c r="N98" s="1774"/>
      <c r="O98" s="1774"/>
      <c r="P98" s="1774"/>
      <c r="Q98" s="1774"/>
      <c r="R98" s="1774"/>
      <c r="S98" s="1774"/>
      <c r="T98" s="1774"/>
      <c r="U98" s="1774"/>
      <c r="V98" s="1774"/>
      <c r="W98" s="1774"/>
      <c r="X98" s="1774"/>
      <c r="Y98" s="1774"/>
      <c r="Z98" s="1774"/>
      <c r="AA98" s="1774"/>
      <c r="AB98" s="328"/>
    </row>
    <row r="99" spans="1:34" ht="20.100000000000001" customHeight="1" x14ac:dyDescent="0.25">
      <c r="A99" s="1771"/>
      <c r="B99" s="1772"/>
      <c r="C99" s="1772"/>
      <c r="D99" s="1772"/>
      <c r="E99" s="1772"/>
      <c r="F99" s="1772"/>
      <c r="G99" s="1772"/>
      <c r="H99" s="1772"/>
      <c r="I99" s="1772"/>
      <c r="J99" s="1772"/>
      <c r="K99" s="1772"/>
      <c r="L99" s="1772"/>
      <c r="M99" s="1772"/>
      <c r="N99" s="1772"/>
      <c r="O99" s="1772"/>
      <c r="P99" s="1766"/>
      <c r="Q99" s="1772"/>
      <c r="R99" s="1772"/>
      <c r="S99" s="1772"/>
      <c r="T99" s="1772"/>
      <c r="U99" s="1772"/>
      <c r="V99" s="1772"/>
      <c r="W99" s="1772"/>
      <c r="X99" s="1772"/>
      <c r="Y99" s="1772"/>
      <c r="Z99" s="1772"/>
      <c r="AA99" s="1772"/>
      <c r="AB99" s="1381"/>
      <c r="AC99" s="166"/>
    </row>
    <row r="100" spans="1:34" ht="20.100000000000001" customHeight="1" x14ac:dyDescent="0.25">
      <c r="A100" s="150" t="s">
        <v>7</v>
      </c>
      <c r="B100" s="121"/>
      <c r="C100" s="121"/>
      <c r="D100" s="121"/>
      <c r="E100" s="121"/>
      <c r="F100" s="121"/>
      <c r="G100" s="121"/>
      <c r="H100" s="121"/>
      <c r="I100" s="167"/>
      <c r="J100" s="121"/>
      <c r="K100" s="121"/>
      <c r="L100" s="151"/>
      <c r="M100" s="168"/>
      <c r="N100" s="121"/>
      <c r="O100" s="121"/>
      <c r="P100" s="1733"/>
      <c r="Q100" s="1729"/>
      <c r="R100" s="1729"/>
      <c r="S100" s="1729"/>
      <c r="T100" s="1729"/>
      <c r="U100" s="1729"/>
      <c r="V100" s="1729"/>
      <c r="W100" s="1729"/>
      <c r="X100" s="1729"/>
      <c r="Y100" s="1729"/>
      <c r="Z100" s="1729"/>
      <c r="AA100" s="1729"/>
      <c r="AB100" s="1214"/>
    </row>
    <row r="101" spans="1:34" ht="20.100000000000001" customHeight="1" x14ac:dyDescent="0.25">
      <c r="A101" s="121" t="s">
        <v>909</v>
      </c>
      <c r="B101" s="1733" t="s">
        <v>938</v>
      </c>
      <c r="C101" s="1733"/>
      <c r="D101" s="1733"/>
      <c r="E101" s="1733"/>
      <c r="F101" s="1733"/>
      <c r="G101" s="1733"/>
      <c r="H101" s="1733"/>
      <c r="I101" s="1733"/>
      <c r="J101" s="1733"/>
      <c r="K101" s="1733"/>
      <c r="L101" s="1733"/>
      <c r="M101" s="1733"/>
      <c r="N101" s="1733"/>
      <c r="O101" s="1733"/>
      <c r="P101" s="1766"/>
      <c r="Q101" s="1729"/>
      <c r="R101" s="1729"/>
      <c r="S101" s="1729"/>
      <c r="T101" s="1729"/>
      <c r="U101" s="1729"/>
      <c r="V101" s="1729"/>
      <c r="W101" s="1729"/>
      <c r="X101" s="1729"/>
      <c r="Y101" s="1729"/>
      <c r="Z101" s="1729"/>
      <c r="AA101" s="1729"/>
      <c r="AB101" s="1214"/>
      <c r="AD101" s="132"/>
      <c r="AE101" s="132"/>
      <c r="AF101" s="132"/>
      <c r="AG101" s="132"/>
      <c r="AH101" s="132"/>
    </row>
    <row r="102" spans="1:34" ht="20.100000000000001" customHeight="1" x14ac:dyDescent="0.25">
      <c r="A102" s="121" t="s">
        <v>911</v>
      </c>
      <c r="B102" s="1733" t="s">
        <v>939</v>
      </c>
      <c r="C102" s="1733"/>
      <c r="D102" s="1733"/>
      <c r="E102" s="1733"/>
      <c r="F102" s="1733"/>
      <c r="G102" s="1733"/>
      <c r="H102" s="1733"/>
      <c r="I102" s="1733"/>
      <c r="J102" s="1733"/>
      <c r="K102" s="1733"/>
      <c r="L102" s="1733"/>
      <c r="M102" s="1733"/>
      <c r="N102" s="1733"/>
      <c r="O102" s="1733"/>
      <c r="P102" s="1733"/>
      <c r="Q102" s="1729"/>
      <c r="R102" s="1729"/>
      <c r="S102" s="1729"/>
      <c r="T102" s="1729"/>
      <c r="U102" s="1729"/>
      <c r="V102" s="1729"/>
      <c r="W102" s="1729"/>
      <c r="X102" s="1729"/>
      <c r="Y102" s="1729"/>
      <c r="Z102" s="1729"/>
      <c r="AA102" s="1729"/>
      <c r="AB102" s="1214"/>
      <c r="AD102" s="132"/>
      <c r="AE102" s="132"/>
      <c r="AF102" s="132"/>
      <c r="AG102" s="132"/>
      <c r="AH102" s="132"/>
    </row>
    <row r="103" spans="1:34" ht="20.100000000000001" customHeight="1" x14ac:dyDescent="0.25">
      <c r="A103" s="121" t="s">
        <v>888</v>
      </c>
      <c r="B103" s="1733" t="s">
        <v>940</v>
      </c>
      <c r="C103" s="1733"/>
      <c r="D103" s="1733"/>
      <c r="E103" s="1733"/>
      <c r="F103" s="1733"/>
      <c r="G103" s="1733"/>
      <c r="H103" s="1733"/>
      <c r="I103" s="1733"/>
      <c r="J103" s="1733"/>
      <c r="K103" s="1733"/>
      <c r="L103" s="1733"/>
      <c r="M103" s="1733"/>
      <c r="N103" s="1733"/>
      <c r="O103" s="1733"/>
      <c r="P103" s="1733"/>
      <c r="Q103" s="1729"/>
      <c r="R103" s="1729"/>
      <c r="S103" s="1729"/>
      <c r="T103" s="1729"/>
      <c r="U103" s="1729"/>
      <c r="V103" s="1729"/>
      <c r="W103" s="1729"/>
      <c r="X103" s="1729"/>
      <c r="Y103" s="1729"/>
      <c r="Z103" s="1729"/>
      <c r="AA103" s="1729"/>
      <c r="AB103" s="1214"/>
      <c r="AD103" s="132"/>
      <c r="AE103" s="132"/>
      <c r="AF103" s="132"/>
      <c r="AG103" s="132"/>
      <c r="AH103" s="132"/>
    </row>
    <row r="104" spans="1:34" ht="20.100000000000001" customHeight="1" x14ac:dyDescent="0.25">
      <c r="A104" s="133"/>
      <c r="B104" s="1766" t="s">
        <v>941</v>
      </c>
      <c r="C104" s="1729"/>
      <c r="D104" s="1729"/>
      <c r="E104" s="1729"/>
      <c r="F104" s="1729"/>
      <c r="G104" s="1729"/>
      <c r="H104" s="1729"/>
      <c r="I104" s="1729"/>
      <c r="J104" s="1729"/>
      <c r="K104" s="1729"/>
      <c r="L104" s="1729"/>
      <c r="M104" s="1729"/>
      <c r="N104" s="1729"/>
      <c r="O104" s="1729"/>
      <c r="P104" s="169"/>
      <c r="Q104" s="170"/>
      <c r="R104" s="171"/>
      <c r="S104" s="170"/>
      <c r="T104" s="170"/>
      <c r="U104" s="171"/>
      <c r="V104" s="170"/>
      <c r="W104" s="171"/>
      <c r="X104" s="171"/>
      <c r="Y104" s="171"/>
      <c r="Z104" s="170"/>
      <c r="AA104" s="171"/>
      <c r="AB104" s="1214"/>
      <c r="AD104" s="132"/>
      <c r="AE104" s="132"/>
      <c r="AF104" s="132"/>
      <c r="AG104" s="132"/>
      <c r="AH104" s="132"/>
    </row>
    <row r="105" spans="1:34" ht="20.100000000000001" customHeight="1" x14ac:dyDescent="0.25">
      <c r="A105" s="133"/>
      <c r="B105" s="1767" t="s">
        <v>942</v>
      </c>
      <c r="C105" s="1729"/>
      <c r="D105" s="1729"/>
      <c r="E105" s="1729"/>
      <c r="F105" s="1729"/>
      <c r="G105" s="1729"/>
      <c r="H105" s="1729"/>
      <c r="I105" s="1729"/>
      <c r="J105" s="1729"/>
      <c r="K105" s="1729"/>
      <c r="L105" s="1729"/>
      <c r="M105" s="1729"/>
      <c r="N105" s="1729"/>
      <c r="O105" s="1729"/>
      <c r="P105" s="169"/>
      <c r="Q105" s="170"/>
      <c r="R105" s="171"/>
      <c r="S105" s="170"/>
      <c r="T105" s="170"/>
      <c r="U105" s="171"/>
      <c r="V105" s="170"/>
      <c r="W105" s="171"/>
      <c r="X105" s="171"/>
      <c r="Y105" s="171"/>
      <c r="Z105" s="170"/>
      <c r="AA105" s="171"/>
      <c r="AB105" s="1214"/>
      <c r="AD105" s="132"/>
      <c r="AE105" s="132"/>
      <c r="AF105" s="132"/>
      <c r="AG105" s="132"/>
      <c r="AH105" s="132"/>
    </row>
    <row r="106" spans="1:34" ht="20.100000000000001" customHeight="1" x14ac:dyDescent="0.25">
      <c r="A106" s="133"/>
      <c r="B106" s="1767" t="s">
        <v>943</v>
      </c>
      <c r="C106" s="1729"/>
      <c r="D106" s="1729"/>
      <c r="E106" s="1729"/>
      <c r="F106" s="1729"/>
      <c r="G106" s="1729"/>
      <c r="H106" s="1729"/>
      <c r="I106" s="1729"/>
      <c r="J106" s="1729"/>
      <c r="K106" s="1729"/>
      <c r="L106" s="1729"/>
      <c r="M106" s="1729"/>
      <c r="N106" s="1729"/>
      <c r="O106" s="1729"/>
      <c r="P106" s="169"/>
      <c r="Q106" s="170"/>
      <c r="R106" s="171"/>
      <c r="S106" s="170"/>
      <c r="T106" s="170"/>
      <c r="U106" s="171"/>
      <c r="V106" s="170"/>
      <c r="W106" s="171"/>
      <c r="X106" s="171"/>
      <c r="Y106" s="171"/>
      <c r="Z106" s="170"/>
      <c r="AA106" s="171"/>
      <c r="AB106" s="1214"/>
      <c r="AD106" s="132"/>
      <c r="AE106" s="132"/>
      <c r="AF106" s="132"/>
      <c r="AG106" s="132"/>
      <c r="AH106" s="132"/>
    </row>
    <row r="107" spans="1:34" ht="20.100000000000001" customHeight="1" x14ac:dyDescent="0.25">
      <c r="A107" s="133"/>
      <c r="B107" s="1767" t="s">
        <v>944</v>
      </c>
      <c r="C107" s="1729"/>
      <c r="D107" s="1729"/>
      <c r="E107" s="1729"/>
      <c r="F107" s="1729"/>
      <c r="G107" s="1729"/>
      <c r="H107" s="1729"/>
      <c r="I107" s="1729"/>
      <c r="J107" s="1729"/>
      <c r="K107" s="1729"/>
      <c r="L107" s="1729"/>
      <c r="M107" s="1729"/>
      <c r="N107" s="1729"/>
      <c r="O107" s="1729"/>
      <c r="P107" s="169"/>
      <c r="Q107" s="170"/>
      <c r="R107" s="171"/>
      <c r="S107" s="170"/>
      <c r="T107" s="170"/>
      <c r="U107" s="171"/>
      <c r="V107" s="170"/>
      <c r="W107" s="171"/>
      <c r="X107" s="171"/>
      <c r="Y107" s="171"/>
      <c r="Z107" s="170"/>
      <c r="AA107" s="171"/>
      <c r="AB107" s="1214"/>
      <c r="AD107" s="132"/>
      <c r="AE107" s="132"/>
      <c r="AF107" s="132"/>
      <c r="AG107" s="132"/>
      <c r="AH107" s="132"/>
    </row>
    <row r="108" spans="1:34" ht="20.100000000000001" customHeight="1" x14ac:dyDescent="0.25">
      <c r="A108" s="121" t="s">
        <v>945</v>
      </c>
      <c r="B108" s="1733" t="s">
        <v>946</v>
      </c>
      <c r="C108" s="1733"/>
      <c r="D108" s="1733"/>
      <c r="E108" s="1733"/>
      <c r="F108" s="1733"/>
      <c r="G108" s="1733"/>
      <c r="H108" s="1733"/>
      <c r="I108" s="1733"/>
      <c r="J108" s="1733"/>
      <c r="K108" s="1733"/>
      <c r="L108" s="1733"/>
      <c r="M108" s="1733"/>
      <c r="N108" s="1733"/>
      <c r="O108" s="1733"/>
      <c r="P108" s="1733"/>
      <c r="Q108" s="1729"/>
      <c r="R108" s="1729"/>
      <c r="S108" s="1729"/>
      <c r="T108" s="1729"/>
      <c r="U108" s="1729"/>
      <c r="V108" s="1729"/>
      <c r="W108" s="1729"/>
      <c r="X108" s="1729"/>
      <c r="Y108" s="1729"/>
      <c r="Z108" s="1729"/>
      <c r="AA108" s="1729"/>
      <c r="AB108" s="1214"/>
      <c r="AD108" s="132"/>
      <c r="AE108" s="132"/>
      <c r="AF108" s="132"/>
      <c r="AG108" s="132"/>
      <c r="AH108" s="132"/>
    </row>
    <row r="109" spans="1:34" ht="20.100000000000001" customHeight="1" x14ac:dyDescent="0.25">
      <c r="A109" s="121" t="s">
        <v>937</v>
      </c>
      <c r="B109" s="1733" t="s">
        <v>947</v>
      </c>
      <c r="C109" s="1733"/>
      <c r="D109" s="1733"/>
      <c r="E109" s="1733"/>
      <c r="F109" s="1733"/>
      <c r="G109" s="1733"/>
      <c r="H109" s="1733"/>
      <c r="I109" s="1733"/>
      <c r="J109" s="1733"/>
      <c r="K109" s="1733"/>
      <c r="L109" s="1733"/>
      <c r="M109" s="1733"/>
      <c r="N109" s="1733"/>
      <c r="O109" s="1733"/>
      <c r="P109" s="1733"/>
      <c r="Q109" s="1729"/>
      <c r="R109" s="1729"/>
      <c r="S109" s="1729"/>
      <c r="T109" s="1729"/>
      <c r="U109" s="1729"/>
      <c r="V109" s="1729"/>
      <c r="W109" s="1729"/>
      <c r="X109" s="1729"/>
      <c r="Y109" s="1729"/>
      <c r="Z109" s="1729"/>
      <c r="AA109" s="1729"/>
      <c r="AB109" s="1214"/>
      <c r="AD109" s="132"/>
      <c r="AE109" s="132"/>
      <c r="AF109" s="132"/>
      <c r="AG109" s="132"/>
      <c r="AH109" s="132"/>
    </row>
    <row r="110" spans="1:34" ht="20.100000000000001" customHeight="1" x14ac:dyDescent="0.25">
      <c r="A110" s="1743"/>
      <c r="B110" s="1729"/>
      <c r="C110" s="1729"/>
      <c r="D110" s="1729"/>
      <c r="E110" s="1729"/>
      <c r="F110" s="1729"/>
      <c r="G110" s="1729"/>
      <c r="H110" s="1729"/>
      <c r="I110" s="1729"/>
      <c r="J110" s="1729"/>
      <c r="K110" s="1729"/>
      <c r="L110" s="1729"/>
      <c r="M110" s="1729"/>
      <c r="N110" s="1729"/>
      <c r="O110" s="1729"/>
      <c r="P110" s="1733"/>
      <c r="Q110" s="1729"/>
      <c r="R110" s="1729"/>
      <c r="S110" s="1729"/>
      <c r="T110" s="1729"/>
      <c r="U110" s="1729"/>
      <c r="V110" s="1729"/>
      <c r="W110" s="1729"/>
      <c r="X110" s="1729"/>
      <c r="Y110" s="1729"/>
      <c r="Z110" s="1729"/>
      <c r="AA110" s="1729"/>
      <c r="AB110" s="1214"/>
    </row>
    <row r="111" spans="1:34" ht="20.100000000000001" customHeight="1" x14ac:dyDescent="0.25">
      <c r="A111" s="1734" t="s">
        <v>915</v>
      </c>
      <c r="B111" s="1764"/>
      <c r="C111" s="1764"/>
      <c r="D111" s="1764"/>
      <c r="E111" s="1764"/>
      <c r="F111" s="1764"/>
      <c r="G111" s="1764"/>
      <c r="H111" s="1764"/>
      <c r="I111" s="1764"/>
      <c r="J111" s="1764"/>
      <c r="K111" s="1764"/>
      <c r="L111" s="1764"/>
      <c r="M111" s="1764"/>
      <c r="N111" s="1764"/>
      <c r="O111" s="1764"/>
      <c r="P111" s="1733"/>
      <c r="Q111" s="1733"/>
      <c r="R111" s="1733"/>
      <c r="S111" s="1733"/>
      <c r="T111" s="1733"/>
      <c r="U111" s="1733"/>
      <c r="V111" s="1733"/>
      <c r="W111" s="1733"/>
      <c r="X111" s="1733"/>
      <c r="Y111" s="1733"/>
      <c r="Z111" s="1733"/>
      <c r="AA111" s="1733"/>
      <c r="AB111" s="1214"/>
      <c r="AD111" s="132"/>
      <c r="AE111" s="132"/>
      <c r="AF111" s="132"/>
      <c r="AG111" s="132"/>
      <c r="AH111" s="132"/>
    </row>
    <row r="112" spans="1:34" ht="20.100000000000001" customHeight="1" x14ac:dyDescent="0.25">
      <c r="A112" s="1728" t="s">
        <v>916</v>
      </c>
      <c r="B112" s="1764"/>
      <c r="C112" s="1764"/>
      <c r="D112" s="1764"/>
      <c r="E112" s="1764"/>
      <c r="F112" s="1764"/>
      <c r="G112" s="1764"/>
      <c r="H112" s="1764"/>
      <c r="I112" s="1764"/>
      <c r="J112" s="1764"/>
      <c r="K112" s="1764"/>
      <c r="L112" s="1764"/>
      <c r="M112" s="1764"/>
      <c r="N112" s="1764"/>
      <c r="O112" s="1764"/>
      <c r="P112" s="1733"/>
      <c r="Q112" s="1733"/>
      <c r="R112" s="1733"/>
      <c r="S112" s="1733"/>
      <c r="T112" s="1733"/>
      <c r="U112" s="1733"/>
      <c r="V112" s="1733"/>
      <c r="W112" s="1733"/>
      <c r="X112" s="1733"/>
      <c r="Y112" s="1733"/>
      <c r="Z112" s="1733"/>
      <c r="AA112" s="1733"/>
      <c r="AB112" s="1214"/>
      <c r="AD112" s="132"/>
      <c r="AE112" s="132"/>
      <c r="AF112" s="132"/>
      <c r="AG112" s="132"/>
      <c r="AH112" s="132"/>
    </row>
    <row r="113" spans="1:34" ht="20.100000000000001" customHeight="1" x14ac:dyDescent="0.25">
      <c r="A113" s="1730"/>
      <c r="B113" s="1765"/>
      <c r="C113" s="1765"/>
      <c r="D113" s="1765"/>
      <c r="E113" s="1765"/>
      <c r="F113" s="1765"/>
      <c r="G113" s="1765"/>
      <c r="H113" s="1765"/>
      <c r="I113" s="1765"/>
      <c r="J113" s="1765"/>
      <c r="K113" s="1765"/>
      <c r="L113" s="1765"/>
      <c r="M113" s="1765"/>
      <c r="N113" s="1765"/>
      <c r="O113" s="1765"/>
      <c r="P113" s="1733"/>
      <c r="Q113" s="1733"/>
      <c r="R113" s="1733"/>
      <c r="S113" s="1733"/>
      <c r="T113" s="1733"/>
      <c r="U113" s="1733"/>
      <c r="V113" s="1733"/>
      <c r="W113" s="1733"/>
      <c r="X113" s="1733"/>
      <c r="Y113" s="1733"/>
      <c r="Z113" s="1733"/>
      <c r="AA113" s="1733"/>
      <c r="AB113" s="1214"/>
      <c r="AD113" s="132"/>
      <c r="AE113" s="132"/>
      <c r="AF113" s="132"/>
      <c r="AG113" s="132"/>
      <c r="AH113" s="132"/>
    </row>
    <row r="114" spans="1:34" ht="20.100000000000001" customHeight="1" x14ac:dyDescent="0.25">
      <c r="A114" s="1731" t="s">
        <v>917</v>
      </c>
      <c r="B114" s="1731"/>
      <c r="C114" s="1731"/>
      <c r="D114" s="1731"/>
      <c r="E114" s="1731"/>
      <c r="F114" s="1731"/>
      <c r="G114" s="1731"/>
      <c r="H114" s="1731"/>
      <c r="I114" s="1731"/>
      <c r="J114" s="1731"/>
      <c r="K114" s="1731"/>
      <c r="L114" s="1731"/>
      <c r="M114" s="1731"/>
      <c r="N114" s="1731"/>
      <c r="O114" s="1731"/>
      <c r="P114" s="1733"/>
      <c r="Q114" s="1733"/>
      <c r="R114" s="1733"/>
      <c r="S114" s="1733"/>
      <c r="T114" s="1733"/>
      <c r="U114" s="1733"/>
      <c r="V114" s="1733"/>
      <c r="W114" s="1733"/>
      <c r="X114" s="1733"/>
      <c r="Y114" s="1733"/>
      <c r="Z114" s="1733"/>
      <c r="AA114" s="1733"/>
      <c r="AB114" s="1214"/>
      <c r="AD114" s="132"/>
      <c r="AE114" s="132"/>
      <c r="AF114" s="132"/>
      <c r="AG114" s="132"/>
      <c r="AH114" s="132"/>
    </row>
    <row r="115" spans="1:34" ht="20.100000000000001" customHeight="1" x14ac:dyDescent="0.25">
      <c r="A115" s="1732" t="s">
        <v>918</v>
      </c>
      <c r="B115" s="1763"/>
      <c r="C115" s="1763"/>
      <c r="D115" s="1763"/>
      <c r="E115" s="1763"/>
      <c r="F115" s="1763"/>
      <c r="G115" s="1763"/>
      <c r="H115" s="1763"/>
      <c r="I115" s="1763"/>
      <c r="J115" s="1763"/>
      <c r="K115" s="1763"/>
      <c r="L115" s="1763"/>
      <c r="M115" s="1763"/>
      <c r="N115" s="1763"/>
      <c r="O115" s="1763"/>
      <c r="P115" s="1733"/>
      <c r="Q115" s="1733"/>
      <c r="R115" s="1733"/>
      <c r="S115" s="1733"/>
      <c r="T115" s="1733"/>
      <c r="U115" s="1733"/>
      <c r="V115" s="1733"/>
      <c r="W115" s="1733"/>
      <c r="X115" s="1733"/>
      <c r="Y115" s="1733"/>
      <c r="Z115" s="1733"/>
      <c r="AA115" s="1733"/>
      <c r="AB115" s="1214"/>
      <c r="AD115" s="132"/>
      <c r="AE115" s="132"/>
      <c r="AF115" s="132"/>
      <c r="AG115" s="132"/>
      <c r="AH115" s="132"/>
    </row>
  </sheetData>
  <mergeCells count="41">
    <mergeCell ref="P1:AB2"/>
    <mergeCell ref="X4:X5"/>
    <mergeCell ref="A99:O99"/>
    <mergeCell ref="P99:AA99"/>
    <mergeCell ref="A31:B31"/>
    <mergeCell ref="A95:B95"/>
    <mergeCell ref="A97:B97"/>
    <mergeCell ref="A98:AA98"/>
    <mergeCell ref="W4:W5"/>
    <mergeCell ref="A4:A5"/>
    <mergeCell ref="B4:B5"/>
    <mergeCell ref="H4:I4"/>
    <mergeCell ref="Q4:R4"/>
    <mergeCell ref="T4:U4"/>
    <mergeCell ref="P108:AA108"/>
    <mergeCell ref="P100:AA100"/>
    <mergeCell ref="B101:O101"/>
    <mergeCell ref="P101:AA101"/>
    <mergeCell ref="B102:O102"/>
    <mergeCell ref="P102:AA102"/>
    <mergeCell ref="B103:O103"/>
    <mergeCell ref="P103:AA103"/>
    <mergeCell ref="B104:O104"/>
    <mergeCell ref="B105:O105"/>
    <mergeCell ref="B106:O106"/>
    <mergeCell ref="B107:O107"/>
    <mergeCell ref="B108:O108"/>
    <mergeCell ref="B109:O109"/>
    <mergeCell ref="P109:AA109"/>
    <mergeCell ref="A110:O110"/>
    <mergeCell ref="P110:AA110"/>
    <mergeCell ref="A111:O111"/>
    <mergeCell ref="P111:AA111"/>
    <mergeCell ref="A115:O115"/>
    <mergeCell ref="P115:AA115"/>
    <mergeCell ref="A112:O112"/>
    <mergeCell ref="P112:AA112"/>
    <mergeCell ref="A113:O113"/>
    <mergeCell ref="P113:AA113"/>
    <mergeCell ref="A114:O114"/>
    <mergeCell ref="P114:AA114"/>
  </mergeCells>
  <pageMargins left="0.55118110236220474" right="0.23622047244094491" top="1.0629921259842521" bottom="0.54" header="0.51181102362204722" footer="0.31496062992125984"/>
  <pageSetup paperSize="8" scale="81" fitToHeight="0" orientation="landscape" r:id="rId1"/>
  <headerFooter alignWithMargins="0"/>
  <rowBreaks count="14" manualBreakCount="14">
    <brk id="163" max="36" man="1"/>
    <brk id="266" max="36" man="1"/>
    <brk id="369" max="36" man="1"/>
    <brk id="472" max="36" man="1"/>
    <brk id="575" max="36" man="1"/>
    <brk id="678" max="36" man="1"/>
    <brk id="781" max="36" man="1"/>
    <brk id="884" max="36" man="1"/>
    <brk id="987" max="36" man="1"/>
    <brk id="1090" max="36" man="1"/>
    <brk id="1193" max="36" man="1"/>
    <brk id="1296" max="36" man="1"/>
    <brk id="1399" max="36" man="1"/>
    <brk id="1502" max="36" man="1"/>
  </rowBreaks>
  <colBreaks count="1" manualBreakCount="1">
    <brk id="15"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14"/>
  <sheetViews>
    <sheetView view="pageBreakPreview" zoomScale="60" zoomScaleNormal="100" workbookViewId="0">
      <pane xSplit="2" ySplit="9" topLeftCell="C10" activePane="bottomRight" state="frozen"/>
      <selection activeCell="A4" sqref="A4:P42"/>
      <selection pane="topRight" activeCell="A4" sqref="A4:P42"/>
      <selection pane="bottomLeft" activeCell="A4" sqref="A4:P42"/>
      <selection pane="bottomRight" activeCell="C3" sqref="C3:N3"/>
    </sheetView>
  </sheetViews>
  <sheetFormatPr defaultRowHeight="20.100000000000001" customHeight="1" x14ac:dyDescent="0.3"/>
  <cols>
    <col min="1" max="1" width="6.7109375" style="173" customWidth="1"/>
    <col min="2" max="2" width="54.5703125" style="180" customWidth="1"/>
    <col min="3" max="4" width="12.7109375" style="181" customWidth="1"/>
    <col min="5" max="5" width="10.7109375" style="175" customWidth="1"/>
    <col min="6" max="7" width="12.7109375" style="173" customWidth="1"/>
    <col min="8" max="8" width="10.7109375" style="175" customWidth="1"/>
    <col min="9" max="10" width="14.7109375" style="173" customWidth="1"/>
    <col min="11" max="11" width="10.7109375" style="175" customWidth="1"/>
    <col min="12" max="13" width="14.7109375" style="173" customWidth="1"/>
    <col min="14" max="14" width="10.7109375" style="175" customWidth="1"/>
    <col min="15" max="16" width="14.7109375" style="173" customWidth="1"/>
    <col min="17" max="17" width="10.7109375" style="175" customWidth="1"/>
    <col min="18" max="19" width="14.7109375" style="173" customWidth="1"/>
    <col min="20" max="20" width="12" style="175" customWidth="1"/>
    <col min="21" max="22" width="14.7109375" style="173" customWidth="1"/>
    <col min="23" max="23" width="10.7109375" style="175" customWidth="1"/>
    <col min="24" max="25" width="14.7109375" style="173" customWidth="1"/>
    <col min="26" max="26" width="10.7109375" style="175" customWidth="1"/>
    <col min="27" max="28" width="14.7109375" style="173" customWidth="1"/>
    <col min="29" max="29" width="11.7109375" style="175" customWidth="1"/>
    <col min="30" max="31" width="14.7109375" style="173" customWidth="1"/>
    <col min="32" max="32" width="14.5703125" style="175" customWidth="1"/>
    <col min="33" max="34" width="14.7109375" style="173" customWidth="1"/>
    <col min="35" max="35" width="10.7109375" style="175" customWidth="1"/>
    <col min="36" max="37" width="12.7109375" style="173" customWidth="1"/>
    <col min="38" max="38" width="10.7109375" style="173" customWidth="1"/>
    <col min="39" max="39" width="5.7109375" style="1383" bestFit="1" customWidth="1"/>
    <col min="40" max="16384" width="9.140625" style="173"/>
  </cols>
  <sheetData>
    <row r="1" spans="1:39" ht="20.100000000000001" customHeight="1" x14ac:dyDescent="0.3">
      <c r="A1" s="1126" t="s">
        <v>1298</v>
      </c>
      <c r="B1" s="1127"/>
      <c r="C1" s="1127"/>
      <c r="D1" s="1127"/>
      <c r="E1" s="1127"/>
      <c r="F1" s="1127"/>
      <c r="G1" s="1127"/>
      <c r="H1" s="1127"/>
      <c r="I1" s="1127"/>
      <c r="J1" s="1127"/>
      <c r="K1" s="1127"/>
      <c r="L1" s="1127"/>
    </row>
    <row r="2" spans="1:39" ht="20.100000000000001" customHeight="1" thickBot="1" x14ac:dyDescent="0.35"/>
    <row r="3" spans="1:39" s="132" customFormat="1" ht="49.5" customHeight="1" x14ac:dyDescent="0.3">
      <c r="A3" s="1792" t="s">
        <v>871</v>
      </c>
      <c r="B3" s="1795" t="s">
        <v>872</v>
      </c>
      <c r="C3" s="1788" t="s">
        <v>859</v>
      </c>
      <c r="D3" s="1788"/>
      <c r="E3" s="1788"/>
      <c r="F3" s="1788" t="s">
        <v>861</v>
      </c>
      <c r="G3" s="1788"/>
      <c r="H3" s="1788"/>
      <c r="I3" s="1788" t="s">
        <v>948</v>
      </c>
      <c r="J3" s="1788"/>
      <c r="K3" s="1788"/>
      <c r="L3" s="1788" t="s">
        <v>949</v>
      </c>
      <c r="M3" s="1788"/>
      <c r="N3" s="1789"/>
      <c r="O3" s="1788" t="s">
        <v>950</v>
      </c>
      <c r="P3" s="1788"/>
      <c r="Q3" s="1789"/>
      <c r="R3" s="1788" t="s">
        <v>951</v>
      </c>
      <c r="S3" s="1788"/>
      <c r="T3" s="1788"/>
      <c r="U3" s="1788" t="s">
        <v>952</v>
      </c>
      <c r="V3" s="1788"/>
      <c r="W3" s="1788"/>
      <c r="X3" s="1788" t="s">
        <v>953</v>
      </c>
      <c r="Y3" s="1788"/>
      <c r="Z3" s="1789"/>
      <c r="AA3" s="1788" t="s">
        <v>815</v>
      </c>
      <c r="AB3" s="1788"/>
      <c r="AC3" s="1788"/>
      <c r="AD3" s="1788" t="s">
        <v>885</v>
      </c>
      <c r="AE3" s="1788"/>
      <c r="AF3" s="1788"/>
      <c r="AG3" s="1790" t="s">
        <v>954</v>
      </c>
      <c r="AH3" s="1788"/>
      <c r="AI3" s="1788"/>
      <c r="AJ3" s="1788" t="s">
        <v>931</v>
      </c>
      <c r="AK3" s="1788"/>
      <c r="AL3" s="1791"/>
      <c r="AM3" s="328"/>
    </row>
    <row r="4" spans="1:39" s="132" customFormat="1" ht="49.5" hidden="1" customHeight="1" x14ac:dyDescent="0.3">
      <c r="A4" s="1793"/>
      <c r="B4" s="1796"/>
      <c r="C4" s="1199"/>
      <c r="D4" s="1199"/>
      <c r="E4" s="1199"/>
      <c r="F4" s="1199"/>
      <c r="G4" s="1199"/>
      <c r="H4" s="1199"/>
      <c r="I4" s="1199"/>
      <c r="J4" s="1199"/>
      <c r="K4" s="1199"/>
      <c r="L4" s="1199"/>
      <c r="M4" s="1199"/>
      <c r="N4" s="1394"/>
      <c r="O4" s="1199"/>
      <c r="P4" s="1199"/>
      <c r="Q4" s="1394"/>
      <c r="R4" s="1199"/>
      <c r="S4" s="1199"/>
      <c r="T4" s="1199"/>
      <c r="U4" s="1199"/>
      <c r="V4" s="1199"/>
      <c r="W4" s="1199"/>
      <c r="X4" s="1199"/>
      <c r="Y4" s="1199"/>
      <c r="Z4" s="1394"/>
      <c r="AA4" s="1199"/>
      <c r="AB4" s="1199"/>
      <c r="AC4" s="1199"/>
      <c r="AD4" s="1556"/>
      <c r="AE4" s="1556"/>
      <c r="AF4" s="1556"/>
      <c r="AG4" s="1395"/>
      <c r="AH4" s="1199"/>
      <c r="AI4" s="1199"/>
      <c r="AJ4" s="1199"/>
      <c r="AK4" s="1199"/>
      <c r="AL4" s="1401"/>
      <c r="AM4" s="328"/>
    </row>
    <row r="5" spans="1:39" s="132" customFormat="1" ht="20.100000000000001" customHeight="1" x14ac:dyDescent="0.3">
      <c r="A5" s="1793"/>
      <c r="B5" s="1796"/>
      <c r="C5" s="1396">
        <v>2018</v>
      </c>
      <c r="D5" s="1396">
        <v>2017</v>
      </c>
      <c r="E5" s="1397" t="s">
        <v>801</v>
      </c>
      <c r="F5" s="1396">
        <v>2018</v>
      </c>
      <c r="G5" s="1396">
        <v>2017</v>
      </c>
      <c r="H5" s="1397" t="s">
        <v>801</v>
      </c>
      <c r="I5" s="1398">
        <v>2018</v>
      </c>
      <c r="J5" s="1398">
        <v>2017</v>
      </c>
      <c r="K5" s="1397" t="s">
        <v>801</v>
      </c>
      <c r="L5" s="1398">
        <v>2018</v>
      </c>
      <c r="M5" s="1398">
        <v>2017</v>
      </c>
      <c r="N5" s="1399" t="s">
        <v>801</v>
      </c>
      <c r="O5" s="1398">
        <v>2018</v>
      </c>
      <c r="P5" s="1398">
        <v>2017</v>
      </c>
      <c r="Q5" s="1399" t="s">
        <v>801</v>
      </c>
      <c r="R5" s="1398">
        <v>2018</v>
      </c>
      <c r="S5" s="1398">
        <v>2017</v>
      </c>
      <c r="T5" s="1397" t="s">
        <v>801</v>
      </c>
      <c r="U5" s="1398">
        <v>2018</v>
      </c>
      <c r="V5" s="1398">
        <v>2017</v>
      </c>
      <c r="W5" s="1397" t="s">
        <v>801</v>
      </c>
      <c r="X5" s="1398">
        <v>2018</v>
      </c>
      <c r="Y5" s="1398">
        <v>2017</v>
      </c>
      <c r="Z5" s="1399" t="s">
        <v>801</v>
      </c>
      <c r="AA5" s="1398">
        <v>2018</v>
      </c>
      <c r="AB5" s="1398">
        <v>2017</v>
      </c>
      <c r="AC5" s="1397" t="s">
        <v>801</v>
      </c>
      <c r="AD5" s="1398">
        <v>2018</v>
      </c>
      <c r="AE5" s="1398">
        <v>2017</v>
      </c>
      <c r="AF5" s="1397" t="s">
        <v>801</v>
      </c>
      <c r="AG5" s="1400">
        <v>2018</v>
      </c>
      <c r="AH5" s="1398">
        <v>2017</v>
      </c>
      <c r="AI5" s="1397" t="s">
        <v>801</v>
      </c>
      <c r="AJ5" s="1398">
        <v>2018</v>
      </c>
      <c r="AK5" s="1398">
        <v>2017</v>
      </c>
      <c r="AL5" s="1402" t="s">
        <v>801</v>
      </c>
      <c r="AM5" s="328"/>
    </row>
    <row r="6" spans="1:39" s="175" customFormat="1" ht="20.100000000000001" customHeight="1" thickBot="1" x14ac:dyDescent="0.35">
      <c r="A6" s="1794"/>
      <c r="B6" s="1797"/>
      <c r="C6" s="1403" t="s">
        <v>955</v>
      </c>
      <c r="D6" s="1403" t="s">
        <v>955</v>
      </c>
      <c r="E6" s="874" t="s">
        <v>765</v>
      </c>
      <c r="F6" s="1403" t="s">
        <v>955</v>
      </c>
      <c r="G6" s="1403" t="s">
        <v>955</v>
      </c>
      <c r="H6" s="874" t="s">
        <v>765</v>
      </c>
      <c r="I6" s="1404" t="s">
        <v>764</v>
      </c>
      <c r="J6" s="1404" t="s">
        <v>764</v>
      </c>
      <c r="K6" s="874" t="s">
        <v>765</v>
      </c>
      <c r="L6" s="1404" t="s">
        <v>764</v>
      </c>
      <c r="M6" s="1404" t="s">
        <v>764</v>
      </c>
      <c r="N6" s="1405" t="s">
        <v>765</v>
      </c>
      <c r="O6" s="1404" t="s">
        <v>764</v>
      </c>
      <c r="P6" s="1404" t="s">
        <v>764</v>
      </c>
      <c r="Q6" s="1405" t="s">
        <v>765</v>
      </c>
      <c r="R6" s="1404" t="s">
        <v>764</v>
      </c>
      <c r="S6" s="1404" t="s">
        <v>764</v>
      </c>
      <c r="T6" s="874" t="s">
        <v>765</v>
      </c>
      <c r="U6" s="1404" t="s">
        <v>764</v>
      </c>
      <c r="V6" s="1404" t="s">
        <v>764</v>
      </c>
      <c r="W6" s="874" t="s">
        <v>765</v>
      </c>
      <c r="X6" s="1404" t="s">
        <v>764</v>
      </c>
      <c r="Y6" s="1404" t="s">
        <v>764</v>
      </c>
      <c r="Z6" s="1405" t="s">
        <v>765</v>
      </c>
      <c r="AA6" s="1404" t="s">
        <v>764</v>
      </c>
      <c r="AB6" s="1404" t="s">
        <v>764</v>
      </c>
      <c r="AC6" s="874" t="s">
        <v>765</v>
      </c>
      <c r="AD6" s="1404" t="s">
        <v>764</v>
      </c>
      <c r="AE6" s="1404" t="s">
        <v>764</v>
      </c>
      <c r="AF6" s="874" t="s">
        <v>765</v>
      </c>
      <c r="AG6" s="1406" t="s">
        <v>764</v>
      </c>
      <c r="AH6" s="1404" t="s">
        <v>764</v>
      </c>
      <c r="AI6" s="874" t="s">
        <v>765</v>
      </c>
      <c r="AJ6" s="1204" t="s">
        <v>801</v>
      </c>
      <c r="AK6" s="1204" t="s">
        <v>801</v>
      </c>
      <c r="AL6" s="1407" t="s">
        <v>765</v>
      </c>
      <c r="AM6" s="328"/>
    </row>
    <row r="7" spans="1:39" ht="20.100000000000001" customHeight="1" x14ac:dyDescent="0.3">
      <c r="A7" s="905"/>
      <c r="B7" s="1028"/>
      <c r="C7" s="1028"/>
      <c r="D7" s="1028"/>
      <c r="E7" s="1028"/>
      <c r="F7" s="1028"/>
      <c r="G7" s="1028"/>
      <c r="H7" s="1028"/>
      <c r="I7" s="1028"/>
      <c r="J7" s="1028"/>
      <c r="K7" s="1028"/>
      <c r="L7" s="1028"/>
      <c r="M7" s="1028"/>
      <c r="N7" s="1029"/>
      <c r="O7" s="905"/>
      <c r="P7" s="1028"/>
      <c r="Q7" s="1028"/>
      <c r="R7" s="1028"/>
      <c r="S7" s="1028"/>
      <c r="T7" s="1028"/>
      <c r="U7" s="1028"/>
      <c r="V7" s="1028"/>
      <c r="W7" s="1028"/>
      <c r="X7" s="1028"/>
      <c r="Y7" s="1028"/>
      <c r="Z7" s="1029"/>
      <c r="AA7" s="1028"/>
      <c r="AB7" s="1028"/>
      <c r="AC7" s="1028"/>
      <c r="AD7" s="1028"/>
      <c r="AE7" s="1028"/>
      <c r="AF7" s="1028"/>
      <c r="AG7" s="1028"/>
      <c r="AH7" s="1028"/>
      <c r="AI7" s="1028"/>
      <c r="AJ7" s="1028"/>
      <c r="AK7" s="1028"/>
      <c r="AL7" s="917"/>
      <c r="AM7" s="328"/>
    </row>
    <row r="8" spans="1:39" ht="20.100000000000001" customHeight="1" x14ac:dyDescent="0.3">
      <c r="A8" s="916" t="s">
        <v>887</v>
      </c>
      <c r="B8" s="178"/>
      <c r="C8" s="178"/>
      <c r="D8" s="178"/>
      <c r="E8" s="178"/>
      <c r="F8" s="178"/>
      <c r="G8" s="178"/>
      <c r="H8" s="178"/>
      <c r="I8" s="178"/>
      <c r="J8" s="178"/>
      <c r="K8" s="178"/>
      <c r="L8" s="178"/>
      <c r="M8" s="178"/>
      <c r="N8" s="1029"/>
      <c r="O8" s="905"/>
      <c r="P8" s="178"/>
      <c r="Q8" s="178"/>
      <c r="R8" s="178"/>
      <c r="S8" s="178"/>
      <c r="T8" s="178"/>
      <c r="U8" s="178"/>
      <c r="V8" s="178"/>
      <c r="W8" s="178"/>
      <c r="X8" s="178"/>
      <c r="Y8" s="178"/>
      <c r="Z8" s="838"/>
      <c r="AA8" s="178"/>
      <c r="AB8" s="178"/>
      <c r="AC8" s="178"/>
      <c r="AD8" s="178"/>
      <c r="AE8" s="178"/>
      <c r="AF8" s="178"/>
      <c r="AG8" s="178"/>
      <c r="AH8" s="178"/>
      <c r="AI8" s="178"/>
      <c r="AJ8" s="178"/>
      <c r="AK8" s="178"/>
      <c r="AL8" s="917"/>
      <c r="AM8" s="328"/>
    </row>
    <row r="9" spans="1:39" ht="9.9499999999999993" customHeight="1" x14ac:dyDescent="0.3">
      <c r="A9" s="919"/>
      <c r="B9" s="920"/>
      <c r="C9" s="920"/>
      <c r="D9" s="920"/>
      <c r="E9" s="920"/>
      <c r="F9" s="920"/>
      <c r="G9" s="920"/>
      <c r="H9" s="920"/>
      <c r="I9" s="920"/>
      <c r="J9" s="920"/>
      <c r="K9" s="920"/>
      <c r="L9" s="920"/>
      <c r="M9" s="920"/>
      <c r="N9" s="1023"/>
      <c r="O9" s="926"/>
      <c r="P9" s="920"/>
      <c r="Q9" s="920"/>
      <c r="R9" s="920"/>
      <c r="S9" s="920"/>
      <c r="T9" s="920"/>
      <c r="U9" s="920"/>
      <c r="V9" s="920"/>
      <c r="W9" s="920"/>
      <c r="X9" s="920"/>
      <c r="Y9" s="920"/>
      <c r="Z9" s="923"/>
      <c r="AA9" s="920"/>
      <c r="AB9" s="920"/>
      <c r="AC9" s="920"/>
      <c r="AD9" s="920"/>
      <c r="AE9" s="920"/>
      <c r="AF9" s="920"/>
      <c r="AG9" s="920"/>
      <c r="AH9" s="920"/>
      <c r="AI9" s="920"/>
      <c r="AJ9" s="920"/>
      <c r="AK9" s="920"/>
      <c r="AL9" s="921"/>
      <c r="AM9" s="328"/>
    </row>
    <row r="10" spans="1:39" ht="20.100000000000001" customHeight="1" x14ac:dyDescent="0.3">
      <c r="A10" s="847">
        <v>1252</v>
      </c>
      <c r="B10" s="848" t="s">
        <v>240</v>
      </c>
      <c r="C10" s="911">
        <v>93635</v>
      </c>
      <c r="D10" s="911">
        <v>94751</v>
      </c>
      <c r="E10" s="876">
        <v>-1.18</v>
      </c>
      <c r="F10" s="912">
        <v>197088</v>
      </c>
      <c r="G10" s="912">
        <v>199613</v>
      </c>
      <c r="H10" s="876">
        <v>-1.26</v>
      </c>
      <c r="I10" s="875">
        <v>5308251202</v>
      </c>
      <c r="J10" s="875">
        <v>5033075397</v>
      </c>
      <c r="K10" s="876">
        <v>5.47</v>
      </c>
      <c r="L10" s="875">
        <v>4479138426</v>
      </c>
      <c r="M10" s="875">
        <v>4256038032</v>
      </c>
      <c r="N10" s="876">
        <v>5.24</v>
      </c>
      <c r="O10" s="875">
        <v>4769369011</v>
      </c>
      <c r="P10" s="875">
        <v>4443818922</v>
      </c>
      <c r="Q10" s="876">
        <v>7.33</v>
      </c>
      <c r="R10" s="875">
        <v>3989323832</v>
      </c>
      <c r="S10" s="875">
        <v>3712106868</v>
      </c>
      <c r="T10" s="876">
        <v>7.47</v>
      </c>
      <c r="U10" s="875">
        <v>402235352</v>
      </c>
      <c r="V10" s="875">
        <v>408473913</v>
      </c>
      <c r="W10" s="876">
        <v>-1.53</v>
      </c>
      <c r="X10" s="875">
        <v>402235352</v>
      </c>
      <c r="Y10" s="875">
        <v>408473913</v>
      </c>
      <c r="Z10" s="876">
        <v>-1.53</v>
      </c>
      <c r="AA10" s="875">
        <v>87579242</v>
      </c>
      <c r="AB10" s="875">
        <v>135457251</v>
      </c>
      <c r="AC10" s="876">
        <v>-35.35</v>
      </c>
      <c r="AD10" s="875">
        <v>187691189</v>
      </c>
      <c r="AE10" s="875">
        <v>233630717</v>
      </c>
      <c r="AF10" s="876">
        <v>-19.66</v>
      </c>
      <c r="AG10" s="875">
        <v>1695531350</v>
      </c>
      <c r="AH10" s="875">
        <v>1478374328</v>
      </c>
      <c r="AI10" s="876">
        <v>14.69</v>
      </c>
      <c r="AJ10" s="876">
        <v>31.94</v>
      </c>
      <c r="AK10" s="876">
        <v>29.37</v>
      </c>
      <c r="AL10" s="876">
        <v>8.75</v>
      </c>
      <c r="AM10" s="1214" t="s">
        <v>47</v>
      </c>
    </row>
    <row r="11" spans="1:39" ht="20.100000000000001" customHeight="1" x14ac:dyDescent="0.3">
      <c r="A11" s="847">
        <v>1512</v>
      </c>
      <c r="B11" s="848" t="s">
        <v>256</v>
      </c>
      <c r="C11" s="911">
        <v>331955</v>
      </c>
      <c r="D11" s="911">
        <v>339003</v>
      </c>
      <c r="E11" s="876">
        <v>-2.08</v>
      </c>
      <c r="F11" s="912">
        <v>713190</v>
      </c>
      <c r="G11" s="912">
        <v>731494</v>
      </c>
      <c r="H11" s="876">
        <v>-2.5</v>
      </c>
      <c r="I11" s="875">
        <v>16276304935</v>
      </c>
      <c r="J11" s="875">
        <v>15497048876</v>
      </c>
      <c r="K11" s="876">
        <v>5.03</v>
      </c>
      <c r="L11" s="875">
        <v>15661125370</v>
      </c>
      <c r="M11" s="875">
        <v>14906404698</v>
      </c>
      <c r="N11" s="876">
        <v>5.0599999999999996</v>
      </c>
      <c r="O11" s="875">
        <v>14806310600</v>
      </c>
      <c r="P11" s="875">
        <v>13648951781</v>
      </c>
      <c r="Q11" s="876">
        <v>8.48</v>
      </c>
      <c r="R11" s="875">
        <v>14270896239</v>
      </c>
      <c r="S11" s="875">
        <v>13124594713</v>
      </c>
      <c r="T11" s="876">
        <v>8.73</v>
      </c>
      <c r="U11" s="875">
        <v>1461890714</v>
      </c>
      <c r="V11" s="875">
        <v>1435956087</v>
      </c>
      <c r="W11" s="876">
        <v>1.81</v>
      </c>
      <c r="X11" s="875">
        <v>1461890714</v>
      </c>
      <c r="Y11" s="875">
        <v>1435956087</v>
      </c>
      <c r="Z11" s="876">
        <v>1.81</v>
      </c>
      <c r="AA11" s="875">
        <v>-71661583</v>
      </c>
      <c r="AB11" s="875">
        <v>345853898</v>
      </c>
      <c r="AC11" s="876">
        <v>-120.72</v>
      </c>
      <c r="AD11" s="875">
        <v>164836752</v>
      </c>
      <c r="AE11" s="875">
        <v>730159890</v>
      </c>
      <c r="AF11" s="876">
        <v>-77.42</v>
      </c>
      <c r="AG11" s="875">
        <v>4095156903</v>
      </c>
      <c r="AH11" s="875">
        <v>3791075926</v>
      </c>
      <c r="AI11" s="876">
        <v>8.02</v>
      </c>
      <c r="AJ11" s="876">
        <v>25.16</v>
      </c>
      <c r="AK11" s="876">
        <v>24.46</v>
      </c>
      <c r="AL11" s="876">
        <v>2.86</v>
      </c>
      <c r="AM11" s="1214" t="s">
        <v>47</v>
      </c>
    </row>
    <row r="12" spans="1:39" ht="20.100000000000001" customHeight="1" x14ac:dyDescent="0.3">
      <c r="A12" s="847">
        <v>1034</v>
      </c>
      <c r="B12" s="848" t="s">
        <v>889</v>
      </c>
      <c r="C12" s="911">
        <v>4996</v>
      </c>
      <c r="D12" s="911">
        <v>5289</v>
      </c>
      <c r="E12" s="876">
        <v>-5.54</v>
      </c>
      <c r="F12" s="912">
        <v>10427</v>
      </c>
      <c r="G12" s="912">
        <v>11045</v>
      </c>
      <c r="H12" s="876">
        <v>-5.6</v>
      </c>
      <c r="I12" s="875">
        <v>183222103</v>
      </c>
      <c r="J12" s="875">
        <v>177889346</v>
      </c>
      <c r="K12" s="876">
        <v>3</v>
      </c>
      <c r="L12" s="875">
        <v>164605751</v>
      </c>
      <c r="M12" s="875">
        <v>161830435</v>
      </c>
      <c r="N12" s="876">
        <v>1.71</v>
      </c>
      <c r="O12" s="875">
        <v>188375487</v>
      </c>
      <c r="P12" s="875">
        <v>184328264</v>
      </c>
      <c r="Q12" s="876">
        <v>2.2000000000000002</v>
      </c>
      <c r="R12" s="875">
        <v>170677920</v>
      </c>
      <c r="S12" s="875">
        <v>168461325</v>
      </c>
      <c r="T12" s="876">
        <v>1.32</v>
      </c>
      <c r="U12" s="875">
        <v>22466026</v>
      </c>
      <c r="V12" s="875">
        <v>21294446</v>
      </c>
      <c r="W12" s="876">
        <v>5.5</v>
      </c>
      <c r="X12" s="875">
        <v>22466026</v>
      </c>
      <c r="Y12" s="875">
        <v>21294446</v>
      </c>
      <c r="Z12" s="876">
        <v>5.5</v>
      </c>
      <c r="AA12" s="875">
        <v>-28538195</v>
      </c>
      <c r="AB12" s="875">
        <v>-27925336</v>
      </c>
      <c r="AC12" s="876">
        <v>-2.19</v>
      </c>
      <c r="AD12" s="875">
        <v>-30428409</v>
      </c>
      <c r="AE12" s="875">
        <v>786975</v>
      </c>
      <c r="AF12" s="876">
        <v>-3966.5</v>
      </c>
      <c r="AG12" s="875">
        <v>182883849</v>
      </c>
      <c r="AH12" s="875">
        <v>199781605</v>
      </c>
      <c r="AI12" s="876">
        <v>-8.4600000000000009</v>
      </c>
      <c r="AJ12" s="876">
        <v>99.82</v>
      </c>
      <c r="AK12" s="876">
        <v>112.31</v>
      </c>
      <c r="AL12" s="876">
        <v>-11.12</v>
      </c>
      <c r="AM12" s="1214" t="s">
        <v>47</v>
      </c>
    </row>
    <row r="13" spans="1:39" ht="20.100000000000001" customHeight="1" x14ac:dyDescent="0.3">
      <c r="A13" s="847">
        <v>1491</v>
      </c>
      <c r="B13" s="848" t="s">
        <v>278</v>
      </c>
      <c r="C13" s="911">
        <v>13906</v>
      </c>
      <c r="D13" s="911">
        <v>15014</v>
      </c>
      <c r="E13" s="876">
        <v>-7.38</v>
      </c>
      <c r="F13" s="912">
        <v>21932</v>
      </c>
      <c r="G13" s="912">
        <v>24080</v>
      </c>
      <c r="H13" s="876">
        <v>-8.92</v>
      </c>
      <c r="I13" s="875">
        <v>496262547</v>
      </c>
      <c r="J13" s="875">
        <v>504773274</v>
      </c>
      <c r="K13" s="876">
        <v>-1.69</v>
      </c>
      <c r="L13" s="875">
        <v>445504221</v>
      </c>
      <c r="M13" s="875">
        <v>456342109</v>
      </c>
      <c r="N13" s="876">
        <v>-2.37</v>
      </c>
      <c r="O13" s="875">
        <v>463818228</v>
      </c>
      <c r="P13" s="875">
        <v>456798613</v>
      </c>
      <c r="Q13" s="876">
        <v>1.54</v>
      </c>
      <c r="R13" s="875">
        <v>415009630</v>
      </c>
      <c r="S13" s="875">
        <v>412183013</v>
      </c>
      <c r="T13" s="876">
        <v>0.69</v>
      </c>
      <c r="U13" s="875">
        <v>53255163</v>
      </c>
      <c r="V13" s="875">
        <v>56856469</v>
      </c>
      <c r="W13" s="876">
        <v>-6.33</v>
      </c>
      <c r="X13" s="875">
        <v>53255163</v>
      </c>
      <c r="Y13" s="875">
        <v>56856469</v>
      </c>
      <c r="Z13" s="876">
        <v>-6.33</v>
      </c>
      <c r="AA13" s="875">
        <v>-22760572</v>
      </c>
      <c r="AB13" s="875">
        <v>-12697373</v>
      </c>
      <c r="AC13" s="876">
        <v>-79.25</v>
      </c>
      <c r="AD13" s="875">
        <v>-12843940</v>
      </c>
      <c r="AE13" s="875">
        <v>1061747</v>
      </c>
      <c r="AF13" s="876">
        <v>-1309.7</v>
      </c>
      <c r="AG13" s="875">
        <v>124580319</v>
      </c>
      <c r="AH13" s="875">
        <v>134077505</v>
      </c>
      <c r="AI13" s="876">
        <v>-7.08</v>
      </c>
      <c r="AJ13" s="876">
        <v>25.1</v>
      </c>
      <c r="AK13" s="876">
        <v>26.56</v>
      </c>
      <c r="AL13" s="876">
        <v>-5.5</v>
      </c>
      <c r="AM13" s="1214" t="s">
        <v>47</v>
      </c>
    </row>
    <row r="14" spans="1:39" ht="20.100000000000001" customHeight="1" x14ac:dyDescent="0.3">
      <c r="A14" s="847">
        <v>1125</v>
      </c>
      <c r="B14" s="848" t="s">
        <v>293</v>
      </c>
      <c r="C14" s="911">
        <v>1335093</v>
      </c>
      <c r="D14" s="911">
        <v>1305219</v>
      </c>
      <c r="E14" s="876">
        <v>2.29</v>
      </c>
      <c r="F14" s="912">
        <v>2792583</v>
      </c>
      <c r="G14" s="912">
        <v>2747898</v>
      </c>
      <c r="H14" s="876">
        <v>1.63</v>
      </c>
      <c r="I14" s="875">
        <v>64649012493</v>
      </c>
      <c r="J14" s="875">
        <v>59710735279</v>
      </c>
      <c r="K14" s="876">
        <v>8.27</v>
      </c>
      <c r="L14" s="875">
        <v>52828931670</v>
      </c>
      <c r="M14" s="875">
        <v>48702023814</v>
      </c>
      <c r="N14" s="876">
        <v>8.4700000000000006</v>
      </c>
      <c r="O14" s="875">
        <v>57998692030</v>
      </c>
      <c r="P14" s="875">
        <v>52350103077</v>
      </c>
      <c r="Q14" s="876">
        <v>10.79</v>
      </c>
      <c r="R14" s="875">
        <v>46718952669</v>
      </c>
      <c r="S14" s="875">
        <v>41747808416</v>
      </c>
      <c r="T14" s="876">
        <v>11.91</v>
      </c>
      <c r="U14" s="875">
        <v>6462439592</v>
      </c>
      <c r="V14" s="875">
        <v>5986261907</v>
      </c>
      <c r="W14" s="876">
        <v>7.95</v>
      </c>
      <c r="X14" s="875">
        <v>6462439592</v>
      </c>
      <c r="Y14" s="875">
        <v>5986261907</v>
      </c>
      <c r="Z14" s="876">
        <v>7.95</v>
      </c>
      <c r="AA14" s="875">
        <v>-352460591</v>
      </c>
      <c r="AB14" s="875">
        <v>967953491</v>
      </c>
      <c r="AC14" s="876">
        <v>-136.41</v>
      </c>
      <c r="AD14" s="875">
        <v>815805647</v>
      </c>
      <c r="AE14" s="875">
        <v>2449973478</v>
      </c>
      <c r="AF14" s="876">
        <v>-66.7</v>
      </c>
      <c r="AG14" s="875">
        <v>17646355350</v>
      </c>
      <c r="AH14" s="875">
        <v>16385711154</v>
      </c>
      <c r="AI14" s="876">
        <v>7.69</v>
      </c>
      <c r="AJ14" s="876">
        <v>27.3</v>
      </c>
      <c r="AK14" s="876">
        <v>27.44</v>
      </c>
      <c r="AL14" s="876">
        <v>-0.51</v>
      </c>
      <c r="AM14" s="1214" t="s">
        <v>47</v>
      </c>
    </row>
    <row r="15" spans="1:39" ht="20.100000000000001" customHeight="1" x14ac:dyDescent="0.3">
      <c r="A15" s="847">
        <v>1202</v>
      </c>
      <c r="B15" s="848" t="s">
        <v>318</v>
      </c>
      <c r="C15" s="911">
        <v>72286</v>
      </c>
      <c r="D15" s="911">
        <v>72203</v>
      </c>
      <c r="E15" s="876">
        <v>0.11</v>
      </c>
      <c r="F15" s="912">
        <v>143200</v>
      </c>
      <c r="G15" s="912">
        <v>143511</v>
      </c>
      <c r="H15" s="876">
        <v>-0.22</v>
      </c>
      <c r="I15" s="875">
        <v>3554438734</v>
      </c>
      <c r="J15" s="875">
        <v>3382166942</v>
      </c>
      <c r="K15" s="876">
        <v>5.09</v>
      </c>
      <c r="L15" s="875">
        <v>3109603330</v>
      </c>
      <c r="M15" s="875">
        <v>2963837201</v>
      </c>
      <c r="N15" s="876">
        <v>4.92</v>
      </c>
      <c r="O15" s="875">
        <v>3203828689</v>
      </c>
      <c r="P15" s="875">
        <v>2971837460</v>
      </c>
      <c r="Q15" s="876">
        <v>7.81</v>
      </c>
      <c r="R15" s="875">
        <v>2779902030</v>
      </c>
      <c r="S15" s="875">
        <v>2574923082</v>
      </c>
      <c r="T15" s="876">
        <v>7.96</v>
      </c>
      <c r="U15" s="875">
        <v>413178149</v>
      </c>
      <c r="V15" s="875">
        <v>360928924</v>
      </c>
      <c r="W15" s="876">
        <v>14.48</v>
      </c>
      <c r="X15" s="875">
        <v>413178149</v>
      </c>
      <c r="Y15" s="875">
        <v>360928924</v>
      </c>
      <c r="Z15" s="876">
        <v>14.48</v>
      </c>
      <c r="AA15" s="875">
        <v>-83476849</v>
      </c>
      <c r="AB15" s="875">
        <v>27985195</v>
      </c>
      <c r="AC15" s="876">
        <v>-398.29</v>
      </c>
      <c r="AD15" s="875">
        <v>31378921</v>
      </c>
      <c r="AE15" s="875">
        <v>103811608</v>
      </c>
      <c r="AF15" s="876">
        <v>-69.77</v>
      </c>
      <c r="AG15" s="875">
        <v>1116762203</v>
      </c>
      <c r="AH15" s="875">
        <v>1085383282</v>
      </c>
      <c r="AI15" s="876">
        <v>2.89</v>
      </c>
      <c r="AJ15" s="876">
        <v>31.42</v>
      </c>
      <c r="AK15" s="876">
        <v>32.090000000000003</v>
      </c>
      <c r="AL15" s="876">
        <v>-2.09</v>
      </c>
      <c r="AM15" s="1214" t="s">
        <v>47</v>
      </c>
    </row>
    <row r="16" spans="1:39" ht="20.100000000000001" customHeight="1" x14ac:dyDescent="0.3">
      <c r="A16" s="847">
        <v>1554</v>
      </c>
      <c r="B16" s="848" t="s">
        <v>890</v>
      </c>
      <c r="C16" s="911">
        <v>9299</v>
      </c>
      <c r="D16" s="911">
        <v>9322</v>
      </c>
      <c r="E16" s="876">
        <v>-0.25</v>
      </c>
      <c r="F16" s="912">
        <v>21837</v>
      </c>
      <c r="G16" s="912">
        <v>22333</v>
      </c>
      <c r="H16" s="876">
        <v>-2.2200000000000002</v>
      </c>
      <c r="I16" s="875">
        <v>331188513</v>
      </c>
      <c r="J16" s="875">
        <v>311773263</v>
      </c>
      <c r="K16" s="876">
        <v>6.23</v>
      </c>
      <c r="L16" s="875">
        <v>310366018</v>
      </c>
      <c r="M16" s="875">
        <v>294787698</v>
      </c>
      <c r="N16" s="876">
        <v>5.28</v>
      </c>
      <c r="O16" s="875">
        <v>273833625</v>
      </c>
      <c r="P16" s="875">
        <v>239110795</v>
      </c>
      <c r="Q16" s="876">
        <v>14.52</v>
      </c>
      <c r="R16" s="875">
        <v>255152738</v>
      </c>
      <c r="S16" s="875">
        <v>223281746</v>
      </c>
      <c r="T16" s="876">
        <v>14.27</v>
      </c>
      <c r="U16" s="875">
        <v>42179402</v>
      </c>
      <c r="V16" s="875">
        <v>41367644</v>
      </c>
      <c r="W16" s="876">
        <v>1.96</v>
      </c>
      <c r="X16" s="875">
        <v>42179402</v>
      </c>
      <c r="Y16" s="875">
        <v>41367644</v>
      </c>
      <c r="Z16" s="876">
        <v>1.96</v>
      </c>
      <c r="AA16" s="875">
        <v>13033878</v>
      </c>
      <c r="AB16" s="875">
        <v>30138308</v>
      </c>
      <c r="AC16" s="876">
        <v>-56.75</v>
      </c>
      <c r="AD16" s="875">
        <v>36226871</v>
      </c>
      <c r="AE16" s="875">
        <v>62229293</v>
      </c>
      <c r="AF16" s="876">
        <v>-41.78</v>
      </c>
      <c r="AG16" s="875">
        <v>578850055</v>
      </c>
      <c r="AH16" s="875">
        <v>525895839</v>
      </c>
      <c r="AI16" s="876">
        <v>10.07</v>
      </c>
      <c r="AJ16" s="876">
        <v>174.78</v>
      </c>
      <c r="AK16" s="876">
        <v>168.68</v>
      </c>
      <c r="AL16" s="876">
        <v>3.62</v>
      </c>
      <c r="AM16" s="1214" t="s">
        <v>47</v>
      </c>
    </row>
    <row r="17" spans="1:39" ht="20.100000000000001" customHeight="1" x14ac:dyDescent="0.3">
      <c r="A17" s="847">
        <v>1537</v>
      </c>
      <c r="B17" s="848" t="s">
        <v>351</v>
      </c>
      <c r="C17" s="911">
        <v>23052</v>
      </c>
      <c r="D17" s="911">
        <v>24403</v>
      </c>
      <c r="E17" s="876">
        <v>-5.54</v>
      </c>
      <c r="F17" s="912">
        <v>61759</v>
      </c>
      <c r="G17" s="912">
        <v>67020</v>
      </c>
      <c r="H17" s="876">
        <v>-7.85</v>
      </c>
      <c r="I17" s="875">
        <v>1446809681</v>
      </c>
      <c r="J17" s="875">
        <v>1427726228</v>
      </c>
      <c r="K17" s="876">
        <v>1.34</v>
      </c>
      <c r="L17" s="875">
        <v>1441340805</v>
      </c>
      <c r="M17" s="875">
        <v>1427726228</v>
      </c>
      <c r="N17" s="876">
        <v>0.95</v>
      </c>
      <c r="O17" s="875">
        <v>1260043545</v>
      </c>
      <c r="P17" s="875">
        <v>1230765094</v>
      </c>
      <c r="Q17" s="876">
        <v>2.38</v>
      </c>
      <c r="R17" s="875">
        <v>1256948672</v>
      </c>
      <c r="S17" s="875">
        <v>1230765094</v>
      </c>
      <c r="T17" s="876">
        <v>2.13</v>
      </c>
      <c r="U17" s="875">
        <v>135664954</v>
      </c>
      <c r="V17" s="875">
        <v>159480062</v>
      </c>
      <c r="W17" s="876">
        <v>-14.93</v>
      </c>
      <c r="X17" s="875">
        <v>135664954</v>
      </c>
      <c r="Y17" s="875">
        <v>159480062</v>
      </c>
      <c r="Z17" s="876">
        <v>-14.93</v>
      </c>
      <c r="AA17" s="875">
        <v>48727179</v>
      </c>
      <c r="AB17" s="875">
        <v>37481072</v>
      </c>
      <c r="AC17" s="876">
        <v>30</v>
      </c>
      <c r="AD17" s="875">
        <v>81296433</v>
      </c>
      <c r="AE17" s="875">
        <v>68154702</v>
      </c>
      <c r="AF17" s="876">
        <v>19.28</v>
      </c>
      <c r="AG17" s="875">
        <v>488260362</v>
      </c>
      <c r="AH17" s="875">
        <v>403231769</v>
      </c>
      <c r="AI17" s="876">
        <v>21.09</v>
      </c>
      <c r="AJ17" s="876">
        <v>33.75</v>
      </c>
      <c r="AK17" s="876">
        <v>28.24</v>
      </c>
      <c r="AL17" s="876">
        <v>19.510000000000002</v>
      </c>
      <c r="AM17" s="1214" t="s">
        <v>47</v>
      </c>
    </row>
    <row r="18" spans="1:39" ht="20.100000000000001" customHeight="1" x14ac:dyDescent="0.3">
      <c r="A18" s="847">
        <v>1087</v>
      </c>
      <c r="B18" s="848" t="s">
        <v>891</v>
      </c>
      <c r="C18" s="911">
        <v>33503</v>
      </c>
      <c r="D18" s="911">
        <v>35102</v>
      </c>
      <c r="E18" s="876">
        <v>-4.5599999999999996</v>
      </c>
      <c r="F18" s="912">
        <v>69569</v>
      </c>
      <c r="G18" s="912">
        <v>73312</v>
      </c>
      <c r="H18" s="876">
        <v>-5.1100000000000003</v>
      </c>
      <c r="I18" s="875">
        <v>2130895086</v>
      </c>
      <c r="J18" s="875">
        <v>2098604528</v>
      </c>
      <c r="K18" s="876">
        <v>1.54</v>
      </c>
      <c r="L18" s="875">
        <v>1441340805</v>
      </c>
      <c r="M18" s="875">
        <v>1962726401</v>
      </c>
      <c r="N18" s="876">
        <v>1.55</v>
      </c>
      <c r="O18" s="875">
        <v>1906714021</v>
      </c>
      <c r="P18" s="875">
        <v>1836448980</v>
      </c>
      <c r="Q18" s="876">
        <v>3.83</v>
      </c>
      <c r="R18" s="875">
        <v>1771583162</v>
      </c>
      <c r="S18" s="875">
        <v>1703713629</v>
      </c>
      <c r="T18" s="876">
        <v>3.98</v>
      </c>
      <c r="U18" s="875">
        <v>172427954</v>
      </c>
      <c r="V18" s="875">
        <v>178658454</v>
      </c>
      <c r="W18" s="876">
        <v>-3.49</v>
      </c>
      <c r="X18" s="875">
        <v>172427954</v>
      </c>
      <c r="Y18" s="875">
        <v>178658454</v>
      </c>
      <c r="Z18" s="876">
        <v>-3.49</v>
      </c>
      <c r="AA18" s="875">
        <v>49131232</v>
      </c>
      <c r="AB18" s="875">
        <v>80354318</v>
      </c>
      <c r="AC18" s="876">
        <v>-38.86</v>
      </c>
      <c r="AD18" s="875">
        <v>96306620</v>
      </c>
      <c r="AE18" s="875">
        <v>118465258</v>
      </c>
      <c r="AF18" s="876">
        <v>-18.7</v>
      </c>
      <c r="AG18" s="875">
        <v>834671246</v>
      </c>
      <c r="AH18" s="875">
        <v>738518892</v>
      </c>
      <c r="AI18" s="876">
        <v>13.02</v>
      </c>
      <c r="AJ18" s="876">
        <v>39.17</v>
      </c>
      <c r="AK18" s="876">
        <v>35.19</v>
      </c>
      <c r="AL18" s="876">
        <v>11.31</v>
      </c>
      <c r="AM18" s="1214" t="s">
        <v>47</v>
      </c>
    </row>
    <row r="19" spans="1:39" ht="20.100000000000001" customHeight="1" x14ac:dyDescent="0.3">
      <c r="A19" s="847">
        <v>1466</v>
      </c>
      <c r="B19" s="848" t="s">
        <v>376</v>
      </c>
      <c r="C19" s="911">
        <v>4256</v>
      </c>
      <c r="D19" s="911">
        <v>2760</v>
      </c>
      <c r="E19" s="876">
        <v>54.2</v>
      </c>
      <c r="F19" s="912">
        <v>6641</v>
      </c>
      <c r="G19" s="912">
        <v>4937</v>
      </c>
      <c r="H19" s="876">
        <v>34.51</v>
      </c>
      <c r="I19" s="875">
        <v>64435412</v>
      </c>
      <c r="J19" s="875">
        <v>52605844</v>
      </c>
      <c r="K19" s="876">
        <v>22.49</v>
      </c>
      <c r="L19" s="875">
        <v>64435412</v>
      </c>
      <c r="M19" s="875">
        <v>52605844</v>
      </c>
      <c r="N19" s="876">
        <v>22.49</v>
      </c>
      <c r="O19" s="875">
        <v>58626325</v>
      </c>
      <c r="P19" s="875">
        <v>48200063</v>
      </c>
      <c r="Q19" s="876">
        <v>21.63</v>
      </c>
      <c r="R19" s="875">
        <v>58626325</v>
      </c>
      <c r="S19" s="875">
        <v>48200063</v>
      </c>
      <c r="T19" s="876">
        <v>21.63</v>
      </c>
      <c r="U19" s="875">
        <v>10287958</v>
      </c>
      <c r="V19" s="875">
        <v>7657274</v>
      </c>
      <c r="W19" s="876">
        <v>34.36</v>
      </c>
      <c r="X19" s="875">
        <v>10287958</v>
      </c>
      <c r="Y19" s="875">
        <v>7657274</v>
      </c>
      <c r="Z19" s="876">
        <v>34.36</v>
      </c>
      <c r="AA19" s="875">
        <v>-4478871</v>
      </c>
      <c r="AB19" s="875">
        <v>-3251493</v>
      </c>
      <c r="AC19" s="876">
        <v>-37.75</v>
      </c>
      <c r="AD19" s="875">
        <v>-2594887</v>
      </c>
      <c r="AE19" s="875">
        <v>316254</v>
      </c>
      <c r="AF19" s="876">
        <v>-920.51</v>
      </c>
      <c r="AG19" s="875">
        <v>55962164</v>
      </c>
      <c r="AH19" s="875">
        <v>55378897</v>
      </c>
      <c r="AI19" s="876">
        <v>1.05</v>
      </c>
      <c r="AJ19" s="876">
        <v>86.85</v>
      </c>
      <c r="AK19" s="876">
        <v>105.27</v>
      </c>
      <c r="AL19" s="876">
        <v>-17.5</v>
      </c>
      <c r="AM19" s="1214" t="s">
        <v>47</v>
      </c>
    </row>
    <row r="20" spans="1:39" ht="20.100000000000001" customHeight="1" x14ac:dyDescent="0.3">
      <c r="A20" s="847">
        <v>1149</v>
      </c>
      <c r="B20" s="848" t="s">
        <v>390</v>
      </c>
      <c r="C20" s="911">
        <v>92884</v>
      </c>
      <c r="D20" s="911">
        <v>91665</v>
      </c>
      <c r="E20" s="876">
        <v>1.33</v>
      </c>
      <c r="F20" s="912">
        <v>201944</v>
      </c>
      <c r="G20" s="912">
        <v>198712</v>
      </c>
      <c r="H20" s="876">
        <v>1.63</v>
      </c>
      <c r="I20" s="875">
        <v>4498430791</v>
      </c>
      <c r="J20" s="875">
        <v>4271641444</v>
      </c>
      <c r="K20" s="876">
        <v>5.31</v>
      </c>
      <c r="L20" s="875">
        <v>4355302062</v>
      </c>
      <c r="M20" s="875">
        <v>4166672238</v>
      </c>
      <c r="N20" s="876">
        <v>4.53</v>
      </c>
      <c r="O20" s="875">
        <v>4199557110</v>
      </c>
      <c r="P20" s="875">
        <v>3875004693</v>
      </c>
      <c r="Q20" s="876">
        <v>8.3800000000000008</v>
      </c>
      <c r="R20" s="875">
        <v>4061496551</v>
      </c>
      <c r="S20" s="875">
        <v>3777233596</v>
      </c>
      <c r="T20" s="876">
        <v>7.53</v>
      </c>
      <c r="U20" s="875">
        <v>393011459</v>
      </c>
      <c r="V20" s="875">
        <v>381302298</v>
      </c>
      <c r="W20" s="876">
        <v>3.07</v>
      </c>
      <c r="X20" s="875">
        <v>393011459</v>
      </c>
      <c r="Y20" s="875">
        <v>381302298</v>
      </c>
      <c r="Z20" s="876">
        <v>3.07</v>
      </c>
      <c r="AA20" s="875">
        <v>-99205948</v>
      </c>
      <c r="AB20" s="875">
        <v>8136344</v>
      </c>
      <c r="AC20" s="876">
        <v>-1319.29</v>
      </c>
      <c r="AD20" s="875">
        <v>8732312</v>
      </c>
      <c r="AE20" s="875">
        <v>126460983</v>
      </c>
      <c r="AF20" s="876">
        <v>-93.09</v>
      </c>
      <c r="AG20" s="875">
        <v>1288892832</v>
      </c>
      <c r="AH20" s="875">
        <v>1262617256</v>
      </c>
      <c r="AI20" s="876">
        <v>2.08</v>
      </c>
      <c r="AJ20" s="876">
        <v>28.65</v>
      </c>
      <c r="AK20" s="876">
        <v>29.56</v>
      </c>
      <c r="AL20" s="876">
        <v>-3.08</v>
      </c>
      <c r="AM20" s="1214" t="s">
        <v>47</v>
      </c>
    </row>
    <row r="21" spans="1:39" ht="20.100000000000001" customHeight="1" x14ac:dyDescent="0.3">
      <c r="A21" s="847">
        <v>1506</v>
      </c>
      <c r="B21" s="848" t="s">
        <v>401</v>
      </c>
      <c r="C21" s="911">
        <v>6517</v>
      </c>
      <c r="D21" s="911">
        <v>6247</v>
      </c>
      <c r="E21" s="876">
        <v>4.32</v>
      </c>
      <c r="F21" s="912">
        <v>15854</v>
      </c>
      <c r="G21" s="912">
        <v>15072</v>
      </c>
      <c r="H21" s="876">
        <v>5.19</v>
      </c>
      <c r="I21" s="875">
        <v>229900187</v>
      </c>
      <c r="J21" s="875">
        <v>210969541</v>
      </c>
      <c r="K21" s="876">
        <v>8.9700000000000006</v>
      </c>
      <c r="L21" s="875">
        <v>188598580</v>
      </c>
      <c r="M21" s="875">
        <v>173376168</v>
      </c>
      <c r="N21" s="876">
        <v>8.7799999999999994</v>
      </c>
      <c r="O21" s="875">
        <v>203067783</v>
      </c>
      <c r="P21" s="875">
        <v>182698375</v>
      </c>
      <c r="Q21" s="876">
        <v>11.15</v>
      </c>
      <c r="R21" s="875">
        <v>167211616</v>
      </c>
      <c r="S21" s="875">
        <v>152044685</v>
      </c>
      <c r="T21" s="876">
        <v>9.98</v>
      </c>
      <c r="U21" s="875">
        <v>16335315</v>
      </c>
      <c r="V21" s="875">
        <v>14481054</v>
      </c>
      <c r="W21" s="876">
        <v>12.8</v>
      </c>
      <c r="X21" s="875">
        <v>16335315</v>
      </c>
      <c r="Y21" s="875">
        <v>14481054</v>
      </c>
      <c r="Z21" s="876">
        <v>12.8</v>
      </c>
      <c r="AA21" s="875">
        <v>5051649</v>
      </c>
      <c r="AB21" s="875">
        <v>6850429</v>
      </c>
      <c r="AC21" s="876">
        <v>-26.26</v>
      </c>
      <c r="AD21" s="875">
        <v>21141527</v>
      </c>
      <c r="AE21" s="875">
        <v>20197231</v>
      </c>
      <c r="AF21" s="876">
        <v>4.68</v>
      </c>
      <c r="AG21" s="875">
        <v>202035529</v>
      </c>
      <c r="AH21" s="875">
        <v>180894002</v>
      </c>
      <c r="AI21" s="876">
        <v>11.69</v>
      </c>
      <c r="AJ21" s="876">
        <v>87.88</v>
      </c>
      <c r="AK21" s="876">
        <v>85.74</v>
      </c>
      <c r="AL21" s="876">
        <v>2.5</v>
      </c>
      <c r="AM21" s="1214" t="s">
        <v>47</v>
      </c>
    </row>
    <row r="22" spans="1:39" ht="20.100000000000001" customHeight="1" x14ac:dyDescent="0.3">
      <c r="A22" s="847">
        <v>1140</v>
      </c>
      <c r="B22" s="848" t="s">
        <v>409</v>
      </c>
      <c r="C22" s="911">
        <v>81456</v>
      </c>
      <c r="D22" s="911">
        <v>77008</v>
      </c>
      <c r="E22" s="876">
        <v>5.78</v>
      </c>
      <c r="F22" s="912">
        <v>164774</v>
      </c>
      <c r="G22" s="912">
        <v>158259</v>
      </c>
      <c r="H22" s="876">
        <v>4.12</v>
      </c>
      <c r="I22" s="875">
        <v>3407219595</v>
      </c>
      <c r="J22" s="875">
        <v>3059014862</v>
      </c>
      <c r="K22" s="876">
        <v>11.38</v>
      </c>
      <c r="L22" s="875">
        <v>3289163598</v>
      </c>
      <c r="M22" s="875">
        <v>2942377791</v>
      </c>
      <c r="N22" s="876">
        <v>11.79</v>
      </c>
      <c r="O22" s="875">
        <v>3240601906</v>
      </c>
      <c r="P22" s="875">
        <v>2981289386</v>
      </c>
      <c r="Q22" s="876">
        <v>8.6999999999999993</v>
      </c>
      <c r="R22" s="875">
        <v>3141059760</v>
      </c>
      <c r="S22" s="875">
        <v>2879104562</v>
      </c>
      <c r="T22" s="876">
        <v>9.1</v>
      </c>
      <c r="U22" s="875">
        <v>345261542</v>
      </c>
      <c r="V22" s="875">
        <v>320037608</v>
      </c>
      <c r="W22" s="876">
        <v>7.88</v>
      </c>
      <c r="X22" s="875">
        <v>345261542</v>
      </c>
      <c r="Y22" s="875">
        <v>320037608</v>
      </c>
      <c r="Z22" s="876">
        <v>7.88</v>
      </c>
      <c r="AA22" s="875">
        <v>-197157704</v>
      </c>
      <c r="AB22" s="875">
        <v>-256764379</v>
      </c>
      <c r="AC22" s="876">
        <v>23.21</v>
      </c>
      <c r="AD22" s="875">
        <v>-99546650</v>
      </c>
      <c r="AE22" s="875">
        <v>-89577535</v>
      </c>
      <c r="AF22" s="876">
        <v>-11.13</v>
      </c>
      <c r="AG22" s="875">
        <v>1290341345</v>
      </c>
      <c r="AH22" s="875">
        <v>1365133874</v>
      </c>
      <c r="AI22" s="876">
        <v>-5.48</v>
      </c>
      <c r="AJ22" s="876">
        <v>37.869999999999997</v>
      </c>
      <c r="AK22" s="876">
        <v>44.63</v>
      </c>
      <c r="AL22" s="876">
        <v>-15.15</v>
      </c>
      <c r="AM22" s="1214" t="s">
        <v>911</v>
      </c>
    </row>
    <row r="23" spans="1:39" ht="20.100000000000001" customHeight="1" x14ac:dyDescent="0.3">
      <c r="A23" s="847">
        <v>1167</v>
      </c>
      <c r="B23" s="848" t="s">
        <v>420</v>
      </c>
      <c r="C23" s="911">
        <v>156761</v>
      </c>
      <c r="D23" s="911">
        <v>149816</v>
      </c>
      <c r="E23" s="876">
        <v>4.6399999999999997</v>
      </c>
      <c r="F23" s="912">
        <v>298071</v>
      </c>
      <c r="G23" s="912">
        <v>284411</v>
      </c>
      <c r="H23" s="876">
        <v>4.8</v>
      </c>
      <c r="I23" s="875">
        <v>4776389000</v>
      </c>
      <c r="J23" s="875">
        <v>4337636000</v>
      </c>
      <c r="K23" s="876">
        <v>10.119999999999999</v>
      </c>
      <c r="L23" s="875">
        <v>4496199000</v>
      </c>
      <c r="M23" s="875">
        <v>4060472000</v>
      </c>
      <c r="N23" s="876">
        <v>10.73</v>
      </c>
      <c r="O23" s="875">
        <v>4205281000</v>
      </c>
      <c r="P23" s="875">
        <v>3765812000</v>
      </c>
      <c r="Q23" s="876">
        <v>11.67</v>
      </c>
      <c r="R23" s="875">
        <v>3926224000</v>
      </c>
      <c r="S23" s="875">
        <v>3492189000</v>
      </c>
      <c r="T23" s="876">
        <v>12.43</v>
      </c>
      <c r="U23" s="875">
        <v>662042000</v>
      </c>
      <c r="V23" s="875">
        <v>586737000</v>
      </c>
      <c r="W23" s="876">
        <v>12.83</v>
      </c>
      <c r="X23" s="875">
        <v>662042000</v>
      </c>
      <c r="Y23" s="875">
        <v>586737000</v>
      </c>
      <c r="Z23" s="876">
        <v>12.83</v>
      </c>
      <c r="AA23" s="875">
        <v>-92067000</v>
      </c>
      <c r="AB23" s="875">
        <v>-18454000</v>
      </c>
      <c r="AC23" s="876">
        <v>-398.9</v>
      </c>
      <c r="AD23" s="875">
        <v>-41460000</v>
      </c>
      <c r="AE23" s="875">
        <v>145938000</v>
      </c>
      <c r="AF23" s="876">
        <v>-128.41</v>
      </c>
      <c r="AG23" s="875">
        <v>1140764086</v>
      </c>
      <c r="AH23" s="875">
        <v>1116306086</v>
      </c>
      <c r="AI23" s="876">
        <v>2.19</v>
      </c>
      <c r="AJ23" s="876">
        <v>23.88</v>
      </c>
      <c r="AK23" s="876">
        <v>25.74</v>
      </c>
      <c r="AL23" s="876">
        <v>-7.23</v>
      </c>
      <c r="AM23" s="1214" t="s">
        <v>47</v>
      </c>
    </row>
    <row r="24" spans="1:39" ht="20.100000000000001" customHeight="1" x14ac:dyDescent="0.3">
      <c r="A24" s="847">
        <v>1575</v>
      </c>
      <c r="B24" s="848" t="s">
        <v>461</v>
      </c>
      <c r="C24" s="911">
        <v>14116</v>
      </c>
      <c r="D24" s="911">
        <v>14758</v>
      </c>
      <c r="E24" s="876">
        <v>-4.3499999999999996</v>
      </c>
      <c r="F24" s="912">
        <v>26214</v>
      </c>
      <c r="G24" s="912">
        <v>28839</v>
      </c>
      <c r="H24" s="876">
        <v>-9.1</v>
      </c>
      <c r="I24" s="875">
        <v>626026488</v>
      </c>
      <c r="J24" s="875">
        <v>655955119</v>
      </c>
      <c r="K24" s="876">
        <v>-4.5599999999999996</v>
      </c>
      <c r="L24" s="875">
        <v>604391671</v>
      </c>
      <c r="M24" s="875">
        <v>631249711</v>
      </c>
      <c r="N24" s="876">
        <v>-4.25</v>
      </c>
      <c r="O24" s="875">
        <v>579155735</v>
      </c>
      <c r="P24" s="875">
        <v>568008097</v>
      </c>
      <c r="Q24" s="876">
        <v>1.96</v>
      </c>
      <c r="R24" s="875">
        <v>561922382</v>
      </c>
      <c r="S24" s="875">
        <v>548600713</v>
      </c>
      <c r="T24" s="876">
        <v>2.4300000000000002</v>
      </c>
      <c r="U24" s="875">
        <v>81636722</v>
      </c>
      <c r="V24" s="875">
        <v>80966929</v>
      </c>
      <c r="W24" s="876">
        <v>0.83</v>
      </c>
      <c r="X24" s="875">
        <v>81636722</v>
      </c>
      <c r="Y24" s="875">
        <v>80966929</v>
      </c>
      <c r="Z24" s="876">
        <v>0.83</v>
      </c>
      <c r="AA24" s="875">
        <v>-39167433</v>
      </c>
      <c r="AB24" s="875">
        <v>1682069</v>
      </c>
      <c r="AC24" s="876">
        <v>-2428.5300000000002</v>
      </c>
      <c r="AD24" s="875">
        <v>-28105970</v>
      </c>
      <c r="AE24" s="875">
        <v>10000258</v>
      </c>
      <c r="AF24" s="876">
        <v>-381.05</v>
      </c>
      <c r="AG24" s="875">
        <v>71385875</v>
      </c>
      <c r="AH24" s="875">
        <v>99491845</v>
      </c>
      <c r="AI24" s="876">
        <v>-28.25</v>
      </c>
      <c r="AJ24" s="876">
        <v>11.4</v>
      </c>
      <c r="AK24" s="876">
        <v>15.17</v>
      </c>
      <c r="AL24" s="876">
        <v>-24.85</v>
      </c>
      <c r="AM24" s="1214" t="s">
        <v>47</v>
      </c>
    </row>
    <row r="25" spans="1:39" ht="20.100000000000001" customHeight="1" x14ac:dyDescent="0.3">
      <c r="A25" s="847">
        <v>1446</v>
      </c>
      <c r="B25" s="848" t="s">
        <v>477</v>
      </c>
      <c r="C25" s="911">
        <v>8137</v>
      </c>
      <c r="D25" s="911">
        <v>8195</v>
      </c>
      <c r="E25" s="876">
        <v>-0.71</v>
      </c>
      <c r="F25" s="912">
        <v>13612</v>
      </c>
      <c r="G25" s="912">
        <v>13805</v>
      </c>
      <c r="H25" s="876">
        <v>-1.4</v>
      </c>
      <c r="I25" s="875">
        <v>329744262</v>
      </c>
      <c r="J25" s="875">
        <v>317634297</v>
      </c>
      <c r="K25" s="876">
        <v>3.81</v>
      </c>
      <c r="L25" s="875">
        <v>329744262</v>
      </c>
      <c r="M25" s="875">
        <v>317634297</v>
      </c>
      <c r="N25" s="876">
        <v>3.81</v>
      </c>
      <c r="O25" s="875">
        <v>341548234</v>
      </c>
      <c r="P25" s="875">
        <v>329241828</v>
      </c>
      <c r="Q25" s="876">
        <v>3.74</v>
      </c>
      <c r="R25" s="875">
        <v>341548234</v>
      </c>
      <c r="S25" s="875">
        <v>329241828</v>
      </c>
      <c r="T25" s="876">
        <v>3.74</v>
      </c>
      <c r="U25" s="875">
        <v>42629899</v>
      </c>
      <c r="V25" s="875">
        <v>39041544</v>
      </c>
      <c r="W25" s="876">
        <v>9.19</v>
      </c>
      <c r="X25" s="875">
        <v>42629899</v>
      </c>
      <c r="Y25" s="875">
        <v>39041544</v>
      </c>
      <c r="Z25" s="876">
        <v>9.19</v>
      </c>
      <c r="AA25" s="875">
        <v>-54433871</v>
      </c>
      <c r="AB25" s="875">
        <v>-50649075</v>
      </c>
      <c r="AC25" s="876">
        <v>-7.47</v>
      </c>
      <c r="AD25" s="875">
        <v>-57742814</v>
      </c>
      <c r="AE25" s="875">
        <v>-8718347</v>
      </c>
      <c r="AF25" s="876">
        <v>-562.30999999999995</v>
      </c>
      <c r="AG25" s="875">
        <v>266340576</v>
      </c>
      <c r="AH25" s="875">
        <v>293492219</v>
      </c>
      <c r="AI25" s="876">
        <v>-9.25</v>
      </c>
      <c r="AJ25" s="876">
        <v>80.77</v>
      </c>
      <c r="AK25" s="876">
        <v>92.4</v>
      </c>
      <c r="AL25" s="876">
        <v>-12.59</v>
      </c>
      <c r="AM25" s="1214" t="s">
        <v>47</v>
      </c>
    </row>
    <row r="26" spans="1:39" ht="20.100000000000001" customHeight="1" x14ac:dyDescent="0.3">
      <c r="A26" s="847">
        <v>1486</v>
      </c>
      <c r="B26" s="848" t="s">
        <v>486</v>
      </c>
      <c r="C26" s="911">
        <v>46850</v>
      </c>
      <c r="D26" s="911">
        <v>48489</v>
      </c>
      <c r="E26" s="876">
        <v>-3.38</v>
      </c>
      <c r="F26" s="912">
        <v>112201</v>
      </c>
      <c r="G26" s="912">
        <v>116283</v>
      </c>
      <c r="H26" s="876">
        <v>-3.51</v>
      </c>
      <c r="I26" s="875">
        <v>2335420569</v>
      </c>
      <c r="J26" s="875">
        <v>2356551274</v>
      </c>
      <c r="K26" s="876">
        <v>-0.9</v>
      </c>
      <c r="L26" s="875">
        <v>2335420569</v>
      </c>
      <c r="M26" s="875">
        <v>2356551274</v>
      </c>
      <c r="N26" s="876">
        <v>-0.9</v>
      </c>
      <c r="O26" s="875">
        <v>2285900193</v>
      </c>
      <c r="P26" s="875">
        <v>2073024720</v>
      </c>
      <c r="Q26" s="876">
        <v>10.27</v>
      </c>
      <c r="R26" s="875">
        <v>2285900193</v>
      </c>
      <c r="S26" s="875">
        <v>2073024720</v>
      </c>
      <c r="T26" s="876">
        <v>10.27</v>
      </c>
      <c r="U26" s="875">
        <v>326925941</v>
      </c>
      <c r="V26" s="875">
        <v>287607148</v>
      </c>
      <c r="W26" s="876">
        <v>13.67</v>
      </c>
      <c r="X26" s="875">
        <v>326925941</v>
      </c>
      <c r="Y26" s="875">
        <v>287607148</v>
      </c>
      <c r="Z26" s="876">
        <v>13.67</v>
      </c>
      <c r="AA26" s="875">
        <v>-277405565</v>
      </c>
      <c r="AB26" s="875">
        <v>-4080594</v>
      </c>
      <c r="AC26" s="876">
        <v>-6698.17</v>
      </c>
      <c r="AD26" s="875">
        <v>-169510658</v>
      </c>
      <c r="AE26" s="875">
        <v>110117688</v>
      </c>
      <c r="AF26" s="876">
        <v>-253.94</v>
      </c>
      <c r="AG26" s="875">
        <v>1099235971</v>
      </c>
      <c r="AH26" s="875">
        <v>1294641959</v>
      </c>
      <c r="AI26" s="876">
        <v>-15.09</v>
      </c>
      <c r="AJ26" s="876">
        <v>47.07</v>
      </c>
      <c r="AK26" s="876">
        <v>54.94</v>
      </c>
      <c r="AL26" s="876">
        <v>-14.32</v>
      </c>
      <c r="AM26" s="1214" t="s">
        <v>47</v>
      </c>
    </row>
    <row r="27" spans="1:39" ht="20.100000000000001" customHeight="1" x14ac:dyDescent="0.3">
      <c r="A27" s="847">
        <v>1141</v>
      </c>
      <c r="B27" s="848" t="s">
        <v>495</v>
      </c>
      <c r="C27" s="911">
        <v>10646</v>
      </c>
      <c r="D27" s="911">
        <v>12468</v>
      </c>
      <c r="E27" s="876">
        <v>-14.61</v>
      </c>
      <c r="F27" s="912">
        <v>18923</v>
      </c>
      <c r="G27" s="912">
        <v>22777</v>
      </c>
      <c r="H27" s="876">
        <v>-16.920000000000002</v>
      </c>
      <c r="I27" s="875">
        <v>573142855</v>
      </c>
      <c r="J27" s="875">
        <v>621656126</v>
      </c>
      <c r="K27" s="876">
        <v>-7.8</v>
      </c>
      <c r="L27" s="875">
        <v>491130627</v>
      </c>
      <c r="M27" s="875">
        <v>525817464</v>
      </c>
      <c r="N27" s="876">
        <v>-6.6</v>
      </c>
      <c r="O27" s="875">
        <v>573160496</v>
      </c>
      <c r="P27" s="875">
        <v>586801671</v>
      </c>
      <c r="Q27" s="876">
        <v>-2.3199999999999998</v>
      </c>
      <c r="R27" s="875">
        <v>498508641</v>
      </c>
      <c r="S27" s="875">
        <v>499988155</v>
      </c>
      <c r="T27" s="876">
        <v>-0.3</v>
      </c>
      <c r="U27" s="875">
        <v>75138623</v>
      </c>
      <c r="V27" s="875">
        <v>65583153</v>
      </c>
      <c r="W27" s="876">
        <v>14.57</v>
      </c>
      <c r="X27" s="875">
        <v>75138623</v>
      </c>
      <c r="Y27" s="875">
        <v>65583153</v>
      </c>
      <c r="Z27" s="876">
        <v>14.57</v>
      </c>
      <c r="AA27" s="875">
        <v>-82516637</v>
      </c>
      <c r="AB27" s="875">
        <v>-39753844</v>
      </c>
      <c r="AC27" s="876">
        <v>-107.57</v>
      </c>
      <c r="AD27" s="875">
        <v>-60643441</v>
      </c>
      <c r="AE27" s="875">
        <v>-16419821</v>
      </c>
      <c r="AF27" s="876">
        <v>-269.33</v>
      </c>
      <c r="AG27" s="875">
        <v>121674448</v>
      </c>
      <c r="AH27" s="875">
        <v>182743310</v>
      </c>
      <c r="AI27" s="876">
        <v>-33.42</v>
      </c>
      <c r="AJ27" s="876">
        <v>21.23</v>
      </c>
      <c r="AK27" s="876">
        <v>29.4</v>
      </c>
      <c r="AL27" s="876">
        <v>-27.79</v>
      </c>
      <c r="AM27" s="1214" t="s">
        <v>47</v>
      </c>
    </row>
    <row r="28" spans="1:39" ht="20.100000000000001" customHeight="1" x14ac:dyDescent="0.3">
      <c r="A28" s="847">
        <v>1464</v>
      </c>
      <c r="B28" s="848" t="s">
        <v>956</v>
      </c>
      <c r="C28" s="911">
        <v>1210</v>
      </c>
      <c r="D28" s="911">
        <v>1310</v>
      </c>
      <c r="E28" s="876">
        <v>-7.63</v>
      </c>
      <c r="F28" s="912">
        <v>2449</v>
      </c>
      <c r="G28" s="912">
        <v>2600</v>
      </c>
      <c r="H28" s="876">
        <v>-5.81</v>
      </c>
      <c r="I28" s="875">
        <v>55285719</v>
      </c>
      <c r="J28" s="875">
        <v>54373991</v>
      </c>
      <c r="K28" s="876">
        <v>1.68</v>
      </c>
      <c r="L28" s="875">
        <v>51200464</v>
      </c>
      <c r="M28" s="875">
        <v>50406516</v>
      </c>
      <c r="N28" s="876">
        <v>1.58</v>
      </c>
      <c r="O28" s="875">
        <v>44969394</v>
      </c>
      <c r="P28" s="875">
        <v>47502667</v>
      </c>
      <c r="Q28" s="876">
        <v>-5.33</v>
      </c>
      <c r="R28" s="875">
        <v>41258082</v>
      </c>
      <c r="S28" s="875">
        <v>44139768</v>
      </c>
      <c r="T28" s="876">
        <v>-6.53</v>
      </c>
      <c r="U28" s="875">
        <v>6293537</v>
      </c>
      <c r="V28" s="875">
        <v>6221222</v>
      </c>
      <c r="W28" s="876">
        <v>1.1599999999999999</v>
      </c>
      <c r="X28" s="875">
        <v>6293537</v>
      </c>
      <c r="Y28" s="875">
        <v>6221222</v>
      </c>
      <c r="Z28" s="876">
        <v>1.1599999999999999</v>
      </c>
      <c r="AA28" s="875">
        <v>3648845</v>
      </c>
      <c r="AB28" s="875">
        <v>45526</v>
      </c>
      <c r="AC28" s="876">
        <v>7914.86</v>
      </c>
      <c r="AD28" s="875">
        <v>9254987</v>
      </c>
      <c r="AE28" s="875">
        <v>5744236</v>
      </c>
      <c r="AF28" s="876">
        <v>61.12</v>
      </c>
      <c r="AG28" s="875">
        <v>54835439</v>
      </c>
      <c r="AH28" s="875">
        <v>45580452</v>
      </c>
      <c r="AI28" s="876">
        <v>20.3</v>
      </c>
      <c r="AJ28" s="876">
        <v>99.19</v>
      </c>
      <c r="AK28" s="876">
        <v>83.83</v>
      </c>
      <c r="AL28" s="876">
        <v>18.32</v>
      </c>
      <c r="AM28" s="1214" t="s">
        <v>47</v>
      </c>
    </row>
    <row r="29" spans="1:39" ht="20.100000000000001" customHeight="1" x14ac:dyDescent="0.3">
      <c r="A29" s="847">
        <v>1592</v>
      </c>
      <c r="B29" s="848" t="s">
        <v>507</v>
      </c>
      <c r="C29" s="911">
        <v>11549</v>
      </c>
      <c r="D29" s="911">
        <v>11287</v>
      </c>
      <c r="E29" s="876">
        <v>2.3199999999999998</v>
      </c>
      <c r="F29" s="912">
        <v>23948</v>
      </c>
      <c r="G29" s="912">
        <v>23511</v>
      </c>
      <c r="H29" s="876">
        <v>1.86</v>
      </c>
      <c r="I29" s="875">
        <v>288188526</v>
      </c>
      <c r="J29" s="875">
        <v>253009290</v>
      </c>
      <c r="K29" s="876">
        <v>13.9</v>
      </c>
      <c r="L29" s="875">
        <v>284772278</v>
      </c>
      <c r="M29" s="875">
        <v>253009290</v>
      </c>
      <c r="N29" s="876">
        <v>12.55</v>
      </c>
      <c r="O29" s="875">
        <v>246980779</v>
      </c>
      <c r="P29" s="875">
        <v>225559789</v>
      </c>
      <c r="Q29" s="876">
        <v>9.5</v>
      </c>
      <c r="R29" s="875">
        <v>246121989</v>
      </c>
      <c r="S29" s="875">
        <v>225559789</v>
      </c>
      <c r="T29" s="876">
        <v>9.1199999999999992</v>
      </c>
      <c r="U29" s="875">
        <v>44741787</v>
      </c>
      <c r="V29" s="875">
        <v>39945884</v>
      </c>
      <c r="W29" s="876">
        <v>12.01</v>
      </c>
      <c r="X29" s="875">
        <v>44741787</v>
      </c>
      <c r="Y29" s="875">
        <v>39945884</v>
      </c>
      <c r="Z29" s="876">
        <v>12.01</v>
      </c>
      <c r="AA29" s="875">
        <v>-6091498</v>
      </c>
      <c r="AB29" s="875">
        <v>-12496383</v>
      </c>
      <c r="AC29" s="876">
        <v>51.25</v>
      </c>
      <c r="AD29" s="875">
        <v>-3679494</v>
      </c>
      <c r="AE29" s="875">
        <v>-8367005</v>
      </c>
      <c r="AF29" s="876">
        <v>56.02</v>
      </c>
      <c r="AG29" s="875">
        <v>26907211</v>
      </c>
      <c r="AH29" s="875">
        <v>30586705</v>
      </c>
      <c r="AI29" s="876">
        <v>-12.03</v>
      </c>
      <c r="AJ29" s="876">
        <v>9.34</v>
      </c>
      <c r="AK29" s="876">
        <v>12.09</v>
      </c>
      <c r="AL29" s="876">
        <v>-22.75</v>
      </c>
      <c r="AM29" s="1214" t="s">
        <v>47</v>
      </c>
    </row>
    <row r="30" spans="1:39" ht="20.100000000000001" customHeight="1" x14ac:dyDescent="0.3">
      <c r="A30" s="951">
        <v>1422</v>
      </c>
      <c r="B30" s="952" t="s">
        <v>514</v>
      </c>
      <c r="C30" s="1144">
        <v>19414</v>
      </c>
      <c r="D30" s="1144">
        <v>21093</v>
      </c>
      <c r="E30" s="902">
        <v>-7.96</v>
      </c>
      <c r="F30" s="1145">
        <v>37440</v>
      </c>
      <c r="G30" s="1145">
        <v>41401</v>
      </c>
      <c r="H30" s="902">
        <v>-9.57</v>
      </c>
      <c r="I30" s="901">
        <v>783039714</v>
      </c>
      <c r="J30" s="901">
        <v>807322932</v>
      </c>
      <c r="K30" s="902">
        <v>-3.01</v>
      </c>
      <c r="L30" s="901">
        <v>684905319</v>
      </c>
      <c r="M30" s="901">
        <v>709061846</v>
      </c>
      <c r="N30" s="902">
        <v>-3.41</v>
      </c>
      <c r="O30" s="901">
        <v>829987767</v>
      </c>
      <c r="P30" s="901">
        <v>805100484</v>
      </c>
      <c r="Q30" s="902">
        <v>3.09</v>
      </c>
      <c r="R30" s="901">
        <v>733499421</v>
      </c>
      <c r="S30" s="901">
        <v>707407079</v>
      </c>
      <c r="T30" s="902">
        <v>3.69</v>
      </c>
      <c r="U30" s="901">
        <v>78654355</v>
      </c>
      <c r="V30" s="901">
        <v>82815722</v>
      </c>
      <c r="W30" s="902">
        <v>-5.0199999999999996</v>
      </c>
      <c r="X30" s="901">
        <v>78654355</v>
      </c>
      <c r="Y30" s="901">
        <v>82815722</v>
      </c>
      <c r="Z30" s="902">
        <v>-5.0199999999999996</v>
      </c>
      <c r="AA30" s="901">
        <v>-127248457</v>
      </c>
      <c r="AB30" s="901">
        <v>-81160955</v>
      </c>
      <c r="AC30" s="902">
        <v>-56.79</v>
      </c>
      <c r="AD30" s="901">
        <v>-124250642</v>
      </c>
      <c r="AE30" s="901">
        <v>-11769504</v>
      </c>
      <c r="AF30" s="902">
        <v>-955.7</v>
      </c>
      <c r="AG30" s="901">
        <v>508387045</v>
      </c>
      <c r="AH30" s="901">
        <v>585785287</v>
      </c>
      <c r="AI30" s="902">
        <v>-13.21</v>
      </c>
      <c r="AJ30" s="902">
        <v>64.92</v>
      </c>
      <c r="AK30" s="902">
        <v>72.56</v>
      </c>
      <c r="AL30" s="902">
        <v>-10.53</v>
      </c>
      <c r="AM30" s="1214" t="s">
        <v>47</v>
      </c>
    </row>
    <row r="31" spans="1:39" ht="9.9499999999999993" customHeight="1" thickBot="1" x14ac:dyDescent="0.35">
      <c r="A31" s="1146"/>
      <c r="B31" s="1146"/>
      <c r="C31" s="823"/>
      <c r="D31" s="823"/>
      <c r="E31" s="824"/>
      <c r="F31" s="1147"/>
      <c r="G31" s="1148"/>
      <c r="H31" s="824"/>
      <c r="I31" s="1149"/>
      <c r="J31" s="1149"/>
      <c r="K31" s="824"/>
      <c r="L31" s="1149"/>
      <c r="M31" s="1149"/>
      <c r="N31" s="824"/>
      <c r="O31" s="1149"/>
      <c r="P31" s="1149"/>
      <c r="Q31" s="824"/>
      <c r="R31" s="1149"/>
      <c r="S31" s="1149"/>
      <c r="T31" s="824"/>
      <c r="U31" s="1149"/>
      <c r="V31" s="1149"/>
      <c r="W31" s="824"/>
      <c r="X31" s="1149"/>
      <c r="Y31" s="1149"/>
      <c r="Z31" s="824"/>
      <c r="AA31" s="1149"/>
      <c r="AB31" s="1149"/>
      <c r="AC31" s="824"/>
      <c r="AD31" s="1149"/>
      <c r="AE31" s="1149"/>
      <c r="AF31" s="824"/>
      <c r="AG31" s="1150"/>
      <c r="AH31" s="1150"/>
      <c r="AI31" s="824"/>
      <c r="AJ31" s="824"/>
      <c r="AK31" s="824"/>
      <c r="AL31" s="824"/>
      <c r="AM31" s="1214"/>
    </row>
    <row r="32" spans="1:39" ht="20.100000000000001" customHeight="1" thickBot="1" x14ac:dyDescent="0.35">
      <c r="A32" s="1735" t="s">
        <v>892</v>
      </c>
      <c r="B32" s="1736"/>
      <c r="C32" s="990">
        <v>2371521</v>
      </c>
      <c r="D32" s="990">
        <v>2345402</v>
      </c>
      <c r="E32" s="953">
        <v>1.1100000000000001</v>
      </c>
      <c r="F32" s="1051">
        <v>4953656</v>
      </c>
      <c r="G32" s="1051">
        <v>4930913</v>
      </c>
      <c r="H32" s="953">
        <v>0.46</v>
      </c>
      <c r="I32" s="1001">
        <v>112343608000</v>
      </c>
      <c r="J32" s="1001">
        <v>105142164000</v>
      </c>
      <c r="K32" s="953">
        <v>6.85</v>
      </c>
      <c r="L32" s="1001">
        <v>97609021000</v>
      </c>
      <c r="M32" s="1001">
        <v>91370951000</v>
      </c>
      <c r="N32" s="953">
        <v>6.83</v>
      </c>
      <c r="O32" s="1001">
        <v>101679822000</v>
      </c>
      <c r="P32" s="1001">
        <v>92850407000</v>
      </c>
      <c r="Q32" s="953">
        <v>9.51</v>
      </c>
      <c r="R32" s="1001">
        <v>87691825000</v>
      </c>
      <c r="S32" s="1001">
        <v>79674572000</v>
      </c>
      <c r="T32" s="953">
        <v>10.06</v>
      </c>
      <c r="U32" s="1001">
        <v>11248695000</v>
      </c>
      <c r="V32" s="1001">
        <v>10561674000</v>
      </c>
      <c r="W32" s="953">
        <v>6.5</v>
      </c>
      <c r="X32" s="1001">
        <v>11248695000</v>
      </c>
      <c r="Y32" s="1001">
        <v>10561674000</v>
      </c>
      <c r="Z32" s="953">
        <v>6.5</v>
      </c>
      <c r="AA32" s="1001">
        <v>-1331499000</v>
      </c>
      <c r="AB32" s="1001">
        <v>1134705000</v>
      </c>
      <c r="AC32" s="953">
        <v>-217.34</v>
      </c>
      <c r="AD32" s="1001">
        <v>821864000</v>
      </c>
      <c r="AE32" s="1001">
        <v>4052196000</v>
      </c>
      <c r="AF32" s="953">
        <v>-79.72</v>
      </c>
      <c r="AG32" s="1001">
        <v>32889814000</v>
      </c>
      <c r="AH32" s="1001">
        <v>31254702000</v>
      </c>
      <c r="AI32" s="953">
        <v>5.23</v>
      </c>
      <c r="AJ32" s="953">
        <v>29.28</v>
      </c>
      <c r="AK32" s="953">
        <v>29.73</v>
      </c>
      <c r="AL32" s="953">
        <v>-1.51</v>
      </c>
      <c r="AM32" s="1214"/>
    </row>
    <row r="33" spans="1:39" ht="20.100000000000001" customHeight="1" thickTop="1" x14ac:dyDescent="0.3">
      <c r="A33" s="1026"/>
      <c r="B33" s="932"/>
      <c r="C33" s="932"/>
      <c r="D33" s="932"/>
      <c r="E33" s="932"/>
      <c r="F33" s="932"/>
      <c r="G33" s="932"/>
      <c r="H33" s="932"/>
      <c r="I33" s="932"/>
      <c r="J33" s="932"/>
      <c r="K33" s="932"/>
      <c r="L33" s="932"/>
      <c r="M33" s="932"/>
      <c r="N33" s="933"/>
      <c r="O33" s="1026"/>
      <c r="P33" s="932"/>
      <c r="Q33" s="932"/>
      <c r="R33" s="932"/>
      <c r="S33" s="932"/>
      <c r="T33" s="932"/>
      <c r="U33" s="932"/>
      <c r="V33" s="932"/>
      <c r="W33" s="932"/>
      <c r="X33" s="932"/>
      <c r="Y33" s="932"/>
      <c r="Z33" s="933"/>
      <c r="AA33" s="1026"/>
      <c r="AB33" s="932"/>
      <c r="AC33" s="932"/>
      <c r="AD33" s="932"/>
      <c r="AE33" s="932"/>
      <c r="AF33" s="932"/>
      <c r="AG33" s="932"/>
      <c r="AH33" s="932"/>
      <c r="AI33" s="932"/>
      <c r="AJ33" s="932"/>
      <c r="AK33" s="932"/>
      <c r="AL33" s="922"/>
      <c r="AM33" s="1214"/>
    </row>
    <row r="34" spans="1:39" ht="20.100000000000001" customHeight="1" x14ac:dyDescent="0.3">
      <c r="A34" s="916" t="s">
        <v>893</v>
      </c>
      <c r="B34" s="1028"/>
      <c r="C34" s="1028"/>
      <c r="D34" s="1028"/>
      <c r="E34" s="1028"/>
      <c r="F34" s="1028"/>
      <c r="G34" s="1028"/>
      <c r="H34" s="1028"/>
      <c r="I34" s="1028"/>
      <c r="J34" s="1028"/>
      <c r="K34" s="1028"/>
      <c r="L34" s="1028"/>
      <c r="M34" s="1028"/>
      <c r="N34" s="1029"/>
      <c r="O34" s="905"/>
      <c r="P34" s="1028"/>
      <c r="Q34" s="1028"/>
      <c r="R34" s="1028"/>
      <c r="S34" s="1028"/>
      <c r="T34" s="1028"/>
      <c r="U34" s="1028"/>
      <c r="V34" s="1028"/>
      <c r="W34" s="1028"/>
      <c r="X34" s="1028"/>
      <c r="Y34" s="1028"/>
      <c r="Z34" s="1029"/>
      <c r="AA34" s="905"/>
      <c r="AB34" s="1028"/>
      <c r="AC34" s="1028"/>
      <c r="AD34" s="1028"/>
      <c r="AE34" s="1028"/>
      <c r="AF34" s="1028"/>
      <c r="AG34" s="1028"/>
      <c r="AH34" s="1028"/>
      <c r="AI34" s="1028"/>
      <c r="AJ34" s="1028"/>
      <c r="AK34" s="1028"/>
      <c r="AL34" s="917"/>
      <c r="AM34" s="1214"/>
    </row>
    <row r="35" spans="1:39" ht="9.9499999999999993" customHeight="1" x14ac:dyDescent="0.3">
      <c r="A35" s="929"/>
      <c r="B35" s="930"/>
      <c r="C35" s="930"/>
      <c r="D35" s="930"/>
      <c r="E35" s="930"/>
      <c r="F35" s="930"/>
      <c r="G35" s="930"/>
      <c r="H35" s="930"/>
      <c r="I35" s="930"/>
      <c r="J35" s="930"/>
      <c r="K35" s="930"/>
      <c r="L35" s="930"/>
      <c r="M35" s="930"/>
      <c r="N35" s="931"/>
      <c r="O35" s="900"/>
      <c r="P35" s="930"/>
      <c r="Q35" s="930"/>
      <c r="R35" s="930"/>
      <c r="S35" s="930"/>
      <c r="T35" s="930"/>
      <c r="U35" s="930"/>
      <c r="V35" s="930"/>
      <c r="W35" s="930"/>
      <c r="X35" s="930"/>
      <c r="Y35" s="930"/>
      <c r="Z35" s="931"/>
      <c r="AA35" s="900"/>
      <c r="AB35" s="930"/>
      <c r="AC35" s="930"/>
      <c r="AD35" s="930"/>
      <c r="AE35" s="930"/>
      <c r="AF35" s="930"/>
      <c r="AG35" s="930"/>
      <c r="AH35" s="930"/>
      <c r="AI35" s="930"/>
      <c r="AJ35" s="930"/>
      <c r="AK35" s="930"/>
      <c r="AL35" s="918"/>
      <c r="AM35" s="1214"/>
    </row>
    <row r="36" spans="1:39" ht="20.100000000000001" customHeight="1" x14ac:dyDescent="0.3">
      <c r="A36" s="853">
        <v>1005</v>
      </c>
      <c r="B36" s="848" t="s">
        <v>222</v>
      </c>
      <c r="C36" s="911">
        <v>6818</v>
      </c>
      <c r="D36" s="911">
        <v>6946</v>
      </c>
      <c r="E36" s="876">
        <v>-1.84</v>
      </c>
      <c r="F36" s="912">
        <v>14014</v>
      </c>
      <c r="G36" s="912">
        <v>14231</v>
      </c>
      <c r="H36" s="876">
        <v>-1.52</v>
      </c>
      <c r="I36" s="875">
        <v>414402123</v>
      </c>
      <c r="J36" s="875">
        <v>385990074</v>
      </c>
      <c r="K36" s="876">
        <v>7.36</v>
      </c>
      <c r="L36" s="875">
        <v>414402123</v>
      </c>
      <c r="M36" s="875">
        <v>385990074</v>
      </c>
      <c r="N36" s="876">
        <v>7.36</v>
      </c>
      <c r="O36" s="875">
        <v>408879905</v>
      </c>
      <c r="P36" s="875">
        <v>377961707</v>
      </c>
      <c r="Q36" s="876">
        <v>8.18</v>
      </c>
      <c r="R36" s="875">
        <v>408879905</v>
      </c>
      <c r="S36" s="875">
        <v>377961707</v>
      </c>
      <c r="T36" s="876">
        <v>8.18</v>
      </c>
      <c r="U36" s="875">
        <v>19260925</v>
      </c>
      <c r="V36" s="875">
        <v>18967729</v>
      </c>
      <c r="W36" s="876">
        <v>1.55</v>
      </c>
      <c r="X36" s="875">
        <v>19260925</v>
      </c>
      <c r="Y36" s="875">
        <v>18967729</v>
      </c>
      <c r="Z36" s="876">
        <v>1.55</v>
      </c>
      <c r="AA36" s="875">
        <v>-13738707</v>
      </c>
      <c r="AB36" s="875">
        <v>-10939362</v>
      </c>
      <c r="AC36" s="876">
        <v>-25.59</v>
      </c>
      <c r="AD36" s="875">
        <v>565962</v>
      </c>
      <c r="AE36" s="875">
        <v>14476560</v>
      </c>
      <c r="AF36" s="876">
        <v>-96.09</v>
      </c>
      <c r="AG36" s="875">
        <v>373351605</v>
      </c>
      <c r="AH36" s="875">
        <v>372785643</v>
      </c>
      <c r="AI36" s="876">
        <v>0.15</v>
      </c>
      <c r="AJ36" s="876">
        <v>90.09</v>
      </c>
      <c r="AK36" s="876">
        <v>96.58</v>
      </c>
      <c r="AL36" s="876">
        <v>-6.72</v>
      </c>
      <c r="AM36" s="1214" t="s">
        <v>47</v>
      </c>
    </row>
    <row r="37" spans="1:39" ht="20.100000000000001" customHeight="1" x14ac:dyDescent="0.3">
      <c r="A37" s="853">
        <v>1465</v>
      </c>
      <c r="B37" s="848" t="s">
        <v>225</v>
      </c>
      <c r="C37" s="911">
        <v>1779</v>
      </c>
      <c r="D37" s="911">
        <v>1847</v>
      </c>
      <c r="E37" s="876">
        <v>-3.68</v>
      </c>
      <c r="F37" s="912">
        <v>4206</v>
      </c>
      <c r="G37" s="912">
        <v>4421</v>
      </c>
      <c r="H37" s="876">
        <v>-4.8600000000000003</v>
      </c>
      <c r="I37" s="875">
        <v>98639318</v>
      </c>
      <c r="J37" s="875">
        <v>94567622</v>
      </c>
      <c r="K37" s="876">
        <v>4.3099999999999996</v>
      </c>
      <c r="L37" s="875">
        <v>90821465</v>
      </c>
      <c r="M37" s="875">
        <v>87064670</v>
      </c>
      <c r="N37" s="876">
        <v>4.3099999999999996</v>
      </c>
      <c r="O37" s="875">
        <v>95110352</v>
      </c>
      <c r="P37" s="875">
        <v>89393369</v>
      </c>
      <c r="Q37" s="876">
        <v>6.4</v>
      </c>
      <c r="R37" s="875">
        <v>91398443</v>
      </c>
      <c r="S37" s="875">
        <v>85604890</v>
      </c>
      <c r="T37" s="876">
        <v>6.77</v>
      </c>
      <c r="U37" s="875">
        <v>5571633</v>
      </c>
      <c r="V37" s="875">
        <v>5989228</v>
      </c>
      <c r="W37" s="876">
        <v>-6.97</v>
      </c>
      <c r="X37" s="875">
        <v>5571633</v>
      </c>
      <c r="Y37" s="875">
        <v>5989228</v>
      </c>
      <c r="Z37" s="876">
        <v>-6.97</v>
      </c>
      <c r="AA37" s="875">
        <v>-6148611</v>
      </c>
      <c r="AB37" s="875">
        <v>-4529448</v>
      </c>
      <c r="AC37" s="876">
        <v>-35.75</v>
      </c>
      <c r="AD37" s="875">
        <v>-3120794</v>
      </c>
      <c r="AE37" s="875">
        <v>614546</v>
      </c>
      <c r="AF37" s="876">
        <v>-607.82000000000005</v>
      </c>
      <c r="AG37" s="875">
        <v>37379148</v>
      </c>
      <c r="AH37" s="875">
        <v>37963098</v>
      </c>
      <c r="AI37" s="876">
        <v>-1.54</v>
      </c>
      <c r="AJ37" s="876">
        <v>37.89</v>
      </c>
      <c r="AK37" s="876">
        <v>40.14</v>
      </c>
      <c r="AL37" s="876">
        <v>-5.61</v>
      </c>
      <c r="AM37" s="1214" t="s">
        <v>47</v>
      </c>
    </row>
    <row r="38" spans="1:39" ht="20.100000000000001" customHeight="1" x14ac:dyDescent="0.3">
      <c r="A38" s="853">
        <v>1012</v>
      </c>
      <c r="B38" s="848" t="s">
        <v>227</v>
      </c>
      <c r="C38" s="911">
        <v>8926</v>
      </c>
      <c r="D38" s="911">
        <v>9089</v>
      </c>
      <c r="E38" s="876">
        <v>-1.79</v>
      </c>
      <c r="F38" s="912">
        <v>18466</v>
      </c>
      <c r="G38" s="912">
        <v>18849</v>
      </c>
      <c r="H38" s="876">
        <v>-2.0299999999999998</v>
      </c>
      <c r="I38" s="875">
        <v>529092552</v>
      </c>
      <c r="J38" s="875">
        <v>505212661</v>
      </c>
      <c r="K38" s="876">
        <v>4.7300000000000004</v>
      </c>
      <c r="L38" s="875">
        <v>444374373</v>
      </c>
      <c r="M38" s="875">
        <v>421910246</v>
      </c>
      <c r="N38" s="876">
        <v>5.32</v>
      </c>
      <c r="O38" s="875">
        <v>618960910</v>
      </c>
      <c r="P38" s="875">
        <v>570732663</v>
      </c>
      <c r="Q38" s="876">
        <v>8.4499999999999993</v>
      </c>
      <c r="R38" s="875">
        <v>550552320</v>
      </c>
      <c r="S38" s="875">
        <v>502393323</v>
      </c>
      <c r="T38" s="876">
        <v>9.59</v>
      </c>
      <c r="U38" s="875">
        <v>32829668</v>
      </c>
      <c r="V38" s="875">
        <v>27891704</v>
      </c>
      <c r="W38" s="876">
        <v>17.7</v>
      </c>
      <c r="X38" s="875">
        <v>32829668</v>
      </c>
      <c r="Y38" s="875">
        <v>27891704</v>
      </c>
      <c r="Z38" s="876">
        <v>17.7</v>
      </c>
      <c r="AA38" s="875">
        <v>-139007615</v>
      </c>
      <c r="AB38" s="875">
        <v>-108374781</v>
      </c>
      <c r="AC38" s="876">
        <v>-28.27</v>
      </c>
      <c r="AD38" s="875">
        <v>-162769458</v>
      </c>
      <c r="AE38" s="875">
        <v>99636590</v>
      </c>
      <c r="AF38" s="876">
        <v>-263.36</v>
      </c>
      <c r="AG38" s="875">
        <v>2502684436</v>
      </c>
      <c r="AH38" s="875">
        <v>2461100815</v>
      </c>
      <c r="AI38" s="876">
        <v>1.69</v>
      </c>
      <c r="AJ38" s="876">
        <v>473.01</v>
      </c>
      <c r="AK38" s="876">
        <v>487.14</v>
      </c>
      <c r="AL38" s="876">
        <v>-2.9</v>
      </c>
      <c r="AM38" s="1214" t="s">
        <v>47</v>
      </c>
    </row>
    <row r="39" spans="1:39" ht="20.100000000000001" customHeight="1" x14ac:dyDescent="0.3">
      <c r="A39" s="853">
        <v>1571</v>
      </c>
      <c r="B39" s="848" t="s">
        <v>231</v>
      </c>
      <c r="C39" s="911">
        <v>2559</v>
      </c>
      <c r="D39" s="911">
        <v>3704</v>
      </c>
      <c r="E39" s="876">
        <v>-30.91</v>
      </c>
      <c r="F39" s="912">
        <v>5107</v>
      </c>
      <c r="G39" s="912">
        <v>7506</v>
      </c>
      <c r="H39" s="876">
        <v>-31.96</v>
      </c>
      <c r="I39" s="875">
        <v>130714291</v>
      </c>
      <c r="J39" s="875">
        <v>180358252</v>
      </c>
      <c r="K39" s="876">
        <v>-27.53</v>
      </c>
      <c r="L39" s="875">
        <v>104681800</v>
      </c>
      <c r="M39" s="875">
        <v>144384744</v>
      </c>
      <c r="N39" s="876">
        <v>-27.5</v>
      </c>
      <c r="O39" s="875">
        <v>124432696</v>
      </c>
      <c r="P39" s="875">
        <v>176257951</v>
      </c>
      <c r="Q39" s="876">
        <v>-29.4</v>
      </c>
      <c r="R39" s="875">
        <v>99739513</v>
      </c>
      <c r="S39" s="875">
        <v>141395134</v>
      </c>
      <c r="T39" s="876">
        <v>-29.46</v>
      </c>
      <c r="U39" s="875">
        <v>9270482</v>
      </c>
      <c r="V39" s="875">
        <v>12599577</v>
      </c>
      <c r="W39" s="876">
        <v>-26.42</v>
      </c>
      <c r="X39" s="875">
        <v>9270482</v>
      </c>
      <c r="Y39" s="875">
        <v>12599577</v>
      </c>
      <c r="Z39" s="876">
        <v>-26.42</v>
      </c>
      <c r="AA39" s="875">
        <v>-4328195</v>
      </c>
      <c r="AB39" s="875">
        <v>-9609967</v>
      </c>
      <c r="AC39" s="876">
        <v>54.96</v>
      </c>
      <c r="AD39" s="875">
        <v>-6558648</v>
      </c>
      <c r="AE39" s="875">
        <v>4792417</v>
      </c>
      <c r="AF39" s="876">
        <v>-236.85</v>
      </c>
      <c r="AG39" s="875">
        <v>145857348</v>
      </c>
      <c r="AH39" s="875">
        <v>142199609</v>
      </c>
      <c r="AI39" s="876">
        <v>2.57</v>
      </c>
      <c r="AJ39" s="876">
        <v>111.58</v>
      </c>
      <c r="AK39" s="876">
        <v>78.84</v>
      </c>
      <c r="AL39" s="876">
        <v>41.53</v>
      </c>
      <c r="AM39" s="1214" t="s">
        <v>47</v>
      </c>
    </row>
    <row r="40" spans="1:39" ht="20.100000000000001" customHeight="1" x14ac:dyDescent="0.3">
      <c r="A40" s="853">
        <v>1279</v>
      </c>
      <c r="B40" s="848" t="s">
        <v>232</v>
      </c>
      <c r="C40" s="911">
        <v>108669</v>
      </c>
      <c r="D40" s="911">
        <v>107498</v>
      </c>
      <c r="E40" s="876">
        <v>1.0900000000000001</v>
      </c>
      <c r="F40" s="912">
        <v>219948</v>
      </c>
      <c r="G40" s="912">
        <v>216776</v>
      </c>
      <c r="H40" s="876">
        <v>1.46</v>
      </c>
      <c r="I40" s="875">
        <v>5039938733</v>
      </c>
      <c r="J40" s="875">
        <v>4657774612</v>
      </c>
      <c r="K40" s="876">
        <v>8.1999999999999993</v>
      </c>
      <c r="L40" s="875">
        <v>4391313922</v>
      </c>
      <c r="M40" s="875">
        <v>4053224826</v>
      </c>
      <c r="N40" s="876">
        <v>8.34</v>
      </c>
      <c r="O40" s="875">
        <v>4753182450</v>
      </c>
      <c r="P40" s="875">
        <v>4430987369</v>
      </c>
      <c r="Q40" s="876">
        <v>7.27</v>
      </c>
      <c r="R40" s="875">
        <v>4164441435</v>
      </c>
      <c r="S40" s="875">
        <v>3863109649</v>
      </c>
      <c r="T40" s="876">
        <v>7.8</v>
      </c>
      <c r="U40" s="875">
        <v>246822304</v>
      </c>
      <c r="V40" s="875">
        <v>226496231</v>
      </c>
      <c r="W40" s="876">
        <v>8.9700000000000006</v>
      </c>
      <c r="X40" s="875">
        <v>246822304</v>
      </c>
      <c r="Y40" s="875">
        <v>226496231</v>
      </c>
      <c r="Z40" s="876">
        <v>8.9700000000000006</v>
      </c>
      <c r="AA40" s="875">
        <v>-19949817</v>
      </c>
      <c r="AB40" s="875">
        <v>-36381054</v>
      </c>
      <c r="AC40" s="876">
        <v>45.16</v>
      </c>
      <c r="AD40" s="875">
        <v>34719293</v>
      </c>
      <c r="AE40" s="875">
        <v>82838885</v>
      </c>
      <c r="AF40" s="876">
        <v>-58.09</v>
      </c>
      <c r="AG40" s="875">
        <v>2103275916</v>
      </c>
      <c r="AH40" s="875">
        <v>1807940913</v>
      </c>
      <c r="AI40" s="876">
        <v>16.34</v>
      </c>
      <c r="AJ40" s="876">
        <v>41.73</v>
      </c>
      <c r="AK40" s="876">
        <v>38.82</v>
      </c>
      <c r="AL40" s="876">
        <v>7.5</v>
      </c>
      <c r="AM40" s="1214" t="s">
        <v>47</v>
      </c>
    </row>
    <row r="41" spans="1:39" ht="20.100000000000001" customHeight="1" x14ac:dyDescent="0.3">
      <c r="A41" s="853">
        <v>1507</v>
      </c>
      <c r="B41" s="848" t="s">
        <v>239</v>
      </c>
      <c r="C41" s="911">
        <v>5221</v>
      </c>
      <c r="D41" s="911">
        <v>5474</v>
      </c>
      <c r="E41" s="876">
        <v>-4.62</v>
      </c>
      <c r="F41" s="912">
        <v>11895</v>
      </c>
      <c r="G41" s="912">
        <v>12386</v>
      </c>
      <c r="H41" s="876">
        <v>-3.96</v>
      </c>
      <c r="I41" s="875">
        <v>326372693</v>
      </c>
      <c r="J41" s="875">
        <v>321892502</v>
      </c>
      <c r="K41" s="876">
        <v>1.39</v>
      </c>
      <c r="L41" s="875">
        <v>326372693</v>
      </c>
      <c r="M41" s="875">
        <v>321892502</v>
      </c>
      <c r="N41" s="876">
        <v>1.39</v>
      </c>
      <c r="O41" s="875">
        <v>345372389</v>
      </c>
      <c r="P41" s="875">
        <v>327562158</v>
      </c>
      <c r="Q41" s="876">
        <v>5.44</v>
      </c>
      <c r="R41" s="875">
        <v>345372389</v>
      </c>
      <c r="S41" s="875">
        <v>327562158</v>
      </c>
      <c r="T41" s="876">
        <v>5.44</v>
      </c>
      <c r="U41" s="875">
        <v>16511554</v>
      </c>
      <c r="V41" s="875">
        <v>16763204</v>
      </c>
      <c r="W41" s="876">
        <v>-1.5</v>
      </c>
      <c r="X41" s="875">
        <v>16511554</v>
      </c>
      <c r="Y41" s="875">
        <v>16763204</v>
      </c>
      <c r="Z41" s="876">
        <v>-1.5</v>
      </c>
      <c r="AA41" s="875">
        <v>-35511250</v>
      </c>
      <c r="AB41" s="875">
        <v>-22432860</v>
      </c>
      <c r="AC41" s="876">
        <v>-58.3</v>
      </c>
      <c r="AD41" s="875">
        <v>-26708974</v>
      </c>
      <c r="AE41" s="875">
        <v>15894915</v>
      </c>
      <c r="AF41" s="876">
        <v>-268.02999999999997</v>
      </c>
      <c r="AG41" s="875">
        <v>243615376</v>
      </c>
      <c r="AH41" s="875">
        <v>265705806</v>
      </c>
      <c r="AI41" s="876">
        <v>-8.31</v>
      </c>
      <c r="AJ41" s="876">
        <v>74.64</v>
      </c>
      <c r="AK41" s="876">
        <v>82.54</v>
      </c>
      <c r="AL41" s="876">
        <v>-9.57</v>
      </c>
      <c r="AM41" s="1214" t="s">
        <v>47</v>
      </c>
    </row>
    <row r="42" spans="1:39" ht="20.100000000000001" customHeight="1" x14ac:dyDescent="0.3">
      <c r="A42" s="853">
        <v>1526</v>
      </c>
      <c r="B42" s="848" t="s">
        <v>254</v>
      </c>
      <c r="C42" s="911">
        <v>3441</v>
      </c>
      <c r="D42" s="911">
        <v>3250</v>
      </c>
      <c r="E42" s="876">
        <v>5.88</v>
      </c>
      <c r="F42" s="912">
        <v>8149</v>
      </c>
      <c r="G42" s="912">
        <v>7766</v>
      </c>
      <c r="H42" s="876">
        <v>4.93</v>
      </c>
      <c r="I42" s="875">
        <v>172756552</v>
      </c>
      <c r="J42" s="875">
        <v>155624921</v>
      </c>
      <c r="K42" s="876">
        <v>11.01</v>
      </c>
      <c r="L42" s="875">
        <v>172756552</v>
      </c>
      <c r="M42" s="875">
        <v>155624921</v>
      </c>
      <c r="N42" s="876">
        <v>11.01</v>
      </c>
      <c r="O42" s="875">
        <v>138938856</v>
      </c>
      <c r="P42" s="875">
        <v>121350855</v>
      </c>
      <c r="Q42" s="876">
        <v>14.49</v>
      </c>
      <c r="R42" s="875">
        <v>138938536</v>
      </c>
      <c r="S42" s="875">
        <v>121290170</v>
      </c>
      <c r="T42" s="876">
        <v>14.55</v>
      </c>
      <c r="U42" s="875">
        <v>10226561</v>
      </c>
      <c r="V42" s="875">
        <v>8617173</v>
      </c>
      <c r="W42" s="876">
        <v>18.68</v>
      </c>
      <c r="X42" s="875">
        <v>10226561</v>
      </c>
      <c r="Y42" s="875">
        <v>8617173</v>
      </c>
      <c r="Z42" s="876">
        <v>18.68</v>
      </c>
      <c r="AA42" s="875">
        <v>23591455</v>
      </c>
      <c r="AB42" s="875">
        <v>25717578</v>
      </c>
      <c r="AC42" s="876">
        <v>-8.27</v>
      </c>
      <c r="AD42" s="875">
        <v>32573598</v>
      </c>
      <c r="AE42" s="875">
        <v>28849270</v>
      </c>
      <c r="AF42" s="876">
        <v>12.91</v>
      </c>
      <c r="AG42" s="875">
        <v>163388998</v>
      </c>
      <c r="AH42" s="875">
        <v>130815400</v>
      </c>
      <c r="AI42" s="876">
        <v>24.9</v>
      </c>
      <c r="AJ42" s="876">
        <v>94.58</v>
      </c>
      <c r="AK42" s="876">
        <v>84.06</v>
      </c>
      <c r="AL42" s="876">
        <v>12.51</v>
      </c>
      <c r="AM42" s="1214" t="s">
        <v>47</v>
      </c>
    </row>
    <row r="43" spans="1:39" ht="20.100000000000001" customHeight="1" x14ac:dyDescent="0.3">
      <c r="A43" s="853">
        <v>1237</v>
      </c>
      <c r="B43" s="848" t="s">
        <v>269</v>
      </c>
      <c r="C43" s="911">
        <v>1808</v>
      </c>
      <c r="D43" s="911">
        <v>1867</v>
      </c>
      <c r="E43" s="876">
        <v>-3.16</v>
      </c>
      <c r="F43" s="912">
        <v>3669</v>
      </c>
      <c r="G43" s="912">
        <v>3819</v>
      </c>
      <c r="H43" s="876">
        <v>-3.93</v>
      </c>
      <c r="I43" s="875">
        <v>94374146</v>
      </c>
      <c r="J43" s="875">
        <v>97912342</v>
      </c>
      <c r="K43" s="876">
        <v>-3.61</v>
      </c>
      <c r="L43" s="875">
        <v>94374146</v>
      </c>
      <c r="M43" s="875">
        <v>97912342</v>
      </c>
      <c r="N43" s="876">
        <v>-3.61</v>
      </c>
      <c r="O43" s="875">
        <v>119158746</v>
      </c>
      <c r="P43" s="875">
        <v>113245619</v>
      </c>
      <c r="Q43" s="876">
        <v>5.22</v>
      </c>
      <c r="R43" s="875">
        <v>119158746</v>
      </c>
      <c r="S43" s="875">
        <v>113245619</v>
      </c>
      <c r="T43" s="876">
        <v>5.22</v>
      </c>
      <c r="U43" s="875">
        <v>6674397</v>
      </c>
      <c r="V43" s="875">
        <v>6253284</v>
      </c>
      <c r="W43" s="876">
        <v>6.73</v>
      </c>
      <c r="X43" s="875">
        <v>6674397</v>
      </c>
      <c r="Y43" s="875">
        <v>6253284</v>
      </c>
      <c r="Z43" s="876">
        <v>6.73</v>
      </c>
      <c r="AA43" s="875">
        <v>-31458997</v>
      </c>
      <c r="AB43" s="875">
        <v>-21586561</v>
      </c>
      <c r="AC43" s="876">
        <v>-45.73</v>
      </c>
      <c r="AD43" s="875">
        <v>-5165113</v>
      </c>
      <c r="AE43" s="875">
        <v>12395550</v>
      </c>
      <c r="AF43" s="876">
        <v>-141.66999999999999</v>
      </c>
      <c r="AG43" s="875">
        <v>134099725</v>
      </c>
      <c r="AH43" s="875">
        <v>129901812</v>
      </c>
      <c r="AI43" s="876">
        <v>3.23</v>
      </c>
      <c r="AJ43" s="876">
        <v>142.09</v>
      </c>
      <c r="AK43" s="876">
        <v>132.66999999999999</v>
      </c>
      <c r="AL43" s="876">
        <v>7.1</v>
      </c>
      <c r="AM43" s="1214" t="s">
        <v>47</v>
      </c>
    </row>
    <row r="44" spans="1:39" ht="20.100000000000001" customHeight="1" x14ac:dyDescent="0.3">
      <c r="A44" s="853">
        <v>1590</v>
      </c>
      <c r="B44" s="848" t="s">
        <v>894</v>
      </c>
      <c r="C44" s="911">
        <v>4846</v>
      </c>
      <c r="D44" s="911">
        <v>4643</v>
      </c>
      <c r="E44" s="876">
        <v>4.37</v>
      </c>
      <c r="F44" s="912">
        <v>12861</v>
      </c>
      <c r="G44" s="912">
        <v>12438</v>
      </c>
      <c r="H44" s="876">
        <v>3.4</v>
      </c>
      <c r="I44" s="875">
        <v>132963223</v>
      </c>
      <c r="J44" s="875">
        <v>113235460</v>
      </c>
      <c r="K44" s="876">
        <v>17.420000000000002</v>
      </c>
      <c r="L44" s="875">
        <v>132963223</v>
      </c>
      <c r="M44" s="875">
        <v>113235460</v>
      </c>
      <c r="N44" s="876">
        <v>17.420000000000002</v>
      </c>
      <c r="O44" s="875">
        <v>111332798</v>
      </c>
      <c r="P44" s="875">
        <v>95461396</v>
      </c>
      <c r="Q44" s="876">
        <v>16.63</v>
      </c>
      <c r="R44" s="875">
        <v>111332798</v>
      </c>
      <c r="S44" s="875">
        <v>95461396</v>
      </c>
      <c r="T44" s="876">
        <v>16.63</v>
      </c>
      <c r="U44" s="875">
        <v>17737866</v>
      </c>
      <c r="V44" s="875">
        <v>14756061</v>
      </c>
      <c r="W44" s="876">
        <v>20.21</v>
      </c>
      <c r="X44" s="875">
        <v>17737866</v>
      </c>
      <c r="Y44" s="875">
        <v>14756061</v>
      </c>
      <c r="Z44" s="876">
        <v>20.21</v>
      </c>
      <c r="AA44" s="875">
        <v>3892559</v>
      </c>
      <c r="AB44" s="875">
        <v>3018003</v>
      </c>
      <c r="AC44" s="876">
        <v>28.98</v>
      </c>
      <c r="AD44" s="875">
        <v>9782954</v>
      </c>
      <c r="AE44" s="875">
        <v>11217438</v>
      </c>
      <c r="AF44" s="876">
        <v>-12.79</v>
      </c>
      <c r="AG44" s="875">
        <v>145110590</v>
      </c>
      <c r="AH44" s="875">
        <v>133034531</v>
      </c>
      <c r="AI44" s="876">
        <v>9.08</v>
      </c>
      <c r="AJ44" s="876">
        <v>109.14</v>
      </c>
      <c r="AK44" s="876">
        <v>117.48</v>
      </c>
      <c r="AL44" s="876">
        <v>-7.1</v>
      </c>
      <c r="AM44" s="1214" t="s">
        <v>47</v>
      </c>
    </row>
    <row r="45" spans="1:39" ht="20.100000000000001" customHeight="1" x14ac:dyDescent="0.3">
      <c r="A45" s="853">
        <v>1043</v>
      </c>
      <c r="B45" s="848" t="s">
        <v>895</v>
      </c>
      <c r="C45" s="911">
        <v>25218</v>
      </c>
      <c r="D45" s="911">
        <v>25409</v>
      </c>
      <c r="E45" s="876">
        <v>-0.75</v>
      </c>
      <c r="F45" s="912">
        <v>46706</v>
      </c>
      <c r="G45" s="912">
        <v>46812</v>
      </c>
      <c r="H45" s="876">
        <v>-0.23</v>
      </c>
      <c r="I45" s="875">
        <v>1236672634</v>
      </c>
      <c r="J45" s="875">
        <v>1173406300</v>
      </c>
      <c r="K45" s="876">
        <v>5.39</v>
      </c>
      <c r="L45" s="875">
        <v>1141210089</v>
      </c>
      <c r="M45" s="875">
        <v>1083520551</v>
      </c>
      <c r="N45" s="876">
        <v>5.32</v>
      </c>
      <c r="O45" s="875">
        <v>1136209565</v>
      </c>
      <c r="P45" s="875">
        <v>1036212848</v>
      </c>
      <c r="Q45" s="876">
        <v>9.65</v>
      </c>
      <c r="R45" s="875">
        <v>1050112769</v>
      </c>
      <c r="S45" s="875">
        <v>954423668</v>
      </c>
      <c r="T45" s="876">
        <v>10.029999999999999</v>
      </c>
      <c r="U45" s="875">
        <v>132673154</v>
      </c>
      <c r="V45" s="875">
        <v>116564884</v>
      </c>
      <c r="W45" s="876">
        <v>13.82</v>
      </c>
      <c r="X45" s="875">
        <v>132673154</v>
      </c>
      <c r="Y45" s="875">
        <v>116564884</v>
      </c>
      <c r="Z45" s="876">
        <v>13.82</v>
      </c>
      <c r="AA45" s="875">
        <v>-41575834</v>
      </c>
      <c r="AB45" s="875">
        <v>12531999</v>
      </c>
      <c r="AC45" s="876">
        <v>-431.76</v>
      </c>
      <c r="AD45" s="875">
        <v>22758866</v>
      </c>
      <c r="AE45" s="875">
        <v>43740723</v>
      </c>
      <c r="AF45" s="876">
        <v>-47.97</v>
      </c>
      <c r="AG45" s="875">
        <v>432725233</v>
      </c>
      <c r="AH45" s="875">
        <v>409966367</v>
      </c>
      <c r="AI45" s="876">
        <v>5.55</v>
      </c>
      <c r="AJ45" s="876">
        <v>34.99</v>
      </c>
      <c r="AK45" s="876">
        <v>34.94</v>
      </c>
      <c r="AL45" s="876">
        <v>0.14000000000000001</v>
      </c>
      <c r="AM45" s="1214" t="s">
        <v>47</v>
      </c>
    </row>
    <row r="46" spans="1:39" ht="20.100000000000001" customHeight="1" x14ac:dyDescent="0.3">
      <c r="A46" s="853">
        <v>1068</v>
      </c>
      <c r="B46" s="848" t="s">
        <v>292</v>
      </c>
      <c r="C46" s="911">
        <v>5133</v>
      </c>
      <c r="D46" s="911">
        <v>5291</v>
      </c>
      <c r="E46" s="876">
        <v>-2.99</v>
      </c>
      <c r="F46" s="912">
        <v>9977</v>
      </c>
      <c r="G46" s="912">
        <v>10456</v>
      </c>
      <c r="H46" s="876">
        <v>-4.58</v>
      </c>
      <c r="I46" s="875">
        <v>307317418</v>
      </c>
      <c r="J46" s="875">
        <v>296305153</v>
      </c>
      <c r="K46" s="876">
        <v>3.72</v>
      </c>
      <c r="L46" s="875">
        <v>307317418</v>
      </c>
      <c r="M46" s="875">
        <v>296305153</v>
      </c>
      <c r="N46" s="876">
        <v>3.72</v>
      </c>
      <c r="O46" s="875">
        <v>346431018</v>
      </c>
      <c r="P46" s="875">
        <v>312854004</v>
      </c>
      <c r="Q46" s="876">
        <v>10.73</v>
      </c>
      <c r="R46" s="875">
        <v>346431018</v>
      </c>
      <c r="S46" s="875">
        <v>312854004</v>
      </c>
      <c r="T46" s="876">
        <v>10.73</v>
      </c>
      <c r="U46" s="875">
        <v>21862901</v>
      </c>
      <c r="V46" s="875">
        <v>19678097</v>
      </c>
      <c r="W46" s="876">
        <v>11.1</v>
      </c>
      <c r="X46" s="875">
        <v>21862901</v>
      </c>
      <c r="Y46" s="875">
        <v>19678097</v>
      </c>
      <c r="Z46" s="876">
        <v>11.1</v>
      </c>
      <c r="AA46" s="875">
        <v>-60976501</v>
      </c>
      <c r="AB46" s="875">
        <v>-36226948</v>
      </c>
      <c r="AC46" s="876">
        <v>-68.319999999999993</v>
      </c>
      <c r="AD46" s="875">
        <v>-20232861</v>
      </c>
      <c r="AE46" s="875">
        <v>34938133</v>
      </c>
      <c r="AF46" s="876">
        <v>-157.91</v>
      </c>
      <c r="AG46" s="875">
        <v>443745266</v>
      </c>
      <c r="AH46" s="875">
        <v>452131298</v>
      </c>
      <c r="AI46" s="876">
        <v>-1.85</v>
      </c>
      <c r="AJ46" s="876">
        <v>144.38999999999999</v>
      </c>
      <c r="AK46" s="876">
        <v>152.59</v>
      </c>
      <c r="AL46" s="876">
        <v>-5.37</v>
      </c>
      <c r="AM46" s="1214" t="s">
        <v>47</v>
      </c>
    </row>
    <row r="47" spans="1:39" ht="20.100000000000001" customHeight="1" x14ac:dyDescent="0.3">
      <c r="A47" s="853">
        <v>1572</v>
      </c>
      <c r="B47" s="848" t="s">
        <v>317</v>
      </c>
      <c r="C47" s="911">
        <v>3346</v>
      </c>
      <c r="D47" s="911">
        <v>3494</v>
      </c>
      <c r="E47" s="876">
        <v>-4.24</v>
      </c>
      <c r="F47" s="912">
        <v>6885</v>
      </c>
      <c r="G47" s="912">
        <v>7336</v>
      </c>
      <c r="H47" s="876">
        <v>-6.15</v>
      </c>
      <c r="I47" s="875">
        <v>225069726</v>
      </c>
      <c r="J47" s="875">
        <v>216304456</v>
      </c>
      <c r="K47" s="876">
        <v>4.05</v>
      </c>
      <c r="L47" s="875">
        <v>202573372</v>
      </c>
      <c r="M47" s="875">
        <v>194674534</v>
      </c>
      <c r="N47" s="876">
        <v>4.0599999999999996</v>
      </c>
      <c r="O47" s="875">
        <v>197591778</v>
      </c>
      <c r="P47" s="875">
        <v>191686205</v>
      </c>
      <c r="Q47" s="876">
        <v>3.08</v>
      </c>
      <c r="R47" s="875">
        <v>175562930</v>
      </c>
      <c r="S47" s="875">
        <v>171040562</v>
      </c>
      <c r="T47" s="876">
        <v>2.64</v>
      </c>
      <c r="U47" s="875">
        <v>11103062</v>
      </c>
      <c r="V47" s="875">
        <v>8871537</v>
      </c>
      <c r="W47" s="876">
        <v>25.15</v>
      </c>
      <c r="X47" s="875">
        <v>11103062</v>
      </c>
      <c r="Y47" s="875">
        <v>8871537</v>
      </c>
      <c r="Z47" s="876">
        <v>25.15</v>
      </c>
      <c r="AA47" s="875">
        <v>15907380</v>
      </c>
      <c r="AB47" s="875">
        <v>14762435</v>
      </c>
      <c r="AC47" s="876">
        <v>7.76</v>
      </c>
      <c r="AD47" s="875">
        <v>22414556</v>
      </c>
      <c r="AE47" s="875">
        <v>23848280</v>
      </c>
      <c r="AF47" s="876">
        <v>-6.01</v>
      </c>
      <c r="AG47" s="875">
        <v>148977414</v>
      </c>
      <c r="AH47" s="875">
        <v>122720668</v>
      </c>
      <c r="AI47" s="876">
        <v>21.4</v>
      </c>
      <c r="AJ47" s="876">
        <v>66.19</v>
      </c>
      <c r="AK47" s="876">
        <v>56.74</v>
      </c>
      <c r="AL47" s="876">
        <v>16.649999999999999</v>
      </c>
      <c r="AM47" s="1214" t="s">
        <v>47</v>
      </c>
    </row>
    <row r="48" spans="1:39" ht="20.100000000000001" customHeight="1" x14ac:dyDescent="0.3">
      <c r="A48" s="853">
        <v>1271</v>
      </c>
      <c r="B48" s="848" t="s">
        <v>896</v>
      </c>
      <c r="C48" s="911">
        <v>1761</v>
      </c>
      <c r="D48" s="911">
        <v>1752</v>
      </c>
      <c r="E48" s="876">
        <v>0.51</v>
      </c>
      <c r="F48" s="912">
        <v>4048</v>
      </c>
      <c r="G48" s="912">
        <v>4042</v>
      </c>
      <c r="H48" s="876">
        <v>0.15</v>
      </c>
      <c r="I48" s="875">
        <v>18923174</v>
      </c>
      <c r="J48" s="875">
        <v>17687803</v>
      </c>
      <c r="K48" s="876">
        <v>6.98</v>
      </c>
      <c r="L48" s="875">
        <v>18923174</v>
      </c>
      <c r="M48" s="875">
        <v>17687803</v>
      </c>
      <c r="N48" s="876">
        <v>6.98</v>
      </c>
      <c r="O48" s="875">
        <v>15728778</v>
      </c>
      <c r="P48" s="875">
        <v>14028793</v>
      </c>
      <c r="Q48" s="876">
        <v>12.12</v>
      </c>
      <c r="R48" s="875">
        <v>15728778</v>
      </c>
      <c r="S48" s="875">
        <v>14028793</v>
      </c>
      <c r="T48" s="876">
        <v>12.12</v>
      </c>
      <c r="U48" s="875">
        <v>2839843</v>
      </c>
      <c r="V48" s="875">
        <v>2548349</v>
      </c>
      <c r="W48" s="876">
        <v>11.44</v>
      </c>
      <c r="X48" s="875">
        <v>2839843</v>
      </c>
      <c r="Y48" s="875">
        <v>2548349</v>
      </c>
      <c r="Z48" s="876">
        <v>11.44</v>
      </c>
      <c r="AA48" s="875">
        <v>354553</v>
      </c>
      <c r="AB48" s="875">
        <v>1110661</v>
      </c>
      <c r="AC48" s="876">
        <v>-68.08</v>
      </c>
      <c r="AD48" s="875">
        <v>1158074</v>
      </c>
      <c r="AE48" s="875">
        <v>2107272</v>
      </c>
      <c r="AF48" s="876">
        <v>-45.04</v>
      </c>
      <c r="AG48" s="875">
        <v>14403832</v>
      </c>
      <c r="AH48" s="875">
        <v>13338311</v>
      </c>
      <c r="AI48" s="876">
        <v>7.99</v>
      </c>
      <c r="AJ48" s="876">
        <v>76.12</v>
      </c>
      <c r="AK48" s="876">
        <v>75.41</v>
      </c>
      <c r="AL48" s="876">
        <v>0.94</v>
      </c>
      <c r="AM48" s="1214" t="s">
        <v>47</v>
      </c>
    </row>
    <row r="49" spans="1:39" ht="20.100000000000001" customHeight="1" x14ac:dyDescent="0.3">
      <c r="A49" s="853">
        <v>1086</v>
      </c>
      <c r="B49" s="848" t="s">
        <v>335</v>
      </c>
      <c r="C49" s="911">
        <v>11965</v>
      </c>
      <c r="D49" s="911">
        <v>12071</v>
      </c>
      <c r="E49" s="876">
        <v>-0.88</v>
      </c>
      <c r="F49" s="912">
        <v>19000</v>
      </c>
      <c r="G49" s="912">
        <v>18710</v>
      </c>
      <c r="H49" s="876">
        <v>1.55</v>
      </c>
      <c r="I49" s="875">
        <v>27637758</v>
      </c>
      <c r="J49" s="875">
        <v>24931805</v>
      </c>
      <c r="K49" s="876">
        <v>10.85</v>
      </c>
      <c r="L49" s="875">
        <v>27637758</v>
      </c>
      <c r="M49" s="875">
        <v>24931805</v>
      </c>
      <c r="N49" s="876">
        <v>10.85</v>
      </c>
      <c r="O49" s="875">
        <v>13231918</v>
      </c>
      <c r="P49" s="875">
        <v>12749953</v>
      </c>
      <c r="Q49" s="876">
        <v>3.78</v>
      </c>
      <c r="R49" s="875">
        <v>13231918</v>
      </c>
      <c r="S49" s="875">
        <v>12749953</v>
      </c>
      <c r="T49" s="876">
        <v>3.78</v>
      </c>
      <c r="U49" s="875">
        <v>10266031</v>
      </c>
      <c r="V49" s="875">
        <v>10186553</v>
      </c>
      <c r="W49" s="876">
        <v>0.78</v>
      </c>
      <c r="X49" s="875">
        <v>10266031</v>
      </c>
      <c r="Y49" s="875">
        <v>10186553</v>
      </c>
      <c r="Z49" s="876">
        <v>0.78</v>
      </c>
      <c r="AA49" s="875">
        <v>4139809</v>
      </c>
      <c r="AB49" s="875">
        <v>1995299</v>
      </c>
      <c r="AC49" s="876">
        <v>107.48</v>
      </c>
      <c r="AD49" s="875">
        <v>5310239</v>
      </c>
      <c r="AE49" s="875">
        <v>11538294</v>
      </c>
      <c r="AF49" s="876">
        <v>-53.98</v>
      </c>
      <c r="AG49" s="875">
        <v>162720726</v>
      </c>
      <c r="AH49" s="875">
        <v>149860508</v>
      </c>
      <c r="AI49" s="876">
        <v>8.58</v>
      </c>
      <c r="AJ49" s="876">
        <v>588.76</v>
      </c>
      <c r="AK49" s="876">
        <v>601.08000000000004</v>
      </c>
      <c r="AL49" s="876">
        <v>-2.0499999999999998</v>
      </c>
      <c r="AM49" s="1214" t="s">
        <v>47</v>
      </c>
    </row>
    <row r="50" spans="1:39" ht="20.100000000000001" customHeight="1" x14ac:dyDescent="0.3">
      <c r="A50" s="853">
        <v>1253</v>
      </c>
      <c r="B50" s="848" t="s">
        <v>336</v>
      </c>
      <c r="C50" s="911">
        <v>9105</v>
      </c>
      <c r="D50" s="911">
        <v>9185</v>
      </c>
      <c r="E50" s="876">
        <v>-0.87</v>
      </c>
      <c r="F50" s="912">
        <v>28435</v>
      </c>
      <c r="G50" s="912">
        <v>28605</v>
      </c>
      <c r="H50" s="876">
        <v>-0.59</v>
      </c>
      <c r="I50" s="875">
        <v>436786742</v>
      </c>
      <c r="J50" s="875">
        <v>412167285</v>
      </c>
      <c r="K50" s="876">
        <v>5.97</v>
      </c>
      <c r="L50" s="875">
        <v>436786742</v>
      </c>
      <c r="M50" s="875">
        <v>412167285</v>
      </c>
      <c r="N50" s="876">
        <v>5.97</v>
      </c>
      <c r="O50" s="875">
        <v>418013990</v>
      </c>
      <c r="P50" s="875">
        <v>386632160</v>
      </c>
      <c r="Q50" s="876">
        <v>8.1199999999999992</v>
      </c>
      <c r="R50" s="875">
        <v>418013990</v>
      </c>
      <c r="S50" s="875">
        <v>386632160</v>
      </c>
      <c r="T50" s="876">
        <v>8.1199999999999992</v>
      </c>
      <c r="U50" s="875">
        <v>22881136</v>
      </c>
      <c r="V50" s="875">
        <v>19840815</v>
      </c>
      <c r="W50" s="876">
        <v>15.32</v>
      </c>
      <c r="X50" s="875">
        <v>22881136</v>
      </c>
      <c r="Y50" s="875">
        <v>19840815</v>
      </c>
      <c r="Z50" s="876">
        <v>15.32</v>
      </c>
      <c r="AA50" s="875">
        <v>-4108384</v>
      </c>
      <c r="AB50" s="875">
        <v>5694310</v>
      </c>
      <c r="AC50" s="876">
        <v>-172.15</v>
      </c>
      <c r="AD50" s="875">
        <v>7612939</v>
      </c>
      <c r="AE50" s="875">
        <v>25520179</v>
      </c>
      <c r="AF50" s="876">
        <v>-70.17</v>
      </c>
      <c r="AG50" s="875">
        <v>226002527</v>
      </c>
      <c r="AH50" s="875">
        <v>217501027</v>
      </c>
      <c r="AI50" s="876">
        <v>3.91</v>
      </c>
      <c r="AJ50" s="876">
        <v>51.74</v>
      </c>
      <c r="AK50" s="876">
        <v>52.77</v>
      </c>
      <c r="AL50" s="876">
        <v>-1.95</v>
      </c>
      <c r="AM50" s="1214" t="s">
        <v>47</v>
      </c>
    </row>
    <row r="51" spans="1:39" ht="20.100000000000001" customHeight="1" x14ac:dyDescent="0.3">
      <c r="A51" s="853">
        <v>1270</v>
      </c>
      <c r="B51" s="848" t="s">
        <v>897</v>
      </c>
      <c r="C51" s="911">
        <v>2789</v>
      </c>
      <c r="D51" s="911">
        <v>2813</v>
      </c>
      <c r="E51" s="876">
        <v>-0.85</v>
      </c>
      <c r="F51" s="912">
        <v>5701</v>
      </c>
      <c r="G51" s="912">
        <v>5854</v>
      </c>
      <c r="H51" s="876">
        <v>-2.61</v>
      </c>
      <c r="I51" s="875">
        <v>38941102</v>
      </c>
      <c r="J51" s="875">
        <v>36908211</v>
      </c>
      <c r="K51" s="876">
        <v>5.51</v>
      </c>
      <c r="L51" s="875">
        <v>38941102</v>
      </c>
      <c r="M51" s="875">
        <v>36908211</v>
      </c>
      <c r="N51" s="876">
        <v>5.51</v>
      </c>
      <c r="O51" s="875">
        <v>54910792</v>
      </c>
      <c r="P51" s="875">
        <v>53297029</v>
      </c>
      <c r="Q51" s="876">
        <v>3.03</v>
      </c>
      <c r="R51" s="875">
        <v>54910792</v>
      </c>
      <c r="S51" s="875">
        <v>53297029</v>
      </c>
      <c r="T51" s="876">
        <v>3.03</v>
      </c>
      <c r="U51" s="875">
        <v>6024179</v>
      </c>
      <c r="V51" s="875">
        <v>5832031</v>
      </c>
      <c r="W51" s="876">
        <v>3.29</v>
      </c>
      <c r="X51" s="875">
        <v>6024179</v>
      </c>
      <c r="Y51" s="875">
        <v>5832031</v>
      </c>
      <c r="Z51" s="876">
        <v>3.29</v>
      </c>
      <c r="AA51" s="875">
        <v>-21993869</v>
      </c>
      <c r="AB51" s="875">
        <v>-22220849</v>
      </c>
      <c r="AC51" s="876">
        <v>1.02</v>
      </c>
      <c r="AD51" s="875">
        <v>12677806</v>
      </c>
      <c r="AE51" s="875">
        <v>11205909</v>
      </c>
      <c r="AF51" s="876">
        <v>13.14</v>
      </c>
      <c r="AG51" s="875">
        <v>81456692</v>
      </c>
      <c r="AH51" s="875">
        <v>67687333</v>
      </c>
      <c r="AI51" s="876">
        <v>20.34</v>
      </c>
      <c r="AJ51" s="876">
        <v>209.18</v>
      </c>
      <c r="AK51" s="876">
        <v>183.39</v>
      </c>
      <c r="AL51" s="876">
        <v>14.06</v>
      </c>
      <c r="AM51" s="1214" t="s">
        <v>47</v>
      </c>
    </row>
    <row r="52" spans="1:39" ht="20.100000000000001" customHeight="1" x14ac:dyDescent="0.3">
      <c r="A52" s="853">
        <v>1598</v>
      </c>
      <c r="B52" s="848" t="s">
        <v>898</v>
      </c>
      <c r="C52" s="911">
        <v>695531</v>
      </c>
      <c r="D52" s="911">
        <v>690072</v>
      </c>
      <c r="E52" s="876">
        <v>0.79</v>
      </c>
      <c r="F52" s="912">
        <v>1813320</v>
      </c>
      <c r="G52" s="911">
        <v>1805268</v>
      </c>
      <c r="H52" s="876">
        <v>0.45</v>
      </c>
      <c r="I52" s="875">
        <v>38308449670</v>
      </c>
      <c r="J52" s="875">
        <v>35496532752</v>
      </c>
      <c r="K52" s="876">
        <v>7.92</v>
      </c>
      <c r="L52" s="875">
        <v>37354262017</v>
      </c>
      <c r="M52" s="875">
        <v>34703985090</v>
      </c>
      <c r="N52" s="876">
        <v>7.64</v>
      </c>
      <c r="O52" s="875">
        <v>32759182958</v>
      </c>
      <c r="P52" s="875">
        <v>30512763418</v>
      </c>
      <c r="Q52" s="876">
        <v>7.36</v>
      </c>
      <c r="R52" s="875">
        <v>31990062504</v>
      </c>
      <c r="S52" s="875">
        <v>29844481322</v>
      </c>
      <c r="T52" s="876">
        <v>7.19</v>
      </c>
      <c r="U52" s="875">
        <v>1891549910</v>
      </c>
      <c r="V52" s="875">
        <v>1981773624</v>
      </c>
      <c r="W52" s="876">
        <v>-4.55</v>
      </c>
      <c r="X52" s="875">
        <v>1891549910</v>
      </c>
      <c r="Y52" s="875">
        <v>1981773624</v>
      </c>
      <c r="Z52" s="876">
        <v>-4.55</v>
      </c>
      <c r="AA52" s="875">
        <v>3472649603</v>
      </c>
      <c r="AB52" s="875">
        <v>2877730144</v>
      </c>
      <c r="AC52" s="876">
        <v>20.67</v>
      </c>
      <c r="AD52" s="875">
        <v>4029616280</v>
      </c>
      <c r="AE52" s="875">
        <v>3270201311</v>
      </c>
      <c r="AF52" s="876">
        <v>23.22</v>
      </c>
      <c r="AG52" s="875">
        <v>9475894196</v>
      </c>
      <c r="AH52" s="875">
        <v>5403533227</v>
      </c>
      <c r="AI52" s="876">
        <v>75.36</v>
      </c>
      <c r="AJ52" s="876">
        <v>24.74</v>
      </c>
      <c r="AK52" s="876">
        <v>15.22</v>
      </c>
      <c r="AL52" s="876">
        <v>62.55</v>
      </c>
      <c r="AM52" s="1214" t="s">
        <v>47</v>
      </c>
    </row>
    <row r="53" spans="1:39" ht="20.100000000000001" customHeight="1" x14ac:dyDescent="0.3">
      <c r="A53" s="853">
        <v>1523</v>
      </c>
      <c r="B53" s="848" t="s">
        <v>345</v>
      </c>
      <c r="C53" s="911">
        <v>757</v>
      </c>
      <c r="D53" s="911">
        <v>760</v>
      </c>
      <c r="E53" s="876">
        <v>-0.39</v>
      </c>
      <c r="F53" s="912">
        <v>1695</v>
      </c>
      <c r="G53" s="912">
        <v>1714</v>
      </c>
      <c r="H53" s="876">
        <v>-1.1100000000000001</v>
      </c>
      <c r="I53" s="875">
        <v>42638504</v>
      </c>
      <c r="J53" s="875">
        <v>38333301</v>
      </c>
      <c r="K53" s="876">
        <v>11.23</v>
      </c>
      <c r="L53" s="875">
        <v>42638504</v>
      </c>
      <c r="M53" s="875">
        <v>38333301</v>
      </c>
      <c r="N53" s="876">
        <v>11.23</v>
      </c>
      <c r="O53" s="875">
        <v>41778775</v>
      </c>
      <c r="P53" s="875">
        <v>38143336</v>
      </c>
      <c r="Q53" s="876">
        <v>9.5299999999999994</v>
      </c>
      <c r="R53" s="875">
        <v>41778775</v>
      </c>
      <c r="S53" s="875">
        <v>38143336</v>
      </c>
      <c r="T53" s="876">
        <v>9.5299999999999994</v>
      </c>
      <c r="U53" s="875">
        <v>3302017</v>
      </c>
      <c r="V53" s="875">
        <v>3109377</v>
      </c>
      <c r="W53" s="876">
        <v>6.2</v>
      </c>
      <c r="X53" s="875">
        <v>3302017</v>
      </c>
      <c r="Y53" s="875">
        <v>3109377</v>
      </c>
      <c r="Z53" s="876">
        <v>6.2</v>
      </c>
      <c r="AA53" s="875">
        <v>-2442288</v>
      </c>
      <c r="AB53" s="875">
        <v>-2919412</v>
      </c>
      <c r="AC53" s="876">
        <v>16.34</v>
      </c>
      <c r="AD53" s="875">
        <v>-1830493</v>
      </c>
      <c r="AE53" s="875">
        <v>-1179864</v>
      </c>
      <c r="AF53" s="876">
        <v>-55.14</v>
      </c>
      <c r="AG53" s="875">
        <v>18708392</v>
      </c>
      <c r="AH53" s="875">
        <v>19926330</v>
      </c>
      <c r="AI53" s="876">
        <v>-6.11</v>
      </c>
      <c r="AJ53" s="876">
        <v>43.88</v>
      </c>
      <c r="AK53" s="876">
        <v>51.98</v>
      </c>
      <c r="AL53" s="876">
        <v>-15.58</v>
      </c>
      <c r="AM53" s="1214" t="s">
        <v>47</v>
      </c>
    </row>
    <row r="54" spans="1:39" ht="20.100000000000001" customHeight="1" x14ac:dyDescent="0.3">
      <c r="A54" s="853">
        <v>1566</v>
      </c>
      <c r="B54" s="848" t="s">
        <v>347</v>
      </c>
      <c r="C54" s="911">
        <v>3442</v>
      </c>
      <c r="D54" s="911">
        <v>3226</v>
      </c>
      <c r="E54" s="876">
        <v>6.7</v>
      </c>
      <c r="F54" s="912">
        <v>5606</v>
      </c>
      <c r="G54" s="912">
        <v>5338</v>
      </c>
      <c r="H54" s="876">
        <v>5.0199999999999996</v>
      </c>
      <c r="I54" s="875">
        <v>68135019</v>
      </c>
      <c r="J54" s="875">
        <v>60821653</v>
      </c>
      <c r="K54" s="876">
        <v>12.02</v>
      </c>
      <c r="L54" s="875">
        <v>64454055</v>
      </c>
      <c r="M54" s="875">
        <v>57283206</v>
      </c>
      <c r="N54" s="876">
        <v>12.52</v>
      </c>
      <c r="O54" s="875">
        <v>63380190</v>
      </c>
      <c r="P54" s="875">
        <v>52637478</v>
      </c>
      <c r="Q54" s="876">
        <v>20.41</v>
      </c>
      <c r="R54" s="875">
        <v>59697460</v>
      </c>
      <c r="S54" s="875">
        <v>49020189</v>
      </c>
      <c r="T54" s="876">
        <v>21.78</v>
      </c>
      <c r="U54" s="875">
        <v>8756733</v>
      </c>
      <c r="V54" s="875">
        <v>7868534</v>
      </c>
      <c r="W54" s="876">
        <v>11.29</v>
      </c>
      <c r="X54" s="875">
        <v>8756733</v>
      </c>
      <c r="Y54" s="875">
        <v>7868534</v>
      </c>
      <c r="Z54" s="876">
        <v>11.29</v>
      </c>
      <c r="AA54" s="875">
        <v>-4000138</v>
      </c>
      <c r="AB54" s="875">
        <v>394483</v>
      </c>
      <c r="AC54" s="876">
        <v>-1114.02</v>
      </c>
      <c r="AD54" s="875">
        <v>-2259843</v>
      </c>
      <c r="AE54" s="875">
        <v>2382246</v>
      </c>
      <c r="AF54" s="876">
        <v>-194.86</v>
      </c>
      <c r="AG54" s="875">
        <v>32891380</v>
      </c>
      <c r="AH54" s="875">
        <v>35151223</v>
      </c>
      <c r="AI54" s="876">
        <v>-6.43</v>
      </c>
      <c r="AJ54" s="876">
        <v>48.27</v>
      </c>
      <c r="AK54" s="876">
        <v>57.79</v>
      </c>
      <c r="AL54" s="876">
        <v>-16.47</v>
      </c>
      <c r="AM54" s="1214" t="s">
        <v>911</v>
      </c>
    </row>
    <row r="55" spans="1:39" ht="20.100000000000001" customHeight="1" x14ac:dyDescent="0.3">
      <c r="A55" s="853">
        <v>1591</v>
      </c>
      <c r="B55" s="848" t="s">
        <v>356</v>
      </c>
      <c r="C55" s="911">
        <v>13022</v>
      </c>
      <c r="D55" s="911">
        <v>12861</v>
      </c>
      <c r="E55" s="876">
        <v>1.25</v>
      </c>
      <c r="F55" s="912">
        <v>26383</v>
      </c>
      <c r="G55" s="912">
        <v>25811</v>
      </c>
      <c r="H55" s="876">
        <v>2.2200000000000002</v>
      </c>
      <c r="I55" s="875">
        <v>169128531</v>
      </c>
      <c r="J55" s="875">
        <v>157049929</v>
      </c>
      <c r="K55" s="876">
        <v>7.69</v>
      </c>
      <c r="L55" s="875">
        <v>169128531</v>
      </c>
      <c r="M55" s="875">
        <v>157049929</v>
      </c>
      <c r="N55" s="876">
        <v>7.69</v>
      </c>
      <c r="O55" s="875">
        <v>164036007</v>
      </c>
      <c r="P55" s="875">
        <v>150144390</v>
      </c>
      <c r="Q55" s="876">
        <v>9.25</v>
      </c>
      <c r="R55" s="875">
        <v>164036007</v>
      </c>
      <c r="S55" s="875">
        <v>150144390</v>
      </c>
      <c r="T55" s="876">
        <v>9.25</v>
      </c>
      <c r="U55" s="875">
        <v>4919891</v>
      </c>
      <c r="V55" s="875">
        <v>4376242</v>
      </c>
      <c r="W55" s="876">
        <v>12.42</v>
      </c>
      <c r="X55" s="875">
        <v>4919891</v>
      </c>
      <c r="Y55" s="875">
        <v>4376242</v>
      </c>
      <c r="Z55" s="876">
        <v>12.42</v>
      </c>
      <c r="AA55" s="875">
        <v>172633</v>
      </c>
      <c r="AB55" s="875">
        <v>2529297</v>
      </c>
      <c r="AC55" s="876">
        <v>-93.17</v>
      </c>
      <c r="AD55" s="875">
        <v>434806</v>
      </c>
      <c r="AE55" s="875">
        <v>2628599</v>
      </c>
      <c r="AF55" s="876">
        <v>-83.46</v>
      </c>
      <c r="AG55" s="875">
        <v>47327536</v>
      </c>
      <c r="AH55" s="875">
        <v>46892730</v>
      </c>
      <c r="AI55" s="876">
        <v>0.93</v>
      </c>
      <c r="AJ55" s="876">
        <v>27.98</v>
      </c>
      <c r="AK55" s="876">
        <v>29.86</v>
      </c>
      <c r="AL55" s="876">
        <v>-6.3</v>
      </c>
      <c r="AM55" s="1214" t="s">
        <v>47</v>
      </c>
    </row>
    <row r="56" spans="1:39" ht="20.100000000000001" customHeight="1" x14ac:dyDescent="0.3">
      <c r="A56" s="853">
        <v>1559</v>
      </c>
      <c r="B56" s="848" t="s">
        <v>357</v>
      </c>
      <c r="C56" s="911">
        <v>7721</v>
      </c>
      <c r="D56" s="911">
        <v>7896</v>
      </c>
      <c r="E56" s="876">
        <v>-2.2200000000000002</v>
      </c>
      <c r="F56" s="912">
        <v>17731</v>
      </c>
      <c r="G56" s="912">
        <v>18146</v>
      </c>
      <c r="H56" s="876">
        <v>-2.29</v>
      </c>
      <c r="I56" s="875">
        <v>393412685</v>
      </c>
      <c r="J56" s="875">
        <v>377987860</v>
      </c>
      <c r="K56" s="876">
        <v>4.08</v>
      </c>
      <c r="L56" s="875">
        <v>393412685</v>
      </c>
      <c r="M56" s="875">
        <v>377987860</v>
      </c>
      <c r="N56" s="876">
        <v>4.08</v>
      </c>
      <c r="O56" s="875">
        <v>372243769</v>
      </c>
      <c r="P56" s="875">
        <v>332885099</v>
      </c>
      <c r="Q56" s="876">
        <v>11.82</v>
      </c>
      <c r="R56" s="875">
        <v>372243769</v>
      </c>
      <c r="S56" s="875">
        <v>332885099</v>
      </c>
      <c r="T56" s="876">
        <v>11.82</v>
      </c>
      <c r="U56" s="875">
        <v>24189226</v>
      </c>
      <c r="V56" s="875">
        <v>24294017</v>
      </c>
      <c r="W56" s="876">
        <v>-0.43</v>
      </c>
      <c r="X56" s="875">
        <v>24189226</v>
      </c>
      <c r="Y56" s="875">
        <v>24294017</v>
      </c>
      <c r="Z56" s="876">
        <v>-0.43</v>
      </c>
      <c r="AA56" s="875">
        <v>-3020310</v>
      </c>
      <c r="AB56" s="875">
        <v>20808744</v>
      </c>
      <c r="AC56" s="876">
        <v>-114.51</v>
      </c>
      <c r="AD56" s="875">
        <v>-12358559</v>
      </c>
      <c r="AE56" s="875">
        <v>44221577</v>
      </c>
      <c r="AF56" s="876">
        <v>-127.95</v>
      </c>
      <c r="AG56" s="875">
        <v>364191837</v>
      </c>
      <c r="AH56" s="875">
        <v>351157366</v>
      </c>
      <c r="AI56" s="876">
        <v>3.71</v>
      </c>
      <c r="AJ56" s="876">
        <v>92.57</v>
      </c>
      <c r="AK56" s="876">
        <v>92.9</v>
      </c>
      <c r="AL56" s="876">
        <v>-0.36</v>
      </c>
      <c r="AM56" s="1214" t="s">
        <v>47</v>
      </c>
    </row>
    <row r="57" spans="1:39" ht="20.100000000000001" customHeight="1" x14ac:dyDescent="0.3">
      <c r="A57" s="853">
        <v>1145</v>
      </c>
      <c r="B57" s="848" t="s">
        <v>899</v>
      </c>
      <c r="C57" s="911">
        <v>74124</v>
      </c>
      <c r="D57" s="911">
        <v>66079</v>
      </c>
      <c r="E57" s="876">
        <v>12.17</v>
      </c>
      <c r="F57" s="912">
        <v>182286</v>
      </c>
      <c r="G57" s="912">
        <v>160991</v>
      </c>
      <c r="H57" s="876">
        <v>13.23</v>
      </c>
      <c r="I57" s="875">
        <v>3632082893</v>
      </c>
      <c r="J57" s="875">
        <v>3125823120</v>
      </c>
      <c r="K57" s="876">
        <v>16.2</v>
      </c>
      <c r="L57" s="875">
        <v>2930670112</v>
      </c>
      <c r="M57" s="875">
        <v>2533112828</v>
      </c>
      <c r="N57" s="876">
        <v>15.69</v>
      </c>
      <c r="O57" s="875">
        <v>3085666826</v>
      </c>
      <c r="P57" s="875">
        <v>2617391218</v>
      </c>
      <c r="Q57" s="876">
        <v>17.89</v>
      </c>
      <c r="R57" s="875">
        <v>2423055146</v>
      </c>
      <c r="S57" s="875">
        <v>2060274614</v>
      </c>
      <c r="T57" s="876">
        <v>17.61</v>
      </c>
      <c r="U57" s="875">
        <v>366487894</v>
      </c>
      <c r="V57" s="875">
        <v>301764169</v>
      </c>
      <c r="W57" s="876">
        <v>21.45</v>
      </c>
      <c r="X57" s="875">
        <v>366487894</v>
      </c>
      <c r="Y57" s="875">
        <v>301764169</v>
      </c>
      <c r="Z57" s="876">
        <v>21.45</v>
      </c>
      <c r="AA57" s="875">
        <v>141127072</v>
      </c>
      <c r="AB57" s="875">
        <v>171074045</v>
      </c>
      <c r="AC57" s="876">
        <v>-17.510000000000002</v>
      </c>
      <c r="AD57" s="875">
        <v>246244047</v>
      </c>
      <c r="AE57" s="875">
        <v>259310834</v>
      </c>
      <c r="AF57" s="876">
        <v>-5.04</v>
      </c>
      <c r="AG57" s="875">
        <v>1565259261</v>
      </c>
      <c r="AH57" s="875">
        <v>1318649214</v>
      </c>
      <c r="AI57" s="876">
        <v>18.7</v>
      </c>
      <c r="AJ57" s="876">
        <v>43.1</v>
      </c>
      <c r="AK57" s="876">
        <v>42.19</v>
      </c>
      <c r="AL57" s="876">
        <v>2.16</v>
      </c>
      <c r="AM57" s="1214" t="s">
        <v>47</v>
      </c>
    </row>
    <row r="58" spans="1:39" ht="20.100000000000001" customHeight="1" x14ac:dyDescent="0.3">
      <c r="A58" s="853">
        <v>1197</v>
      </c>
      <c r="B58" s="848" t="s">
        <v>372</v>
      </c>
      <c r="C58" s="911">
        <v>6054</v>
      </c>
      <c r="D58" s="911">
        <v>6173</v>
      </c>
      <c r="E58" s="876">
        <v>-1.93</v>
      </c>
      <c r="F58" s="912">
        <v>13089</v>
      </c>
      <c r="G58" s="912">
        <v>13277</v>
      </c>
      <c r="H58" s="876">
        <v>-1.42</v>
      </c>
      <c r="I58" s="875">
        <v>323627742</v>
      </c>
      <c r="J58" s="875">
        <v>306577960</v>
      </c>
      <c r="K58" s="876">
        <v>5.56</v>
      </c>
      <c r="L58" s="875">
        <v>267220500</v>
      </c>
      <c r="M58" s="875">
        <v>250170989</v>
      </c>
      <c r="N58" s="876">
        <v>6.82</v>
      </c>
      <c r="O58" s="875">
        <v>326661090</v>
      </c>
      <c r="P58" s="875">
        <v>301648937</v>
      </c>
      <c r="Q58" s="876">
        <v>8.2899999999999991</v>
      </c>
      <c r="R58" s="875">
        <v>269203957</v>
      </c>
      <c r="S58" s="875">
        <v>245899971</v>
      </c>
      <c r="T58" s="876">
        <v>9.48</v>
      </c>
      <c r="U58" s="875">
        <v>17491266</v>
      </c>
      <c r="V58" s="875">
        <v>17463837</v>
      </c>
      <c r="W58" s="876">
        <v>0.16</v>
      </c>
      <c r="X58" s="875">
        <v>17491266</v>
      </c>
      <c r="Y58" s="875">
        <v>17463837</v>
      </c>
      <c r="Z58" s="876">
        <v>0.16</v>
      </c>
      <c r="AA58" s="875">
        <v>-19474723</v>
      </c>
      <c r="AB58" s="875">
        <v>-13192819</v>
      </c>
      <c r="AC58" s="876">
        <v>-47.62</v>
      </c>
      <c r="AD58" s="875">
        <v>-3005983</v>
      </c>
      <c r="AE58" s="875">
        <v>6252458</v>
      </c>
      <c r="AF58" s="876">
        <v>-148.08000000000001</v>
      </c>
      <c r="AG58" s="875">
        <v>309688795</v>
      </c>
      <c r="AH58" s="875">
        <v>307872656</v>
      </c>
      <c r="AI58" s="876">
        <v>0.59</v>
      </c>
      <c r="AJ58" s="876">
        <v>95.69</v>
      </c>
      <c r="AK58" s="876">
        <v>100.42</v>
      </c>
      <c r="AL58" s="876">
        <v>-4.71</v>
      </c>
      <c r="AM58" s="1214" t="s">
        <v>47</v>
      </c>
    </row>
    <row r="59" spans="1:39" ht="20.100000000000001" customHeight="1" x14ac:dyDescent="0.3">
      <c r="A59" s="853">
        <v>1599</v>
      </c>
      <c r="B59" s="848" t="s">
        <v>374</v>
      </c>
      <c r="C59" s="911">
        <v>18024</v>
      </c>
      <c r="D59" s="911">
        <v>18602</v>
      </c>
      <c r="E59" s="876">
        <v>-3.11</v>
      </c>
      <c r="F59" s="912">
        <v>22665</v>
      </c>
      <c r="G59" s="875">
        <v>23065</v>
      </c>
      <c r="H59" s="876">
        <v>-1.73</v>
      </c>
      <c r="I59" s="875">
        <v>255191271</v>
      </c>
      <c r="J59" s="875">
        <v>225329267</v>
      </c>
      <c r="K59" s="876">
        <v>13.25</v>
      </c>
      <c r="L59" s="875">
        <v>255191271</v>
      </c>
      <c r="M59" s="875">
        <v>225329267</v>
      </c>
      <c r="N59" s="876">
        <v>13.25</v>
      </c>
      <c r="O59" s="875">
        <v>236867377</v>
      </c>
      <c r="P59" s="875">
        <v>211339608</v>
      </c>
      <c r="Q59" s="876">
        <v>12.08</v>
      </c>
      <c r="R59" s="875">
        <v>236867377</v>
      </c>
      <c r="S59" s="875">
        <v>211339608</v>
      </c>
      <c r="T59" s="876">
        <v>12.08</v>
      </c>
      <c r="U59" s="875">
        <v>15464806</v>
      </c>
      <c r="V59" s="875">
        <v>14958366</v>
      </c>
      <c r="W59" s="876">
        <v>3.39</v>
      </c>
      <c r="X59" s="875">
        <v>15464806</v>
      </c>
      <c r="Y59" s="875">
        <v>14958366</v>
      </c>
      <c r="Z59" s="876">
        <v>3.39</v>
      </c>
      <c r="AA59" s="875">
        <v>2859088</v>
      </c>
      <c r="AB59" s="875">
        <v>-968707</v>
      </c>
      <c r="AC59" s="876">
        <v>395.14</v>
      </c>
      <c r="AD59" s="875">
        <v>7556472</v>
      </c>
      <c r="AE59" s="875">
        <v>25263679</v>
      </c>
      <c r="AF59" s="876">
        <v>-70.09</v>
      </c>
      <c r="AG59" s="875">
        <v>61539025</v>
      </c>
      <c r="AH59" s="875">
        <v>53982553</v>
      </c>
      <c r="AI59" s="876">
        <v>14</v>
      </c>
      <c r="AJ59" s="876">
        <v>24.11</v>
      </c>
      <c r="AK59" s="876">
        <v>23.96</v>
      </c>
      <c r="AL59" s="876">
        <v>0.63</v>
      </c>
      <c r="AM59" s="1214" t="s">
        <v>47</v>
      </c>
    </row>
    <row r="60" spans="1:39" ht="20.100000000000001" customHeight="1" x14ac:dyDescent="0.3">
      <c r="A60" s="853">
        <v>1547</v>
      </c>
      <c r="B60" s="848" t="s">
        <v>379</v>
      </c>
      <c r="C60" s="911">
        <v>4758</v>
      </c>
      <c r="D60" s="911">
        <v>5078</v>
      </c>
      <c r="E60" s="876">
        <v>-6.3</v>
      </c>
      <c r="F60" s="912">
        <v>11463</v>
      </c>
      <c r="G60" s="912">
        <v>12152</v>
      </c>
      <c r="H60" s="876">
        <v>-5.67</v>
      </c>
      <c r="I60" s="875">
        <v>266596161</v>
      </c>
      <c r="J60" s="875">
        <v>265963033</v>
      </c>
      <c r="K60" s="876">
        <v>0.24</v>
      </c>
      <c r="L60" s="875">
        <v>266596161</v>
      </c>
      <c r="M60" s="875">
        <v>265963033</v>
      </c>
      <c r="N60" s="876">
        <v>0.24</v>
      </c>
      <c r="O60" s="875">
        <v>250404575</v>
      </c>
      <c r="P60" s="875">
        <v>269041511</v>
      </c>
      <c r="Q60" s="876">
        <v>-6.93</v>
      </c>
      <c r="R60" s="875">
        <v>250404575</v>
      </c>
      <c r="S60" s="875">
        <v>269041511</v>
      </c>
      <c r="T60" s="876">
        <v>-6.93</v>
      </c>
      <c r="U60" s="875">
        <v>14632073</v>
      </c>
      <c r="V60" s="875">
        <v>14271669</v>
      </c>
      <c r="W60" s="876">
        <v>2.5299999999999998</v>
      </c>
      <c r="X60" s="875">
        <v>14632073</v>
      </c>
      <c r="Y60" s="875">
        <v>14271669</v>
      </c>
      <c r="Z60" s="876">
        <v>2.5299999999999998</v>
      </c>
      <c r="AA60" s="875">
        <v>1559513</v>
      </c>
      <c r="AB60" s="875">
        <v>-17350147</v>
      </c>
      <c r="AC60" s="876">
        <v>108.99</v>
      </c>
      <c r="AD60" s="875">
        <v>9545926</v>
      </c>
      <c r="AE60" s="875">
        <v>4773538</v>
      </c>
      <c r="AF60" s="876">
        <v>99.98</v>
      </c>
      <c r="AG60" s="875">
        <v>79722072</v>
      </c>
      <c r="AH60" s="875">
        <v>68234914</v>
      </c>
      <c r="AI60" s="876">
        <v>16.829999999999998</v>
      </c>
      <c r="AJ60" s="876">
        <v>29.9</v>
      </c>
      <c r="AK60" s="876">
        <v>25.66</v>
      </c>
      <c r="AL60" s="876">
        <v>16.52</v>
      </c>
      <c r="AM60" s="1214" t="s">
        <v>47</v>
      </c>
    </row>
    <row r="61" spans="1:39" ht="20.100000000000001" customHeight="1" x14ac:dyDescent="0.3">
      <c r="A61" s="853">
        <v>1495</v>
      </c>
      <c r="B61" s="848" t="s">
        <v>384</v>
      </c>
      <c r="C61" s="911">
        <v>12173</v>
      </c>
      <c r="D61" s="911">
        <v>12150</v>
      </c>
      <c r="E61" s="876">
        <v>0.19</v>
      </c>
      <c r="F61" s="912">
        <v>20707</v>
      </c>
      <c r="G61" s="912">
        <v>20799</v>
      </c>
      <c r="H61" s="876">
        <v>-0.44</v>
      </c>
      <c r="I61" s="875">
        <v>361982094</v>
      </c>
      <c r="J61" s="875">
        <v>339334815</v>
      </c>
      <c r="K61" s="876">
        <v>6.67</v>
      </c>
      <c r="L61" s="875">
        <v>315742047</v>
      </c>
      <c r="M61" s="875">
        <v>295170851</v>
      </c>
      <c r="N61" s="876">
        <v>6.97</v>
      </c>
      <c r="O61" s="875">
        <v>307998489</v>
      </c>
      <c r="P61" s="875">
        <v>291095438</v>
      </c>
      <c r="Q61" s="876">
        <v>5.81</v>
      </c>
      <c r="R61" s="875">
        <v>273475669</v>
      </c>
      <c r="S61" s="875">
        <v>258542966</v>
      </c>
      <c r="T61" s="876">
        <v>5.78</v>
      </c>
      <c r="U61" s="875">
        <v>25900789</v>
      </c>
      <c r="V61" s="875">
        <v>24074039</v>
      </c>
      <c r="W61" s="876">
        <v>7.59</v>
      </c>
      <c r="X61" s="875">
        <v>25900789</v>
      </c>
      <c r="Y61" s="875">
        <v>24074039</v>
      </c>
      <c r="Z61" s="876">
        <v>7.59</v>
      </c>
      <c r="AA61" s="875">
        <v>16365589</v>
      </c>
      <c r="AB61" s="875">
        <v>12553846</v>
      </c>
      <c r="AC61" s="876">
        <v>30.36</v>
      </c>
      <c r="AD61" s="875">
        <v>22353558</v>
      </c>
      <c r="AE61" s="875">
        <v>25058924</v>
      </c>
      <c r="AF61" s="876">
        <v>-10.8</v>
      </c>
      <c r="AG61" s="875">
        <v>203227878</v>
      </c>
      <c r="AH61" s="875">
        <v>177964034</v>
      </c>
      <c r="AI61" s="876">
        <v>14.2</v>
      </c>
      <c r="AJ61" s="876">
        <v>56.14</v>
      </c>
      <c r="AK61" s="876">
        <v>52.44</v>
      </c>
      <c r="AL61" s="876">
        <v>7.06</v>
      </c>
      <c r="AM61" s="1214" t="s">
        <v>47</v>
      </c>
    </row>
    <row r="62" spans="1:39" ht="20.100000000000001" customHeight="1" x14ac:dyDescent="0.3">
      <c r="A62" s="853">
        <v>1039</v>
      </c>
      <c r="B62" s="848" t="s">
        <v>388</v>
      </c>
      <c r="C62" s="911">
        <v>4028</v>
      </c>
      <c r="D62" s="911">
        <v>4040</v>
      </c>
      <c r="E62" s="876">
        <v>-0.3</v>
      </c>
      <c r="F62" s="912">
        <v>9929</v>
      </c>
      <c r="G62" s="912">
        <v>9866</v>
      </c>
      <c r="H62" s="876">
        <v>0.64</v>
      </c>
      <c r="I62" s="875">
        <v>181726444</v>
      </c>
      <c r="J62" s="875">
        <v>170259613</v>
      </c>
      <c r="K62" s="876">
        <v>6.73</v>
      </c>
      <c r="L62" s="875">
        <v>181726444</v>
      </c>
      <c r="M62" s="875">
        <v>170259613</v>
      </c>
      <c r="N62" s="876">
        <v>6.73</v>
      </c>
      <c r="O62" s="875">
        <v>180994996</v>
      </c>
      <c r="P62" s="875">
        <v>169491902</v>
      </c>
      <c r="Q62" s="876">
        <v>6.79</v>
      </c>
      <c r="R62" s="875">
        <v>180994996</v>
      </c>
      <c r="S62" s="875">
        <v>169491902</v>
      </c>
      <c r="T62" s="876">
        <v>6.79</v>
      </c>
      <c r="U62" s="875">
        <v>11776649</v>
      </c>
      <c r="V62" s="875">
        <v>11045413</v>
      </c>
      <c r="W62" s="876">
        <v>6.62</v>
      </c>
      <c r="X62" s="875">
        <v>11776649</v>
      </c>
      <c r="Y62" s="875">
        <v>11045413</v>
      </c>
      <c r="Z62" s="876">
        <v>6.62</v>
      </c>
      <c r="AA62" s="875">
        <v>-11045201</v>
      </c>
      <c r="AB62" s="875">
        <v>-10277702</v>
      </c>
      <c r="AC62" s="876">
        <v>-7.47</v>
      </c>
      <c r="AD62" s="875">
        <v>-6583764</v>
      </c>
      <c r="AE62" s="875">
        <v>-2116123</v>
      </c>
      <c r="AF62" s="876">
        <v>-211.12</v>
      </c>
      <c r="AG62" s="875">
        <v>121747845</v>
      </c>
      <c r="AH62" s="875">
        <v>127853612</v>
      </c>
      <c r="AI62" s="876">
        <v>-4.78</v>
      </c>
      <c r="AJ62" s="876">
        <v>67</v>
      </c>
      <c r="AK62" s="876">
        <v>75.09</v>
      </c>
      <c r="AL62" s="876">
        <v>-10.77</v>
      </c>
      <c r="AM62" s="1214" t="s">
        <v>47</v>
      </c>
    </row>
    <row r="63" spans="1:39" ht="20.100000000000001" customHeight="1" x14ac:dyDescent="0.3">
      <c r="A63" s="853">
        <v>1548</v>
      </c>
      <c r="B63" s="848" t="s">
        <v>405</v>
      </c>
      <c r="C63" s="911">
        <v>13729</v>
      </c>
      <c r="D63" s="911">
        <v>13512</v>
      </c>
      <c r="E63" s="876">
        <v>1.61</v>
      </c>
      <c r="F63" s="912">
        <v>27160</v>
      </c>
      <c r="G63" s="912">
        <v>26897</v>
      </c>
      <c r="H63" s="876">
        <v>0.98</v>
      </c>
      <c r="I63" s="875">
        <v>596597582</v>
      </c>
      <c r="J63" s="875">
        <v>548775999</v>
      </c>
      <c r="K63" s="876">
        <v>8.7100000000000009</v>
      </c>
      <c r="L63" s="875">
        <v>596597582</v>
      </c>
      <c r="M63" s="875">
        <v>548775999</v>
      </c>
      <c r="N63" s="876">
        <v>8.7100000000000009</v>
      </c>
      <c r="O63" s="875">
        <v>670222952</v>
      </c>
      <c r="P63" s="875">
        <v>562428828</v>
      </c>
      <c r="Q63" s="876">
        <v>19.170000000000002</v>
      </c>
      <c r="R63" s="875">
        <v>670222952</v>
      </c>
      <c r="S63" s="875">
        <v>562428828</v>
      </c>
      <c r="T63" s="876">
        <v>19.170000000000002</v>
      </c>
      <c r="U63" s="875">
        <v>32995534</v>
      </c>
      <c r="V63" s="875">
        <v>29849809</v>
      </c>
      <c r="W63" s="876">
        <v>10.54</v>
      </c>
      <c r="X63" s="875">
        <v>32995534</v>
      </c>
      <c r="Y63" s="875">
        <v>29849809</v>
      </c>
      <c r="Z63" s="876">
        <v>10.54</v>
      </c>
      <c r="AA63" s="875">
        <v>-106620904</v>
      </c>
      <c r="AB63" s="875">
        <v>-43502638</v>
      </c>
      <c r="AC63" s="876">
        <v>-145.09</v>
      </c>
      <c r="AD63" s="875">
        <v>-93316279</v>
      </c>
      <c r="AE63" s="875">
        <v>-6581487</v>
      </c>
      <c r="AF63" s="876">
        <v>-1317.86</v>
      </c>
      <c r="AG63" s="875">
        <v>448161150</v>
      </c>
      <c r="AH63" s="875">
        <v>525198743</v>
      </c>
      <c r="AI63" s="876">
        <v>-14.67</v>
      </c>
      <c r="AJ63" s="876">
        <v>75.12</v>
      </c>
      <c r="AK63" s="876">
        <v>95.7</v>
      </c>
      <c r="AL63" s="876">
        <v>-21.5</v>
      </c>
      <c r="AM63" s="1214" t="s">
        <v>47</v>
      </c>
    </row>
    <row r="64" spans="1:39" ht="20.100000000000001" customHeight="1" x14ac:dyDescent="0.3">
      <c r="A64" s="854">
        <v>1105</v>
      </c>
      <c r="B64" s="855" t="s">
        <v>417</v>
      </c>
      <c r="C64" s="913">
        <v>0</v>
      </c>
      <c r="D64" s="913">
        <v>2091</v>
      </c>
      <c r="E64" s="884">
        <v>-100</v>
      </c>
      <c r="F64" s="914">
        <v>0</v>
      </c>
      <c r="G64" s="914">
        <v>4254</v>
      </c>
      <c r="H64" s="884">
        <v>-100</v>
      </c>
      <c r="I64" s="883">
        <v>0</v>
      </c>
      <c r="J64" s="883">
        <v>51741282</v>
      </c>
      <c r="K64" s="884">
        <v>-100</v>
      </c>
      <c r="L64" s="883">
        <v>0</v>
      </c>
      <c r="M64" s="883">
        <v>51741282</v>
      </c>
      <c r="N64" s="884">
        <v>-100</v>
      </c>
      <c r="O64" s="883">
        <v>0</v>
      </c>
      <c r="P64" s="883">
        <v>61191949</v>
      </c>
      <c r="Q64" s="884">
        <v>-100</v>
      </c>
      <c r="R64" s="883">
        <v>0</v>
      </c>
      <c r="S64" s="883">
        <v>61191949</v>
      </c>
      <c r="T64" s="884">
        <v>-100</v>
      </c>
      <c r="U64" s="883">
        <v>0</v>
      </c>
      <c r="V64" s="883">
        <v>5984456</v>
      </c>
      <c r="W64" s="884">
        <v>-100</v>
      </c>
      <c r="X64" s="883">
        <v>0</v>
      </c>
      <c r="Y64" s="883">
        <v>5984456</v>
      </c>
      <c r="Z64" s="884">
        <v>-100</v>
      </c>
      <c r="AA64" s="883">
        <v>0</v>
      </c>
      <c r="AB64" s="883">
        <v>-15435123</v>
      </c>
      <c r="AC64" s="884">
        <v>100</v>
      </c>
      <c r="AD64" s="883">
        <v>0</v>
      </c>
      <c r="AE64" s="883">
        <v>-11685146</v>
      </c>
      <c r="AF64" s="884">
        <v>100</v>
      </c>
      <c r="AG64" s="883">
        <v>0</v>
      </c>
      <c r="AH64" s="883">
        <v>0</v>
      </c>
      <c r="AI64" s="884">
        <v>0</v>
      </c>
      <c r="AJ64" s="884">
        <v>0</v>
      </c>
      <c r="AK64" s="884">
        <v>0</v>
      </c>
      <c r="AL64" s="884">
        <v>0</v>
      </c>
      <c r="AM64" s="1214"/>
    </row>
    <row r="65" spans="1:39" ht="20.100000000000001" customHeight="1" x14ac:dyDescent="0.3">
      <c r="A65" s="853">
        <v>1600</v>
      </c>
      <c r="B65" s="848" t="s">
        <v>900</v>
      </c>
      <c r="C65" s="911">
        <v>21530</v>
      </c>
      <c r="D65" s="911">
        <v>22993</v>
      </c>
      <c r="E65" s="876">
        <v>-6.36</v>
      </c>
      <c r="F65" s="912">
        <v>46640</v>
      </c>
      <c r="G65" s="912">
        <v>50034</v>
      </c>
      <c r="H65" s="876">
        <v>-6.78</v>
      </c>
      <c r="I65" s="875">
        <v>862771674</v>
      </c>
      <c r="J65" s="875">
        <v>846111911</v>
      </c>
      <c r="K65" s="876">
        <v>1.97</v>
      </c>
      <c r="L65" s="875">
        <v>772022608</v>
      </c>
      <c r="M65" s="875">
        <v>755343180</v>
      </c>
      <c r="N65" s="876">
        <v>2.21</v>
      </c>
      <c r="O65" s="875">
        <v>800059882</v>
      </c>
      <c r="P65" s="875">
        <v>838644595</v>
      </c>
      <c r="Q65" s="876">
        <v>-4.5999999999999996</v>
      </c>
      <c r="R65" s="875">
        <v>712163010</v>
      </c>
      <c r="S65" s="875">
        <v>746909602</v>
      </c>
      <c r="T65" s="876">
        <v>-4.6500000000000004</v>
      </c>
      <c r="U65" s="875">
        <v>64476766</v>
      </c>
      <c r="V65" s="875">
        <v>66520375</v>
      </c>
      <c r="W65" s="876">
        <v>-3.07</v>
      </c>
      <c r="X65" s="875">
        <v>64476766</v>
      </c>
      <c r="Y65" s="875">
        <v>66520375</v>
      </c>
      <c r="Z65" s="876">
        <v>-3.07</v>
      </c>
      <c r="AA65" s="875">
        <v>-4617168</v>
      </c>
      <c r="AB65" s="875">
        <v>-58086797</v>
      </c>
      <c r="AC65" s="876">
        <v>92.05</v>
      </c>
      <c r="AD65" s="875">
        <v>16192111</v>
      </c>
      <c r="AE65" s="875">
        <v>-16512667</v>
      </c>
      <c r="AF65" s="876">
        <v>198.06</v>
      </c>
      <c r="AG65" s="875">
        <v>434559629</v>
      </c>
      <c r="AH65" s="875">
        <v>414514311</v>
      </c>
      <c r="AI65" s="876">
        <v>4.84</v>
      </c>
      <c r="AJ65" s="876">
        <v>50.37</v>
      </c>
      <c r="AK65" s="876">
        <v>48.99</v>
      </c>
      <c r="AL65" s="876">
        <v>2.82</v>
      </c>
      <c r="AM65" s="1214" t="s">
        <v>47</v>
      </c>
    </row>
    <row r="66" spans="1:39" ht="20.100000000000001" customHeight="1" x14ac:dyDescent="0.3">
      <c r="A66" s="853">
        <v>1241</v>
      </c>
      <c r="B66" s="848" t="s">
        <v>426</v>
      </c>
      <c r="C66" s="911">
        <v>4139</v>
      </c>
      <c r="D66" s="911">
        <v>8066</v>
      </c>
      <c r="E66" s="876">
        <v>-48.69</v>
      </c>
      <c r="F66" s="912">
        <v>8613</v>
      </c>
      <c r="G66" s="912">
        <v>15495</v>
      </c>
      <c r="H66" s="876">
        <v>-44.41</v>
      </c>
      <c r="I66" s="875">
        <v>182501527</v>
      </c>
      <c r="J66" s="875">
        <v>315708184</v>
      </c>
      <c r="K66" s="876">
        <v>-42.19</v>
      </c>
      <c r="L66" s="875">
        <v>136875624</v>
      </c>
      <c r="M66" s="875">
        <v>256592324</v>
      </c>
      <c r="N66" s="876">
        <v>-46.66</v>
      </c>
      <c r="O66" s="875">
        <v>179781183</v>
      </c>
      <c r="P66" s="875">
        <v>303067119</v>
      </c>
      <c r="Q66" s="876">
        <v>-40.68</v>
      </c>
      <c r="R66" s="875">
        <v>135768988</v>
      </c>
      <c r="S66" s="875">
        <v>244521478</v>
      </c>
      <c r="T66" s="876">
        <v>-44.48</v>
      </c>
      <c r="U66" s="875">
        <v>14633043</v>
      </c>
      <c r="V66" s="875">
        <v>24597849</v>
      </c>
      <c r="W66" s="876">
        <v>-40.51</v>
      </c>
      <c r="X66" s="875">
        <v>14633043</v>
      </c>
      <c r="Y66" s="875">
        <v>24597849</v>
      </c>
      <c r="Z66" s="876">
        <v>-40.51</v>
      </c>
      <c r="AA66" s="875">
        <v>-13526407</v>
      </c>
      <c r="AB66" s="875">
        <v>-12527003</v>
      </c>
      <c r="AC66" s="876">
        <v>-7.98</v>
      </c>
      <c r="AD66" s="875">
        <v>-8150622</v>
      </c>
      <c r="AE66" s="875">
        <v>8768188</v>
      </c>
      <c r="AF66" s="876">
        <v>-192.96</v>
      </c>
      <c r="AG66" s="875">
        <v>166818605</v>
      </c>
      <c r="AH66" s="875">
        <v>169484848</v>
      </c>
      <c r="AI66" s="876">
        <v>-1.57</v>
      </c>
      <c r="AJ66" s="876">
        <v>91.41</v>
      </c>
      <c r="AK66" s="876">
        <v>53.68</v>
      </c>
      <c r="AL66" s="876">
        <v>70.290000000000006</v>
      </c>
      <c r="AM66" s="1214" t="s">
        <v>47</v>
      </c>
    </row>
    <row r="67" spans="1:39" ht="20.100000000000001" customHeight="1" x14ac:dyDescent="0.3">
      <c r="A67" s="853">
        <v>1469</v>
      </c>
      <c r="B67" s="848" t="s">
        <v>430</v>
      </c>
      <c r="C67" s="911">
        <v>28702</v>
      </c>
      <c r="D67" s="911">
        <v>28918</v>
      </c>
      <c r="E67" s="876">
        <v>-0.75</v>
      </c>
      <c r="F67" s="912">
        <v>51115</v>
      </c>
      <c r="G67" s="912">
        <v>51626</v>
      </c>
      <c r="H67" s="876">
        <v>-0.99</v>
      </c>
      <c r="I67" s="875">
        <v>1116728869</v>
      </c>
      <c r="J67" s="875">
        <v>1047502283</v>
      </c>
      <c r="K67" s="876">
        <v>6.61</v>
      </c>
      <c r="L67" s="875">
        <v>1000561513</v>
      </c>
      <c r="M67" s="875">
        <v>951977206</v>
      </c>
      <c r="N67" s="876">
        <v>5.0999999999999996</v>
      </c>
      <c r="O67" s="875">
        <v>1082037280</v>
      </c>
      <c r="P67" s="875">
        <v>1030872678</v>
      </c>
      <c r="Q67" s="876">
        <v>4.96</v>
      </c>
      <c r="R67" s="875">
        <v>972147423</v>
      </c>
      <c r="S67" s="875">
        <v>938835917</v>
      </c>
      <c r="T67" s="876">
        <v>3.55</v>
      </c>
      <c r="U67" s="875">
        <v>68965131</v>
      </c>
      <c r="V67" s="875">
        <v>71368117</v>
      </c>
      <c r="W67" s="876">
        <v>-3.37</v>
      </c>
      <c r="X67" s="875">
        <v>68965131</v>
      </c>
      <c r="Y67" s="875">
        <v>71368117</v>
      </c>
      <c r="Z67" s="876">
        <v>-3.37</v>
      </c>
      <c r="AA67" s="875">
        <v>-40551041</v>
      </c>
      <c r="AB67" s="875">
        <v>-58226828</v>
      </c>
      <c r="AC67" s="876">
        <v>30.36</v>
      </c>
      <c r="AD67" s="875">
        <v>18348097</v>
      </c>
      <c r="AE67" s="875">
        <v>17949753</v>
      </c>
      <c r="AF67" s="876">
        <v>2.2200000000000002</v>
      </c>
      <c r="AG67" s="875">
        <v>355588500</v>
      </c>
      <c r="AH67" s="875">
        <v>337240403</v>
      </c>
      <c r="AI67" s="876">
        <v>5.44</v>
      </c>
      <c r="AJ67" s="876">
        <v>31.84</v>
      </c>
      <c r="AK67" s="876">
        <v>32.19</v>
      </c>
      <c r="AL67" s="876">
        <v>-1.0900000000000001</v>
      </c>
      <c r="AM67" s="1214" t="s">
        <v>47</v>
      </c>
    </row>
    <row r="68" spans="1:39" ht="20.100000000000001" customHeight="1" x14ac:dyDescent="0.3">
      <c r="A68" s="853">
        <v>1584</v>
      </c>
      <c r="B68" s="848" t="s">
        <v>435</v>
      </c>
      <c r="C68" s="911">
        <v>18214</v>
      </c>
      <c r="D68" s="911">
        <v>17680</v>
      </c>
      <c r="E68" s="876">
        <v>3.02</v>
      </c>
      <c r="F68" s="912">
        <v>38403</v>
      </c>
      <c r="G68" s="912">
        <v>37929</v>
      </c>
      <c r="H68" s="876">
        <v>1.25</v>
      </c>
      <c r="I68" s="875">
        <v>973245599</v>
      </c>
      <c r="J68" s="875">
        <v>883430696</v>
      </c>
      <c r="K68" s="876">
        <v>10.17</v>
      </c>
      <c r="L68" s="875">
        <v>827787891</v>
      </c>
      <c r="M68" s="875">
        <v>751317687</v>
      </c>
      <c r="N68" s="876">
        <v>10.18</v>
      </c>
      <c r="O68" s="875">
        <v>931094320</v>
      </c>
      <c r="P68" s="875">
        <v>831439527</v>
      </c>
      <c r="Q68" s="876">
        <v>11.99</v>
      </c>
      <c r="R68" s="875">
        <v>799492899</v>
      </c>
      <c r="S68" s="875">
        <v>713422657</v>
      </c>
      <c r="T68" s="876">
        <v>12.06</v>
      </c>
      <c r="U68" s="875">
        <v>37514587</v>
      </c>
      <c r="V68" s="875">
        <v>34313841</v>
      </c>
      <c r="W68" s="876">
        <v>9.33</v>
      </c>
      <c r="X68" s="875">
        <v>37514587</v>
      </c>
      <c r="Y68" s="875">
        <v>34313841</v>
      </c>
      <c r="Z68" s="876">
        <v>9.33</v>
      </c>
      <c r="AA68" s="875">
        <v>-9219595</v>
      </c>
      <c r="AB68" s="875">
        <v>3581189</v>
      </c>
      <c r="AC68" s="876">
        <v>-357.45</v>
      </c>
      <c r="AD68" s="875">
        <v>1126351</v>
      </c>
      <c r="AE68" s="875">
        <v>40883560</v>
      </c>
      <c r="AF68" s="876">
        <v>-97.24</v>
      </c>
      <c r="AG68" s="875">
        <v>336361898</v>
      </c>
      <c r="AH68" s="875">
        <v>314498191</v>
      </c>
      <c r="AI68" s="876">
        <v>6.95</v>
      </c>
      <c r="AJ68" s="876">
        <v>34.56</v>
      </c>
      <c r="AK68" s="876">
        <v>35.6</v>
      </c>
      <c r="AL68" s="876">
        <v>-2.92</v>
      </c>
      <c r="AM68" s="1214" t="s">
        <v>47</v>
      </c>
    </row>
    <row r="69" spans="1:39" ht="20.100000000000001" customHeight="1" x14ac:dyDescent="0.3">
      <c r="A69" s="853">
        <v>1214</v>
      </c>
      <c r="B69" s="848" t="s">
        <v>437</v>
      </c>
      <c r="C69" s="911">
        <v>18207</v>
      </c>
      <c r="D69" s="911">
        <v>18339</v>
      </c>
      <c r="E69" s="876">
        <v>-0.72</v>
      </c>
      <c r="F69" s="912">
        <v>32239</v>
      </c>
      <c r="G69" s="912">
        <v>32889</v>
      </c>
      <c r="H69" s="876">
        <v>-1.98</v>
      </c>
      <c r="I69" s="875">
        <v>657021501</v>
      </c>
      <c r="J69" s="875">
        <v>612491509</v>
      </c>
      <c r="K69" s="876">
        <v>7.27</v>
      </c>
      <c r="L69" s="875">
        <v>572217083</v>
      </c>
      <c r="M69" s="875">
        <v>527576877</v>
      </c>
      <c r="N69" s="876">
        <v>8.4600000000000009</v>
      </c>
      <c r="O69" s="875">
        <v>595708147</v>
      </c>
      <c r="P69" s="875">
        <v>590228338</v>
      </c>
      <c r="Q69" s="876">
        <v>0.93</v>
      </c>
      <c r="R69" s="875">
        <v>512861966</v>
      </c>
      <c r="S69" s="875">
        <v>504025915</v>
      </c>
      <c r="T69" s="876">
        <v>1.75</v>
      </c>
      <c r="U69" s="875">
        <v>52285752</v>
      </c>
      <c r="V69" s="875">
        <v>50517969</v>
      </c>
      <c r="W69" s="876">
        <v>3.5</v>
      </c>
      <c r="X69" s="875">
        <v>52285752</v>
      </c>
      <c r="Y69" s="875">
        <v>50517969</v>
      </c>
      <c r="Z69" s="876">
        <v>3.5</v>
      </c>
      <c r="AA69" s="875">
        <v>7069365</v>
      </c>
      <c r="AB69" s="875">
        <v>-26967007</v>
      </c>
      <c r="AC69" s="876">
        <v>126.21</v>
      </c>
      <c r="AD69" s="875">
        <v>22214631</v>
      </c>
      <c r="AE69" s="875">
        <v>-9965434</v>
      </c>
      <c r="AF69" s="876">
        <v>322.92</v>
      </c>
      <c r="AG69" s="875">
        <v>217700339</v>
      </c>
      <c r="AH69" s="875">
        <v>195485708</v>
      </c>
      <c r="AI69" s="876">
        <v>11.36</v>
      </c>
      <c r="AJ69" s="876">
        <v>33.130000000000003</v>
      </c>
      <c r="AK69" s="876">
        <v>31.92</v>
      </c>
      <c r="AL69" s="876">
        <v>3.79</v>
      </c>
      <c r="AM69" s="1214" t="s">
        <v>47</v>
      </c>
    </row>
    <row r="70" spans="1:39" ht="20.100000000000001" customHeight="1" x14ac:dyDescent="0.3">
      <c r="A70" s="853">
        <v>1441</v>
      </c>
      <c r="B70" s="848" t="s">
        <v>446</v>
      </c>
      <c r="C70" s="911">
        <v>2362</v>
      </c>
      <c r="D70" s="911">
        <v>2394</v>
      </c>
      <c r="E70" s="876">
        <v>-1.34</v>
      </c>
      <c r="F70" s="912">
        <v>4691</v>
      </c>
      <c r="G70" s="912">
        <v>4803</v>
      </c>
      <c r="H70" s="876">
        <v>-2.33</v>
      </c>
      <c r="I70" s="875">
        <v>250537373</v>
      </c>
      <c r="J70" s="875">
        <v>222674631</v>
      </c>
      <c r="K70" s="876">
        <v>12.51</v>
      </c>
      <c r="L70" s="875">
        <v>250537373</v>
      </c>
      <c r="M70" s="875">
        <v>222674631</v>
      </c>
      <c r="N70" s="876">
        <v>12.51</v>
      </c>
      <c r="O70" s="875">
        <v>253926959</v>
      </c>
      <c r="P70" s="875">
        <v>239484855</v>
      </c>
      <c r="Q70" s="876">
        <v>6.03</v>
      </c>
      <c r="R70" s="875">
        <v>253926959</v>
      </c>
      <c r="S70" s="875">
        <v>239484855</v>
      </c>
      <c r="T70" s="876">
        <v>6.03</v>
      </c>
      <c r="U70" s="875">
        <v>9761241</v>
      </c>
      <c r="V70" s="875">
        <v>9259440</v>
      </c>
      <c r="W70" s="876">
        <v>5.42</v>
      </c>
      <c r="X70" s="875">
        <v>9761241</v>
      </c>
      <c r="Y70" s="875">
        <v>9259440</v>
      </c>
      <c r="Z70" s="876">
        <v>5.42</v>
      </c>
      <c r="AA70" s="875">
        <v>-13150827</v>
      </c>
      <c r="AB70" s="875">
        <v>-26069664</v>
      </c>
      <c r="AC70" s="876">
        <v>49.56</v>
      </c>
      <c r="AD70" s="875">
        <v>1083178</v>
      </c>
      <c r="AE70" s="875">
        <v>5067836</v>
      </c>
      <c r="AF70" s="876">
        <v>-78.63</v>
      </c>
      <c r="AG70" s="875">
        <v>162005091</v>
      </c>
      <c r="AH70" s="875">
        <v>160921913</v>
      </c>
      <c r="AI70" s="876">
        <v>0.67</v>
      </c>
      <c r="AJ70" s="876">
        <v>64.66</v>
      </c>
      <c r="AK70" s="876">
        <v>72.27</v>
      </c>
      <c r="AL70" s="876">
        <v>-10.53</v>
      </c>
      <c r="AM70" s="1214" t="s">
        <v>47</v>
      </c>
    </row>
    <row r="71" spans="1:39" ht="20.100000000000001" customHeight="1" x14ac:dyDescent="0.3">
      <c r="A71" s="853">
        <v>1186</v>
      </c>
      <c r="B71" s="848" t="s">
        <v>448</v>
      </c>
      <c r="C71" s="911">
        <v>1451</v>
      </c>
      <c r="D71" s="911">
        <v>1428</v>
      </c>
      <c r="E71" s="876">
        <v>1.61</v>
      </c>
      <c r="F71" s="912">
        <v>3111</v>
      </c>
      <c r="G71" s="912">
        <v>3072</v>
      </c>
      <c r="H71" s="876">
        <v>1.27</v>
      </c>
      <c r="I71" s="875">
        <v>83512609</v>
      </c>
      <c r="J71" s="875">
        <v>75778634</v>
      </c>
      <c r="K71" s="876">
        <v>10.210000000000001</v>
      </c>
      <c r="L71" s="875">
        <v>65203766</v>
      </c>
      <c r="M71" s="875">
        <v>59613113</v>
      </c>
      <c r="N71" s="876">
        <v>9.3800000000000008</v>
      </c>
      <c r="O71" s="875">
        <v>71258795</v>
      </c>
      <c r="P71" s="875">
        <v>71930193</v>
      </c>
      <c r="Q71" s="876">
        <v>-0.93</v>
      </c>
      <c r="R71" s="875">
        <v>58617938</v>
      </c>
      <c r="S71" s="875">
        <v>60042872</v>
      </c>
      <c r="T71" s="876">
        <v>-2.37</v>
      </c>
      <c r="U71" s="875">
        <v>4791645</v>
      </c>
      <c r="V71" s="875">
        <v>4391662</v>
      </c>
      <c r="W71" s="876">
        <v>9.11</v>
      </c>
      <c r="X71" s="875">
        <v>4791645</v>
      </c>
      <c r="Y71" s="875">
        <v>4391662</v>
      </c>
      <c r="Z71" s="876">
        <v>9.11</v>
      </c>
      <c r="AA71" s="875">
        <v>1794183</v>
      </c>
      <c r="AB71" s="875">
        <v>-4821421</v>
      </c>
      <c r="AC71" s="876">
        <v>137.21</v>
      </c>
      <c r="AD71" s="875">
        <v>6646265</v>
      </c>
      <c r="AE71" s="875">
        <v>2091829</v>
      </c>
      <c r="AF71" s="876">
        <v>217.73</v>
      </c>
      <c r="AG71" s="875">
        <v>63202804</v>
      </c>
      <c r="AH71" s="875">
        <v>54605286</v>
      </c>
      <c r="AI71" s="876">
        <v>15.74</v>
      </c>
      <c r="AJ71" s="876">
        <v>75.680000000000007</v>
      </c>
      <c r="AK71" s="876">
        <v>72.06</v>
      </c>
      <c r="AL71" s="876">
        <v>5.0199999999999996</v>
      </c>
      <c r="AM71" s="1214" t="s">
        <v>47</v>
      </c>
    </row>
    <row r="72" spans="1:39" ht="20.100000000000001" customHeight="1" x14ac:dyDescent="0.3">
      <c r="A72" s="853">
        <v>1563</v>
      </c>
      <c r="B72" s="848" t="s">
        <v>901</v>
      </c>
      <c r="C72" s="911">
        <v>7205</v>
      </c>
      <c r="D72" s="911">
        <v>7274</v>
      </c>
      <c r="E72" s="876">
        <v>-0.95</v>
      </c>
      <c r="F72" s="912">
        <v>14969</v>
      </c>
      <c r="G72" s="912">
        <v>15207</v>
      </c>
      <c r="H72" s="876">
        <v>-1.57</v>
      </c>
      <c r="I72" s="875">
        <v>318040188</v>
      </c>
      <c r="J72" s="875">
        <v>314215980</v>
      </c>
      <c r="K72" s="876">
        <v>1.22</v>
      </c>
      <c r="L72" s="875">
        <v>256142449</v>
      </c>
      <c r="M72" s="875">
        <v>252157326</v>
      </c>
      <c r="N72" s="876">
        <v>1.58</v>
      </c>
      <c r="O72" s="875">
        <v>304193640</v>
      </c>
      <c r="P72" s="875">
        <v>268285470</v>
      </c>
      <c r="Q72" s="876">
        <v>13.38</v>
      </c>
      <c r="R72" s="875">
        <v>247955148</v>
      </c>
      <c r="S72" s="875">
        <v>204711148</v>
      </c>
      <c r="T72" s="876">
        <v>21.12</v>
      </c>
      <c r="U72" s="875">
        <v>22936183</v>
      </c>
      <c r="V72" s="875">
        <v>22382443</v>
      </c>
      <c r="W72" s="876">
        <v>2.4700000000000002</v>
      </c>
      <c r="X72" s="875">
        <v>22936183</v>
      </c>
      <c r="Y72" s="875">
        <v>22382443</v>
      </c>
      <c r="Z72" s="876">
        <v>2.4700000000000002</v>
      </c>
      <c r="AA72" s="875">
        <v>-14748882</v>
      </c>
      <c r="AB72" s="875">
        <v>25063735</v>
      </c>
      <c r="AC72" s="876">
        <v>-158.85</v>
      </c>
      <c r="AD72" s="875">
        <v>-15962611</v>
      </c>
      <c r="AE72" s="875">
        <v>45192673</v>
      </c>
      <c r="AF72" s="876">
        <v>-135.32</v>
      </c>
      <c r="AG72" s="875">
        <v>363784079</v>
      </c>
      <c r="AH72" s="875">
        <v>352636820</v>
      </c>
      <c r="AI72" s="876">
        <v>3.16</v>
      </c>
      <c r="AJ72" s="876">
        <v>114.38</v>
      </c>
      <c r="AK72" s="876">
        <v>112.23</v>
      </c>
      <c r="AL72" s="876">
        <v>1.92</v>
      </c>
      <c r="AM72" s="1214" t="s">
        <v>47</v>
      </c>
    </row>
    <row r="73" spans="1:39" ht="20.100000000000001" customHeight="1" x14ac:dyDescent="0.3">
      <c r="A73" s="853">
        <v>1583</v>
      </c>
      <c r="B73" s="848" t="s">
        <v>902</v>
      </c>
      <c r="C73" s="911">
        <v>59807</v>
      </c>
      <c r="D73" s="911">
        <v>60938</v>
      </c>
      <c r="E73" s="876">
        <v>-1.86</v>
      </c>
      <c r="F73" s="912">
        <v>98975</v>
      </c>
      <c r="G73" s="912">
        <v>98200</v>
      </c>
      <c r="H73" s="876">
        <v>0.79</v>
      </c>
      <c r="I73" s="875">
        <v>1420717815</v>
      </c>
      <c r="J73" s="875">
        <v>1299548931</v>
      </c>
      <c r="K73" s="876">
        <v>9.32</v>
      </c>
      <c r="L73" s="875">
        <v>1420717815</v>
      </c>
      <c r="M73" s="875">
        <v>1299548931</v>
      </c>
      <c r="N73" s="876">
        <v>9.32</v>
      </c>
      <c r="O73" s="875">
        <v>1303683114</v>
      </c>
      <c r="P73" s="875">
        <v>1218655859</v>
      </c>
      <c r="Q73" s="876">
        <v>6.98</v>
      </c>
      <c r="R73" s="875">
        <v>1303683114</v>
      </c>
      <c r="S73" s="875">
        <v>1218650539</v>
      </c>
      <c r="T73" s="876">
        <v>6.98</v>
      </c>
      <c r="U73" s="875">
        <v>88068191</v>
      </c>
      <c r="V73" s="875">
        <v>75877350</v>
      </c>
      <c r="W73" s="876">
        <v>16.07</v>
      </c>
      <c r="X73" s="875">
        <v>88068191</v>
      </c>
      <c r="Y73" s="875">
        <v>75877350</v>
      </c>
      <c r="Z73" s="876">
        <v>16.07</v>
      </c>
      <c r="AA73" s="875">
        <v>28966510</v>
      </c>
      <c r="AB73" s="875">
        <v>5021042</v>
      </c>
      <c r="AC73" s="876">
        <v>476.9</v>
      </c>
      <c r="AD73" s="875">
        <v>49885234</v>
      </c>
      <c r="AE73" s="875">
        <v>56631293</v>
      </c>
      <c r="AF73" s="876">
        <v>-11.91</v>
      </c>
      <c r="AG73" s="875">
        <v>416411040</v>
      </c>
      <c r="AH73" s="875">
        <v>329288677</v>
      </c>
      <c r="AI73" s="876">
        <v>26.46</v>
      </c>
      <c r="AJ73" s="876">
        <v>29.31</v>
      </c>
      <c r="AK73" s="876">
        <v>25.34</v>
      </c>
      <c r="AL73" s="876">
        <v>15.67</v>
      </c>
      <c r="AM73" s="1214" t="s">
        <v>47</v>
      </c>
    </row>
    <row r="74" spans="1:39" ht="20.100000000000001" customHeight="1" x14ac:dyDescent="0.3">
      <c r="A74" s="853">
        <v>1194</v>
      </c>
      <c r="B74" s="848" t="s">
        <v>451</v>
      </c>
      <c r="C74" s="911">
        <v>33221</v>
      </c>
      <c r="D74" s="911">
        <v>32665</v>
      </c>
      <c r="E74" s="876">
        <v>1.7</v>
      </c>
      <c r="F74" s="912">
        <v>71042</v>
      </c>
      <c r="G74" s="912">
        <v>70342</v>
      </c>
      <c r="H74" s="876">
        <v>1</v>
      </c>
      <c r="I74" s="875">
        <v>1668455000</v>
      </c>
      <c r="J74" s="875">
        <v>1532948000</v>
      </c>
      <c r="K74" s="876">
        <v>8.84</v>
      </c>
      <c r="L74" s="875">
        <v>1668455000</v>
      </c>
      <c r="M74" s="875">
        <v>1532948000</v>
      </c>
      <c r="N74" s="876">
        <v>8.84</v>
      </c>
      <c r="O74" s="875">
        <v>1499250000</v>
      </c>
      <c r="P74" s="875">
        <v>1393186000</v>
      </c>
      <c r="Q74" s="876">
        <v>7.61</v>
      </c>
      <c r="R74" s="875">
        <v>1499250000</v>
      </c>
      <c r="S74" s="875">
        <v>1393186000</v>
      </c>
      <c r="T74" s="876">
        <v>7.61</v>
      </c>
      <c r="U74" s="875">
        <v>203208000</v>
      </c>
      <c r="V74" s="875">
        <v>184336000</v>
      </c>
      <c r="W74" s="876">
        <v>10.24</v>
      </c>
      <c r="X74" s="875">
        <v>203208000</v>
      </c>
      <c r="Y74" s="875">
        <v>184336000</v>
      </c>
      <c r="Z74" s="876">
        <v>10.24</v>
      </c>
      <c r="AA74" s="875">
        <v>-34003000</v>
      </c>
      <c r="AB74" s="875">
        <v>-44574000</v>
      </c>
      <c r="AC74" s="876">
        <v>23.72</v>
      </c>
      <c r="AD74" s="875">
        <v>-35008000</v>
      </c>
      <c r="AE74" s="875">
        <v>22267000</v>
      </c>
      <c r="AF74" s="876">
        <v>-257.22000000000003</v>
      </c>
      <c r="AG74" s="875">
        <v>823469000</v>
      </c>
      <c r="AH74" s="875">
        <v>804069000</v>
      </c>
      <c r="AI74" s="876">
        <v>2.41</v>
      </c>
      <c r="AJ74" s="876">
        <v>49.36</v>
      </c>
      <c r="AK74" s="876">
        <v>52.45</v>
      </c>
      <c r="AL74" s="876">
        <v>-5.89</v>
      </c>
      <c r="AM74" s="1214" t="s">
        <v>47</v>
      </c>
    </row>
    <row r="75" spans="1:39" ht="20.100000000000001" customHeight="1" x14ac:dyDescent="0.3">
      <c r="A75" s="853">
        <v>1516</v>
      </c>
      <c r="B75" s="848" t="s">
        <v>457</v>
      </c>
      <c r="C75" s="911">
        <v>4174</v>
      </c>
      <c r="D75" s="911">
        <v>4468</v>
      </c>
      <c r="E75" s="876">
        <v>-6.58</v>
      </c>
      <c r="F75" s="912">
        <v>8466</v>
      </c>
      <c r="G75" s="912">
        <v>9111</v>
      </c>
      <c r="H75" s="876">
        <v>-7.08</v>
      </c>
      <c r="I75" s="875">
        <v>158333186</v>
      </c>
      <c r="J75" s="875">
        <v>160377845</v>
      </c>
      <c r="K75" s="876">
        <v>-1.27</v>
      </c>
      <c r="L75" s="875">
        <v>136062519</v>
      </c>
      <c r="M75" s="875">
        <v>137822058</v>
      </c>
      <c r="N75" s="876">
        <v>-1.28</v>
      </c>
      <c r="O75" s="875">
        <v>161874794</v>
      </c>
      <c r="P75" s="875">
        <v>147508577</v>
      </c>
      <c r="Q75" s="876">
        <v>9.74</v>
      </c>
      <c r="R75" s="875">
        <v>139910224</v>
      </c>
      <c r="S75" s="875">
        <v>125255255</v>
      </c>
      <c r="T75" s="876">
        <v>11.7</v>
      </c>
      <c r="U75" s="875">
        <v>12600507</v>
      </c>
      <c r="V75" s="875">
        <v>13147353</v>
      </c>
      <c r="W75" s="876">
        <v>-4.16</v>
      </c>
      <c r="X75" s="875">
        <v>12600507</v>
      </c>
      <c r="Y75" s="875">
        <v>13147353</v>
      </c>
      <c r="Z75" s="876">
        <v>-4.16</v>
      </c>
      <c r="AA75" s="875">
        <v>-16448212</v>
      </c>
      <c r="AB75" s="875">
        <v>-580550</v>
      </c>
      <c r="AC75" s="876">
        <v>-2733.21</v>
      </c>
      <c r="AD75" s="875">
        <v>-19698016</v>
      </c>
      <c r="AE75" s="875">
        <v>17373250</v>
      </c>
      <c r="AF75" s="876">
        <v>-213.38</v>
      </c>
      <c r="AG75" s="875">
        <v>145197667</v>
      </c>
      <c r="AH75" s="875">
        <v>164895683</v>
      </c>
      <c r="AI75" s="876">
        <v>-11.95</v>
      </c>
      <c r="AJ75" s="876">
        <v>91.7</v>
      </c>
      <c r="AK75" s="876">
        <v>102.82</v>
      </c>
      <c r="AL75" s="876">
        <v>-10.82</v>
      </c>
      <c r="AM75" s="1214" t="s">
        <v>47</v>
      </c>
    </row>
    <row r="76" spans="1:39" ht="20.100000000000001" customHeight="1" x14ac:dyDescent="0.3">
      <c r="A76" s="853">
        <v>1201</v>
      </c>
      <c r="B76" s="848" t="s">
        <v>458</v>
      </c>
      <c r="C76" s="911">
        <v>3359</v>
      </c>
      <c r="D76" s="911">
        <v>3324</v>
      </c>
      <c r="E76" s="876">
        <v>1.05</v>
      </c>
      <c r="F76" s="912">
        <v>8977</v>
      </c>
      <c r="G76" s="912">
        <v>8827</v>
      </c>
      <c r="H76" s="876">
        <v>1.7</v>
      </c>
      <c r="I76" s="875">
        <v>222323354</v>
      </c>
      <c r="J76" s="875">
        <v>209117667</v>
      </c>
      <c r="K76" s="876">
        <v>6.31</v>
      </c>
      <c r="L76" s="875">
        <v>222323354</v>
      </c>
      <c r="M76" s="875">
        <v>209117667</v>
      </c>
      <c r="N76" s="876">
        <v>6.31</v>
      </c>
      <c r="O76" s="875">
        <v>198595623</v>
      </c>
      <c r="P76" s="875">
        <v>177961549</v>
      </c>
      <c r="Q76" s="876">
        <v>11.59</v>
      </c>
      <c r="R76" s="875">
        <v>198595623</v>
      </c>
      <c r="S76" s="875">
        <v>177961549</v>
      </c>
      <c r="T76" s="876">
        <v>11.59</v>
      </c>
      <c r="U76" s="875">
        <v>9724354</v>
      </c>
      <c r="V76" s="875">
        <v>8476163</v>
      </c>
      <c r="W76" s="876">
        <v>14.73</v>
      </c>
      <c r="X76" s="875">
        <v>9724354</v>
      </c>
      <c r="Y76" s="875">
        <v>8476163</v>
      </c>
      <c r="Z76" s="876">
        <v>14.73</v>
      </c>
      <c r="AA76" s="875">
        <v>14003377</v>
      </c>
      <c r="AB76" s="875">
        <v>22679955</v>
      </c>
      <c r="AC76" s="876">
        <v>-38.26</v>
      </c>
      <c r="AD76" s="875">
        <v>29658437</v>
      </c>
      <c r="AE76" s="875">
        <v>36846412</v>
      </c>
      <c r="AF76" s="876">
        <v>-19.510000000000002</v>
      </c>
      <c r="AG76" s="875">
        <v>247785642</v>
      </c>
      <c r="AH76" s="875">
        <v>218127205</v>
      </c>
      <c r="AI76" s="876">
        <v>13.6</v>
      </c>
      <c r="AJ76" s="876">
        <v>111.45</v>
      </c>
      <c r="AK76" s="876">
        <v>104.31</v>
      </c>
      <c r="AL76" s="876">
        <v>6.84</v>
      </c>
      <c r="AM76" s="1214" t="s">
        <v>47</v>
      </c>
    </row>
    <row r="77" spans="1:39" ht="20.100000000000001" customHeight="1" x14ac:dyDescent="0.3">
      <c r="A77" s="853">
        <v>1430</v>
      </c>
      <c r="B77" s="848" t="s">
        <v>460</v>
      </c>
      <c r="C77" s="911">
        <v>20897</v>
      </c>
      <c r="D77" s="911">
        <v>21119</v>
      </c>
      <c r="E77" s="876">
        <v>-1.05</v>
      </c>
      <c r="F77" s="912">
        <v>46761</v>
      </c>
      <c r="G77" s="912">
        <v>47305</v>
      </c>
      <c r="H77" s="876">
        <v>-1.1499999999999999</v>
      </c>
      <c r="I77" s="875">
        <v>1018669963</v>
      </c>
      <c r="J77" s="875">
        <v>947890307</v>
      </c>
      <c r="K77" s="876">
        <v>7.47</v>
      </c>
      <c r="L77" s="875">
        <v>978665690</v>
      </c>
      <c r="M77" s="875">
        <v>909566899</v>
      </c>
      <c r="N77" s="876">
        <v>7.6</v>
      </c>
      <c r="O77" s="875">
        <v>916122683</v>
      </c>
      <c r="P77" s="875">
        <v>889403942</v>
      </c>
      <c r="Q77" s="876">
        <v>3</v>
      </c>
      <c r="R77" s="875">
        <v>883154197</v>
      </c>
      <c r="S77" s="875">
        <v>857690119</v>
      </c>
      <c r="T77" s="876">
        <v>2.97</v>
      </c>
      <c r="U77" s="875">
        <v>55322858</v>
      </c>
      <c r="V77" s="875">
        <v>54130122</v>
      </c>
      <c r="W77" s="876">
        <v>2.2000000000000002</v>
      </c>
      <c r="X77" s="875">
        <v>55322858</v>
      </c>
      <c r="Y77" s="875">
        <v>54130122</v>
      </c>
      <c r="Z77" s="876">
        <v>2.2000000000000002</v>
      </c>
      <c r="AA77" s="875">
        <v>40188635</v>
      </c>
      <c r="AB77" s="875">
        <v>-2253342</v>
      </c>
      <c r="AC77" s="876">
        <v>1883.51</v>
      </c>
      <c r="AD77" s="875">
        <v>90207513</v>
      </c>
      <c r="AE77" s="875">
        <v>53639042</v>
      </c>
      <c r="AF77" s="876">
        <v>68.180000000000007</v>
      </c>
      <c r="AG77" s="875">
        <v>766362626</v>
      </c>
      <c r="AH77" s="875">
        <v>676155113</v>
      </c>
      <c r="AI77" s="876">
        <v>13.34</v>
      </c>
      <c r="AJ77" s="876">
        <v>75.23</v>
      </c>
      <c r="AK77" s="876">
        <v>71.33</v>
      </c>
      <c r="AL77" s="876">
        <v>5.47</v>
      </c>
      <c r="AM77" s="1214" t="s">
        <v>47</v>
      </c>
    </row>
    <row r="78" spans="1:39" ht="20.100000000000001" customHeight="1" x14ac:dyDescent="0.3">
      <c r="A78" s="853">
        <v>1176</v>
      </c>
      <c r="B78" s="848" t="s">
        <v>468</v>
      </c>
      <c r="C78" s="911">
        <v>12276</v>
      </c>
      <c r="D78" s="911">
        <v>11813</v>
      </c>
      <c r="E78" s="876">
        <v>3.92</v>
      </c>
      <c r="F78" s="912">
        <v>21313</v>
      </c>
      <c r="G78" s="912">
        <v>20735</v>
      </c>
      <c r="H78" s="876">
        <v>2.79</v>
      </c>
      <c r="I78" s="875">
        <v>275644105</v>
      </c>
      <c r="J78" s="875">
        <v>252254877</v>
      </c>
      <c r="K78" s="876">
        <v>9.27</v>
      </c>
      <c r="L78" s="875">
        <v>267212513</v>
      </c>
      <c r="M78" s="875">
        <v>243533839</v>
      </c>
      <c r="N78" s="876">
        <v>9.7200000000000006</v>
      </c>
      <c r="O78" s="875">
        <v>228968673</v>
      </c>
      <c r="P78" s="875">
        <v>216405615</v>
      </c>
      <c r="Q78" s="876">
        <v>5.81</v>
      </c>
      <c r="R78" s="875">
        <v>220839376</v>
      </c>
      <c r="S78" s="875">
        <v>207944442</v>
      </c>
      <c r="T78" s="876">
        <v>6.2</v>
      </c>
      <c r="U78" s="875">
        <v>31156771</v>
      </c>
      <c r="V78" s="875">
        <v>28265578</v>
      </c>
      <c r="W78" s="876">
        <v>10.23</v>
      </c>
      <c r="X78" s="875">
        <v>31156771</v>
      </c>
      <c r="Y78" s="875">
        <v>28265578</v>
      </c>
      <c r="Z78" s="876">
        <v>10.23</v>
      </c>
      <c r="AA78" s="875">
        <v>15216366</v>
      </c>
      <c r="AB78" s="875">
        <v>7323819</v>
      </c>
      <c r="AC78" s="876">
        <v>107.77</v>
      </c>
      <c r="AD78" s="875">
        <v>23569595</v>
      </c>
      <c r="AE78" s="875">
        <v>22441590</v>
      </c>
      <c r="AF78" s="876">
        <v>5.03</v>
      </c>
      <c r="AG78" s="875">
        <v>262594802</v>
      </c>
      <c r="AH78" s="875">
        <v>229862287</v>
      </c>
      <c r="AI78" s="876">
        <v>14.24</v>
      </c>
      <c r="AJ78" s="876">
        <v>95.27</v>
      </c>
      <c r="AK78" s="876">
        <v>91.12</v>
      </c>
      <c r="AL78" s="876">
        <v>4.55</v>
      </c>
      <c r="AM78" s="1214" t="s">
        <v>47</v>
      </c>
    </row>
    <row r="79" spans="1:39" ht="20.100000000000001" customHeight="1" x14ac:dyDescent="0.3">
      <c r="A79" s="853">
        <v>1013</v>
      </c>
      <c r="B79" s="848" t="s">
        <v>470</v>
      </c>
      <c r="C79" s="911">
        <v>1148</v>
      </c>
      <c r="D79" s="911">
        <v>1151</v>
      </c>
      <c r="E79" s="876">
        <v>-0.26</v>
      </c>
      <c r="F79" s="912">
        <v>2327</v>
      </c>
      <c r="G79" s="912">
        <v>2352</v>
      </c>
      <c r="H79" s="876">
        <v>-1.06</v>
      </c>
      <c r="I79" s="875">
        <v>50525875</v>
      </c>
      <c r="J79" s="875">
        <v>48059225</v>
      </c>
      <c r="K79" s="876">
        <v>5.13</v>
      </c>
      <c r="L79" s="875">
        <v>50525875</v>
      </c>
      <c r="M79" s="875">
        <v>48059225</v>
      </c>
      <c r="N79" s="876">
        <v>5.13</v>
      </c>
      <c r="O79" s="875">
        <v>50801233</v>
      </c>
      <c r="P79" s="875">
        <v>46635617</v>
      </c>
      <c r="Q79" s="876">
        <v>8.93</v>
      </c>
      <c r="R79" s="875">
        <v>50801233</v>
      </c>
      <c r="S79" s="875">
        <v>46635617</v>
      </c>
      <c r="T79" s="876">
        <v>8.93</v>
      </c>
      <c r="U79" s="875">
        <v>3197593</v>
      </c>
      <c r="V79" s="875">
        <v>3055977</v>
      </c>
      <c r="W79" s="876">
        <v>4.63</v>
      </c>
      <c r="X79" s="875">
        <v>3197593</v>
      </c>
      <c r="Y79" s="875">
        <v>3055977</v>
      </c>
      <c r="Z79" s="876">
        <v>4.63</v>
      </c>
      <c r="AA79" s="875">
        <v>-3472951</v>
      </c>
      <c r="AB79" s="875">
        <v>-1632369</v>
      </c>
      <c r="AC79" s="876">
        <v>-112.76</v>
      </c>
      <c r="AD79" s="875">
        <v>1343604</v>
      </c>
      <c r="AE79" s="875">
        <v>3032087</v>
      </c>
      <c r="AF79" s="876">
        <v>-55.69</v>
      </c>
      <c r="AG79" s="875">
        <v>58905279</v>
      </c>
      <c r="AH79" s="875">
        <v>57561675</v>
      </c>
      <c r="AI79" s="876">
        <v>2.33</v>
      </c>
      <c r="AJ79" s="876">
        <v>116.58</v>
      </c>
      <c r="AK79" s="876">
        <v>119.77</v>
      </c>
      <c r="AL79" s="876">
        <v>-2.66</v>
      </c>
      <c r="AM79" s="1214" t="s">
        <v>47</v>
      </c>
    </row>
    <row r="80" spans="1:39" ht="19.5" customHeight="1" x14ac:dyDescent="0.3">
      <c r="A80" s="853">
        <v>1209</v>
      </c>
      <c r="B80" s="848" t="s">
        <v>903</v>
      </c>
      <c r="C80" s="911">
        <v>10430</v>
      </c>
      <c r="D80" s="911">
        <v>9795</v>
      </c>
      <c r="E80" s="876">
        <v>6.48</v>
      </c>
      <c r="F80" s="912">
        <v>22931</v>
      </c>
      <c r="G80" s="912">
        <v>21972</v>
      </c>
      <c r="H80" s="876">
        <v>4.3600000000000003</v>
      </c>
      <c r="I80" s="875">
        <v>446771734</v>
      </c>
      <c r="J80" s="875">
        <v>409270112</v>
      </c>
      <c r="K80" s="876">
        <v>9.16</v>
      </c>
      <c r="L80" s="875">
        <v>414624694</v>
      </c>
      <c r="M80" s="875">
        <v>379134385</v>
      </c>
      <c r="N80" s="876">
        <v>9.36</v>
      </c>
      <c r="O80" s="875">
        <v>437288318</v>
      </c>
      <c r="P80" s="875">
        <v>410140261</v>
      </c>
      <c r="Q80" s="876">
        <v>6.62</v>
      </c>
      <c r="R80" s="875">
        <v>405948702</v>
      </c>
      <c r="S80" s="875">
        <v>381604218</v>
      </c>
      <c r="T80" s="876">
        <v>6.38</v>
      </c>
      <c r="U80" s="875">
        <v>32937010</v>
      </c>
      <c r="V80" s="875">
        <v>31082615</v>
      </c>
      <c r="W80" s="876">
        <v>5.97</v>
      </c>
      <c r="X80" s="875">
        <v>32937010</v>
      </c>
      <c r="Y80" s="875">
        <v>31082615</v>
      </c>
      <c r="Z80" s="876">
        <v>5.97</v>
      </c>
      <c r="AA80" s="875">
        <v>-24261018</v>
      </c>
      <c r="AB80" s="875">
        <v>-33552448</v>
      </c>
      <c r="AC80" s="876">
        <v>27.69</v>
      </c>
      <c r="AD80" s="875">
        <v>-34411482</v>
      </c>
      <c r="AE80" s="875">
        <v>-191820</v>
      </c>
      <c r="AF80" s="876">
        <v>-17839.47</v>
      </c>
      <c r="AG80" s="875">
        <v>249899357</v>
      </c>
      <c r="AH80" s="875">
        <v>260398066</v>
      </c>
      <c r="AI80" s="876">
        <v>-4.03</v>
      </c>
      <c r="AJ80" s="876">
        <v>55.93</v>
      </c>
      <c r="AK80" s="876">
        <v>63.62</v>
      </c>
      <c r="AL80" s="876">
        <v>-12.09</v>
      </c>
      <c r="AM80" s="1214" t="s">
        <v>47</v>
      </c>
    </row>
    <row r="81" spans="1:39" ht="20.100000000000001" customHeight="1" x14ac:dyDescent="0.3">
      <c r="A81" s="853">
        <v>1424</v>
      </c>
      <c r="B81" s="848" t="s">
        <v>472</v>
      </c>
      <c r="C81" s="911">
        <v>4621</v>
      </c>
      <c r="D81" s="911">
        <v>4724</v>
      </c>
      <c r="E81" s="876">
        <v>-2.1800000000000002</v>
      </c>
      <c r="F81" s="912">
        <v>10082</v>
      </c>
      <c r="G81" s="912">
        <v>10232</v>
      </c>
      <c r="H81" s="876">
        <v>-1.47</v>
      </c>
      <c r="I81" s="875">
        <v>310242137</v>
      </c>
      <c r="J81" s="875">
        <v>294939722</v>
      </c>
      <c r="K81" s="876">
        <v>5.19</v>
      </c>
      <c r="L81" s="875">
        <v>263693199</v>
      </c>
      <c r="M81" s="875">
        <v>250701691</v>
      </c>
      <c r="N81" s="876">
        <v>5.18</v>
      </c>
      <c r="O81" s="875">
        <v>298643507</v>
      </c>
      <c r="P81" s="875">
        <v>297218396</v>
      </c>
      <c r="Q81" s="876">
        <v>0.48</v>
      </c>
      <c r="R81" s="875">
        <v>254209375</v>
      </c>
      <c r="S81" s="875">
        <v>253950633</v>
      </c>
      <c r="T81" s="876">
        <v>0.1</v>
      </c>
      <c r="U81" s="875">
        <v>15248398</v>
      </c>
      <c r="V81" s="875">
        <v>14248530</v>
      </c>
      <c r="W81" s="876">
        <v>7.02</v>
      </c>
      <c r="X81" s="875">
        <v>15248398</v>
      </c>
      <c r="Y81" s="875">
        <v>14248530</v>
      </c>
      <c r="Z81" s="876">
        <v>7.02</v>
      </c>
      <c r="AA81" s="875">
        <v>-5764574</v>
      </c>
      <c r="AB81" s="875">
        <v>-17497472</v>
      </c>
      <c r="AC81" s="876">
        <v>67.05</v>
      </c>
      <c r="AD81" s="875">
        <v>3314203</v>
      </c>
      <c r="AE81" s="875">
        <v>-4033872</v>
      </c>
      <c r="AF81" s="876">
        <v>182.16</v>
      </c>
      <c r="AG81" s="875">
        <v>223349688</v>
      </c>
      <c r="AH81" s="875">
        <v>220454775</v>
      </c>
      <c r="AI81" s="876">
        <v>1.31</v>
      </c>
      <c r="AJ81" s="876">
        <v>71.989999999999995</v>
      </c>
      <c r="AK81" s="876">
        <v>74.75</v>
      </c>
      <c r="AL81" s="876">
        <v>-3.69</v>
      </c>
      <c r="AM81" s="1214" t="s">
        <v>47</v>
      </c>
    </row>
    <row r="82" spans="1:39" ht="20.100000000000001" customHeight="1" x14ac:dyDescent="0.3">
      <c r="A82" s="853">
        <v>1038</v>
      </c>
      <c r="B82" s="848" t="s">
        <v>904</v>
      </c>
      <c r="C82" s="911">
        <v>33644</v>
      </c>
      <c r="D82" s="911">
        <v>36396</v>
      </c>
      <c r="E82" s="876">
        <v>-7.56</v>
      </c>
      <c r="F82" s="912">
        <v>75554</v>
      </c>
      <c r="G82" s="912">
        <v>81618</v>
      </c>
      <c r="H82" s="876">
        <v>-7.43</v>
      </c>
      <c r="I82" s="875">
        <v>1251728883</v>
      </c>
      <c r="J82" s="875">
        <v>1273935408</v>
      </c>
      <c r="K82" s="876">
        <v>-1.74</v>
      </c>
      <c r="L82" s="875">
        <v>1251728883</v>
      </c>
      <c r="M82" s="875">
        <v>1273935408</v>
      </c>
      <c r="N82" s="876">
        <v>-1.74</v>
      </c>
      <c r="O82" s="875">
        <v>1109559183</v>
      </c>
      <c r="P82" s="875">
        <v>1107284414</v>
      </c>
      <c r="Q82" s="876">
        <v>0.21</v>
      </c>
      <c r="R82" s="875">
        <v>1109559183</v>
      </c>
      <c r="S82" s="875">
        <v>1107284414</v>
      </c>
      <c r="T82" s="876">
        <v>0.21</v>
      </c>
      <c r="U82" s="875">
        <v>73870811</v>
      </c>
      <c r="V82" s="875">
        <v>76719956</v>
      </c>
      <c r="W82" s="876">
        <v>-3.71</v>
      </c>
      <c r="X82" s="875">
        <v>73870811</v>
      </c>
      <c r="Y82" s="875">
        <v>76719956</v>
      </c>
      <c r="Z82" s="876">
        <v>-3.71</v>
      </c>
      <c r="AA82" s="875">
        <v>68298889</v>
      </c>
      <c r="AB82" s="875">
        <v>89931038</v>
      </c>
      <c r="AC82" s="876">
        <v>-24.05</v>
      </c>
      <c r="AD82" s="875">
        <v>140681654</v>
      </c>
      <c r="AE82" s="875">
        <v>190968679</v>
      </c>
      <c r="AF82" s="876">
        <v>-26.33</v>
      </c>
      <c r="AG82" s="875">
        <v>1322899046</v>
      </c>
      <c r="AH82" s="875">
        <v>1176847213</v>
      </c>
      <c r="AI82" s="876">
        <v>12.41</v>
      </c>
      <c r="AJ82" s="876">
        <v>105.69</v>
      </c>
      <c r="AK82" s="876">
        <v>92.38</v>
      </c>
      <c r="AL82" s="876">
        <v>14.41</v>
      </c>
      <c r="AM82" s="1214" t="s">
        <v>47</v>
      </c>
    </row>
    <row r="83" spans="1:39" ht="20.100000000000001" customHeight="1" x14ac:dyDescent="0.3">
      <c r="A83" s="853">
        <v>1234</v>
      </c>
      <c r="B83" s="848" t="s">
        <v>475</v>
      </c>
      <c r="C83" s="911">
        <v>29453</v>
      </c>
      <c r="D83" s="911">
        <v>29260</v>
      </c>
      <c r="E83" s="876">
        <v>0.66</v>
      </c>
      <c r="F83" s="912">
        <v>77903</v>
      </c>
      <c r="G83" s="912">
        <v>77536</v>
      </c>
      <c r="H83" s="876">
        <v>0.47</v>
      </c>
      <c r="I83" s="875">
        <v>1849742402</v>
      </c>
      <c r="J83" s="875">
        <v>1725424352</v>
      </c>
      <c r="K83" s="876">
        <v>7.21</v>
      </c>
      <c r="L83" s="875">
        <v>1849742402</v>
      </c>
      <c r="M83" s="875">
        <v>1725424352</v>
      </c>
      <c r="N83" s="876">
        <v>7.21</v>
      </c>
      <c r="O83" s="875">
        <v>1747642161</v>
      </c>
      <c r="P83" s="875">
        <v>1637959328</v>
      </c>
      <c r="Q83" s="876">
        <v>6.7</v>
      </c>
      <c r="R83" s="875">
        <v>1747642161</v>
      </c>
      <c r="S83" s="875">
        <v>1637959328</v>
      </c>
      <c r="T83" s="876">
        <v>6.7</v>
      </c>
      <c r="U83" s="875">
        <v>89130117</v>
      </c>
      <c r="V83" s="875">
        <v>79110480</v>
      </c>
      <c r="W83" s="876">
        <v>12.67</v>
      </c>
      <c r="X83" s="875">
        <v>89130117</v>
      </c>
      <c r="Y83" s="875">
        <v>79110480</v>
      </c>
      <c r="Z83" s="876">
        <v>12.67</v>
      </c>
      <c r="AA83" s="875">
        <v>12970124</v>
      </c>
      <c r="AB83" s="875">
        <v>8354544</v>
      </c>
      <c r="AC83" s="876">
        <v>55.25</v>
      </c>
      <c r="AD83" s="875">
        <v>58854010</v>
      </c>
      <c r="AE83" s="875">
        <v>66672908</v>
      </c>
      <c r="AF83" s="876">
        <v>-11.73</v>
      </c>
      <c r="AG83" s="875">
        <v>888030636</v>
      </c>
      <c r="AH83" s="875">
        <v>862027133</v>
      </c>
      <c r="AI83" s="876">
        <v>3.02</v>
      </c>
      <c r="AJ83" s="876">
        <v>48.01</v>
      </c>
      <c r="AK83" s="876">
        <v>49.96</v>
      </c>
      <c r="AL83" s="876">
        <v>-3.9</v>
      </c>
      <c r="AM83" s="1214" t="s">
        <v>47</v>
      </c>
    </row>
    <row r="84" spans="1:39" ht="20.100000000000001" customHeight="1" x14ac:dyDescent="0.3">
      <c r="A84" s="853">
        <v>1531</v>
      </c>
      <c r="B84" s="848" t="s">
        <v>476</v>
      </c>
      <c r="C84" s="911">
        <v>1019</v>
      </c>
      <c r="D84" s="911">
        <v>1004</v>
      </c>
      <c r="E84" s="876">
        <v>1.49</v>
      </c>
      <c r="F84" s="912">
        <v>2216</v>
      </c>
      <c r="G84" s="912">
        <v>2221</v>
      </c>
      <c r="H84" s="876">
        <v>-0.23</v>
      </c>
      <c r="I84" s="875">
        <v>46621127</v>
      </c>
      <c r="J84" s="875">
        <v>41297356</v>
      </c>
      <c r="K84" s="876">
        <v>12.89</v>
      </c>
      <c r="L84" s="875">
        <v>46621127</v>
      </c>
      <c r="M84" s="875">
        <v>41297356</v>
      </c>
      <c r="N84" s="876">
        <v>12.89</v>
      </c>
      <c r="O84" s="875">
        <v>47596213</v>
      </c>
      <c r="P84" s="875">
        <v>45069137</v>
      </c>
      <c r="Q84" s="876">
        <v>5.61</v>
      </c>
      <c r="R84" s="875">
        <v>47596213</v>
      </c>
      <c r="S84" s="875">
        <v>45069137</v>
      </c>
      <c r="T84" s="876">
        <v>5.61</v>
      </c>
      <c r="U84" s="875">
        <v>1943207</v>
      </c>
      <c r="V84" s="875">
        <v>2793238</v>
      </c>
      <c r="W84" s="876">
        <v>-30.43</v>
      </c>
      <c r="X84" s="875">
        <v>1943207</v>
      </c>
      <c r="Y84" s="875">
        <v>2793238</v>
      </c>
      <c r="Z84" s="876">
        <v>-30.43</v>
      </c>
      <c r="AA84" s="875">
        <v>-2918293</v>
      </c>
      <c r="AB84" s="875">
        <v>-6565019</v>
      </c>
      <c r="AC84" s="876">
        <v>55.55</v>
      </c>
      <c r="AD84" s="875">
        <v>3198925</v>
      </c>
      <c r="AE84" s="875">
        <v>510901</v>
      </c>
      <c r="AF84" s="876">
        <v>526.13</v>
      </c>
      <c r="AG84" s="875">
        <v>17147754</v>
      </c>
      <c r="AH84" s="875">
        <v>13948829</v>
      </c>
      <c r="AI84" s="876">
        <v>22.93</v>
      </c>
      <c r="AJ84" s="876">
        <v>36.78</v>
      </c>
      <c r="AK84" s="876">
        <v>33.78</v>
      </c>
      <c r="AL84" s="876">
        <v>8.8800000000000008</v>
      </c>
      <c r="AM84" s="1214" t="s">
        <v>47</v>
      </c>
    </row>
    <row r="85" spans="1:39" ht="20.100000000000001" customHeight="1" x14ac:dyDescent="0.3">
      <c r="A85" s="853">
        <v>1568</v>
      </c>
      <c r="B85" s="848" t="s">
        <v>483</v>
      </c>
      <c r="C85" s="911">
        <v>8371</v>
      </c>
      <c r="D85" s="911">
        <v>8503</v>
      </c>
      <c r="E85" s="876">
        <v>-1.55</v>
      </c>
      <c r="F85" s="912">
        <v>18251</v>
      </c>
      <c r="G85" s="912">
        <v>18536</v>
      </c>
      <c r="H85" s="876">
        <v>-1.54</v>
      </c>
      <c r="I85" s="875">
        <v>334404589</v>
      </c>
      <c r="J85" s="875">
        <v>319057452</v>
      </c>
      <c r="K85" s="876">
        <v>4.8099999999999996</v>
      </c>
      <c r="L85" s="875">
        <v>334404589</v>
      </c>
      <c r="M85" s="875">
        <v>319057452</v>
      </c>
      <c r="N85" s="876">
        <v>4.8099999999999996</v>
      </c>
      <c r="O85" s="875">
        <v>315243334</v>
      </c>
      <c r="P85" s="875">
        <v>300097330</v>
      </c>
      <c r="Q85" s="876">
        <v>5.05</v>
      </c>
      <c r="R85" s="875">
        <v>315243334</v>
      </c>
      <c r="S85" s="875">
        <v>300097330</v>
      </c>
      <c r="T85" s="876">
        <v>5.05</v>
      </c>
      <c r="U85" s="875">
        <v>26957082</v>
      </c>
      <c r="V85" s="875">
        <v>26778479</v>
      </c>
      <c r="W85" s="876">
        <v>0.67</v>
      </c>
      <c r="X85" s="875">
        <v>26957082</v>
      </c>
      <c r="Y85" s="875">
        <v>26778479</v>
      </c>
      <c r="Z85" s="876">
        <v>0.67</v>
      </c>
      <c r="AA85" s="875">
        <v>-7795827</v>
      </c>
      <c r="AB85" s="875">
        <v>-7818357</v>
      </c>
      <c r="AC85" s="876">
        <v>0.28999999999999998</v>
      </c>
      <c r="AD85" s="875">
        <v>3340273</v>
      </c>
      <c r="AE85" s="875">
        <v>1753915</v>
      </c>
      <c r="AF85" s="876">
        <v>90.45</v>
      </c>
      <c r="AG85" s="875">
        <v>196714117</v>
      </c>
      <c r="AH85" s="875">
        <v>193373844</v>
      </c>
      <c r="AI85" s="876">
        <v>1.73</v>
      </c>
      <c r="AJ85" s="876">
        <v>58.83</v>
      </c>
      <c r="AK85" s="876">
        <v>60.61</v>
      </c>
      <c r="AL85" s="876">
        <v>-2.94</v>
      </c>
      <c r="AM85" s="1214" t="s">
        <v>47</v>
      </c>
    </row>
    <row r="86" spans="1:39" ht="20.100000000000001" customHeight="1" x14ac:dyDescent="0.3">
      <c r="A86" s="853">
        <v>1580</v>
      </c>
      <c r="B86" s="848" t="s">
        <v>905</v>
      </c>
      <c r="C86" s="911">
        <v>175954</v>
      </c>
      <c r="D86" s="911">
        <v>175609</v>
      </c>
      <c r="E86" s="876">
        <v>0.2</v>
      </c>
      <c r="F86" s="912">
        <v>502996</v>
      </c>
      <c r="G86" s="912">
        <v>493755</v>
      </c>
      <c r="H86" s="876">
        <v>1.87</v>
      </c>
      <c r="I86" s="875">
        <v>9355589355</v>
      </c>
      <c r="J86" s="875">
        <v>8804287404</v>
      </c>
      <c r="K86" s="876">
        <v>6.26</v>
      </c>
      <c r="L86" s="875">
        <v>9355589355</v>
      </c>
      <c r="M86" s="875">
        <v>8804287404</v>
      </c>
      <c r="N86" s="876">
        <v>6.26</v>
      </c>
      <c r="O86" s="875">
        <v>9553953984</v>
      </c>
      <c r="P86" s="875">
        <v>8793557523</v>
      </c>
      <c r="Q86" s="876">
        <v>8.65</v>
      </c>
      <c r="R86" s="875">
        <v>9553953984</v>
      </c>
      <c r="S86" s="875">
        <v>8793557523</v>
      </c>
      <c r="T86" s="876">
        <v>8.65</v>
      </c>
      <c r="U86" s="875">
        <v>349826750</v>
      </c>
      <c r="V86" s="875">
        <v>354922254</v>
      </c>
      <c r="W86" s="876">
        <v>-1.44</v>
      </c>
      <c r="X86" s="875">
        <v>349826750</v>
      </c>
      <c r="Y86" s="875">
        <v>354922254</v>
      </c>
      <c r="Z86" s="876">
        <v>-1.44</v>
      </c>
      <c r="AA86" s="875">
        <v>-548191379</v>
      </c>
      <c r="AB86" s="875">
        <v>-344192373</v>
      </c>
      <c r="AC86" s="876">
        <v>-59.27</v>
      </c>
      <c r="AD86" s="875">
        <v>-305454104</v>
      </c>
      <c r="AE86" s="875">
        <v>193244897</v>
      </c>
      <c r="AF86" s="876">
        <v>-258.07</v>
      </c>
      <c r="AG86" s="875">
        <v>4037317441</v>
      </c>
      <c r="AH86" s="875">
        <v>4086579093</v>
      </c>
      <c r="AI86" s="876">
        <v>-1.21</v>
      </c>
      <c r="AJ86" s="876">
        <v>43.15</v>
      </c>
      <c r="AK86" s="876">
        <v>46.42</v>
      </c>
      <c r="AL86" s="876">
        <v>-7.04</v>
      </c>
      <c r="AM86" s="1214" t="s">
        <v>47</v>
      </c>
    </row>
    <row r="87" spans="1:39" ht="20.100000000000001" customHeight="1" x14ac:dyDescent="0.3">
      <c r="A87" s="853">
        <v>1578</v>
      </c>
      <c r="B87" s="848" t="s">
        <v>506</v>
      </c>
      <c r="C87" s="911">
        <v>2960</v>
      </c>
      <c r="D87" s="911">
        <v>2936</v>
      </c>
      <c r="E87" s="876">
        <v>0.82</v>
      </c>
      <c r="F87" s="912">
        <v>6525</v>
      </c>
      <c r="G87" s="912">
        <v>6413</v>
      </c>
      <c r="H87" s="876">
        <v>1.75</v>
      </c>
      <c r="I87" s="875">
        <v>137214832</v>
      </c>
      <c r="J87" s="875">
        <v>132567381</v>
      </c>
      <c r="K87" s="876">
        <v>3.51</v>
      </c>
      <c r="L87" s="875">
        <v>137214832</v>
      </c>
      <c r="M87" s="875">
        <v>132567381</v>
      </c>
      <c r="N87" s="876">
        <v>3.51</v>
      </c>
      <c r="O87" s="875">
        <v>131871733</v>
      </c>
      <c r="P87" s="875">
        <v>115217049</v>
      </c>
      <c r="Q87" s="876">
        <v>14.46</v>
      </c>
      <c r="R87" s="875">
        <v>131871733</v>
      </c>
      <c r="S87" s="875">
        <v>115217049</v>
      </c>
      <c r="T87" s="876">
        <v>14.46</v>
      </c>
      <c r="U87" s="875">
        <v>9023465</v>
      </c>
      <c r="V87" s="875">
        <v>8316624</v>
      </c>
      <c r="W87" s="876">
        <v>8.5</v>
      </c>
      <c r="X87" s="875">
        <v>9023465</v>
      </c>
      <c r="Y87" s="875">
        <v>8316624</v>
      </c>
      <c r="Z87" s="876">
        <v>8.5</v>
      </c>
      <c r="AA87" s="875">
        <v>-3680366</v>
      </c>
      <c r="AB87" s="875">
        <v>9033708</v>
      </c>
      <c r="AC87" s="876">
        <v>-140.74</v>
      </c>
      <c r="AD87" s="875">
        <v>-3664776</v>
      </c>
      <c r="AE87" s="875">
        <v>11263113</v>
      </c>
      <c r="AF87" s="876">
        <v>-132.54</v>
      </c>
      <c r="AG87" s="875">
        <v>140164322</v>
      </c>
      <c r="AH87" s="875">
        <v>142091852</v>
      </c>
      <c r="AI87" s="876">
        <v>-1.36</v>
      </c>
      <c r="AJ87" s="876">
        <v>102.15</v>
      </c>
      <c r="AK87" s="876">
        <v>107.18</v>
      </c>
      <c r="AL87" s="876">
        <v>-4.6900000000000004</v>
      </c>
      <c r="AM87" s="1214" t="s">
        <v>47</v>
      </c>
    </row>
    <row r="88" spans="1:39" ht="20.100000000000001" customHeight="1" x14ac:dyDescent="0.3">
      <c r="A88" s="853">
        <v>1544</v>
      </c>
      <c r="B88" s="848" t="s">
        <v>512</v>
      </c>
      <c r="C88" s="911">
        <v>4452</v>
      </c>
      <c r="D88" s="911">
        <v>4323</v>
      </c>
      <c r="E88" s="876">
        <v>2.98</v>
      </c>
      <c r="F88" s="912">
        <v>9610</v>
      </c>
      <c r="G88" s="912">
        <v>9471</v>
      </c>
      <c r="H88" s="876">
        <v>1.47</v>
      </c>
      <c r="I88" s="875">
        <v>265186103</v>
      </c>
      <c r="J88" s="875">
        <v>247631664</v>
      </c>
      <c r="K88" s="876">
        <v>7.09</v>
      </c>
      <c r="L88" s="875">
        <v>265186103</v>
      </c>
      <c r="M88" s="875">
        <v>247631664</v>
      </c>
      <c r="N88" s="876">
        <v>7.09</v>
      </c>
      <c r="O88" s="875">
        <v>254189316</v>
      </c>
      <c r="P88" s="875">
        <v>237107513</v>
      </c>
      <c r="Q88" s="876">
        <v>7.2</v>
      </c>
      <c r="R88" s="875">
        <v>254189316</v>
      </c>
      <c r="S88" s="875">
        <v>237107513</v>
      </c>
      <c r="T88" s="876">
        <v>7.2</v>
      </c>
      <c r="U88" s="875">
        <v>12375528</v>
      </c>
      <c r="V88" s="875">
        <v>11275683</v>
      </c>
      <c r="W88" s="876">
        <v>9.75</v>
      </c>
      <c r="X88" s="875">
        <v>12375528</v>
      </c>
      <c r="Y88" s="875">
        <v>11275683</v>
      </c>
      <c r="Z88" s="876">
        <v>9.75</v>
      </c>
      <c r="AA88" s="875">
        <v>-1378741</v>
      </c>
      <c r="AB88" s="875">
        <v>-751532</v>
      </c>
      <c r="AC88" s="876">
        <v>-83.46</v>
      </c>
      <c r="AD88" s="875">
        <v>1376292</v>
      </c>
      <c r="AE88" s="875">
        <v>5760566</v>
      </c>
      <c r="AF88" s="876">
        <v>-76.11</v>
      </c>
      <c r="AG88" s="875">
        <v>115603145</v>
      </c>
      <c r="AH88" s="875">
        <v>109101175</v>
      </c>
      <c r="AI88" s="876">
        <v>5.96</v>
      </c>
      <c r="AJ88" s="876">
        <v>43.59</v>
      </c>
      <c r="AK88" s="876">
        <v>44.06</v>
      </c>
      <c r="AL88" s="876">
        <v>-1.07</v>
      </c>
      <c r="AM88" s="1214" t="s">
        <v>47</v>
      </c>
    </row>
    <row r="89" spans="1:39" ht="20.100000000000001" customHeight="1" x14ac:dyDescent="0.3">
      <c r="A89" s="853">
        <v>1582</v>
      </c>
      <c r="B89" s="848" t="s">
        <v>523</v>
      </c>
      <c r="C89" s="911">
        <v>26448</v>
      </c>
      <c r="D89" s="911">
        <v>30785</v>
      </c>
      <c r="E89" s="876">
        <v>-14.09</v>
      </c>
      <c r="F89" s="912">
        <v>41589</v>
      </c>
      <c r="G89" s="912">
        <v>49165</v>
      </c>
      <c r="H89" s="876">
        <v>-15.41</v>
      </c>
      <c r="I89" s="875">
        <v>743063243</v>
      </c>
      <c r="J89" s="875">
        <v>778698011</v>
      </c>
      <c r="K89" s="876">
        <v>-4.58</v>
      </c>
      <c r="L89" s="875">
        <v>743063243</v>
      </c>
      <c r="M89" s="875">
        <v>778698011</v>
      </c>
      <c r="N89" s="876">
        <v>-4.58</v>
      </c>
      <c r="O89" s="875">
        <v>722153386</v>
      </c>
      <c r="P89" s="875">
        <v>756515122</v>
      </c>
      <c r="Q89" s="876">
        <v>-4.54</v>
      </c>
      <c r="R89" s="875">
        <v>722153386</v>
      </c>
      <c r="S89" s="875">
        <v>756515122</v>
      </c>
      <c r="T89" s="876">
        <v>-4.54</v>
      </c>
      <c r="U89" s="875">
        <v>70340197</v>
      </c>
      <c r="V89" s="875">
        <v>77174283</v>
      </c>
      <c r="W89" s="876">
        <v>-8.86</v>
      </c>
      <c r="X89" s="875">
        <v>70340197</v>
      </c>
      <c r="Y89" s="875">
        <v>77174283</v>
      </c>
      <c r="Z89" s="876">
        <v>-8.86</v>
      </c>
      <c r="AA89" s="875">
        <v>-49430340</v>
      </c>
      <c r="AB89" s="875">
        <v>-54991394</v>
      </c>
      <c r="AC89" s="876">
        <v>10.11</v>
      </c>
      <c r="AD89" s="875">
        <v>-33059281</v>
      </c>
      <c r="AE89" s="875">
        <v>-34406480</v>
      </c>
      <c r="AF89" s="876">
        <v>3.92</v>
      </c>
      <c r="AG89" s="875">
        <v>132314406</v>
      </c>
      <c r="AH89" s="875">
        <v>165381802</v>
      </c>
      <c r="AI89" s="876">
        <v>-19.989999999999998</v>
      </c>
      <c r="AJ89" s="876">
        <v>17.809999999999999</v>
      </c>
      <c r="AK89" s="876">
        <v>21.24</v>
      </c>
      <c r="AL89" s="876">
        <v>-16.149999999999999</v>
      </c>
      <c r="AM89" s="1214" t="s">
        <v>47</v>
      </c>
    </row>
    <row r="90" spans="1:39" ht="20.100000000000001" customHeight="1" x14ac:dyDescent="0.3">
      <c r="A90" s="853">
        <v>1579</v>
      </c>
      <c r="B90" s="848" t="s">
        <v>528</v>
      </c>
      <c r="C90" s="911">
        <v>5110</v>
      </c>
      <c r="D90" s="911">
        <v>5009</v>
      </c>
      <c r="E90" s="876">
        <v>2.02</v>
      </c>
      <c r="F90" s="912">
        <v>11265</v>
      </c>
      <c r="G90" s="912">
        <v>10969</v>
      </c>
      <c r="H90" s="876">
        <v>2.7</v>
      </c>
      <c r="I90" s="875">
        <v>173612395</v>
      </c>
      <c r="J90" s="875">
        <v>161702381</v>
      </c>
      <c r="K90" s="876">
        <v>7.37</v>
      </c>
      <c r="L90" s="875">
        <v>132690838</v>
      </c>
      <c r="M90" s="875">
        <v>123663330</v>
      </c>
      <c r="N90" s="876">
        <v>7.3</v>
      </c>
      <c r="O90" s="875">
        <v>160569838</v>
      </c>
      <c r="P90" s="875">
        <v>139714881</v>
      </c>
      <c r="Q90" s="876">
        <v>14.93</v>
      </c>
      <c r="R90" s="875">
        <v>121468018</v>
      </c>
      <c r="S90" s="875">
        <v>103857046</v>
      </c>
      <c r="T90" s="876">
        <v>16.96</v>
      </c>
      <c r="U90" s="875">
        <v>15697112</v>
      </c>
      <c r="V90" s="875">
        <v>14893552</v>
      </c>
      <c r="W90" s="876">
        <v>5.4</v>
      </c>
      <c r="X90" s="875">
        <v>15697112</v>
      </c>
      <c r="Y90" s="875">
        <v>14893552</v>
      </c>
      <c r="Z90" s="876">
        <v>5.4</v>
      </c>
      <c r="AA90" s="875">
        <v>-4474292</v>
      </c>
      <c r="AB90" s="875">
        <v>4912732</v>
      </c>
      <c r="AC90" s="876">
        <v>-191.08</v>
      </c>
      <c r="AD90" s="875">
        <v>3680372</v>
      </c>
      <c r="AE90" s="875">
        <v>12741688</v>
      </c>
      <c r="AF90" s="876">
        <v>-71.12</v>
      </c>
      <c r="AG90" s="875">
        <v>112033210</v>
      </c>
      <c r="AH90" s="875">
        <v>108352838</v>
      </c>
      <c r="AI90" s="876">
        <v>3.4</v>
      </c>
      <c r="AJ90" s="876">
        <v>64.53</v>
      </c>
      <c r="AK90" s="876">
        <v>67.010000000000005</v>
      </c>
      <c r="AL90" s="876">
        <v>-3.7</v>
      </c>
      <c r="AM90" s="1214" t="s">
        <v>47</v>
      </c>
    </row>
    <row r="91" spans="1:39" ht="20.100000000000001" customHeight="1" x14ac:dyDescent="0.3">
      <c r="A91" s="853">
        <v>1597</v>
      </c>
      <c r="B91" s="848" t="s">
        <v>529</v>
      </c>
      <c r="C91" s="911">
        <v>29391</v>
      </c>
      <c r="D91" s="911">
        <v>27666</v>
      </c>
      <c r="E91" s="876">
        <v>6.24</v>
      </c>
      <c r="F91" s="912">
        <v>62246</v>
      </c>
      <c r="G91" s="912">
        <v>58501</v>
      </c>
      <c r="H91" s="876">
        <v>6.4</v>
      </c>
      <c r="I91" s="875">
        <v>952064024</v>
      </c>
      <c r="J91" s="875">
        <v>808520388</v>
      </c>
      <c r="K91" s="876">
        <v>17.75</v>
      </c>
      <c r="L91" s="875">
        <v>952064024</v>
      </c>
      <c r="M91" s="875">
        <v>808520388</v>
      </c>
      <c r="N91" s="876">
        <v>17.75</v>
      </c>
      <c r="O91" s="875">
        <v>800768178</v>
      </c>
      <c r="P91" s="875">
        <v>700117394</v>
      </c>
      <c r="Q91" s="876">
        <v>14.38</v>
      </c>
      <c r="R91" s="875">
        <v>800768178</v>
      </c>
      <c r="S91" s="875">
        <v>700117394</v>
      </c>
      <c r="T91" s="876">
        <v>14.38</v>
      </c>
      <c r="U91" s="875">
        <v>109317166</v>
      </c>
      <c r="V91" s="875">
        <v>92235677</v>
      </c>
      <c r="W91" s="876">
        <v>18.52</v>
      </c>
      <c r="X91" s="875">
        <v>109317166</v>
      </c>
      <c r="Y91" s="875">
        <v>92235677</v>
      </c>
      <c r="Z91" s="876">
        <v>18.52</v>
      </c>
      <c r="AA91" s="875">
        <v>41978680</v>
      </c>
      <c r="AB91" s="875">
        <v>16167317</v>
      </c>
      <c r="AC91" s="876">
        <v>159.65</v>
      </c>
      <c r="AD91" s="875">
        <v>61607755</v>
      </c>
      <c r="AE91" s="875">
        <v>33154090</v>
      </c>
      <c r="AF91" s="876">
        <v>85.82</v>
      </c>
      <c r="AG91" s="875">
        <v>336963545</v>
      </c>
      <c r="AH91" s="875">
        <v>275355790</v>
      </c>
      <c r="AI91" s="876">
        <v>22.37</v>
      </c>
      <c r="AJ91" s="876">
        <v>35.39</v>
      </c>
      <c r="AK91" s="876">
        <v>34.06</v>
      </c>
      <c r="AL91" s="876">
        <v>3.9</v>
      </c>
      <c r="AM91" s="1214" t="s">
        <v>47</v>
      </c>
    </row>
    <row r="92" spans="1:39" ht="20.100000000000001" customHeight="1" x14ac:dyDescent="0.3">
      <c r="A92" s="853">
        <v>1520</v>
      </c>
      <c r="B92" s="848" t="s">
        <v>906</v>
      </c>
      <c r="C92" s="911">
        <v>3445</v>
      </c>
      <c r="D92" s="911">
        <v>3410</v>
      </c>
      <c r="E92" s="876">
        <v>1.03</v>
      </c>
      <c r="F92" s="912">
        <v>6920</v>
      </c>
      <c r="G92" s="912">
        <v>6925</v>
      </c>
      <c r="H92" s="876">
        <v>-7.0000000000000007E-2</v>
      </c>
      <c r="I92" s="875">
        <v>183078615</v>
      </c>
      <c r="J92" s="875">
        <v>168807930</v>
      </c>
      <c r="K92" s="876">
        <v>8.4499999999999993</v>
      </c>
      <c r="L92" s="875">
        <v>146581936</v>
      </c>
      <c r="M92" s="875">
        <v>135138822</v>
      </c>
      <c r="N92" s="876">
        <v>8.4700000000000006</v>
      </c>
      <c r="O92" s="875">
        <v>170688766</v>
      </c>
      <c r="P92" s="875">
        <v>151286031</v>
      </c>
      <c r="Q92" s="876">
        <v>12.83</v>
      </c>
      <c r="R92" s="875">
        <v>139378837</v>
      </c>
      <c r="S92" s="875">
        <v>121811237</v>
      </c>
      <c r="T92" s="876">
        <v>14.42</v>
      </c>
      <c r="U92" s="875">
        <v>11295090</v>
      </c>
      <c r="V92" s="875">
        <v>10738959</v>
      </c>
      <c r="W92" s="876">
        <v>5.18</v>
      </c>
      <c r="X92" s="875">
        <v>11295090</v>
      </c>
      <c r="Y92" s="875">
        <v>10738959</v>
      </c>
      <c r="Z92" s="876">
        <v>5.18</v>
      </c>
      <c r="AA92" s="875">
        <v>-4091991</v>
      </c>
      <c r="AB92" s="875">
        <v>2588626</v>
      </c>
      <c r="AC92" s="876">
        <v>-258.08</v>
      </c>
      <c r="AD92" s="875">
        <v>-9338</v>
      </c>
      <c r="AE92" s="875">
        <v>9572745</v>
      </c>
      <c r="AF92" s="876">
        <v>-100.1</v>
      </c>
      <c r="AG92" s="875">
        <v>138408692</v>
      </c>
      <c r="AH92" s="875">
        <v>141709342</v>
      </c>
      <c r="AI92" s="876">
        <v>-2.33</v>
      </c>
      <c r="AJ92" s="876">
        <v>75.599999999999994</v>
      </c>
      <c r="AK92" s="876">
        <v>83.95</v>
      </c>
      <c r="AL92" s="876">
        <v>-9.9499999999999993</v>
      </c>
      <c r="AM92" s="1214" t="s">
        <v>47</v>
      </c>
    </row>
    <row r="93" spans="1:39" ht="19.5" customHeight="1" x14ac:dyDescent="0.3">
      <c r="A93" s="854">
        <v>1282</v>
      </c>
      <c r="B93" s="855" t="s">
        <v>907</v>
      </c>
      <c r="C93" s="913">
        <v>0</v>
      </c>
      <c r="D93" s="913">
        <v>2624</v>
      </c>
      <c r="E93" s="884">
        <v>-100</v>
      </c>
      <c r="F93" s="914">
        <v>0</v>
      </c>
      <c r="G93" s="914">
        <v>4964</v>
      </c>
      <c r="H93" s="884">
        <v>-100</v>
      </c>
      <c r="I93" s="883">
        <v>0</v>
      </c>
      <c r="J93" s="883">
        <v>154600942</v>
      </c>
      <c r="K93" s="884">
        <v>-100</v>
      </c>
      <c r="L93" s="883">
        <v>0</v>
      </c>
      <c r="M93" s="883">
        <v>154600942</v>
      </c>
      <c r="N93" s="884">
        <v>-100</v>
      </c>
      <c r="O93" s="883">
        <v>0</v>
      </c>
      <c r="P93" s="883">
        <v>152267742</v>
      </c>
      <c r="Q93" s="884">
        <v>-100</v>
      </c>
      <c r="R93" s="883">
        <v>0</v>
      </c>
      <c r="S93" s="883">
        <v>152267742</v>
      </c>
      <c r="T93" s="884">
        <v>-100</v>
      </c>
      <c r="U93" s="883">
        <v>0</v>
      </c>
      <c r="V93" s="883">
        <v>9253801</v>
      </c>
      <c r="W93" s="884">
        <v>-100</v>
      </c>
      <c r="X93" s="883">
        <v>0</v>
      </c>
      <c r="Y93" s="883">
        <v>9253801</v>
      </c>
      <c r="Z93" s="884">
        <v>-100</v>
      </c>
      <c r="AA93" s="883">
        <v>0</v>
      </c>
      <c r="AB93" s="883">
        <v>-6920601</v>
      </c>
      <c r="AC93" s="884">
        <v>100</v>
      </c>
      <c r="AD93" s="883">
        <v>0</v>
      </c>
      <c r="AE93" s="883">
        <v>16371218</v>
      </c>
      <c r="AF93" s="884">
        <v>-100</v>
      </c>
      <c r="AG93" s="883">
        <v>0</v>
      </c>
      <c r="AH93" s="883">
        <v>149190842</v>
      </c>
      <c r="AI93" s="884">
        <v>-100</v>
      </c>
      <c r="AJ93" s="884">
        <v>0</v>
      </c>
      <c r="AK93" s="884">
        <v>96.5</v>
      </c>
      <c r="AL93" s="884">
        <v>-100</v>
      </c>
      <c r="AM93" s="1214" t="s">
        <v>47</v>
      </c>
    </row>
    <row r="94" spans="1:39" ht="20.100000000000001" customHeight="1" x14ac:dyDescent="0.3">
      <c r="A94" s="853">
        <v>1291</v>
      </c>
      <c r="B94" s="848" t="s">
        <v>533</v>
      </c>
      <c r="C94" s="911">
        <v>8975</v>
      </c>
      <c r="D94" s="911">
        <v>8437</v>
      </c>
      <c r="E94" s="876">
        <v>6.38</v>
      </c>
      <c r="F94" s="912">
        <v>23114</v>
      </c>
      <c r="G94" s="912">
        <v>22058</v>
      </c>
      <c r="H94" s="876">
        <v>4.79</v>
      </c>
      <c r="I94" s="875">
        <v>457304108</v>
      </c>
      <c r="J94" s="875">
        <v>402132960</v>
      </c>
      <c r="K94" s="876">
        <v>13.72</v>
      </c>
      <c r="L94" s="875">
        <v>356168949</v>
      </c>
      <c r="M94" s="875">
        <v>312508637</v>
      </c>
      <c r="N94" s="876">
        <v>13.97</v>
      </c>
      <c r="O94" s="875">
        <v>443836183</v>
      </c>
      <c r="P94" s="875">
        <v>389331001</v>
      </c>
      <c r="Q94" s="876">
        <v>14</v>
      </c>
      <c r="R94" s="875">
        <v>359473585</v>
      </c>
      <c r="S94" s="875">
        <v>312205466</v>
      </c>
      <c r="T94" s="876">
        <v>15.14</v>
      </c>
      <c r="U94" s="875">
        <v>26248216</v>
      </c>
      <c r="V94" s="875">
        <v>24985368</v>
      </c>
      <c r="W94" s="876">
        <v>5.05</v>
      </c>
      <c r="X94" s="875">
        <v>26248216</v>
      </c>
      <c r="Y94" s="875">
        <v>24985368</v>
      </c>
      <c r="Z94" s="876">
        <v>5.05</v>
      </c>
      <c r="AA94" s="875">
        <v>-29552852</v>
      </c>
      <c r="AB94" s="875">
        <v>-24682197</v>
      </c>
      <c r="AC94" s="876">
        <v>-19.73</v>
      </c>
      <c r="AD94" s="875">
        <v>-138221</v>
      </c>
      <c r="AE94" s="875">
        <v>12205772</v>
      </c>
      <c r="AF94" s="876">
        <v>-101.13</v>
      </c>
      <c r="AG94" s="875">
        <v>503151236</v>
      </c>
      <c r="AH94" s="875">
        <v>488943847</v>
      </c>
      <c r="AI94" s="876">
        <v>2.91</v>
      </c>
      <c r="AJ94" s="876">
        <v>110.03</v>
      </c>
      <c r="AK94" s="876">
        <v>121.59</v>
      </c>
      <c r="AL94" s="876">
        <v>-9.51</v>
      </c>
      <c r="AM94" s="1214" t="s">
        <v>47</v>
      </c>
    </row>
    <row r="95" spans="1:39" ht="20.100000000000001" customHeight="1" x14ac:dyDescent="0.3">
      <c r="A95" s="1143">
        <v>1293</v>
      </c>
      <c r="B95" s="952" t="s">
        <v>535</v>
      </c>
      <c r="C95" s="1144">
        <v>9810</v>
      </c>
      <c r="D95" s="1144">
        <v>9899</v>
      </c>
      <c r="E95" s="902">
        <v>-0.9</v>
      </c>
      <c r="F95" s="1145">
        <v>18548</v>
      </c>
      <c r="G95" s="1145">
        <v>19131</v>
      </c>
      <c r="H95" s="902">
        <v>-3.05</v>
      </c>
      <c r="I95" s="901">
        <v>343776894</v>
      </c>
      <c r="J95" s="901">
        <v>330210783</v>
      </c>
      <c r="K95" s="902">
        <v>4.1100000000000003</v>
      </c>
      <c r="L95" s="901">
        <v>288236671</v>
      </c>
      <c r="M95" s="901">
        <v>330210783</v>
      </c>
      <c r="N95" s="902">
        <v>-12.71</v>
      </c>
      <c r="O95" s="901">
        <v>313616891</v>
      </c>
      <c r="P95" s="901">
        <v>305820018</v>
      </c>
      <c r="Q95" s="902">
        <v>2.5499999999999998</v>
      </c>
      <c r="R95" s="901">
        <v>266226341</v>
      </c>
      <c r="S95" s="901">
        <v>305820018</v>
      </c>
      <c r="T95" s="902">
        <v>-12.95</v>
      </c>
      <c r="U95" s="901">
        <v>28884264</v>
      </c>
      <c r="V95" s="901">
        <v>28263609</v>
      </c>
      <c r="W95" s="902">
        <v>2.2000000000000002</v>
      </c>
      <c r="X95" s="901">
        <v>28884264</v>
      </c>
      <c r="Y95" s="901">
        <v>28263609</v>
      </c>
      <c r="Z95" s="902">
        <v>2.2000000000000002</v>
      </c>
      <c r="AA95" s="901">
        <v>-6873934</v>
      </c>
      <c r="AB95" s="901">
        <v>-3872844</v>
      </c>
      <c r="AC95" s="902">
        <v>-77.489999999999995</v>
      </c>
      <c r="AD95" s="901">
        <v>-2841339</v>
      </c>
      <c r="AE95" s="901">
        <v>15844179</v>
      </c>
      <c r="AF95" s="902">
        <v>-117.93</v>
      </c>
      <c r="AG95" s="901">
        <v>202805579</v>
      </c>
      <c r="AH95" s="901">
        <v>198316132</v>
      </c>
      <c r="AI95" s="902">
        <v>2.2599999999999998</v>
      </c>
      <c r="AJ95" s="902">
        <v>58.99</v>
      </c>
      <c r="AK95" s="902">
        <v>60.06</v>
      </c>
      <c r="AL95" s="902">
        <v>-1.78</v>
      </c>
      <c r="AM95" s="1214" t="s">
        <v>47</v>
      </c>
    </row>
    <row r="96" spans="1:39" ht="9.9499999999999993" customHeight="1" thickBot="1" x14ac:dyDescent="0.35">
      <c r="A96" s="1146"/>
      <c r="B96" s="1146"/>
      <c r="C96" s="823"/>
      <c r="D96" s="823"/>
      <c r="E96" s="824"/>
      <c r="F96" s="1147"/>
      <c r="G96" s="1148"/>
      <c r="H96" s="824"/>
      <c r="I96" s="1149"/>
      <c r="J96" s="1149"/>
      <c r="K96" s="824"/>
      <c r="L96" s="1149"/>
      <c r="M96" s="1149"/>
      <c r="N96" s="824"/>
      <c r="O96" s="1149"/>
      <c r="P96" s="1149"/>
      <c r="Q96" s="824"/>
      <c r="R96" s="1149"/>
      <c r="S96" s="1149"/>
      <c r="T96" s="824"/>
      <c r="U96" s="1149"/>
      <c r="V96" s="1149"/>
      <c r="W96" s="824"/>
      <c r="X96" s="1149"/>
      <c r="Y96" s="1149"/>
      <c r="Z96" s="824"/>
      <c r="AA96" s="1149"/>
      <c r="AB96" s="1149"/>
      <c r="AC96" s="824"/>
      <c r="AD96" s="1149"/>
      <c r="AE96" s="1149"/>
      <c r="AF96" s="824"/>
      <c r="AG96" s="1150"/>
      <c r="AH96" s="1150"/>
      <c r="AI96" s="824"/>
      <c r="AJ96" s="824"/>
      <c r="AK96" s="824"/>
      <c r="AL96" s="824"/>
      <c r="AM96" s="1214"/>
    </row>
    <row r="97" spans="1:39" ht="20.100000000000001" customHeight="1" thickBot="1" x14ac:dyDescent="0.35">
      <c r="A97" s="1735" t="s">
        <v>908</v>
      </c>
      <c r="B97" s="1736"/>
      <c r="C97" s="990">
        <v>1647522</v>
      </c>
      <c r="D97" s="990">
        <v>1649823</v>
      </c>
      <c r="E97" s="953">
        <v>-0.14000000000000001</v>
      </c>
      <c r="F97" s="1051">
        <v>3918493</v>
      </c>
      <c r="G97" s="1051">
        <v>3908979</v>
      </c>
      <c r="H97" s="953">
        <v>0.24</v>
      </c>
      <c r="I97" s="1001">
        <v>79939600000</v>
      </c>
      <c r="J97" s="1001">
        <v>74676005000</v>
      </c>
      <c r="K97" s="953">
        <v>7.05</v>
      </c>
      <c r="L97" s="1001">
        <v>76346012000</v>
      </c>
      <c r="M97" s="1001">
        <v>71497825000</v>
      </c>
      <c r="N97" s="953">
        <v>6.78</v>
      </c>
      <c r="O97" s="1001">
        <v>72441902000</v>
      </c>
      <c r="P97" s="1001">
        <v>67683030000</v>
      </c>
      <c r="Q97" s="953">
        <v>7.03</v>
      </c>
      <c r="R97" s="1001">
        <v>69254700000</v>
      </c>
      <c r="S97" s="1001">
        <v>64789655000</v>
      </c>
      <c r="T97" s="953">
        <v>6.89</v>
      </c>
      <c r="U97" s="1001">
        <v>4541759000</v>
      </c>
      <c r="V97" s="1001">
        <v>4476123000</v>
      </c>
      <c r="W97" s="953">
        <v>1.47</v>
      </c>
      <c r="X97" s="1001">
        <v>4541759000</v>
      </c>
      <c r="Y97" s="1001">
        <v>4476123000</v>
      </c>
      <c r="Z97" s="953">
        <v>1.47</v>
      </c>
      <c r="AA97" s="1001">
        <v>2549553000</v>
      </c>
      <c r="AB97" s="1001">
        <v>2232047000</v>
      </c>
      <c r="AC97" s="953">
        <v>14.22</v>
      </c>
      <c r="AD97" s="1001">
        <v>4199347000</v>
      </c>
      <c r="AE97" s="1001">
        <v>4879285000</v>
      </c>
      <c r="AF97" s="953">
        <v>-13.94</v>
      </c>
      <c r="AG97" s="1001">
        <v>33524703000</v>
      </c>
      <c r="AH97" s="1001">
        <v>28422489000</v>
      </c>
      <c r="AI97" s="953">
        <v>17.95</v>
      </c>
      <c r="AJ97" s="953">
        <v>41.94</v>
      </c>
      <c r="AK97" s="953">
        <v>38.06</v>
      </c>
      <c r="AL97" s="953">
        <v>10.19</v>
      </c>
      <c r="AM97" s="1215"/>
    </row>
    <row r="98" spans="1:39" ht="20.100000000000001" customHeight="1" thickTop="1" thickBot="1" x14ac:dyDescent="0.35">
      <c r="A98" s="1142"/>
      <c r="B98" s="944"/>
      <c r="C98" s="944"/>
      <c r="D98" s="944"/>
      <c r="E98" s="944"/>
      <c r="F98" s="944"/>
      <c r="G98" s="944"/>
      <c r="H98" s="944"/>
      <c r="I98" s="944"/>
      <c r="J98" s="944"/>
      <c r="K98" s="944"/>
      <c r="L98" s="944"/>
      <c r="M98" s="944"/>
      <c r="N98" s="924"/>
      <c r="O98" s="927"/>
      <c r="P98" s="944"/>
      <c r="Q98" s="944"/>
      <c r="R98" s="944"/>
      <c r="S98" s="944"/>
      <c r="T98" s="944"/>
      <c r="U98" s="944"/>
      <c r="V98" s="944"/>
      <c r="W98" s="944"/>
      <c r="X98" s="944"/>
      <c r="Y98" s="944"/>
      <c r="Z98" s="924"/>
      <c r="AA98" s="927"/>
      <c r="AB98" s="944"/>
      <c r="AC98" s="944"/>
      <c r="AD98" s="944"/>
      <c r="AE98" s="944"/>
      <c r="AF98" s="944"/>
      <c r="AG98" s="944"/>
      <c r="AH98" s="944"/>
      <c r="AI98" s="944"/>
      <c r="AJ98" s="944"/>
      <c r="AK98" s="944"/>
      <c r="AL98" s="928"/>
      <c r="AM98" s="328"/>
    </row>
    <row r="99" spans="1:39" s="846" customFormat="1" ht="20.100000000000001" customHeight="1" thickBot="1" x14ac:dyDescent="0.3">
      <c r="A99" s="1735" t="s">
        <v>838</v>
      </c>
      <c r="B99" s="1740"/>
      <c r="C99" s="1139">
        <v>4019043</v>
      </c>
      <c r="D99" s="1139">
        <v>3995225</v>
      </c>
      <c r="E99" s="1140">
        <v>0.6</v>
      </c>
      <c r="F99" s="1130">
        <v>8872149</v>
      </c>
      <c r="G99" s="1130">
        <v>8839892</v>
      </c>
      <c r="H99" s="1140">
        <v>0.36</v>
      </c>
      <c r="I99" s="1141">
        <v>192283208000</v>
      </c>
      <c r="J99" s="1141">
        <v>179818169000</v>
      </c>
      <c r="K99" s="1140">
        <v>6.93</v>
      </c>
      <c r="L99" s="1141">
        <v>173955033000</v>
      </c>
      <c r="M99" s="1141">
        <v>162868776000</v>
      </c>
      <c r="N99" s="1140">
        <v>6.81</v>
      </c>
      <c r="O99" s="1141">
        <v>174121724000</v>
      </c>
      <c r="P99" s="1141">
        <v>160533437000</v>
      </c>
      <c r="Q99" s="1140">
        <v>8.4600000000000009</v>
      </c>
      <c r="R99" s="1141">
        <v>156946525000</v>
      </c>
      <c r="S99" s="1141">
        <v>144464227000</v>
      </c>
      <c r="T99" s="1135">
        <v>8.64</v>
      </c>
      <c r="U99" s="1141">
        <v>15790454000</v>
      </c>
      <c r="V99" s="1141">
        <v>15037797000</v>
      </c>
      <c r="W99" s="1135">
        <v>5.01</v>
      </c>
      <c r="X99" s="1141">
        <v>15790454000</v>
      </c>
      <c r="Y99" s="1141">
        <v>15037797000</v>
      </c>
      <c r="Z99" s="1135">
        <v>5.01</v>
      </c>
      <c r="AA99" s="1141">
        <v>1218054000</v>
      </c>
      <c r="AB99" s="1141">
        <v>3366752000</v>
      </c>
      <c r="AC99" s="1135">
        <v>-63.82</v>
      </c>
      <c r="AD99" s="1141">
        <v>5021211000</v>
      </c>
      <c r="AE99" s="1141">
        <v>8931481000</v>
      </c>
      <c r="AF99" s="1135">
        <v>-43.78</v>
      </c>
      <c r="AG99" s="1141">
        <v>66414517000</v>
      </c>
      <c r="AH99" s="1141">
        <v>59677191000</v>
      </c>
      <c r="AI99" s="1135">
        <v>11.29</v>
      </c>
      <c r="AJ99" s="1135">
        <v>34.54</v>
      </c>
      <c r="AK99" s="1135">
        <v>33.19</v>
      </c>
      <c r="AL99" s="1135">
        <v>4.07</v>
      </c>
      <c r="AM99" s="1408"/>
    </row>
    <row r="100" spans="1:39" ht="20.100000000000001" customHeight="1" thickTop="1" thickBot="1" x14ac:dyDescent="0.35">
      <c r="A100" s="1782"/>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1783"/>
      <c r="X100" s="1783"/>
      <c r="Y100" s="1783"/>
      <c r="Z100" s="1783"/>
      <c r="AA100" s="1783"/>
      <c r="AB100" s="1783"/>
      <c r="AC100" s="1783"/>
      <c r="AD100" s="1783"/>
      <c r="AE100" s="1783"/>
      <c r="AF100" s="1783"/>
      <c r="AG100" s="1783"/>
      <c r="AH100" s="1783"/>
      <c r="AI100" s="1783"/>
      <c r="AJ100" s="1783"/>
      <c r="AK100" s="1783"/>
      <c r="AL100" s="1784"/>
      <c r="AM100" s="328"/>
    </row>
    <row r="101" spans="1:39" ht="20.100000000000001" customHeight="1" thickTop="1" x14ac:dyDescent="0.3">
      <c r="A101" s="1785"/>
      <c r="B101" s="1784"/>
      <c r="C101" s="1784"/>
      <c r="D101" s="1784"/>
      <c r="E101" s="1784"/>
      <c r="F101" s="1784"/>
      <c r="G101" s="1784"/>
      <c r="H101" s="1784"/>
      <c r="I101" s="1784"/>
      <c r="J101" s="1784"/>
      <c r="K101" s="1784"/>
      <c r="L101" s="1784"/>
      <c r="M101" s="1784"/>
      <c r="N101" s="1784"/>
      <c r="O101" s="177"/>
      <c r="P101" s="177"/>
      <c r="Q101" s="177"/>
      <c r="R101" s="177"/>
      <c r="S101" s="177"/>
      <c r="T101" s="177"/>
      <c r="U101" s="1733"/>
      <c r="V101" s="1786"/>
      <c r="W101" s="1786"/>
      <c r="X101" s="1786"/>
      <c r="Y101" s="1786"/>
      <c r="Z101" s="1786"/>
      <c r="AA101" s="1786"/>
      <c r="AB101" s="1786"/>
      <c r="AC101" s="1786"/>
      <c r="AD101" s="1786"/>
      <c r="AE101" s="1786"/>
      <c r="AF101" s="1786"/>
      <c r="AG101" s="1786"/>
      <c r="AH101" s="1786"/>
      <c r="AI101" s="1786"/>
      <c r="AJ101" s="1786"/>
      <c r="AK101" s="1786"/>
      <c r="AL101" s="1786"/>
      <c r="AM101" s="1786"/>
    </row>
    <row r="102" spans="1:39" ht="20.100000000000001" customHeight="1" x14ac:dyDescent="0.3">
      <c r="A102" s="1787" t="s">
        <v>7</v>
      </c>
      <c r="B102" s="1729"/>
      <c r="C102" s="1729"/>
      <c r="D102" s="1729"/>
      <c r="E102" s="1729"/>
      <c r="F102" s="1729"/>
      <c r="G102" s="1729"/>
      <c r="H102" s="1729"/>
      <c r="I102" s="1729"/>
      <c r="J102" s="1729"/>
      <c r="K102" s="1729"/>
      <c r="L102" s="1729"/>
      <c r="M102" s="1729"/>
      <c r="N102" s="1729"/>
      <c r="O102" s="154"/>
      <c r="P102" s="154"/>
      <c r="Q102" s="154"/>
      <c r="R102" s="154"/>
      <c r="S102" s="154"/>
      <c r="T102" s="154"/>
      <c r="U102" s="150"/>
      <c r="V102" s="154"/>
      <c r="W102" s="154"/>
      <c r="X102" s="154"/>
      <c r="Y102" s="154"/>
      <c r="Z102" s="154"/>
      <c r="AA102" s="154"/>
      <c r="AB102" s="154"/>
      <c r="AC102" s="154"/>
      <c r="AD102" s="154"/>
      <c r="AE102" s="154"/>
      <c r="AF102" s="154"/>
      <c r="AG102" s="154"/>
      <c r="AH102" s="154"/>
      <c r="AI102" s="154"/>
      <c r="AJ102" s="154"/>
      <c r="AK102" s="154"/>
      <c r="AL102" s="154"/>
      <c r="AM102" s="1382"/>
    </row>
    <row r="103" spans="1:39" s="132" customFormat="1" ht="20.100000000000001" customHeight="1" x14ac:dyDescent="0.25">
      <c r="A103" s="121" t="s">
        <v>909</v>
      </c>
      <c r="B103" s="1766" t="s">
        <v>957</v>
      </c>
      <c r="C103" s="1729"/>
      <c r="D103" s="1729"/>
      <c r="E103" s="1729"/>
      <c r="F103" s="1729"/>
      <c r="G103" s="1729"/>
      <c r="H103" s="1729"/>
      <c r="I103" s="1729"/>
      <c r="J103" s="1729"/>
      <c r="K103" s="1729"/>
      <c r="L103" s="1729"/>
      <c r="M103" s="1729"/>
      <c r="N103" s="1729"/>
      <c r="O103" s="154"/>
      <c r="P103" s="154"/>
      <c r="Q103" s="154"/>
      <c r="R103" s="154"/>
      <c r="S103" s="154"/>
      <c r="T103" s="154"/>
      <c r="U103" s="121"/>
      <c r="V103" s="178"/>
      <c r="W103" s="154"/>
      <c r="X103" s="154"/>
      <c r="Y103" s="154"/>
      <c r="Z103" s="154"/>
      <c r="AA103" s="154"/>
      <c r="AB103" s="154"/>
      <c r="AC103" s="154"/>
      <c r="AD103" s="154"/>
      <c r="AE103" s="154"/>
      <c r="AF103" s="154"/>
      <c r="AG103" s="154"/>
      <c r="AH103" s="154"/>
      <c r="AI103" s="154"/>
      <c r="AJ103" s="154"/>
      <c r="AK103" s="154"/>
      <c r="AL103" s="154"/>
      <c r="AM103" s="1382"/>
    </row>
    <row r="104" spans="1:39" s="132" customFormat="1" ht="20.100000000000001" customHeight="1" x14ac:dyDescent="0.25">
      <c r="A104" s="121" t="s">
        <v>911</v>
      </c>
      <c r="B104" s="1733" t="s">
        <v>947</v>
      </c>
      <c r="C104" s="1733"/>
      <c r="D104" s="1733"/>
      <c r="E104" s="1733"/>
      <c r="F104" s="1733"/>
      <c r="G104" s="1733"/>
      <c r="H104" s="1733"/>
      <c r="I104" s="1733"/>
      <c r="J104" s="1733"/>
      <c r="K104" s="1733"/>
      <c r="L104" s="1733"/>
      <c r="M104" s="1733"/>
      <c r="N104" s="1733"/>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183"/>
    </row>
    <row r="105" spans="1:39" ht="20.100000000000001" customHeight="1" x14ac:dyDescent="0.3">
      <c r="A105" s="1743"/>
      <c r="B105" s="1729"/>
      <c r="C105" s="1729"/>
      <c r="D105" s="1729"/>
      <c r="E105" s="1729"/>
      <c r="F105" s="1729"/>
      <c r="G105" s="1729"/>
      <c r="H105" s="1729"/>
      <c r="I105" s="1729"/>
      <c r="J105" s="1729"/>
      <c r="K105" s="1729"/>
      <c r="L105" s="1729"/>
      <c r="M105" s="1729"/>
      <c r="N105" s="1729"/>
      <c r="O105" s="154"/>
      <c r="P105" s="154"/>
      <c r="Q105" s="154"/>
      <c r="R105" s="154"/>
      <c r="S105" s="154"/>
      <c r="T105" s="154"/>
      <c r="U105" s="179"/>
      <c r="V105" s="154"/>
      <c r="W105" s="154"/>
      <c r="X105" s="154"/>
      <c r="Y105" s="154"/>
      <c r="Z105" s="154"/>
      <c r="AA105" s="154"/>
      <c r="AB105" s="154"/>
      <c r="AC105" s="154"/>
      <c r="AD105" s="154"/>
      <c r="AE105" s="154"/>
      <c r="AF105" s="154"/>
      <c r="AG105" s="154"/>
      <c r="AH105" s="154"/>
      <c r="AI105" s="154"/>
      <c r="AJ105" s="154"/>
      <c r="AK105" s="154"/>
      <c r="AL105" s="154"/>
      <c r="AM105" s="1382"/>
    </row>
    <row r="106" spans="1:39" ht="20.100000000000001" customHeight="1" x14ac:dyDescent="0.3">
      <c r="A106" s="1733" t="s">
        <v>797</v>
      </c>
      <c r="B106" s="1733"/>
      <c r="C106" s="1733"/>
      <c r="D106" s="1733"/>
      <c r="E106" s="1733"/>
      <c r="F106" s="1733"/>
      <c r="G106" s="1733"/>
      <c r="H106" s="1733"/>
      <c r="I106" s="1733"/>
      <c r="J106" s="1733"/>
      <c r="K106" s="1733"/>
      <c r="L106" s="1733"/>
      <c r="M106" s="1733"/>
      <c r="N106" s="1733"/>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183"/>
    </row>
    <row r="107" spans="1:39" ht="20.100000000000001" customHeight="1" x14ac:dyDescent="0.3">
      <c r="A107" s="1733" t="s">
        <v>958</v>
      </c>
      <c r="B107" s="1733"/>
      <c r="C107" s="1733"/>
      <c r="D107" s="1733"/>
      <c r="E107" s="1733"/>
      <c r="F107" s="1733"/>
      <c r="G107" s="1733"/>
      <c r="H107" s="1733"/>
      <c r="I107" s="1733"/>
      <c r="J107" s="1733"/>
      <c r="K107" s="1733"/>
      <c r="L107" s="1733"/>
      <c r="M107" s="1733"/>
      <c r="N107" s="1733"/>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183"/>
    </row>
    <row r="108" spans="1:39" ht="20.100000000000001" customHeight="1" x14ac:dyDescent="0.3">
      <c r="A108" s="1743"/>
      <c r="B108" s="1729"/>
      <c r="C108" s="1729"/>
      <c r="D108" s="1729"/>
      <c r="E108" s="1729"/>
      <c r="F108" s="1729"/>
      <c r="G108" s="1729"/>
      <c r="H108" s="1729"/>
      <c r="I108" s="1729"/>
      <c r="J108" s="1729"/>
      <c r="K108" s="1729"/>
      <c r="L108" s="1729"/>
      <c r="M108" s="1729"/>
      <c r="N108" s="1729"/>
      <c r="O108" s="154"/>
      <c r="P108" s="154"/>
      <c r="Q108" s="154"/>
      <c r="R108" s="154"/>
      <c r="S108" s="154"/>
      <c r="T108" s="154"/>
      <c r="U108" s="179"/>
      <c r="V108" s="154"/>
      <c r="W108" s="154"/>
      <c r="X108" s="154"/>
      <c r="Y108" s="154"/>
      <c r="Z108" s="154"/>
      <c r="AA108" s="154"/>
      <c r="AB108" s="154"/>
      <c r="AC108" s="154"/>
      <c r="AD108" s="154"/>
      <c r="AE108" s="154"/>
      <c r="AF108" s="154"/>
      <c r="AG108" s="154"/>
      <c r="AH108" s="154"/>
      <c r="AI108" s="154"/>
      <c r="AJ108" s="154"/>
      <c r="AK108" s="154"/>
      <c r="AL108" s="154"/>
      <c r="AM108" s="1382"/>
    </row>
    <row r="109" spans="1:39" s="132" customFormat="1" ht="20.100000000000001" customHeight="1" x14ac:dyDescent="0.25">
      <c r="A109" s="1734" t="s">
        <v>959</v>
      </c>
      <c r="B109" s="1734"/>
      <c r="C109" s="1734"/>
      <c r="D109" s="1734"/>
      <c r="E109" s="1734"/>
      <c r="F109" s="1734"/>
      <c r="G109" s="1734"/>
      <c r="H109" s="1734"/>
      <c r="I109" s="1734"/>
      <c r="J109" s="1734"/>
      <c r="K109" s="1734"/>
      <c r="L109" s="1734"/>
      <c r="M109" s="1734"/>
      <c r="N109" s="1734"/>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183"/>
    </row>
    <row r="110" spans="1:39" s="132" customFormat="1" ht="20.100000000000001" customHeight="1" x14ac:dyDescent="0.25">
      <c r="A110" s="1728" t="s">
        <v>916</v>
      </c>
      <c r="B110" s="1729"/>
      <c r="C110" s="1729"/>
      <c r="D110" s="1729"/>
      <c r="E110" s="1729"/>
      <c r="F110" s="1729"/>
      <c r="G110" s="1729"/>
      <c r="H110" s="1729"/>
      <c r="I110" s="1729"/>
      <c r="J110" s="1729"/>
      <c r="K110" s="1729"/>
      <c r="L110" s="1729"/>
      <c r="M110" s="1729"/>
      <c r="N110" s="1729"/>
      <c r="O110" s="154"/>
      <c r="P110" s="154"/>
      <c r="Q110" s="154"/>
      <c r="R110" s="154"/>
      <c r="S110" s="154"/>
      <c r="T110" s="154"/>
      <c r="U110" s="179"/>
      <c r="V110" s="154"/>
      <c r="W110" s="154"/>
      <c r="X110" s="154"/>
      <c r="Y110" s="154"/>
      <c r="Z110" s="154"/>
      <c r="AA110" s="154"/>
      <c r="AB110" s="154"/>
      <c r="AC110" s="154"/>
      <c r="AD110" s="154"/>
      <c r="AE110" s="154"/>
      <c r="AF110" s="154"/>
      <c r="AG110" s="154"/>
      <c r="AH110" s="154"/>
      <c r="AI110" s="154"/>
      <c r="AJ110" s="154"/>
      <c r="AK110" s="154"/>
      <c r="AL110" s="154"/>
      <c r="AM110" s="1382"/>
    </row>
    <row r="111" spans="1:39" s="132" customFormat="1" ht="20.100000000000001" customHeight="1" x14ac:dyDescent="0.25">
      <c r="A111" s="1743"/>
      <c r="B111" s="1743"/>
      <c r="C111" s="1743"/>
      <c r="D111" s="1743"/>
      <c r="E111" s="1743"/>
      <c r="F111" s="1743"/>
      <c r="G111" s="1743"/>
      <c r="H111" s="1743"/>
      <c r="I111" s="1743"/>
      <c r="J111" s="1743"/>
      <c r="K111" s="1743"/>
      <c r="L111" s="1743"/>
      <c r="M111" s="1743"/>
      <c r="N111" s="1743"/>
      <c r="O111" s="179"/>
      <c r="P111" s="179"/>
      <c r="Q111" s="179"/>
      <c r="R111" s="179"/>
      <c r="S111" s="179"/>
      <c r="T111" s="179"/>
      <c r="U111" s="179"/>
      <c r="V111" s="179"/>
      <c r="W111" s="179"/>
      <c r="X111" s="179"/>
      <c r="Y111" s="179"/>
      <c r="Z111" s="179"/>
      <c r="AA111" s="179"/>
      <c r="AB111" s="179"/>
      <c r="AC111" s="179"/>
      <c r="AD111" s="179"/>
      <c r="AE111" s="179"/>
      <c r="AF111" s="179"/>
      <c r="AG111" s="179"/>
      <c r="AH111" s="179"/>
      <c r="AI111" s="179"/>
      <c r="AJ111" s="179"/>
      <c r="AK111" s="179"/>
      <c r="AL111" s="179"/>
      <c r="AM111" s="1409"/>
    </row>
    <row r="112" spans="1:39" s="132" customFormat="1" ht="20.100000000000001" customHeight="1" x14ac:dyDescent="0.25">
      <c r="A112" s="1731" t="s">
        <v>960</v>
      </c>
      <c r="B112" s="1729"/>
      <c r="C112" s="1729"/>
      <c r="D112" s="1729"/>
      <c r="E112" s="1729"/>
      <c r="F112" s="1729"/>
      <c r="G112" s="1729"/>
      <c r="H112" s="1729"/>
      <c r="I112" s="1729"/>
      <c r="J112" s="1729"/>
      <c r="K112" s="1729"/>
      <c r="L112" s="1729"/>
      <c r="M112" s="1729"/>
      <c r="N112" s="1729"/>
      <c r="O112" s="154"/>
      <c r="P112" s="154"/>
      <c r="Q112" s="154"/>
      <c r="R112" s="154"/>
      <c r="S112" s="154"/>
      <c r="T112" s="154"/>
      <c r="U112" s="121"/>
      <c r="V112" s="154"/>
      <c r="W112" s="154"/>
      <c r="X112" s="154"/>
      <c r="Y112" s="154"/>
      <c r="Z112" s="154"/>
      <c r="AA112" s="154"/>
      <c r="AB112" s="154"/>
      <c r="AC112" s="154"/>
      <c r="AD112" s="154"/>
      <c r="AE112" s="154"/>
      <c r="AF112" s="154"/>
      <c r="AG112" s="154"/>
      <c r="AH112" s="154"/>
      <c r="AI112" s="154"/>
      <c r="AJ112" s="154"/>
      <c r="AK112" s="154"/>
      <c r="AL112" s="154"/>
      <c r="AM112" s="1382"/>
    </row>
    <row r="113" spans="1:39" s="132" customFormat="1" ht="20.100000000000001" customHeight="1" x14ac:dyDescent="0.25">
      <c r="A113" s="1732" t="s">
        <v>961</v>
      </c>
      <c r="B113" s="1729"/>
      <c r="C113" s="1729"/>
      <c r="D113" s="1729"/>
      <c r="E113" s="1729"/>
      <c r="F113" s="1729"/>
      <c r="G113" s="1729"/>
      <c r="H113" s="1729"/>
      <c r="I113" s="1729"/>
      <c r="J113" s="1729"/>
      <c r="K113" s="1729"/>
      <c r="L113" s="1729"/>
      <c r="M113" s="1729"/>
      <c r="N113" s="1729"/>
      <c r="O113" s="154"/>
      <c r="P113" s="154"/>
      <c r="Q113" s="154"/>
      <c r="R113" s="154"/>
      <c r="S113" s="154"/>
      <c r="T113" s="154"/>
      <c r="U113" s="179"/>
      <c r="V113" s="154"/>
      <c r="W113" s="154"/>
      <c r="X113" s="154"/>
      <c r="Y113" s="154"/>
      <c r="Z113" s="154"/>
      <c r="AA113" s="154"/>
      <c r="AB113" s="154"/>
      <c r="AC113" s="154"/>
      <c r="AD113" s="154"/>
      <c r="AE113" s="154"/>
      <c r="AF113" s="154"/>
      <c r="AG113" s="154"/>
      <c r="AH113" s="154"/>
      <c r="AI113" s="154"/>
      <c r="AJ113" s="154"/>
      <c r="AK113" s="154"/>
      <c r="AL113" s="154"/>
      <c r="AM113" s="1382"/>
    </row>
    <row r="114" spans="1:39" s="132" customFormat="1" ht="20.100000000000001" customHeight="1" x14ac:dyDescent="0.25">
      <c r="A114" s="1732" t="s">
        <v>918</v>
      </c>
      <c r="B114" s="1729"/>
      <c r="C114" s="1729"/>
      <c r="D114" s="1729"/>
      <c r="E114" s="1729"/>
      <c r="F114" s="1729"/>
      <c r="G114" s="1729"/>
      <c r="H114" s="1729"/>
      <c r="I114" s="1729"/>
      <c r="J114" s="1729"/>
      <c r="K114" s="1729"/>
      <c r="L114" s="1729"/>
      <c r="M114" s="1729"/>
      <c r="N114" s="1729"/>
      <c r="O114" s="154"/>
      <c r="P114" s="154"/>
      <c r="Q114" s="154"/>
      <c r="R114" s="154"/>
      <c r="S114" s="154"/>
      <c r="T114" s="154"/>
      <c r="U114" s="179"/>
      <c r="V114" s="154"/>
      <c r="W114" s="154"/>
      <c r="X114" s="154"/>
      <c r="Y114" s="154"/>
      <c r="Z114" s="154"/>
      <c r="AA114" s="154"/>
      <c r="AB114" s="154"/>
      <c r="AC114" s="154"/>
      <c r="AD114" s="154"/>
      <c r="AE114" s="154"/>
      <c r="AF114" s="154"/>
      <c r="AG114" s="154"/>
      <c r="AH114" s="154"/>
      <c r="AI114" s="154"/>
      <c r="AJ114" s="154"/>
      <c r="AK114" s="154"/>
      <c r="AL114" s="154"/>
      <c r="AM114" s="1382"/>
    </row>
  </sheetData>
  <mergeCells count="33">
    <mergeCell ref="L3:N3"/>
    <mergeCell ref="A32:B32"/>
    <mergeCell ref="O3:Q3"/>
    <mergeCell ref="R3:T3"/>
    <mergeCell ref="U3:W3"/>
    <mergeCell ref="A3:A6"/>
    <mergeCell ref="B3:B6"/>
    <mergeCell ref="C3:E3"/>
    <mergeCell ref="F3:H3"/>
    <mergeCell ref="I3:K3"/>
    <mergeCell ref="X3:Z3"/>
    <mergeCell ref="AG3:AI3"/>
    <mergeCell ref="AJ3:AL3"/>
    <mergeCell ref="AA3:AC3"/>
    <mergeCell ref="AD3:AF3"/>
    <mergeCell ref="B104:N104"/>
    <mergeCell ref="A97:B97"/>
    <mergeCell ref="A99:B99"/>
    <mergeCell ref="A100:AL100"/>
    <mergeCell ref="A101:N101"/>
    <mergeCell ref="U101:AM101"/>
    <mergeCell ref="A102:N102"/>
    <mergeCell ref="B103:N103"/>
    <mergeCell ref="A111:N111"/>
    <mergeCell ref="A112:N112"/>
    <mergeCell ref="A113:N113"/>
    <mergeCell ref="A114:N114"/>
    <mergeCell ref="A105:N105"/>
    <mergeCell ref="A106:N106"/>
    <mergeCell ref="A107:N107"/>
    <mergeCell ref="A108:N108"/>
    <mergeCell ref="A109:N109"/>
    <mergeCell ref="A110:N110"/>
  </mergeCells>
  <pageMargins left="0.35433070866141736" right="0.11811023622047245" top="0.9055118110236221" bottom="0.27559055118110237" header="0.23622047244094491" footer="0.35433070866141736"/>
  <pageSetup paperSize="8" scale="90" fitToHeight="0" orientation="landscape" r:id="rId1"/>
  <headerFooter alignWithMargins="0"/>
  <rowBreaks count="2" manualBreakCount="2">
    <brk id="2" max="16383" man="1"/>
    <brk id="46" max="13" man="1"/>
  </rowBreaks>
  <colBreaks count="2" manualBreakCount="2">
    <brk id="14" max="1048575" man="1"/>
    <brk id="26"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4"/>
  <sheetViews>
    <sheetView view="pageBreakPreview" zoomScale="75" zoomScaleNormal="75" zoomScaleSheetLayoutView="75" workbookViewId="0">
      <selection activeCell="C5" sqref="C5:E10"/>
    </sheetView>
  </sheetViews>
  <sheetFormatPr defaultRowHeight="20.100000000000001" customHeight="1" x14ac:dyDescent="0.25"/>
  <cols>
    <col min="1" max="1" width="58.5703125" style="120" bestFit="1" customWidth="1"/>
    <col min="2" max="2" width="5" style="130" hidden="1" customWidth="1"/>
    <col min="3" max="4" width="14.7109375" style="120" customWidth="1"/>
    <col min="5" max="5" width="9.7109375" style="120" customWidth="1"/>
    <col min="6" max="7" width="14.7109375" style="120" customWidth="1"/>
    <col min="8" max="8" width="9.7109375" style="120" customWidth="1"/>
    <col min="9" max="10" width="14.7109375" style="120" customWidth="1"/>
    <col min="11" max="11" width="9.7109375" style="120" customWidth="1"/>
    <col min="12" max="12" width="9.140625" style="119"/>
    <col min="13" max="16384" width="9.140625" style="120"/>
  </cols>
  <sheetData>
    <row r="1" spans="1:12" ht="20.100000000000001" customHeight="1" x14ac:dyDescent="0.25">
      <c r="A1" s="1576" t="s">
        <v>1304</v>
      </c>
      <c r="B1" s="1577"/>
      <c r="C1" s="1577"/>
      <c r="D1" s="1577"/>
      <c r="E1" s="1577"/>
      <c r="F1" s="1577"/>
      <c r="G1" s="1577"/>
      <c r="H1" s="1577"/>
      <c r="I1" s="1577"/>
      <c r="J1" s="1577"/>
      <c r="K1" s="1577"/>
    </row>
    <row r="2" spans="1:12" ht="20.100000000000001" customHeight="1" x14ac:dyDescent="0.25">
      <c r="A2" s="1577"/>
      <c r="B2" s="1577"/>
      <c r="C2" s="1577"/>
      <c r="D2" s="1577"/>
      <c r="E2" s="1577"/>
      <c r="F2" s="1577"/>
      <c r="G2" s="1577"/>
      <c r="H2" s="1577"/>
      <c r="I2" s="1577"/>
      <c r="J2" s="1577"/>
      <c r="K2" s="1577"/>
    </row>
    <row r="3" spans="1:12" ht="9.9499999999999993" customHeight="1" thickBot="1" x14ac:dyDescent="0.3">
      <c r="A3" s="121"/>
      <c r="B3" s="121"/>
      <c r="C3" s="121"/>
      <c r="D3" s="121"/>
      <c r="E3" s="121"/>
      <c r="F3" s="121"/>
      <c r="G3" s="121"/>
      <c r="H3" s="121"/>
      <c r="I3" s="121"/>
      <c r="J3" s="121"/>
      <c r="K3" s="121"/>
    </row>
    <row r="4" spans="1:12" ht="20.100000000000001" customHeight="1" x14ac:dyDescent="0.3">
      <c r="A4" s="121"/>
      <c r="B4" s="121"/>
      <c r="C4" s="1578" t="s">
        <v>859</v>
      </c>
      <c r="D4" s="1579"/>
      <c r="E4" s="1579"/>
      <c r="F4" s="1579" t="s">
        <v>860</v>
      </c>
      <c r="G4" s="1579"/>
      <c r="H4" s="1579"/>
      <c r="I4" s="1579" t="s">
        <v>861</v>
      </c>
      <c r="J4" s="1579"/>
      <c r="K4" s="1580"/>
    </row>
    <row r="5" spans="1:12" ht="20.100000000000001" customHeight="1" x14ac:dyDescent="0.3">
      <c r="A5" s="121"/>
      <c r="B5" s="121"/>
      <c r="C5" s="1581">
        <v>2018</v>
      </c>
      <c r="D5" s="1583">
        <v>2017</v>
      </c>
      <c r="E5" s="1377" t="s">
        <v>801</v>
      </c>
      <c r="F5" s="1583">
        <v>2018</v>
      </c>
      <c r="G5" s="1583">
        <v>2017</v>
      </c>
      <c r="H5" s="1377" t="s">
        <v>801</v>
      </c>
      <c r="I5" s="1583">
        <v>2018</v>
      </c>
      <c r="J5" s="1583">
        <v>2017</v>
      </c>
      <c r="K5" s="1393" t="s">
        <v>801</v>
      </c>
    </row>
    <row r="6" spans="1:12" ht="20.100000000000001" customHeight="1" thickBot="1" x14ac:dyDescent="0.35">
      <c r="A6" s="178"/>
      <c r="B6" s="122"/>
      <c r="C6" s="1582"/>
      <c r="D6" s="1584"/>
      <c r="E6" s="1282" t="s">
        <v>765</v>
      </c>
      <c r="F6" s="1584"/>
      <c r="G6" s="1584"/>
      <c r="H6" s="1282" t="s">
        <v>765</v>
      </c>
      <c r="I6" s="1584"/>
      <c r="J6" s="1584"/>
      <c r="K6" s="1284" t="s">
        <v>765</v>
      </c>
    </row>
    <row r="7" spans="1:12" ht="20.100000000000001" customHeight="1" thickTop="1" x14ac:dyDescent="0.25">
      <c r="A7" s="838"/>
      <c r="B7" s="227"/>
      <c r="C7" s="795"/>
      <c r="D7" s="795"/>
      <c r="E7" s="795"/>
      <c r="F7" s="795"/>
      <c r="G7" s="795"/>
      <c r="H7" s="795"/>
      <c r="I7" s="795"/>
      <c r="J7" s="795"/>
      <c r="K7" s="795"/>
    </row>
    <row r="8" spans="1:12" s="124" customFormat="1" ht="20.100000000000001" customHeight="1" x14ac:dyDescent="0.25">
      <c r="A8" s="1378" t="s">
        <v>862</v>
      </c>
      <c r="B8" s="836"/>
      <c r="C8" s="795"/>
      <c r="D8" s="795"/>
      <c r="E8" s="795"/>
      <c r="F8" s="795"/>
      <c r="G8" s="795"/>
      <c r="H8" s="795"/>
      <c r="I8" s="795"/>
      <c r="J8" s="795"/>
      <c r="K8" s="795"/>
      <c r="L8" s="123"/>
    </row>
    <row r="9" spans="1:12" s="124" customFormat="1" ht="12.75" customHeight="1" x14ac:dyDescent="0.25">
      <c r="A9" s="839"/>
      <c r="B9" s="174"/>
      <c r="C9" s="795"/>
      <c r="D9" s="795"/>
      <c r="E9" s="795"/>
      <c r="F9" s="795"/>
      <c r="G9" s="795"/>
      <c r="H9" s="795"/>
      <c r="I9" s="795"/>
      <c r="J9" s="795"/>
      <c r="K9" s="795"/>
      <c r="L9" s="123"/>
    </row>
    <row r="10" spans="1:12" s="124" customFormat="1" ht="20.100000000000001" customHeight="1" thickBot="1" x14ac:dyDescent="0.3">
      <c r="A10" s="840" t="s">
        <v>760</v>
      </c>
      <c r="B10" s="837"/>
      <c r="C10" s="823">
        <v>4039705</v>
      </c>
      <c r="D10" s="823">
        <v>4012722</v>
      </c>
      <c r="E10" s="824">
        <v>0.67243631629602052</v>
      </c>
      <c r="F10" s="823">
        <v>4876990</v>
      </c>
      <c r="G10" s="823">
        <v>4859314</v>
      </c>
      <c r="H10" s="824">
        <v>0.36375504855212071</v>
      </c>
      <c r="I10" s="823">
        <v>8916695</v>
      </c>
      <c r="J10" s="823">
        <v>8872036</v>
      </c>
      <c r="K10" s="824">
        <v>0.50336811076961363</v>
      </c>
      <c r="L10" s="123"/>
    </row>
    <row r="11" spans="1:12" s="124" customFormat="1" ht="20.100000000000001" customHeight="1" x14ac:dyDescent="0.25">
      <c r="A11" s="826" t="s">
        <v>863</v>
      </c>
      <c r="B11" s="126"/>
      <c r="C11" s="796">
        <v>2382924</v>
      </c>
      <c r="D11" s="797">
        <v>2366197</v>
      </c>
      <c r="E11" s="798">
        <v>0.70691493565413188</v>
      </c>
      <c r="F11" s="797">
        <v>2586697</v>
      </c>
      <c r="G11" s="797">
        <v>2594258</v>
      </c>
      <c r="H11" s="798">
        <v>-0.29145135140760864</v>
      </c>
      <c r="I11" s="797">
        <v>4969621</v>
      </c>
      <c r="J11" s="797">
        <v>4960455</v>
      </c>
      <c r="K11" s="799">
        <v>0.18478143638033206</v>
      </c>
      <c r="L11" s="123"/>
    </row>
    <row r="12" spans="1:12" s="124" customFormat="1" ht="20.100000000000001" customHeight="1" thickBot="1" x14ac:dyDescent="0.3">
      <c r="A12" s="826" t="s">
        <v>864</v>
      </c>
      <c r="B12" s="126"/>
      <c r="C12" s="800">
        <v>1656781</v>
      </c>
      <c r="D12" s="801">
        <v>1646525</v>
      </c>
      <c r="E12" s="802">
        <v>0.62288759660497106</v>
      </c>
      <c r="F12" s="801">
        <v>2290293</v>
      </c>
      <c r="G12" s="801">
        <v>2265056</v>
      </c>
      <c r="H12" s="802">
        <v>1.1141887882683694</v>
      </c>
      <c r="I12" s="801">
        <v>3947074</v>
      </c>
      <c r="J12" s="801">
        <v>3911581</v>
      </c>
      <c r="K12" s="803">
        <v>0.9073824624876744</v>
      </c>
      <c r="L12" s="123"/>
    </row>
    <row r="13" spans="1:12" s="124" customFormat="1" ht="9.9499999999999993" customHeight="1" thickBot="1" x14ac:dyDescent="0.3">
      <c r="A13" s="835"/>
      <c r="B13" s="835"/>
      <c r="C13" s="818"/>
      <c r="D13" s="818"/>
      <c r="E13" s="819"/>
      <c r="F13" s="818"/>
      <c r="G13" s="818"/>
      <c r="H13" s="819"/>
      <c r="I13" s="818"/>
      <c r="J13" s="818"/>
      <c r="K13" s="819"/>
      <c r="L13" s="123"/>
    </row>
    <row r="14" spans="1:12" s="124" customFormat="1" ht="20.100000000000001" customHeight="1" thickBot="1" x14ac:dyDescent="0.3">
      <c r="A14" s="825" t="s">
        <v>865</v>
      </c>
      <c r="B14" s="125"/>
      <c r="C14" s="808">
        <v>4039705</v>
      </c>
      <c r="D14" s="809">
        <v>4012722</v>
      </c>
      <c r="E14" s="810">
        <v>0.67243631629602052</v>
      </c>
      <c r="F14" s="809">
        <v>4876990</v>
      </c>
      <c r="G14" s="809">
        <v>4859314</v>
      </c>
      <c r="H14" s="810">
        <v>0.36375504855212071</v>
      </c>
      <c r="I14" s="809">
        <v>8916695</v>
      </c>
      <c r="J14" s="809">
        <v>8872036</v>
      </c>
      <c r="K14" s="811">
        <v>0.50336811076961363</v>
      </c>
      <c r="L14" s="123"/>
    </row>
    <row r="15" spans="1:12" s="124" customFormat="1" ht="20.100000000000001" customHeight="1" thickTop="1" x14ac:dyDescent="0.25">
      <c r="A15" s="834"/>
      <c r="B15" s="835"/>
      <c r="C15" s="821"/>
      <c r="D15" s="821"/>
      <c r="E15" s="822"/>
      <c r="F15" s="821"/>
      <c r="G15" s="821"/>
      <c r="H15" s="822"/>
      <c r="I15" s="821"/>
      <c r="J15" s="821"/>
      <c r="K15" s="822"/>
      <c r="L15" s="123"/>
    </row>
    <row r="16" spans="1:12" s="124" customFormat="1" ht="20.100000000000001" customHeight="1" x14ac:dyDescent="0.25">
      <c r="A16" s="1378" t="s">
        <v>866</v>
      </c>
      <c r="B16" s="836"/>
      <c r="C16" s="805"/>
      <c r="D16" s="805"/>
      <c r="E16" s="806"/>
      <c r="F16" s="805"/>
      <c r="G16" s="805"/>
      <c r="H16" s="806"/>
      <c r="I16" s="805"/>
      <c r="J16" s="805"/>
      <c r="K16" s="806"/>
      <c r="L16" s="123"/>
    </row>
    <row r="17" spans="1:12" s="124" customFormat="1" ht="12.75" customHeight="1" x14ac:dyDescent="0.25">
      <c r="A17" s="834"/>
      <c r="B17" s="835"/>
      <c r="C17" s="807"/>
      <c r="D17" s="807"/>
      <c r="E17" s="804"/>
      <c r="F17" s="807"/>
      <c r="G17" s="807"/>
      <c r="H17" s="804"/>
      <c r="I17" s="807"/>
      <c r="J17" s="807"/>
      <c r="K17" s="804"/>
      <c r="L17" s="123"/>
    </row>
    <row r="18" spans="1:12" s="124" customFormat="1" ht="20.100000000000001" customHeight="1" thickBot="1" x14ac:dyDescent="0.3">
      <c r="A18" s="840" t="s">
        <v>760</v>
      </c>
      <c r="B18" s="837"/>
      <c r="C18" s="823">
        <v>4019043</v>
      </c>
      <c r="D18" s="823">
        <v>3995225</v>
      </c>
      <c r="E18" s="824">
        <v>0.59616166799116443</v>
      </c>
      <c r="F18" s="823">
        <v>4853119</v>
      </c>
      <c r="G18" s="823">
        <v>4844669</v>
      </c>
      <c r="H18" s="824">
        <v>0.17441852064609573</v>
      </c>
      <c r="I18" s="823">
        <v>8872149</v>
      </c>
      <c r="J18" s="823">
        <v>8839892</v>
      </c>
      <c r="K18" s="824">
        <v>0.36490264813190026</v>
      </c>
      <c r="L18" s="123"/>
    </row>
    <row r="19" spans="1:12" s="124" customFormat="1" ht="20.100000000000001" customHeight="1" x14ac:dyDescent="0.25">
      <c r="A19" s="826" t="s">
        <v>863</v>
      </c>
      <c r="B19" s="126"/>
      <c r="C19" s="796">
        <v>2371521</v>
      </c>
      <c r="D19" s="797">
        <v>2345402</v>
      </c>
      <c r="E19" s="798">
        <v>1.113625723863116</v>
      </c>
      <c r="F19" s="797">
        <v>2582139</v>
      </c>
      <c r="G19" s="797">
        <v>2585512</v>
      </c>
      <c r="H19" s="798">
        <v>-0.13045771978625512</v>
      </c>
      <c r="I19" s="797">
        <v>4953656</v>
      </c>
      <c r="J19" s="797">
        <v>4930913</v>
      </c>
      <c r="K19" s="799">
        <v>0.46123304142660804</v>
      </c>
      <c r="L19" s="123"/>
    </row>
    <row r="20" spans="1:12" s="124" customFormat="1" ht="20.100000000000001" customHeight="1" thickBot="1" x14ac:dyDescent="0.3">
      <c r="A20" s="826" t="s">
        <v>867</v>
      </c>
      <c r="B20" s="126"/>
      <c r="C20" s="800">
        <v>1647522</v>
      </c>
      <c r="D20" s="801">
        <v>1649823</v>
      </c>
      <c r="E20" s="802">
        <v>-0.13946950672890362</v>
      </c>
      <c r="F20" s="801">
        <v>2270980</v>
      </c>
      <c r="G20" s="801">
        <v>2259157</v>
      </c>
      <c r="H20" s="802">
        <v>0.5233368021788658</v>
      </c>
      <c r="I20" s="801">
        <v>3918493</v>
      </c>
      <c r="J20" s="801">
        <v>3908979</v>
      </c>
      <c r="K20" s="803">
        <v>0.24338836304825376</v>
      </c>
      <c r="L20" s="123"/>
    </row>
    <row r="21" spans="1:12" s="124" customFormat="1" ht="9.9499999999999993" customHeight="1" thickBot="1" x14ac:dyDescent="0.3">
      <c r="A21" s="835"/>
      <c r="B21" s="835"/>
      <c r="C21" s="818"/>
      <c r="D21" s="818"/>
      <c r="E21" s="819"/>
      <c r="F21" s="820"/>
      <c r="G21" s="820"/>
      <c r="H21" s="819"/>
      <c r="I21" s="818"/>
      <c r="J21" s="818"/>
      <c r="K21" s="819"/>
      <c r="L21" s="123"/>
    </row>
    <row r="22" spans="1:12" s="124" customFormat="1" ht="20.100000000000001" customHeight="1" thickBot="1" x14ac:dyDescent="0.3">
      <c r="A22" s="825" t="s">
        <v>868</v>
      </c>
      <c r="B22" s="125"/>
      <c r="C22" s="808">
        <v>4019043</v>
      </c>
      <c r="D22" s="809">
        <v>3995225</v>
      </c>
      <c r="E22" s="810">
        <v>0.59616166799116443</v>
      </c>
      <c r="F22" s="809">
        <v>4853119</v>
      </c>
      <c r="G22" s="809">
        <v>4844669</v>
      </c>
      <c r="H22" s="810">
        <v>0.17441852064609573</v>
      </c>
      <c r="I22" s="809">
        <v>8872149</v>
      </c>
      <c r="J22" s="809">
        <v>8839892</v>
      </c>
      <c r="K22" s="811">
        <v>0.36490264813190026</v>
      </c>
      <c r="L22" s="123"/>
    </row>
    <row r="23" spans="1:12" ht="20.100000000000001" customHeight="1" thickTop="1" x14ac:dyDescent="0.25">
      <c r="A23" s="832"/>
      <c r="B23" s="831"/>
      <c r="C23" s="812"/>
      <c r="D23" s="812"/>
      <c r="E23" s="827"/>
      <c r="F23" s="828"/>
      <c r="G23" s="828"/>
      <c r="H23" s="828"/>
      <c r="I23" s="828"/>
      <c r="J23" s="828"/>
      <c r="K23" s="828"/>
    </row>
    <row r="24" spans="1:12" ht="20.100000000000001" customHeight="1" x14ac:dyDescent="0.25">
      <c r="A24" s="833" t="s">
        <v>1380</v>
      </c>
      <c r="B24" s="831"/>
      <c r="C24" s="813">
        <v>1.21</v>
      </c>
      <c r="D24" s="813">
        <v>1.21</v>
      </c>
      <c r="E24" s="325"/>
      <c r="F24" s="201"/>
      <c r="G24" s="201"/>
      <c r="H24" s="201"/>
      <c r="I24" s="201"/>
      <c r="J24" s="201"/>
      <c r="K24" s="325"/>
    </row>
    <row r="25" spans="1:12" ht="20.100000000000001" customHeight="1" x14ac:dyDescent="0.25">
      <c r="A25" s="834" t="s">
        <v>869</v>
      </c>
      <c r="B25" s="831"/>
      <c r="C25" s="814">
        <v>8.4699999999999998E-2</v>
      </c>
      <c r="D25" s="814">
        <v>8.1900000000000001E-2</v>
      </c>
      <c r="E25" s="325"/>
      <c r="F25" s="201"/>
      <c r="G25" s="201"/>
      <c r="H25" s="201"/>
      <c r="I25" s="201"/>
      <c r="J25" s="201"/>
      <c r="K25" s="325"/>
    </row>
    <row r="26" spans="1:12" ht="20.100000000000001" customHeight="1" x14ac:dyDescent="0.25">
      <c r="A26" s="834" t="s">
        <v>863</v>
      </c>
      <c r="B26" s="831"/>
      <c r="C26" s="815">
        <v>0.10059999999999999</v>
      </c>
      <c r="D26" s="815">
        <v>9.5500000000000002E-2</v>
      </c>
      <c r="E26" s="325"/>
      <c r="F26" s="201"/>
      <c r="G26" s="201"/>
      <c r="H26" s="201"/>
      <c r="I26" s="201"/>
      <c r="J26" s="201"/>
      <c r="K26" s="325"/>
    </row>
    <row r="27" spans="1:12" ht="20.100000000000001" customHeight="1" x14ac:dyDescent="0.25">
      <c r="A27" s="834" t="s">
        <v>867</v>
      </c>
      <c r="B27" s="831"/>
      <c r="C27" s="815">
        <v>6.4600000000000005E-2</v>
      </c>
      <c r="D27" s="815">
        <v>6.4600000000000005E-2</v>
      </c>
      <c r="E27" s="325"/>
      <c r="F27" s="201"/>
      <c r="G27" s="201"/>
      <c r="H27" s="201"/>
      <c r="I27" s="201"/>
      <c r="J27" s="201"/>
      <c r="K27" s="325"/>
    </row>
    <row r="28" spans="1:12" ht="9.9499999999999993" customHeight="1" x14ac:dyDescent="0.25">
      <c r="A28" s="834"/>
      <c r="B28" s="831"/>
      <c r="C28" s="813"/>
      <c r="D28" s="813"/>
      <c r="E28" s="325"/>
      <c r="F28" s="201"/>
      <c r="G28" s="201"/>
      <c r="H28" s="201"/>
      <c r="I28" s="201"/>
      <c r="J28" s="201"/>
      <c r="K28" s="325"/>
    </row>
    <row r="29" spans="1:12" ht="20.100000000000001" customHeight="1" x14ac:dyDescent="0.25">
      <c r="A29" s="834" t="s">
        <v>870</v>
      </c>
      <c r="B29" s="831"/>
      <c r="C29" s="816">
        <v>33.090000000000003</v>
      </c>
      <c r="D29" s="816">
        <v>32.86</v>
      </c>
      <c r="E29" s="325"/>
      <c r="F29" s="201"/>
      <c r="G29" s="201"/>
      <c r="H29" s="201"/>
      <c r="I29" s="201"/>
      <c r="J29" s="201"/>
      <c r="K29" s="325"/>
    </row>
    <row r="30" spans="1:12" ht="20.100000000000001" customHeight="1" x14ac:dyDescent="0.25">
      <c r="A30" s="834" t="s">
        <v>863</v>
      </c>
      <c r="B30" s="831"/>
      <c r="C30" s="813">
        <v>34.76</v>
      </c>
      <c r="D30" s="813">
        <v>34.31</v>
      </c>
      <c r="E30" s="325"/>
      <c r="F30" s="201"/>
      <c r="G30" s="201"/>
      <c r="H30" s="201"/>
      <c r="I30" s="201"/>
      <c r="J30" s="201"/>
      <c r="K30" s="325"/>
    </row>
    <row r="31" spans="1:12" ht="20.100000000000001" customHeight="1" x14ac:dyDescent="0.25">
      <c r="A31" s="834" t="s">
        <v>867</v>
      </c>
      <c r="B31" s="831"/>
      <c r="C31" s="813">
        <v>30.98</v>
      </c>
      <c r="D31" s="813">
        <v>31.01</v>
      </c>
      <c r="E31" s="325"/>
      <c r="F31" s="201"/>
      <c r="G31" s="201"/>
      <c r="H31" s="201"/>
      <c r="I31" s="201"/>
      <c r="J31" s="201"/>
      <c r="K31" s="325"/>
    </row>
    <row r="32" spans="1:12" ht="20.100000000000001" customHeight="1" x14ac:dyDescent="0.25">
      <c r="A32" s="829"/>
      <c r="B32" s="830"/>
      <c r="C32" s="817"/>
      <c r="D32" s="817"/>
      <c r="E32" s="325"/>
      <c r="F32" s="325"/>
      <c r="G32" s="325"/>
      <c r="H32" s="325"/>
      <c r="I32" s="325"/>
      <c r="J32" s="325"/>
      <c r="K32" s="325"/>
    </row>
    <row r="33" spans="2:12" s="128" customFormat="1" ht="20.100000000000001" customHeight="1" x14ac:dyDescent="0.25">
      <c r="B33" s="127"/>
      <c r="I33" s="129"/>
      <c r="L33" s="119"/>
    </row>
    <row r="34" spans="2:12" ht="20.100000000000001" customHeight="1" x14ac:dyDescent="0.25">
      <c r="C34" s="128"/>
      <c r="F34" s="128"/>
      <c r="I34" s="128"/>
    </row>
  </sheetData>
  <mergeCells count="10">
    <mergeCell ref="A1:K2"/>
    <mergeCell ref="C4:E4"/>
    <mergeCell ref="F4:H4"/>
    <mergeCell ref="I4:K4"/>
    <mergeCell ref="C5:C6"/>
    <mergeCell ref="D5:D6"/>
    <mergeCell ref="F5:F6"/>
    <mergeCell ref="G5:G6"/>
    <mergeCell ref="I5:I6"/>
    <mergeCell ref="J5:J6"/>
  </mergeCells>
  <pageMargins left="0.55000000000000004" right="0.15748031496062992" top="1.0900000000000001" bottom="0.98425196850393704" header="0.51181102362204722" footer="0.51181102362204722"/>
  <pageSetup paperSize="8" scale="74" fitToHeight="0"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N129"/>
  <sheetViews>
    <sheetView view="pageBreakPreview" zoomScale="70" zoomScaleNormal="100" zoomScaleSheetLayoutView="70" workbookViewId="0">
      <pane xSplit="2" ySplit="10" topLeftCell="AB101" activePane="bottomRight" state="frozen"/>
      <selection activeCell="A4" sqref="A4:P42"/>
      <selection pane="topRight" activeCell="A4" sqref="A4:P42"/>
      <selection pane="bottomLeft" activeCell="A4" sqref="A4:P42"/>
      <selection pane="bottomRight" activeCell="AN102" sqref="A4:AN102"/>
    </sheetView>
  </sheetViews>
  <sheetFormatPr defaultRowHeight="20.100000000000001" customHeight="1" x14ac:dyDescent="0.3"/>
  <cols>
    <col min="1" max="1" width="7" style="183" customWidth="1"/>
    <col min="2" max="2" width="54.7109375" style="183" customWidth="1"/>
    <col min="3" max="4" width="11.7109375" style="183" customWidth="1"/>
    <col min="5" max="5" width="10.7109375" style="192" customWidth="1"/>
    <col min="6" max="7" width="11.7109375" style="183" customWidth="1"/>
    <col min="8" max="8" width="10.7109375" style="192" customWidth="1"/>
    <col min="9" max="10" width="11.7109375" style="192" customWidth="1"/>
    <col min="11" max="12" width="11.7109375" style="183" customWidth="1"/>
    <col min="13" max="13" width="10.7109375" style="192" customWidth="1"/>
    <col min="14" max="15" width="11.7109375" style="192" customWidth="1"/>
    <col min="16" max="17" width="11.7109375" style="183" customWidth="1"/>
    <col min="18" max="18" width="10.7109375" style="192" customWidth="1"/>
    <col min="19" max="20" width="11.7109375" style="192" customWidth="1"/>
    <col min="21" max="22" width="11.7109375" style="183" customWidth="1"/>
    <col min="23" max="23" width="10.7109375" style="192" customWidth="1"/>
    <col min="24" max="25" width="11.7109375" style="192" customWidth="1"/>
    <col min="26" max="27" width="11.7109375" style="183" customWidth="1"/>
    <col min="28" max="28" width="10.7109375" style="192" customWidth="1"/>
    <col min="29" max="30" width="11.7109375" style="183" customWidth="1"/>
    <col min="31" max="31" width="12.140625" style="192" customWidth="1"/>
    <col min="32" max="33" width="11.7109375" style="183" customWidth="1"/>
    <col min="34" max="34" width="13.140625" style="192" customWidth="1"/>
    <col min="35" max="36" width="13.5703125" style="183" customWidth="1"/>
    <col min="37" max="37" width="10.7109375" style="192" customWidth="1"/>
    <col min="38" max="39" width="10.7109375" style="183" customWidth="1"/>
    <col min="40" max="40" width="5.140625" style="193" bestFit="1" customWidth="1"/>
    <col min="41" max="16384" width="9.140625" style="183"/>
  </cols>
  <sheetData>
    <row r="1" spans="1:40" ht="20.100000000000001" customHeight="1" x14ac:dyDescent="0.3">
      <c r="A1" s="1126" t="s">
        <v>1299</v>
      </c>
      <c r="B1" s="1127"/>
      <c r="C1" s="1127"/>
      <c r="D1" s="1127"/>
      <c r="E1" s="1127"/>
      <c r="F1" s="1127"/>
      <c r="G1" s="1127"/>
      <c r="H1" s="1127"/>
      <c r="I1" s="1127"/>
      <c r="J1" s="1127"/>
      <c r="K1" s="1127"/>
      <c r="L1" s="1127"/>
      <c r="M1" s="1127"/>
      <c r="N1" s="1127"/>
      <c r="O1" s="1127"/>
      <c r="P1" s="1127"/>
      <c r="Q1" s="1127"/>
      <c r="R1" s="1127"/>
      <c r="S1" s="1127"/>
      <c r="T1" s="1127"/>
      <c r="U1" s="1127"/>
      <c r="V1" s="1127"/>
      <c r="W1" s="1127"/>
    </row>
    <row r="2" spans="1:40" ht="20.100000000000001" customHeight="1" x14ac:dyDescent="0.3">
      <c r="A2" s="1127"/>
      <c r="B2" s="1127"/>
      <c r="C2" s="1127"/>
      <c r="D2" s="1127"/>
      <c r="E2" s="1127"/>
      <c r="F2" s="1127"/>
      <c r="G2" s="1127"/>
      <c r="H2" s="1127"/>
      <c r="I2" s="1127"/>
      <c r="J2" s="1127"/>
      <c r="K2" s="1127"/>
      <c r="L2" s="1127"/>
      <c r="M2" s="1127"/>
      <c r="N2" s="1127"/>
      <c r="O2" s="1127"/>
      <c r="P2" s="1127"/>
      <c r="Q2" s="1127"/>
      <c r="R2" s="1127"/>
      <c r="S2" s="1127"/>
      <c r="T2" s="1127"/>
      <c r="U2" s="1127"/>
      <c r="V2" s="1127"/>
      <c r="W2" s="1127"/>
    </row>
    <row r="3" spans="1:40" ht="20.100000000000001" customHeight="1" thickBot="1" x14ac:dyDescent="0.35"/>
    <row r="4" spans="1:40" s="187" customFormat="1" ht="51.75" customHeight="1" x14ac:dyDescent="0.3">
      <c r="A4" s="1814" t="s">
        <v>871</v>
      </c>
      <c r="B4" s="1817" t="s">
        <v>872</v>
      </c>
      <c r="C4" s="1820" t="s">
        <v>1282</v>
      </c>
      <c r="D4" s="1803"/>
      <c r="E4" s="1803"/>
      <c r="F4" s="1803" t="s">
        <v>1281</v>
      </c>
      <c r="G4" s="1803"/>
      <c r="H4" s="1803"/>
      <c r="I4" s="1803" t="s">
        <v>962</v>
      </c>
      <c r="J4" s="1803"/>
      <c r="K4" s="1803"/>
      <c r="L4" s="1803"/>
      <c r="M4" s="1803"/>
      <c r="N4" s="1803" t="s">
        <v>1279</v>
      </c>
      <c r="O4" s="1803"/>
      <c r="P4" s="1803"/>
      <c r="Q4" s="1803"/>
      <c r="R4" s="1803"/>
      <c r="S4" s="1803" t="s">
        <v>1280</v>
      </c>
      <c r="T4" s="1803"/>
      <c r="U4" s="1803"/>
      <c r="V4" s="1803"/>
      <c r="W4" s="1813"/>
      <c r="X4" s="1803" t="s">
        <v>953</v>
      </c>
      <c r="Y4" s="1803"/>
      <c r="Z4" s="1803"/>
      <c r="AA4" s="1803"/>
      <c r="AB4" s="1803"/>
      <c r="AC4" s="1803" t="s">
        <v>815</v>
      </c>
      <c r="AD4" s="1803"/>
      <c r="AE4" s="1803"/>
      <c r="AF4" s="1803" t="s">
        <v>885</v>
      </c>
      <c r="AG4" s="1803"/>
      <c r="AH4" s="1803"/>
      <c r="AI4" s="1803" t="s">
        <v>954</v>
      </c>
      <c r="AJ4" s="1803"/>
      <c r="AK4" s="1803"/>
      <c r="AL4" s="1803" t="s">
        <v>931</v>
      </c>
      <c r="AM4" s="1804"/>
      <c r="AN4" s="174"/>
    </row>
    <row r="5" spans="1:40" s="187" customFormat="1" ht="20.100000000000001" customHeight="1" x14ac:dyDescent="0.3">
      <c r="A5" s="1815"/>
      <c r="B5" s="1818"/>
      <c r="C5" s="1410">
        <v>2018</v>
      </c>
      <c r="D5" s="910">
        <v>2017</v>
      </c>
      <c r="E5" s="1805" t="s">
        <v>837</v>
      </c>
      <c r="F5" s="910">
        <v>2018</v>
      </c>
      <c r="G5" s="910">
        <v>2017</v>
      </c>
      <c r="H5" s="1805" t="s">
        <v>837</v>
      </c>
      <c r="I5" s="910">
        <v>2018</v>
      </c>
      <c r="J5" s="910">
        <v>2017</v>
      </c>
      <c r="K5" s="910">
        <v>2018</v>
      </c>
      <c r="L5" s="910">
        <v>2017</v>
      </c>
      <c r="M5" s="1805" t="s">
        <v>837</v>
      </c>
      <c r="N5" s="910">
        <v>2018</v>
      </c>
      <c r="O5" s="910">
        <v>2017</v>
      </c>
      <c r="P5" s="910">
        <v>2018</v>
      </c>
      <c r="Q5" s="910">
        <v>2017</v>
      </c>
      <c r="R5" s="1805" t="s">
        <v>837</v>
      </c>
      <c r="S5" s="910">
        <v>2018</v>
      </c>
      <c r="T5" s="910">
        <v>2017</v>
      </c>
      <c r="U5" s="910">
        <v>2018</v>
      </c>
      <c r="V5" s="910">
        <v>2017</v>
      </c>
      <c r="W5" s="1807" t="s">
        <v>837</v>
      </c>
      <c r="X5" s="910">
        <v>2018</v>
      </c>
      <c r="Y5" s="910">
        <v>2017</v>
      </c>
      <c r="Z5" s="910">
        <v>2018</v>
      </c>
      <c r="AA5" s="910">
        <v>2017</v>
      </c>
      <c r="AB5" s="1805" t="s">
        <v>837</v>
      </c>
      <c r="AC5" s="910">
        <v>2018</v>
      </c>
      <c r="AD5" s="910">
        <v>2017</v>
      </c>
      <c r="AE5" s="1805" t="s">
        <v>837</v>
      </c>
      <c r="AF5" s="910">
        <v>2018</v>
      </c>
      <c r="AG5" s="910">
        <v>2017</v>
      </c>
      <c r="AH5" s="1805" t="s">
        <v>837</v>
      </c>
      <c r="AI5" s="910">
        <v>2018</v>
      </c>
      <c r="AJ5" s="910">
        <v>2017</v>
      </c>
      <c r="AK5" s="1805" t="s">
        <v>837</v>
      </c>
      <c r="AL5" s="1809">
        <v>2018</v>
      </c>
      <c r="AM5" s="1811">
        <v>2017</v>
      </c>
      <c r="AN5" s="174"/>
    </row>
    <row r="6" spans="1:40" s="187" customFormat="1" ht="20.100000000000001" customHeight="1" x14ac:dyDescent="0.3">
      <c r="A6" s="1815"/>
      <c r="B6" s="1818"/>
      <c r="C6" s="1411" t="s">
        <v>800</v>
      </c>
      <c r="D6" s="1412" t="s">
        <v>800</v>
      </c>
      <c r="E6" s="1805"/>
      <c r="F6" s="1412" t="s">
        <v>800</v>
      </c>
      <c r="G6" s="1412" t="s">
        <v>800</v>
      </c>
      <c r="H6" s="1805"/>
      <c r="I6" s="1413" t="s">
        <v>963</v>
      </c>
      <c r="J6" s="1413" t="s">
        <v>963</v>
      </c>
      <c r="K6" s="1412" t="s">
        <v>800</v>
      </c>
      <c r="L6" s="1412" t="s">
        <v>800</v>
      </c>
      <c r="M6" s="1805"/>
      <c r="N6" s="1413" t="s">
        <v>963</v>
      </c>
      <c r="O6" s="1413" t="s">
        <v>963</v>
      </c>
      <c r="P6" s="1412" t="s">
        <v>800</v>
      </c>
      <c r="Q6" s="1412" t="s">
        <v>800</v>
      </c>
      <c r="R6" s="1805"/>
      <c r="S6" s="1413" t="s">
        <v>963</v>
      </c>
      <c r="T6" s="1413" t="s">
        <v>963</v>
      </c>
      <c r="U6" s="1412" t="s">
        <v>800</v>
      </c>
      <c r="V6" s="1412" t="s">
        <v>800</v>
      </c>
      <c r="W6" s="1807"/>
      <c r="X6" s="1413" t="s">
        <v>963</v>
      </c>
      <c r="Y6" s="1413" t="s">
        <v>963</v>
      </c>
      <c r="Z6" s="1412" t="s">
        <v>800</v>
      </c>
      <c r="AA6" s="1412" t="s">
        <v>800</v>
      </c>
      <c r="AB6" s="1805"/>
      <c r="AC6" s="1412" t="s">
        <v>800</v>
      </c>
      <c r="AD6" s="1412" t="s">
        <v>800</v>
      </c>
      <c r="AE6" s="1805"/>
      <c r="AF6" s="1412" t="s">
        <v>800</v>
      </c>
      <c r="AG6" s="1412" t="s">
        <v>800</v>
      </c>
      <c r="AH6" s="1805"/>
      <c r="AI6" s="1412" t="s">
        <v>964</v>
      </c>
      <c r="AJ6" s="1412" t="s">
        <v>964</v>
      </c>
      <c r="AK6" s="1805"/>
      <c r="AL6" s="1810"/>
      <c r="AM6" s="1812"/>
      <c r="AN6" s="174"/>
    </row>
    <row r="7" spans="1:40" s="188" customFormat="1" ht="20.100000000000001" customHeight="1" thickBot="1" x14ac:dyDescent="0.35">
      <c r="A7" s="1816"/>
      <c r="B7" s="1819"/>
      <c r="C7" s="925" t="s">
        <v>766</v>
      </c>
      <c r="D7" s="907" t="s">
        <v>766</v>
      </c>
      <c r="E7" s="1806"/>
      <c r="F7" s="907" t="s">
        <v>766</v>
      </c>
      <c r="G7" s="907" t="s">
        <v>766</v>
      </c>
      <c r="H7" s="1806"/>
      <c r="I7" s="906" t="s">
        <v>965</v>
      </c>
      <c r="J7" s="906" t="s">
        <v>965</v>
      </c>
      <c r="K7" s="907" t="s">
        <v>766</v>
      </c>
      <c r="L7" s="907" t="s">
        <v>766</v>
      </c>
      <c r="M7" s="1806"/>
      <c r="N7" s="906" t="s">
        <v>966</v>
      </c>
      <c r="O7" s="906" t="s">
        <v>966</v>
      </c>
      <c r="P7" s="907" t="s">
        <v>766</v>
      </c>
      <c r="Q7" s="907" t="s">
        <v>766</v>
      </c>
      <c r="R7" s="1806"/>
      <c r="S7" s="906" t="s">
        <v>965</v>
      </c>
      <c r="T7" s="906" t="s">
        <v>965</v>
      </c>
      <c r="U7" s="907" t="s">
        <v>766</v>
      </c>
      <c r="V7" s="907" t="s">
        <v>766</v>
      </c>
      <c r="W7" s="1808"/>
      <c r="X7" s="906" t="s">
        <v>966</v>
      </c>
      <c r="Y7" s="906" t="s">
        <v>966</v>
      </c>
      <c r="Z7" s="907" t="s">
        <v>766</v>
      </c>
      <c r="AA7" s="907" t="s">
        <v>766</v>
      </c>
      <c r="AB7" s="1806"/>
      <c r="AC7" s="907" t="s">
        <v>766</v>
      </c>
      <c r="AD7" s="907" t="s">
        <v>766</v>
      </c>
      <c r="AE7" s="1806"/>
      <c r="AF7" s="907" t="s">
        <v>766</v>
      </c>
      <c r="AG7" s="907" t="s">
        <v>766</v>
      </c>
      <c r="AH7" s="1806"/>
      <c r="AI7" s="907" t="s">
        <v>766</v>
      </c>
      <c r="AJ7" s="907" t="s">
        <v>766</v>
      </c>
      <c r="AK7" s="1806"/>
      <c r="AL7" s="908" t="s">
        <v>801</v>
      </c>
      <c r="AM7" s="909" t="s">
        <v>801</v>
      </c>
      <c r="AN7" s="174"/>
    </row>
    <row r="8" spans="1:40" ht="20.100000000000001" customHeight="1" x14ac:dyDescent="0.3">
      <c r="A8" s="905"/>
      <c r="B8" s="947"/>
      <c r="C8" s="947"/>
      <c r="D8" s="947"/>
      <c r="E8" s="947"/>
      <c r="F8" s="947"/>
      <c r="G8" s="947"/>
      <c r="H8" s="947"/>
      <c r="I8" s="947"/>
      <c r="J8" s="947"/>
      <c r="K8" s="947"/>
      <c r="L8" s="947"/>
      <c r="M8" s="947"/>
      <c r="N8" s="947"/>
      <c r="O8" s="947"/>
      <c r="P8" s="947"/>
      <c r="Q8" s="947"/>
      <c r="R8" s="947"/>
      <c r="S8" s="947"/>
      <c r="T8" s="947"/>
      <c r="U8" s="947"/>
      <c r="V8" s="947"/>
      <c r="W8" s="948"/>
      <c r="X8" s="947"/>
      <c r="Y8" s="947"/>
      <c r="Z8" s="947"/>
      <c r="AA8" s="947"/>
      <c r="AB8" s="947"/>
      <c r="AC8" s="947"/>
      <c r="AD8" s="947"/>
      <c r="AE8" s="947"/>
      <c r="AF8" s="947"/>
      <c r="AG8" s="947"/>
      <c r="AH8" s="947"/>
      <c r="AI8" s="947"/>
      <c r="AJ8" s="947"/>
      <c r="AK8" s="947"/>
      <c r="AL8" s="947"/>
      <c r="AM8" s="948"/>
      <c r="AN8" s="174"/>
    </row>
    <row r="9" spans="1:40" ht="20.100000000000001" customHeight="1" x14ac:dyDescent="0.3">
      <c r="A9" s="1414" t="s">
        <v>1308</v>
      </c>
      <c r="B9" s="947"/>
      <c r="C9" s="947"/>
      <c r="D9" s="947"/>
      <c r="E9" s="947"/>
      <c r="F9" s="947"/>
      <c r="G9" s="947"/>
      <c r="H9" s="947"/>
      <c r="I9" s="947"/>
      <c r="J9" s="947"/>
      <c r="K9" s="947"/>
      <c r="L9" s="947"/>
      <c r="M9" s="947"/>
      <c r="N9" s="947"/>
      <c r="O9" s="947"/>
      <c r="P9" s="947"/>
      <c r="Q9" s="947"/>
      <c r="R9" s="947"/>
      <c r="S9" s="947"/>
      <c r="T9" s="947"/>
      <c r="U9" s="947"/>
      <c r="V9" s="947"/>
      <c r="W9" s="948"/>
      <c r="X9" s="947"/>
      <c r="Y9" s="947"/>
      <c r="Z9" s="947"/>
      <c r="AA9" s="947"/>
      <c r="AB9" s="947"/>
      <c r="AC9" s="947"/>
      <c r="AD9" s="947"/>
      <c r="AE9" s="947"/>
      <c r="AF9" s="947"/>
      <c r="AG9" s="947"/>
      <c r="AH9" s="947"/>
      <c r="AI9" s="947"/>
      <c r="AJ9" s="947"/>
      <c r="AK9" s="947"/>
      <c r="AL9" s="947"/>
      <c r="AM9" s="948"/>
      <c r="AN9" s="174"/>
    </row>
    <row r="10" spans="1:40" ht="9.9499999999999993" customHeight="1" x14ac:dyDescent="0.3">
      <c r="A10" s="919"/>
      <c r="B10" s="949"/>
      <c r="C10" s="949"/>
      <c r="D10" s="949"/>
      <c r="E10" s="949"/>
      <c r="F10" s="949"/>
      <c r="G10" s="949"/>
      <c r="H10" s="949"/>
      <c r="I10" s="949"/>
      <c r="J10" s="949"/>
      <c r="K10" s="949"/>
      <c r="L10" s="949"/>
      <c r="M10" s="949"/>
      <c r="N10" s="949"/>
      <c r="O10" s="949"/>
      <c r="P10" s="949"/>
      <c r="Q10" s="949"/>
      <c r="R10" s="949"/>
      <c r="S10" s="949"/>
      <c r="T10" s="949"/>
      <c r="U10" s="949"/>
      <c r="V10" s="949"/>
      <c r="W10" s="950"/>
      <c r="X10" s="949"/>
      <c r="Y10" s="949"/>
      <c r="Z10" s="949"/>
      <c r="AA10" s="949"/>
      <c r="AB10" s="949"/>
      <c r="AC10" s="949"/>
      <c r="AD10" s="949"/>
      <c r="AE10" s="949"/>
      <c r="AF10" s="949"/>
      <c r="AG10" s="949"/>
      <c r="AH10" s="949"/>
      <c r="AI10" s="949"/>
      <c r="AJ10" s="949"/>
      <c r="AK10" s="949"/>
      <c r="AL10" s="949"/>
      <c r="AM10" s="950"/>
      <c r="AN10" s="174"/>
    </row>
    <row r="11" spans="1:40" ht="20.100000000000001" customHeight="1" x14ac:dyDescent="0.3">
      <c r="A11" s="847">
        <v>1252</v>
      </c>
      <c r="B11" s="848" t="s">
        <v>240</v>
      </c>
      <c r="C11" s="876">
        <v>2244.4499999999998</v>
      </c>
      <c r="D11" s="876">
        <v>2101.1799999999998</v>
      </c>
      <c r="E11" s="876">
        <v>6.82</v>
      </c>
      <c r="F11" s="876">
        <v>1893.88</v>
      </c>
      <c r="G11" s="876">
        <v>1776.79</v>
      </c>
      <c r="H11" s="876">
        <v>6.59</v>
      </c>
      <c r="I11" s="876">
        <v>89.85</v>
      </c>
      <c r="J11" s="876">
        <v>88.29</v>
      </c>
      <c r="K11" s="876">
        <v>2016.6</v>
      </c>
      <c r="L11" s="876">
        <v>1855.18</v>
      </c>
      <c r="M11" s="876">
        <v>8.6999999999999993</v>
      </c>
      <c r="N11" s="876">
        <v>89.06</v>
      </c>
      <c r="O11" s="876">
        <v>87.22</v>
      </c>
      <c r="P11" s="876">
        <v>1686.78</v>
      </c>
      <c r="Q11" s="876">
        <v>1549.71</v>
      </c>
      <c r="R11" s="876">
        <v>8.84</v>
      </c>
      <c r="S11" s="876">
        <v>7.58</v>
      </c>
      <c r="T11" s="876">
        <v>8.1199999999999992</v>
      </c>
      <c r="U11" s="876">
        <v>170.07</v>
      </c>
      <c r="V11" s="876">
        <v>170.53</v>
      </c>
      <c r="W11" s="876">
        <v>-0.27</v>
      </c>
      <c r="X11" s="876">
        <v>8.98</v>
      </c>
      <c r="Y11" s="876">
        <v>9.6</v>
      </c>
      <c r="Z11" s="876">
        <v>170.07</v>
      </c>
      <c r="AA11" s="876">
        <v>170.53</v>
      </c>
      <c r="AB11" s="876">
        <v>-0.27</v>
      </c>
      <c r="AC11" s="876">
        <v>37.03</v>
      </c>
      <c r="AD11" s="876">
        <v>56.55</v>
      </c>
      <c r="AE11" s="876">
        <v>-34.520000000000003</v>
      </c>
      <c r="AF11" s="876">
        <v>79.36</v>
      </c>
      <c r="AG11" s="876">
        <v>97.53</v>
      </c>
      <c r="AH11" s="876">
        <v>-18.63</v>
      </c>
      <c r="AI11" s="876">
        <v>8628.09</v>
      </c>
      <c r="AJ11" s="876">
        <v>7414.78</v>
      </c>
      <c r="AK11" s="876">
        <v>16.36</v>
      </c>
      <c r="AL11" s="876">
        <v>31.94</v>
      </c>
      <c r="AM11" s="876">
        <v>29.37</v>
      </c>
      <c r="AN11" s="138" t="s">
        <v>47</v>
      </c>
    </row>
    <row r="12" spans="1:40" ht="20.100000000000001" customHeight="1" x14ac:dyDescent="0.3">
      <c r="A12" s="847">
        <v>1512</v>
      </c>
      <c r="B12" s="848" t="s">
        <v>256</v>
      </c>
      <c r="C12" s="876">
        <v>1901.82</v>
      </c>
      <c r="D12" s="876">
        <v>1765.46</v>
      </c>
      <c r="E12" s="876">
        <v>7.72</v>
      </c>
      <c r="F12" s="876">
        <v>1829.94</v>
      </c>
      <c r="G12" s="876">
        <v>1698.17</v>
      </c>
      <c r="H12" s="876">
        <v>7.76</v>
      </c>
      <c r="I12" s="876">
        <v>90.97</v>
      </c>
      <c r="J12" s="876">
        <v>88.07</v>
      </c>
      <c r="K12" s="876">
        <v>1730.06</v>
      </c>
      <c r="L12" s="876">
        <v>1554.92</v>
      </c>
      <c r="M12" s="876">
        <v>11.26</v>
      </c>
      <c r="N12" s="876">
        <v>91.12</v>
      </c>
      <c r="O12" s="876">
        <v>88.05</v>
      </c>
      <c r="P12" s="876">
        <v>1667.5</v>
      </c>
      <c r="Q12" s="876">
        <v>1495.18</v>
      </c>
      <c r="R12" s="876">
        <v>11.53</v>
      </c>
      <c r="S12" s="876">
        <v>8.98</v>
      </c>
      <c r="T12" s="876">
        <v>9.27</v>
      </c>
      <c r="U12" s="876">
        <v>170.82</v>
      </c>
      <c r="V12" s="876">
        <v>163.59</v>
      </c>
      <c r="W12" s="876">
        <v>4.42</v>
      </c>
      <c r="X12" s="876">
        <v>9.33</v>
      </c>
      <c r="Y12" s="876">
        <v>9.6300000000000008</v>
      </c>
      <c r="Z12" s="876">
        <v>170.82</v>
      </c>
      <c r="AA12" s="876">
        <v>163.59</v>
      </c>
      <c r="AB12" s="876">
        <v>4.42</v>
      </c>
      <c r="AC12" s="876">
        <v>-8.3699999999999992</v>
      </c>
      <c r="AD12" s="876">
        <v>39.4</v>
      </c>
      <c r="AE12" s="876">
        <v>-121.24</v>
      </c>
      <c r="AF12" s="876">
        <v>19.260000000000002</v>
      </c>
      <c r="AG12" s="876">
        <v>83.18</v>
      </c>
      <c r="AH12" s="876">
        <v>-76.849999999999994</v>
      </c>
      <c r="AI12" s="876">
        <v>5766.15</v>
      </c>
      <c r="AJ12" s="876">
        <v>5200.79</v>
      </c>
      <c r="AK12" s="876">
        <v>10.87</v>
      </c>
      <c r="AL12" s="876">
        <v>25.16</v>
      </c>
      <c r="AM12" s="876">
        <v>24.46</v>
      </c>
      <c r="AN12" s="138" t="s">
        <v>47</v>
      </c>
    </row>
    <row r="13" spans="1:40" ht="20.100000000000001" customHeight="1" x14ac:dyDescent="0.3">
      <c r="A13" s="847">
        <v>1034</v>
      </c>
      <c r="B13" s="848" t="s">
        <v>889</v>
      </c>
      <c r="C13" s="876">
        <v>1464.32</v>
      </c>
      <c r="D13" s="876">
        <v>1342.16</v>
      </c>
      <c r="E13" s="876">
        <v>9.1</v>
      </c>
      <c r="F13" s="876">
        <v>1315.54</v>
      </c>
      <c r="G13" s="876">
        <v>1220.99</v>
      </c>
      <c r="H13" s="876">
        <v>7.74</v>
      </c>
      <c r="I13" s="876">
        <v>102.81</v>
      </c>
      <c r="J13" s="876">
        <v>103.62</v>
      </c>
      <c r="K13" s="876">
        <v>1505.51</v>
      </c>
      <c r="L13" s="876">
        <v>1390.74</v>
      </c>
      <c r="M13" s="876">
        <v>8.25</v>
      </c>
      <c r="N13" s="876">
        <v>103.69</v>
      </c>
      <c r="O13" s="876">
        <v>104.1</v>
      </c>
      <c r="P13" s="876">
        <v>1364.07</v>
      </c>
      <c r="Q13" s="876">
        <v>1271.02</v>
      </c>
      <c r="R13" s="876">
        <v>7.32</v>
      </c>
      <c r="S13" s="876">
        <v>12.26</v>
      </c>
      <c r="T13" s="876">
        <v>11.97</v>
      </c>
      <c r="U13" s="876">
        <v>179.55</v>
      </c>
      <c r="V13" s="876">
        <v>160.66</v>
      </c>
      <c r="W13" s="876">
        <v>11.76</v>
      </c>
      <c r="X13" s="876">
        <v>13.65</v>
      </c>
      <c r="Y13" s="876">
        <v>13.16</v>
      </c>
      <c r="Z13" s="876">
        <v>179.55</v>
      </c>
      <c r="AA13" s="876">
        <v>160.66</v>
      </c>
      <c r="AB13" s="876">
        <v>11.76</v>
      </c>
      <c r="AC13" s="876">
        <v>-228.08</v>
      </c>
      <c r="AD13" s="876">
        <v>-210.69</v>
      </c>
      <c r="AE13" s="876">
        <v>-8.25</v>
      </c>
      <c r="AF13" s="876">
        <v>-243.19</v>
      </c>
      <c r="AG13" s="876">
        <v>5.94</v>
      </c>
      <c r="AH13" s="876">
        <v>-4194.1099999999997</v>
      </c>
      <c r="AI13" s="876">
        <v>17986.22</v>
      </c>
      <c r="AJ13" s="876">
        <v>18469.22</v>
      </c>
      <c r="AK13" s="876">
        <v>-2.62</v>
      </c>
      <c r="AL13" s="876">
        <v>99.82</v>
      </c>
      <c r="AM13" s="876">
        <v>112.31</v>
      </c>
      <c r="AN13" s="138" t="s">
        <v>47</v>
      </c>
    </row>
    <row r="14" spans="1:40" ht="20.100000000000001" customHeight="1" x14ac:dyDescent="0.3">
      <c r="A14" s="847">
        <v>1491</v>
      </c>
      <c r="B14" s="848" t="s">
        <v>278</v>
      </c>
      <c r="C14" s="876">
        <v>1885.61</v>
      </c>
      <c r="D14" s="876">
        <v>1746.86</v>
      </c>
      <c r="E14" s="876">
        <v>7.94</v>
      </c>
      <c r="F14" s="876">
        <v>1692.75</v>
      </c>
      <c r="G14" s="876">
        <v>1579.26</v>
      </c>
      <c r="H14" s="876">
        <v>7.19</v>
      </c>
      <c r="I14" s="876">
        <v>93.46</v>
      </c>
      <c r="J14" s="876">
        <v>90.5</v>
      </c>
      <c r="K14" s="876">
        <v>1762.33</v>
      </c>
      <c r="L14" s="876">
        <v>1580.84</v>
      </c>
      <c r="M14" s="876">
        <v>11.48</v>
      </c>
      <c r="N14" s="876">
        <v>93.16</v>
      </c>
      <c r="O14" s="876">
        <v>90.32</v>
      </c>
      <c r="P14" s="876">
        <v>1576.88</v>
      </c>
      <c r="Q14" s="876">
        <v>1426.44</v>
      </c>
      <c r="R14" s="876">
        <v>10.55</v>
      </c>
      <c r="S14" s="876">
        <v>10.73</v>
      </c>
      <c r="T14" s="876">
        <v>11.26</v>
      </c>
      <c r="U14" s="876">
        <v>202.35</v>
      </c>
      <c r="V14" s="876">
        <v>196.76</v>
      </c>
      <c r="W14" s="876">
        <v>2.84</v>
      </c>
      <c r="X14" s="876">
        <v>11.95</v>
      </c>
      <c r="Y14" s="876">
        <v>12.46</v>
      </c>
      <c r="Z14" s="876">
        <v>202.35</v>
      </c>
      <c r="AA14" s="876">
        <v>196.76</v>
      </c>
      <c r="AB14" s="876">
        <v>2.84</v>
      </c>
      <c r="AC14" s="876">
        <v>-86.48</v>
      </c>
      <c r="AD14" s="876">
        <v>-43.94</v>
      </c>
      <c r="AE14" s="876">
        <v>-96.81</v>
      </c>
      <c r="AF14" s="876">
        <v>-48.8</v>
      </c>
      <c r="AG14" s="876">
        <v>3.67</v>
      </c>
      <c r="AH14" s="876">
        <v>-1429.7</v>
      </c>
      <c r="AI14" s="876">
        <v>5904.56</v>
      </c>
      <c r="AJ14" s="876">
        <v>5799.45</v>
      </c>
      <c r="AK14" s="876">
        <v>1.81</v>
      </c>
      <c r="AL14" s="876">
        <v>25.1</v>
      </c>
      <c r="AM14" s="876">
        <v>26.56</v>
      </c>
      <c r="AN14" s="138" t="s">
        <v>47</v>
      </c>
    </row>
    <row r="15" spans="1:40" ht="20.100000000000001" customHeight="1" x14ac:dyDescent="0.3">
      <c r="A15" s="847">
        <v>1125</v>
      </c>
      <c r="B15" s="848" t="s">
        <v>293</v>
      </c>
      <c r="C15" s="876">
        <v>1929.19</v>
      </c>
      <c r="D15" s="876">
        <v>1810.8</v>
      </c>
      <c r="E15" s="876">
        <v>6.54</v>
      </c>
      <c r="F15" s="876">
        <v>1576.47</v>
      </c>
      <c r="G15" s="876">
        <v>1476.95</v>
      </c>
      <c r="H15" s="876">
        <v>6.74</v>
      </c>
      <c r="I15" s="876">
        <v>89.71</v>
      </c>
      <c r="J15" s="876">
        <v>87.67</v>
      </c>
      <c r="K15" s="876">
        <v>1730.74</v>
      </c>
      <c r="L15" s="876">
        <v>1587.58</v>
      </c>
      <c r="M15" s="876">
        <v>9.02</v>
      </c>
      <c r="N15" s="876">
        <v>88.43</v>
      </c>
      <c r="O15" s="876">
        <v>85.72</v>
      </c>
      <c r="P15" s="876">
        <v>1394.14</v>
      </c>
      <c r="Q15" s="876">
        <v>1266.05</v>
      </c>
      <c r="R15" s="876">
        <v>10.119999999999999</v>
      </c>
      <c r="S15" s="876">
        <v>10</v>
      </c>
      <c r="T15" s="876">
        <v>10.029999999999999</v>
      </c>
      <c r="U15" s="876">
        <v>192.85</v>
      </c>
      <c r="V15" s="876">
        <v>181.54</v>
      </c>
      <c r="W15" s="876">
        <v>6.23</v>
      </c>
      <c r="X15" s="876">
        <v>12.23</v>
      </c>
      <c r="Y15" s="876">
        <v>12.29</v>
      </c>
      <c r="Z15" s="876">
        <v>192.85</v>
      </c>
      <c r="AA15" s="876">
        <v>181.54</v>
      </c>
      <c r="AB15" s="876">
        <v>6.23</v>
      </c>
      <c r="AC15" s="876">
        <v>-10.52</v>
      </c>
      <c r="AD15" s="876">
        <v>29.35</v>
      </c>
      <c r="AE15" s="876">
        <v>-135.84</v>
      </c>
      <c r="AF15" s="876">
        <v>24.34</v>
      </c>
      <c r="AG15" s="876">
        <v>74.3</v>
      </c>
      <c r="AH15" s="876">
        <v>-67.239999999999995</v>
      </c>
      <c r="AI15" s="876">
        <v>6259.48</v>
      </c>
      <c r="AJ15" s="876">
        <v>5898.5</v>
      </c>
      <c r="AK15" s="876">
        <v>6.12</v>
      </c>
      <c r="AL15" s="876">
        <v>27.3</v>
      </c>
      <c r="AM15" s="876">
        <v>27.44</v>
      </c>
      <c r="AN15" s="138" t="s">
        <v>47</v>
      </c>
    </row>
    <row r="16" spans="1:40" ht="20.100000000000001" customHeight="1" x14ac:dyDescent="0.3">
      <c r="A16" s="847">
        <v>1202</v>
      </c>
      <c r="B16" s="848" t="s">
        <v>318</v>
      </c>
      <c r="C16" s="876">
        <v>2068.46</v>
      </c>
      <c r="D16" s="876">
        <v>1963.94</v>
      </c>
      <c r="E16" s="876">
        <v>5.32</v>
      </c>
      <c r="F16" s="876">
        <v>1809.59</v>
      </c>
      <c r="G16" s="876">
        <v>1721.03</v>
      </c>
      <c r="H16" s="876">
        <v>5.15</v>
      </c>
      <c r="I16" s="876">
        <v>90.14</v>
      </c>
      <c r="J16" s="876">
        <v>87.87</v>
      </c>
      <c r="K16" s="876">
        <v>1864.43</v>
      </c>
      <c r="L16" s="876">
        <v>1725.67</v>
      </c>
      <c r="M16" s="876">
        <v>8.0399999999999991</v>
      </c>
      <c r="N16" s="876">
        <v>89.4</v>
      </c>
      <c r="O16" s="876">
        <v>86.88</v>
      </c>
      <c r="P16" s="876">
        <v>1617.73</v>
      </c>
      <c r="Q16" s="876">
        <v>1495.19</v>
      </c>
      <c r="R16" s="876">
        <v>8.1999999999999993</v>
      </c>
      <c r="S16" s="876">
        <v>11.62</v>
      </c>
      <c r="T16" s="876">
        <v>10.67</v>
      </c>
      <c r="U16" s="876">
        <v>240.44</v>
      </c>
      <c r="V16" s="876">
        <v>209.58</v>
      </c>
      <c r="W16" s="876">
        <v>14.72</v>
      </c>
      <c r="X16" s="876">
        <v>13.29</v>
      </c>
      <c r="Y16" s="876">
        <v>12.18</v>
      </c>
      <c r="Z16" s="876">
        <v>240.44</v>
      </c>
      <c r="AA16" s="876">
        <v>209.58</v>
      </c>
      <c r="AB16" s="876">
        <v>14.72</v>
      </c>
      <c r="AC16" s="876">
        <v>-48.58</v>
      </c>
      <c r="AD16" s="876">
        <v>16.25</v>
      </c>
      <c r="AE16" s="876">
        <v>-398.95</v>
      </c>
      <c r="AF16" s="876">
        <v>18.260000000000002</v>
      </c>
      <c r="AG16" s="876">
        <v>60.28</v>
      </c>
      <c r="AH16" s="876">
        <v>-69.709999999999994</v>
      </c>
      <c r="AI16" s="876">
        <v>7725.57</v>
      </c>
      <c r="AJ16" s="876">
        <v>7604.56</v>
      </c>
      <c r="AK16" s="876">
        <v>1.59</v>
      </c>
      <c r="AL16" s="876">
        <v>31.42</v>
      </c>
      <c r="AM16" s="876">
        <v>32.090000000000003</v>
      </c>
      <c r="AN16" s="138" t="s">
        <v>47</v>
      </c>
    </row>
    <row r="17" spans="1:40" ht="20.100000000000001" customHeight="1" x14ac:dyDescent="0.3">
      <c r="A17" s="847">
        <v>1554</v>
      </c>
      <c r="B17" s="848" t="s">
        <v>890</v>
      </c>
      <c r="C17" s="876">
        <v>1263.8699999999999</v>
      </c>
      <c r="D17" s="876">
        <v>1163.3499999999999</v>
      </c>
      <c r="E17" s="876">
        <v>8.64</v>
      </c>
      <c r="F17" s="876">
        <v>1184.4000000000001</v>
      </c>
      <c r="G17" s="876">
        <v>1099.97</v>
      </c>
      <c r="H17" s="876">
        <v>7.68</v>
      </c>
      <c r="I17" s="876">
        <v>82.68</v>
      </c>
      <c r="J17" s="876">
        <v>76.69</v>
      </c>
      <c r="K17" s="876">
        <v>1044.99</v>
      </c>
      <c r="L17" s="876">
        <v>892.22</v>
      </c>
      <c r="M17" s="876">
        <v>17.12</v>
      </c>
      <c r="N17" s="876">
        <v>82.21</v>
      </c>
      <c r="O17" s="876">
        <v>75.739999999999995</v>
      </c>
      <c r="P17" s="876">
        <v>973.7</v>
      </c>
      <c r="Q17" s="876">
        <v>833.15</v>
      </c>
      <c r="R17" s="876">
        <v>16.87</v>
      </c>
      <c r="S17" s="876">
        <v>12.74</v>
      </c>
      <c r="T17" s="876">
        <v>13.27</v>
      </c>
      <c r="U17" s="876">
        <v>160.96</v>
      </c>
      <c r="V17" s="876">
        <v>154.36000000000001</v>
      </c>
      <c r="W17" s="876">
        <v>4.28</v>
      </c>
      <c r="X17" s="876">
        <v>13.59</v>
      </c>
      <c r="Y17" s="876">
        <v>14.03</v>
      </c>
      <c r="Z17" s="876">
        <v>160.96</v>
      </c>
      <c r="AA17" s="876">
        <v>154.36000000000001</v>
      </c>
      <c r="AB17" s="876">
        <v>4.28</v>
      </c>
      <c r="AC17" s="876">
        <v>49.74</v>
      </c>
      <c r="AD17" s="876">
        <v>112.46</v>
      </c>
      <c r="AE17" s="876">
        <v>-55.77</v>
      </c>
      <c r="AF17" s="876">
        <v>138.25</v>
      </c>
      <c r="AG17" s="876">
        <v>232.2</v>
      </c>
      <c r="AH17" s="876">
        <v>-40.46</v>
      </c>
      <c r="AI17" s="876">
        <v>26803.58</v>
      </c>
      <c r="AJ17" s="876">
        <v>23520.54</v>
      </c>
      <c r="AK17" s="876">
        <v>13.96</v>
      </c>
      <c r="AL17" s="876">
        <v>174.78</v>
      </c>
      <c r="AM17" s="876">
        <v>168.68</v>
      </c>
      <c r="AN17" s="138" t="s">
        <v>47</v>
      </c>
    </row>
    <row r="18" spans="1:40" ht="20.100000000000001" customHeight="1" x14ac:dyDescent="0.3">
      <c r="A18" s="847">
        <v>1537</v>
      </c>
      <c r="B18" s="848" t="s">
        <v>351</v>
      </c>
      <c r="C18" s="876">
        <v>1952.23</v>
      </c>
      <c r="D18" s="876">
        <v>1775.25</v>
      </c>
      <c r="E18" s="876">
        <v>9.9700000000000006</v>
      </c>
      <c r="F18" s="876">
        <v>1944.85</v>
      </c>
      <c r="G18" s="876">
        <v>1775.25</v>
      </c>
      <c r="H18" s="876">
        <v>9.5500000000000007</v>
      </c>
      <c r="I18" s="876">
        <v>87.09</v>
      </c>
      <c r="J18" s="876">
        <v>86.2</v>
      </c>
      <c r="K18" s="876">
        <v>1700.22</v>
      </c>
      <c r="L18" s="876">
        <v>1530.35</v>
      </c>
      <c r="M18" s="876">
        <v>11.1</v>
      </c>
      <c r="N18" s="876">
        <v>87.21</v>
      </c>
      <c r="O18" s="876">
        <v>86.2</v>
      </c>
      <c r="P18" s="876">
        <v>1696.04</v>
      </c>
      <c r="Q18" s="876">
        <v>1530.35</v>
      </c>
      <c r="R18" s="876">
        <v>10.83</v>
      </c>
      <c r="S18" s="876">
        <v>9.3800000000000008</v>
      </c>
      <c r="T18" s="876">
        <v>11.17</v>
      </c>
      <c r="U18" s="876">
        <v>183.06</v>
      </c>
      <c r="V18" s="876">
        <v>198.3</v>
      </c>
      <c r="W18" s="876">
        <v>-7.69</v>
      </c>
      <c r="X18" s="876">
        <v>9.41</v>
      </c>
      <c r="Y18" s="876">
        <v>11.17</v>
      </c>
      <c r="Z18" s="876">
        <v>183.06</v>
      </c>
      <c r="AA18" s="876">
        <v>198.3</v>
      </c>
      <c r="AB18" s="876">
        <v>-7.69</v>
      </c>
      <c r="AC18" s="876">
        <v>65.75</v>
      </c>
      <c r="AD18" s="876">
        <v>46.6</v>
      </c>
      <c r="AE18" s="876">
        <v>41.09</v>
      </c>
      <c r="AF18" s="876">
        <v>109.7</v>
      </c>
      <c r="AG18" s="876">
        <v>84.74</v>
      </c>
      <c r="AH18" s="876">
        <v>29.45</v>
      </c>
      <c r="AI18" s="876">
        <v>8342.0499999999993</v>
      </c>
      <c r="AJ18" s="876">
        <v>6148.51</v>
      </c>
      <c r="AK18" s="876">
        <v>35.68</v>
      </c>
      <c r="AL18" s="876">
        <v>33.75</v>
      </c>
      <c r="AM18" s="876">
        <v>28.24</v>
      </c>
      <c r="AN18" s="138" t="s">
        <v>47</v>
      </c>
    </row>
    <row r="19" spans="1:40" ht="20.100000000000001" customHeight="1" x14ac:dyDescent="0.3">
      <c r="A19" s="847">
        <v>1087</v>
      </c>
      <c r="B19" s="848" t="s">
        <v>891</v>
      </c>
      <c r="C19" s="876">
        <v>2552.5</v>
      </c>
      <c r="D19" s="876">
        <v>2385.4699999999998</v>
      </c>
      <c r="E19" s="876">
        <v>7</v>
      </c>
      <c r="F19" s="876">
        <v>2387.4899999999998</v>
      </c>
      <c r="G19" s="876">
        <v>2231.02</v>
      </c>
      <c r="H19" s="876">
        <v>7.01</v>
      </c>
      <c r="I19" s="876">
        <v>89.48</v>
      </c>
      <c r="J19" s="876">
        <v>87.51</v>
      </c>
      <c r="K19" s="876">
        <v>2283.96</v>
      </c>
      <c r="L19" s="876">
        <v>2087.48</v>
      </c>
      <c r="M19" s="876">
        <v>9.41</v>
      </c>
      <c r="N19" s="876">
        <v>88.88</v>
      </c>
      <c r="O19" s="876">
        <v>86.8</v>
      </c>
      <c r="P19" s="876">
        <v>2122.09</v>
      </c>
      <c r="Q19" s="876">
        <v>1936.6</v>
      </c>
      <c r="R19" s="876">
        <v>9.58</v>
      </c>
      <c r="S19" s="876">
        <v>8.09</v>
      </c>
      <c r="T19" s="876">
        <v>8.51</v>
      </c>
      <c r="U19" s="876">
        <v>206.54</v>
      </c>
      <c r="V19" s="876">
        <v>203.08</v>
      </c>
      <c r="W19" s="876">
        <v>1.7</v>
      </c>
      <c r="X19" s="876">
        <v>8.65</v>
      </c>
      <c r="Y19" s="876">
        <v>9.1</v>
      </c>
      <c r="Z19" s="876">
        <v>206.54</v>
      </c>
      <c r="AA19" s="876">
        <v>203.08</v>
      </c>
      <c r="AB19" s="876">
        <v>1.7</v>
      </c>
      <c r="AC19" s="876">
        <v>58.85</v>
      </c>
      <c r="AD19" s="876">
        <v>91.34</v>
      </c>
      <c r="AE19" s="876">
        <v>-35.57</v>
      </c>
      <c r="AF19" s="876">
        <v>115.36</v>
      </c>
      <c r="AG19" s="876">
        <v>134.66</v>
      </c>
      <c r="AH19" s="876">
        <v>-14.33</v>
      </c>
      <c r="AI19" s="876">
        <v>12126.39</v>
      </c>
      <c r="AJ19" s="876">
        <v>10266.48</v>
      </c>
      <c r="AK19" s="876">
        <v>18.12</v>
      </c>
      <c r="AL19" s="876">
        <v>39.17</v>
      </c>
      <c r="AM19" s="876">
        <v>35.19</v>
      </c>
      <c r="AN19" s="138" t="s">
        <v>47</v>
      </c>
    </row>
    <row r="20" spans="1:40" ht="20.100000000000001" customHeight="1" x14ac:dyDescent="0.3">
      <c r="A20" s="847">
        <v>1466</v>
      </c>
      <c r="B20" s="848" t="s">
        <v>376</v>
      </c>
      <c r="C20" s="876">
        <v>808.56</v>
      </c>
      <c r="D20" s="876">
        <v>887.95</v>
      </c>
      <c r="E20" s="876">
        <v>-8.94</v>
      </c>
      <c r="F20" s="876">
        <v>808.56</v>
      </c>
      <c r="G20" s="876">
        <v>887.95</v>
      </c>
      <c r="H20" s="876">
        <v>-8.94</v>
      </c>
      <c r="I20" s="876">
        <v>90.98</v>
      </c>
      <c r="J20" s="876">
        <v>91.62</v>
      </c>
      <c r="K20" s="876">
        <v>735.66</v>
      </c>
      <c r="L20" s="876">
        <v>813.59</v>
      </c>
      <c r="M20" s="876">
        <v>-9.58</v>
      </c>
      <c r="N20" s="876">
        <v>90.98</v>
      </c>
      <c r="O20" s="876">
        <v>91.62</v>
      </c>
      <c r="P20" s="876">
        <v>735.66</v>
      </c>
      <c r="Q20" s="876">
        <v>813.59</v>
      </c>
      <c r="R20" s="876">
        <v>-9.58</v>
      </c>
      <c r="S20" s="876">
        <v>15.97</v>
      </c>
      <c r="T20" s="876">
        <v>14.56</v>
      </c>
      <c r="U20" s="876">
        <v>129.1</v>
      </c>
      <c r="V20" s="876">
        <v>129.25</v>
      </c>
      <c r="W20" s="876">
        <v>-0.12</v>
      </c>
      <c r="X20" s="876">
        <v>15.97</v>
      </c>
      <c r="Y20" s="876">
        <v>14.56</v>
      </c>
      <c r="Z20" s="876">
        <v>129.1</v>
      </c>
      <c r="AA20" s="876">
        <v>129.25</v>
      </c>
      <c r="AB20" s="876">
        <v>-0.12</v>
      </c>
      <c r="AC20" s="876">
        <v>-56.2</v>
      </c>
      <c r="AD20" s="876">
        <v>-54.88</v>
      </c>
      <c r="AE20" s="876">
        <v>-2.41</v>
      </c>
      <c r="AF20" s="876">
        <v>-32.56</v>
      </c>
      <c r="AG20" s="876">
        <v>5.34</v>
      </c>
      <c r="AH20" s="876">
        <v>-709.74</v>
      </c>
      <c r="AI20" s="876">
        <v>7686.05</v>
      </c>
      <c r="AJ20" s="876">
        <v>9729.25</v>
      </c>
      <c r="AK20" s="876">
        <v>-21</v>
      </c>
      <c r="AL20" s="876">
        <v>86.85</v>
      </c>
      <c r="AM20" s="876">
        <v>105.27</v>
      </c>
      <c r="AN20" s="138" t="s">
        <v>47</v>
      </c>
    </row>
    <row r="21" spans="1:40" ht="20.100000000000001" customHeight="1" x14ac:dyDescent="0.3">
      <c r="A21" s="847">
        <v>1149</v>
      </c>
      <c r="B21" s="848" t="s">
        <v>390</v>
      </c>
      <c r="C21" s="876">
        <v>1856.3</v>
      </c>
      <c r="D21" s="876">
        <v>1791.39</v>
      </c>
      <c r="E21" s="876">
        <v>3.62</v>
      </c>
      <c r="F21" s="876">
        <v>1797.24</v>
      </c>
      <c r="G21" s="876">
        <v>1747.37</v>
      </c>
      <c r="H21" s="876">
        <v>2.85</v>
      </c>
      <c r="I21" s="876">
        <v>93.36</v>
      </c>
      <c r="J21" s="876">
        <v>90.71</v>
      </c>
      <c r="K21" s="876">
        <v>1732.97</v>
      </c>
      <c r="L21" s="876">
        <v>1625.05</v>
      </c>
      <c r="M21" s="876">
        <v>6.64</v>
      </c>
      <c r="N21" s="876">
        <v>93.25</v>
      </c>
      <c r="O21" s="876">
        <v>90.65</v>
      </c>
      <c r="P21" s="876">
        <v>1676</v>
      </c>
      <c r="Q21" s="876">
        <v>1584.05</v>
      </c>
      <c r="R21" s="876">
        <v>5.8</v>
      </c>
      <c r="S21" s="876">
        <v>8.74</v>
      </c>
      <c r="T21" s="876">
        <v>8.93</v>
      </c>
      <c r="U21" s="876">
        <v>162.18</v>
      </c>
      <c r="V21" s="876">
        <v>159.91</v>
      </c>
      <c r="W21" s="876">
        <v>1.42</v>
      </c>
      <c r="X21" s="876">
        <v>9.02</v>
      </c>
      <c r="Y21" s="876">
        <v>9.15</v>
      </c>
      <c r="Z21" s="876">
        <v>162.18</v>
      </c>
      <c r="AA21" s="876">
        <v>159.91</v>
      </c>
      <c r="AB21" s="876">
        <v>1.42</v>
      </c>
      <c r="AC21" s="876">
        <v>-40.94</v>
      </c>
      <c r="AD21" s="876">
        <v>3.41</v>
      </c>
      <c r="AE21" s="876">
        <v>-1300.5899999999999</v>
      </c>
      <c r="AF21" s="876">
        <v>3.6</v>
      </c>
      <c r="AG21" s="876">
        <v>53.03</v>
      </c>
      <c r="AH21" s="876">
        <v>-93.21</v>
      </c>
      <c r="AI21" s="876">
        <v>6377.6</v>
      </c>
      <c r="AJ21" s="876">
        <v>6297.75</v>
      </c>
      <c r="AK21" s="876">
        <v>1.27</v>
      </c>
      <c r="AL21" s="876">
        <v>28.65</v>
      </c>
      <c r="AM21" s="876">
        <v>29.56</v>
      </c>
      <c r="AN21" s="138" t="s">
        <v>47</v>
      </c>
    </row>
    <row r="22" spans="1:40" ht="20.100000000000001" customHeight="1" x14ac:dyDescent="0.3">
      <c r="A22" s="847">
        <v>1506</v>
      </c>
      <c r="B22" s="848" t="s">
        <v>401</v>
      </c>
      <c r="C22" s="876">
        <v>1208.42</v>
      </c>
      <c r="D22" s="876">
        <v>1166.45</v>
      </c>
      <c r="E22" s="876">
        <v>3.6</v>
      </c>
      <c r="F22" s="876">
        <v>991.33</v>
      </c>
      <c r="G22" s="876">
        <v>958.6</v>
      </c>
      <c r="H22" s="876">
        <v>3.41</v>
      </c>
      <c r="I22" s="876">
        <v>88.33</v>
      </c>
      <c r="J22" s="876">
        <v>86.6</v>
      </c>
      <c r="K22" s="876">
        <v>1067.3800000000001</v>
      </c>
      <c r="L22" s="876">
        <v>1010.14</v>
      </c>
      <c r="M22" s="876">
        <v>5.67</v>
      </c>
      <c r="N22" s="876">
        <v>88.66</v>
      </c>
      <c r="O22" s="876">
        <v>87.7</v>
      </c>
      <c r="P22" s="876">
        <v>878.91</v>
      </c>
      <c r="Q22" s="876">
        <v>840.66</v>
      </c>
      <c r="R22" s="876">
        <v>4.55</v>
      </c>
      <c r="S22" s="876">
        <v>7.11</v>
      </c>
      <c r="T22" s="876">
        <v>6.86</v>
      </c>
      <c r="U22" s="876">
        <v>85.86</v>
      </c>
      <c r="V22" s="876">
        <v>80.069999999999993</v>
      </c>
      <c r="W22" s="876">
        <v>7.23</v>
      </c>
      <c r="X22" s="876">
        <v>8.66</v>
      </c>
      <c r="Y22" s="876">
        <v>8.35</v>
      </c>
      <c r="Z22" s="876">
        <v>85.86</v>
      </c>
      <c r="AA22" s="876">
        <v>80.069999999999993</v>
      </c>
      <c r="AB22" s="876">
        <v>7.23</v>
      </c>
      <c r="AC22" s="876">
        <v>26.55</v>
      </c>
      <c r="AD22" s="876">
        <v>37.880000000000003</v>
      </c>
      <c r="AE22" s="876">
        <v>-29.91</v>
      </c>
      <c r="AF22" s="876">
        <v>111.13</v>
      </c>
      <c r="AG22" s="876">
        <v>111.67</v>
      </c>
      <c r="AH22" s="876">
        <v>-0.48</v>
      </c>
      <c r="AI22" s="876">
        <v>12692.27</v>
      </c>
      <c r="AJ22" s="876">
        <v>11910.32</v>
      </c>
      <c r="AK22" s="876">
        <v>6.57</v>
      </c>
      <c r="AL22" s="876">
        <v>87.88</v>
      </c>
      <c r="AM22" s="876">
        <v>85.74</v>
      </c>
      <c r="AN22" s="138" t="s">
        <v>47</v>
      </c>
    </row>
    <row r="23" spans="1:40" ht="20.100000000000001" customHeight="1" x14ac:dyDescent="0.3">
      <c r="A23" s="847">
        <v>1140</v>
      </c>
      <c r="B23" s="848" t="s">
        <v>409</v>
      </c>
      <c r="C23" s="876">
        <v>1723.18</v>
      </c>
      <c r="D23" s="876">
        <v>1610.76</v>
      </c>
      <c r="E23" s="876">
        <v>6.98</v>
      </c>
      <c r="F23" s="876">
        <v>1663.47</v>
      </c>
      <c r="G23" s="876">
        <v>1549.35</v>
      </c>
      <c r="H23" s="876">
        <v>7.37</v>
      </c>
      <c r="I23" s="876">
        <v>95.11</v>
      </c>
      <c r="J23" s="876">
        <v>97.46</v>
      </c>
      <c r="K23" s="876">
        <v>1638.91</v>
      </c>
      <c r="L23" s="876">
        <v>1569.84</v>
      </c>
      <c r="M23" s="876">
        <v>4.4000000000000004</v>
      </c>
      <c r="N23" s="876">
        <v>95.5</v>
      </c>
      <c r="O23" s="876">
        <v>97.85</v>
      </c>
      <c r="P23" s="876">
        <v>1588.57</v>
      </c>
      <c r="Q23" s="876">
        <v>1516.03</v>
      </c>
      <c r="R23" s="876">
        <v>4.78</v>
      </c>
      <c r="S23" s="876">
        <v>10.130000000000001</v>
      </c>
      <c r="T23" s="876">
        <v>10.46</v>
      </c>
      <c r="U23" s="876">
        <v>174.61</v>
      </c>
      <c r="V23" s="876">
        <v>168.52</v>
      </c>
      <c r="W23" s="876">
        <v>3.61</v>
      </c>
      <c r="X23" s="876">
        <v>10.5</v>
      </c>
      <c r="Y23" s="876">
        <v>10.88</v>
      </c>
      <c r="Z23" s="876">
        <v>174.61</v>
      </c>
      <c r="AA23" s="876">
        <v>168.52</v>
      </c>
      <c r="AB23" s="876">
        <v>3.61</v>
      </c>
      <c r="AC23" s="876">
        <v>-99.71</v>
      </c>
      <c r="AD23" s="876">
        <v>-135.19999999999999</v>
      </c>
      <c r="AE23" s="876">
        <v>26.25</v>
      </c>
      <c r="AF23" s="876">
        <v>-50.35</v>
      </c>
      <c r="AG23" s="876">
        <v>-47.17</v>
      </c>
      <c r="AH23" s="876">
        <v>-6.74</v>
      </c>
      <c r="AI23" s="876">
        <v>7801.29</v>
      </c>
      <c r="AJ23" s="876">
        <v>8517.7099999999991</v>
      </c>
      <c r="AK23" s="876">
        <v>-8.41</v>
      </c>
      <c r="AL23" s="876">
        <v>37.869999999999997</v>
      </c>
      <c r="AM23" s="876">
        <v>44.63</v>
      </c>
      <c r="AN23" s="138" t="s">
        <v>911</v>
      </c>
    </row>
    <row r="24" spans="1:40" ht="20.100000000000001" customHeight="1" x14ac:dyDescent="0.3">
      <c r="A24" s="847">
        <v>1167</v>
      </c>
      <c r="B24" s="848" t="s">
        <v>420</v>
      </c>
      <c r="C24" s="876">
        <v>1335.36</v>
      </c>
      <c r="D24" s="876">
        <v>1270.94</v>
      </c>
      <c r="E24" s="876">
        <v>5.07</v>
      </c>
      <c r="F24" s="876">
        <v>1257.03</v>
      </c>
      <c r="G24" s="876">
        <v>1189.73</v>
      </c>
      <c r="H24" s="876">
        <v>5.66</v>
      </c>
      <c r="I24" s="876">
        <v>88.04</v>
      </c>
      <c r="J24" s="876">
        <v>86.82</v>
      </c>
      <c r="K24" s="876">
        <v>1175.69</v>
      </c>
      <c r="L24" s="876">
        <v>1103.3900000000001</v>
      </c>
      <c r="M24" s="876">
        <v>6.55</v>
      </c>
      <c r="N24" s="876">
        <v>87.32</v>
      </c>
      <c r="O24" s="876">
        <v>86</v>
      </c>
      <c r="P24" s="876">
        <v>1097.68</v>
      </c>
      <c r="Q24" s="876">
        <v>1023.22</v>
      </c>
      <c r="R24" s="876">
        <v>7.28</v>
      </c>
      <c r="S24" s="876">
        <v>13.86</v>
      </c>
      <c r="T24" s="876">
        <v>13.53</v>
      </c>
      <c r="U24" s="876">
        <v>185.09</v>
      </c>
      <c r="V24" s="876">
        <v>171.92</v>
      </c>
      <c r="W24" s="876">
        <v>7.66</v>
      </c>
      <c r="X24" s="876">
        <v>14.72</v>
      </c>
      <c r="Y24" s="876">
        <v>14.45</v>
      </c>
      <c r="Z24" s="876">
        <v>185.09</v>
      </c>
      <c r="AA24" s="876">
        <v>171.92</v>
      </c>
      <c r="AB24" s="876">
        <v>7.66</v>
      </c>
      <c r="AC24" s="876">
        <v>-25.74</v>
      </c>
      <c r="AD24" s="876">
        <v>-5.41</v>
      </c>
      <c r="AE24" s="876">
        <v>-375.79</v>
      </c>
      <c r="AF24" s="876">
        <v>-11.59</v>
      </c>
      <c r="AG24" s="876">
        <v>42.76</v>
      </c>
      <c r="AH24" s="876">
        <v>-127.1</v>
      </c>
      <c r="AI24" s="876">
        <v>3813.15</v>
      </c>
      <c r="AJ24" s="876">
        <v>3799.71</v>
      </c>
      <c r="AK24" s="876">
        <v>0.35</v>
      </c>
      <c r="AL24" s="876">
        <v>23.88</v>
      </c>
      <c r="AM24" s="876">
        <v>25.74</v>
      </c>
      <c r="AN24" s="138" t="s">
        <v>47</v>
      </c>
    </row>
    <row r="25" spans="1:40" ht="20.100000000000001" customHeight="1" x14ac:dyDescent="0.3">
      <c r="A25" s="847">
        <v>1575</v>
      </c>
      <c r="B25" s="848" t="s">
        <v>461</v>
      </c>
      <c r="C25" s="876">
        <v>1990.11</v>
      </c>
      <c r="D25" s="876">
        <v>1895.45</v>
      </c>
      <c r="E25" s="876">
        <v>4.99</v>
      </c>
      <c r="F25" s="876">
        <v>1921.34</v>
      </c>
      <c r="G25" s="876">
        <v>1824.06</v>
      </c>
      <c r="H25" s="876">
        <v>5.33</v>
      </c>
      <c r="I25" s="876">
        <v>92.51</v>
      </c>
      <c r="J25" s="876">
        <v>86.59</v>
      </c>
      <c r="K25" s="876">
        <v>1841.11</v>
      </c>
      <c r="L25" s="876">
        <v>1641.32</v>
      </c>
      <c r="M25" s="876">
        <v>12.17</v>
      </c>
      <c r="N25" s="876">
        <v>92.97</v>
      </c>
      <c r="O25" s="876">
        <v>86.91</v>
      </c>
      <c r="P25" s="876">
        <v>1786.33</v>
      </c>
      <c r="Q25" s="876">
        <v>1585.24</v>
      </c>
      <c r="R25" s="876">
        <v>12.69</v>
      </c>
      <c r="S25" s="876">
        <v>13.04</v>
      </c>
      <c r="T25" s="876">
        <v>12.34</v>
      </c>
      <c r="U25" s="876">
        <v>259.52</v>
      </c>
      <c r="V25" s="876">
        <v>233.96</v>
      </c>
      <c r="W25" s="876">
        <v>10.92</v>
      </c>
      <c r="X25" s="876">
        <v>13.51</v>
      </c>
      <c r="Y25" s="876">
        <v>12.83</v>
      </c>
      <c r="Z25" s="876">
        <v>259.52</v>
      </c>
      <c r="AA25" s="876">
        <v>233.96</v>
      </c>
      <c r="AB25" s="876">
        <v>10.92</v>
      </c>
      <c r="AC25" s="876">
        <v>-124.51</v>
      </c>
      <c r="AD25" s="876">
        <v>4.8600000000000003</v>
      </c>
      <c r="AE25" s="876">
        <v>-2661.93</v>
      </c>
      <c r="AF25" s="876">
        <v>-89.35</v>
      </c>
      <c r="AG25" s="876">
        <v>28.9</v>
      </c>
      <c r="AH25" s="876">
        <v>-409.17</v>
      </c>
      <c r="AI25" s="876">
        <v>2853.84</v>
      </c>
      <c r="AJ25" s="876">
        <v>3652.28</v>
      </c>
      <c r="AK25" s="876">
        <v>-21.86</v>
      </c>
      <c r="AL25" s="876">
        <v>11.4</v>
      </c>
      <c r="AM25" s="876">
        <v>15.17</v>
      </c>
      <c r="AN25" s="138" t="s">
        <v>47</v>
      </c>
    </row>
    <row r="26" spans="1:40" ht="20.100000000000001" customHeight="1" x14ac:dyDescent="0.3">
      <c r="A26" s="847">
        <v>1446</v>
      </c>
      <c r="B26" s="848" t="s">
        <v>477</v>
      </c>
      <c r="C26" s="876">
        <v>2018.71</v>
      </c>
      <c r="D26" s="876">
        <v>1917.39</v>
      </c>
      <c r="E26" s="876">
        <v>5.28</v>
      </c>
      <c r="F26" s="876">
        <v>2018.71</v>
      </c>
      <c r="G26" s="876">
        <v>1917.39</v>
      </c>
      <c r="H26" s="876">
        <v>5.28</v>
      </c>
      <c r="I26" s="876">
        <v>103.58</v>
      </c>
      <c r="J26" s="876">
        <v>103.65</v>
      </c>
      <c r="K26" s="876">
        <v>2090.98</v>
      </c>
      <c r="L26" s="876">
        <v>1987.46</v>
      </c>
      <c r="M26" s="876">
        <v>5.21</v>
      </c>
      <c r="N26" s="876">
        <v>103.58</v>
      </c>
      <c r="O26" s="876">
        <v>103.65</v>
      </c>
      <c r="P26" s="876">
        <v>2090.98</v>
      </c>
      <c r="Q26" s="876">
        <v>1987.46</v>
      </c>
      <c r="R26" s="876">
        <v>5.21</v>
      </c>
      <c r="S26" s="876">
        <v>12.93</v>
      </c>
      <c r="T26" s="876">
        <v>12.29</v>
      </c>
      <c r="U26" s="876">
        <v>260.98</v>
      </c>
      <c r="V26" s="876">
        <v>235.67</v>
      </c>
      <c r="W26" s="876">
        <v>10.74</v>
      </c>
      <c r="X26" s="876">
        <v>12.93</v>
      </c>
      <c r="Y26" s="876">
        <v>12.29</v>
      </c>
      <c r="Z26" s="876">
        <v>260.98</v>
      </c>
      <c r="AA26" s="876">
        <v>235.67</v>
      </c>
      <c r="AB26" s="876">
        <v>10.74</v>
      </c>
      <c r="AC26" s="876">
        <v>-333.25</v>
      </c>
      <c r="AD26" s="876">
        <v>-305.74</v>
      </c>
      <c r="AE26" s="876">
        <v>-9</v>
      </c>
      <c r="AF26" s="876">
        <v>-353.5</v>
      </c>
      <c r="AG26" s="876">
        <v>-52.63</v>
      </c>
      <c r="AH26" s="876">
        <v>-571.66999999999996</v>
      </c>
      <c r="AI26" s="876">
        <v>20031.63</v>
      </c>
      <c r="AJ26" s="876">
        <v>20853.5</v>
      </c>
      <c r="AK26" s="876">
        <v>-3.94</v>
      </c>
      <c r="AL26" s="876">
        <v>80.77</v>
      </c>
      <c r="AM26" s="876">
        <v>92.4</v>
      </c>
      <c r="AN26" s="138" t="s">
        <v>47</v>
      </c>
    </row>
    <row r="27" spans="1:40" ht="20.100000000000001" customHeight="1" x14ac:dyDescent="0.3">
      <c r="A27" s="847">
        <v>1486</v>
      </c>
      <c r="B27" s="848" t="s">
        <v>486</v>
      </c>
      <c r="C27" s="876">
        <v>1734.55</v>
      </c>
      <c r="D27" s="876">
        <v>1688.8</v>
      </c>
      <c r="E27" s="876">
        <v>2.71</v>
      </c>
      <c r="F27" s="876">
        <v>1734.55</v>
      </c>
      <c r="G27" s="876">
        <v>1688.8</v>
      </c>
      <c r="H27" s="876">
        <v>2.71</v>
      </c>
      <c r="I27" s="876">
        <v>97.88</v>
      </c>
      <c r="J27" s="876">
        <v>87.97</v>
      </c>
      <c r="K27" s="876">
        <v>1697.77</v>
      </c>
      <c r="L27" s="876">
        <v>1485.62</v>
      </c>
      <c r="M27" s="876">
        <v>14.28</v>
      </c>
      <c r="N27" s="876">
        <v>97.88</v>
      </c>
      <c r="O27" s="876">
        <v>87.97</v>
      </c>
      <c r="P27" s="876">
        <v>1697.77</v>
      </c>
      <c r="Q27" s="876">
        <v>1485.62</v>
      </c>
      <c r="R27" s="876">
        <v>14.28</v>
      </c>
      <c r="S27" s="876">
        <v>14</v>
      </c>
      <c r="T27" s="876">
        <v>12.2</v>
      </c>
      <c r="U27" s="876">
        <v>242.81</v>
      </c>
      <c r="V27" s="876">
        <v>206.11</v>
      </c>
      <c r="W27" s="876">
        <v>17.809999999999999</v>
      </c>
      <c r="X27" s="876">
        <v>14</v>
      </c>
      <c r="Y27" s="876">
        <v>12.2</v>
      </c>
      <c r="Z27" s="876">
        <v>242.81</v>
      </c>
      <c r="AA27" s="876">
        <v>206.11</v>
      </c>
      <c r="AB27" s="876">
        <v>17.809999999999999</v>
      </c>
      <c r="AC27" s="876">
        <v>-206.03</v>
      </c>
      <c r="AD27" s="876">
        <v>-2.92</v>
      </c>
      <c r="AE27" s="876">
        <v>-6955.82</v>
      </c>
      <c r="AF27" s="876">
        <v>-125.9</v>
      </c>
      <c r="AG27" s="876">
        <v>78.92</v>
      </c>
      <c r="AH27" s="876">
        <v>-259.52999999999997</v>
      </c>
      <c r="AI27" s="876">
        <v>9856.67</v>
      </c>
      <c r="AJ27" s="876">
        <v>11466.14</v>
      </c>
      <c r="AK27" s="876">
        <v>-14.04</v>
      </c>
      <c r="AL27" s="876">
        <v>47.07</v>
      </c>
      <c r="AM27" s="876">
        <v>54.94</v>
      </c>
      <c r="AN27" s="138" t="s">
        <v>47</v>
      </c>
    </row>
    <row r="28" spans="1:40" ht="20.100000000000001" customHeight="1" x14ac:dyDescent="0.3">
      <c r="A28" s="847">
        <v>1141</v>
      </c>
      <c r="B28" s="848" t="s">
        <v>495</v>
      </c>
      <c r="C28" s="876">
        <v>2524.0100000000002</v>
      </c>
      <c r="D28" s="876">
        <v>2274.4299999999998</v>
      </c>
      <c r="E28" s="876">
        <v>10.97</v>
      </c>
      <c r="F28" s="876">
        <v>2162.85</v>
      </c>
      <c r="G28" s="876">
        <v>1923.79</v>
      </c>
      <c r="H28" s="876">
        <v>12.43</v>
      </c>
      <c r="I28" s="876">
        <v>100</v>
      </c>
      <c r="J28" s="876">
        <v>94.39</v>
      </c>
      <c r="K28" s="876">
        <v>2524.09</v>
      </c>
      <c r="L28" s="876">
        <v>2146.91</v>
      </c>
      <c r="M28" s="876">
        <v>17.57</v>
      </c>
      <c r="N28" s="876">
        <v>101.5</v>
      </c>
      <c r="O28" s="876">
        <v>95.09</v>
      </c>
      <c r="P28" s="876">
        <v>2195.34</v>
      </c>
      <c r="Q28" s="876">
        <v>1829.29</v>
      </c>
      <c r="R28" s="876">
        <v>20.010000000000002</v>
      </c>
      <c r="S28" s="876">
        <v>13.11</v>
      </c>
      <c r="T28" s="876">
        <v>10.55</v>
      </c>
      <c r="U28" s="876">
        <v>330.9</v>
      </c>
      <c r="V28" s="876">
        <v>239.95</v>
      </c>
      <c r="W28" s="876">
        <v>37.9</v>
      </c>
      <c r="X28" s="876">
        <v>15.3</v>
      </c>
      <c r="Y28" s="876">
        <v>12.47</v>
      </c>
      <c r="Z28" s="876">
        <v>330.9</v>
      </c>
      <c r="AA28" s="876">
        <v>239.95</v>
      </c>
      <c r="AB28" s="876">
        <v>37.9</v>
      </c>
      <c r="AC28" s="876">
        <v>-363.39</v>
      </c>
      <c r="AD28" s="876">
        <v>-145.44999999999999</v>
      </c>
      <c r="AE28" s="876">
        <v>-149.84</v>
      </c>
      <c r="AF28" s="876">
        <v>-267.06</v>
      </c>
      <c r="AG28" s="876">
        <v>-60.07</v>
      </c>
      <c r="AH28" s="876">
        <v>-344.58</v>
      </c>
      <c r="AI28" s="876">
        <v>6837.18</v>
      </c>
      <c r="AJ28" s="876">
        <v>8591.2000000000007</v>
      </c>
      <c r="AK28" s="876">
        <v>-20.420000000000002</v>
      </c>
      <c r="AL28" s="876">
        <v>21.23</v>
      </c>
      <c r="AM28" s="876">
        <v>29.4</v>
      </c>
      <c r="AN28" s="138" t="s">
        <v>47</v>
      </c>
    </row>
    <row r="29" spans="1:40" ht="20.100000000000001" customHeight="1" x14ac:dyDescent="0.3">
      <c r="A29" s="847">
        <v>1464</v>
      </c>
      <c r="B29" s="848" t="s">
        <v>501</v>
      </c>
      <c r="C29" s="876">
        <v>1881.23</v>
      </c>
      <c r="D29" s="876">
        <v>1742.76</v>
      </c>
      <c r="E29" s="876">
        <v>7.95</v>
      </c>
      <c r="F29" s="876">
        <v>1742.22</v>
      </c>
      <c r="G29" s="876">
        <v>1615.59</v>
      </c>
      <c r="H29" s="876">
        <v>7.84</v>
      </c>
      <c r="I29" s="876">
        <v>81.34</v>
      </c>
      <c r="J29" s="876">
        <v>87.36</v>
      </c>
      <c r="K29" s="876">
        <v>1530.2</v>
      </c>
      <c r="L29" s="876">
        <v>1522.52</v>
      </c>
      <c r="M29" s="876">
        <v>0.5</v>
      </c>
      <c r="N29" s="876">
        <v>80.58</v>
      </c>
      <c r="O29" s="876">
        <v>87.57</v>
      </c>
      <c r="P29" s="876">
        <v>1403.91</v>
      </c>
      <c r="Q29" s="876">
        <v>1414.74</v>
      </c>
      <c r="R29" s="876">
        <v>-0.77</v>
      </c>
      <c r="S29" s="876">
        <v>11.38</v>
      </c>
      <c r="T29" s="876">
        <v>11.44</v>
      </c>
      <c r="U29" s="876">
        <v>214.15</v>
      </c>
      <c r="V29" s="876">
        <v>199.4</v>
      </c>
      <c r="W29" s="876">
        <v>7.4</v>
      </c>
      <c r="X29" s="876">
        <v>12.29</v>
      </c>
      <c r="Y29" s="876">
        <v>12.34</v>
      </c>
      <c r="Z29" s="876">
        <v>214.15</v>
      </c>
      <c r="AA29" s="876">
        <v>199.4</v>
      </c>
      <c r="AB29" s="876">
        <v>7.4</v>
      </c>
      <c r="AC29" s="876">
        <v>124.16</v>
      </c>
      <c r="AD29" s="876">
        <v>1.46</v>
      </c>
      <c r="AE29" s="876">
        <v>8404.11</v>
      </c>
      <c r="AF29" s="876">
        <v>314.92</v>
      </c>
      <c r="AG29" s="876">
        <v>184.11</v>
      </c>
      <c r="AH29" s="876">
        <v>71.05</v>
      </c>
      <c r="AI29" s="876">
        <v>22895.8</v>
      </c>
      <c r="AJ29" s="876">
        <v>18130.650000000001</v>
      </c>
      <c r="AK29" s="876">
        <v>26.28</v>
      </c>
      <c r="AL29" s="876">
        <v>99.19</v>
      </c>
      <c r="AM29" s="876">
        <v>83.83</v>
      </c>
      <c r="AN29" s="138" t="s">
        <v>47</v>
      </c>
    </row>
    <row r="30" spans="1:40" ht="20.100000000000001" customHeight="1" x14ac:dyDescent="0.3">
      <c r="A30" s="847">
        <v>1592</v>
      </c>
      <c r="B30" s="848" t="s">
        <v>507</v>
      </c>
      <c r="C30" s="876">
        <v>1002.83</v>
      </c>
      <c r="D30" s="876">
        <v>896.78</v>
      </c>
      <c r="E30" s="876">
        <v>11.83</v>
      </c>
      <c r="F30" s="876">
        <v>990.94</v>
      </c>
      <c r="G30" s="876">
        <v>896.78</v>
      </c>
      <c r="H30" s="876">
        <v>10.5</v>
      </c>
      <c r="I30" s="876">
        <v>85.7</v>
      </c>
      <c r="J30" s="876">
        <v>89.15</v>
      </c>
      <c r="K30" s="876">
        <v>859.43</v>
      </c>
      <c r="L30" s="876">
        <v>799.48</v>
      </c>
      <c r="M30" s="876">
        <v>7.5</v>
      </c>
      <c r="N30" s="876">
        <v>86.43</v>
      </c>
      <c r="O30" s="876">
        <v>89.15</v>
      </c>
      <c r="P30" s="876">
        <v>856.45</v>
      </c>
      <c r="Q30" s="876">
        <v>799.48</v>
      </c>
      <c r="R30" s="876">
        <v>7.13</v>
      </c>
      <c r="S30" s="876">
        <v>15.53</v>
      </c>
      <c r="T30" s="876">
        <v>15.79</v>
      </c>
      <c r="U30" s="876">
        <v>155.69</v>
      </c>
      <c r="V30" s="876">
        <v>141.59</v>
      </c>
      <c r="W30" s="876">
        <v>9.9600000000000009</v>
      </c>
      <c r="X30" s="876">
        <v>15.71</v>
      </c>
      <c r="Y30" s="876">
        <v>15.79</v>
      </c>
      <c r="Z30" s="876">
        <v>155.69</v>
      </c>
      <c r="AA30" s="876">
        <v>141.59</v>
      </c>
      <c r="AB30" s="876">
        <v>9.9600000000000009</v>
      </c>
      <c r="AC30" s="876">
        <v>-21.2</v>
      </c>
      <c r="AD30" s="876">
        <v>-44.29</v>
      </c>
      <c r="AE30" s="876">
        <v>52.13</v>
      </c>
      <c r="AF30" s="876">
        <v>-12.8</v>
      </c>
      <c r="AG30" s="876">
        <v>-29.66</v>
      </c>
      <c r="AH30" s="876">
        <v>56.84</v>
      </c>
      <c r="AI30" s="876">
        <v>1142.1199999999999</v>
      </c>
      <c r="AJ30" s="876">
        <v>1288.3499999999999</v>
      </c>
      <c r="AK30" s="876">
        <v>-11.35</v>
      </c>
      <c r="AL30" s="876">
        <v>9.34</v>
      </c>
      <c r="AM30" s="876">
        <v>12.09</v>
      </c>
      <c r="AN30" s="138" t="s">
        <v>47</v>
      </c>
    </row>
    <row r="31" spans="1:40" ht="20.100000000000001" customHeight="1" x14ac:dyDescent="0.3">
      <c r="A31" s="951">
        <v>1422</v>
      </c>
      <c r="B31" s="952" t="s">
        <v>514</v>
      </c>
      <c r="C31" s="902">
        <v>1742.88</v>
      </c>
      <c r="D31" s="902">
        <v>1625.01</v>
      </c>
      <c r="E31" s="902">
        <v>7.25</v>
      </c>
      <c r="F31" s="902">
        <v>1524.45</v>
      </c>
      <c r="G31" s="902">
        <v>1427.22</v>
      </c>
      <c r="H31" s="902">
        <v>6.81</v>
      </c>
      <c r="I31" s="902">
        <v>106</v>
      </c>
      <c r="J31" s="902">
        <v>99.72</v>
      </c>
      <c r="K31" s="902">
        <v>1847.37</v>
      </c>
      <c r="L31" s="902">
        <v>1620.53</v>
      </c>
      <c r="M31" s="902">
        <v>14</v>
      </c>
      <c r="N31" s="902">
        <v>107.1</v>
      </c>
      <c r="O31" s="902">
        <v>99.77</v>
      </c>
      <c r="P31" s="902">
        <v>1632.61</v>
      </c>
      <c r="Q31" s="902">
        <v>1423.89</v>
      </c>
      <c r="R31" s="902">
        <v>14.66</v>
      </c>
      <c r="S31" s="902">
        <v>10.039999999999999</v>
      </c>
      <c r="T31" s="902">
        <v>10.26</v>
      </c>
      <c r="U31" s="902">
        <v>175.07</v>
      </c>
      <c r="V31" s="902">
        <v>166.69</v>
      </c>
      <c r="W31" s="902">
        <v>5.03</v>
      </c>
      <c r="X31" s="902">
        <v>11.48</v>
      </c>
      <c r="Y31" s="902">
        <v>11.68</v>
      </c>
      <c r="Z31" s="902">
        <v>175.07</v>
      </c>
      <c r="AA31" s="902">
        <v>166.69</v>
      </c>
      <c r="AB31" s="902">
        <v>5.03</v>
      </c>
      <c r="AC31" s="902">
        <v>-283.23</v>
      </c>
      <c r="AD31" s="902">
        <v>-163.36000000000001</v>
      </c>
      <c r="AE31" s="902">
        <v>-73.38</v>
      </c>
      <c r="AF31" s="902">
        <v>-276.56</v>
      </c>
      <c r="AG31" s="902">
        <v>-23.69</v>
      </c>
      <c r="AH31" s="902">
        <v>-1067.4100000000001</v>
      </c>
      <c r="AI31" s="902">
        <v>14304.64</v>
      </c>
      <c r="AJ31" s="902">
        <v>14474.91</v>
      </c>
      <c r="AK31" s="902">
        <v>-1.18</v>
      </c>
      <c r="AL31" s="902">
        <v>64.92</v>
      </c>
      <c r="AM31" s="902">
        <v>72.56</v>
      </c>
      <c r="AN31" s="138" t="s">
        <v>47</v>
      </c>
    </row>
    <row r="32" spans="1:40" ht="9.9499999999999993" customHeight="1" thickBot="1" x14ac:dyDescent="0.35">
      <c r="A32" s="1146"/>
      <c r="B32" s="1146"/>
      <c r="C32" s="824"/>
      <c r="D32" s="824"/>
      <c r="E32" s="824"/>
      <c r="F32" s="824"/>
      <c r="G32" s="824"/>
      <c r="H32" s="824"/>
      <c r="I32" s="824"/>
      <c r="J32" s="824"/>
      <c r="K32" s="824"/>
      <c r="L32" s="824"/>
      <c r="M32" s="824"/>
      <c r="N32" s="824"/>
      <c r="O32" s="824"/>
      <c r="P32" s="824"/>
      <c r="Q32" s="824"/>
      <c r="R32" s="824"/>
      <c r="S32" s="824"/>
      <c r="T32" s="824"/>
      <c r="U32" s="824"/>
      <c r="V32" s="824"/>
      <c r="W32" s="824"/>
      <c r="X32" s="824"/>
      <c r="Y32" s="824"/>
      <c r="Z32" s="824"/>
      <c r="AA32" s="824"/>
      <c r="AB32" s="824"/>
      <c r="AC32" s="824"/>
      <c r="AD32" s="824"/>
      <c r="AE32" s="824"/>
      <c r="AF32" s="824"/>
      <c r="AG32" s="824"/>
      <c r="AH32" s="824"/>
      <c r="AI32" s="824"/>
      <c r="AJ32" s="824"/>
      <c r="AK32" s="824"/>
      <c r="AL32" s="824"/>
      <c r="AM32" s="824"/>
      <c r="AN32" s="138"/>
    </row>
    <row r="33" spans="1:40" ht="20.100000000000001" customHeight="1" thickBot="1" x14ac:dyDescent="0.35">
      <c r="A33" s="1735" t="s">
        <v>892</v>
      </c>
      <c r="B33" s="1736"/>
      <c r="C33" s="953">
        <v>1889.91</v>
      </c>
      <c r="D33" s="953">
        <v>1776.92</v>
      </c>
      <c r="E33" s="953">
        <v>6.36</v>
      </c>
      <c r="F33" s="953">
        <v>1642.04</v>
      </c>
      <c r="G33" s="953">
        <v>1544.19</v>
      </c>
      <c r="H33" s="953">
        <v>6.34</v>
      </c>
      <c r="I33" s="953">
        <v>90.51</v>
      </c>
      <c r="J33" s="953">
        <v>88.31</v>
      </c>
      <c r="K33" s="953">
        <v>1710.52</v>
      </c>
      <c r="L33" s="953">
        <v>1569.19</v>
      </c>
      <c r="M33" s="953">
        <v>9.01</v>
      </c>
      <c r="N33" s="953">
        <v>89.84</v>
      </c>
      <c r="O33" s="953">
        <v>87.2</v>
      </c>
      <c r="P33" s="953">
        <v>1475.2</v>
      </c>
      <c r="Q33" s="953">
        <v>1346.51</v>
      </c>
      <c r="R33" s="953">
        <v>9.56</v>
      </c>
      <c r="S33" s="953">
        <v>10.01</v>
      </c>
      <c r="T33" s="953">
        <v>10.050000000000001</v>
      </c>
      <c r="U33" s="953">
        <v>189.23</v>
      </c>
      <c r="V33" s="953">
        <v>178.49</v>
      </c>
      <c r="W33" s="953">
        <v>6.02</v>
      </c>
      <c r="X33" s="953">
        <v>11.52</v>
      </c>
      <c r="Y33" s="953">
        <v>11.56</v>
      </c>
      <c r="Z33" s="953">
        <v>189.23</v>
      </c>
      <c r="AA33" s="953">
        <v>178.49</v>
      </c>
      <c r="AB33" s="953">
        <v>6.02</v>
      </c>
      <c r="AC33" s="953">
        <v>-22.4</v>
      </c>
      <c r="AD33" s="953">
        <v>19.18</v>
      </c>
      <c r="AE33" s="953">
        <v>-216.79</v>
      </c>
      <c r="AF33" s="953">
        <v>13.83</v>
      </c>
      <c r="AG33" s="953">
        <v>68.48</v>
      </c>
      <c r="AH33" s="953">
        <v>-79.8</v>
      </c>
      <c r="AI33" s="953">
        <v>6618.17</v>
      </c>
      <c r="AJ33" s="953">
        <v>6300.77</v>
      </c>
      <c r="AK33" s="953">
        <v>5.04</v>
      </c>
      <c r="AL33" s="953">
        <v>29.28</v>
      </c>
      <c r="AM33" s="953">
        <v>29.73</v>
      </c>
      <c r="AN33" s="138"/>
    </row>
    <row r="34" spans="1:40" ht="36" customHeight="1" thickTop="1" thickBot="1" x14ac:dyDescent="0.35">
      <c r="A34" s="1801" t="s">
        <v>967</v>
      </c>
      <c r="B34" s="1802"/>
      <c r="C34" s="954">
        <v>1839.16</v>
      </c>
      <c r="D34" s="954">
        <v>1734.28</v>
      </c>
      <c r="E34" s="954">
        <v>6.05</v>
      </c>
      <c r="F34" s="954">
        <v>1726.77</v>
      </c>
      <c r="G34" s="954">
        <v>1628.82</v>
      </c>
      <c r="H34" s="954">
        <v>6.01</v>
      </c>
      <c r="I34" s="954">
        <v>91.59</v>
      </c>
      <c r="J34" s="954">
        <v>89.15</v>
      </c>
      <c r="K34" s="954">
        <v>1684.39</v>
      </c>
      <c r="L34" s="954">
        <v>1546.04</v>
      </c>
      <c r="M34" s="954">
        <v>8.9499999999999993</v>
      </c>
      <c r="N34" s="954">
        <v>91.5</v>
      </c>
      <c r="O34" s="954">
        <v>88.89</v>
      </c>
      <c r="P34" s="954">
        <v>1579.96</v>
      </c>
      <c r="Q34" s="954">
        <v>1447.8</v>
      </c>
      <c r="R34" s="954">
        <v>9.1300000000000008</v>
      </c>
      <c r="S34" s="954">
        <v>10.039999999999999</v>
      </c>
      <c r="T34" s="954">
        <v>10.07</v>
      </c>
      <c r="U34" s="954">
        <v>184.56</v>
      </c>
      <c r="V34" s="954">
        <v>174.66</v>
      </c>
      <c r="W34" s="954">
        <v>5.67</v>
      </c>
      <c r="X34" s="954">
        <v>10.69</v>
      </c>
      <c r="Y34" s="954">
        <v>10.72</v>
      </c>
      <c r="Z34" s="954">
        <v>184.56</v>
      </c>
      <c r="AA34" s="954">
        <v>174.66</v>
      </c>
      <c r="AB34" s="954">
        <v>5.67</v>
      </c>
      <c r="AC34" s="954">
        <v>-37.75</v>
      </c>
      <c r="AD34" s="954">
        <v>6.37</v>
      </c>
      <c r="AE34" s="954">
        <v>-692.62</v>
      </c>
      <c r="AF34" s="954">
        <v>0.23</v>
      </c>
      <c r="AG34" s="954">
        <v>61.16</v>
      </c>
      <c r="AH34" s="954">
        <v>-99.62</v>
      </c>
      <c r="AI34" s="954">
        <v>7088.39</v>
      </c>
      <c r="AJ34" s="954">
        <v>6812.8</v>
      </c>
      <c r="AK34" s="954">
        <v>4.05</v>
      </c>
      <c r="AL34" s="954">
        <v>32</v>
      </c>
      <c r="AM34" s="954">
        <v>32.700000000000003</v>
      </c>
      <c r="AN34" s="138"/>
    </row>
    <row r="35" spans="1:40" ht="20.100000000000001" customHeight="1" thickTop="1" x14ac:dyDescent="0.3">
      <c r="A35" s="956"/>
      <c r="B35" s="955"/>
      <c r="C35" s="955"/>
      <c r="D35" s="955"/>
      <c r="E35" s="955"/>
      <c r="F35" s="955"/>
      <c r="G35" s="955"/>
      <c r="H35" s="955"/>
      <c r="I35" s="955"/>
      <c r="J35" s="955"/>
      <c r="K35" s="955"/>
      <c r="L35" s="955"/>
      <c r="M35" s="955"/>
      <c r="N35" s="955"/>
      <c r="O35" s="955"/>
      <c r="P35" s="955"/>
      <c r="Q35" s="955"/>
      <c r="R35" s="955"/>
      <c r="S35" s="955"/>
      <c r="T35" s="955"/>
      <c r="U35" s="955"/>
      <c r="V35" s="955"/>
      <c r="W35" s="957"/>
      <c r="X35" s="955"/>
      <c r="Y35" s="955"/>
      <c r="Z35" s="955"/>
      <c r="AA35" s="955"/>
      <c r="AB35" s="955"/>
      <c r="AC35" s="955"/>
      <c r="AD35" s="955"/>
      <c r="AE35" s="955"/>
      <c r="AF35" s="955"/>
      <c r="AG35" s="955"/>
      <c r="AH35" s="955"/>
      <c r="AI35" s="955"/>
      <c r="AJ35" s="955"/>
      <c r="AK35" s="955"/>
      <c r="AL35" s="955"/>
      <c r="AM35" s="957"/>
      <c r="AN35" s="138"/>
    </row>
    <row r="36" spans="1:40" ht="20.100000000000001" customHeight="1" x14ac:dyDescent="0.3">
      <c r="A36" s="1414" t="s">
        <v>1309</v>
      </c>
      <c r="B36" s="947"/>
      <c r="C36" s="947"/>
      <c r="D36" s="947"/>
      <c r="E36" s="947"/>
      <c r="F36" s="947"/>
      <c r="G36" s="947"/>
      <c r="H36" s="947"/>
      <c r="I36" s="947"/>
      <c r="J36" s="947"/>
      <c r="K36" s="947"/>
      <c r="L36" s="947"/>
      <c r="M36" s="947"/>
      <c r="N36" s="947"/>
      <c r="O36" s="947"/>
      <c r="P36" s="947"/>
      <c r="Q36" s="947"/>
      <c r="R36" s="947"/>
      <c r="S36" s="947"/>
      <c r="T36" s="947"/>
      <c r="U36" s="947"/>
      <c r="V36" s="947"/>
      <c r="W36" s="948"/>
      <c r="X36" s="947"/>
      <c r="Y36" s="947"/>
      <c r="Z36" s="947"/>
      <c r="AA36" s="947"/>
      <c r="AB36" s="947"/>
      <c r="AC36" s="947"/>
      <c r="AD36" s="947"/>
      <c r="AE36" s="947"/>
      <c r="AF36" s="947"/>
      <c r="AG36" s="947"/>
      <c r="AH36" s="947"/>
      <c r="AI36" s="947"/>
      <c r="AJ36" s="947"/>
      <c r="AK36" s="947"/>
      <c r="AL36" s="947"/>
      <c r="AM36" s="948"/>
      <c r="AN36" s="138"/>
    </row>
    <row r="37" spans="1:40" ht="9.9499999999999993" customHeight="1" x14ac:dyDescent="0.3">
      <c r="A37" s="919"/>
      <c r="B37" s="949"/>
      <c r="C37" s="949"/>
      <c r="D37" s="949"/>
      <c r="E37" s="949"/>
      <c r="F37" s="949"/>
      <c r="G37" s="949"/>
      <c r="H37" s="949"/>
      <c r="I37" s="949"/>
      <c r="J37" s="949"/>
      <c r="K37" s="949"/>
      <c r="L37" s="949"/>
      <c r="M37" s="949"/>
      <c r="N37" s="949"/>
      <c r="O37" s="949"/>
      <c r="P37" s="949"/>
      <c r="Q37" s="949"/>
      <c r="R37" s="949"/>
      <c r="S37" s="949"/>
      <c r="T37" s="949"/>
      <c r="U37" s="949"/>
      <c r="V37" s="949"/>
      <c r="W37" s="950"/>
      <c r="X37" s="949"/>
      <c r="Y37" s="949"/>
      <c r="Z37" s="949"/>
      <c r="AA37" s="949"/>
      <c r="AB37" s="949"/>
      <c r="AC37" s="949"/>
      <c r="AD37" s="949"/>
      <c r="AE37" s="949"/>
      <c r="AF37" s="949"/>
      <c r="AG37" s="949"/>
      <c r="AH37" s="949"/>
      <c r="AI37" s="949"/>
      <c r="AJ37" s="949"/>
      <c r="AK37" s="949"/>
      <c r="AL37" s="949"/>
      <c r="AM37" s="950"/>
      <c r="AN37" s="138"/>
    </row>
    <row r="38" spans="1:40" ht="20.100000000000001" customHeight="1" x14ac:dyDescent="0.3">
      <c r="A38" s="853">
        <v>1005</v>
      </c>
      <c r="B38" s="848" t="s">
        <v>222</v>
      </c>
      <c r="C38" s="876">
        <v>2464.2199999999998</v>
      </c>
      <c r="D38" s="876">
        <v>2260.27</v>
      </c>
      <c r="E38" s="876">
        <v>9.02</v>
      </c>
      <c r="F38" s="876">
        <v>2464.2199999999998</v>
      </c>
      <c r="G38" s="876">
        <v>2260.27</v>
      </c>
      <c r="H38" s="876">
        <v>9.02</v>
      </c>
      <c r="I38" s="876">
        <v>98.67</v>
      </c>
      <c r="J38" s="876">
        <v>97.92</v>
      </c>
      <c r="K38" s="876">
        <v>2431.38</v>
      </c>
      <c r="L38" s="876">
        <v>2213.25</v>
      </c>
      <c r="M38" s="876">
        <v>9.86</v>
      </c>
      <c r="N38" s="876">
        <v>98.67</v>
      </c>
      <c r="O38" s="876">
        <v>97.92</v>
      </c>
      <c r="P38" s="876">
        <v>2431.38</v>
      </c>
      <c r="Q38" s="876">
        <v>2213.25</v>
      </c>
      <c r="R38" s="876">
        <v>9.86</v>
      </c>
      <c r="S38" s="876">
        <v>4.6500000000000004</v>
      </c>
      <c r="T38" s="876">
        <v>4.91</v>
      </c>
      <c r="U38" s="876">
        <v>114.53</v>
      </c>
      <c r="V38" s="876">
        <v>111.07</v>
      </c>
      <c r="W38" s="876">
        <v>3.12</v>
      </c>
      <c r="X38" s="876">
        <v>4.6500000000000004</v>
      </c>
      <c r="Y38" s="876">
        <v>4.91</v>
      </c>
      <c r="Z38" s="876">
        <v>114.53</v>
      </c>
      <c r="AA38" s="876">
        <v>111.07</v>
      </c>
      <c r="AB38" s="876">
        <v>3.12</v>
      </c>
      <c r="AC38" s="876">
        <v>-81.7</v>
      </c>
      <c r="AD38" s="876">
        <v>-64.06</v>
      </c>
      <c r="AE38" s="876">
        <v>-27.54</v>
      </c>
      <c r="AF38" s="876">
        <v>3.37</v>
      </c>
      <c r="AG38" s="876">
        <v>84.77</v>
      </c>
      <c r="AH38" s="876">
        <v>-96.02</v>
      </c>
      <c r="AI38" s="876">
        <v>26784.68</v>
      </c>
      <c r="AJ38" s="876">
        <v>26378.83</v>
      </c>
      <c r="AK38" s="876">
        <v>1.54</v>
      </c>
      <c r="AL38" s="876">
        <v>90.09</v>
      </c>
      <c r="AM38" s="876">
        <v>96.58</v>
      </c>
      <c r="AN38" s="189" t="s">
        <v>47</v>
      </c>
    </row>
    <row r="39" spans="1:40" ht="20.100000000000001" customHeight="1" x14ac:dyDescent="0.3">
      <c r="A39" s="853">
        <v>1465</v>
      </c>
      <c r="B39" s="848" t="s">
        <v>225</v>
      </c>
      <c r="C39" s="876">
        <v>1954.34</v>
      </c>
      <c r="D39" s="876">
        <v>1782.55</v>
      </c>
      <c r="E39" s="876">
        <v>9.64</v>
      </c>
      <c r="F39" s="876">
        <v>1799.44</v>
      </c>
      <c r="G39" s="876">
        <v>1641.12</v>
      </c>
      <c r="H39" s="876">
        <v>9.65</v>
      </c>
      <c r="I39" s="876">
        <v>96.42</v>
      </c>
      <c r="J39" s="876">
        <v>94.53</v>
      </c>
      <c r="K39" s="876">
        <v>1884.42</v>
      </c>
      <c r="L39" s="876">
        <v>1685.01</v>
      </c>
      <c r="M39" s="876">
        <v>11.83</v>
      </c>
      <c r="N39" s="876">
        <v>100.64</v>
      </c>
      <c r="O39" s="876">
        <v>98.32</v>
      </c>
      <c r="P39" s="876">
        <v>1810.87</v>
      </c>
      <c r="Q39" s="876">
        <v>1613.6</v>
      </c>
      <c r="R39" s="876">
        <v>12.23</v>
      </c>
      <c r="S39" s="876">
        <v>5.65</v>
      </c>
      <c r="T39" s="876">
        <v>6.33</v>
      </c>
      <c r="U39" s="876">
        <v>110.39</v>
      </c>
      <c r="V39" s="876">
        <v>112.89</v>
      </c>
      <c r="W39" s="876">
        <v>-2.21</v>
      </c>
      <c r="X39" s="876">
        <v>6.13</v>
      </c>
      <c r="Y39" s="876">
        <v>6.88</v>
      </c>
      <c r="Z39" s="876">
        <v>110.39</v>
      </c>
      <c r="AA39" s="876">
        <v>112.89</v>
      </c>
      <c r="AB39" s="876">
        <v>-2.21</v>
      </c>
      <c r="AC39" s="876">
        <v>-121.82</v>
      </c>
      <c r="AD39" s="876">
        <v>-85.38</v>
      </c>
      <c r="AE39" s="876">
        <v>-42.68</v>
      </c>
      <c r="AF39" s="876">
        <v>-61.83</v>
      </c>
      <c r="AG39" s="876">
        <v>11.58</v>
      </c>
      <c r="AH39" s="876">
        <v>-633.94000000000005</v>
      </c>
      <c r="AI39" s="876">
        <v>9007.02</v>
      </c>
      <c r="AJ39" s="876">
        <v>8602.56</v>
      </c>
      <c r="AK39" s="876">
        <v>4.7</v>
      </c>
      <c r="AL39" s="876">
        <v>37.89</v>
      </c>
      <c r="AM39" s="876">
        <v>40.14</v>
      </c>
      <c r="AN39" s="189" t="s">
        <v>47</v>
      </c>
    </row>
    <row r="40" spans="1:40" ht="20.100000000000001" customHeight="1" x14ac:dyDescent="0.3">
      <c r="A40" s="853">
        <v>1012</v>
      </c>
      <c r="B40" s="848" t="s">
        <v>227</v>
      </c>
      <c r="C40" s="876">
        <v>2387.69</v>
      </c>
      <c r="D40" s="876">
        <v>2233.6</v>
      </c>
      <c r="E40" s="876">
        <v>6.9</v>
      </c>
      <c r="F40" s="876">
        <v>2005.37</v>
      </c>
      <c r="G40" s="876">
        <v>1865.31</v>
      </c>
      <c r="H40" s="876">
        <v>7.51</v>
      </c>
      <c r="I40" s="876">
        <v>116.99</v>
      </c>
      <c r="J40" s="876">
        <v>112.97</v>
      </c>
      <c r="K40" s="876">
        <v>2793.25</v>
      </c>
      <c r="L40" s="876">
        <v>2523.27</v>
      </c>
      <c r="M40" s="876">
        <v>10.7</v>
      </c>
      <c r="N40" s="876">
        <v>123.89</v>
      </c>
      <c r="O40" s="876">
        <v>119.08</v>
      </c>
      <c r="P40" s="876">
        <v>2484.5300000000002</v>
      </c>
      <c r="Q40" s="876">
        <v>2221.13</v>
      </c>
      <c r="R40" s="876">
        <v>11.86</v>
      </c>
      <c r="S40" s="876">
        <v>6.2</v>
      </c>
      <c r="T40" s="876">
        <v>5.52</v>
      </c>
      <c r="U40" s="876">
        <v>148.15</v>
      </c>
      <c r="V40" s="876">
        <v>123.31</v>
      </c>
      <c r="W40" s="876">
        <v>20.14</v>
      </c>
      <c r="X40" s="876">
        <v>7.39</v>
      </c>
      <c r="Y40" s="876">
        <v>6.61</v>
      </c>
      <c r="Z40" s="876">
        <v>148.15</v>
      </c>
      <c r="AA40" s="876">
        <v>123.31</v>
      </c>
      <c r="AB40" s="876">
        <v>20.14</v>
      </c>
      <c r="AC40" s="876">
        <v>-627.30999999999995</v>
      </c>
      <c r="AD40" s="876">
        <v>-479.14</v>
      </c>
      <c r="AE40" s="876">
        <v>-30.92</v>
      </c>
      <c r="AF40" s="876">
        <v>-734.55</v>
      </c>
      <c r="AG40" s="876">
        <v>440.5</v>
      </c>
      <c r="AH40" s="876">
        <v>-266.75</v>
      </c>
      <c r="AI40" s="876">
        <v>136460.44</v>
      </c>
      <c r="AJ40" s="876">
        <v>130562.38</v>
      </c>
      <c r="AK40" s="876">
        <v>4.5199999999999996</v>
      </c>
      <c r="AL40" s="876">
        <v>473.01</v>
      </c>
      <c r="AM40" s="876">
        <v>487.14</v>
      </c>
      <c r="AN40" s="189" t="s">
        <v>47</v>
      </c>
    </row>
    <row r="41" spans="1:40" ht="20.100000000000001" customHeight="1" x14ac:dyDescent="0.3">
      <c r="A41" s="853">
        <v>1571</v>
      </c>
      <c r="B41" s="848" t="s">
        <v>231</v>
      </c>
      <c r="C41" s="876">
        <v>2132.9299999999998</v>
      </c>
      <c r="D41" s="876">
        <v>2002.38</v>
      </c>
      <c r="E41" s="876">
        <v>6.52</v>
      </c>
      <c r="F41" s="876">
        <v>1708.14</v>
      </c>
      <c r="G41" s="876">
        <v>1602.99</v>
      </c>
      <c r="H41" s="876">
        <v>6.56</v>
      </c>
      <c r="I41" s="876">
        <v>95.19</v>
      </c>
      <c r="J41" s="876">
        <v>97.73</v>
      </c>
      <c r="K41" s="876">
        <v>2030.43</v>
      </c>
      <c r="L41" s="876">
        <v>1956.86</v>
      </c>
      <c r="M41" s="876">
        <v>3.76</v>
      </c>
      <c r="N41" s="876">
        <v>95.28</v>
      </c>
      <c r="O41" s="876">
        <v>97.93</v>
      </c>
      <c r="P41" s="876">
        <v>1627.5</v>
      </c>
      <c r="Q41" s="876">
        <v>1569.8</v>
      </c>
      <c r="R41" s="876">
        <v>3.68</v>
      </c>
      <c r="S41" s="876">
        <v>7.09</v>
      </c>
      <c r="T41" s="876">
        <v>6.99</v>
      </c>
      <c r="U41" s="876">
        <v>151.27000000000001</v>
      </c>
      <c r="V41" s="876">
        <v>139.88</v>
      </c>
      <c r="W41" s="876">
        <v>8.14</v>
      </c>
      <c r="X41" s="876">
        <v>8.86</v>
      </c>
      <c r="Y41" s="876">
        <v>8.73</v>
      </c>
      <c r="Z41" s="876">
        <v>151.27000000000001</v>
      </c>
      <c r="AA41" s="876">
        <v>139.88</v>
      </c>
      <c r="AB41" s="876">
        <v>8.14</v>
      </c>
      <c r="AC41" s="876">
        <v>-70.63</v>
      </c>
      <c r="AD41" s="876">
        <v>-106.69</v>
      </c>
      <c r="AE41" s="876">
        <v>33.799999999999997</v>
      </c>
      <c r="AF41" s="876">
        <v>-107.02</v>
      </c>
      <c r="AG41" s="876">
        <v>53.21</v>
      </c>
      <c r="AH41" s="876">
        <v>-301.13</v>
      </c>
      <c r="AI41" s="876">
        <v>28751.69</v>
      </c>
      <c r="AJ41" s="876">
        <v>19013.18</v>
      </c>
      <c r="AK41" s="876">
        <v>51.22</v>
      </c>
      <c r="AL41" s="876">
        <v>111.58</v>
      </c>
      <c r="AM41" s="876">
        <v>78.84</v>
      </c>
      <c r="AN41" s="189" t="s">
        <v>47</v>
      </c>
    </row>
    <row r="42" spans="1:40" ht="20.100000000000001" customHeight="1" x14ac:dyDescent="0.3">
      <c r="A42" s="853">
        <v>1279</v>
      </c>
      <c r="B42" s="848" t="s">
        <v>232</v>
      </c>
      <c r="C42" s="876">
        <v>1909.52</v>
      </c>
      <c r="D42" s="876">
        <v>1790.55</v>
      </c>
      <c r="E42" s="876">
        <v>6.64</v>
      </c>
      <c r="F42" s="876">
        <v>1663.77</v>
      </c>
      <c r="G42" s="876">
        <v>1558.15</v>
      </c>
      <c r="H42" s="876">
        <v>6.78</v>
      </c>
      <c r="I42" s="876">
        <v>94.31</v>
      </c>
      <c r="J42" s="876">
        <v>95.13</v>
      </c>
      <c r="K42" s="876">
        <v>1800.87</v>
      </c>
      <c r="L42" s="876">
        <v>1703.37</v>
      </c>
      <c r="M42" s="876">
        <v>5.72</v>
      </c>
      <c r="N42" s="876">
        <v>94.83</v>
      </c>
      <c r="O42" s="876">
        <v>95.31</v>
      </c>
      <c r="P42" s="876">
        <v>1577.81</v>
      </c>
      <c r="Q42" s="876">
        <v>1485.06</v>
      </c>
      <c r="R42" s="876">
        <v>6.25</v>
      </c>
      <c r="S42" s="876">
        <v>4.9000000000000004</v>
      </c>
      <c r="T42" s="876">
        <v>4.8600000000000003</v>
      </c>
      <c r="U42" s="876">
        <v>93.52</v>
      </c>
      <c r="V42" s="876">
        <v>87.07</v>
      </c>
      <c r="W42" s="876">
        <v>7.41</v>
      </c>
      <c r="X42" s="876">
        <v>5.62</v>
      </c>
      <c r="Y42" s="876">
        <v>5.59</v>
      </c>
      <c r="Z42" s="876">
        <v>93.52</v>
      </c>
      <c r="AA42" s="876">
        <v>87.07</v>
      </c>
      <c r="AB42" s="876">
        <v>7.41</v>
      </c>
      <c r="AC42" s="876">
        <v>-7.56</v>
      </c>
      <c r="AD42" s="876">
        <v>-13.99</v>
      </c>
      <c r="AE42" s="876">
        <v>45.96</v>
      </c>
      <c r="AF42" s="876">
        <v>13.15</v>
      </c>
      <c r="AG42" s="876">
        <v>31.85</v>
      </c>
      <c r="AH42" s="876">
        <v>-58.71</v>
      </c>
      <c r="AI42" s="876">
        <v>9512.31</v>
      </c>
      <c r="AJ42" s="876">
        <v>8279.7099999999991</v>
      </c>
      <c r="AK42" s="876">
        <v>14.89</v>
      </c>
      <c r="AL42" s="876">
        <v>41.73</v>
      </c>
      <c r="AM42" s="876">
        <v>38.82</v>
      </c>
      <c r="AN42" s="189" t="s">
        <v>47</v>
      </c>
    </row>
    <row r="43" spans="1:40" ht="20.100000000000001" customHeight="1" x14ac:dyDescent="0.3">
      <c r="A43" s="853">
        <v>1507</v>
      </c>
      <c r="B43" s="848" t="s">
        <v>239</v>
      </c>
      <c r="C43" s="876">
        <v>2286.48</v>
      </c>
      <c r="D43" s="876">
        <v>2165.6999999999998</v>
      </c>
      <c r="E43" s="876">
        <v>5.58</v>
      </c>
      <c r="F43" s="876">
        <v>2286.48</v>
      </c>
      <c r="G43" s="876">
        <v>2165.6999999999998</v>
      </c>
      <c r="H43" s="876">
        <v>5.58</v>
      </c>
      <c r="I43" s="876">
        <v>105.82</v>
      </c>
      <c r="J43" s="876">
        <v>101.76</v>
      </c>
      <c r="K43" s="876">
        <v>2419.59</v>
      </c>
      <c r="L43" s="876">
        <v>2203.85</v>
      </c>
      <c r="M43" s="876">
        <v>9.7899999999999991</v>
      </c>
      <c r="N43" s="876">
        <v>105.82</v>
      </c>
      <c r="O43" s="876">
        <v>101.76</v>
      </c>
      <c r="P43" s="876">
        <v>2419.59</v>
      </c>
      <c r="Q43" s="876">
        <v>2203.85</v>
      </c>
      <c r="R43" s="876">
        <v>9.7899999999999991</v>
      </c>
      <c r="S43" s="876">
        <v>5.0599999999999996</v>
      </c>
      <c r="T43" s="876">
        <v>5.21</v>
      </c>
      <c r="U43" s="876">
        <v>115.68</v>
      </c>
      <c r="V43" s="876">
        <v>112.78</v>
      </c>
      <c r="W43" s="876">
        <v>2.57</v>
      </c>
      <c r="X43" s="876">
        <v>5.0599999999999996</v>
      </c>
      <c r="Y43" s="876">
        <v>5.21</v>
      </c>
      <c r="Z43" s="876">
        <v>115.68</v>
      </c>
      <c r="AA43" s="876">
        <v>112.78</v>
      </c>
      <c r="AB43" s="876">
        <v>2.57</v>
      </c>
      <c r="AC43" s="876">
        <v>-248.78</v>
      </c>
      <c r="AD43" s="876">
        <v>-150.93</v>
      </c>
      <c r="AE43" s="876">
        <v>-64.83</v>
      </c>
      <c r="AF43" s="876">
        <v>-187.12</v>
      </c>
      <c r="AG43" s="876">
        <v>106.94</v>
      </c>
      <c r="AH43" s="876">
        <v>-274.98</v>
      </c>
      <c r="AI43" s="876">
        <v>20487.37</v>
      </c>
      <c r="AJ43" s="876">
        <v>21786.31</v>
      </c>
      <c r="AK43" s="876">
        <v>-5.96</v>
      </c>
      <c r="AL43" s="876">
        <v>74.64</v>
      </c>
      <c r="AM43" s="876">
        <v>82.54</v>
      </c>
      <c r="AN43" s="189" t="s">
        <v>47</v>
      </c>
    </row>
    <row r="44" spans="1:40" ht="20.100000000000001" customHeight="1" x14ac:dyDescent="0.3">
      <c r="A44" s="853">
        <v>1526</v>
      </c>
      <c r="B44" s="848" t="s">
        <v>254</v>
      </c>
      <c r="C44" s="876">
        <v>1766.64</v>
      </c>
      <c r="D44" s="876">
        <v>1669.94</v>
      </c>
      <c r="E44" s="876">
        <v>5.79</v>
      </c>
      <c r="F44" s="876">
        <v>1766.64</v>
      </c>
      <c r="G44" s="876">
        <v>1669.94</v>
      </c>
      <c r="H44" s="876">
        <v>5.79</v>
      </c>
      <c r="I44" s="876">
        <v>80.42</v>
      </c>
      <c r="J44" s="876">
        <v>77.98</v>
      </c>
      <c r="K44" s="876">
        <v>1420.82</v>
      </c>
      <c r="L44" s="876">
        <v>1302.1600000000001</v>
      </c>
      <c r="M44" s="876">
        <v>9.11</v>
      </c>
      <c r="N44" s="876">
        <v>80.42</v>
      </c>
      <c r="O44" s="876">
        <v>77.94</v>
      </c>
      <c r="P44" s="876">
        <v>1420.81</v>
      </c>
      <c r="Q44" s="876">
        <v>1301.51</v>
      </c>
      <c r="R44" s="876">
        <v>9.17</v>
      </c>
      <c r="S44" s="876">
        <v>5.92</v>
      </c>
      <c r="T44" s="876">
        <v>5.54</v>
      </c>
      <c r="U44" s="876">
        <v>104.58</v>
      </c>
      <c r="V44" s="876">
        <v>92.47</v>
      </c>
      <c r="W44" s="876">
        <v>13.1</v>
      </c>
      <c r="X44" s="876">
        <v>5.92</v>
      </c>
      <c r="Y44" s="876">
        <v>5.54</v>
      </c>
      <c r="Z44" s="876">
        <v>104.58</v>
      </c>
      <c r="AA44" s="876">
        <v>92.47</v>
      </c>
      <c r="AB44" s="876">
        <v>13.1</v>
      </c>
      <c r="AC44" s="876">
        <v>241.25</v>
      </c>
      <c r="AD44" s="876">
        <v>275.95999999999998</v>
      </c>
      <c r="AE44" s="876">
        <v>-12.58</v>
      </c>
      <c r="AF44" s="876">
        <v>333.1</v>
      </c>
      <c r="AG44" s="876">
        <v>309.57</v>
      </c>
      <c r="AH44" s="876">
        <v>7.6</v>
      </c>
      <c r="AI44" s="876">
        <v>19195.14</v>
      </c>
      <c r="AJ44" s="876">
        <v>16512.93</v>
      </c>
      <c r="AK44" s="876">
        <v>16.239999999999998</v>
      </c>
      <c r="AL44" s="876">
        <v>94.58</v>
      </c>
      <c r="AM44" s="876">
        <v>84.06</v>
      </c>
      <c r="AN44" s="189" t="s">
        <v>47</v>
      </c>
    </row>
    <row r="45" spans="1:40" ht="20.100000000000001" customHeight="1" x14ac:dyDescent="0.3">
      <c r="A45" s="853">
        <v>1237</v>
      </c>
      <c r="B45" s="848" t="s">
        <v>269</v>
      </c>
      <c r="C45" s="876">
        <v>2143.5</v>
      </c>
      <c r="D45" s="876">
        <v>2136.52</v>
      </c>
      <c r="E45" s="876">
        <v>0.33</v>
      </c>
      <c r="F45" s="876">
        <v>2143.5</v>
      </c>
      <c r="G45" s="876">
        <v>2136.52</v>
      </c>
      <c r="H45" s="876">
        <v>0.33</v>
      </c>
      <c r="I45" s="876">
        <v>126.26</v>
      </c>
      <c r="J45" s="876">
        <v>115.66</v>
      </c>
      <c r="K45" s="876">
        <v>2706.43</v>
      </c>
      <c r="L45" s="876">
        <v>2471.1</v>
      </c>
      <c r="M45" s="876">
        <v>9.52</v>
      </c>
      <c r="N45" s="876">
        <v>126.26</v>
      </c>
      <c r="O45" s="876">
        <v>115.66</v>
      </c>
      <c r="P45" s="876">
        <v>2706.43</v>
      </c>
      <c r="Q45" s="876">
        <v>2471.1</v>
      </c>
      <c r="R45" s="876">
        <v>9.52</v>
      </c>
      <c r="S45" s="876">
        <v>7.07</v>
      </c>
      <c r="T45" s="876">
        <v>6.39</v>
      </c>
      <c r="U45" s="876">
        <v>151.59</v>
      </c>
      <c r="V45" s="876">
        <v>136.44999999999999</v>
      </c>
      <c r="W45" s="876">
        <v>11.1</v>
      </c>
      <c r="X45" s="876">
        <v>7.07</v>
      </c>
      <c r="Y45" s="876">
        <v>6.39</v>
      </c>
      <c r="Z45" s="876">
        <v>151.59</v>
      </c>
      <c r="AA45" s="876">
        <v>136.44999999999999</v>
      </c>
      <c r="AB45" s="876">
        <v>11.1</v>
      </c>
      <c r="AC45" s="876">
        <v>-714.52</v>
      </c>
      <c r="AD45" s="876">
        <v>-471.03</v>
      </c>
      <c r="AE45" s="876">
        <v>-51.69</v>
      </c>
      <c r="AF45" s="876">
        <v>-117.31</v>
      </c>
      <c r="AG45" s="876">
        <v>270.48</v>
      </c>
      <c r="AH45" s="876">
        <v>-143.37</v>
      </c>
      <c r="AI45" s="876">
        <v>37312.11</v>
      </c>
      <c r="AJ45" s="876">
        <v>34557.550000000003</v>
      </c>
      <c r="AK45" s="876">
        <v>7.97</v>
      </c>
      <c r="AL45" s="876">
        <v>142.09</v>
      </c>
      <c r="AM45" s="876">
        <v>132.66999999999999</v>
      </c>
      <c r="AN45" s="189" t="s">
        <v>47</v>
      </c>
    </row>
    <row r="46" spans="1:40" ht="20.100000000000001" customHeight="1" x14ac:dyDescent="0.3">
      <c r="A46" s="853">
        <v>1590</v>
      </c>
      <c r="B46" s="848" t="s">
        <v>894</v>
      </c>
      <c r="C46" s="876">
        <v>861.54</v>
      </c>
      <c r="D46" s="876">
        <v>758.67</v>
      </c>
      <c r="E46" s="876">
        <v>13.56</v>
      </c>
      <c r="F46" s="876">
        <v>861.54</v>
      </c>
      <c r="G46" s="876">
        <v>758.67</v>
      </c>
      <c r="H46" s="876">
        <v>13.56</v>
      </c>
      <c r="I46" s="876">
        <v>83.73</v>
      </c>
      <c r="J46" s="876">
        <v>84.3</v>
      </c>
      <c r="K46" s="876">
        <v>721.39</v>
      </c>
      <c r="L46" s="876">
        <v>639.58000000000004</v>
      </c>
      <c r="M46" s="876">
        <v>12.79</v>
      </c>
      <c r="N46" s="876">
        <v>83.73</v>
      </c>
      <c r="O46" s="876">
        <v>84.3</v>
      </c>
      <c r="P46" s="876">
        <v>721.39</v>
      </c>
      <c r="Q46" s="876">
        <v>639.58000000000004</v>
      </c>
      <c r="R46" s="876">
        <v>12.79</v>
      </c>
      <c r="S46" s="876">
        <v>13.34</v>
      </c>
      <c r="T46" s="876">
        <v>13.03</v>
      </c>
      <c r="U46" s="876">
        <v>114.93</v>
      </c>
      <c r="V46" s="876">
        <v>98.86</v>
      </c>
      <c r="W46" s="876">
        <v>16.260000000000002</v>
      </c>
      <c r="X46" s="876">
        <v>13.34</v>
      </c>
      <c r="Y46" s="876">
        <v>13.03</v>
      </c>
      <c r="Z46" s="876">
        <v>114.93</v>
      </c>
      <c r="AA46" s="876">
        <v>98.86</v>
      </c>
      <c r="AB46" s="876">
        <v>16.260000000000002</v>
      </c>
      <c r="AC46" s="876">
        <v>25.22</v>
      </c>
      <c r="AD46" s="876">
        <v>20.22</v>
      </c>
      <c r="AE46" s="876">
        <v>24.73</v>
      </c>
      <c r="AF46" s="876">
        <v>63.39</v>
      </c>
      <c r="AG46" s="876">
        <v>75.16</v>
      </c>
      <c r="AH46" s="876">
        <v>-15.66</v>
      </c>
      <c r="AI46" s="876">
        <v>11076.3</v>
      </c>
      <c r="AJ46" s="876">
        <v>10232.64</v>
      </c>
      <c r="AK46" s="876">
        <v>8.24</v>
      </c>
      <c r="AL46" s="876">
        <v>109.14</v>
      </c>
      <c r="AM46" s="876">
        <v>117.48</v>
      </c>
      <c r="AN46" s="189" t="s">
        <v>47</v>
      </c>
    </row>
    <row r="47" spans="1:40" ht="20.100000000000001" customHeight="1" x14ac:dyDescent="0.3">
      <c r="A47" s="853">
        <v>1043</v>
      </c>
      <c r="B47" s="848" t="s">
        <v>895</v>
      </c>
      <c r="C47" s="876">
        <v>2206.48</v>
      </c>
      <c r="D47" s="876">
        <v>2088.86</v>
      </c>
      <c r="E47" s="876">
        <v>5.63</v>
      </c>
      <c r="F47" s="876">
        <v>2036.16</v>
      </c>
      <c r="G47" s="876">
        <v>1928.85</v>
      </c>
      <c r="H47" s="876">
        <v>5.56</v>
      </c>
      <c r="I47" s="876">
        <v>91.88</v>
      </c>
      <c r="J47" s="876">
        <v>88.31</v>
      </c>
      <c r="K47" s="876">
        <v>2027.24</v>
      </c>
      <c r="L47" s="876">
        <v>1844.64</v>
      </c>
      <c r="M47" s="876">
        <v>9.9</v>
      </c>
      <c r="N47" s="876">
        <v>92.02</v>
      </c>
      <c r="O47" s="876">
        <v>88.09</v>
      </c>
      <c r="P47" s="876">
        <v>1873.62</v>
      </c>
      <c r="Q47" s="876">
        <v>1699.04</v>
      </c>
      <c r="R47" s="876">
        <v>10.28</v>
      </c>
      <c r="S47" s="876">
        <v>10.73</v>
      </c>
      <c r="T47" s="876">
        <v>9.93</v>
      </c>
      <c r="U47" s="876">
        <v>236.72</v>
      </c>
      <c r="V47" s="876">
        <v>207.51</v>
      </c>
      <c r="W47" s="876">
        <v>14.08</v>
      </c>
      <c r="X47" s="876">
        <v>11.63</v>
      </c>
      <c r="Y47" s="876">
        <v>10.76</v>
      </c>
      <c r="Z47" s="876">
        <v>236.72</v>
      </c>
      <c r="AA47" s="876">
        <v>207.51</v>
      </c>
      <c r="AB47" s="876">
        <v>14.08</v>
      </c>
      <c r="AC47" s="876">
        <v>-74.180000000000007</v>
      </c>
      <c r="AD47" s="876">
        <v>22.31</v>
      </c>
      <c r="AE47" s="876">
        <v>-432.5</v>
      </c>
      <c r="AF47" s="876">
        <v>40.61</v>
      </c>
      <c r="AG47" s="876">
        <v>77.87</v>
      </c>
      <c r="AH47" s="876">
        <v>-47.85</v>
      </c>
      <c r="AI47" s="876">
        <v>9346.32</v>
      </c>
      <c r="AJ47" s="876">
        <v>8822.93</v>
      </c>
      <c r="AK47" s="876">
        <v>5.93</v>
      </c>
      <c r="AL47" s="876">
        <v>34.99</v>
      </c>
      <c r="AM47" s="876">
        <v>34.94</v>
      </c>
      <c r="AN47" s="189" t="s">
        <v>47</v>
      </c>
    </row>
    <row r="48" spans="1:40" ht="20.100000000000001" customHeight="1" x14ac:dyDescent="0.3">
      <c r="A48" s="853">
        <v>1068</v>
      </c>
      <c r="B48" s="848" t="s">
        <v>292</v>
      </c>
      <c r="C48" s="876">
        <v>2566.88</v>
      </c>
      <c r="D48" s="876">
        <v>2361.52</v>
      </c>
      <c r="E48" s="876">
        <v>8.6999999999999993</v>
      </c>
      <c r="F48" s="876">
        <v>2566.88</v>
      </c>
      <c r="G48" s="876">
        <v>2361.52</v>
      </c>
      <c r="H48" s="876">
        <v>8.6999999999999993</v>
      </c>
      <c r="I48" s="876">
        <v>112.73</v>
      </c>
      <c r="J48" s="876">
        <v>105.59</v>
      </c>
      <c r="K48" s="876">
        <v>2893.58</v>
      </c>
      <c r="L48" s="876">
        <v>2493.42</v>
      </c>
      <c r="M48" s="876">
        <v>16.05</v>
      </c>
      <c r="N48" s="876">
        <v>112.73</v>
      </c>
      <c r="O48" s="876">
        <v>105.59</v>
      </c>
      <c r="P48" s="876">
        <v>2893.58</v>
      </c>
      <c r="Q48" s="876">
        <v>2493.42</v>
      </c>
      <c r="R48" s="876">
        <v>16.05</v>
      </c>
      <c r="S48" s="876">
        <v>7.11</v>
      </c>
      <c r="T48" s="876">
        <v>6.64</v>
      </c>
      <c r="U48" s="876">
        <v>182.61</v>
      </c>
      <c r="V48" s="876">
        <v>156.83000000000001</v>
      </c>
      <c r="W48" s="876">
        <v>16.440000000000001</v>
      </c>
      <c r="X48" s="876">
        <v>7.11</v>
      </c>
      <c r="Y48" s="876">
        <v>6.64</v>
      </c>
      <c r="Z48" s="876">
        <v>182.61</v>
      </c>
      <c r="AA48" s="876">
        <v>156.83000000000001</v>
      </c>
      <c r="AB48" s="876">
        <v>16.440000000000001</v>
      </c>
      <c r="AC48" s="876">
        <v>-509.31</v>
      </c>
      <c r="AD48" s="876">
        <v>-288.73</v>
      </c>
      <c r="AE48" s="876">
        <v>-76.400000000000006</v>
      </c>
      <c r="AF48" s="876">
        <v>-169</v>
      </c>
      <c r="AG48" s="876">
        <v>278.45</v>
      </c>
      <c r="AH48" s="876">
        <v>-160.69</v>
      </c>
      <c r="AI48" s="876">
        <v>45573.1</v>
      </c>
      <c r="AJ48" s="876">
        <v>44170.7</v>
      </c>
      <c r="AK48" s="876">
        <v>3.17</v>
      </c>
      <c r="AL48" s="876">
        <v>144.38999999999999</v>
      </c>
      <c r="AM48" s="876">
        <v>152.59</v>
      </c>
      <c r="AN48" s="189" t="s">
        <v>47</v>
      </c>
    </row>
    <row r="49" spans="1:40" ht="20.100000000000001" customHeight="1" x14ac:dyDescent="0.3">
      <c r="A49" s="853">
        <v>1572</v>
      </c>
      <c r="B49" s="848" t="s">
        <v>317</v>
      </c>
      <c r="C49" s="876">
        <v>2724.16</v>
      </c>
      <c r="D49" s="876">
        <v>2457.11</v>
      </c>
      <c r="E49" s="876">
        <v>10.87</v>
      </c>
      <c r="F49" s="876">
        <v>2451.87</v>
      </c>
      <c r="G49" s="876">
        <v>2211.41</v>
      </c>
      <c r="H49" s="876">
        <v>10.87</v>
      </c>
      <c r="I49" s="876">
        <v>87.79</v>
      </c>
      <c r="J49" s="876">
        <v>88.62</v>
      </c>
      <c r="K49" s="876">
        <v>2391.5700000000002</v>
      </c>
      <c r="L49" s="876">
        <v>2177.46</v>
      </c>
      <c r="M49" s="876">
        <v>9.83</v>
      </c>
      <c r="N49" s="876">
        <v>86.67</v>
      </c>
      <c r="O49" s="876">
        <v>87.86</v>
      </c>
      <c r="P49" s="876">
        <v>2124.94</v>
      </c>
      <c r="Q49" s="876">
        <v>1942.94</v>
      </c>
      <c r="R49" s="876">
        <v>9.3699999999999992</v>
      </c>
      <c r="S49" s="876">
        <v>4.93</v>
      </c>
      <c r="T49" s="876">
        <v>4.0999999999999996</v>
      </c>
      <c r="U49" s="876">
        <v>134.38999999999999</v>
      </c>
      <c r="V49" s="876">
        <v>100.78</v>
      </c>
      <c r="W49" s="876">
        <v>33.35</v>
      </c>
      <c r="X49" s="876">
        <v>5.48</v>
      </c>
      <c r="Y49" s="876">
        <v>4.5599999999999996</v>
      </c>
      <c r="Z49" s="876">
        <v>134.38999999999999</v>
      </c>
      <c r="AA49" s="876">
        <v>100.78</v>
      </c>
      <c r="AB49" s="876">
        <v>33.35</v>
      </c>
      <c r="AC49" s="876">
        <v>192.54</v>
      </c>
      <c r="AD49" s="876">
        <v>167.69</v>
      </c>
      <c r="AE49" s="876">
        <v>14.82</v>
      </c>
      <c r="AF49" s="876">
        <v>271.3</v>
      </c>
      <c r="AG49" s="876">
        <v>270.89999999999998</v>
      </c>
      <c r="AH49" s="876">
        <v>0.15</v>
      </c>
      <c r="AI49" s="876">
        <v>21497.46</v>
      </c>
      <c r="AJ49" s="876">
        <v>17683.09</v>
      </c>
      <c r="AK49" s="876">
        <v>21.57</v>
      </c>
      <c r="AL49" s="876">
        <v>66.19</v>
      </c>
      <c r="AM49" s="876">
        <v>56.74</v>
      </c>
      <c r="AN49" s="189" t="s">
        <v>47</v>
      </c>
    </row>
    <row r="50" spans="1:40" ht="20.100000000000001" customHeight="1" x14ac:dyDescent="0.3">
      <c r="A50" s="853">
        <v>1271</v>
      </c>
      <c r="B50" s="848" t="s">
        <v>896</v>
      </c>
      <c r="C50" s="876">
        <v>389.56</v>
      </c>
      <c r="D50" s="876">
        <v>364.67</v>
      </c>
      <c r="E50" s="876">
        <v>6.83</v>
      </c>
      <c r="F50" s="876">
        <v>389.56</v>
      </c>
      <c r="G50" s="876">
        <v>364.67</v>
      </c>
      <c r="H50" s="876">
        <v>6.83</v>
      </c>
      <c r="I50" s="876">
        <v>83.12</v>
      </c>
      <c r="J50" s="876">
        <v>79.31</v>
      </c>
      <c r="K50" s="876">
        <v>323.8</v>
      </c>
      <c r="L50" s="876">
        <v>289.23</v>
      </c>
      <c r="M50" s="876">
        <v>11.95</v>
      </c>
      <c r="N50" s="876">
        <v>83.12</v>
      </c>
      <c r="O50" s="876">
        <v>79.31</v>
      </c>
      <c r="P50" s="876">
        <v>323.8</v>
      </c>
      <c r="Q50" s="876">
        <v>289.23</v>
      </c>
      <c r="R50" s="876">
        <v>11.95</v>
      </c>
      <c r="S50" s="876">
        <v>15.01</v>
      </c>
      <c r="T50" s="876">
        <v>14.41</v>
      </c>
      <c r="U50" s="876">
        <v>58.46</v>
      </c>
      <c r="V50" s="876">
        <v>52.54</v>
      </c>
      <c r="W50" s="876">
        <v>11.27</v>
      </c>
      <c r="X50" s="876">
        <v>15.01</v>
      </c>
      <c r="Y50" s="876">
        <v>14.41</v>
      </c>
      <c r="Z50" s="876">
        <v>58.46</v>
      </c>
      <c r="AA50" s="876">
        <v>52.54</v>
      </c>
      <c r="AB50" s="876">
        <v>11.27</v>
      </c>
      <c r="AC50" s="876">
        <v>7.3</v>
      </c>
      <c r="AD50" s="876">
        <v>22.9</v>
      </c>
      <c r="AE50" s="876">
        <v>-68.12</v>
      </c>
      <c r="AF50" s="876">
        <v>23.84</v>
      </c>
      <c r="AG50" s="876">
        <v>43.45</v>
      </c>
      <c r="AH50" s="876">
        <v>-45.13</v>
      </c>
      <c r="AI50" s="876">
        <v>3559.14</v>
      </c>
      <c r="AJ50" s="876">
        <v>3316.34</v>
      </c>
      <c r="AK50" s="876">
        <v>7.32</v>
      </c>
      <c r="AL50" s="876">
        <v>76.12</v>
      </c>
      <c r="AM50" s="876">
        <v>75.41</v>
      </c>
      <c r="AN50" s="189" t="s">
        <v>47</v>
      </c>
    </row>
    <row r="51" spans="1:40" ht="20.100000000000001" customHeight="1" x14ac:dyDescent="0.3">
      <c r="A51" s="853">
        <v>1086</v>
      </c>
      <c r="B51" s="848" t="s">
        <v>335</v>
      </c>
      <c r="C51" s="876">
        <v>121.22</v>
      </c>
      <c r="D51" s="876">
        <v>111.04</v>
      </c>
      <c r="E51" s="876">
        <v>9.17</v>
      </c>
      <c r="F51" s="876">
        <v>121.22</v>
      </c>
      <c r="G51" s="876">
        <v>111.04</v>
      </c>
      <c r="H51" s="876">
        <v>9.17</v>
      </c>
      <c r="I51" s="876">
        <v>47.88</v>
      </c>
      <c r="J51" s="876">
        <v>51.14</v>
      </c>
      <c r="K51" s="876">
        <v>58.03</v>
      </c>
      <c r="L51" s="876">
        <v>56.79</v>
      </c>
      <c r="M51" s="876">
        <v>2.1800000000000002</v>
      </c>
      <c r="N51" s="876">
        <v>47.88</v>
      </c>
      <c r="O51" s="876">
        <v>51.14</v>
      </c>
      <c r="P51" s="876">
        <v>58.03</v>
      </c>
      <c r="Q51" s="876">
        <v>56.79</v>
      </c>
      <c r="R51" s="876">
        <v>2.1800000000000002</v>
      </c>
      <c r="S51" s="876">
        <v>37.14</v>
      </c>
      <c r="T51" s="876">
        <v>40.86</v>
      </c>
      <c r="U51" s="876">
        <v>45.03</v>
      </c>
      <c r="V51" s="876">
        <v>45.37</v>
      </c>
      <c r="W51" s="876">
        <v>-0.75</v>
      </c>
      <c r="X51" s="876">
        <v>37.14</v>
      </c>
      <c r="Y51" s="876">
        <v>40.86</v>
      </c>
      <c r="Z51" s="876">
        <v>45.03</v>
      </c>
      <c r="AA51" s="876">
        <v>45.37</v>
      </c>
      <c r="AB51" s="876">
        <v>-0.75</v>
      </c>
      <c r="AC51" s="876">
        <v>18.16</v>
      </c>
      <c r="AD51" s="876">
        <v>8.89</v>
      </c>
      <c r="AE51" s="876">
        <v>104.27</v>
      </c>
      <c r="AF51" s="876">
        <v>23.29</v>
      </c>
      <c r="AG51" s="876">
        <v>51.39</v>
      </c>
      <c r="AH51" s="876">
        <v>-54.68</v>
      </c>
      <c r="AI51" s="876">
        <v>8583.67</v>
      </c>
      <c r="AJ51" s="876">
        <v>7617.57</v>
      </c>
      <c r="AK51" s="876">
        <v>12.68</v>
      </c>
      <c r="AL51" s="876">
        <v>588.76</v>
      </c>
      <c r="AM51" s="876">
        <v>601.08000000000004</v>
      </c>
      <c r="AN51" s="189" t="s">
        <v>47</v>
      </c>
    </row>
    <row r="52" spans="1:40" ht="20.100000000000001" customHeight="1" x14ac:dyDescent="0.3">
      <c r="A52" s="853">
        <v>1253</v>
      </c>
      <c r="B52" s="848" t="s">
        <v>336</v>
      </c>
      <c r="C52" s="876">
        <v>1280.07</v>
      </c>
      <c r="D52" s="876">
        <v>1200.74</v>
      </c>
      <c r="E52" s="876">
        <v>6.61</v>
      </c>
      <c r="F52" s="876">
        <v>1280.07</v>
      </c>
      <c r="G52" s="876">
        <v>1200.74</v>
      </c>
      <c r="H52" s="876">
        <v>6.61</v>
      </c>
      <c r="I52" s="876">
        <v>95.7</v>
      </c>
      <c r="J52" s="876">
        <v>93.8</v>
      </c>
      <c r="K52" s="876">
        <v>1225.06</v>
      </c>
      <c r="L52" s="876">
        <v>1126.3499999999999</v>
      </c>
      <c r="M52" s="876">
        <v>8.76</v>
      </c>
      <c r="N52" s="876">
        <v>95.7</v>
      </c>
      <c r="O52" s="876">
        <v>93.8</v>
      </c>
      <c r="P52" s="876">
        <v>1225.06</v>
      </c>
      <c r="Q52" s="876">
        <v>1126.3499999999999</v>
      </c>
      <c r="R52" s="876">
        <v>8.76</v>
      </c>
      <c r="S52" s="876">
        <v>5.24</v>
      </c>
      <c r="T52" s="876">
        <v>4.8099999999999996</v>
      </c>
      <c r="U52" s="876">
        <v>67.06</v>
      </c>
      <c r="V52" s="876">
        <v>57.8</v>
      </c>
      <c r="W52" s="876">
        <v>16.02</v>
      </c>
      <c r="X52" s="876">
        <v>5.24</v>
      </c>
      <c r="Y52" s="876">
        <v>4.8099999999999996</v>
      </c>
      <c r="Z52" s="876">
        <v>67.06</v>
      </c>
      <c r="AA52" s="876">
        <v>57.8</v>
      </c>
      <c r="AB52" s="876">
        <v>16.02</v>
      </c>
      <c r="AC52" s="876">
        <v>-12.04</v>
      </c>
      <c r="AD52" s="876">
        <v>16.59</v>
      </c>
      <c r="AE52" s="876">
        <v>-172.57</v>
      </c>
      <c r="AF52" s="876">
        <v>22.31</v>
      </c>
      <c r="AG52" s="876">
        <v>74.349999999999994</v>
      </c>
      <c r="AH52" s="876">
        <v>-69.989999999999995</v>
      </c>
      <c r="AI52" s="876">
        <v>8950.6</v>
      </c>
      <c r="AJ52" s="876">
        <v>7557.89</v>
      </c>
      <c r="AK52" s="876">
        <v>18.43</v>
      </c>
      <c r="AL52" s="876">
        <v>51.74</v>
      </c>
      <c r="AM52" s="876">
        <v>52.77</v>
      </c>
      <c r="AN52" s="189" t="s">
        <v>47</v>
      </c>
    </row>
    <row r="53" spans="1:40" ht="20.100000000000001" customHeight="1" x14ac:dyDescent="0.3">
      <c r="A53" s="853">
        <v>1270</v>
      </c>
      <c r="B53" s="848" t="s">
        <v>897</v>
      </c>
      <c r="C53" s="876">
        <v>569.21</v>
      </c>
      <c r="D53" s="876">
        <v>525.4</v>
      </c>
      <c r="E53" s="876">
        <v>8.34</v>
      </c>
      <c r="F53" s="876">
        <v>569.21</v>
      </c>
      <c r="G53" s="876">
        <v>525.4</v>
      </c>
      <c r="H53" s="876">
        <v>8.34</v>
      </c>
      <c r="I53" s="876">
        <v>141.01</v>
      </c>
      <c r="J53" s="876">
        <v>144.4</v>
      </c>
      <c r="K53" s="876">
        <v>802.65</v>
      </c>
      <c r="L53" s="876">
        <v>758.7</v>
      </c>
      <c r="M53" s="876">
        <v>5.79</v>
      </c>
      <c r="N53" s="876">
        <v>141.01</v>
      </c>
      <c r="O53" s="876">
        <v>144.4</v>
      </c>
      <c r="P53" s="876">
        <v>802.65</v>
      </c>
      <c r="Q53" s="876">
        <v>758.7</v>
      </c>
      <c r="R53" s="876">
        <v>5.79</v>
      </c>
      <c r="S53" s="876">
        <v>15.47</v>
      </c>
      <c r="T53" s="876">
        <v>15.8</v>
      </c>
      <c r="U53" s="876">
        <v>88.06</v>
      </c>
      <c r="V53" s="876">
        <v>83.02</v>
      </c>
      <c r="W53" s="876">
        <v>6.07</v>
      </c>
      <c r="X53" s="876">
        <v>15.47</v>
      </c>
      <c r="Y53" s="876">
        <v>15.8</v>
      </c>
      <c r="Z53" s="876">
        <v>88.06</v>
      </c>
      <c r="AA53" s="876">
        <v>83.02</v>
      </c>
      <c r="AB53" s="876">
        <v>6.07</v>
      </c>
      <c r="AC53" s="876">
        <v>-321.49</v>
      </c>
      <c r="AD53" s="876">
        <v>-316.32</v>
      </c>
      <c r="AE53" s="876">
        <v>-1.63</v>
      </c>
      <c r="AF53" s="876">
        <v>185.32</v>
      </c>
      <c r="AG53" s="876">
        <v>159.52000000000001</v>
      </c>
      <c r="AH53" s="876">
        <v>16.170000000000002</v>
      </c>
      <c r="AI53" s="876">
        <v>14384.02</v>
      </c>
      <c r="AJ53" s="876">
        <v>11708.59</v>
      </c>
      <c r="AK53" s="876">
        <v>22.85</v>
      </c>
      <c r="AL53" s="876">
        <v>209.18</v>
      </c>
      <c r="AM53" s="876">
        <v>183.39</v>
      </c>
      <c r="AN53" s="189" t="s">
        <v>47</v>
      </c>
    </row>
    <row r="54" spans="1:40" ht="20.100000000000001" customHeight="1" x14ac:dyDescent="0.3">
      <c r="A54" s="853">
        <v>1598</v>
      </c>
      <c r="B54" s="848" t="s">
        <v>898</v>
      </c>
      <c r="C54" s="876">
        <v>1760.51</v>
      </c>
      <c r="D54" s="876">
        <v>1638.56</v>
      </c>
      <c r="E54" s="876">
        <v>7.44</v>
      </c>
      <c r="F54" s="876">
        <v>1716.66</v>
      </c>
      <c r="G54" s="876">
        <v>1601.98</v>
      </c>
      <c r="H54" s="876">
        <v>7.16</v>
      </c>
      <c r="I54" s="876">
        <v>85.51</v>
      </c>
      <c r="J54" s="876">
        <v>85.96</v>
      </c>
      <c r="K54" s="876">
        <v>1505.49</v>
      </c>
      <c r="L54" s="876">
        <v>1408.51</v>
      </c>
      <c r="M54" s="876">
        <v>6.89</v>
      </c>
      <c r="N54" s="876">
        <v>85.64</v>
      </c>
      <c r="O54" s="876">
        <v>86</v>
      </c>
      <c r="P54" s="876">
        <v>1470.14</v>
      </c>
      <c r="Q54" s="876">
        <v>1377.66</v>
      </c>
      <c r="R54" s="876">
        <v>6.71</v>
      </c>
      <c r="S54" s="876">
        <v>4.9400000000000004</v>
      </c>
      <c r="T54" s="876">
        <v>5.58</v>
      </c>
      <c r="U54" s="876">
        <v>86.93</v>
      </c>
      <c r="V54" s="876">
        <v>91.48</v>
      </c>
      <c r="W54" s="876">
        <v>-4.97</v>
      </c>
      <c r="X54" s="876">
        <v>5.0599999999999996</v>
      </c>
      <c r="Y54" s="876">
        <v>5.71</v>
      </c>
      <c r="Z54" s="876">
        <v>86.93</v>
      </c>
      <c r="AA54" s="876">
        <v>91.48</v>
      </c>
      <c r="AB54" s="876">
        <v>-4.97</v>
      </c>
      <c r="AC54" s="876">
        <v>159.59</v>
      </c>
      <c r="AD54" s="876">
        <v>132.84</v>
      </c>
      <c r="AE54" s="876">
        <v>20.14</v>
      </c>
      <c r="AF54" s="876">
        <v>185.19</v>
      </c>
      <c r="AG54" s="876">
        <v>150.96</v>
      </c>
      <c r="AH54" s="876">
        <v>22.67</v>
      </c>
      <c r="AI54" s="876">
        <v>5152.2</v>
      </c>
      <c r="AJ54" s="876">
        <v>2989.44</v>
      </c>
      <c r="AK54" s="876">
        <v>72.349999999999994</v>
      </c>
      <c r="AL54" s="876">
        <v>24.74</v>
      </c>
      <c r="AM54" s="876">
        <v>15.22</v>
      </c>
      <c r="AN54" s="189" t="s">
        <v>47</v>
      </c>
    </row>
    <row r="55" spans="1:40" ht="20.100000000000001" customHeight="1" x14ac:dyDescent="0.3">
      <c r="A55" s="853">
        <v>1523</v>
      </c>
      <c r="B55" s="848" t="s">
        <v>345</v>
      </c>
      <c r="C55" s="876">
        <v>2096.29</v>
      </c>
      <c r="D55" s="876">
        <v>1863.73</v>
      </c>
      <c r="E55" s="876">
        <v>12.48</v>
      </c>
      <c r="F55" s="876">
        <v>2096.29</v>
      </c>
      <c r="G55" s="876">
        <v>1863.73</v>
      </c>
      <c r="H55" s="876">
        <v>12.48</v>
      </c>
      <c r="I55" s="876">
        <v>97.98</v>
      </c>
      <c r="J55" s="876">
        <v>99.5</v>
      </c>
      <c r="K55" s="876">
        <v>2054.02</v>
      </c>
      <c r="L55" s="876">
        <v>1854.5</v>
      </c>
      <c r="M55" s="876">
        <v>10.76</v>
      </c>
      <c r="N55" s="876">
        <v>97.98</v>
      </c>
      <c r="O55" s="876">
        <v>99.5</v>
      </c>
      <c r="P55" s="876">
        <v>2054.02</v>
      </c>
      <c r="Q55" s="876">
        <v>1854.5</v>
      </c>
      <c r="R55" s="876">
        <v>10.76</v>
      </c>
      <c r="S55" s="876">
        <v>7.74</v>
      </c>
      <c r="T55" s="876">
        <v>8.11</v>
      </c>
      <c r="U55" s="876">
        <v>162.34</v>
      </c>
      <c r="V55" s="876">
        <v>151.18</v>
      </c>
      <c r="W55" s="876">
        <v>7.38</v>
      </c>
      <c r="X55" s="876">
        <v>7.74</v>
      </c>
      <c r="Y55" s="876">
        <v>8.11</v>
      </c>
      <c r="Z55" s="876">
        <v>162.34</v>
      </c>
      <c r="AA55" s="876">
        <v>151.18</v>
      </c>
      <c r="AB55" s="876">
        <v>7.38</v>
      </c>
      <c r="AC55" s="876">
        <v>-120.07</v>
      </c>
      <c r="AD55" s="876">
        <v>-141.94</v>
      </c>
      <c r="AE55" s="876">
        <v>15.41</v>
      </c>
      <c r="AF55" s="876">
        <v>-89.99</v>
      </c>
      <c r="AG55" s="876">
        <v>-57.36</v>
      </c>
      <c r="AH55" s="876">
        <v>-56.89</v>
      </c>
      <c r="AI55" s="876">
        <v>11297.34</v>
      </c>
      <c r="AJ55" s="876">
        <v>11491.54</v>
      </c>
      <c r="AK55" s="876">
        <v>-1.69</v>
      </c>
      <c r="AL55" s="876">
        <v>43.88</v>
      </c>
      <c r="AM55" s="876">
        <v>51.98</v>
      </c>
      <c r="AN55" s="189" t="s">
        <v>47</v>
      </c>
    </row>
    <row r="56" spans="1:40" ht="20.100000000000001" customHeight="1" x14ac:dyDescent="0.3">
      <c r="A56" s="853">
        <v>1566</v>
      </c>
      <c r="B56" s="848" t="s">
        <v>347</v>
      </c>
      <c r="C56" s="876">
        <v>1012.83</v>
      </c>
      <c r="D56" s="876">
        <v>949.51</v>
      </c>
      <c r="E56" s="876">
        <v>6.67</v>
      </c>
      <c r="F56" s="876">
        <v>958.11</v>
      </c>
      <c r="G56" s="876">
        <v>894.27</v>
      </c>
      <c r="H56" s="876">
        <v>7.14</v>
      </c>
      <c r="I56" s="876">
        <v>93.02</v>
      </c>
      <c r="J56" s="876">
        <v>86.54</v>
      </c>
      <c r="K56" s="876">
        <v>942.15</v>
      </c>
      <c r="L56" s="876">
        <v>821.74</v>
      </c>
      <c r="M56" s="876">
        <v>14.65</v>
      </c>
      <c r="N56" s="876">
        <v>92.62</v>
      </c>
      <c r="O56" s="876">
        <v>85.58</v>
      </c>
      <c r="P56" s="876">
        <v>887.4</v>
      </c>
      <c r="Q56" s="876">
        <v>765.27</v>
      </c>
      <c r="R56" s="876">
        <v>15.96</v>
      </c>
      <c r="S56" s="876">
        <v>12.85</v>
      </c>
      <c r="T56" s="876">
        <v>12.94</v>
      </c>
      <c r="U56" s="876">
        <v>130.16999999999999</v>
      </c>
      <c r="V56" s="876">
        <v>122.84</v>
      </c>
      <c r="W56" s="876">
        <v>5.97</v>
      </c>
      <c r="X56" s="876">
        <v>13.59</v>
      </c>
      <c r="Y56" s="876">
        <v>13.74</v>
      </c>
      <c r="Z56" s="876">
        <v>130.16999999999999</v>
      </c>
      <c r="AA56" s="876">
        <v>122.84</v>
      </c>
      <c r="AB56" s="876">
        <v>5.97</v>
      </c>
      <c r="AC56" s="876">
        <v>-59.46</v>
      </c>
      <c r="AD56" s="876">
        <v>6.16</v>
      </c>
      <c r="AE56" s="876">
        <v>-1065.26</v>
      </c>
      <c r="AF56" s="876">
        <v>-33.590000000000003</v>
      </c>
      <c r="AG56" s="876">
        <v>37.19</v>
      </c>
      <c r="AH56" s="876">
        <v>-190.32</v>
      </c>
      <c r="AI56" s="876">
        <v>5766.37</v>
      </c>
      <c r="AJ56" s="876">
        <v>6461.62</v>
      </c>
      <c r="AK56" s="876">
        <v>-10.76</v>
      </c>
      <c r="AL56" s="876">
        <v>48.27</v>
      </c>
      <c r="AM56" s="876">
        <v>57.79</v>
      </c>
      <c r="AN56" s="189" t="s">
        <v>911</v>
      </c>
    </row>
    <row r="57" spans="1:40" ht="20.100000000000001" customHeight="1" x14ac:dyDescent="0.3">
      <c r="A57" s="853">
        <v>1591</v>
      </c>
      <c r="B57" s="848" t="s">
        <v>356</v>
      </c>
      <c r="C57" s="876">
        <v>534.21</v>
      </c>
      <c r="D57" s="876">
        <v>507.05</v>
      </c>
      <c r="E57" s="876">
        <v>5.36</v>
      </c>
      <c r="F57" s="876">
        <v>534.21</v>
      </c>
      <c r="G57" s="876">
        <v>507.05</v>
      </c>
      <c r="H57" s="876">
        <v>5.36</v>
      </c>
      <c r="I57" s="876">
        <v>96.99</v>
      </c>
      <c r="J57" s="876">
        <v>95.6</v>
      </c>
      <c r="K57" s="876">
        <v>518.12</v>
      </c>
      <c r="L57" s="876">
        <v>484.76</v>
      </c>
      <c r="M57" s="876">
        <v>6.88</v>
      </c>
      <c r="N57" s="876">
        <v>96.99</v>
      </c>
      <c r="O57" s="876">
        <v>95.6</v>
      </c>
      <c r="P57" s="876">
        <v>518.12</v>
      </c>
      <c r="Q57" s="876">
        <v>484.76</v>
      </c>
      <c r="R57" s="876">
        <v>6.88</v>
      </c>
      <c r="S57" s="876">
        <v>2.91</v>
      </c>
      <c r="T57" s="876">
        <v>2.79</v>
      </c>
      <c r="U57" s="876">
        <v>15.54</v>
      </c>
      <c r="V57" s="876">
        <v>14.13</v>
      </c>
      <c r="W57" s="876">
        <v>9.98</v>
      </c>
      <c r="X57" s="876">
        <v>2.91</v>
      </c>
      <c r="Y57" s="876">
        <v>2.79</v>
      </c>
      <c r="Z57" s="876">
        <v>15.54</v>
      </c>
      <c r="AA57" s="876">
        <v>14.13</v>
      </c>
      <c r="AB57" s="876">
        <v>9.98</v>
      </c>
      <c r="AC57" s="876">
        <v>0.55000000000000004</v>
      </c>
      <c r="AD57" s="876">
        <v>8.17</v>
      </c>
      <c r="AE57" s="876">
        <v>-93.27</v>
      </c>
      <c r="AF57" s="876">
        <v>1.37</v>
      </c>
      <c r="AG57" s="876">
        <v>8.49</v>
      </c>
      <c r="AH57" s="876">
        <v>-83.86</v>
      </c>
      <c r="AI57" s="876">
        <v>1835.97</v>
      </c>
      <c r="AJ57" s="876">
        <v>1820.16</v>
      </c>
      <c r="AK57" s="876">
        <v>0.87</v>
      </c>
      <c r="AL57" s="876">
        <v>27.98</v>
      </c>
      <c r="AM57" s="876">
        <v>29.86</v>
      </c>
      <c r="AN57" s="189" t="s">
        <v>47</v>
      </c>
    </row>
    <row r="58" spans="1:40" ht="20.100000000000001" customHeight="1" x14ac:dyDescent="0.3">
      <c r="A58" s="853">
        <v>1559</v>
      </c>
      <c r="B58" s="848" t="s">
        <v>357</v>
      </c>
      <c r="C58" s="876">
        <v>1848.99</v>
      </c>
      <c r="D58" s="876">
        <v>1735.86</v>
      </c>
      <c r="E58" s="876">
        <v>6.52</v>
      </c>
      <c r="F58" s="876">
        <v>1848.99</v>
      </c>
      <c r="G58" s="876">
        <v>1735.86</v>
      </c>
      <c r="H58" s="876">
        <v>6.52</v>
      </c>
      <c r="I58" s="876">
        <v>94.62</v>
      </c>
      <c r="J58" s="876">
        <v>88.07</v>
      </c>
      <c r="K58" s="876">
        <v>1749.5</v>
      </c>
      <c r="L58" s="876">
        <v>1528.73</v>
      </c>
      <c r="M58" s="876">
        <v>14.44</v>
      </c>
      <c r="N58" s="876">
        <v>94.62</v>
      </c>
      <c r="O58" s="876">
        <v>88.07</v>
      </c>
      <c r="P58" s="876">
        <v>1749.5</v>
      </c>
      <c r="Q58" s="876">
        <v>1528.73</v>
      </c>
      <c r="R58" s="876">
        <v>14.44</v>
      </c>
      <c r="S58" s="876">
        <v>6.15</v>
      </c>
      <c r="T58" s="876">
        <v>6.43</v>
      </c>
      <c r="U58" s="876">
        <v>113.69</v>
      </c>
      <c r="V58" s="876">
        <v>111.57</v>
      </c>
      <c r="W58" s="876">
        <v>1.9</v>
      </c>
      <c r="X58" s="876">
        <v>6.15</v>
      </c>
      <c r="Y58" s="876">
        <v>6.43</v>
      </c>
      <c r="Z58" s="876">
        <v>113.69</v>
      </c>
      <c r="AA58" s="876">
        <v>111.57</v>
      </c>
      <c r="AB58" s="876">
        <v>1.9</v>
      </c>
      <c r="AC58" s="876">
        <v>-14.2</v>
      </c>
      <c r="AD58" s="876">
        <v>95.56</v>
      </c>
      <c r="AE58" s="876">
        <v>-114.86</v>
      </c>
      <c r="AF58" s="876">
        <v>-58.08</v>
      </c>
      <c r="AG58" s="876">
        <v>203.08</v>
      </c>
      <c r="AH58" s="876">
        <v>-128.6</v>
      </c>
      <c r="AI58" s="876">
        <v>20603.75</v>
      </c>
      <c r="AJ58" s="876">
        <v>19968.009999999998</v>
      </c>
      <c r="AK58" s="876">
        <v>3.18</v>
      </c>
      <c r="AL58" s="876">
        <v>92.57</v>
      </c>
      <c r="AM58" s="876">
        <v>92.9</v>
      </c>
      <c r="AN58" s="189" t="s">
        <v>47</v>
      </c>
    </row>
    <row r="59" spans="1:40" ht="20.100000000000001" customHeight="1" x14ac:dyDescent="0.3">
      <c r="A59" s="853">
        <v>1145</v>
      </c>
      <c r="B59" s="848" t="s">
        <v>899</v>
      </c>
      <c r="C59" s="876">
        <v>1660.43</v>
      </c>
      <c r="D59" s="876">
        <v>1618.01</v>
      </c>
      <c r="E59" s="876">
        <v>2.62</v>
      </c>
      <c r="F59" s="876">
        <v>1339.78</v>
      </c>
      <c r="G59" s="876">
        <v>1311.21</v>
      </c>
      <c r="H59" s="876">
        <v>2.1800000000000002</v>
      </c>
      <c r="I59" s="876">
        <v>84.96</v>
      </c>
      <c r="J59" s="876">
        <v>83.73</v>
      </c>
      <c r="K59" s="876">
        <v>1410.63</v>
      </c>
      <c r="L59" s="876">
        <v>1354.83</v>
      </c>
      <c r="M59" s="876">
        <v>4.12</v>
      </c>
      <c r="N59" s="876">
        <v>82.68</v>
      </c>
      <c r="O59" s="876">
        <v>81.33</v>
      </c>
      <c r="P59" s="876">
        <v>1107.72</v>
      </c>
      <c r="Q59" s="876">
        <v>1066.45</v>
      </c>
      <c r="R59" s="876">
        <v>3.87</v>
      </c>
      <c r="S59" s="876">
        <v>10.09</v>
      </c>
      <c r="T59" s="876">
        <v>9.65</v>
      </c>
      <c r="U59" s="876">
        <v>167.54</v>
      </c>
      <c r="V59" s="876">
        <v>156.19999999999999</v>
      </c>
      <c r="W59" s="876">
        <v>7.26</v>
      </c>
      <c r="X59" s="876">
        <v>12.51</v>
      </c>
      <c r="Y59" s="876">
        <v>11.91</v>
      </c>
      <c r="Z59" s="876">
        <v>167.54</v>
      </c>
      <c r="AA59" s="876">
        <v>156.19999999999999</v>
      </c>
      <c r="AB59" s="876">
        <v>7.26</v>
      </c>
      <c r="AC59" s="876">
        <v>64.52</v>
      </c>
      <c r="AD59" s="876">
        <v>88.55</v>
      </c>
      <c r="AE59" s="876">
        <v>-27.14</v>
      </c>
      <c r="AF59" s="876">
        <v>112.57</v>
      </c>
      <c r="AG59" s="876">
        <v>134.22999999999999</v>
      </c>
      <c r="AH59" s="876">
        <v>-16.14</v>
      </c>
      <c r="AI59" s="876">
        <v>8350.6299999999992</v>
      </c>
      <c r="AJ59" s="876">
        <v>7997.63</v>
      </c>
      <c r="AK59" s="876">
        <v>4.41</v>
      </c>
      <c r="AL59" s="876">
        <v>43.1</v>
      </c>
      <c r="AM59" s="876">
        <v>42.19</v>
      </c>
      <c r="AN59" s="189" t="s">
        <v>47</v>
      </c>
    </row>
    <row r="60" spans="1:40" ht="20.100000000000001" customHeight="1" x14ac:dyDescent="0.3">
      <c r="A60" s="853">
        <v>1197</v>
      </c>
      <c r="B60" s="848" t="s">
        <v>372</v>
      </c>
      <c r="C60" s="876">
        <v>2060.4299999999998</v>
      </c>
      <c r="D60" s="876">
        <v>1924.24</v>
      </c>
      <c r="E60" s="876">
        <v>7.08</v>
      </c>
      <c r="F60" s="876">
        <v>1701.3</v>
      </c>
      <c r="G60" s="876">
        <v>1570.2</v>
      </c>
      <c r="H60" s="876">
        <v>8.35</v>
      </c>
      <c r="I60" s="876">
        <v>100.94</v>
      </c>
      <c r="J60" s="876">
        <v>98.39</v>
      </c>
      <c r="K60" s="876">
        <v>2079.7399999999998</v>
      </c>
      <c r="L60" s="876">
        <v>1893.31</v>
      </c>
      <c r="M60" s="876">
        <v>9.85</v>
      </c>
      <c r="N60" s="876">
        <v>100.74</v>
      </c>
      <c r="O60" s="876">
        <v>98.29</v>
      </c>
      <c r="P60" s="876">
        <v>1713.93</v>
      </c>
      <c r="Q60" s="876">
        <v>1543.4</v>
      </c>
      <c r="R60" s="876">
        <v>11.05</v>
      </c>
      <c r="S60" s="876">
        <v>5.4</v>
      </c>
      <c r="T60" s="876">
        <v>5.7</v>
      </c>
      <c r="U60" s="876">
        <v>111.36</v>
      </c>
      <c r="V60" s="876">
        <v>109.61</v>
      </c>
      <c r="W60" s="876">
        <v>1.6</v>
      </c>
      <c r="X60" s="876">
        <v>6.55</v>
      </c>
      <c r="Y60" s="876">
        <v>6.98</v>
      </c>
      <c r="Z60" s="876">
        <v>111.36</v>
      </c>
      <c r="AA60" s="876">
        <v>109.61</v>
      </c>
      <c r="AB60" s="876">
        <v>1.6</v>
      </c>
      <c r="AC60" s="876">
        <v>-123.99</v>
      </c>
      <c r="AD60" s="876">
        <v>-82.8</v>
      </c>
      <c r="AE60" s="876">
        <v>-49.75</v>
      </c>
      <c r="AF60" s="876">
        <v>-19.14</v>
      </c>
      <c r="AG60" s="876">
        <v>39.24</v>
      </c>
      <c r="AH60" s="876">
        <v>-148.78</v>
      </c>
      <c r="AI60" s="876">
        <v>24352.35</v>
      </c>
      <c r="AJ60" s="876">
        <v>22890.16</v>
      </c>
      <c r="AK60" s="876">
        <v>6.39</v>
      </c>
      <c r="AL60" s="876">
        <v>95.69</v>
      </c>
      <c r="AM60" s="876">
        <v>100.42</v>
      </c>
      <c r="AN60" s="189" t="s">
        <v>47</v>
      </c>
    </row>
    <row r="61" spans="1:40" ht="20.100000000000001" customHeight="1" x14ac:dyDescent="0.3">
      <c r="A61" s="853">
        <v>1599</v>
      </c>
      <c r="B61" s="848" t="s">
        <v>374</v>
      </c>
      <c r="C61" s="876">
        <v>938.27</v>
      </c>
      <c r="D61" s="876">
        <v>814.11</v>
      </c>
      <c r="E61" s="876">
        <v>15.25</v>
      </c>
      <c r="F61" s="876">
        <v>938.27</v>
      </c>
      <c r="G61" s="876">
        <v>814.11</v>
      </c>
      <c r="H61" s="876">
        <v>15.25</v>
      </c>
      <c r="I61" s="876">
        <v>92.82</v>
      </c>
      <c r="J61" s="876">
        <v>93.79</v>
      </c>
      <c r="K61" s="876">
        <v>870.9</v>
      </c>
      <c r="L61" s="876">
        <v>763.57</v>
      </c>
      <c r="M61" s="876">
        <v>14.06</v>
      </c>
      <c r="N61" s="876">
        <v>92.82</v>
      </c>
      <c r="O61" s="876">
        <v>93.79</v>
      </c>
      <c r="P61" s="876">
        <v>870.9</v>
      </c>
      <c r="Q61" s="876">
        <v>763.57</v>
      </c>
      <c r="R61" s="876">
        <v>14.06</v>
      </c>
      <c r="S61" s="876">
        <v>6.06</v>
      </c>
      <c r="T61" s="876">
        <v>6.64</v>
      </c>
      <c r="U61" s="876">
        <v>56.86</v>
      </c>
      <c r="V61" s="876">
        <v>54.04</v>
      </c>
      <c r="W61" s="876">
        <v>5.22</v>
      </c>
      <c r="X61" s="876">
        <v>6.06</v>
      </c>
      <c r="Y61" s="876">
        <v>6.64</v>
      </c>
      <c r="Z61" s="876">
        <v>56.86</v>
      </c>
      <c r="AA61" s="876">
        <v>54.04</v>
      </c>
      <c r="AB61" s="876">
        <v>5.22</v>
      </c>
      <c r="AC61" s="876">
        <v>10.51</v>
      </c>
      <c r="AD61" s="876">
        <v>-3.5</v>
      </c>
      <c r="AE61" s="876">
        <v>400.29</v>
      </c>
      <c r="AF61" s="876">
        <v>27.78</v>
      </c>
      <c r="AG61" s="876">
        <v>91.28</v>
      </c>
      <c r="AH61" s="876">
        <v>-69.569999999999993</v>
      </c>
      <c r="AI61" s="876">
        <v>2762.69</v>
      </c>
      <c r="AJ61" s="876">
        <v>2314.0700000000002</v>
      </c>
      <c r="AK61" s="876">
        <v>19.39</v>
      </c>
      <c r="AL61" s="876">
        <v>24.11</v>
      </c>
      <c r="AM61" s="876">
        <v>23.96</v>
      </c>
      <c r="AN61" s="189" t="s">
        <v>47</v>
      </c>
    </row>
    <row r="62" spans="1:40" ht="20.100000000000001" customHeight="1" x14ac:dyDescent="0.3">
      <c r="A62" s="853">
        <v>1547</v>
      </c>
      <c r="B62" s="848" t="s">
        <v>379</v>
      </c>
      <c r="C62" s="876">
        <v>1938.09</v>
      </c>
      <c r="D62" s="876">
        <v>1823.86</v>
      </c>
      <c r="E62" s="876">
        <v>6.26</v>
      </c>
      <c r="F62" s="876">
        <v>1938.09</v>
      </c>
      <c r="G62" s="876">
        <v>1823.86</v>
      </c>
      <c r="H62" s="876">
        <v>6.26</v>
      </c>
      <c r="I62" s="876">
        <v>93.93</v>
      </c>
      <c r="J62" s="876">
        <v>101.16</v>
      </c>
      <c r="K62" s="876">
        <v>1820.38</v>
      </c>
      <c r="L62" s="876">
        <v>1844.97</v>
      </c>
      <c r="M62" s="876">
        <v>-1.33</v>
      </c>
      <c r="N62" s="876">
        <v>93.93</v>
      </c>
      <c r="O62" s="876">
        <v>101.16</v>
      </c>
      <c r="P62" s="876">
        <v>1820.38</v>
      </c>
      <c r="Q62" s="876">
        <v>1844.97</v>
      </c>
      <c r="R62" s="876">
        <v>-1.33</v>
      </c>
      <c r="S62" s="876">
        <v>5.49</v>
      </c>
      <c r="T62" s="876">
        <v>5.37</v>
      </c>
      <c r="U62" s="876">
        <v>106.37</v>
      </c>
      <c r="V62" s="876">
        <v>97.87</v>
      </c>
      <c r="W62" s="876">
        <v>8.68</v>
      </c>
      <c r="X62" s="876">
        <v>5.49</v>
      </c>
      <c r="Y62" s="876">
        <v>5.37</v>
      </c>
      <c r="Z62" s="876">
        <v>106.37</v>
      </c>
      <c r="AA62" s="876">
        <v>97.87</v>
      </c>
      <c r="AB62" s="876">
        <v>8.68</v>
      </c>
      <c r="AC62" s="876">
        <v>11.34</v>
      </c>
      <c r="AD62" s="876">
        <v>-118.98</v>
      </c>
      <c r="AE62" s="876">
        <v>109.53</v>
      </c>
      <c r="AF62" s="876">
        <v>69.400000000000006</v>
      </c>
      <c r="AG62" s="876">
        <v>32.729999999999997</v>
      </c>
      <c r="AH62" s="876">
        <v>112.04</v>
      </c>
      <c r="AI62" s="876">
        <v>7019.64</v>
      </c>
      <c r="AJ62" s="876">
        <v>5629.01</v>
      </c>
      <c r="AK62" s="876">
        <v>24.7</v>
      </c>
      <c r="AL62" s="876">
        <v>29.9</v>
      </c>
      <c r="AM62" s="876">
        <v>25.66</v>
      </c>
      <c r="AN62" s="189" t="s">
        <v>47</v>
      </c>
    </row>
    <row r="63" spans="1:40" ht="20.100000000000001" customHeight="1" x14ac:dyDescent="0.3">
      <c r="A63" s="853">
        <v>1495</v>
      </c>
      <c r="B63" s="848" t="s">
        <v>384</v>
      </c>
      <c r="C63" s="876">
        <v>1456.76</v>
      </c>
      <c r="D63" s="876">
        <v>1359.58</v>
      </c>
      <c r="E63" s="876">
        <v>7.15</v>
      </c>
      <c r="F63" s="876">
        <v>1270.67</v>
      </c>
      <c r="G63" s="876">
        <v>1182.6300000000001</v>
      </c>
      <c r="H63" s="876">
        <v>7.44</v>
      </c>
      <c r="I63" s="876">
        <v>85.09</v>
      </c>
      <c r="J63" s="876">
        <v>85.78</v>
      </c>
      <c r="K63" s="876">
        <v>1239.51</v>
      </c>
      <c r="L63" s="876">
        <v>1166.3</v>
      </c>
      <c r="M63" s="876">
        <v>6.28</v>
      </c>
      <c r="N63" s="876">
        <v>86.61</v>
      </c>
      <c r="O63" s="876">
        <v>87.59</v>
      </c>
      <c r="P63" s="876">
        <v>1100.58</v>
      </c>
      <c r="Q63" s="876">
        <v>1035.8800000000001</v>
      </c>
      <c r="R63" s="876">
        <v>6.25</v>
      </c>
      <c r="S63" s="876">
        <v>7.16</v>
      </c>
      <c r="T63" s="876">
        <v>7.09</v>
      </c>
      <c r="U63" s="876">
        <v>104.24</v>
      </c>
      <c r="V63" s="876">
        <v>96.46</v>
      </c>
      <c r="W63" s="876">
        <v>8.07</v>
      </c>
      <c r="X63" s="876">
        <v>8.1999999999999993</v>
      </c>
      <c r="Y63" s="876">
        <v>8.16</v>
      </c>
      <c r="Z63" s="876">
        <v>104.24</v>
      </c>
      <c r="AA63" s="876">
        <v>96.46</v>
      </c>
      <c r="AB63" s="876">
        <v>8.07</v>
      </c>
      <c r="AC63" s="876">
        <v>65.86</v>
      </c>
      <c r="AD63" s="876">
        <v>50.3</v>
      </c>
      <c r="AE63" s="876">
        <v>30.93</v>
      </c>
      <c r="AF63" s="876">
        <v>89.96</v>
      </c>
      <c r="AG63" s="876">
        <v>100.4</v>
      </c>
      <c r="AH63" s="876">
        <v>-10.4</v>
      </c>
      <c r="AI63" s="876">
        <v>9722.43</v>
      </c>
      <c r="AJ63" s="876">
        <v>8613.52</v>
      </c>
      <c r="AK63" s="876">
        <v>12.87</v>
      </c>
      <c r="AL63" s="876">
        <v>56.14</v>
      </c>
      <c r="AM63" s="876">
        <v>52.44</v>
      </c>
      <c r="AN63" s="189" t="s">
        <v>47</v>
      </c>
    </row>
    <row r="64" spans="1:40" ht="20.100000000000001" customHeight="1" x14ac:dyDescent="0.3">
      <c r="A64" s="853">
        <v>1039</v>
      </c>
      <c r="B64" s="848" t="s">
        <v>388</v>
      </c>
      <c r="C64" s="876">
        <v>1525.22</v>
      </c>
      <c r="D64" s="876">
        <v>1438.1</v>
      </c>
      <c r="E64" s="876">
        <v>6.06</v>
      </c>
      <c r="F64" s="876">
        <v>1525.22</v>
      </c>
      <c r="G64" s="876">
        <v>1438.1</v>
      </c>
      <c r="H64" s="876">
        <v>6.06</v>
      </c>
      <c r="I64" s="876">
        <v>99.6</v>
      </c>
      <c r="J64" s="876">
        <v>99.55</v>
      </c>
      <c r="K64" s="876">
        <v>1519.08</v>
      </c>
      <c r="L64" s="876">
        <v>1431.62</v>
      </c>
      <c r="M64" s="876">
        <v>6.11</v>
      </c>
      <c r="N64" s="876">
        <v>99.6</v>
      </c>
      <c r="O64" s="876">
        <v>99.55</v>
      </c>
      <c r="P64" s="876">
        <v>1519.08</v>
      </c>
      <c r="Q64" s="876">
        <v>1431.62</v>
      </c>
      <c r="R64" s="876">
        <v>6.11</v>
      </c>
      <c r="S64" s="876">
        <v>6.48</v>
      </c>
      <c r="T64" s="876">
        <v>6.49</v>
      </c>
      <c r="U64" s="876">
        <v>98.84</v>
      </c>
      <c r="V64" s="876">
        <v>93.3</v>
      </c>
      <c r="W64" s="876">
        <v>5.94</v>
      </c>
      <c r="X64" s="876">
        <v>6.48</v>
      </c>
      <c r="Y64" s="876">
        <v>6.49</v>
      </c>
      <c r="Z64" s="876">
        <v>98.84</v>
      </c>
      <c r="AA64" s="876">
        <v>93.3</v>
      </c>
      <c r="AB64" s="876">
        <v>5.94</v>
      </c>
      <c r="AC64" s="876">
        <v>-92.7</v>
      </c>
      <c r="AD64" s="876">
        <v>-86.81</v>
      </c>
      <c r="AE64" s="876">
        <v>-6.78</v>
      </c>
      <c r="AF64" s="876">
        <v>-55.26</v>
      </c>
      <c r="AG64" s="876">
        <v>-17.87</v>
      </c>
      <c r="AH64" s="876">
        <v>-209.23</v>
      </c>
      <c r="AI64" s="876">
        <v>12221.23</v>
      </c>
      <c r="AJ64" s="876">
        <v>12847.03</v>
      </c>
      <c r="AK64" s="876">
        <v>-4.87</v>
      </c>
      <c r="AL64" s="876">
        <v>67</v>
      </c>
      <c r="AM64" s="876">
        <v>75.09</v>
      </c>
      <c r="AN64" s="189" t="s">
        <v>47</v>
      </c>
    </row>
    <row r="65" spans="1:40" ht="20.100000000000001" customHeight="1" x14ac:dyDescent="0.3">
      <c r="A65" s="853">
        <v>1548</v>
      </c>
      <c r="B65" s="848" t="s">
        <v>405</v>
      </c>
      <c r="C65" s="876">
        <v>1830.5</v>
      </c>
      <c r="D65" s="876">
        <v>1700.24</v>
      </c>
      <c r="E65" s="876">
        <v>7.66</v>
      </c>
      <c r="F65" s="876">
        <v>1830.5</v>
      </c>
      <c r="G65" s="876">
        <v>1700.24</v>
      </c>
      <c r="H65" s="876">
        <v>7.66</v>
      </c>
      <c r="I65" s="876">
        <v>112.34</v>
      </c>
      <c r="J65" s="876">
        <v>102.49</v>
      </c>
      <c r="K65" s="876">
        <v>2056.4</v>
      </c>
      <c r="L65" s="876">
        <v>1742.54</v>
      </c>
      <c r="M65" s="876">
        <v>18.010000000000002</v>
      </c>
      <c r="N65" s="876">
        <v>112.34</v>
      </c>
      <c r="O65" s="876">
        <v>102.49</v>
      </c>
      <c r="P65" s="876">
        <v>2056.4</v>
      </c>
      <c r="Q65" s="876">
        <v>1742.54</v>
      </c>
      <c r="R65" s="876">
        <v>18.010000000000002</v>
      </c>
      <c r="S65" s="876">
        <v>5.53</v>
      </c>
      <c r="T65" s="876">
        <v>5.44</v>
      </c>
      <c r="U65" s="876">
        <v>101.24</v>
      </c>
      <c r="V65" s="876">
        <v>92.48</v>
      </c>
      <c r="W65" s="876">
        <v>9.4700000000000006</v>
      </c>
      <c r="X65" s="876">
        <v>5.53</v>
      </c>
      <c r="Y65" s="876">
        <v>5.44</v>
      </c>
      <c r="Z65" s="876">
        <v>101.24</v>
      </c>
      <c r="AA65" s="876">
        <v>92.48</v>
      </c>
      <c r="AB65" s="876">
        <v>9.4700000000000006</v>
      </c>
      <c r="AC65" s="876">
        <v>-327.14</v>
      </c>
      <c r="AD65" s="876">
        <v>-134.78</v>
      </c>
      <c r="AE65" s="876">
        <v>-142.72</v>
      </c>
      <c r="AF65" s="876">
        <v>-286.32</v>
      </c>
      <c r="AG65" s="876">
        <v>-20.39</v>
      </c>
      <c r="AH65" s="876">
        <v>-1304.22</v>
      </c>
      <c r="AI65" s="876">
        <v>16377.17</v>
      </c>
      <c r="AJ65" s="876">
        <v>19340.77</v>
      </c>
      <c r="AK65" s="876">
        <v>-15.32</v>
      </c>
      <c r="AL65" s="876">
        <v>75.12</v>
      </c>
      <c r="AM65" s="876">
        <v>95.7</v>
      </c>
      <c r="AN65" s="189" t="s">
        <v>47</v>
      </c>
    </row>
    <row r="66" spans="1:40" ht="20.100000000000001" customHeight="1" x14ac:dyDescent="0.3">
      <c r="A66" s="854">
        <v>1105</v>
      </c>
      <c r="B66" s="855" t="s">
        <v>417</v>
      </c>
      <c r="C66" s="884">
        <v>0</v>
      </c>
      <c r="D66" s="884">
        <v>2027.16</v>
      </c>
      <c r="E66" s="884">
        <v>-100</v>
      </c>
      <c r="F66" s="884">
        <v>0</v>
      </c>
      <c r="G66" s="884">
        <v>2027.16</v>
      </c>
      <c r="H66" s="884">
        <v>-100</v>
      </c>
      <c r="I66" s="884">
        <v>0</v>
      </c>
      <c r="J66" s="884">
        <v>118.27</v>
      </c>
      <c r="K66" s="884">
        <v>0</v>
      </c>
      <c r="L66" s="884">
        <v>2397.4299999999998</v>
      </c>
      <c r="M66" s="884">
        <v>-100</v>
      </c>
      <c r="N66" s="884">
        <v>0</v>
      </c>
      <c r="O66" s="884">
        <v>118.27</v>
      </c>
      <c r="P66" s="884">
        <v>0</v>
      </c>
      <c r="Q66" s="884">
        <v>2397.4299999999998</v>
      </c>
      <c r="R66" s="884">
        <v>-100</v>
      </c>
      <c r="S66" s="884">
        <v>0</v>
      </c>
      <c r="T66" s="884">
        <v>11.57</v>
      </c>
      <c r="U66" s="884">
        <v>0</v>
      </c>
      <c r="V66" s="884">
        <v>234.46</v>
      </c>
      <c r="W66" s="884">
        <v>-100</v>
      </c>
      <c r="X66" s="884">
        <v>0</v>
      </c>
      <c r="Y66" s="884">
        <v>11.57</v>
      </c>
      <c r="Z66" s="884">
        <v>0</v>
      </c>
      <c r="AA66" s="884">
        <v>234.46</v>
      </c>
      <c r="AB66" s="884">
        <v>-100</v>
      </c>
      <c r="AC66" s="884">
        <v>0</v>
      </c>
      <c r="AD66" s="884">
        <v>-604.73</v>
      </c>
      <c r="AE66" s="884">
        <v>100</v>
      </c>
      <c r="AF66" s="884">
        <v>0</v>
      </c>
      <c r="AG66" s="884">
        <v>-457.81</v>
      </c>
      <c r="AH66" s="884">
        <v>100</v>
      </c>
      <c r="AI66" s="884">
        <v>0</v>
      </c>
      <c r="AJ66" s="884">
        <v>0</v>
      </c>
      <c r="AK66" s="884">
        <v>0</v>
      </c>
      <c r="AL66" s="884">
        <v>0</v>
      </c>
      <c r="AM66" s="884">
        <v>0</v>
      </c>
      <c r="AN66" s="189"/>
    </row>
    <row r="67" spans="1:40" ht="20.100000000000001" customHeight="1" x14ac:dyDescent="0.3">
      <c r="A67" s="853">
        <v>1600</v>
      </c>
      <c r="B67" s="848" t="s">
        <v>900</v>
      </c>
      <c r="C67" s="876">
        <v>1541.54</v>
      </c>
      <c r="D67" s="876">
        <v>1409.23</v>
      </c>
      <c r="E67" s="876">
        <v>9.39</v>
      </c>
      <c r="F67" s="876">
        <v>1379.4</v>
      </c>
      <c r="G67" s="876">
        <v>1258.05</v>
      </c>
      <c r="H67" s="876">
        <v>9.65</v>
      </c>
      <c r="I67" s="876">
        <v>92.73</v>
      </c>
      <c r="J67" s="876">
        <v>99.12</v>
      </c>
      <c r="K67" s="876">
        <v>1429.5</v>
      </c>
      <c r="L67" s="876">
        <v>1396.79</v>
      </c>
      <c r="M67" s="876">
        <v>2.34</v>
      </c>
      <c r="N67" s="876">
        <v>92.25</v>
      </c>
      <c r="O67" s="876">
        <v>98.88</v>
      </c>
      <c r="P67" s="876">
        <v>1272.45</v>
      </c>
      <c r="Q67" s="876">
        <v>1244</v>
      </c>
      <c r="R67" s="876">
        <v>2.29</v>
      </c>
      <c r="S67" s="876">
        <v>7.47</v>
      </c>
      <c r="T67" s="876">
        <v>7.86</v>
      </c>
      <c r="U67" s="876">
        <v>115.2</v>
      </c>
      <c r="V67" s="876">
        <v>110.79</v>
      </c>
      <c r="W67" s="876">
        <v>3.98</v>
      </c>
      <c r="X67" s="876">
        <v>8.35</v>
      </c>
      <c r="Y67" s="876">
        <v>8.81</v>
      </c>
      <c r="Z67" s="876">
        <v>115.2</v>
      </c>
      <c r="AA67" s="876">
        <v>110.79</v>
      </c>
      <c r="AB67" s="876">
        <v>3.98</v>
      </c>
      <c r="AC67" s="876">
        <v>-8.25</v>
      </c>
      <c r="AD67" s="876">
        <v>-96.75</v>
      </c>
      <c r="AE67" s="876">
        <v>91.47</v>
      </c>
      <c r="AF67" s="876">
        <v>28.93</v>
      </c>
      <c r="AG67" s="876">
        <v>-27.5</v>
      </c>
      <c r="AH67" s="876">
        <v>205.2</v>
      </c>
      <c r="AI67" s="876">
        <v>9670.6299999999992</v>
      </c>
      <c r="AJ67" s="876">
        <v>8545.6299999999992</v>
      </c>
      <c r="AK67" s="876">
        <v>13.16</v>
      </c>
      <c r="AL67" s="876">
        <v>50.37</v>
      </c>
      <c r="AM67" s="876">
        <v>48.99</v>
      </c>
      <c r="AN67" s="189" t="s">
        <v>47</v>
      </c>
    </row>
    <row r="68" spans="1:40" ht="20.100000000000001" customHeight="1" x14ac:dyDescent="0.3">
      <c r="A68" s="853">
        <v>1241</v>
      </c>
      <c r="B68" s="848" t="s">
        <v>426</v>
      </c>
      <c r="C68" s="876">
        <v>1765.76</v>
      </c>
      <c r="D68" s="876">
        <v>1697.9</v>
      </c>
      <c r="E68" s="876">
        <v>4</v>
      </c>
      <c r="F68" s="876">
        <v>1324.31</v>
      </c>
      <c r="G68" s="876">
        <v>1379.97</v>
      </c>
      <c r="H68" s="876">
        <v>-4.03</v>
      </c>
      <c r="I68" s="876">
        <v>98.51</v>
      </c>
      <c r="J68" s="876">
        <v>96</v>
      </c>
      <c r="K68" s="876">
        <v>1739.44</v>
      </c>
      <c r="L68" s="876">
        <v>1629.92</v>
      </c>
      <c r="M68" s="876">
        <v>6.72</v>
      </c>
      <c r="N68" s="876">
        <v>99.19</v>
      </c>
      <c r="O68" s="876">
        <v>95.3</v>
      </c>
      <c r="P68" s="876">
        <v>1313.61</v>
      </c>
      <c r="Q68" s="876">
        <v>1315.06</v>
      </c>
      <c r="R68" s="876">
        <v>-0.11</v>
      </c>
      <c r="S68" s="876">
        <v>8.02</v>
      </c>
      <c r="T68" s="876">
        <v>7.79</v>
      </c>
      <c r="U68" s="876">
        <v>141.58000000000001</v>
      </c>
      <c r="V68" s="876">
        <v>132.29</v>
      </c>
      <c r="W68" s="876">
        <v>7.02</v>
      </c>
      <c r="X68" s="876">
        <v>10.69</v>
      </c>
      <c r="Y68" s="876">
        <v>9.59</v>
      </c>
      <c r="Z68" s="876">
        <v>141.58000000000001</v>
      </c>
      <c r="AA68" s="876">
        <v>132.29</v>
      </c>
      <c r="AB68" s="876">
        <v>7.02</v>
      </c>
      <c r="AC68" s="876">
        <v>-130.87</v>
      </c>
      <c r="AD68" s="876">
        <v>-67.37</v>
      </c>
      <c r="AE68" s="876">
        <v>-94.26</v>
      </c>
      <c r="AF68" s="876">
        <v>-78.86</v>
      </c>
      <c r="AG68" s="876">
        <v>47.16</v>
      </c>
      <c r="AH68" s="876">
        <v>-267.22000000000003</v>
      </c>
      <c r="AI68" s="876">
        <v>19683.61</v>
      </c>
      <c r="AJ68" s="876">
        <v>11533.5</v>
      </c>
      <c r="AK68" s="876">
        <v>70.66</v>
      </c>
      <c r="AL68" s="876">
        <v>91.41</v>
      </c>
      <c r="AM68" s="876">
        <v>53.68</v>
      </c>
      <c r="AN68" s="189" t="s">
        <v>47</v>
      </c>
    </row>
    <row r="69" spans="1:40" ht="20.100000000000001" customHeight="1" x14ac:dyDescent="0.3">
      <c r="A69" s="853">
        <v>1469</v>
      </c>
      <c r="B69" s="848" t="s">
        <v>430</v>
      </c>
      <c r="C69" s="876">
        <v>1820.62</v>
      </c>
      <c r="D69" s="876">
        <v>1690.85</v>
      </c>
      <c r="E69" s="876">
        <v>7.67</v>
      </c>
      <c r="F69" s="876">
        <v>1631.23</v>
      </c>
      <c r="G69" s="876">
        <v>1536.66</v>
      </c>
      <c r="H69" s="876">
        <v>6.15</v>
      </c>
      <c r="I69" s="876">
        <v>96.89</v>
      </c>
      <c r="J69" s="876">
        <v>98.41</v>
      </c>
      <c r="K69" s="876">
        <v>1764.06</v>
      </c>
      <c r="L69" s="876">
        <v>1664.01</v>
      </c>
      <c r="M69" s="876">
        <v>6.01</v>
      </c>
      <c r="N69" s="876">
        <v>97.16</v>
      </c>
      <c r="O69" s="876">
        <v>98.62</v>
      </c>
      <c r="P69" s="876">
        <v>1584.9</v>
      </c>
      <c r="Q69" s="876">
        <v>1515.44</v>
      </c>
      <c r="R69" s="876">
        <v>4.58</v>
      </c>
      <c r="S69" s="876">
        <v>6.18</v>
      </c>
      <c r="T69" s="876">
        <v>6.81</v>
      </c>
      <c r="U69" s="876">
        <v>112.43</v>
      </c>
      <c r="V69" s="876">
        <v>115.2</v>
      </c>
      <c r="W69" s="876">
        <v>-2.4</v>
      </c>
      <c r="X69" s="876">
        <v>6.89</v>
      </c>
      <c r="Y69" s="876">
        <v>7.5</v>
      </c>
      <c r="Z69" s="876">
        <v>112.43</v>
      </c>
      <c r="AA69" s="876">
        <v>115.2</v>
      </c>
      <c r="AB69" s="876">
        <v>-2.4</v>
      </c>
      <c r="AC69" s="876">
        <v>-66.11</v>
      </c>
      <c r="AD69" s="876">
        <v>-93.99</v>
      </c>
      <c r="AE69" s="876">
        <v>29.66</v>
      </c>
      <c r="AF69" s="876">
        <v>29.91</v>
      </c>
      <c r="AG69" s="876">
        <v>28.97</v>
      </c>
      <c r="AH69" s="876">
        <v>3.24</v>
      </c>
      <c r="AI69" s="876">
        <v>6977.39</v>
      </c>
      <c r="AJ69" s="876">
        <v>6576.84</v>
      </c>
      <c r="AK69" s="876">
        <v>6.09</v>
      </c>
      <c r="AL69" s="876">
        <v>31.84</v>
      </c>
      <c r="AM69" s="876">
        <v>32.19</v>
      </c>
      <c r="AN69" s="189" t="s">
        <v>47</v>
      </c>
    </row>
    <row r="70" spans="1:40" ht="20.100000000000001" customHeight="1" x14ac:dyDescent="0.3">
      <c r="A70" s="853">
        <v>1584</v>
      </c>
      <c r="B70" s="848" t="s">
        <v>435</v>
      </c>
      <c r="C70" s="876">
        <v>2111.91</v>
      </c>
      <c r="D70" s="876">
        <v>1940.97</v>
      </c>
      <c r="E70" s="876">
        <v>8.81</v>
      </c>
      <c r="F70" s="876">
        <v>1796.27</v>
      </c>
      <c r="G70" s="876">
        <v>1650.71</v>
      </c>
      <c r="H70" s="876">
        <v>8.82</v>
      </c>
      <c r="I70" s="876">
        <v>95.67</v>
      </c>
      <c r="J70" s="876">
        <v>94.11</v>
      </c>
      <c r="K70" s="876">
        <v>2020.45</v>
      </c>
      <c r="L70" s="876">
        <v>1826.75</v>
      </c>
      <c r="M70" s="876">
        <v>10.6</v>
      </c>
      <c r="N70" s="876">
        <v>96.58</v>
      </c>
      <c r="O70" s="876">
        <v>94.96</v>
      </c>
      <c r="P70" s="876">
        <v>1734.88</v>
      </c>
      <c r="Q70" s="876">
        <v>1567.45</v>
      </c>
      <c r="R70" s="876">
        <v>10.68</v>
      </c>
      <c r="S70" s="876">
        <v>3.85</v>
      </c>
      <c r="T70" s="876">
        <v>3.88</v>
      </c>
      <c r="U70" s="876">
        <v>81.41</v>
      </c>
      <c r="V70" s="876">
        <v>75.39</v>
      </c>
      <c r="W70" s="876">
        <v>7.99</v>
      </c>
      <c r="X70" s="876">
        <v>4.53</v>
      </c>
      <c r="Y70" s="876">
        <v>4.57</v>
      </c>
      <c r="Z70" s="876">
        <v>81.41</v>
      </c>
      <c r="AA70" s="876">
        <v>75.39</v>
      </c>
      <c r="AB70" s="876">
        <v>7.99</v>
      </c>
      <c r="AC70" s="876">
        <v>-20.010000000000002</v>
      </c>
      <c r="AD70" s="876">
        <v>7.87</v>
      </c>
      <c r="AE70" s="876">
        <v>-354.26</v>
      </c>
      <c r="AF70" s="876">
        <v>2.44</v>
      </c>
      <c r="AG70" s="876">
        <v>89.82</v>
      </c>
      <c r="AH70" s="876">
        <v>-97.28</v>
      </c>
      <c r="AI70" s="876">
        <v>8644.61</v>
      </c>
      <c r="AJ70" s="876">
        <v>8236.17</v>
      </c>
      <c r="AK70" s="876">
        <v>4.96</v>
      </c>
      <c r="AL70" s="876">
        <v>34.56</v>
      </c>
      <c r="AM70" s="876">
        <v>35.6</v>
      </c>
      <c r="AN70" s="189" t="s">
        <v>47</v>
      </c>
    </row>
    <row r="71" spans="1:40" ht="20.100000000000001" customHeight="1" x14ac:dyDescent="0.3">
      <c r="A71" s="853">
        <v>1214</v>
      </c>
      <c r="B71" s="848" t="s">
        <v>437</v>
      </c>
      <c r="C71" s="876">
        <v>1698.31</v>
      </c>
      <c r="D71" s="876">
        <v>1551.92</v>
      </c>
      <c r="E71" s="876">
        <v>9.43</v>
      </c>
      <c r="F71" s="876">
        <v>1479.1</v>
      </c>
      <c r="G71" s="876">
        <v>1336.76</v>
      </c>
      <c r="H71" s="876">
        <v>10.65</v>
      </c>
      <c r="I71" s="876">
        <v>90.67</v>
      </c>
      <c r="J71" s="876">
        <v>96.37</v>
      </c>
      <c r="K71" s="876">
        <v>1539.82</v>
      </c>
      <c r="L71" s="876">
        <v>1495.51</v>
      </c>
      <c r="M71" s="876">
        <v>2.96</v>
      </c>
      <c r="N71" s="876">
        <v>89.63</v>
      </c>
      <c r="O71" s="876">
        <v>95.54</v>
      </c>
      <c r="P71" s="876">
        <v>1325.68</v>
      </c>
      <c r="Q71" s="876">
        <v>1277.0899999999999</v>
      </c>
      <c r="R71" s="876">
        <v>3.8</v>
      </c>
      <c r="S71" s="876">
        <v>7.96</v>
      </c>
      <c r="T71" s="876">
        <v>8.25</v>
      </c>
      <c r="U71" s="876">
        <v>135.15</v>
      </c>
      <c r="V71" s="876">
        <v>128</v>
      </c>
      <c r="W71" s="876">
        <v>5.59</v>
      </c>
      <c r="X71" s="876">
        <v>9.14</v>
      </c>
      <c r="Y71" s="876">
        <v>9.58</v>
      </c>
      <c r="Z71" s="876">
        <v>135.15</v>
      </c>
      <c r="AA71" s="876">
        <v>128</v>
      </c>
      <c r="AB71" s="876">
        <v>5.59</v>
      </c>
      <c r="AC71" s="876">
        <v>18.27</v>
      </c>
      <c r="AD71" s="876">
        <v>-68.33</v>
      </c>
      <c r="AE71" s="876">
        <v>126.74</v>
      </c>
      <c r="AF71" s="876">
        <v>57.42</v>
      </c>
      <c r="AG71" s="876">
        <v>-25.25</v>
      </c>
      <c r="AH71" s="876">
        <v>327.41000000000003</v>
      </c>
      <c r="AI71" s="876">
        <v>6777.3</v>
      </c>
      <c r="AJ71" s="876">
        <v>5987.31</v>
      </c>
      <c r="AK71" s="876">
        <v>13.19</v>
      </c>
      <c r="AL71" s="876">
        <v>33.130000000000003</v>
      </c>
      <c r="AM71" s="876">
        <v>31.92</v>
      </c>
      <c r="AN71" s="189" t="s">
        <v>47</v>
      </c>
    </row>
    <row r="72" spans="1:40" ht="20.100000000000001" customHeight="1" x14ac:dyDescent="0.3">
      <c r="A72" s="853">
        <v>1441</v>
      </c>
      <c r="B72" s="848" t="s">
        <v>446</v>
      </c>
      <c r="C72" s="876">
        <v>4450.67</v>
      </c>
      <c r="D72" s="876">
        <v>3863.46</v>
      </c>
      <c r="E72" s="876">
        <v>15.2</v>
      </c>
      <c r="F72" s="876">
        <v>4450.67</v>
      </c>
      <c r="G72" s="876">
        <v>3863.46</v>
      </c>
      <c r="H72" s="876">
        <v>15.2</v>
      </c>
      <c r="I72" s="876">
        <v>101.35</v>
      </c>
      <c r="J72" s="876">
        <v>107.55</v>
      </c>
      <c r="K72" s="876">
        <v>4510.8900000000003</v>
      </c>
      <c r="L72" s="876">
        <v>4155.13</v>
      </c>
      <c r="M72" s="876">
        <v>8.56</v>
      </c>
      <c r="N72" s="876">
        <v>101.35</v>
      </c>
      <c r="O72" s="876">
        <v>107.55</v>
      </c>
      <c r="P72" s="876">
        <v>4510.8900000000003</v>
      </c>
      <c r="Q72" s="876">
        <v>4155.13</v>
      </c>
      <c r="R72" s="876">
        <v>8.56</v>
      </c>
      <c r="S72" s="876">
        <v>3.9</v>
      </c>
      <c r="T72" s="876">
        <v>4.16</v>
      </c>
      <c r="U72" s="876">
        <v>173.4</v>
      </c>
      <c r="V72" s="876">
        <v>160.65</v>
      </c>
      <c r="W72" s="876">
        <v>7.94</v>
      </c>
      <c r="X72" s="876">
        <v>3.9</v>
      </c>
      <c r="Y72" s="876">
        <v>4.16</v>
      </c>
      <c r="Z72" s="876">
        <v>173.4</v>
      </c>
      <c r="AA72" s="876">
        <v>160.65</v>
      </c>
      <c r="AB72" s="876">
        <v>7.94</v>
      </c>
      <c r="AC72" s="876">
        <v>-233.62</v>
      </c>
      <c r="AD72" s="876">
        <v>-452.32</v>
      </c>
      <c r="AE72" s="876">
        <v>48.35</v>
      </c>
      <c r="AF72" s="876">
        <v>19.239999999999998</v>
      </c>
      <c r="AG72" s="876">
        <v>87.93</v>
      </c>
      <c r="AH72" s="876">
        <v>-78.12</v>
      </c>
      <c r="AI72" s="876">
        <v>34937.480000000003</v>
      </c>
      <c r="AJ72" s="876">
        <v>33651.589999999997</v>
      </c>
      <c r="AK72" s="876">
        <v>3.82</v>
      </c>
      <c r="AL72" s="876">
        <v>64.66</v>
      </c>
      <c r="AM72" s="876">
        <v>72.27</v>
      </c>
      <c r="AN72" s="189" t="s">
        <v>47</v>
      </c>
    </row>
    <row r="73" spans="1:40" ht="20.100000000000001" customHeight="1" x14ac:dyDescent="0.3">
      <c r="A73" s="853">
        <v>1186</v>
      </c>
      <c r="B73" s="848" t="s">
        <v>448</v>
      </c>
      <c r="C73" s="876">
        <v>2237.02</v>
      </c>
      <c r="D73" s="876">
        <v>2055.63</v>
      </c>
      <c r="E73" s="876">
        <v>8.82</v>
      </c>
      <c r="F73" s="876">
        <v>1746.59</v>
      </c>
      <c r="G73" s="876">
        <v>1617.11</v>
      </c>
      <c r="H73" s="876">
        <v>8.01</v>
      </c>
      <c r="I73" s="876">
        <v>85.33</v>
      </c>
      <c r="J73" s="876">
        <v>94.92</v>
      </c>
      <c r="K73" s="876">
        <v>1908.79</v>
      </c>
      <c r="L73" s="876">
        <v>1951.23</v>
      </c>
      <c r="M73" s="876">
        <v>-2.1800000000000002</v>
      </c>
      <c r="N73" s="876">
        <v>89.9</v>
      </c>
      <c r="O73" s="876">
        <v>100.72</v>
      </c>
      <c r="P73" s="876">
        <v>1570.18</v>
      </c>
      <c r="Q73" s="876">
        <v>1628.77</v>
      </c>
      <c r="R73" s="876">
        <v>-3.6</v>
      </c>
      <c r="S73" s="876">
        <v>5.74</v>
      </c>
      <c r="T73" s="876">
        <v>5.8</v>
      </c>
      <c r="U73" s="876">
        <v>128.35</v>
      </c>
      <c r="V73" s="876">
        <v>119.13</v>
      </c>
      <c r="W73" s="876">
        <v>7.74</v>
      </c>
      <c r="X73" s="876">
        <v>7.35</v>
      </c>
      <c r="Y73" s="876">
        <v>7.37</v>
      </c>
      <c r="Z73" s="876">
        <v>128.35</v>
      </c>
      <c r="AA73" s="876">
        <v>119.13</v>
      </c>
      <c r="AB73" s="876">
        <v>7.74</v>
      </c>
      <c r="AC73" s="876">
        <v>48.06</v>
      </c>
      <c r="AD73" s="876">
        <v>-130.79</v>
      </c>
      <c r="AE73" s="876">
        <v>136.75</v>
      </c>
      <c r="AF73" s="876">
        <v>178.03</v>
      </c>
      <c r="AG73" s="876">
        <v>56.74</v>
      </c>
      <c r="AH73" s="876">
        <v>213.76</v>
      </c>
      <c r="AI73" s="876">
        <v>20296.34</v>
      </c>
      <c r="AJ73" s="876">
        <v>17412.400000000001</v>
      </c>
      <c r="AK73" s="876">
        <v>16.559999999999999</v>
      </c>
      <c r="AL73" s="876">
        <v>75.680000000000007</v>
      </c>
      <c r="AM73" s="876">
        <v>72.06</v>
      </c>
      <c r="AN73" s="189" t="s">
        <v>47</v>
      </c>
    </row>
    <row r="74" spans="1:40" ht="20.100000000000001" customHeight="1" x14ac:dyDescent="0.3">
      <c r="A74" s="853">
        <v>1563</v>
      </c>
      <c r="B74" s="848" t="s">
        <v>901</v>
      </c>
      <c r="C74" s="876">
        <v>1770.55</v>
      </c>
      <c r="D74" s="876">
        <v>1721.88</v>
      </c>
      <c r="E74" s="876">
        <v>2.83</v>
      </c>
      <c r="F74" s="876">
        <v>1425.96</v>
      </c>
      <c r="G74" s="876">
        <v>1381.81</v>
      </c>
      <c r="H74" s="876">
        <v>3.2</v>
      </c>
      <c r="I74" s="876">
        <v>95.65</v>
      </c>
      <c r="J74" s="876">
        <v>85.38</v>
      </c>
      <c r="K74" s="876">
        <v>1693.46</v>
      </c>
      <c r="L74" s="876">
        <v>1470.19</v>
      </c>
      <c r="M74" s="876">
        <v>15.19</v>
      </c>
      <c r="N74" s="876">
        <v>96.8</v>
      </c>
      <c r="O74" s="876">
        <v>81.180000000000007</v>
      </c>
      <c r="P74" s="876">
        <v>1380.38</v>
      </c>
      <c r="Q74" s="876">
        <v>1121.8</v>
      </c>
      <c r="R74" s="876">
        <v>23.05</v>
      </c>
      <c r="S74" s="876">
        <v>7.21</v>
      </c>
      <c r="T74" s="876">
        <v>7.12</v>
      </c>
      <c r="U74" s="876">
        <v>127.69</v>
      </c>
      <c r="V74" s="876">
        <v>122.65</v>
      </c>
      <c r="W74" s="876">
        <v>4.1100000000000003</v>
      </c>
      <c r="X74" s="876">
        <v>8.9499999999999993</v>
      </c>
      <c r="Y74" s="876">
        <v>8.8800000000000008</v>
      </c>
      <c r="Z74" s="876">
        <v>127.69</v>
      </c>
      <c r="AA74" s="876">
        <v>122.65</v>
      </c>
      <c r="AB74" s="876">
        <v>4.1100000000000003</v>
      </c>
      <c r="AC74" s="876">
        <v>-82.11</v>
      </c>
      <c r="AD74" s="876">
        <v>137.35</v>
      </c>
      <c r="AE74" s="876">
        <v>-159.78</v>
      </c>
      <c r="AF74" s="876">
        <v>-88.86</v>
      </c>
      <c r="AG74" s="876">
        <v>247.65</v>
      </c>
      <c r="AH74" s="876">
        <v>-135.88</v>
      </c>
      <c r="AI74" s="876">
        <v>23659.21</v>
      </c>
      <c r="AJ74" s="876">
        <v>24115.22</v>
      </c>
      <c r="AK74" s="876">
        <v>-1.89</v>
      </c>
      <c r="AL74" s="876">
        <v>114.38</v>
      </c>
      <c r="AM74" s="876">
        <v>112.23</v>
      </c>
      <c r="AN74" s="189" t="s">
        <v>47</v>
      </c>
    </row>
    <row r="75" spans="1:40" ht="20.100000000000001" customHeight="1" x14ac:dyDescent="0.3">
      <c r="A75" s="853">
        <v>1583</v>
      </c>
      <c r="B75" s="848" t="s">
        <v>902</v>
      </c>
      <c r="C75" s="876">
        <v>1196.19</v>
      </c>
      <c r="D75" s="876">
        <v>1102.81</v>
      </c>
      <c r="E75" s="876">
        <v>8.4700000000000006</v>
      </c>
      <c r="F75" s="876">
        <v>1196.19</v>
      </c>
      <c r="G75" s="876">
        <v>1102.81</v>
      </c>
      <c r="H75" s="876">
        <v>8.4700000000000006</v>
      </c>
      <c r="I75" s="876">
        <v>91.76</v>
      </c>
      <c r="J75" s="876">
        <v>93.78</v>
      </c>
      <c r="K75" s="876">
        <v>1097.6500000000001</v>
      </c>
      <c r="L75" s="876">
        <v>1034.1600000000001</v>
      </c>
      <c r="M75" s="876">
        <v>6.14</v>
      </c>
      <c r="N75" s="876">
        <v>91.76</v>
      </c>
      <c r="O75" s="876">
        <v>93.77</v>
      </c>
      <c r="P75" s="876">
        <v>1097.6500000000001</v>
      </c>
      <c r="Q75" s="876">
        <v>1034.1600000000001</v>
      </c>
      <c r="R75" s="876">
        <v>6.14</v>
      </c>
      <c r="S75" s="876">
        <v>6.2</v>
      </c>
      <c r="T75" s="876">
        <v>5.84</v>
      </c>
      <c r="U75" s="876">
        <v>74.150000000000006</v>
      </c>
      <c r="V75" s="876">
        <v>64.39</v>
      </c>
      <c r="W75" s="876">
        <v>15.16</v>
      </c>
      <c r="X75" s="876">
        <v>6.2</v>
      </c>
      <c r="Y75" s="876">
        <v>5.84</v>
      </c>
      <c r="Z75" s="876">
        <v>74.150000000000006</v>
      </c>
      <c r="AA75" s="876">
        <v>64.39</v>
      </c>
      <c r="AB75" s="876">
        <v>15.16</v>
      </c>
      <c r="AC75" s="876">
        <v>24.39</v>
      </c>
      <c r="AD75" s="876">
        <v>4.26</v>
      </c>
      <c r="AE75" s="876">
        <v>472.54</v>
      </c>
      <c r="AF75" s="876">
        <v>42</v>
      </c>
      <c r="AG75" s="876">
        <v>48.06</v>
      </c>
      <c r="AH75" s="876">
        <v>-12.61</v>
      </c>
      <c r="AI75" s="876">
        <v>3961.25</v>
      </c>
      <c r="AJ75" s="876">
        <v>3379.5</v>
      </c>
      <c r="AK75" s="876">
        <v>17.21</v>
      </c>
      <c r="AL75" s="876">
        <v>29.31</v>
      </c>
      <c r="AM75" s="876">
        <v>25.34</v>
      </c>
      <c r="AN75" s="189" t="s">
        <v>47</v>
      </c>
    </row>
    <row r="76" spans="1:40" ht="20.100000000000001" customHeight="1" x14ac:dyDescent="0.3">
      <c r="A76" s="853">
        <v>1194</v>
      </c>
      <c r="B76" s="848" t="s">
        <v>451</v>
      </c>
      <c r="C76" s="876">
        <v>1957.12</v>
      </c>
      <c r="D76" s="876">
        <v>1816.07</v>
      </c>
      <c r="E76" s="876">
        <v>7.77</v>
      </c>
      <c r="F76" s="876">
        <v>1957.12</v>
      </c>
      <c r="G76" s="876">
        <v>1816.07</v>
      </c>
      <c r="H76" s="876">
        <v>7.77</v>
      </c>
      <c r="I76" s="876">
        <v>89.86</v>
      </c>
      <c r="J76" s="876">
        <v>90.88</v>
      </c>
      <c r="K76" s="876">
        <v>1758.64</v>
      </c>
      <c r="L76" s="876">
        <v>1650.49</v>
      </c>
      <c r="M76" s="876">
        <v>6.55</v>
      </c>
      <c r="N76" s="876">
        <v>89.86</v>
      </c>
      <c r="O76" s="876">
        <v>90.88</v>
      </c>
      <c r="P76" s="876">
        <v>1758.64</v>
      </c>
      <c r="Q76" s="876">
        <v>1650.49</v>
      </c>
      <c r="R76" s="876">
        <v>6.55</v>
      </c>
      <c r="S76" s="876">
        <v>12.18</v>
      </c>
      <c r="T76" s="876">
        <v>12.02</v>
      </c>
      <c r="U76" s="876">
        <v>238.37</v>
      </c>
      <c r="V76" s="876">
        <v>218.38</v>
      </c>
      <c r="W76" s="876">
        <v>9.15</v>
      </c>
      <c r="X76" s="876">
        <v>12.18</v>
      </c>
      <c r="Y76" s="876">
        <v>12.02</v>
      </c>
      <c r="Z76" s="876">
        <v>238.37</v>
      </c>
      <c r="AA76" s="876">
        <v>218.38</v>
      </c>
      <c r="AB76" s="876">
        <v>9.15</v>
      </c>
      <c r="AC76" s="876">
        <v>-39.89</v>
      </c>
      <c r="AD76" s="876">
        <v>-52.81</v>
      </c>
      <c r="AE76" s="876">
        <v>24.47</v>
      </c>
      <c r="AF76" s="876">
        <v>-41.06</v>
      </c>
      <c r="AG76" s="876">
        <v>26.38</v>
      </c>
      <c r="AH76" s="876">
        <v>-255.65</v>
      </c>
      <c r="AI76" s="876">
        <v>11640.95</v>
      </c>
      <c r="AJ76" s="876">
        <v>11455.28</v>
      </c>
      <c r="AK76" s="876">
        <v>1.62</v>
      </c>
      <c r="AL76" s="876">
        <v>49.36</v>
      </c>
      <c r="AM76" s="876">
        <v>52.45</v>
      </c>
      <c r="AN76" s="189" t="s">
        <v>47</v>
      </c>
    </row>
    <row r="77" spans="1:40" ht="20.100000000000001" customHeight="1" x14ac:dyDescent="0.3">
      <c r="A77" s="853">
        <v>1516</v>
      </c>
      <c r="B77" s="848" t="s">
        <v>457</v>
      </c>
      <c r="C77" s="876">
        <v>1558.52</v>
      </c>
      <c r="D77" s="876">
        <v>1466.89</v>
      </c>
      <c r="E77" s="876">
        <v>6.25</v>
      </c>
      <c r="F77" s="876">
        <v>1339.3</v>
      </c>
      <c r="G77" s="876">
        <v>1260.58</v>
      </c>
      <c r="H77" s="876">
        <v>6.24</v>
      </c>
      <c r="I77" s="876">
        <v>102.24</v>
      </c>
      <c r="J77" s="876">
        <v>91.98</v>
      </c>
      <c r="K77" s="876">
        <v>1593.38</v>
      </c>
      <c r="L77" s="876">
        <v>1349.18</v>
      </c>
      <c r="M77" s="876">
        <v>18.100000000000001</v>
      </c>
      <c r="N77" s="876">
        <v>102.83</v>
      </c>
      <c r="O77" s="876">
        <v>90.88</v>
      </c>
      <c r="P77" s="876">
        <v>1377.18</v>
      </c>
      <c r="Q77" s="876">
        <v>1145.6400000000001</v>
      </c>
      <c r="R77" s="876">
        <v>20.21</v>
      </c>
      <c r="S77" s="876">
        <v>7.96</v>
      </c>
      <c r="T77" s="876">
        <v>8.1999999999999993</v>
      </c>
      <c r="U77" s="876">
        <v>124.03</v>
      </c>
      <c r="V77" s="876">
        <v>120.25</v>
      </c>
      <c r="W77" s="876">
        <v>3.14</v>
      </c>
      <c r="X77" s="876">
        <v>9.26</v>
      </c>
      <c r="Y77" s="876">
        <v>9.5399999999999991</v>
      </c>
      <c r="Z77" s="876">
        <v>124.03</v>
      </c>
      <c r="AA77" s="876">
        <v>120.25</v>
      </c>
      <c r="AB77" s="876">
        <v>3.14</v>
      </c>
      <c r="AC77" s="876">
        <v>-161.9</v>
      </c>
      <c r="AD77" s="876">
        <v>-5.31</v>
      </c>
      <c r="AE77" s="876">
        <v>-2948.96</v>
      </c>
      <c r="AF77" s="876">
        <v>-193.89</v>
      </c>
      <c r="AG77" s="876">
        <v>158.9</v>
      </c>
      <c r="AH77" s="876">
        <v>-222.02</v>
      </c>
      <c r="AI77" s="876">
        <v>17538.07</v>
      </c>
      <c r="AJ77" s="876">
        <v>18640.71</v>
      </c>
      <c r="AK77" s="876">
        <v>-5.92</v>
      </c>
      <c r="AL77" s="876">
        <v>91.7</v>
      </c>
      <c r="AM77" s="876">
        <v>102.82</v>
      </c>
      <c r="AN77" s="189" t="s">
        <v>47</v>
      </c>
    </row>
    <row r="78" spans="1:40" ht="20.100000000000001" customHeight="1" x14ac:dyDescent="0.3">
      <c r="A78" s="853">
        <v>1201</v>
      </c>
      <c r="B78" s="848" t="s">
        <v>458</v>
      </c>
      <c r="C78" s="876">
        <v>2063.8200000000002</v>
      </c>
      <c r="D78" s="876">
        <v>1974.22</v>
      </c>
      <c r="E78" s="876">
        <v>4.54</v>
      </c>
      <c r="F78" s="876">
        <v>2063.8200000000002</v>
      </c>
      <c r="G78" s="876">
        <v>1974.22</v>
      </c>
      <c r="H78" s="876">
        <v>4.54</v>
      </c>
      <c r="I78" s="876">
        <v>89.33</v>
      </c>
      <c r="J78" s="876">
        <v>85.1</v>
      </c>
      <c r="K78" s="876">
        <v>1843.56</v>
      </c>
      <c r="L78" s="876">
        <v>1680.09</v>
      </c>
      <c r="M78" s="876">
        <v>9.73</v>
      </c>
      <c r="N78" s="876">
        <v>89.33</v>
      </c>
      <c r="O78" s="876">
        <v>85.1</v>
      </c>
      <c r="P78" s="876">
        <v>1843.56</v>
      </c>
      <c r="Q78" s="876">
        <v>1680.09</v>
      </c>
      <c r="R78" s="876">
        <v>9.73</v>
      </c>
      <c r="S78" s="876">
        <v>4.37</v>
      </c>
      <c r="T78" s="876">
        <v>4.05</v>
      </c>
      <c r="U78" s="876">
        <v>90.27</v>
      </c>
      <c r="V78" s="876">
        <v>80.02</v>
      </c>
      <c r="W78" s="876">
        <v>12.81</v>
      </c>
      <c r="X78" s="876">
        <v>4.37</v>
      </c>
      <c r="Y78" s="876">
        <v>4.05</v>
      </c>
      <c r="Z78" s="876">
        <v>90.27</v>
      </c>
      <c r="AA78" s="876">
        <v>80.02</v>
      </c>
      <c r="AB78" s="876">
        <v>12.81</v>
      </c>
      <c r="AC78" s="876">
        <v>129.99</v>
      </c>
      <c r="AD78" s="876">
        <v>214.12</v>
      </c>
      <c r="AE78" s="876">
        <v>-39.29</v>
      </c>
      <c r="AF78" s="876">
        <v>275.32</v>
      </c>
      <c r="AG78" s="876">
        <v>347.86</v>
      </c>
      <c r="AH78" s="876">
        <v>-20.85</v>
      </c>
      <c r="AI78" s="876">
        <v>27253.15</v>
      </c>
      <c r="AJ78" s="876">
        <v>24371.75</v>
      </c>
      <c r="AK78" s="876">
        <v>11.82</v>
      </c>
      <c r="AL78" s="876">
        <v>111.45</v>
      </c>
      <c r="AM78" s="876">
        <v>104.31</v>
      </c>
      <c r="AN78" s="189" t="s">
        <v>47</v>
      </c>
    </row>
    <row r="79" spans="1:40" ht="20.100000000000001" customHeight="1" x14ac:dyDescent="0.3">
      <c r="A79" s="853">
        <v>1430</v>
      </c>
      <c r="B79" s="848" t="s">
        <v>460</v>
      </c>
      <c r="C79" s="876">
        <v>1815.38</v>
      </c>
      <c r="D79" s="876">
        <v>1669.82</v>
      </c>
      <c r="E79" s="876">
        <v>8.7200000000000006</v>
      </c>
      <c r="F79" s="876">
        <v>1744.09</v>
      </c>
      <c r="G79" s="876">
        <v>1602.31</v>
      </c>
      <c r="H79" s="876">
        <v>8.85</v>
      </c>
      <c r="I79" s="876">
        <v>89.93</v>
      </c>
      <c r="J79" s="876">
        <v>93.83</v>
      </c>
      <c r="K79" s="876">
        <v>1632.63</v>
      </c>
      <c r="L79" s="876">
        <v>1566.79</v>
      </c>
      <c r="M79" s="876">
        <v>4.2</v>
      </c>
      <c r="N79" s="876">
        <v>90.24</v>
      </c>
      <c r="O79" s="876">
        <v>94.3</v>
      </c>
      <c r="P79" s="876">
        <v>1573.88</v>
      </c>
      <c r="Q79" s="876">
        <v>1510.92</v>
      </c>
      <c r="R79" s="876">
        <v>4.17</v>
      </c>
      <c r="S79" s="876">
        <v>5.43</v>
      </c>
      <c r="T79" s="876">
        <v>5.71</v>
      </c>
      <c r="U79" s="876">
        <v>98.59</v>
      </c>
      <c r="V79" s="876">
        <v>95.36</v>
      </c>
      <c r="W79" s="876">
        <v>3.39</v>
      </c>
      <c r="X79" s="876">
        <v>5.65</v>
      </c>
      <c r="Y79" s="876">
        <v>5.95</v>
      </c>
      <c r="Z79" s="876">
        <v>98.59</v>
      </c>
      <c r="AA79" s="876">
        <v>95.36</v>
      </c>
      <c r="AB79" s="876">
        <v>3.39</v>
      </c>
      <c r="AC79" s="876">
        <v>71.62</v>
      </c>
      <c r="AD79" s="876">
        <v>-3.97</v>
      </c>
      <c r="AE79" s="876">
        <v>1904.03</v>
      </c>
      <c r="AF79" s="876">
        <v>160.76</v>
      </c>
      <c r="AG79" s="876">
        <v>94.49</v>
      </c>
      <c r="AH79" s="876">
        <v>70.13</v>
      </c>
      <c r="AI79" s="876">
        <v>16394.189999999999</v>
      </c>
      <c r="AJ79" s="876">
        <v>14319.25</v>
      </c>
      <c r="AK79" s="876">
        <v>14.49</v>
      </c>
      <c r="AL79" s="876">
        <v>75.23</v>
      </c>
      <c r="AM79" s="876">
        <v>71.33</v>
      </c>
      <c r="AN79" s="189" t="s">
        <v>47</v>
      </c>
    </row>
    <row r="80" spans="1:40" ht="20.100000000000001" customHeight="1" x14ac:dyDescent="0.3">
      <c r="A80" s="853">
        <v>1176</v>
      </c>
      <c r="B80" s="848" t="s">
        <v>468</v>
      </c>
      <c r="C80" s="876">
        <v>1077.76</v>
      </c>
      <c r="D80" s="876">
        <v>1013.8</v>
      </c>
      <c r="E80" s="876">
        <v>6.31</v>
      </c>
      <c r="F80" s="876">
        <v>1044.79</v>
      </c>
      <c r="G80" s="876">
        <v>978.76</v>
      </c>
      <c r="H80" s="876">
        <v>6.75</v>
      </c>
      <c r="I80" s="876">
        <v>83.07</v>
      </c>
      <c r="J80" s="876">
        <v>85.79</v>
      </c>
      <c r="K80" s="876">
        <v>895.26</v>
      </c>
      <c r="L80" s="876">
        <v>869.73</v>
      </c>
      <c r="M80" s="876">
        <v>2.94</v>
      </c>
      <c r="N80" s="876">
        <v>82.65</v>
      </c>
      <c r="O80" s="876">
        <v>85.39</v>
      </c>
      <c r="P80" s="876">
        <v>863.48</v>
      </c>
      <c r="Q80" s="876">
        <v>835.72</v>
      </c>
      <c r="R80" s="876">
        <v>3.32</v>
      </c>
      <c r="S80" s="876">
        <v>11.3</v>
      </c>
      <c r="T80" s="876">
        <v>11.21</v>
      </c>
      <c r="U80" s="876">
        <v>121.82</v>
      </c>
      <c r="V80" s="876">
        <v>113.6</v>
      </c>
      <c r="W80" s="876">
        <v>7.24</v>
      </c>
      <c r="X80" s="876">
        <v>11.66</v>
      </c>
      <c r="Y80" s="876">
        <v>11.61</v>
      </c>
      <c r="Z80" s="876">
        <v>121.82</v>
      </c>
      <c r="AA80" s="876">
        <v>113.6</v>
      </c>
      <c r="AB80" s="876">
        <v>7.24</v>
      </c>
      <c r="AC80" s="876">
        <v>59.5</v>
      </c>
      <c r="AD80" s="876">
        <v>29.43</v>
      </c>
      <c r="AE80" s="876">
        <v>102.17</v>
      </c>
      <c r="AF80" s="876">
        <v>92.16</v>
      </c>
      <c r="AG80" s="876">
        <v>90.19</v>
      </c>
      <c r="AH80" s="876">
        <v>2.1800000000000002</v>
      </c>
      <c r="AI80" s="876">
        <v>12331.87</v>
      </c>
      <c r="AJ80" s="876">
        <v>10909.98</v>
      </c>
      <c r="AK80" s="876">
        <v>13.03</v>
      </c>
      <c r="AL80" s="876">
        <v>95.27</v>
      </c>
      <c r="AM80" s="876">
        <v>91.12</v>
      </c>
      <c r="AN80" s="189" t="s">
        <v>47</v>
      </c>
    </row>
    <row r="81" spans="1:40" ht="20.100000000000001" customHeight="1" x14ac:dyDescent="0.3">
      <c r="A81" s="853">
        <v>1013</v>
      </c>
      <c r="B81" s="848" t="s">
        <v>470</v>
      </c>
      <c r="C81" s="876">
        <v>1809.41</v>
      </c>
      <c r="D81" s="876">
        <v>1702.78</v>
      </c>
      <c r="E81" s="876">
        <v>6.26</v>
      </c>
      <c r="F81" s="876">
        <v>1809.41</v>
      </c>
      <c r="G81" s="876">
        <v>1702.78</v>
      </c>
      <c r="H81" s="876">
        <v>6.26</v>
      </c>
      <c r="I81" s="876">
        <v>100.54</v>
      </c>
      <c r="J81" s="876">
        <v>97.04</v>
      </c>
      <c r="K81" s="876">
        <v>1819.27</v>
      </c>
      <c r="L81" s="876">
        <v>1652.34</v>
      </c>
      <c r="M81" s="876">
        <v>10.1</v>
      </c>
      <c r="N81" s="876">
        <v>100.54</v>
      </c>
      <c r="O81" s="876">
        <v>97.04</v>
      </c>
      <c r="P81" s="876">
        <v>1819.27</v>
      </c>
      <c r="Q81" s="876">
        <v>1652.34</v>
      </c>
      <c r="R81" s="876">
        <v>10.1</v>
      </c>
      <c r="S81" s="876">
        <v>6.33</v>
      </c>
      <c r="T81" s="876">
        <v>6.36</v>
      </c>
      <c r="U81" s="876">
        <v>114.51</v>
      </c>
      <c r="V81" s="876">
        <v>108.28</v>
      </c>
      <c r="W81" s="876">
        <v>5.75</v>
      </c>
      <c r="X81" s="876">
        <v>6.33</v>
      </c>
      <c r="Y81" s="876">
        <v>6.36</v>
      </c>
      <c r="Z81" s="876">
        <v>114.51</v>
      </c>
      <c r="AA81" s="876">
        <v>108.28</v>
      </c>
      <c r="AB81" s="876">
        <v>5.75</v>
      </c>
      <c r="AC81" s="876">
        <v>-124.37</v>
      </c>
      <c r="AD81" s="876">
        <v>-57.84</v>
      </c>
      <c r="AE81" s="876">
        <v>-115.02</v>
      </c>
      <c r="AF81" s="876">
        <v>48.12</v>
      </c>
      <c r="AG81" s="876">
        <v>107.43</v>
      </c>
      <c r="AH81" s="876">
        <v>-55.21</v>
      </c>
      <c r="AI81" s="876">
        <v>24970.44</v>
      </c>
      <c r="AJ81" s="876">
        <v>24821.77</v>
      </c>
      <c r="AK81" s="876">
        <v>0.6</v>
      </c>
      <c r="AL81" s="876">
        <v>116.58</v>
      </c>
      <c r="AM81" s="876">
        <v>119.77</v>
      </c>
      <c r="AN81" s="189" t="s">
        <v>47</v>
      </c>
    </row>
    <row r="82" spans="1:40" ht="19.5" customHeight="1" x14ac:dyDescent="0.3">
      <c r="A82" s="853">
        <v>1209</v>
      </c>
      <c r="B82" s="848" t="s">
        <v>903</v>
      </c>
      <c r="C82" s="876">
        <v>1623.61</v>
      </c>
      <c r="D82" s="876">
        <v>1552.24</v>
      </c>
      <c r="E82" s="876">
        <v>4.5999999999999996</v>
      </c>
      <c r="F82" s="876">
        <v>1506.78</v>
      </c>
      <c r="G82" s="876">
        <v>1437.95</v>
      </c>
      <c r="H82" s="876">
        <v>4.79</v>
      </c>
      <c r="I82" s="876">
        <v>97.88</v>
      </c>
      <c r="J82" s="876">
        <v>100.21</v>
      </c>
      <c r="K82" s="876">
        <v>1589.15</v>
      </c>
      <c r="L82" s="876">
        <v>1555.54</v>
      </c>
      <c r="M82" s="876">
        <v>2.16</v>
      </c>
      <c r="N82" s="876">
        <v>97.91</v>
      </c>
      <c r="O82" s="876">
        <v>100.65</v>
      </c>
      <c r="P82" s="876">
        <v>1475.25</v>
      </c>
      <c r="Q82" s="876">
        <v>1447.31</v>
      </c>
      <c r="R82" s="876">
        <v>1.93</v>
      </c>
      <c r="S82" s="876">
        <v>7.37</v>
      </c>
      <c r="T82" s="876">
        <v>7.59</v>
      </c>
      <c r="U82" s="876">
        <v>119.7</v>
      </c>
      <c r="V82" s="876">
        <v>117.89</v>
      </c>
      <c r="W82" s="876">
        <v>1.54</v>
      </c>
      <c r="X82" s="876">
        <v>7.94</v>
      </c>
      <c r="Y82" s="876">
        <v>8.1999999999999993</v>
      </c>
      <c r="Z82" s="876">
        <v>119.7</v>
      </c>
      <c r="AA82" s="876">
        <v>117.89</v>
      </c>
      <c r="AB82" s="876">
        <v>1.54</v>
      </c>
      <c r="AC82" s="876">
        <v>-88.17</v>
      </c>
      <c r="AD82" s="876">
        <v>-127.25</v>
      </c>
      <c r="AE82" s="876">
        <v>30.71</v>
      </c>
      <c r="AF82" s="876">
        <v>-125.05</v>
      </c>
      <c r="AG82" s="876">
        <v>-0.73</v>
      </c>
      <c r="AH82" s="876">
        <v>-17030.14</v>
      </c>
      <c r="AI82" s="876">
        <v>10960.5</v>
      </c>
      <c r="AJ82" s="876">
        <v>11544</v>
      </c>
      <c r="AK82" s="876">
        <v>-5.05</v>
      </c>
      <c r="AL82" s="876">
        <v>55.93</v>
      </c>
      <c r="AM82" s="876">
        <v>63.62</v>
      </c>
      <c r="AN82" s="189" t="s">
        <v>47</v>
      </c>
    </row>
    <row r="83" spans="1:40" ht="20.100000000000001" customHeight="1" x14ac:dyDescent="0.3">
      <c r="A83" s="853">
        <v>1424</v>
      </c>
      <c r="B83" s="848" t="s">
        <v>472</v>
      </c>
      <c r="C83" s="876">
        <v>2564.3200000000002</v>
      </c>
      <c r="D83" s="876">
        <v>2402.1</v>
      </c>
      <c r="E83" s="876">
        <v>6.75</v>
      </c>
      <c r="F83" s="876">
        <v>2179.5700000000002</v>
      </c>
      <c r="G83" s="876">
        <v>2041.81</v>
      </c>
      <c r="H83" s="876">
        <v>6.75</v>
      </c>
      <c r="I83" s="876">
        <v>96.26</v>
      </c>
      <c r="J83" s="876">
        <v>100.77</v>
      </c>
      <c r="K83" s="876">
        <v>2468.4499999999998</v>
      </c>
      <c r="L83" s="876">
        <v>2420.66</v>
      </c>
      <c r="M83" s="876">
        <v>1.97</v>
      </c>
      <c r="N83" s="876">
        <v>96.4</v>
      </c>
      <c r="O83" s="876">
        <v>101.3</v>
      </c>
      <c r="P83" s="876">
        <v>2101.1799999999998</v>
      </c>
      <c r="Q83" s="876">
        <v>2068.27</v>
      </c>
      <c r="R83" s="876">
        <v>1.59</v>
      </c>
      <c r="S83" s="876">
        <v>4.91</v>
      </c>
      <c r="T83" s="876">
        <v>4.83</v>
      </c>
      <c r="U83" s="876">
        <v>126.04</v>
      </c>
      <c r="V83" s="876">
        <v>116.05</v>
      </c>
      <c r="W83" s="876">
        <v>8.61</v>
      </c>
      <c r="X83" s="876">
        <v>5.78</v>
      </c>
      <c r="Y83" s="876">
        <v>5.68</v>
      </c>
      <c r="Z83" s="876">
        <v>126.04</v>
      </c>
      <c r="AA83" s="876">
        <v>116.05</v>
      </c>
      <c r="AB83" s="876">
        <v>8.61</v>
      </c>
      <c r="AC83" s="876">
        <v>-47.65</v>
      </c>
      <c r="AD83" s="876">
        <v>-142.51</v>
      </c>
      <c r="AE83" s="876">
        <v>66.56</v>
      </c>
      <c r="AF83" s="876">
        <v>27.39</v>
      </c>
      <c r="AG83" s="876">
        <v>-32.85</v>
      </c>
      <c r="AH83" s="876">
        <v>183.38</v>
      </c>
      <c r="AI83" s="876">
        <v>22433.68</v>
      </c>
      <c r="AJ83" s="876">
        <v>21745.39</v>
      </c>
      <c r="AK83" s="876">
        <v>3.17</v>
      </c>
      <c r="AL83" s="876">
        <v>71.989999999999995</v>
      </c>
      <c r="AM83" s="876">
        <v>74.75</v>
      </c>
      <c r="AN83" s="189" t="s">
        <v>47</v>
      </c>
    </row>
    <row r="84" spans="1:40" ht="20.100000000000001" customHeight="1" x14ac:dyDescent="0.3">
      <c r="A84" s="853">
        <v>1038</v>
      </c>
      <c r="B84" s="848" t="s">
        <v>904</v>
      </c>
      <c r="C84" s="876">
        <v>1380.61</v>
      </c>
      <c r="D84" s="876">
        <v>1300.71</v>
      </c>
      <c r="E84" s="876">
        <v>6.14</v>
      </c>
      <c r="F84" s="876">
        <v>1380.61</v>
      </c>
      <c r="G84" s="876">
        <v>1300.71</v>
      </c>
      <c r="H84" s="876">
        <v>6.14</v>
      </c>
      <c r="I84" s="876">
        <v>88.64</v>
      </c>
      <c r="J84" s="876">
        <v>86.92</v>
      </c>
      <c r="K84" s="876">
        <v>1223.8</v>
      </c>
      <c r="L84" s="876">
        <v>1130.56</v>
      </c>
      <c r="M84" s="876">
        <v>8.25</v>
      </c>
      <c r="N84" s="876">
        <v>88.64</v>
      </c>
      <c r="O84" s="876">
        <v>86.92</v>
      </c>
      <c r="P84" s="876">
        <v>1223.8</v>
      </c>
      <c r="Q84" s="876">
        <v>1130.56</v>
      </c>
      <c r="R84" s="876">
        <v>8.25</v>
      </c>
      <c r="S84" s="876">
        <v>5.9</v>
      </c>
      <c r="T84" s="876">
        <v>6.02</v>
      </c>
      <c r="U84" s="876">
        <v>81.48</v>
      </c>
      <c r="V84" s="876">
        <v>78.33</v>
      </c>
      <c r="W84" s="876">
        <v>4.0199999999999996</v>
      </c>
      <c r="X84" s="876">
        <v>5.9</v>
      </c>
      <c r="Y84" s="876">
        <v>6.02</v>
      </c>
      <c r="Z84" s="876">
        <v>81.48</v>
      </c>
      <c r="AA84" s="876">
        <v>78.33</v>
      </c>
      <c r="AB84" s="876">
        <v>4.0199999999999996</v>
      </c>
      <c r="AC84" s="876">
        <v>75.33</v>
      </c>
      <c r="AD84" s="876">
        <v>91.82</v>
      </c>
      <c r="AE84" s="876">
        <v>-17.96</v>
      </c>
      <c r="AF84" s="876">
        <v>155.16999999999999</v>
      </c>
      <c r="AG84" s="876">
        <v>194.98</v>
      </c>
      <c r="AH84" s="876">
        <v>-20.420000000000002</v>
      </c>
      <c r="AI84" s="876">
        <v>17859.150000000001</v>
      </c>
      <c r="AJ84" s="876">
        <v>14707.46</v>
      </c>
      <c r="AK84" s="876">
        <v>21.43</v>
      </c>
      <c r="AL84" s="876">
        <v>105.69</v>
      </c>
      <c r="AM84" s="876">
        <v>92.38</v>
      </c>
      <c r="AN84" s="189" t="s">
        <v>47</v>
      </c>
    </row>
    <row r="85" spans="1:40" ht="20.100000000000001" customHeight="1" x14ac:dyDescent="0.3">
      <c r="A85" s="853">
        <v>1234</v>
      </c>
      <c r="B85" s="848" t="s">
        <v>475</v>
      </c>
      <c r="C85" s="876">
        <v>1978.68</v>
      </c>
      <c r="D85" s="876">
        <v>1854.43</v>
      </c>
      <c r="E85" s="876">
        <v>6.7</v>
      </c>
      <c r="F85" s="876">
        <v>1978.68</v>
      </c>
      <c r="G85" s="876">
        <v>1854.43</v>
      </c>
      <c r="H85" s="876">
        <v>6.7</v>
      </c>
      <c r="I85" s="876">
        <v>94.48</v>
      </c>
      <c r="J85" s="876">
        <v>94.93</v>
      </c>
      <c r="K85" s="876">
        <v>1869.46</v>
      </c>
      <c r="L85" s="876">
        <v>1760.43</v>
      </c>
      <c r="M85" s="876">
        <v>6.19</v>
      </c>
      <c r="N85" s="876">
        <v>94.48</v>
      </c>
      <c r="O85" s="876">
        <v>94.93</v>
      </c>
      <c r="P85" s="876">
        <v>1869.46</v>
      </c>
      <c r="Q85" s="876">
        <v>1760.43</v>
      </c>
      <c r="R85" s="876">
        <v>6.19</v>
      </c>
      <c r="S85" s="876">
        <v>4.82</v>
      </c>
      <c r="T85" s="876">
        <v>4.58</v>
      </c>
      <c r="U85" s="876">
        <v>95.34</v>
      </c>
      <c r="V85" s="876">
        <v>85.03</v>
      </c>
      <c r="W85" s="876">
        <v>12.13</v>
      </c>
      <c r="X85" s="876">
        <v>4.82</v>
      </c>
      <c r="Y85" s="876">
        <v>4.58</v>
      </c>
      <c r="Z85" s="876">
        <v>95.34</v>
      </c>
      <c r="AA85" s="876">
        <v>85.03</v>
      </c>
      <c r="AB85" s="876">
        <v>12.13</v>
      </c>
      <c r="AC85" s="876">
        <v>13.87</v>
      </c>
      <c r="AD85" s="876">
        <v>8.98</v>
      </c>
      <c r="AE85" s="876">
        <v>54.45</v>
      </c>
      <c r="AF85" s="876">
        <v>62.96</v>
      </c>
      <c r="AG85" s="876">
        <v>71.66</v>
      </c>
      <c r="AH85" s="876">
        <v>-12.14</v>
      </c>
      <c r="AI85" s="876">
        <v>11379.46</v>
      </c>
      <c r="AJ85" s="876">
        <v>11079.04</v>
      </c>
      <c r="AK85" s="876">
        <v>2.71</v>
      </c>
      <c r="AL85" s="876">
        <v>48.01</v>
      </c>
      <c r="AM85" s="876">
        <v>49.96</v>
      </c>
      <c r="AN85" s="189" t="s">
        <v>47</v>
      </c>
    </row>
    <row r="86" spans="1:40" ht="20.100000000000001" customHeight="1" x14ac:dyDescent="0.3">
      <c r="A86" s="853">
        <v>1531</v>
      </c>
      <c r="B86" s="848" t="s">
        <v>476</v>
      </c>
      <c r="C86" s="876">
        <v>1753.2</v>
      </c>
      <c r="D86" s="876">
        <v>1549.5</v>
      </c>
      <c r="E86" s="876">
        <v>13.15</v>
      </c>
      <c r="F86" s="876">
        <v>1753.2</v>
      </c>
      <c r="G86" s="876">
        <v>1549.5</v>
      </c>
      <c r="H86" s="876">
        <v>13.15</v>
      </c>
      <c r="I86" s="876">
        <v>102.09</v>
      </c>
      <c r="J86" s="876">
        <v>109.13</v>
      </c>
      <c r="K86" s="876">
        <v>1789.87</v>
      </c>
      <c r="L86" s="876">
        <v>1691.02</v>
      </c>
      <c r="M86" s="876">
        <v>5.85</v>
      </c>
      <c r="N86" s="876">
        <v>102.09</v>
      </c>
      <c r="O86" s="876">
        <v>109.13</v>
      </c>
      <c r="P86" s="876">
        <v>1789.87</v>
      </c>
      <c r="Q86" s="876">
        <v>1691.02</v>
      </c>
      <c r="R86" s="876">
        <v>5.85</v>
      </c>
      <c r="S86" s="876">
        <v>4.17</v>
      </c>
      <c r="T86" s="876">
        <v>6.76</v>
      </c>
      <c r="U86" s="876">
        <v>73.069999999999993</v>
      </c>
      <c r="V86" s="876">
        <v>104.8</v>
      </c>
      <c r="W86" s="876">
        <v>-30.28</v>
      </c>
      <c r="X86" s="876">
        <v>4.17</v>
      </c>
      <c r="Y86" s="876">
        <v>6.76</v>
      </c>
      <c r="Z86" s="876">
        <v>73.069999999999993</v>
      </c>
      <c r="AA86" s="876">
        <v>104.8</v>
      </c>
      <c r="AB86" s="876">
        <v>-30.28</v>
      </c>
      <c r="AC86" s="876">
        <v>-109.74</v>
      </c>
      <c r="AD86" s="876">
        <v>-246.32</v>
      </c>
      <c r="AE86" s="876">
        <v>55.45</v>
      </c>
      <c r="AF86" s="876">
        <v>120.3</v>
      </c>
      <c r="AG86" s="876">
        <v>19.170000000000002</v>
      </c>
      <c r="AH86" s="876">
        <v>527.54</v>
      </c>
      <c r="AI86" s="876">
        <v>7658.67</v>
      </c>
      <c r="AJ86" s="876">
        <v>6238.3</v>
      </c>
      <c r="AK86" s="876">
        <v>22.77</v>
      </c>
      <c r="AL86" s="876">
        <v>36.78</v>
      </c>
      <c r="AM86" s="876">
        <v>33.78</v>
      </c>
      <c r="AN86" s="189" t="s">
        <v>47</v>
      </c>
    </row>
    <row r="87" spans="1:40" ht="20.100000000000001" customHeight="1" x14ac:dyDescent="0.3">
      <c r="A87" s="853">
        <v>1568</v>
      </c>
      <c r="B87" s="848" t="s">
        <v>483</v>
      </c>
      <c r="C87" s="876">
        <v>1526.88</v>
      </c>
      <c r="D87" s="876">
        <v>1434.4</v>
      </c>
      <c r="E87" s="876">
        <v>6.45</v>
      </c>
      <c r="F87" s="876">
        <v>1526.88</v>
      </c>
      <c r="G87" s="876">
        <v>1434.4</v>
      </c>
      <c r="H87" s="876">
        <v>6.45</v>
      </c>
      <c r="I87" s="876">
        <v>94.27</v>
      </c>
      <c r="J87" s="876">
        <v>94.06</v>
      </c>
      <c r="K87" s="876">
        <v>1439.39</v>
      </c>
      <c r="L87" s="876">
        <v>1349.16</v>
      </c>
      <c r="M87" s="876">
        <v>6.69</v>
      </c>
      <c r="N87" s="876">
        <v>94.27</v>
      </c>
      <c r="O87" s="876">
        <v>94.06</v>
      </c>
      <c r="P87" s="876">
        <v>1439.39</v>
      </c>
      <c r="Q87" s="876">
        <v>1349.16</v>
      </c>
      <c r="R87" s="876">
        <v>6.69</v>
      </c>
      <c r="S87" s="876">
        <v>8.06</v>
      </c>
      <c r="T87" s="876">
        <v>8.39</v>
      </c>
      <c r="U87" s="876">
        <v>123.08</v>
      </c>
      <c r="V87" s="876">
        <v>120.39</v>
      </c>
      <c r="W87" s="876">
        <v>2.23</v>
      </c>
      <c r="X87" s="876">
        <v>8.06</v>
      </c>
      <c r="Y87" s="876">
        <v>8.39</v>
      </c>
      <c r="Z87" s="876">
        <v>123.08</v>
      </c>
      <c r="AA87" s="876">
        <v>120.39</v>
      </c>
      <c r="AB87" s="876">
        <v>2.23</v>
      </c>
      <c r="AC87" s="876">
        <v>-35.6</v>
      </c>
      <c r="AD87" s="876">
        <v>-35.15</v>
      </c>
      <c r="AE87" s="876">
        <v>-1.28</v>
      </c>
      <c r="AF87" s="876">
        <v>15.25</v>
      </c>
      <c r="AG87" s="876">
        <v>7.89</v>
      </c>
      <c r="AH87" s="876">
        <v>93.28</v>
      </c>
      <c r="AI87" s="876">
        <v>11149.7</v>
      </c>
      <c r="AJ87" s="876">
        <v>10824.78</v>
      </c>
      <c r="AK87" s="876">
        <v>3</v>
      </c>
      <c r="AL87" s="876">
        <v>58.83</v>
      </c>
      <c r="AM87" s="876">
        <v>60.61</v>
      </c>
      <c r="AN87" s="189" t="s">
        <v>47</v>
      </c>
    </row>
    <row r="88" spans="1:40" ht="20.100000000000001" customHeight="1" x14ac:dyDescent="0.3">
      <c r="A88" s="853">
        <v>1580</v>
      </c>
      <c r="B88" s="848" t="s">
        <v>905</v>
      </c>
      <c r="C88" s="876">
        <v>1549.98</v>
      </c>
      <c r="D88" s="876">
        <v>1485.94</v>
      </c>
      <c r="E88" s="876">
        <v>4.3099999999999996</v>
      </c>
      <c r="F88" s="876">
        <v>1549.98</v>
      </c>
      <c r="G88" s="876">
        <v>1485.94</v>
      </c>
      <c r="H88" s="876">
        <v>4.3099999999999996</v>
      </c>
      <c r="I88" s="876">
        <v>102.12</v>
      </c>
      <c r="J88" s="876">
        <v>99.88</v>
      </c>
      <c r="K88" s="876">
        <v>1582.84</v>
      </c>
      <c r="L88" s="876">
        <v>1484.13</v>
      </c>
      <c r="M88" s="876">
        <v>6.65</v>
      </c>
      <c r="N88" s="876">
        <v>102.12</v>
      </c>
      <c r="O88" s="876">
        <v>99.88</v>
      </c>
      <c r="P88" s="876">
        <v>1582.84</v>
      </c>
      <c r="Q88" s="876">
        <v>1484.13</v>
      </c>
      <c r="R88" s="876">
        <v>6.65</v>
      </c>
      <c r="S88" s="876">
        <v>3.74</v>
      </c>
      <c r="T88" s="876">
        <v>4.03</v>
      </c>
      <c r="U88" s="876">
        <v>57.96</v>
      </c>
      <c r="V88" s="876">
        <v>59.9</v>
      </c>
      <c r="W88" s="876">
        <v>-3.24</v>
      </c>
      <c r="X88" s="876">
        <v>3.74</v>
      </c>
      <c r="Y88" s="876">
        <v>4.03</v>
      </c>
      <c r="Z88" s="876">
        <v>57.96</v>
      </c>
      <c r="AA88" s="876">
        <v>59.9</v>
      </c>
      <c r="AB88" s="876">
        <v>-3.24</v>
      </c>
      <c r="AC88" s="876">
        <v>-90.82</v>
      </c>
      <c r="AD88" s="876">
        <v>-58.09</v>
      </c>
      <c r="AE88" s="876">
        <v>-56.34</v>
      </c>
      <c r="AF88" s="876">
        <v>-50.61</v>
      </c>
      <c r="AG88" s="876">
        <v>32.61</v>
      </c>
      <c r="AH88" s="876">
        <v>-255.2</v>
      </c>
      <c r="AI88" s="876">
        <v>8039.66</v>
      </c>
      <c r="AJ88" s="876">
        <v>8165.55</v>
      </c>
      <c r="AK88" s="876">
        <v>-1.54</v>
      </c>
      <c r="AL88" s="876">
        <v>43.15</v>
      </c>
      <c r="AM88" s="876">
        <v>46.42</v>
      </c>
      <c r="AN88" s="189" t="s">
        <v>47</v>
      </c>
    </row>
    <row r="89" spans="1:40" ht="20.100000000000001" customHeight="1" x14ac:dyDescent="0.3">
      <c r="A89" s="853">
        <v>1578</v>
      </c>
      <c r="B89" s="848" t="s">
        <v>506</v>
      </c>
      <c r="C89" s="876">
        <v>1752.42</v>
      </c>
      <c r="D89" s="876">
        <v>1722.64</v>
      </c>
      <c r="E89" s="876">
        <v>1.73</v>
      </c>
      <c r="F89" s="876">
        <v>1752.42</v>
      </c>
      <c r="G89" s="876">
        <v>1722.64</v>
      </c>
      <c r="H89" s="876">
        <v>1.73</v>
      </c>
      <c r="I89" s="876">
        <v>96.11</v>
      </c>
      <c r="J89" s="876">
        <v>86.91</v>
      </c>
      <c r="K89" s="876">
        <v>1684.19</v>
      </c>
      <c r="L89" s="876">
        <v>1497.18</v>
      </c>
      <c r="M89" s="876">
        <v>12.49</v>
      </c>
      <c r="N89" s="876">
        <v>96.11</v>
      </c>
      <c r="O89" s="876">
        <v>86.91</v>
      </c>
      <c r="P89" s="876">
        <v>1684.19</v>
      </c>
      <c r="Q89" s="876">
        <v>1497.18</v>
      </c>
      <c r="R89" s="876">
        <v>12.49</v>
      </c>
      <c r="S89" s="876">
        <v>6.58</v>
      </c>
      <c r="T89" s="876">
        <v>6.27</v>
      </c>
      <c r="U89" s="876">
        <v>115.24</v>
      </c>
      <c r="V89" s="876">
        <v>108.07</v>
      </c>
      <c r="W89" s="876">
        <v>6.63</v>
      </c>
      <c r="X89" s="876">
        <v>6.58</v>
      </c>
      <c r="Y89" s="876">
        <v>6.27</v>
      </c>
      <c r="Z89" s="876">
        <v>115.24</v>
      </c>
      <c r="AA89" s="876">
        <v>108.07</v>
      </c>
      <c r="AB89" s="876">
        <v>6.63</v>
      </c>
      <c r="AC89" s="876">
        <v>-47</v>
      </c>
      <c r="AD89" s="876">
        <v>117.39</v>
      </c>
      <c r="AE89" s="876">
        <v>-140.04</v>
      </c>
      <c r="AF89" s="876">
        <v>-46.8</v>
      </c>
      <c r="AG89" s="876">
        <v>146.36000000000001</v>
      </c>
      <c r="AH89" s="876">
        <v>-131.97999999999999</v>
      </c>
      <c r="AI89" s="876">
        <v>21428.58</v>
      </c>
      <c r="AJ89" s="876">
        <v>22040</v>
      </c>
      <c r="AK89" s="876">
        <v>-2.77</v>
      </c>
      <c r="AL89" s="876">
        <v>102.15</v>
      </c>
      <c r="AM89" s="876">
        <v>107.18</v>
      </c>
      <c r="AN89" s="189" t="s">
        <v>47</v>
      </c>
    </row>
    <row r="90" spans="1:40" ht="20.100000000000001" customHeight="1" x14ac:dyDescent="0.3">
      <c r="A90" s="853">
        <v>1544</v>
      </c>
      <c r="B90" s="848" t="s">
        <v>512</v>
      </c>
      <c r="C90" s="876">
        <v>2299.5700000000002</v>
      </c>
      <c r="D90" s="876">
        <v>2178.86</v>
      </c>
      <c r="E90" s="876">
        <v>5.54</v>
      </c>
      <c r="F90" s="876">
        <v>2299.5700000000002</v>
      </c>
      <c r="G90" s="876">
        <v>2178.86</v>
      </c>
      <c r="H90" s="876">
        <v>5.54</v>
      </c>
      <c r="I90" s="876">
        <v>95.85</v>
      </c>
      <c r="J90" s="876">
        <v>95.75</v>
      </c>
      <c r="K90" s="876">
        <v>2204.21</v>
      </c>
      <c r="L90" s="876">
        <v>2086.2600000000002</v>
      </c>
      <c r="M90" s="876">
        <v>5.65</v>
      </c>
      <c r="N90" s="876">
        <v>95.85</v>
      </c>
      <c r="O90" s="876">
        <v>95.75</v>
      </c>
      <c r="P90" s="876">
        <v>2204.21</v>
      </c>
      <c r="Q90" s="876">
        <v>2086.2600000000002</v>
      </c>
      <c r="R90" s="876">
        <v>5.65</v>
      </c>
      <c r="S90" s="876">
        <v>4.67</v>
      </c>
      <c r="T90" s="876">
        <v>4.55</v>
      </c>
      <c r="U90" s="876">
        <v>107.31</v>
      </c>
      <c r="V90" s="876">
        <v>99.21</v>
      </c>
      <c r="W90" s="876">
        <v>8.16</v>
      </c>
      <c r="X90" s="876">
        <v>4.67</v>
      </c>
      <c r="Y90" s="876">
        <v>4.55</v>
      </c>
      <c r="Z90" s="876">
        <v>107.31</v>
      </c>
      <c r="AA90" s="876">
        <v>99.21</v>
      </c>
      <c r="AB90" s="876">
        <v>8.16</v>
      </c>
      <c r="AC90" s="876">
        <v>-11.96</v>
      </c>
      <c r="AD90" s="876">
        <v>-6.61</v>
      </c>
      <c r="AE90" s="876">
        <v>-80.94</v>
      </c>
      <c r="AF90" s="876">
        <v>11.93</v>
      </c>
      <c r="AG90" s="876">
        <v>50.69</v>
      </c>
      <c r="AH90" s="876">
        <v>-76.459999999999994</v>
      </c>
      <c r="AI90" s="876">
        <v>11877.44</v>
      </c>
      <c r="AJ90" s="876">
        <v>11627.54</v>
      </c>
      <c r="AK90" s="876">
        <v>2.15</v>
      </c>
      <c r="AL90" s="876">
        <v>43.59</v>
      </c>
      <c r="AM90" s="876">
        <v>44.06</v>
      </c>
      <c r="AN90" s="189" t="s">
        <v>47</v>
      </c>
    </row>
    <row r="91" spans="1:40" ht="20.100000000000001" customHeight="1" x14ac:dyDescent="0.3">
      <c r="A91" s="853">
        <v>1582</v>
      </c>
      <c r="B91" s="848" t="s">
        <v>523</v>
      </c>
      <c r="C91" s="876">
        <v>1488.9</v>
      </c>
      <c r="D91" s="876">
        <v>1319.87</v>
      </c>
      <c r="E91" s="876">
        <v>12.81</v>
      </c>
      <c r="F91" s="876">
        <v>1488.9</v>
      </c>
      <c r="G91" s="876">
        <v>1319.87</v>
      </c>
      <c r="H91" s="876">
        <v>12.81</v>
      </c>
      <c r="I91" s="876">
        <v>97.19</v>
      </c>
      <c r="J91" s="876">
        <v>97.15</v>
      </c>
      <c r="K91" s="876">
        <v>1447</v>
      </c>
      <c r="L91" s="876">
        <v>1282.27</v>
      </c>
      <c r="M91" s="876">
        <v>12.85</v>
      </c>
      <c r="N91" s="876">
        <v>97.19</v>
      </c>
      <c r="O91" s="876">
        <v>97.15</v>
      </c>
      <c r="P91" s="876">
        <v>1447</v>
      </c>
      <c r="Q91" s="876">
        <v>1282.27</v>
      </c>
      <c r="R91" s="876">
        <v>12.85</v>
      </c>
      <c r="S91" s="876">
        <v>9.4700000000000006</v>
      </c>
      <c r="T91" s="876">
        <v>9.91</v>
      </c>
      <c r="U91" s="876">
        <v>140.94</v>
      </c>
      <c r="V91" s="876">
        <v>130.81</v>
      </c>
      <c r="W91" s="876">
        <v>7.74</v>
      </c>
      <c r="X91" s="876">
        <v>9.4700000000000006</v>
      </c>
      <c r="Y91" s="876">
        <v>9.91</v>
      </c>
      <c r="Z91" s="876">
        <v>140.94</v>
      </c>
      <c r="AA91" s="876">
        <v>130.81</v>
      </c>
      <c r="AB91" s="876">
        <v>7.74</v>
      </c>
      <c r="AC91" s="876">
        <v>-99.05</v>
      </c>
      <c r="AD91" s="876">
        <v>-93.21</v>
      </c>
      <c r="AE91" s="876">
        <v>-6.27</v>
      </c>
      <c r="AF91" s="876">
        <v>-66.239999999999995</v>
      </c>
      <c r="AG91" s="876">
        <v>-58.32</v>
      </c>
      <c r="AH91" s="876">
        <v>-13.58</v>
      </c>
      <c r="AI91" s="876">
        <v>3366.18</v>
      </c>
      <c r="AJ91" s="876">
        <v>3612.93</v>
      </c>
      <c r="AK91" s="876">
        <v>-6.83</v>
      </c>
      <c r="AL91" s="876">
        <v>17.809999999999999</v>
      </c>
      <c r="AM91" s="876">
        <v>21.24</v>
      </c>
      <c r="AN91" s="189" t="s">
        <v>47</v>
      </c>
    </row>
    <row r="92" spans="1:40" ht="20.100000000000001" customHeight="1" x14ac:dyDescent="0.3">
      <c r="A92" s="853">
        <v>1579</v>
      </c>
      <c r="B92" s="848" t="s">
        <v>528</v>
      </c>
      <c r="C92" s="876">
        <v>1284.31</v>
      </c>
      <c r="D92" s="876">
        <v>1228.48</v>
      </c>
      <c r="E92" s="876">
        <v>4.54</v>
      </c>
      <c r="F92" s="876">
        <v>981.59</v>
      </c>
      <c r="G92" s="876">
        <v>939.49</v>
      </c>
      <c r="H92" s="876">
        <v>4.4800000000000004</v>
      </c>
      <c r="I92" s="876">
        <v>92.49</v>
      </c>
      <c r="J92" s="876">
        <v>86.4</v>
      </c>
      <c r="K92" s="876">
        <v>1187.82</v>
      </c>
      <c r="L92" s="876">
        <v>1061.44</v>
      </c>
      <c r="M92" s="876">
        <v>11.91</v>
      </c>
      <c r="N92" s="876">
        <v>91.54</v>
      </c>
      <c r="O92" s="876">
        <v>83.98</v>
      </c>
      <c r="P92" s="876">
        <v>898.57</v>
      </c>
      <c r="Q92" s="876">
        <v>789.02</v>
      </c>
      <c r="R92" s="876">
        <v>13.88</v>
      </c>
      <c r="S92" s="876">
        <v>9.0399999999999991</v>
      </c>
      <c r="T92" s="876">
        <v>9.2100000000000009</v>
      </c>
      <c r="U92" s="876">
        <v>116.12</v>
      </c>
      <c r="V92" s="876">
        <v>113.15</v>
      </c>
      <c r="W92" s="876">
        <v>2.62</v>
      </c>
      <c r="X92" s="876">
        <v>11.83</v>
      </c>
      <c r="Y92" s="876">
        <v>12.04</v>
      </c>
      <c r="Z92" s="876">
        <v>116.12</v>
      </c>
      <c r="AA92" s="876">
        <v>113.15</v>
      </c>
      <c r="AB92" s="876">
        <v>2.62</v>
      </c>
      <c r="AC92" s="876">
        <v>-33.1</v>
      </c>
      <c r="AD92" s="876">
        <v>37.32</v>
      </c>
      <c r="AE92" s="876">
        <v>-188.69</v>
      </c>
      <c r="AF92" s="876">
        <v>27.23</v>
      </c>
      <c r="AG92" s="876">
        <v>96.8</v>
      </c>
      <c r="AH92" s="876">
        <v>-71.87</v>
      </c>
      <c r="AI92" s="876">
        <v>9867.2900000000009</v>
      </c>
      <c r="AJ92" s="876">
        <v>9762.4</v>
      </c>
      <c r="AK92" s="876">
        <v>1.07</v>
      </c>
      <c r="AL92" s="876">
        <v>64.53</v>
      </c>
      <c r="AM92" s="876">
        <v>67.010000000000005</v>
      </c>
      <c r="AN92" s="189" t="s">
        <v>47</v>
      </c>
    </row>
    <row r="93" spans="1:40" ht="20.100000000000001" customHeight="1" x14ac:dyDescent="0.3">
      <c r="A93" s="853">
        <v>1597</v>
      </c>
      <c r="B93" s="848" t="s">
        <v>529</v>
      </c>
      <c r="C93" s="876">
        <v>1274.5999999999999</v>
      </c>
      <c r="D93" s="876">
        <v>1151.72</v>
      </c>
      <c r="E93" s="876">
        <v>10.67</v>
      </c>
      <c r="F93" s="876">
        <v>1274.5999999999999</v>
      </c>
      <c r="G93" s="876">
        <v>1151.72</v>
      </c>
      <c r="H93" s="876">
        <v>10.67</v>
      </c>
      <c r="I93" s="876">
        <v>84.11</v>
      </c>
      <c r="J93" s="876">
        <v>86.59</v>
      </c>
      <c r="K93" s="876">
        <v>1072.05</v>
      </c>
      <c r="L93" s="876">
        <v>997.3</v>
      </c>
      <c r="M93" s="876">
        <v>7.5</v>
      </c>
      <c r="N93" s="876">
        <v>84.11</v>
      </c>
      <c r="O93" s="876">
        <v>86.59</v>
      </c>
      <c r="P93" s="876">
        <v>1072.05</v>
      </c>
      <c r="Q93" s="876">
        <v>997.3</v>
      </c>
      <c r="R93" s="876">
        <v>7.5</v>
      </c>
      <c r="S93" s="876">
        <v>11.48</v>
      </c>
      <c r="T93" s="876">
        <v>11.41</v>
      </c>
      <c r="U93" s="876">
        <v>146.35</v>
      </c>
      <c r="V93" s="876">
        <v>131.38999999999999</v>
      </c>
      <c r="W93" s="876">
        <v>11.39</v>
      </c>
      <c r="X93" s="876">
        <v>11.48</v>
      </c>
      <c r="Y93" s="876">
        <v>11.41</v>
      </c>
      <c r="Z93" s="876">
        <v>146.35</v>
      </c>
      <c r="AA93" s="876">
        <v>131.38999999999999</v>
      </c>
      <c r="AB93" s="876">
        <v>11.39</v>
      </c>
      <c r="AC93" s="876">
        <v>56.2</v>
      </c>
      <c r="AD93" s="876">
        <v>23.03</v>
      </c>
      <c r="AE93" s="876">
        <v>144.03</v>
      </c>
      <c r="AF93" s="876">
        <v>82.48</v>
      </c>
      <c r="AG93" s="876">
        <v>47.23</v>
      </c>
      <c r="AH93" s="876">
        <v>74.63</v>
      </c>
      <c r="AI93" s="876">
        <v>5298.25</v>
      </c>
      <c r="AJ93" s="876">
        <v>4630.8599999999997</v>
      </c>
      <c r="AK93" s="876">
        <v>14.41</v>
      </c>
      <c r="AL93" s="876">
        <v>35.39</v>
      </c>
      <c r="AM93" s="876">
        <v>34.06</v>
      </c>
      <c r="AN93" s="189" t="s">
        <v>47</v>
      </c>
    </row>
    <row r="94" spans="1:40" ht="20.100000000000001" customHeight="1" x14ac:dyDescent="0.3">
      <c r="A94" s="853">
        <v>1520</v>
      </c>
      <c r="B94" s="848" t="s">
        <v>906</v>
      </c>
      <c r="C94" s="876">
        <v>2204.6999999999998</v>
      </c>
      <c r="D94" s="876">
        <v>2031.38</v>
      </c>
      <c r="E94" s="876">
        <v>8.5299999999999994</v>
      </c>
      <c r="F94" s="876">
        <v>1765.2</v>
      </c>
      <c r="G94" s="876">
        <v>1626.22</v>
      </c>
      <c r="H94" s="876">
        <v>8.5500000000000007</v>
      </c>
      <c r="I94" s="876">
        <v>93.23</v>
      </c>
      <c r="J94" s="876">
        <v>89.62</v>
      </c>
      <c r="K94" s="876">
        <v>2055.5</v>
      </c>
      <c r="L94" s="876">
        <v>1820.53</v>
      </c>
      <c r="M94" s="876">
        <v>12.91</v>
      </c>
      <c r="N94" s="876">
        <v>95.09</v>
      </c>
      <c r="O94" s="876">
        <v>90.14</v>
      </c>
      <c r="P94" s="876">
        <v>1678.45</v>
      </c>
      <c r="Q94" s="876">
        <v>1465.84</v>
      </c>
      <c r="R94" s="876">
        <v>14.5</v>
      </c>
      <c r="S94" s="876">
        <v>6.17</v>
      </c>
      <c r="T94" s="876">
        <v>6.36</v>
      </c>
      <c r="U94" s="876">
        <v>136.02000000000001</v>
      </c>
      <c r="V94" s="876">
        <v>129.22999999999999</v>
      </c>
      <c r="W94" s="876">
        <v>5.25</v>
      </c>
      <c r="X94" s="876">
        <v>7.71</v>
      </c>
      <c r="Y94" s="876">
        <v>7.95</v>
      </c>
      <c r="Z94" s="876">
        <v>136.02000000000001</v>
      </c>
      <c r="AA94" s="876">
        <v>129.22999999999999</v>
      </c>
      <c r="AB94" s="876">
        <v>5.25</v>
      </c>
      <c r="AC94" s="876">
        <v>-49.28</v>
      </c>
      <c r="AD94" s="876">
        <v>31.15</v>
      </c>
      <c r="AE94" s="876">
        <v>-258.2</v>
      </c>
      <c r="AF94" s="876">
        <v>-0.11</v>
      </c>
      <c r="AG94" s="876">
        <v>115.2</v>
      </c>
      <c r="AH94" s="876">
        <v>-100.1</v>
      </c>
      <c r="AI94" s="876">
        <v>20038.900000000001</v>
      </c>
      <c r="AJ94" s="876">
        <v>20463.439999999999</v>
      </c>
      <c r="AK94" s="876">
        <v>-2.0699999999999998</v>
      </c>
      <c r="AL94" s="876">
        <v>75.599999999999994</v>
      </c>
      <c r="AM94" s="876">
        <v>83.95</v>
      </c>
      <c r="AN94" s="189" t="s">
        <v>47</v>
      </c>
    </row>
    <row r="95" spans="1:40" ht="18.75" customHeight="1" x14ac:dyDescent="0.3">
      <c r="A95" s="854">
        <v>1282</v>
      </c>
      <c r="B95" s="855" t="s">
        <v>907</v>
      </c>
      <c r="C95" s="884">
        <v>0</v>
      </c>
      <c r="D95" s="884">
        <v>2595.37</v>
      </c>
      <c r="E95" s="884">
        <v>-100</v>
      </c>
      <c r="F95" s="884">
        <v>0</v>
      </c>
      <c r="G95" s="884">
        <v>2595.37</v>
      </c>
      <c r="H95" s="884">
        <v>-100</v>
      </c>
      <c r="I95" s="884">
        <v>0</v>
      </c>
      <c r="J95" s="884">
        <v>98.49</v>
      </c>
      <c r="K95" s="884">
        <v>0</v>
      </c>
      <c r="L95" s="884">
        <v>2556.1999999999998</v>
      </c>
      <c r="M95" s="884">
        <v>-100</v>
      </c>
      <c r="N95" s="884">
        <v>0</v>
      </c>
      <c r="O95" s="884">
        <v>98.49</v>
      </c>
      <c r="P95" s="884">
        <v>0</v>
      </c>
      <c r="Q95" s="884">
        <v>2556.1999999999998</v>
      </c>
      <c r="R95" s="884">
        <v>-100</v>
      </c>
      <c r="S95" s="884">
        <v>0</v>
      </c>
      <c r="T95" s="884">
        <v>5.99</v>
      </c>
      <c r="U95" s="884">
        <v>0</v>
      </c>
      <c r="V95" s="884">
        <v>155.35</v>
      </c>
      <c r="W95" s="884">
        <v>-100</v>
      </c>
      <c r="X95" s="884">
        <v>0</v>
      </c>
      <c r="Y95" s="884">
        <v>5.99</v>
      </c>
      <c r="Z95" s="884">
        <v>0</v>
      </c>
      <c r="AA95" s="884">
        <v>155.35</v>
      </c>
      <c r="AB95" s="884">
        <v>-100</v>
      </c>
      <c r="AC95" s="884">
        <v>0</v>
      </c>
      <c r="AD95" s="884">
        <v>-116.18</v>
      </c>
      <c r="AE95" s="884">
        <v>100</v>
      </c>
      <c r="AF95" s="884">
        <v>0</v>
      </c>
      <c r="AG95" s="884">
        <v>274.83</v>
      </c>
      <c r="AH95" s="884">
        <v>-100</v>
      </c>
      <c r="AI95" s="884">
        <v>0</v>
      </c>
      <c r="AJ95" s="884">
        <v>30329.51</v>
      </c>
      <c r="AK95" s="884">
        <v>-100</v>
      </c>
      <c r="AL95" s="884">
        <v>0</v>
      </c>
      <c r="AM95" s="884">
        <v>96.5</v>
      </c>
      <c r="AN95" s="189" t="s">
        <v>47</v>
      </c>
    </row>
    <row r="96" spans="1:40" ht="20.100000000000001" customHeight="1" x14ac:dyDescent="0.3">
      <c r="A96" s="853">
        <v>1291</v>
      </c>
      <c r="B96" s="848" t="s">
        <v>533</v>
      </c>
      <c r="C96" s="876">
        <v>1648.73</v>
      </c>
      <c r="D96" s="876">
        <v>1519.23</v>
      </c>
      <c r="E96" s="876">
        <v>8.52</v>
      </c>
      <c r="F96" s="876">
        <v>1284.0999999999999</v>
      </c>
      <c r="G96" s="876">
        <v>1180.6300000000001</v>
      </c>
      <c r="H96" s="876">
        <v>8.76</v>
      </c>
      <c r="I96" s="876">
        <v>97.05</v>
      </c>
      <c r="J96" s="876">
        <v>96.82</v>
      </c>
      <c r="K96" s="876">
        <v>1600.17</v>
      </c>
      <c r="L96" s="876">
        <v>1470.86</v>
      </c>
      <c r="M96" s="876">
        <v>8.7899999999999991</v>
      </c>
      <c r="N96" s="876">
        <v>100.93</v>
      </c>
      <c r="O96" s="876">
        <v>99.9</v>
      </c>
      <c r="P96" s="876">
        <v>1296.02</v>
      </c>
      <c r="Q96" s="876">
        <v>1179.49</v>
      </c>
      <c r="R96" s="876">
        <v>9.8800000000000008</v>
      </c>
      <c r="S96" s="876">
        <v>5.74</v>
      </c>
      <c r="T96" s="876">
        <v>6.21</v>
      </c>
      <c r="U96" s="876">
        <v>94.63</v>
      </c>
      <c r="V96" s="876">
        <v>94.39</v>
      </c>
      <c r="W96" s="876">
        <v>0.25</v>
      </c>
      <c r="X96" s="876">
        <v>7.37</v>
      </c>
      <c r="Y96" s="876">
        <v>8</v>
      </c>
      <c r="Z96" s="876">
        <v>94.63</v>
      </c>
      <c r="AA96" s="876">
        <v>94.39</v>
      </c>
      <c r="AB96" s="876">
        <v>0.25</v>
      </c>
      <c r="AC96" s="876">
        <v>-106.55</v>
      </c>
      <c r="AD96" s="876">
        <v>-93.25</v>
      </c>
      <c r="AE96" s="876">
        <v>-14.26</v>
      </c>
      <c r="AF96" s="876">
        <v>-0.5</v>
      </c>
      <c r="AG96" s="876">
        <v>46.11</v>
      </c>
      <c r="AH96" s="876">
        <v>-101.08</v>
      </c>
      <c r="AI96" s="876">
        <v>21376.13</v>
      </c>
      <c r="AJ96" s="876">
        <v>22060.27</v>
      </c>
      <c r="AK96" s="876">
        <v>-3.1</v>
      </c>
      <c r="AL96" s="876">
        <v>110.03</v>
      </c>
      <c r="AM96" s="876">
        <v>121.59</v>
      </c>
      <c r="AN96" s="189" t="s">
        <v>47</v>
      </c>
    </row>
    <row r="97" spans="1:40" ht="20.100000000000001" customHeight="1" x14ac:dyDescent="0.3">
      <c r="A97" s="1143">
        <v>1293</v>
      </c>
      <c r="B97" s="952" t="s">
        <v>535</v>
      </c>
      <c r="C97" s="902">
        <v>1544.54</v>
      </c>
      <c r="D97" s="902">
        <v>1438.38</v>
      </c>
      <c r="E97" s="902">
        <v>7.38</v>
      </c>
      <c r="F97" s="902">
        <v>1295</v>
      </c>
      <c r="G97" s="902">
        <v>1438.38</v>
      </c>
      <c r="H97" s="902">
        <v>-9.9700000000000006</v>
      </c>
      <c r="I97" s="902">
        <v>91.23</v>
      </c>
      <c r="J97" s="902">
        <v>92.61</v>
      </c>
      <c r="K97" s="902">
        <v>1409.03</v>
      </c>
      <c r="L97" s="902">
        <v>1332.13</v>
      </c>
      <c r="M97" s="902">
        <v>5.77</v>
      </c>
      <c r="N97" s="902">
        <v>92.36</v>
      </c>
      <c r="O97" s="902">
        <v>92.61</v>
      </c>
      <c r="P97" s="902">
        <v>1196.1099999999999</v>
      </c>
      <c r="Q97" s="902">
        <v>1332.13</v>
      </c>
      <c r="R97" s="902">
        <v>-10.210000000000001</v>
      </c>
      <c r="S97" s="902">
        <v>8.4</v>
      </c>
      <c r="T97" s="902">
        <v>8.56</v>
      </c>
      <c r="U97" s="902">
        <v>129.77000000000001</v>
      </c>
      <c r="V97" s="902">
        <v>123.11</v>
      </c>
      <c r="W97" s="902">
        <v>5.41</v>
      </c>
      <c r="X97" s="902">
        <v>10.02</v>
      </c>
      <c r="Y97" s="902">
        <v>8.56</v>
      </c>
      <c r="Z97" s="902">
        <v>129.77000000000001</v>
      </c>
      <c r="AA97" s="902">
        <v>123.11</v>
      </c>
      <c r="AB97" s="902">
        <v>5.41</v>
      </c>
      <c r="AC97" s="902">
        <v>-30.88</v>
      </c>
      <c r="AD97" s="902">
        <v>-16.87</v>
      </c>
      <c r="AE97" s="902">
        <v>-83.05</v>
      </c>
      <c r="AF97" s="902">
        <v>-12.77</v>
      </c>
      <c r="AG97" s="902">
        <v>69.02</v>
      </c>
      <c r="AH97" s="902">
        <v>-118.5</v>
      </c>
      <c r="AI97" s="902">
        <v>11031.04</v>
      </c>
      <c r="AJ97" s="902">
        <v>10536.96</v>
      </c>
      <c r="AK97" s="902">
        <v>4.6900000000000004</v>
      </c>
      <c r="AL97" s="902">
        <v>58.99</v>
      </c>
      <c r="AM97" s="902">
        <v>60.06</v>
      </c>
      <c r="AN97" s="189" t="s">
        <v>47</v>
      </c>
    </row>
    <row r="98" spans="1:40" ht="9.9499999999999993" customHeight="1" thickBot="1" x14ac:dyDescent="0.35">
      <c r="A98" s="1146"/>
      <c r="B98" s="1146"/>
      <c r="C98" s="824"/>
      <c r="D98" s="824"/>
      <c r="E98" s="824"/>
      <c r="F98" s="824"/>
      <c r="G98" s="824"/>
      <c r="H98" s="824"/>
      <c r="I98" s="824"/>
      <c r="J98" s="824"/>
      <c r="K98" s="824"/>
      <c r="L98" s="824"/>
      <c r="M98" s="824"/>
      <c r="N98" s="824"/>
      <c r="O98" s="824"/>
      <c r="P98" s="824"/>
      <c r="Q98" s="824"/>
      <c r="R98" s="824"/>
      <c r="S98" s="824"/>
      <c r="T98" s="824"/>
      <c r="U98" s="824"/>
      <c r="V98" s="824"/>
      <c r="W98" s="824"/>
      <c r="X98" s="824"/>
      <c r="Y98" s="824"/>
      <c r="Z98" s="824"/>
      <c r="AA98" s="824"/>
      <c r="AB98" s="824"/>
      <c r="AC98" s="824"/>
      <c r="AD98" s="824"/>
      <c r="AE98" s="824"/>
      <c r="AF98" s="824"/>
      <c r="AG98" s="824"/>
      <c r="AH98" s="824"/>
      <c r="AI98" s="824"/>
      <c r="AJ98" s="824"/>
      <c r="AK98" s="824"/>
      <c r="AL98" s="824"/>
      <c r="AM98" s="824"/>
      <c r="AN98" s="189"/>
    </row>
    <row r="99" spans="1:40" ht="20.100000000000001" customHeight="1" thickBot="1" x14ac:dyDescent="0.35">
      <c r="A99" s="1735" t="s">
        <v>908</v>
      </c>
      <c r="B99" s="1736"/>
      <c r="C99" s="953">
        <v>1700.05</v>
      </c>
      <c r="D99" s="953">
        <v>1591.98</v>
      </c>
      <c r="E99" s="953">
        <v>6.79</v>
      </c>
      <c r="F99" s="953">
        <v>1623.63</v>
      </c>
      <c r="G99" s="953">
        <v>1524.22</v>
      </c>
      <c r="H99" s="953">
        <v>6.52</v>
      </c>
      <c r="I99" s="953">
        <v>90.62</v>
      </c>
      <c r="J99" s="953">
        <v>90.64</v>
      </c>
      <c r="K99" s="953">
        <v>1540.6</v>
      </c>
      <c r="L99" s="953">
        <v>1442.9</v>
      </c>
      <c r="M99" s="953">
        <v>6.77</v>
      </c>
      <c r="N99" s="953">
        <v>90.71</v>
      </c>
      <c r="O99" s="953">
        <v>90.62</v>
      </c>
      <c r="P99" s="953">
        <v>1472.82</v>
      </c>
      <c r="Q99" s="953">
        <v>1381.21</v>
      </c>
      <c r="R99" s="953">
        <v>6.63</v>
      </c>
      <c r="S99" s="953">
        <v>5.68</v>
      </c>
      <c r="T99" s="953">
        <v>5.99</v>
      </c>
      <c r="U99" s="953">
        <v>96.59</v>
      </c>
      <c r="V99" s="953">
        <v>95.42</v>
      </c>
      <c r="W99" s="953">
        <v>1.23</v>
      </c>
      <c r="X99" s="953">
        <v>5.95</v>
      </c>
      <c r="Y99" s="953">
        <v>6.26</v>
      </c>
      <c r="Z99" s="953">
        <v>96.59</v>
      </c>
      <c r="AA99" s="953">
        <v>95.42</v>
      </c>
      <c r="AB99" s="953">
        <v>1.23</v>
      </c>
      <c r="AC99" s="953">
        <v>54.22</v>
      </c>
      <c r="AD99" s="953">
        <v>47.58</v>
      </c>
      <c r="AE99" s="953">
        <v>13.96</v>
      </c>
      <c r="AF99" s="953">
        <v>89.31</v>
      </c>
      <c r="AG99" s="953">
        <v>104.02</v>
      </c>
      <c r="AH99" s="953">
        <v>-14.14</v>
      </c>
      <c r="AI99" s="953">
        <v>8493.56</v>
      </c>
      <c r="AJ99" s="953">
        <v>7266.24</v>
      </c>
      <c r="AK99" s="953">
        <v>16.89</v>
      </c>
      <c r="AL99" s="953">
        <v>41.94</v>
      </c>
      <c r="AM99" s="953">
        <v>38.06</v>
      </c>
      <c r="AN99" s="190"/>
    </row>
    <row r="100" spans="1:40" ht="36.75" customHeight="1" thickTop="1" thickBot="1" x14ac:dyDescent="0.35">
      <c r="A100" s="1801" t="s">
        <v>968</v>
      </c>
      <c r="B100" s="1802"/>
      <c r="C100" s="954">
        <v>1647.97</v>
      </c>
      <c r="D100" s="954">
        <v>1552</v>
      </c>
      <c r="E100" s="954">
        <v>6.18</v>
      </c>
      <c r="F100" s="954">
        <v>1543.49</v>
      </c>
      <c r="G100" s="954">
        <v>1457.5</v>
      </c>
      <c r="H100" s="954">
        <v>5.9</v>
      </c>
      <c r="I100" s="954">
        <v>95.32</v>
      </c>
      <c r="J100" s="954">
        <v>94.87</v>
      </c>
      <c r="K100" s="954">
        <v>1570.84</v>
      </c>
      <c r="L100" s="954">
        <v>1472.41</v>
      </c>
      <c r="M100" s="954">
        <v>6.68</v>
      </c>
      <c r="N100" s="954">
        <v>95.57</v>
      </c>
      <c r="O100" s="954">
        <v>94.98</v>
      </c>
      <c r="P100" s="954">
        <v>1475.12</v>
      </c>
      <c r="Q100" s="954">
        <v>1384.27</v>
      </c>
      <c r="R100" s="954">
        <v>6.56</v>
      </c>
      <c r="S100" s="954">
        <v>6.37</v>
      </c>
      <c r="T100" s="954">
        <v>6.37</v>
      </c>
      <c r="U100" s="954">
        <v>104.91</v>
      </c>
      <c r="V100" s="954">
        <v>98.81</v>
      </c>
      <c r="W100" s="954">
        <v>6.17</v>
      </c>
      <c r="X100" s="954">
        <v>6.8</v>
      </c>
      <c r="Y100" s="954">
        <v>6.78</v>
      </c>
      <c r="Z100" s="954">
        <v>104.91</v>
      </c>
      <c r="AA100" s="954">
        <v>98.81</v>
      </c>
      <c r="AB100" s="954">
        <v>6.17</v>
      </c>
      <c r="AC100" s="954">
        <v>-36.54</v>
      </c>
      <c r="AD100" s="954">
        <v>-25.58</v>
      </c>
      <c r="AE100" s="954">
        <v>-42.85</v>
      </c>
      <c r="AF100" s="954">
        <v>6.72</v>
      </c>
      <c r="AG100" s="954">
        <v>63.74</v>
      </c>
      <c r="AH100" s="954">
        <v>-89.46</v>
      </c>
      <c r="AI100" s="954">
        <v>11423.67</v>
      </c>
      <c r="AJ100" s="954">
        <v>10942.07</v>
      </c>
      <c r="AK100" s="954">
        <v>4.4000000000000004</v>
      </c>
      <c r="AL100" s="954">
        <v>57.8</v>
      </c>
      <c r="AM100" s="954">
        <v>58.8</v>
      </c>
      <c r="AN100" s="176"/>
    </row>
    <row r="101" spans="1:40" ht="20.100000000000001" customHeight="1" thickTop="1" thickBot="1" x14ac:dyDescent="0.35">
      <c r="A101" s="959"/>
      <c r="B101" s="958"/>
      <c r="C101" s="958"/>
      <c r="D101" s="958"/>
      <c r="E101" s="958"/>
      <c r="F101" s="958"/>
      <c r="G101" s="958"/>
      <c r="H101" s="958"/>
      <c r="I101" s="958"/>
      <c r="J101" s="958"/>
      <c r="K101" s="958"/>
      <c r="L101" s="958"/>
      <c r="M101" s="958"/>
      <c r="N101" s="958"/>
      <c r="O101" s="958"/>
      <c r="P101" s="958"/>
      <c r="Q101" s="958"/>
      <c r="R101" s="958"/>
      <c r="S101" s="958"/>
      <c r="T101" s="958"/>
      <c r="U101" s="958"/>
      <c r="V101" s="958"/>
      <c r="W101" s="960"/>
      <c r="X101" s="1151"/>
      <c r="Y101" s="958"/>
      <c r="Z101" s="958"/>
      <c r="AA101" s="958"/>
      <c r="AB101" s="958"/>
      <c r="AC101" s="958"/>
      <c r="AD101" s="958"/>
      <c r="AE101" s="958"/>
      <c r="AF101" s="958"/>
      <c r="AG101" s="958"/>
      <c r="AH101" s="958"/>
      <c r="AI101" s="958"/>
      <c r="AJ101" s="958"/>
      <c r="AK101" s="958"/>
      <c r="AL101" s="958"/>
      <c r="AM101" s="960"/>
      <c r="AN101" s="174"/>
    </row>
    <row r="102" spans="1:40" s="184" customFormat="1" ht="20.100000000000001" customHeight="1" thickBot="1" x14ac:dyDescent="0.35">
      <c r="A102" s="1735" t="s">
        <v>838</v>
      </c>
      <c r="B102" s="1740"/>
      <c r="C102" s="1135">
        <v>1806.06</v>
      </c>
      <c r="D102" s="1135">
        <v>1695.14</v>
      </c>
      <c r="E102" s="1135">
        <v>6.54</v>
      </c>
      <c r="F102" s="1135">
        <v>1633.91</v>
      </c>
      <c r="G102" s="1135">
        <v>1535.36</v>
      </c>
      <c r="H102" s="1135">
        <v>6.42</v>
      </c>
      <c r="I102" s="1135">
        <v>90.55</v>
      </c>
      <c r="J102" s="1135">
        <v>89.28</v>
      </c>
      <c r="K102" s="1135">
        <v>1635.47</v>
      </c>
      <c r="L102" s="1135">
        <v>1513.34</v>
      </c>
      <c r="M102" s="1135">
        <v>8.07</v>
      </c>
      <c r="N102" s="1135">
        <v>90.22</v>
      </c>
      <c r="O102" s="1135">
        <v>88.7</v>
      </c>
      <c r="P102" s="1135">
        <v>1474.15</v>
      </c>
      <c r="Q102" s="1135">
        <v>1361.86</v>
      </c>
      <c r="R102" s="1135">
        <v>8.25</v>
      </c>
      <c r="S102" s="1135">
        <v>8.2100000000000009</v>
      </c>
      <c r="T102" s="1135">
        <v>8.36</v>
      </c>
      <c r="U102" s="1135">
        <v>148.31</v>
      </c>
      <c r="V102" s="1135">
        <v>141.76</v>
      </c>
      <c r="W102" s="1135">
        <v>4.62</v>
      </c>
      <c r="X102" s="1135">
        <v>9.08</v>
      </c>
      <c r="Y102" s="1135">
        <v>9.23</v>
      </c>
      <c r="Z102" s="1135">
        <v>148.31</v>
      </c>
      <c r="AA102" s="1135">
        <v>141.76</v>
      </c>
      <c r="AB102" s="1135">
        <v>4.62</v>
      </c>
      <c r="AC102" s="1135">
        <v>11.44</v>
      </c>
      <c r="AD102" s="1135">
        <v>31.74</v>
      </c>
      <c r="AE102" s="1135">
        <v>-63.96</v>
      </c>
      <c r="AF102" s="1135">
        <v>47.16</v>
      </c>
      <c r="AG102" s="1135">
        <v>84.2</v>
      </c>
      <c r="AH102" s="1135">
        <v>-43.99</v>
      </c>
      <c r="AI102" s="1135">
        <v>7448.33</v>
      </c>
      <c r="AJ102" s="1135">
        <v>6726.44</v>
      </c>
      <c r="AK102" s="1135">
        <v>10.73</v>
      </c>
      <c r="AL102" s="1135">
        <v>34.54</v>
      </c>
      <c r="AM102" s="1135">
        <v>33.19</v>
      </c>
      <c r="AN102" s="915"/>
    </row>
    <row r="103" spans="1:40" ht="20.100000000000001" customHeight="1" thickTop="1" x14ac:dyDescent="0.3">
      <c r="A103" s="1799"/>
      <c r="B103" s="1800"/>
      <c r="C103" s="1800"/>
      <c r="D103" s="1800"/>
      <c r="E103" s="1800"/>
      <c r="F103" s="1800"/>
      <c r="G103" s="1800"/>
      <c r="H103" s="1800"/>
      <c r="I103" s="1800"/>
      <c r="J103" s="1800"/>
      <c r="K103" s="1800"/>
      <c r="L103" s="1800"/>
      <c r="M103" s="1800"/>
      <c r="N103" s="1800"/>
      <c r="O103" s="1800"/>
      <c r="P103" s="1800"/>
      <c r="Q103" s="1800"/>
      <c r="R103" s="1800"/>
      <c r="S103" s="1800"/>
      <c r="T103" s="1800"/>
      <c r="U103" s="1800"/>
      <c r="V103" s="1800"/>
      <c r="W103" s="1800"/>
      <c r="X103" s="1800"/>
      <c r="Y103" s="1800"/>
      <c r="Z103" s="1800"/>
      <c r="AA103" s="1800"/>
      <c r="AB103" s="1800"/>
      <c r="AC103" s="1800"/>
      <c r="AD103" s="1800"/>
      <c r="AE103" s="1800"/>
      <c r="AF103" s="1800"/>
      <c r="AG103" s="1800"/>
      <c r="AH103" s="1800"/>
      <c r="AI103" s="1800"/>
      <c r="AJ103" s="1800"/>
      <c r="AK103" s="1800"/>
      <c r="AL103" s="1800"/>
      <c r="AM103" s="1800"/>
      <c r="AN103" s="174"/>
    </row>
    <row r="104" spans="1:40" ht="20.100000000000001" customHeight="1" x14ac:dyDescent="0.3">
      <c r="A104" s="1771"/>
      <c r="B104" s="1772"/>
      <c r="C104" s="1772"/>
      <c r="D104" s="1772"/>
      <c r="E104" s="1772"/>
      <c r="F104" s="1772"/>
      <c r="G104" s="1772"/>
      <c r="H104" s="1772"/>
      <c r="I104" s="1772"/>
      <c r="J104" s="1772"/>
      <c r="K104" s="1772"/>
      <c r="L104" s="1772"/>
      <c r="M104" s="1772"/>
      <c r="N104" s="1772"/>
      <c r="O104" s="1772"/>
      <c r="P104" s="1772"/>
      <c r="Q104" s="1772"/>
      <c r="R104" s="1772"/>
      <c r="S104" s="1772"/>
      <c r="T104" s="1772"/>
      <c r="U104" s="1772"/>
      <c r="V104" s="1772"/>
      <c r="W104" s="1772"/>
      <c r="X104" s="1733"/>
      <c r="Y104" s="1733"/>
      <c r="Z104" s="1733"/>
      <c r="AA104" s="1733"/>
      <c r="AB104" s="1733"/>
      <c r="AC104" s="1733"/>
      <c r="AD104" s="1733"/>
      <c r="AE104" s="1733"/>
      <c r="AF104" s="1733"/>
      <c r="AG104" s="1733"/>
      <c r="AH104" s="1733"/>
      <c r="AI104" s="1733"/>
      <c r="AJ104" s="1733"/>
      <c r="AK104" s="1733"/>
      <c r="AL104" s="1733"/>
      <c r="AM104" s="1733"/>
      <c r="AN104" s="1733"/>
    </row>
    <row r="105" spans="1:40" ht="20.100000000000001" customHeight="1" x14ac:dyDescent="0.3">
      <c r="A105" s="1787" t="s">
        <v>7</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33"/>
      <c r="Y105" s="1733"/>
      <c r="Z105" s="1733"/>
      <c r="AA105" s="1733"/>
      <c r="AB105" s="1733"/>
      <c r="AC105" s="1733"/>
      <c r="AD105" s="1733"/>
      <c r="AE105" s="1733"/>
      <c r="AF105" s="1733"/>
      <c r="AG105" s="1733"/>
      <c r="AH105" s="1733"/>
      <c r="AI105" s="1733"/>
      <c r="AJ105" s="1733"/>
      <c r="AK105" s="1733"/>
      <c r="AL105" s="1733"/>
      <c r="AM105" s="1733"/>
      <c r="AN105" s="1733"/>
    </row>
    <row r="106" spans="1:40" s="132" customFormat="1" ht="20.100000000000001" customHeight="1" x14ac:dyDescent="0.25">
      <c r="A106" s="121" t="s">
        <v>1272</v>
      </c>
      <c r="B106" s="1766" t="s">
        <v>957</v>
      </c>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33"/>
      <c r="Y106" s="1733"/>
      <c r="Z106" s="1733"/>
      <c r="AA106" s="1733"/>
      <c r="AB106" s="1733"/>
      <c r="AC106" s="1733"/>
      <c r="AD106" s="1733"/>
      <c r="AE106" s="1733"/>
      <c r="AF106" s="1733"/>
      <c r="AG106" s="1733"/>
      <c r="AH106" s="1733"/>
      <c r="AI106" s="1733"/>
      <c r="AJ106" s="1733"/>
      <c r="AK106" s="1733"/>
      <c r="AL106" s="1733"/>
      <c r="AM106" s="1733"/>
      <c r="AN106" s="1733"/>
    </row>
    <row r="107" spans="1:40" s="132" customFormat="1" ht="20.100000000000001" customHeight="1" x14ac:dyDescent="0.25">
      <c r="A107" s="121" t="s">
        <v>1273</v>
      </c>
      <c r="B107" s="1766" t="s">
        <v>947</v>
      </c>
      <c r="C107" s="1798"/>
      <c r="D107" s="1798"/>
      <c r="E107" s="1798"/>
      <c r="F107" s="1798"/>
      <c r="G107" s="1798"/>
      <c r="H107" s="1798"/>
      <c r="I107" s="1798"/>
      <c r="J107" s="1798"/>
      <c r="K107" s="1798"/>
      <c r="L107" s="1798"/>
      <c r="M107" s="1798"/>
      <c r="N107" s="1798"/>
      <c r="O107" s="1798"/>
      <c r="P107" s="1798"/>
      <c r="Q107" s="1798"/>
      <c r="R107" s="1798"/>
      <c r="S107" s="1798"/>
      <c r="T107" s="1798"/>
      <c r="U107" s="1798"/>
      <c r="V107" s="1798"/>
      <c r="W107" s="1798"/>
      <c r="X107" s="1733"/>
      <c r="Y107" s="1733"/>
      <c r="Z107" s="1733"/>
      <c r="AA107" s="1733"/>
      <c r="AB107" s="1733"/>
      <c r="AC107" s="1733"/>
      <c r="AD107" s="1733"/>
      <c r="AE107" s="1733"/>
      <c r="AF107" s="1733"/>
      <c r="AG107" s="1733"/>
      <c r="AH107" s="1733"/>
      <c r="AI107" s="1733"/>
      <c r="AJ107" s="1733"/>
      <c r="AK107" s="1733"/>
      <c r="AL107" s="1733"/>
      <c r="AM107" s="1733"/>
      <c r="AN107" s="1733"/>
    </row>
    <row r="108" spans="1:40" s="132" customFormat="1" ht="20.100000000000001" customHeight="1" x14ac:dyDescent="0.25">
      <c r="A108" s="1743"/>
      <c r="B108" s="1729"/>
      <c r="C108" s="1729"/>
      <c r="D108" s="1729"/>
      <c r="E108" s="1729"/>
      <c r="F108" s="1729"/>
      <c r="G108" s="1729"/>
      <c r="H108" s="1729"/>
      <c r="I108" s="1729"/>
      <c r="J108" s="1729"/>
      <c r="K108" s="1729"/>
      <c r="L108" s="1729"/>
      <c r="M108" s="1729"/>
      <c r="N108" s="1729"/>
      <c r="O108" s="1729"/>
      <c r="P108" s="1729"/>
      <c r="Q108" s="1729"/>
      <c r="R108" s="1729"/>
      <c r="S108" s="1729"/>
      <c r="T108" s="1729"/>
      <c r="U108" s="1729"/>
      <c r="V108" s="1729"/>
      <c r="W108" s="1729"/>
      <c r="X108" s="1733"/>
      <c r="Y108" s="1733"/>
      <c r="Z108" s="1733"/>
      <c r="AA108" s="1733"/>
      <c r="AB108" s="1733"/>
      <c r="AC108" s="1733"/>
      <c r="AD108" s="1733"/>
      <c r="AE108" s="1733"/>
      <c r="AF108" s="1733"/>
      <c r="AG108" s="1733"/>
      <c r="AH108" s="1733"/>
      <c r="AI108" s="1733"/>
      <c r="AJ108" s="1733"/>
      <c r="AK108" s="1733"/>
      <c r="AL108" s="1733"/>
      <c r="AM108" s="1733"/>
      <c r="AN108" s="1733"/>
    </row>
    <row r="109" spans="1:40" s="132" customFormat="1" ht="20.100000000000001" customHeight="1" x14ac:dyDescent="0.25">
      <c r="A109" s="1733" t="s">
        <v>797</v>
      </c>
      <c r="B109" s="1733"/>
      <c r="C109" s="1733"/>
      <c r="D109" s="1733"/>
      <c r="E109" s="1733"/>
      <c r="F109" s="1733"/>
      <c r="G109" s="1733"/>
      <c r="H109" s="1733"/>
      <c r="I109" s="1733"/>
      <c r="J109" s="1733"/>
      <c r="K109" s="1733"/>
      <c r="L109" s="1733"/>
      <c r="M109" s="1733"/>
      <c r="N109" s="1733"/>
      <c r="O109" s="1733"/>
      <c r="P109" s="1733"/>
      <c r="Q109" s="1733"/>
      <c r="R109" s="1733"/>
      <c r="S109" s="1733"/>
      <c r="T109" s="1733"/>
      <c r="U109" s="1733"/>
      <c r="V109" s="1733"/>
      <c r="W109" s="1733"/>
      <c r="X109" s="1733"/>
      <c r="Y109" s="1733"/>
      <c r="Z109" s="1733"/>
      <c r="AA109" s="1733"/>
      <c r="AB109" s="1733"/>
      <c r="AC109" s="1733"/>
      <c r="AD109" s="1733"/>
      <c r="AE109" s="1733"/>
      <c r="AF109" s="1733"/>
      <c r="AG109" s="1733"/>
      <c r="AH109" s="1733"/>
      <c r="AI109" s="1733"/>
      <c r="AJ109" s="1733"/>
      <c r="AK109" s="1733"/>
      <c r="AL109" s="1733"/>
      <c r="AM109" s="1733"/>
      <c r="AN109" s="1733"/>
    </row>
    <row r="110" spans="1:40" s="132" customFormat="1" ht="20.100000000000001" customHeight="1" x14ac:dyDescent="0.25">
      <c r="A110" s="1733" t="s">
        <v>958</v>
      </c>
      <c r="B110" s="1733"/>
      <c r="C110" s="1733"/>
      <c r="D110" s="1733"/>
      <c r="E110" s="1733"/>
      <c r="F110" s="1733"/>
      <c r="G110" s="1733"/>
      <c r="H110" s="1733"/>
      <c r="I110" s="1733"/>
      <c r="J110" s="1733"/>
      <c r="K110" s="1733"/>
      <c r="L110" s="1733"/>
      <c r="M110" s="1733"/>
      <c r="N110" s="1733"/>
      <c r="O110" s="1733"/>
      <c r="P110" s="1733"/>
      <c r="Q110" s="1733"/>
      <c r="R110" s="1733"/>
      <c r="S110" s="1733"/>
      <c r="T110" s="1733"/>
      <c r="U110" s="1733"/>
      <c r="V110" s="1733"/>
      <c r="W110" s="1733"/>
      <c r="X110" s="1733"/>
      <c r="Y110" s="1733"/>
      <c r="Z110" s="1733"/>
      <c r="AA110" s="1733"/>
      <c r="AB110" s="1733"/>
      <c r="AC110" s="1733"/>
      <c r="AD110" s="1733"/>
      <c r="AE110" s="1733"/>
      <c r="AF110" s="1733"/>
      <c r="AG110" s="1733"/>
      <c r="AH110" s="1733"/>
      <c r="AI110" s="1733"/>
      <c r="AJ110" s="1733"/>
      <c r="AK110" s="1733"/>
      <c r="AL110" s="1733"/>
      <c r="AM110" s="1733"/>
      <c r="AN110" s="1733"/>
    </row>
    <row r="111" spans="1:40" s="132" customFormat="1" ht="20.100000000000001" customHeight="1" x14ac:dyDescent="0.25">
      <c r="A111" s="1766" t="s">
        <v>969</v>
      </c>
      <c r="B111" s="1766"/>
      <c r="C111" s="1766"/>
      <c r="D111" s="1766"/>
      <c r="E111" s="1766"/>
      <c r="F111" s="1766"/>
      <c r="G111" s="1766"/>
      <c r="H111" s="1766"/>
      <c r="I111" s="1766"/>
      <c r="J111" s="1766"/>
      <c r="K111" s="1766"/>
      <c r="L111" s="1766"/>
      <c r="M111" s="1766"/>
      <c r="N111" s="1766"/>
      <c r="O111" s="1766"/>
      <c r="P111" s="1766"/>
      <c r="Q111" s="1766"/>
      <c r="R111" s="1766"/>
      <c r="S111" s="1766"/>
      <c r="T111" s="1766"/>
      <c r="U111" s="1766"/>
      <c r="V111" s="1766"/>
      <c r="W111" s="1766"/>
      <c r="X111" s="1733"/>
      <c r="Y111" s="1733"/>
      <c r="Z111" s="1733"/>
      <c r="AA111" s="1733"/>
      <c r="AB111" s="1733"/>
      <c r="AC111" s="1733"/>
      <c r="AD111" s="1733"/>
      <c r="AE111" s="1733"/>
      <c r="AF111" s="1733"/>
      <c r="AG111" s="1733"/>
      <c r="AH111" s="1733"/>
      <c r="AI111" s="1733"/>
      <c r="AJ111" s="1733"/>
      <c r="AK111" s="1733"/>
      <c r="AL111" s="1733"/>
      <c r="AM111" s="1733"/>
      <c r="AN111" s="1733"/>
    </row>
    <row r="112" spans="1:40" s="132" customFormat="1" ht="20.100000000000001" customHeight="1" x14ac:dyDescent="0.25">
      <c r="A112" s="1766" t="s">
        <v>970</v>
      </c>
      <c r="B112" s="1766"/>
      <c r="C112" s="1766"/>
      <c r="D112" s="1766"/>
      <c r="E112" s="1766"/>
      <c r="F112" s="1766"/>
      <c r="G112" s="1766"/>
      <c r="H112" s="1766"/>
      <c r="I112" s="1766"/>
      <c r="J112" s="1766"/>
      <c r="K112" s="1766"/>
      <c r="L112" s="1766"/>
      <c r="M112" s="1766"/>
      <c r="N112" s="1766"/>
      <c r="O112" s="1766"/>
      <c r="P112" s="1766"/>
      <c r="Q112" s="1766"/>
      <c r="R112" s="1766"/>
      <c r="S112" s="1766"/>
      <c r="T112" s="1766"/>
      <c r="U112" s="1766"/>
      <c r="V112" s="1766"/>
      <c r="W112" s="1766"/>
      <c r="X112" s="1733"/>
      <c r="Y112" s="1733"/>
      <c r="Z112" s="1733"/>
      <c r="AA112" s="1733"/>
      <c r="AB112" s="1733"/>
      <c r="AC112" s="1733"/>
      <c r="AD112" s="1733"/>
      <c r="AE112" s="1733"/>
      <c r="AF112" s="1733"/>
      <c r="AG112" s="1733"/>
      <c r="AH112" s="1733"/>
      <c r="AI112" s="1733"/>
      <c r="AJ112" s="1733"/>
      <c r="AK112" s="1733"/>
      <c r="AL112" s="1733"/>
      <c r="AM112" s="1733"/>
      <c r="AN112" s="1733"/>
    </row>
    <row r="113" spans="1:40" ht="20.100000000000001" customHeight="1" x14ac:dyDescent="0.3">
      <c r="A113" s="1766" t="s">
        <v>971</v>
      </c>
      <c r="B113" s="1729"/>
      <c r="C113" s="1729"/>
      <c r="D113" s="1729"/>
      <c r="E113" s="1729"/>
      <c r="F113" s="1729"/>
      <c r="G113" s="1729"/>
      <c r="H113" s="1729"/>
      <c r="I113" s="1729"/>
      <c r="J113" s="1729"/>
      <c r="K113" s="1729"/>
      <c r="L113" s="1729"/>
      <c r="M113" s="1729"/>
      <c r="N113" s="1729"/>
      <c r="O113" s="1729"/>
      <c r="P113" s="1729"/>
      <c r="Q113" s="1729"/>
      <c r="R113" s="1729"/>
      <c r="S113" s="1729"/>
      <c r="T113" s="1729"/>
      <c r="U113" s="1729"/>
      <c r="V113" s="1729"/>
      <c r="W113" s="1729"/>
      <c r="X113" s="1733"/>
      <c r="Y113" s="1733"/>
      <c r="Z113" s="1733"/>
      <c r="AA113" s="1733"/>
      <c r="AB113" s="1733"/>
      <c r="AC113" s="1733"/>
      <c r="AD113" s="1733"/>
      <c r="AE113" s="1733"/>
      <c r="AF113" s="1733"/>
      <c r="AG113" s="1733"/>
      <c r="AH113" s="1733"/>
      <c r="AI113" s="1733"/>
      <c r="AJ113" s="1733"/>
      <c r="AK113" s="1733"/>
      <c r="AL113" s="1733"/>
      <c r="AM113" s="1733"/>
      <c r="AN113" s="1733"/>
    </row>
    <row r="114" spans="1:40" ht="20.100000000000001" customHeight="1" x14ac:dyDescent="0.3">
      <c r="A114" s="1766" t="s">
        <v>914</v>
      </c>
      <c r="B114" s="1729"/>
      <c r="C114" s="1729"/>
      <c r="D114" s="1729"/>
      <c r="E114" s="1729"/>
      <c r="F114" s="1729"/>
      <c r="G114" s="1729"/>
      <c r="H114" s="1729"/>
      <c r="I114" s="1729"/>
      <c r="J114" s="1729"/>
      <c r="K114" s="1729"/>
      <c r="L114" s="1729"/>
      <c r="M114" s="1729"/>
      <c r="N114" s="1729"/>
      <c r="O114" s="1729"/>
      <c r="P114" s="1729"/>
      <c r="Q114" s="1729"/>
      <c r="R114" s="1729"/>
      <c r="S114" s="1729"/>
      <c r="T114" s="1729"/>
      <c r="U114" s="1729"/>
      <c r="V114" s="1729"/>
      <c r="W114" s="1729"/>
      <c r="X114" s="1733"/>
      <c r="Y114" s="1733"/>
      <c r="Z114" s="1733"/>
      <c r="AA114" s="1733"/>
      <c r="AB114" s="1733"/>
      <c r="AC114" s="1733"/>
      <c r="AD114" s="1733"/>
      <c r="AE114" s="1733"/>
      <c r="AF114" s="1733"/>
      <c r="AG114" s="1733"/>
      <c r="AH114" s="1733"/>
      <c r="AI114" s="1733"/>
      <c r="AJ114" s="1733"/>
      <c r="AK114" s="1733"/>
      <c r="AL114" s="1733"/>
      <c r="AM114" s="1733"/>
      <c r="AN114" s="1733"/>
    </row>
    <row r="115" spans="1:40" ht="20.100000000000001" customHeight="1" x14ac:dyDescent="0.3">
      <c r="A115" s="1743"/>
      <c r="B115" s="1729"/>
      <c r="C115" s="1729"/>
      <c r="D115" s="1729"/>
      <c r="E115" s="1729"/>
      <c r="F115" s="1729"/>
      <c r="G115" s="1729"/>
      <c r="H115" s="1729"/>
      <c r="I115" s="1729"/>
      <c r="J115" s="1729"/>
      <c r="K115" s="1729"/>
      <c r="L115" s="1729"/>
      <c r="M115" s="1729"/>
      <c r="N115" s="1729"/>
      <c r="O115" s="1729"/>
      <c r="P115" s="1729"/>
      <c r="Q115" s="1729"/>
      <c r="R115" s="1729"/>
      <c r="S115" s="1729"/>
      <c r="T115" s="1729"/>
      <c r="U115" s="1729"/>
      <c r="V115" s="1729"/>
      <c r="W115" s="1729"/>
      <c r="X115" s="1733"/>
      <c r="Y115" s="1733"/>
      <c r="Z115" s="1733"/>
      <c r="AA115" s="1733"/>
      <c r="AB115" s="1733"/>
      <c r="AC115" s="1733"/>
      <c r="AD115" s="1733"/>
      <c r="AE115" s="1733"/>
      <c r="AF115" s="1733"/>
      <c r="AG115" s="1733"/>
      <c r="AH115" s="1733"/>
      <c r="AI115" s="1733"/>
      <c r="AJ115" s="1733"/>
      <c r="AK115" s="1733"/>
      <c r="AL115" s="1733"/>
      <c r="AM115" s="1733"/>
      <c r="AN115" s="1733"/>
    </row>
    <row r="116" spans="1:40" s="132" customFormat="1" ht="20.100000000000001" customHeight="1" x14ac:dyDescent="0.25">
      <c r="A116" s="1734" t="s">
        <v>959</v>
      </c>
      <c r="B116" s="1734"/>
      <c r="C116" s="1734"/>
      <c r="D116" s="1734"/>
      <c r="E116" s="1734"/>
      <c r="F116" s="1734"/>
      <c r="G116" s="1734"/>
      <c r="H116" s="1734"/>
      <c r="I116" s="1734"/>
      <c r="J116" s="1734"/>
      <c r="K116" s="1734"/>
      <c r="L116" s="1734"/>
      <c r="M116" s="1734"/>
      <c r="N116" s="1734"/>
      <c r="O116" s="1734"/>
      <c r="P116" s="1734"/>
      <c r="Q116" s="1734"/>
      <c r="R116" s="1734"/>
      <c r="S116" s="1734"/>
      <c r="T116" s="1734"/>
      <c r="U116" s="1734"/>
      <c r="V116" s="1734"/>
      <c r="W116" s="1734"/>
      <c r="X116" s="1733"/>
      <c r="Y116" s="1733"/>
      <c r="Z116" s="1733"/>
      <c r="AA116" s="1733"/>
      <c r="AB116" s="1733"/>
      <c r="AC116" s="1733"/>
      <c r="AD116" s="1733"/>
      <c r="AE116" s="1733"/>
      <c r="AF116" s="1733"/>
      <c r="AG116" s="1733"/>
      <c r="AH116" s="1733"/>
      <c r="AI116" s="1733"/>
      <c r="AJ116" s="1733"/>
      <c r="AK116" s="1733"/>
      <c r="AL116" s="1733"/>
      <c r="AM116" s="1733"/>
      <c r="AN116" s="1733"/>
    </row>
    <row r="117" spans="1:40" s="132" customFormat="1" ht="20.100000000000001" customHeight="1" x14ac:dyDescent="0.25">
      <c r="A117" s="1728" t="s">
        <v>916</v>
      </c>
      <c r="B117" s="1764"/>
      <c r="C117" s="1764"/>
      <c r="D117" s="1764"/>
      <c r="E117" s="1764"/>
      <c r="F117" s="1764"/>
      <c r="G117" s="1764"/>
      <c r="H117" s="1764"/>
      <c r="I117" s="1764"/>
      <c r="J117" s="1764"/>
      <c r="K117" s="1764"/>
      <c r="L117" s="1764"/>
      <c r="M117" s="1764"/>
      <c r="N117" s="1764"/>
      <c r="O117" s="1764"/>
      <c r="P117" s="1764"/>
      <c r="Q117" s="1764"/>
      <c r="R117" s="1764"/>
      <c r="S117" s="1764"/>
      <c r="T117" s="1764"/>
      <c r="U117" s="1764"/>
      <c r="V117" s="1764"/>
      <c r="W117" s="1764"/>
      <c r="X117" s="1733"/>
      <c r="Y117" s="1733"/>
      <c r="Z117" s="1733"/>
      <c r="AA117" s="1733"/>
      <c r="AB117" s="1733"/>
      <c r="AC117" s="1733"/>
      <c r="AD117" s="1733"/>
      <c r="AE117" s="1733"/>
      <c r="AF117" s="1733"/>
      <c r="AG117" s="1733"/>
      <c r="AH117" s="1733"/>
      <c r="AI117" s="1733"/>
      <c r="AJ117" s="1733"/>
      <c r="AK117" s="1733"/>
      <c r="AL117" s="1733"/>
      <c r="AM117" s="1733"/>
      <c r="AN117" s="1733"/>
    </row>
    <row r="118" spans="1:40" s="132" customFormat="1" ht="20.100000000000001" customHeight="1" x14ac:dyDescent="0.25">
      <c r="A118" s="1743"/>
      <c r="B118" s="1729"/>
      <c r="C118" s="1729"/>
      <c r="D118" s="1729"/>
      <c r="E118" s="1729"/>
      <c r="F118" s="1729"/>
      <c r="G118" s="1729"/>
      <c r="H118" s="1729"/>
      <c r="I118" s="1729"/>
      <c r="J118" s="1729"/>
      <c r="K118" s="1729"/>
      <c r="L118" s="1729"/>
      <c r="M118" s="1729"/>
      <c r="N118" s="1729"/>
      <c r="O118" s="1729"/>
      <c r="P118" s="1729"/>
      <c r="Q118" s="1729"/>
      <c r="R118" s="1729"/>
      <c r="S118" s="1729"/>
      <c r="T118" s="1729"/>
      <c r="U118" s="1729"/>
      <c r="V118" s="1729"/>
      <c r="W118" s="1729"/>
      <c r="X118" s="169"/>
      <c r="Y118" s="191"/>
      <c r="Z118" s="191"/>
      <c r="AA118" s="191"/>
      <c r="AB118" s="191"/>
      <c r="AC118" s="191"/>
      <c r="AD118" s="191"/>
      <c r="AE118" s="191"/>
      <c r="AF118" s="191"/>
      <c r="AG118" s="191"/>
      <c r="AH118" s="191"/>
      <c r="AI118" s="191"/>
      <c r="AJ118" s="191"/>
      <c r="AK118" s="191"/>
      <c r="AL118" s="191"/>
      <c r="AM118" s="191"/>
      <c r="AN118" s="191"/>
    </row>
    <row r="119" spans="1:40" s="132" customFormat="1" ht="20.100000000000001" customHeight="1" x14ac:dyDescent="0.25">
      <c r="A119" s="1731" t="s">
        <v>960</v>
      </c>
      <c r="B119" s="1763"/>
      <c r="C119" s="1763"/>
      <c r="D119" s="1763"/>
      <c r="E119" s="1763"/>
      <c r="F119" s="1763"/>
      <c r="G119" s="1763"/>
      <c r="H119" s="1763"/>
      <c r="I119" s="1763"/>
      <c r="J119" s="1763"/>
      <c r="K119" s="1763"/>
      <c r="L119" s="1763"/>
      <c r="M119" s="1763"/>
      <c r="N119" s="1763"/>
      <c r="O119" s="1763"/>
      <c r="P119" s="1763"/>
      <c r="Q119" s="1763"/>
      <c r="R119" s="1763"/>
      <c r="S119" s="1763"/>
      <c r="T119" s="1763"/>
      <c r="U119" s="1763"/>
      <c r="V119" s="1763"/>
      <c r="W119" s="1763"/>
      <c r="X119" s="1733"/>
      <c r="Y119" s="1733"/>
      <c r="Z119" s="1733"/>
      <c r="AA119" s="1733"/>
      <c r="AB119" s="1733"/>
      <c r="AC119" s="1733"/>
      <c r="AD119" s="1733"/>
      <c r="AE119" s="1733"/>
      <c r="AF119" s="1733"/>
      <c r="AG119" s="1733"/>
      <c r="AH119" s="1733"/>
      <c r="AI119" s="1733"/>
      <c r="AJ119" s="1733"/>
      <c r="AK119" s="1733"/>
      <c r="AL119" s="1733"/>
      <c r="AM119" s="1733"/>
      <c r="AN119" s="1733"/>
    </row>
    <row r="120" spans="1:40" s="132" customFormat="1" ht="20.100000000000001" customHeight="1" x14ac:dyDescent="0.25">
      <c r="A120" s="1732" t="s">
        <v>961</v>
      </c>
      <c r="B120" s="1763"/>
      <c r="C120" s="1763"/>
      <c r="D120" s="1763"/>
      <c r="E120" s="1763"/>
      <c r="F120" s="1763"/>
      <c r="G120" s="1763"/>
      <c r="H120" s="1763"/>
      <c r="I120" s="1763"/>
      <c r="J120" s="1763"/>
      <c r="K120" s="1763"/>
      <c r="L120" s="1763"/>
      <c r="M120" s="1763"/>
      <c r="N120" s="1763"/>
      <c r="O120" s="1763"/>
      <c r="P120" s="1763"/>
      <c r="Q120" s="1763"/>
      <c r="R120" s="1763"/>
      <c r="S120" s="1763"/>
      <c r="T120" s="1763"/>
      <c r="U120" s="1763"/>
      <c r="V120" s="1763"/>
      <c r="W120" s="1763"/>
      <c r="X120" s="1733"/>
      <c r="Y120" s="1733"/>
      <c r="Z120" s="1733"/>
      <c r="AA120" s="1733"/>
      <c r="AB120" s="1733"/>
      <c r="AC120" s="1733"/>
      <c r="AD120" s="1733"/>
      <c r="AE120" s="1733"/>
      <c r="AF120" s="1733"/>
      <c r="AG120" s="1733"/>
      <c r="AH120" s="1733"/>
      <c r="AI120" s="1733"/>
      <c r="AJ120" s="1733"/>
      <c r="AK120" s="1733"/>
      <c r="AL120" s="1733"/>
      <c r="AM120" s="1733"/>
      <c r="AN120" s="1733"/>
    </row>
    <row r="121" spans="1:40" s="132" customFormat="1" ht="20.100000000000001" customHeight="1" x14ac:dyDescent="0.25">
      <c r="A121" s="1732" t="s">
        <v>918</v>
      </c>
      <c r="B121" s="1763"/>
      <c r="C121" s="1763"/>
      <c r="D121" s="1763"/>
      <c r="E121" s="1763"/>
      <c r="F121" s="1763"/>
      <c r="G121" s="1763"/>
      <c r="H121" s="1763"/>
      <c r="I121" s="1763"/>
      <c r="J121" s="1763"/>
      <c r="K121" s="1763"/>
      <c r="L121" s="1763"/>
      <c r="M121" s="1763"/>
      <c r="N121" s="1763"/>
      <c r="O121" s="1763"/>
      <c r="P121" s="1763"/>
      <c r="Q121" s="1763"/>
      <c r="R121" s="1763"/>
      <c r="S121" s="1763"/>
      <c r="T121" s="1763"/>
      <c r="U121" s="1763"/>
      <c r="V121" s="1763"/>
      <c r="W121" s="1763"/>
      <c r="X121" s="1733"/>
      <c r="Y121" s="1733"/>
      <c r="Z121" s="1733"/>
      <c r="AA121" s="1733"/>
      <c r="AB121" s="1733"/>
      <c r="AC121" s="1733"/>
      <c r="AD121" s="1733"/>
      <c r="AE121" s="1733"/>
      <c r="AF121" s="1733"/>
      <c r="AG121" s="1733"/>
      <c r="AH121" s="1733"/>
      <c r="AI121" s="1733"/>
      <c r="AJ121" s="1733"/>
      <c r="AK121" s="1733"/>
      <c r="AL121" s="1733"/>
      <c r="AM121" s="1733"/>
      <c r="AN121" s="1733"/>
    </row>
    <row r="122" spans="1:40" ht="20.100000000000001" customHeight="1" x14ac:dyDescent="0.3">
      <c r="E122" s="183"/>
      <c r="H122" s="183"/>
      <c r="I122" s="175"/>
      <c r="J122" s="175"/>
      <c r="K122" s="173"/>
      <c r="L122" s="173"/>
      <c r="M122" s="175"/>
      <c r="AL122" s="173"/>
      <c r="AM122" s="173"/>
      <c r="AN122" s="182"/>
    </row>
    <row r="123" spans="1:40" ht="20.100000000000001" customHeight="1" x14ac:dyDescent="0.3">
      <c r="E123" s="183"/>
      <c r="H123" s="183"/>
      <c r="I123" s="175"/>
      <c r="J123" s="175"/>
      <c r="K123" s="173"/>
      <c r="L123" s="173"/>
      <c r="M123" s="175"/>
      <c r="AL123" s="173"/>
      <c r="AM123" s="173"/>
      <c r="AN123" s="182"/>
    </row>
    <row r="124" spans="1:40" ht="20.100000000000001" customHeight="1" x14ac:dyDescent="0.3">
      <c r="E124" s="183"/>
      <c r="H124" s="183"/>
      <c r="I124" s="175"/>
      <c r="J124" s="175"/>
      <c r="K124" s="173"/>
      <c r="L124" s="173"/>
      <c r="M124" s="175"/>
      <c r="AL124" s="173"/>
      <c r="AM124" s="173"/>
      <c r="AN124" s="182"/>
    </row>
    <row r="125" spans="1:40" ht="20.100000000000001" customHeight="1" x14ac:dyDescent="0.3">
      <c r="E125" s="183"/>
      <c r="H125" s="183"/>
      <c r="I125" s="175"/>
      <c r="J125" s="175"/>
      <c r="K125" s="173"/>
      <c r="L125" s="173"/>
      <c r="M125" s="175"/>
      <c r="AL125" s="173"/>
      <c r="AM125" s="173"/>
      <c r="AN125" s="182"/>
    </row>
    <row r="126" spans="1:40" ht="20.100000000000001" customHeight="1" x14ac:dyDescent="0.3">
      <c r="E126" s="183"/>
      <c r="H126" s="183"/>
      <c r="I126" s="175"/>
      <c r="J126" s="175"/>
      <c r="K126" s="173"/>
      <c r="L126" s="173"/>
      <c r="M126" s="175"/>
      <c r="AL126" s="173"/>
      <c r="AM126" s="173"/>
      <c r="AN126" s="182"/>
    </row>
    <row r="127" spans="1:40" ht="20.100000000000001" customHeight="1" x14ac:dyDescent="0.3">
      <c r="E127" s="183"/>
      <c r="H127" s="183"/>
      <c r="I127" s="175"/>
      <c r="J127" s="175"/>
      <c r="K127" s="173"/>
      <c r="L127" s="173"/>
      <c r="M127" s="175"/>
      <c r="AL127" s="173"/>
      <c r="AM127" s="173"/>
      <c r="AN127" s="182"/>
    </row>
    <row r="128" spans="1:40" ht="20.100000000000001" customHeight="1" x14ac:dyDescent="0.3">
      <c r="E128" s="183"/>
      <c r="H128" s="183"/>
      <c r="AL128" s="173"/>
      <c r="AM128" s="173"/>
      <c r="AN128" s="182"/>
    </row>
    <row r="129" spans="5:40" ht="20.100000000000001" customHeight="1" x14ac:dyDescent="0.3">
      <c r="E129" s="183"/>
      <c r="H129" s="183"/>
      <c r="AL129" s="173"/>
      <c r="AM129" s="173"/>
      <c r="AN129" s="182"/>
    </row>
  </sheetData>
  <mergeCells count="64">
    <mergeCell ref="S4:W4"/>
    <mergeCell ref="X4:AB4"/>
    <mergeCell ref="A4:A7"/>
    <mergeCell ref="B4:B7"/>
    <mergeCell ref="C4:E4"/>
    <mergeCell ref="F4:H4"/>
    <mergeCell ref="I4:M4"/>
    <mergeCell ref="AC4:AE4"/>
    <mergeCell ref="AF4:AH4"/>
    <mergeCell ref="AI4:AK4"/>
    <mergeCell ref="AL4:AM4"/>
    <mergeCell ref="E5:E7"/>
    <mergeCell ref="H5:H7"/>
    <mergeCell ref="M5:M7"/>
    <mergeCell ref="R5:R7"/>
    <mergeCell ref="W5:W7"/>
    <mergeCell ref="AB5:AB7"/>
    <mergeCell ref="AE5:AE7"/>
    <mergeCell ref="AH5:AH7"/>
    <mergeCell ref="AK5:AK7"/>
    <mergeCell ref="AL5:AL6"/>
    <mergeCell ref="AM5:AM6"/>
    <mergeCell ref="N4:R4"/>
    <mergeCell ref="A103:AM103"/>
    <mergeCell ref="A33:B33"/>
    <mergeCell ref="A34:B34"/>
    <mergeCell ref="A99:B99"/>
    <mergeCell ref="A100:B100"/>
    <mergeCell ref="A102:B102"/>
    <mergeCell ref="A104:W104"/>
    <mergeCell ref="X104:AN104"/>
    <mergeCell ref="A105:W105"/>
    <mergeCell ref="X105:AN105"/>
    <mergeCell ref="B106:W106"/>
    <mergeCell ref="X106:AN106"/>
    <mergeCell ref="B107:W107"/>
    <mergeCell ref="X107:AN107"/>
    <mergeCell ref="A108:W108"/>
    <mergeCell ref="X108:AN108"/>
    <mergeCell ref="A109:W109"/>
    <mergeCell ref="X109:AN109"/>
    <mergeCell ref="A110:W110"/>
    <mergeCell ref="X110:AN110"/>
    <mergeCell ref="A111:W111"/>
    <mergeCell ref="X111:AN111"/>
    <mergeCell ref="A112:W112"/>
    <mergeCell ref="X112:AN112"/>
    <mergeCell ref="A113:W113"/>
    <mergeCell ref="X113:AN113"/>
    <mergeCell ref="A114:W114"/>
    <mergeCell ref="X114:AN114"/>
    <mergeCell ref="A115:W115"/>
    <mergeCell ref="X115:AN115"/>
    <mergeCell ref="A120:W120"/>
    <mergeCell ref="X120:AN120"/>
    <mergeCell ref="A121:W121"/>
    <mergeCell ref="X121:AN121"/>
    <mergeCell ref="A116:W116"/>
    <mergeCell ref="X116:AN116"/>
    <mergeCell ref="A117:W117"/>
    <mergeCell ref="X117:AN117"/>
    <mergeCell ref="A118:W118"/>
    <mergeCell ref="A119:W119"/>
    <mergeCell ref="X119:AN119"/>
  </mergeCells>
  <pageMargins left="0.39370078740157483" right="0.27559055118110237" top="1.0236220472440944" bottom="0.47244094488188981" header="0.43307086614173229" footer="0.39370078740157483"/>
  <pageSetup paperSize="8" scale="63" fitToHeight="0" orientation="landscape" r:id="rId1"/>
  <headerFooter alignWithMargins="0"/>
  <rowBreaks count="3" manualBreakCount="3">
    <brk id="3" max="16383" man="1"/>
    <brk id="57" max="16383" man="1"/>
    <brk id="102" max="16383" man="1"/>
  </rowBreaks>
  <colBreaks count="1" manualBreakCount="1">
    <brk id="23"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392"/>
  <sheetViews>
    <sheetView view="pageBreakPreview" zoomScale="55" zoomScaleNormal="100" zoomScaleSheetLayoutView="55" workbookViewId="0">
      <pane xSplit="4" ySplit="9" topLeftCell="E10" activePane="bottomRight" state="frozen"/>
      <selection activeCell="A4" sqref="A4:P42"/>
      <selection pane="topRight" activeCell="A4" sqref="A4:P42"/>
      <selection pane="bottomLeft" activeCell="A4" sqref="A4:P42"/>
      <selection pane="bottomRight" activeCell="Z374" sqref="A4:Z374"/>
    </sheetView>
  </sheetViews>
  <sheetFormatPr defaultRowHeight="20.100000000000001" customHeight="1" x14ac:dyDescent="0.3"/>
  <cols>
    <col min="1" max="1" width="6.140625" style="173" customWidth="1"/>
    <col min="2" max="2" width="6.7109375" style="173" customWidth="1"/>
    <col min="3" max="3" width="27" style="180" customWidth="1"/>
    <col min="4" max="4" width="24.42578125" style="180" customWidth="1"/>
    <col min="5" max="6" width="11.7109375" style="173" customWidth="1"/>
    <col min="7" max="8" width="12.7109375" style="173" customWidth="1"/>
    <col min="9" max="9" width="13.7109375" style="202" customWidth="1"/>
    <col min="10" max="10" width="13.140625" style="203" customWidth="1"/>
    <col min="11" max="11" width="13.7109375" style="202" customWidth="1"/>
    <col min="12" max="12" width="12.28515625" style="203" customWidth="1"/>
    <col min="13" max="13" width="13.7109375" style="202" customWidth="1"/>
    <col min="14" max="14" width="10.7109375" style="204" customWidth="1"/>
    <col min="15" max="15" width="13.140625" style="203" customWidth="1"/>
    <col min="16" max="16" width="14.7109375" style="202" customWidth="1"/>
    <col min="17" max="17" width="10.7109375" style="204" customWidth="1"/>
    <col min="18" max="18" width="13.5703125" style="203" customWidth="1"/>
    <col min="19" max="19" width="13.7109375" style="202" customWidth="1"/>
    <col min="20" max="20" width="10.7109375" style="204" customWidth="1"/>
    <col min="21" max="21" width="10.7109375" style="203" customWidth="1"/>
    <col min="22" max="22" width="13.7109375" style="202" customWidth="1"/>
    <col min="23" max="23" width="10.7109375" style="204" customWidth="1"/>
    <col min="24" max="24" width="10.7109375" style="203" customWidth="1"/>
    <col min="25" max="25" width="9.5703125" style="205" customWidth="1"/>
    <col min="26" max="26" width="5.140625" style="206" customWidth="1"/>
    <col min="27" max="16384" width="9.140625" style="173"/>
  </cols>
  <sheetData>
    <row r="1" spans="1:26" ht="20.100000000000001" customHeight="1" x14ac:dyDescent="0.3">
      <c r="A1" s="1126" t="s">
        <v>1300</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row>
    <row r="2" spans="1:26" ht="20.100000000000001" customHeight="1" x14ac:dyDescent="0.3">
      <c r="A2" s="1152"/>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row>
    <row r="3" spans="1:26" ht="20.100000000000001" customHeight="1" thickBot="1" x14ac:dyDescent="0.35"/>
    <row r="4" spans="1:26" s="132" customFormat="1" ht="68.25" customHeight="1" x14ac:dyDescent="0.3">
      <c r="A4" s="1872" t="s">
        <v>871</v>
      </c>
      <c r="B4" s="1875" t="s">
        <v>972</v>
      </c>
      <c r="C4" s="1878" t="s">
        <v>872</v>
      </c>
      <c r="D4" s="1878" t="s">
        <v>973</v>
      </c>
      <c r="E4" s="1416" t="s">
        <v>859</v>
      </c>
      <c r="F4" s="1416" t="s">
        <v>861</v>
      </c>
      <c r="G4" s="1263" t="s">
        <v>1285</v>
      </c>
      <c r="H4" s="1263" t="s">
        <v>1284</v>
      </c>
      <c r="I4" s="1864" t="s">
        <v>1283</v>
      </c>
      <c r="J4" s="1864"/>
      <c r="K4" s="1864" t="s">
        <v>1281</v>
      </c>
      <c r="L4" s="1864"/>
      <c r="M4" s="1864" t="s">
        <v>950</v>
      </c>
      <c r="N4" s="1864"/>
      <c r="O4" s="1864"/>
      <c r="P4" s="1864" t="s">
        <v>1286</v>
      </c>
      <c r="Q4" s="1864"/>
      <c r="R4" s="1864"/>
      <c r="S4" s="1864" t="s">
        <v>953</v>
      </c>
      <c r="T4" s="1864"/>
      <c r="U4" s="1864"/>
      <c r="V4" s="1864" t="s">
        <v>815</v>
      </c>
      <c r="W4" s="1864"/>
      <c r="X4" s="1864"/>
      <c r="Y4" s="1250" t="s">
        <v>931</v>
      </c>
      <c r="Z4" s="194"/>
    </row>
    <row r="5" spans="1:26" s="132" customFormat="1" ht="20.100000000000001" customHeight="1" x14ac:dyDescent="0.3">
      <c r="A5" s="1873"/>
      <c r="B5" s="1876"/>
      <c r="C5" s="1879"/>
      <c r="D5" s="1879"/>
      <c r="E5" s="1865" t="s">
        <v>932</v>
      </c>
      <c r="F5" s="1865" t="s">
        <v>932</v>
      </c>
      <c r="G5" s="1867" t="s">
        <v>886</v>
      </c>
      <c r="H5" s="1867" t="s">
        <v>801</v>
      </c>
      <c r="I5" s="1868" t="s">
        <v>974</v>
      </c>
      <c r="J5" s="1415" t="s">
        <v>975</v>
      </c>
      <c r="K5" s="1868" t="s">
        <v>974</v>
      </c>
      <c r="L5" s="1415" t="s">
        <v>975</v>
      </c>
      <c r="M5" s="1868" t="s">
        <v>974</v>
      </c>
      <c r="N5" s="1415" t="s">
        <v>976</v>
      </c>
      <c r="O5" s="1415" t="s">
        <v>975</v>
      </c>
      <c r="P5" s="1868" t="s">
        <v>974</v>
      </c>
      <c r="Q5" s="1415" t="s">
        <v>976</v>
      </c>
      <c r="R5" s="1415" t="s">
        <v>975</v>
      </c>
      <c r="S5" s="1868" t="s">
        <v>974</v>
      </c>
      <c r="T5" s="1415" t="s">
        <v>976</v>
      </c>
      <c r="U5" s="1415" t="s">
        <v>975</v>
      </c>
      <c r="V5" s="1868" t="s">
        <v>974</v>
      </c>
      <c r="W5" s="1415" t="s">
        <v>976</v>
      </c>
      <c r="X5" s="1415" t="s">
        <v>975</v>
      </c>
      <c r="Y5" s="1417">
        <v>2018</v>
      </c>
      <c r="Z5" s="195"/>
    </row>
    <row r="6" spans="1:26" s="175" customFormat="1" ht="20.100000000000001" customHeight="1" thickBot="1" x14ac:dyDescent="0.35">
      <c r="A6" s="1874"/>
      <c r="B6" s="1877"/>
      <c r="C6" s="1880"/>
      <c r="D6" s="1880"/>
      <c r="E6" s="1866"/>
      <c r="F6" s="1866"/>
      <c r="G6" s="1866"/>
      <c r="H6" s="1866"/>
      <c r="I6" s="1866"/>
      <c r="J6" s="1418" t="s">
        <v>766</v>
      </c>
      <c r="K6" s="1866"/>
      <c r="L6" s="1418" t="s">
        <v>766</v>
      </c>
      <c r="M6" s="1866"/>
      <c r="N6" s="1418" t="s">
        <v>977</v>
      </c>
      <c r="O6" s="1418" t="s">
        <v>766</v>
      </c>
      <c r="P6" s="1866"/>
      <c r="Q6" s="1418" t="s">
        <v>978</v>
      </c>
      <c r="R6" s="1418" t="s">
        <v>766</v>
      </c>
      <c r="S6" s="1866"/>
      <c r="T6" s="1418" t="s">
        <v>978</v>
      </c>
      <c r="U6" s="1418" t="s">
        <v>766</v>
      </c>
      <c r="V6" s="1866"/>
      <c r="W6" s="1418" t="s">
        <v>978</v>
      </c>
      <c r="X6" s="1418" t="s">
        <v>766</v>
      </c>
      <c r="Y6" s="1253" t="s">
        <v>801</v>
      </c>
      <c r="Z6" s="194"/>
    </row>
    <row r="7" spans="1:26" ht="20.100000000000001" customHeight="1" x14ac:dyDescent="0.3">
      <c r="A7" s="905"/>
      <c r="B7" s="1028"/>
      <c r="C7" s="1028"/>
      <c r="D7" s="1028"/>
      <c r="E7" s="1028"/>
      <c r="F7" s="1028"/>
      <c r="G7" s="1028"/>
      <c r="H7" s="1028"/>
      <c r="I7" s="1028"/>
      <c r="J7" s="1028"/>
      <c r="K7" s="1028"/>
      <c r="L7" s="1028"/>
      <c r="M7" s="1028"/>
      <c r="N7" s="1028"/>
      <c r="O7" s="1028"/>
      <c r="P7" s="1028"/>
      <c r="Q7" s="1028"/>
      <c r="R7" s="1028"/>
      <c r="S7" s="1028"/>
      <c r="T7" s="1028"/>
      <c r="U7" s="1028"/>
      <c r="V7" s="1028"/>
      <c r="W7" s="1028"/>
      <c r="X7" s="1028"/>
      <c r="Y7" s="1029"/>
      <c r="Z7" s="148"/>
    </row>
    <row r="8" spans="1:26" ht="20.100000000000001" customHeight="1" x14ac:dyDescent="0.3">
      <c r="A8" s="1419" t="s">
        <v>1364</v>
      </c>
      <c r="B8" s="178"/>
      <c r="C8" s="178"/>
      <c r="D8" s="178"/>
      <c r="E8" s="178"/>
      <c r="F8" s="178"/>
      <c r="G8" s="178"/>
      <c r="H8" s="178"/>
      <c r="I8" s="178"/>
      <c r="J8" s="178"/>
      <c r="K8" s="178"/>
      <c r="L8" s="178"/>
      <c r="M8" s="178"/>
      <c r="N8" s="178"/>
      <c r="O8" s="178"/>
      <c r="P8" s="178"/>
      <c r="Q8" s="178"/>
      <c r="R8" s="178"/>
      <c r="S8" s="178"/>
      <c r="T8" s="178"/>
      <c r="U8" s="178"/>
      <c r="V8" s="178"/>
      <c r="W8" s="178"/>
      <c r="X8" s="178"/>
      <c r="Y8" s="838"/>
      <c r="Z8" s="148"/>
    </row>
    <row r="9" spans="1:26" ht="9.9499999999999993" customHeight="1" x14ac:dyDescent="0.3">
      <c r="A9" s="919"/>
      <c r="B9" s="920"/>
      <c r="C9" s="920"/>
      <c r="D9" s="920"/>
      <c r="E9" s="920"/>
      <c r="F9" s="920"/>
      <c r="G9" s="920"/>
      <c r="H9" s="920"/>
      <c r="I9" s="920"/>
      <c r="J9" s="920"/>
      <c r="K9" s="920"/>
      <c r="L9" s="920"/>
      <c r="M9" s="920"/>
      <c r="N9" s="920"/>
      <c r="O9" s="920"/>
      <c r="P9" s="920"/>
      <c r="Q9" s="920"/>
      <c r="R9" s="920"/>
      <c r="S9" s="920"/>
      <c r="T9" s="920"/>
      <c r="U9" s="920"/>
      <c r="V9" s="920"/>
      <c r="W9" s="920"/>
      <c r="X9" s="920"/>
      <c r="Y9" s="923"/>
      <c r="Z9" s="196"/>
    </row>
    <row r="10" spans="1:26" ht="20.100000000000001" customHeight="1" x14ac:dyDescent="0.3">
      <c r="A10" s="1841">
        <v>1252</v>
      </c>
      <c r="B10" s="961">
        <v>6001</v>
      </c>
      <c r="C10" s="1836" t="s">
        <v>240</v>
      </c>
      <c r="D10" s="962" t="s">
        <v>979</v>
      </c>
      <c r="E10" s="911">
        <v>5685</v>
      </c>
      <c r="F10" s="911">
        <v>11608</v>
      </c>
      <c r="G10" s="963">
        <v>35.49</v>
      </c>
      <c r="H10" s="963">
        <v>8.6199999999999992</v>
      </c>
      <c r="I10" s="851">
        <v>153393623</v>
      </c>
      <c r="J10" s="876">
        <v>1101.21</v>
      </c>
      <c r="K10" s="851">
        <v>153272443</v>
      </c>
      <c r="L10" s="876">
        <v>1100.3399999999999</v>
      </c>
      <c r="M10" s="851">
        <v>129485117</v>
      </c>
      <c r="N10" s="876">
        <v>84.41</v>
      </c>
      <c r="O10" s="876">
        <v>929.57</v>
      </c>
      <c r="P10" s="851">
        <v>129430032</v>
      </c>
      <c r="Q10" s="876">
        <v>84.44</v>
      </c>
      <c r="R10" s="876">
        <v>929.17</v>
      </c>
      <c r="S10" s="851">
        <v>23520710</v>
      </c>
      <c r="T10" s="876">
        <v>15.35</v>
      </c>
      <c r="U10" s="876">
        <v>168.85</v>
      </c>
      <c r="V10" s="851">
        <v>321701</v>
      </c>
      <c r="W10" s="876">
        <v>0.21</v>
      </c>
      <c r="X10" s="876">
        <v>2.31</v>
      </c>
      <c r="Y10" s="964" t="s">
        <v>47</v>
      </c>
      <c r="Z10" s="197"/>
    </row>
    <row r="11" spans="1:26" ht="20.100000000000001" customHeight="1" x14ac:dyDescent="0.3">
      <c r="A11" s="1842"/>
      <c r="B11" s="961">
        <v>2172</v>
      </c>
      <c r="C11" s="1837"/>
      <c r="D11" s="962" t="s">
        <v>980</v>
      </c>
      <c r="E11" s="911">
        <v>25735</v>
      </c>
      <c r="F11" s="911">
        <v>52204</v>
      </c>
      <c r="G11" s="963">
        <v>29.97</v>
      </c>
      <c r="H11" s="963">
        <v>3.32</v>
      </c>
      <c r="I11" s="851">
        <v>789897423</v>
      </c>
      <c r="J11" s="893">
        <v>1260.9100000000001</v>
      </c>
      <c r="K11" s="851">
        <v>656983087</v>
      </c>
      <c r="L11" s="893">
        <v>1048.74</v>
      </c>
      <c r="M11" s="875">
        <v>646775202</v>
      </c>
      <c r="N11" s="876">
        <v>81.88</v>
      </c>
      <c r="O11" s="876">
        <v>1032.45</v>
      </c>
      <c r="P11" s="851">
        <v>518340240</v>
      </c>
      <c r="Q11" s="876">
        <v>78.900000000000006</v>
      </c>
      <c r="R11" s="893">
        <v>827.43</v>
      </c>
      <c r="S11" s="875">
        <v>105856490</v>
      </c>
      <c r="T11" s="876">
        <v>16.11</v>
      </c>
      <c r="U11" s="876">
        <v>168.98</v>
      </c>
      <c r="V11" s="851">
        <v>32786357</v>
      </c>
      <c r="W11" s="876">
        <v>4.99</v>
      </c>
      <c r="X11" s="876">
        <v>52.34</v>
      </c>
      <c r="Y11" s="964" t="s">
        <v>47</v>
      </c>
      <c r="Z11" s="197"/>
    </row>
    <row r="12" spans="1:26" ht="20.100000000000001" customHeight="1" x14ac:dyDescent="0.3">
      <c r="A12" s="1842"/>
      <c r="B12" s="961">
        <v>2171</v>
      </c>
      <c r="C12" s="1837"/>
      <c r="D12" s="962" t="s">
        <v>981</v>
      </c>
      <c r="E12" s="911">
        <v>7157</v>
      </c>
      <c r="F12" s="911">
        <v>14671</v>
      </c>
      <c r="G12" s="963">
        <v>36.630000000000003</v>
      </c>
      <c r="H12" s="963">
        <v>12.05</v>
      </c>
      <c r="I12" s="851">
        <v>338783234</v>
      </c>
      <c r="J12" s="893">
        <v>1924.34</v>
      </c>
      <c r="K12" s="851">
        <v>281607186</v>
      </c>
      <c r="L12" s="893">
        <v>1599.57</v>
      </c>
      <c r="M12" s="875">
        <v>312672214</v>
      </c>
      <c r="N12" s="876">
        <v>92.29</v>
      </c>
      <c r="O12" s="876">
        <v>1776.02</v>
      </c>
      <c r="P12" s="851">
        <v>258669942</v>
      </c>
      <c r="Q12" s="876">
        <v>91.85</v>
      </c>
      <c r="R12" s="893">
        <v>1469.28</v>
      </c>
      <c r="S12" s="875">
        <v>30564813</v>
      </c>
      <c r="T12" s="876">
        <v>10.85</v>
      </c>
      <c r="U12" s="876">
        <v>173.61</v>
      </c>
      <c r="V12" s="851">
        <v>-7627569</v>
      </c>
      <c r="W12" s="876">
        <v>-2.71</v>
      </c>
      <c r="X12" s="876">
        <v>-43.33</v>
      </c>
      <c r="Y12" s="964" t="s">
        <v>47</v>
      </c>
      <c r="Z12" s="197"/>
    </row>
    <row r="13" spans="1:26" ht="20.100000000000001" customHeight="1" x14ac:dyDescent="0.3">
      <c r="A13" s="1842"/>
      <c r="B13" s="961">
        <v>6082</v>
      </c>
      <c r="C13" s="1837"/>
      <c r="D13" s="962" t="s">
        <v>982</v>
      </c>
      <c r="E13" s="911">
        <v>4290</v>
      </c>
      <c r="F13" s="911">
        <v>9020</v>
      </c>
      <c r="G13" s="963">
        <v>44.44</v>
      </c>
      <c r="H13" s="963">
        <v>19.97</v>
      </c>
      <c r="I13" s="851">
        <v>332092200</v>
      </c>
      <c r="J13" s="893">
        <v>3068.11</v>
      </c>
      <c r="K13" s="851">
        <v>282648302</v>
      </c>
      <c r="L13" s="893">
        <v>2611.31</v>
      </c>
      <c r="M13" s="875">
        <v>293925684</v>
      </c>
      <c r="N13" s="876">
        <v>88.51</v>
      </c>
      <c r="O13" s="876">
        <v>2715.5</v>
      </c>
      <c r="P13" s="851">
        <v>245879053</v>
      </c>
      <c r="Q13" s="876">
        <v>86.99</v>
      </c>
      <c r="R13" s="893">
        <v>2271.61</v>
      </c>
      <c r="S13" s="875">
        <v>17560394</v>
      </c>
      <c r="T13" s="876">
        <v>6.21</v>
      </c>
      <c r="U13" s="876">
        <v>162.24</v>
      </c>
      <c r="V13" s="851">
        <v>19208855</v>
      </c>
      <c r="W13" s="876">
        <v>6.8</v>
      </c>
      <c r="X13" s="876">
        <v>177.47</v>
      </c>
      <c r="Y13" s="964" t="s">
        <v>47</v>
      </c>
      <c r="Z13" s="197"/>
    </row>
    <row r="14" spans="1:26" ht="20.100000000000001" customHeight="1" x14ac:dyDescent="0.3">
      <c r="A14" s="1842"/>
      <c r="B14" s="961">
        <v>2173</v>
      </c>
      <c r="C14" s="1837"/>
      <c r="D14" s="962" t="s">
        <v>983</v>
      </c>
      <c r="E14" s="911">
        <v>29091</v>
      </c>
      <c r="F14" s="911">
        <v>71408</v>
      </c>
      <c r="G14" s="963">
        <v>33.58</v>
      </c>
      <c r="H14" s="963">
        <v>8</v>
      </c>
      <c r="I14" s="851">
        <v>1862837947</v>
      </c>
      <c r="J14" s="893">
        <v>2173.94</v>
      </c>
      <c r="K14" s="851">
        <v>1491094636</v>
      </c>
      <c r="L14" s="893">
        <v>1740.11</v>
      </c>
      <c r="M14" s="875">
        <v>1584877842</v>
      </c>
      <c r="N14" s="876">
        <v>85.08</v>
      </c>
      <c r="O14" s="876">
        <v>1849.56</v>
      </c>
      <c r="P14" s="851">
        <v>1242872473</v>
      </c>
      <c r="Q14" s="876">
        <v>83.35</v>
      </c>
      <c r="R14" s="893">
        <v>1450.44</v>
      </c>
      <c r="S14" s="875">
        <v>131910877</v>
      </c>
      <c r="T14" s="876">
        <v>8.85</v>
      </c>
      <c r="U14" s="876">
        <v>153.94</v>
      </c>
      <c r="V14" s="851">
        <v>116311286</v>
      </c>
      <c r="W14" s="876">
        <v>7.8</v>
      </c>
      <c r="X14" s="876">
        <v>135.74</v>
      </c>
      <c r="Y14" s="964"/>
      <c r="Z14" s="197"/>
    </row>
    <row r="15" spans="1:26" ht="20.100000000000001" customHeight="1" x14ac:dyDescent="0.3">
      <c r="A15" s="1842"/>
      <c r="B15" s="961">
        <v>2170</v>
      </c>
      <c r="C15" s="1837"/>
      <c r="D15" s="962" t="s">
        <v>984</v>
      </c>
      <c r="E15" s="911">
        <v>9829</v>
      </c>
      <c r="F15" s="911">
        <v>17472</v>
      </c>
      <c r="G15" s="963">
        <v>53.59</v>
      </c>
      <c r="H15" s="963">
        <v>37.28</v>
      </c>
      <c r="I15" s="851">
        <v>842108512</v>
      </c>
      <c r="J15" s="893">
        <v>4016.47</v>
      </c>
      <c r="K15" s="851">
        <v>716291357</v>
      </c>
      <c r="L15" s="893">
        <v>3416.38</v>
      </c>
      <c r="M15" s="875">
        <v>817681153</v>
      </c>
      <c r="N15" s="876">
        <v>97.1</v>
      </c>
      <c r="O15" s="876">
        <v>3899.96</v>
      </c>
      <c r="P15" s="851">
        <v>699498329</v>
      </c>
      <c r="Q15" s="876">
        <v>97.66</v>
      </c>
      <c r="R15" s="893">
        <v>3336.28</v>
      </c>
      <c r="S15" s="875">
        <v>42258630</v>
      </c>
      <c r="T15" s="876">
        <v>5.9</v>
      </c>
      <c r="U15" s="876">
        <v>201.55</v>
      </c>
      <c r="V15" s="851">
        <v>-25465602</v>
      </c>
      <c r="W15" s="876">
        <v>-3.56</v>
      </c>
      <c r="X15" s="876">
        <v>-121.46</v>
      </c>
      <c r="Y15" s="964" t="s">
        <v>47</v>
      </c>
      <c r="Z15" s="197"/>
    </row>
    <row r="16" spans="1:26" ht="20.100000000000001" customHeight="1" x14ac:dyDescent="0.3">
      <c r="A16" s="1842"/>
      <c r="B16" s="961">
        <v>2169</v>
      </c>
      <c r="C16" s="1837"/>
      <c r="D16" s="962" t="s">
        <v>985</v>
      </c>
      <c r="E16" s="911">
        <v>5554</v>
      </c>
      <c r="F16" s="911">
        <v>10971</v>
      </c>
      <c r="G16" s="963">
        <v>52.65</v>
      </c>
      <c r="H16" s="963">
        <v>35.57</v>
      </c>
      <c r="I16" s="851">
        <v>554064248</v>
      </c>
      <c r="J16" s="893">
        <v>4208.55</v>
      </c>
      <c r="K16" s="851">
        <v>471185282</v>
      </c>
      <c r="L16" s="893">
        <v>3579.02</v>
      </c>
      <c r="M16" s="875">
        <v>534602344</v>
      </c>
      <c r="N16" s="876">
        <v>96.49</v>
      </c>
      <c r="O16" s="876">
        <v>4060.72</v>
      </c>
      <c r="P16" s="851">
        <v>452924234</v>
      </c>
      <c r="Q16" s="876">
        <v>96.12</v>
      </c>
      <c r="R16" s="893">
        <v>3440.31</v>
      </c>
      <c r="S16" s="875">
        <v>25657052</v>
      </c>
      <c r="T16" s="876">
        <v>5.45</v>
      </c>
      <c r="U16" s="876">
        <v>194.89</v>
      </c>
      <c r="V16" s="851">
        <v>-7396004</v>
      </c>
      <c r="W16" s="876">
        <v>-1.57</v>
      </c>
      <c r="X16" s="876">
        <v>-56.18</v>
      </c>
      <c r="Y16" s="964"/>
      <c r="Z16" s="197"/>
    </row>
    <row r="17" spans="1:26" ht="20.100000000000001" customHeight="1" x14ac:dyDescent="0.3">
      <c r="A17" s="1842"/>
      <c r="B17" s="961">
        <v>6034</v>
      </c>
      <c r="C17" s="1837"/>
      <c r="D17" s="962" t="s">
        <v>986</v>
      </c>
      <c r="E17" s="911">
        <v>2606</v>
      </c>
      <c r="F17" s="911">
        <v>4001</v>
      </c>
      <c r="G17" s="963">
        <v>62.78</v>
      </c>
      <c r="H17" s="963">
        <v>53.04</v>
      </c>
      <c r="I17" s="851">
        <v>301037490</v>
      </c>
      <c r="J17" s="893">
        <v>6270.05</v>
      </c>
      <c r="K17" s="851">
        <v>292053986</v>
      </c>
      <c r="L17" s="893">
        <v>6082.94</v>
      </c>
      <c r="M17" s="875">
        <v>313548684</v>
      </c>
      <c r="N17" s="876">
        <v>104.16</v>
      </c>
      <c r="O17" s="876">
        <v>6530.63</v>
      </c>
      <c r="P17" s="851">
        <v>305943265</v>
      </c>
      <c r="Q17" s="876">
        <v>104.76</v>
      </c>
      <c r="R17" s="893">
        <v>6372.22</v>
      </c>
      <c r="S17" s="875">
        <v>10999560</v>
      </c>
      <c r="T17" s="876">
        <v>3.77</v>
      </c>
      <c r="U17" s="876">
        <v>229.1</v>
      </c>
      <c r="V17" s="851">
        <v>-24888839</v>
      </c>
      <c r="W17" s="876">
        <v>-8.52</v>
      </c>
      <c r="X17" s="876">
        <v>-518.39</v>
      </c>
      <c r="Y17" s="964" t="s">
        <v>47</v>
      </c>
      <c r="Z17" s="197"/>
    </row>
    <row r="18" spans="1:26" ht="20.100000000000001" customHeight="1" x14ac:dyDescent="0.3">
      <c r="A18" s="1842"/>
      <c r="B18" s="961">
        <v>2174</v>
      </c>
      <c r="C18" s="1837"/>
      <c r="D18" s="962" t="s">
        <v>987</v>
      </c>
      <c r="E18" s="911">
        <v>2731</v>
      </c>
      <c r="F18" s="911">
        <v>4360</v>
      </c>
      <c r="G18" s="963">
        <v>44.9</v>
      </c>
      <c r="H18" s="963">
        <v>23.58</v>
      </c>
      <c r="I18" s="851">
        <v>87370337</v>
      </c>
      <c r="J18" s="893">
        <v>1669.92</v>
      </c>
      <c r="K18" s="851">
        <v>87335990</v>
      </c>
      <c r="L18" s="893">
        <v>1669.27</v>
      </c>
      <c r="M18" s="875">
        <v>85246563</v>
      </c>
      <c r="N18" s="876">
        <v>97.57</v>
      </c>
      <c r="O18" s="876">
        <v>1629.33</v>
      </c>
      <c r="P18" s="851">
        <v>85213740</v>
      </c>
      <c r="Q18" s="876">
        <v>97.57</v>
      </c>
      <c r="R18" s="893">
        <v>1628.7</v>
      </c>
      <c r="S18" s="875">
        <v>11408328</v>
      </c>
      <c r="T18" s="876">
        <v>13.06</v>
      </c>
      <c r="U18" s="876">
        <v>218.05</v>
      </c>
      <c r="V18" s="851">
        <v>-9286078</v>
      </c>
      <c r="W18" s="876">
        <v>-10.63</v>
      </c>
      <c r="X18" s="876">
        <v>-177.49</v>
      </c>
      <c r="Y18" s="964"/>
      <c r="Z18" s="197"/>
    </row>
    <row r="19" spans="1:26" ht="20.100000000000001" customHeight="1" x14ac:dyDescent="0.3">
      <c r="A19" s="1842"/>
      <c r="B19" s="961">
        <v>6032</v>
      </c>
      <c r="C19" s="1837"/>
      <c r="D19" s="962" t="s">
        <v>988</v>
      </c>
      <c r="E19" s="911">
        <v>664</v>
      </c>
      <c r="F19" s="911">
        <v>798</v>
      </c>
      <c r="G19" s="963">
        <v>77.73</v>
      </c>
      <c r="H19" s="963">
        <v>89.1</v>
      </c>
      <c r="I19" s="851">
        <v>46666188</v>
      </c>
      <c r="J19" s="893">
        <v>4873.24</v>
      </c>
      <c r="K19" s="851">
        <v>46666157</v>
      </c>
      <c r="L19" s="893">
        <v>4873.24</v>
      </c>
      <c r="M19" s="875">
        <v>50554208</v>
      </c>
      <c r="N19" s="876">
        <v>108.33</v>
      </c>
      <c r="O19" s="876">
        <v>5279.26</v>
      </c>
      <c r="P19" s="851">
        <v>50552524</v>
      </c>
      <c r="Q19" s="876">
        <v>108.33</v>
      </c>
      <c r="R19" s="893">
        <v>5279.09</v>
      </c>
      <c r="S19" s="875">
        <v>2498498</v>
      </c>
      <c r="T19" s="876">
        <v>5.35</v>
      </c>
      <c r="U19" s="876">
        <v>260.91000000000003</v>
      </c>
      <c r="V19" s="851">
        <v>-6384865</v>
      </c>
      <c r="W19" s="876">
        <v>-13.68</v>
      </c>
      <c r="X19" s="876">
        <v>-666.76</v>
      </c>
      <c r="Y19" s="964" t="s">
        <v>47</v>
      </c>
      <c r="Z19" s="197"/>
    </row>
    <row r="20" spans="1:26" ht="20.100000000000001" customHeight="1" x14ac:dyDescent="0.3">
      <c r="A20" s="1843"/>
      <c r="B20" s="961"/>
      <c r="C20" s="1838"/>
      <c r="D20" s="962" t="s">
        <v>35</v>
      </c>
      <c r="E20" s="911">
        <v>93342</v>
      </c>
      <c r="F20" s="911">
        <v>196513</v>
      </c>
      <c r="G20" s="963">
        <v>37.33</v>
      </c>
      <c r="H20" s="963">
        <v>13.38</v>
      </c>
      <c r="I20" s="851">
        <v>5308251202</v>
      </c>
      <c r="J20" s="876">
        <v>2251.02</v>
      </c>
      <c r="K20" s="851">
        <v>4479138426</v>
      </c>
      <c r="L20" s="876">
        <v>1899.42</v>
      </c>
      <c r="M20" s="851">
        <v>4769369011</v>
      </c>
      <c r="N20" s="876">
        <v>89.85</v>
      </c>
      <c r="O20" s="876">
        <v>2022.5</v>
      </c>
      <c r="P20" s="851">
        <v>3989323832</v>
      </c>
      <c r="Q20" s="876">
        <v>89.06</v>
      </c>
      <c r="R20" s="876">
        <v>1691.71</v>
      </c>
      <c r="S20" s="851">
        <v>402235352</v>
      </c>
      <c r="T20" s="876">
        <v>8.98</v>
      </c>
      <c r="U20" s="876">
        <v>170.57</v>
      </c>
      <c r="V20" s="851">
        <v>87579242</v>
      </c>
      <c r="W20" s="876">
        <v>1.96</v>
      </c>
      <c r="X20" s="876">
        <v>37.14</v>
      </c>
      <c r="Y20" s="965">
        <v>31.94</v>
      </c>
      <c r="Z20" s="197"/>
    </row>
    <row r="21" spans="1:26" ht="20.100000000000001" customHeight="1" x14ac:dyDescent="0.3">
      <c r="A21" s="1824">
        <v>1512</v>
      </c>
      <c r="B21" s="961">
        <v>1898</v>
      </c>
      <c r="C21" s="1821" t="s">
        <v>256</v>
      </c>
      <c r="D21" s="962" t="s">
        <v>257</v>
      </c>
      <c r="E21" s="911">
        <v>45857</v>
      </c>
      <c r="F21" s="911">
        <v>70286</v>
      </c>
      <c r="G21" s="963">
        <v>33.1</v>
      </c>
      <c r="H21" s="963">
        <v>7.58</v>
      </c>
      <c r="I21" s="851">
        <v>761383126</v>
      </c>
      <c r="J21" s="893">
        <v>902.72</v>
      </c>
      <c r="K21" s="851">
        <v>761383126</v>
      </c>
      <c r="L21" s="893">
        <v>902.72</v>
      </c>
      <c r="M21" s="875">
        <v>841555252</v>
      </c>
      <c r="N21" s="876">
        <v>110.53</v>
      </c>
      <c r="O21" s="876">
        <v>997.77</v>
      </c>
      <c r="P21" s="851">
        <v>841554840</v>
      </c>
      <c r="Q21" s="876">
        <v>110.53</v>
      </c>
      <c r="R21" s="893">
        <v>997.77</v>
      </c>
      <c r="S21" s="875">
        <v>92479206</v>
      </c>
      <c r="T21" s="876">
        <v>12.15</v>
      </c>
      <c r="U21" s="876">
        <v>109.65</v>
      </c>
      <c r="V21" s="851">
        <v>-172650920</v>
      </c>
      <c r="W21" s="876">
        <v>-22.68</v>
      </c>
      <c r="X21" s="876">
        <v>-204.7</v>
      </c>
      <c r="Y21" s="965" t="s">
        <v>47</v>
      </c>
      <c r="Z21" s="197"/>
    </row>
    <row r="22" spans="1:26" ht="20.100000000000001" customHeight="1" x14ac:dyDescent="0.3">
      <c r="A22" s="1825"/>
      <c r="B22" s="961">
        <v>6070</v>
      </c>
      <c r="C22" s="1822"/>
      <c r="D22" s="962" t="s">
        <v>989</v>
      </c>
      <c r="E22" s="911">
        <v>10788</v>
      </c>
      <c r="F22" s="911">
        <v>19980</v>
      </c>
      <c r="G22" s="963">
        <v>49.7</v>
      </c>
      <c r="H22" s="963">
        <v>28.7</v>
      </c>
      <c r="I22" s="851">
        <v>791049526</v>
      </c>
      <c r="J22" s="893">
        <v>3299.34</v>
      </c>
      <c r="K22" s="851">
        <v>679576779</v>
      </c>
      <c r="L22" s="893">
        <v>2834.4</v>
      </c>
      <c r="M22" s="875">
        <v>761552564</v>
      </c>
      <c r="N22" s="876">
        <v>96.27</v>
      </c>
      <c r="O22" s="876">
        <v>3176.31</v>
      </c>
      <c r="P22" s="851">
        <v>677246221</v>
      </c>
      <c r="Q22" s="876">
        <v>99.66</v>
      </c>
      <c r="R22" s="893">
        <v>2824.68</v>
      </c>
      <c r="S22" s="875">
        <v>48901139</v>
      </c>
      <c r="T22" s="876">
        <v>7.2</v>
      </c>
      <c r="U22" s="876">
        <v>203.96</v>
      </c>
      <c r="V22" s="851">
        <v>-46570581</v>
      </c>
      <c r="W22" s="876">
        <v>-6.85</v>
      </c>
      <c r="X22" s="876">
        <v>-194.24</v>
      </c>
      <c r="Y22" s="964" t="s">
        <v>47</v>
      </c>
      <c r="Z22" s="197"/>
    </row>
    <row r="23" spans="1:26" ht="20.100000000000001" customHeight="1" x14ac:dyDescent="0.3">
      <c r="A23" s="1825"/>
      <c r="B23" s="961">
        <v>27076</v>
      </c>
      <c r="C23" s="1822"/>
      <c r="D23" s="962" t="s">
        <v>990</v>
      </c>
      <c r="E23" s="911">
        <v>11341</v>
      </c>
      <c r="F23" s="911">
        <v>23518</v>
      </c>
      <c r="G23" s="963">
        <v>41.16</v>
      </c>
      <c r="H23" s="963">
        <v>15.72</v>
      </c>
      <c r="I23" s="851">
        <v>697370599</v>
      </c>
      <c r="J23" s="893">
        <v>2471.0500000000002</v>
      </c>
      <c r="K23" s="851">
        <v>594260364</v>
      </c>
      <c r="L23" s="893">
        <v>2105.69</v>
      </c>
      <c r="M23" s="875">
        <v>662509402</v>
      </c>
      <c r="N23" s="876">
        <v>95</v>
      </c>
      <c r="O23" s="876">
        <v>2347.5300000000002</v>
      </c>
      <c r="P23" s="851">
        <v>570954068</v>
      </c>
      <c r="Q23" s="876">
        <v>96.08</v>
      </c>
      <c r="R23" s="893">
        <v>2023.11</v>
      </c>
      <c r="S23" s="875">
        <v>56571819</v>
      </c>
      <c r="T23" s="876">
        <v>9.52</v>
      </c>
      <c r="U23" s="876">
        <v>200.46</v>
      </c>
      <c r="V23" s="851">
        <v>-33265523</v>
      </c>
      <c r="W23" s="876">
        <v>-5.6</v>
      </c>
      <c r="X23" s="876">
        <v>-117.87</v>
      </c>
      <c r="Y23" s="964" t="s">
        <v>47</v>
      </c>
      <c r="Z23" s="197"/>
    </row>
    <row r="24" spans="1:26" ht="20.100000000000001" customHeight="1" x14ac:dyDescent="0.3">
      <c r="A24" s="1825"/>
      <c r="B24" s="961">
        <v>2321</v>
      </c>
      <c r="C24" s="1822"/>
      <c r="D24" s="962" t="s">
        <v>991</v>
      </c>
      <c r="E24" s="911">
        <v>6449</v>
      </c>
      <c r="F24" s="911">
        <v>11768</v>
      </c>
      <c r="G24" s="963">
        <v>52.04</v>
      </c>
      <c r="H24" s="963">
        <v>35.729999999999997</v>
      </c>
      <c r="I24" s="851">
        <v>692865885</v>
      </c>
      <c r="J24" s="893">
        <v>4906.43</v>
      </c>
      <c r="K24" s="851">
        <v>562972350</v>
      </c>
      <c r="L24" s="893">
        <v>3986.6</v>
      </c>
      <c r="M24" s="875">
        <v>754147690</v>
      </c>
      <c r="N24" s="876">
        <v>108.84</v>
      </c>
      <c r="O24" s="876">
        <v>5340.38</v>
      </c>
      <c r="P24" s="851">
        <v>642025908</v>
      </c>
      <c r="Q24" s="876">
        <v>114.04</v>
      </c>
      <c r="R24" s="893">
        <v>4546.41</v>
      </c>
      <c r="S24" s="875">
        <v>30938910</v>
      </c>
      <c r="T24" s="876">
        <v>5.5</v>
      </c>
      <c r="U24" s="876">
        <v>219.09</v>
      </c>
      <c r="V24" s="851">
        <v>-109992468</v>
      </c>
      <c r="W24" s="876">
        <v>-19.54</v>
      </c>
      <c r="X24" s="876">
        <v>-778.9</v>
      </c>
      <c r="Y24" s="964" t="s">
        <v>47</v>
      </c>
      <c r="Z24" s="197"/>
    </row>
    <row r="25" spans="1:26" ht="20.100000000000001" customHeight="1" x14ac:dyDescent="0.3">
      <c r="A25" s="1825"/>
      <c r="B25" s="961">
        <v>6035</v>
      </c>
      <c r="C25" s="1822"/>
      <c r="D25" s="962" t="s">
        <v>992</v>
      </c>
      <c r="E25" s="911">
        <v>7848</v>
      </c>
      <c r="F25" s="911">
        <v>17255</v>
      </c>
      <c r="G25" s="963">
        <v>35.630000000000003</v>
      </c>
      <c r="H25" s="963">
        <v>10.94</v>
      </c>
      <c r="I25" s="851">
        <v>253831349</v>
      </c>
      <c r="J25" s="893">
        <v>1225.8800000000001</v>
      </c>
      <c r="K25" s="851">
        <v>253831349</v>
      </c>
      <c r="L25" s="893">
        <v>1225.8800000000001</v>
      </c>
      <c r="M25" s="875">
        <v>221021300</v>
      </c>
      <c r="N25" s="876">
        <v>87.07</v>
      </c>
      <c r="O25" s="876">
        <v>1067.43</v>
      </c>
      <c r="P25" s="851">
        <v>221021300</v>
      </c>
      <c r="Q25" s="876">
        <v>87.07</v>
      </c>
      <c r="R25" s="893">
        <v>1067.43</v>
      </c>
      <c r="S25" s="875">
        <v>35206447</v>
      </c>
      <c r="T25" s="876">
        <v>13.87</v>
      </c>
      <c r="U25" s="876">
        <v>170.03</v>
      </c>
      <c r="V25" s="851">
        <v>-2396398</v>
      </c>
      <c r="W25" s="876">
        <v>-0.94</v>
      </c>
      <c r="X25" s="876">
        <v>-11.57</v>
      </c>
      <c r="Y25" s="964"/>
      <c r="Z25" s="197"/>
    </row>
    <row r="26" spans="1:26" ht="20.100000000000001" customHeight="1" x14ac:dyDescent="0.3">
      <c r="A26" s="1825"/>
      <c r="B26" s="961">
        <v>27063</v>
      </c>
      <c r="C26" s="1822"/>
      <c r="D26" s="962" t="s">
        <v>993</v>
      </c>
      <c r="E26" s="911">
        <v>4252</v>
      </c>
      <c r="F26" s="911">
        <v>8723</v>
      </c>
      <c r="G26" s="963">
        <v>30.05</v>
      </c>
      <c r="H26" s="963">
        <v>5.22</v>
      </c>
      <c r="I26" s="851">
        <v>140648816</v>
      </c>
      <c r="J26" s="893">
        <v>1343.66</v>
      </c>
      <c r="K26" s="851">
        <v>119899050</v>
      </c>
      <c r="L26" s="893">
        <v>1145.43</v>
      </c>
      <c r="M26" s="875">
        <v>107436006</v>
      </c>
      <c r="N26" s="876">
        <v>76.39</v>
      </c>
      <c r="O26" s="876">
        <v>1026.3699999999999</v>
      </c>
      <c r="P26" s="851">
        <v>89337454</v>
      </c>
      <c r="Q26" s="876">
        <v>74.510000000000005</v>
      </c>
      <c r="R26" s="893">
        <v>853.47</v>
      </c>
      <c r="S26" s="875">
        <v>18778441</v>
      </c>
      <c r="T26" s="876">
        <v>15.66</v>
      </c>
      <c r="U26" s="876">
        <v>179.4</v>
      </c>
      <c r="V26" s="851">
        <v>11783155</v>
      </c>
      <c r="W26" s="876">
        <v>9.83</v>
      </c>
      <c r="X26" s="876">
        <v>112.57</v>
      </c>
      <c r="Y26" s="964"/>
      <c r="Z26" s="197"/>
    </row>
    <row r="27" spans="1:26" ht="20.100000000000001" customHeight="1" x14ac:dyDescent="0.3">
      <c r="A27" s="1825"/>
      <c r="B27" s="961">
        <v>1895</v>
      </c>
      <c r="C27" s="1822"/>
      <c r="D27" s="962" t="s">
        <v>263</v>
      </c>
      <c r="E27" s="911">
        <v>35257</v>
      </c>
      <c r="F27" s="911">
        <v>82115</v>
      </c>
      <c r="G27" s="963">
        <v>30.78</v>
      </c>
      <c r="H27" s="963">
        <v>5.81</v>
      </c>
      <c r="I27" s="851">
        <v>1579771866</v>
      </c>
      <c r="J27" s="893">
        <v>1603.21</v>
      </c>
      <c r="K27" s="851">
        <v>1329818584</v>
      </c>
      <c r="L27" s="893">
        <v>1349.55</v>
      </c>
      <c r="M27" s="875">
        <v>1397812235</v>
      </c>
      <c r="N27" s="876">
        <v>88.48</v>
      </c>
      <c r="O27" s="876">
        <v>1418.55</v>
      </c>
      <c r="P27" s="851">
        <v>1168489215</v>
      </c>
      <c r="Q27" s="876">
        <v>87.87</v>
      </c>
      <c r="R27" s="893">
        <v>1185.83</v>
      </c>
      <c r="S27" s="875">
        <v>167382027</v>
      </c>
      <c r="T27" s="876">
        <v>12.59</v>
      </c>
      <c r="U27" s="876">
        <v>169.87</v>
      </c>
      <c r="V27" s="851">
        <v>-6052658</v>
      </c>
      <c r="W27" s="876">
        <v>-0.46</v>
      </c>
      <c r="X27" s="876">
        <v>-6.14</v>
      </c>
      <c r="Y27" s="964" t="s">
        <v>47</v>
      </c>
      <c r="Z27" s="197"/>
    </row>
    <row r="28" spans="1:26" ht="20.100000000000001" customHeight="1" x14ac:dyDescent="0.3">
      <c r="A28" s="1825"/>
      <c r="B28" s="961">
        <v>1862</v>
      </c>
      <c r="C28" s="1822"/>
      <c r="D28" s="962" t="s">
        <v>264</v>
      </c>
      <c r="E28" s="911">
        <v>3409</v>
      </c>
      <c r="F28" s="911">
        <v>6261</v>
      </c>
      <c r="G28" s="963">
        <v>54.59</v>
      </c>
      <c r="H28" s="963">
        <v>39.64</v>
      </c>
      <c r="I28" s="851">
        <v>203111258</v>
      </c>
      <c r="J28" s="893">
        <v>2703.39</v>
      </c>
      <c r="K28" s="851">
        <v>203111258</v>
      </c>
      <c r="L28" s="893">
        <v>2703.39</v>
      </c>
      <c r="M28" s="875">
        <v>211456124</v>
      </c>
      <c r="N28" s="876">
        <v>104.11</v>
      </c>
      <c r="O28" s="876">
        <v>2814.46</v>
      </c>
      <c r="P28" s="851">
        <v>211456124</v>
      </c>
      <c r="Q28" s="876">
        <v>104.11</v>
      </c>
      <c r="R28" s="893">
        <v>2814.46</v>
      </c>
      <c r="S28" s="875">
        <v>16771993</v>
      </c>
      <c r="T28" s="876">
        <v>8.26</v>
      </c>
      <c r="U28" s="876">
        <v>223.23</v>
      </c>
      <c r="V28" s="851">
        <v>-25116859</v>
      </c>
      <c r="W28" s="876">
        <v>-12.37</v>
      </c>
      <c r="X28" s="876">
        <v>-334.3</v>
      </c>
      <c r="Y28" s="964"/>
      <c r="Z28" s="197"/>
    </row>
    <row r="29" spans="1:26" ht="20.100000000000001" customHeight="1" x14ac:dyDescent="0.3">
      <c r="A29" s="1825"/>
      <c r="B29" s="961">
        <v>2277</v>
      </c>
      <c r="C29" s="1822"/>
      <c r="D29" s="962" t="s">
        <v>265</v>
      </c>
      <c r="E29" s="911">
        <v>6502</v>
      </c>
      <c r="F29" s="911">
        <v>12407</v>
      </c>
      <c r="G29" s="963">
        <v>45.55</v>
      </c>
      <c r="H29" s="963">
        <v>22.33</v>
      </c>
      <c r="I29" s="851">
        <v>250857018</v>
      </c>
      <c r="J29" s="893">
        <v>1684.92</v>
      </c>
      <c r="K29" s="851">
        <v>250857018</v>
      </c>
      <c r="L29" s="893">
        <v>1684.92</v>
      </c>
      <c r="M29" s="875">
        <v>233560997</v>
      </c>
      <c r="N29" s="876">
        <v>93.11</v>
      </c>
      <c r="O29" s="876">
        <v>1568.74</v>
      </c>
      <c r="P29" s="851">
        <v>233560732</v>
      </c>
      <c r="Q29" s="876">
        <v>93.11</v>
      </c>
      <c r="R29" s="893">
        <v>1568.74</v>
      </c>
      <c r="S29" s="875">
        <v>30844045</v>
      </c>
      <c r="T29" s="876">
        <v>12.3</v>
      </c>
      <c r="U29" s="876">
        <v>207.17</v>
      </c>
      <c r="V29" s="851">
        <v>-13547759</v>
      </c>
      <c r="W29" s="876">
        <v>-5.4</v>
      </c>
      <c r="X29" s="876">
        <v>-91</v>
      </c>
      <c r="Y29" s="964"/>
      <c r="Z29" s="197"/>
    </row>
    <row r="30" spans="1:26" ht="20.100000000000001" customHeight="1" x14ac:dyDescent="0.3">
      <c r="A30" s="1825"/>
      <c r="B30" s="961">
        <v>1896</v>
      </c>
      <c r="C30" s="1822"/>
      <c r="D30" s="962" t="s">
        <v>266</v>
      </c>
      <c r="E30" s="911">
        <v>74475</v>
      </c>
      <c r="F30" s="911">
        <v>177390</v>
      </c>
      <c r="G30" s="963">
        <v>29.62</v>
      </c>
      <c r="H30" s="963">
        <v>4.04</v>
      </c>
      <c r="I30" s="851">
        <v>2991738209</v>
      </c>
      <c r="J30" s="893">
        <v>1405.44</v>
      </c>
      <c r="K30" s="851">
        <v>2991738209</v>
      </c>
      <c r="L30" s="893">
        <v>1405.44</v>
      </c>
      <c r="M30" s="875">
        <v>2584011417</v>
      </c>
      <c r="N30" s="876">
        <v>86.37</v>
      </c>
      <c r="O30" s="876">
        <v>1213.9000000000001</v>
      </c>
      <c r="P30" s="851">
        <v>2584011417</v>
      </c>
      <c r="Q30" s="876">
        <v>86.37</v>
      </c>
      <c r="R30" s="893">
        <v>1213.9000000000001</v>
      </c>
      <c r="S30" s="875">
        <v>355371275</v>
      </c>
      <c r="T30" s="876">
        <v>11.88</v>
      </c>
      <c r="U30" s="876">
        <v>166.94</v>
      </c>
      <c r="V30" s="851">
        <v>52355517</v>
      </c>
      <c r="W30" s="876">
        <v>1.75</v>
      </c>
      <c r="X30" s="876">
        <v>24.6</v>
      </c>
      <c r="Y30" s="964" t="s">
        <v>47</v>
      </c>
      <c r="Z30" s="197"/>
    </row>
    <row r="31" spans="1:26" ht="20.100000000000001" customHeight="1" x14ac:dyDescent="0.3">
      <c r="A31" s="1825"/>
      <c r="B31" s="961">
        <v>1894</v>
      </c>
      <c r="C31" s="1822"/>
      <c r="D31" s="962" t="s">
        <v>267</v>
      </c>
      <c r="E31" s="911">
        <v>124815</v>
      </c>
      <c r="F31" s="911">
        <v>280503</v>
      </c>
      <c r="G31" s="963">
        <v>36.04</v>
      </c>
      <c r="H31" s="963">
        <v>10.41</v>
      </c>
      <c r="I31" s="851">
        <v>7913677283</v>
      </c>
      <c r="J31" s="893">
        <v>2351.04</v>
      </c>
      <c r="K31" s="851">
        <v>7913677283</v>
      </c>
      <c r="L31" s="893">
        <v>2351.04</v>
      </c>
      <c r="M31" s="875">
        <v>7031247613</v>
      </c>
      <c r="N31" s="876">
        <v>88.85</v>
      </c>
      <c r="O31" s="876">
        <v>2088.88</v>
      </c>
      <c r="P31" s="851">
        <v>7031238960</v>
      </c>
      <c r="Q31" s="876">
        <v>88.85</v>
      </c>
      <c r="R31" s="893">
        <v>2088.88</v>
      </c>
      <c r="S31" s="875">
        <v>608645412</v>
      </c>
      <c r="T31" s="876">
        <v>7.69</v>
      </c>
      <c r="U31" s="876">
        <v>180.82</v>
      </c>
      <c r="V31" s="851">
        <v>273792911</v>
      </c>
      <c r="W31" s="876">
        <v>3.46</v>
      </c>
      <c r="X31" s="876">
        <v>81.34</v>
      </c>
      <c r="Y31" s="964" t="s">
        <v>47</v>
      </c>
      <c r="Z31" s="197"/>
    </row>
    <row r="32" spans="1:26" ht="20.100000000000001" customHeight="1" x14ac:dyDescent="0.3">
      <c r="A32" s="1826"/>
      <c r="B32" s="961"/>
      <c r="C32" s="1823"/>
      <c r="D32" s="962" t="s">
        <v>35</v>
      </c>
      <c r="E32" s="911">
        <v>330993</v>
      </c>
      <c r="F32" s="911">
        <v>710206</v>
      </c>
      <c r="G32" s="963">
        <v>34.6</v>
      </c>
      <c r="H32" s="963">
        <v>9.5299999999999994</v>
      </c>
      <c r="I32" s="851">
        <v>16276304935</v>
      </c>
      <c r="J32" s="876">
        <v>1909.81</v>
      </c>
      <c r="K32" s="851">
        <v>15661125370</v>
      </c>
      <c r="L32" s="876">
        <v>1837.63</v>
      </c>
      <c r="M32" s="851">
        <v>14806310600</v>
      </c>
      <c r="N32" s="876">
        <v>90.97</v>
      </c>
      <c r="O32" s="876">
        <v>1737.33</v>
      </c>
      <c r="P32" s="851">
        <v>14270896239</v>
      </c>
      <c r="Q32" s="876">
        <v>91.12</v>
      </c>
      <c r="R32" s="876">
        <v>1674.5</v>
      </c>
      <c r="S32" s="851">
        <v>1461890714</v>
      </c>
      <c r="T32" s="876">
        <v>9.33</v>
      </c>
      <c r="U32" s="876">
        <v>171.53</v>
      </c>
      <c r="V32" s="851">
        <v>-71661583</v>
      </c>
      <c r="W32" s="876">
        <v>-0.46</v>
      </c>
      <c r="X32" s="876">
        <v>-8.41</v>
      </c>
      <c r="Y32" s="965">
        <v>25.16</v>
      </c>
      <c r="Z32" s="197"/>
    </row>
    <row r="33" spans="1:26" ht="20.100000000000001" customHeight="1" x14ac:dyDescent="0.3">
      <c r="A33" s="1824">
        <v>1034</v>
      </c>
      <c r="B33" s="961">
        <v>2288</v>
      </c>
      <c r="C33" s="1821" t="s">
        <v>889</v>
      </c>
      <c r="D33" s="962" t="s">
        <v>994</v>
      </c>
      <c r="E33" s="911">
        <v>1614</v>
      </c>
      <c r="F33" s="911">
        <v>3200</v>
      </c>
      <c r="G33" s="963">
        <v>43.28</v>
      </c>
      <c r="H33" s="963">
        <v>21.19</v>
      </c>
      <c r="I33" s="851">
        <v>56451143</v>
      </c>
      <c r="J33" s="893">
        <v>1470.08</v>
      </c>
      <c r="K33" s="851">
        <v>56451143</v>
      </c>
      <c r="L33" s="893">
        <v>1470.08</v>
      </c>
      <c r="M33" s="875">
        <v>63850232</v>
      </c>
      <c r="N33" s="876">
        <v>113.11</v>
      </c>
      <c r="O33" s="876">
        <v>1662.77</v>
      </c>
      <c r="P33" s="851">
        <v>63850232</v>
      </c>
      <c r="Q33" s="876">
        <v>113.11</v>
      </c>
      <c r="R33" s="893">
        <v>1662.77</v>
      </c>
      <c r="S33" s="875">
        <v>6901810</v>
      </c>
      <c r="T33" s="876">
        <v>12.23</v>
      </c>
      <c r="U33" s="876">
        <v>179.73</v>
      </c>
      <c r="V33" s="851">
        <v>-14300899</v>
      </c>
      <c r="W33" s="876">
        <v>-25.33</v>
      </c>
      <c r="X33" s="876">
        <v>-372.42</v>
      </c>
      <c r="Y33" s="965" t="s">
        <v>47</v>
      </c>
      <c r="Z33" s="197"/>
    </row>
    <row r="34" spans="1:26" ht="20.100000000000001" customHeight="1" x14ac:dyDescent="0.3">
      <c r="A34" s="1825"/>
      <c r="B34" s="961">
        <v>6028</v>
      </c>
      <c r="C34" s="1822"/>
      <c r="D34" s="962" t="s">
        <v>995</v>
      </c>
      <c r="E34" s="911">
        <v>201</v>
      </c>
      <c r="F34" s="911">
        <v>306</v>
      </c>
      <c r="G34" s="963">
        <v>65.760000000000005</v>
      </c>
      <c r="H34" s="963">
        <v>65.36</v>
      </c>
      <c r="I34" s="851">
        <v>18880606</v>
      </c>
      <c r="J34" s="893">
        <v>5141.78</v>
      </c>
      <c r="K34" s="851">
        <v>17813954</v>
      </c>
      <c r="L34" s="893">
        <v>4851.29</v>
      </c>
      <c r="M34" s="875">
        <v>15133914</v>
      </c>
      <c r="N34" s="876">
        <v>80.16</v>
      </c>
      <c r="O34" s="876">
        <v>4121.4399999999996</v>
      </c>
      <c r="P34" s="851">
        <v>13967924</v>
      </c>
      <c r="Q34" s="876">
        <v>78.41</v>
      </c>
      <c r="R34" s="893">
        <v>3803.9</v>
      </c>
      <c r="S34" s="875">
        <v>2307652</v>
      </c>
      <c r="T34" s="876">
        <v>12.95</v>
      </c>
      <c r="U34" s="876">
        <v>628.45000000000005</v>
      </c>
      <c r="V34" s="851">
        <v>1538378</v>
      </c>
      <c r="W34" s="876">
        <v>8.64</v>
      </c>
      <c r="X34" s="876">
        <v>418.95</v>
      </c>
      <c r="Y34" s="964"/>
      <c r="Z34" s="197"/>
    </row>
    <row r="35" spans="1:26" ht="20.100000000000001" customHeight="1" x14ac:dyDescent="0.3">
      <c r="A35" s="1825"/>
      <c r="B35" s="961">
        <v>2287</v>
      </c>
      <c r="C35" s="1822"/>
      <c r="D35" s="962" t="s">
        <v>996</v>
      </c>
      <c r="E35" s="911">
        <v>3049</v>
      </c>
      <c r="F35" s="911">
        <v>6662</v>
      </c>
      <c r="G35" s="963">
        <v>36.590000000000003</v>
      </c>
      <c r="H35" s="963">
        <v>10.96</v>
      </c>
      <c r="I35" s="851">
        <v>107890354</v>
      </c>
      <c r="J35" s="893">
        <v>1349.57</v>
      </c>
      <c r="K35" s="851">
        <v>90340654</v>
      </c>
      <c r="L35" s="893">
        <v>1130.05</v>
      </c>
      <c r="M35" s="875">
        <v>109391341</v>
      </c>
      <c r="N35" s="876">
        <v>101.39</v>
      </c>
      <c r="O35" s="876">
        <v>1368.35</v>
      </c>
      <c r="P35" s="851">
        <v>92859764</v>
      </c>
      <c r="Q35" s="876">
        <v>102.79</v>
      </c>
      <c r="R35" s="893">
        <v>1161.56</v>
      </c>
      <c r="S35" s="875">
        <v>13256564</v>
      </c>
      <c r="T35" s="876">
        <v>14.67</v>
      </c>
      <c r="U35" s="876">
        <v>165.82</v>
      </c>
      <c r="V35" s="851">
        <v>-15775674</v>
      </c>
      <c r="W35" s="876">
        <v>-17.46</v>
      </c>
      <c r="X35" s="876">
        <v>-197.33</v>
      </c>
      <c r="Y35" s="965" t="s">
        <v>47</v>
      </c>
      <c r="Z35" s="197"/>
    </row>
    <row r="36" spans="1:26" ht="20.100000000000001" customHeight="1" x14ac:dyDescent="0.3">
      <c r="A36" s="1826"/>
      <c r="B36" s="961"/>
      <c r="C36" s="1823"/>
      <c r="D36" s="962" t="s">
        <v>35</v>
      </c>
      <c r="E36" s="911">
        <v>4864</v>
      </c>
      <c r="F36" s="911">
        <v>10168</v>
      </c>
      <c r="G36" s="963">
        <v>39.57</v>
      </c>
      <c r="H36" s="963">
        <v>15.81</v>
      </c>
      <c r="I36" s="851">
        <v>183222103</v>
      </c>
      <c r="J36" s="876">
        <v>1501.62</v>
      </c>
      <c r="K36" s="851">
        <v>164605751</v>
      </c>
      <c r="L36" s="876">
        <v>1349.05</v>
      </c>
      <c r="M36" s="851">
        <v>188375487</v>
      </c>
      <c r="N36" s="876">
        <v>102.81</v>
      </c>
      <c r="O36" s="876">
        <v>1543.86</v>
      </c>
      <c r="P36" s="851">
        <v>170677920</v>
      </c>
      <c r="Q36" s="876">
        <v>103.69</v>
      </c>
      <c r="R36" s="876">
        <v>1398.82</v>
      </c>
      <c r="S36" s="851">
        <v>22466026</v>
      </c>
      <c r="T36" s="876">
        <v>13.65</v>
      </c>
      <c r="U36" s="876">
        <v>184.12</v>
      </c>
      <c r="V36" s="851">
        <v>-28538195</v>
      </c>
      <c r="W36" s="876">
        <v>-17.34</v>
      </c>
      <c r="X36" s="876">
        <v>-233.89</v>
      </c>
      <c r="Y36" s="965">
        <v>99.82</v>
      </c>
      <c r="Z36" s="197"/>
    </row>
    <row r="37" spans="1:26" ht="20.100000000000001" customHeight="1" x14ac:dyDescent="0.3">
      <c r="A37" s="1869">
        <v>1491</v>
      </c>
      <c r="B37" s="961">
        <v>2032</v>
      </c>
      <c r="C37" s="1827" t="s">
        <v>1397</v>
      </c>
      <c r="D37" s="962" t="s">
        <v>279</v>
      </c>
      <c r="E37" s="911">
        <v>1034</v>
      </c>
      <c r="F37" s="911">
        <v>1838</v>
      </c>
      <c r="G37" s="963">
        <v>43.7</v>
      </c>
      <c r="H37" s="963">
        <v>20.239999999999998</v>
      </c>
      <c r="I37" s="851">
        <v>28972307</v>
      </c>
      <c r="J37" s="876">
        <v>1313.58</v>
      </c>
      <c r="K37" s="851">
        <v>28972307</v>
      </c>
      <c r="L37" s="876">
        <v>1313.58</v>
      </c>
      <c r="M37" s="851">
        <v>24202171</v>
      </c>
      <c r="N37" s="876">
        <v>83.54</v>
      </c>
      <c r="O37" s="876">
        <v>1097.31</v>
      </c>
      <c r="P37" s="851">
        <v>24202171</v>
      </c>
      <c r="Q37" s="876">
        <v>83.54</v>
      </c>
      <c r="R37" s="876">
        <v>1097.31</v>
      </c>
      <c r="S37" s="851">
        <v>5245351</v>
      </c>
      <c r="T37" s="876">
        <v>18.100000000000001</v>
      </c>
      <c r="U37" s="876">
        <v>237.82</v>
      </c>
      <c r="V37" s="851">
        <v>-475215</v>
      </c>
      <c r="W37" s="876">
        <v>-1.64</v>
      </c>
      <c r="X37" s="876">
        <v>-21.55</v>
      </c>
      <c r="Y37" s="965"/>
      <c r="Z37" s="197"/>
    </row>
    <row r="38" spans="1:26" ht="20.100000000000001" customHeight="1" x14ac:dyDescent="0.3">
      <c r="A38" s="1870"/>
      <c r="B38" s="961">
        <v>6025</v>
      </c>
      <c r="C38" s="1828"/>
      <c r="D38" s="962" t="s">
        <v>281</v>
      </c>
      <c r="E38" s="911">
        <v>1081</v>
      </c>
      <c r="F38" s="911">
        <v>2090</v>
      </c>
      <c r="G38" s="963">
        <v>51.71</v>
      </c>
      <c r="H38" s="963">
        <v>34.74</v>
      </c>
      <c r="I38" s="851">
        <v>88430429</v>
      </c>
      <c r="J38" s="876">
        <v>3525.93</v>
      </c>
      <c r="K38" s="851">
        <v>76202551</v>
      </c>
      <c r="L38" s="876">
        <v>3038.38</v>
      </c>
      <c r="M38" s="851">
        <v>97380005</v>
      </c>
      <c r="N38" s="876">
        <v>110.12</v>
      </c>
      <c r="O38" s="876">
        <v>3882.78</v>
      </c>
      <c r="P38" s="851">
        <v>85031147</v>
      </c>
      <c r="Q38" s="876">
        <v>111.59</v>
      </c>
      <c r="R38" s="876">
        <v>3390.4</v>
      </c>
      <c r="S38" s="851">
        <v>7084839</v>
      </c>
      <c r="T38" s="876">
        <v>9.3000000000000007</v>
      </c>
      <c r="U38" s="876">
        <v>282.49</v>
      </c>
      <c r="V38" s="851">
        <v>-15913435</v>
      </c>
      <c r="W38" s="876">
        <v>-20.88</v>
      </c>
      <c r="X38" s="876">
        <v>-634.51</v>
      </c>
      <c r="Y38" s="964" t="s">
        <v>47</v>
      </c>
      <c r="Z38" s="197"/>
    </row>
    <row r="39" spans="1:26" ht="20.100000000000001" customHeight="1" x14ac:dyDescent="0.3">
      <c r="A39" s="1870"/>
      <c r="B39" s="961">
        <v>2033</v>
      </c>
      <c r="C39" s="1828"/>
      <c r="D39" s="962" t="s">
        <v>287</v>
      </c>
      <c r="E39" s="911">
        <v>869</v>
      </c>
      <c r="F39" s="911">
        <v>1738</v>
      </c>
      <c r="G39" s="963">
        <v>52.09</v>
      </c>
      <c r="H39" s="963">
        <v>35.85</v>
      </c>
      <c r="I39" s="851">
        <v>98676443</v>
      </c>
      <c r="J39" s="893">
        <v>4731.32</v>
      </c>
      <c r="K39" s="851">
        <v>79994210</v>
      </c>
      <c r="L39" s="893">
        <v>3835.55</v>
      </c>
      <c r="M39" s="875">
        <v>93804269</v>
      </c>
      <c r="N39" s="876">
        <v>95.06</v>
      </c>
      <c r="O39" s="876">
        <v>4497.71</v>
      </c>
      <c r="P39" s="851">
        <v>75755903</v>
      </c>
      <c r="Q39" s="876">
        <v>94.7</v>
      </c>
      <c r="R39" s="893">
        <v>3632.33</v>
      </c>
      <c r="S39" s="875">
        <v>5526749</v>
      </c>
      <c r="T39" s="876">
        <v>6.91</v>
      </c>
      <c r="U39" s="876">
        <v>265</v>
      </c>
      <c r="V39" s="851">
        <v>-1288442</v>
      </c>
      <c r="W39" s="876">
        <v>-1.61</v>
      </c>
      <c r="X39" s="876">
        <v>-61.78</v>
      </c>
      <c r="Y39" s="964" t="s">
        <v>47</v>
      </c>
      <c r="Z39" s="197"/>
    </row>
    <row r="40" spans="1:26" ht="20.100000000000001" customHeight="1" x14ac:dyDescent="0.3">
      <c r="A40" s="1870"/>
      <c r="B40" s="961">
        <v>2222</v>
      </c>
      <c r="C40" s="1828"/>
      <c r="D40" s="962" t="s">
        <v>283</v>
      </c>
      <c r="E40" s="911">
        <v>1967</v>
      </c>
      <c r="F40" s="911">
        <v>3939</v>
      </c>
      <c r="G40" s="963">
        <v>37.64</v>
      </c>
      <c r="H40" s="963">
        <v>12.34</v>
      </c>
      <c r="I40" s="851">
        <v>97084851</v>
      </c>
      <c r="J40" s="893">
        <v>2053.92</v>
      </c>
      <c r="K40" s="851">
        <v>97084851</v>
      </c>
      <c r="L40" s="893">
        <v>2053.92</v>
      </c>
      <c r="M40" s="875">
        <v>72524246</v>
      </c>
      <c r="N40" s="876">
        <v>74.7</v>
      </c>
      <c r="O40" s="876">
        <v>1534.32</v>
      </c>
      <c r="P40" s="851">
        <v>72524246</v>
      </c>
      <c r="Q40" s="876">
        <v>74.7</v>
      </c>
      <c r="R40" s="893">
        <v>1534.32</v>
      </c>
      <c r="S40" s="875">
        <v>11859849</v>
      </c>
      <c r="T40" s="876">
        <v>12.22</v>
      </c>
      <c r="U40" s="876">
        <v>250.91</v>
      </c>
      <c r="V40" s="851">
        <v>12700756</v>
      </c>
      <c r="W40" s="876">
        <v>13.08</v>
      </c>
      <c r="X40" s="876">
        <v>268.7</v>
      </c>
      <c r="Y40" s="964" t="s">
        <v>47</v>
      </c>
      <c r="Z40" s="197"/>
    </row>
    <row r="41" spans="1:26" ht="20.100000000000001" customHeight="1" x14ac:dyDescent="0.3">
      <c r="A41" s="1870"/>
      <c r="B41" s="961">
        <v>6015</v>
      </c>
      <c r="C41" s="1828"/>
      <c r="D41" s="962" t="s">
        <v>997</v>
      </c>
      <c r="E41" s="911">
        <v>5618</v>
      </c>
      <c r="F41" s="911">
        <v>5981</v>
      </c>
      <c r="G41" s="963">
        <v>26.14</v>
      </c>
      <c r="H41" s="963">
        <v>0.37</v>
      </c>
      <c r="I41" s="851">
        <v>34426541</v>
      </c>
      <c r="J41" s="893">
        <v>479.67</v>
      </c>
      <c r="K41" s="851">
        <v>34426541</v>
      </c>
      <c r="L41" s="893">
        <v>479.67</v>
      </c>
      <c r="M41" s="875">
        <v>27764384</v>
      </c>
      <c r="N41" s="876">
        <v>80.650000000000006</v>
      </c>
      <c r="O41" s="876">
        <v>386.84</v>
      </c>
      <c r="P41" s="851">
        <v>27764384</v>
      </c>
      <c r="Q41" s="876">
        <v>80.650000000000006</v>
      </c>
      <c r="R41" s="893">
        <v>386.84</v>
      </c>
      <c r="S41" s="875">
        <v>7973473</v>
      </c>
      <c r="T41" s="876">
        <v>23.16</v>
      </c>
      <c r="U41" s="876">
        <v>111.09</v>
      </c>
      <c r="V41" s="851">
        <v>-1311316</v>
      </c>
      <c r="W41" s="876">
        <v>-3.81</v>
      </c>
      <c r="X41" s="876">
        <v>-18.27</v>
      </c>
      <c r="Y41" s="964"/>
      <c r="Z41" s="197"/>
    </row>
    <row r="42" spans="1:26" ht="20.100000000000001" customHeight="1" x14ac:dyDescent="0.3">
      <c r="A42" s="1870"/>
      <c r="B42" s="961">
        <v>2031</v>
      </c>
      <c r="C42" s="1828"/>
      <c r="D42" s="962" t="s">
        <v>289</v>
      </c>
      <c r="E42" s="911">
        <v>1723</v>
      </c>
      <c r="F42" s="911">
        <v>3486</v>
      </c>
      <c r="G42" s="963">
        <v>47.28</v>
      </c>
      <c r="H42" s="963">
        <v>26.51</v>
      </c>
      <c r="I42" s="851">
        <v>114518398</v>
      </c>
      <c r="J42" s="893">
        <v>2737.58</v>
      </c>
      <c r="K42" s="851">
        <v>103169444</v>
      </c>
      <c r="L42" s="893">
        <v>2466.2800000000002</v>
      </c>
      <c r="M42" s="875">
        <v>115621179</v>
      </c>
      <c r="N42" s="876">
        <v>100.96</v>
      </c>
      <c r="O42" s="876">
        <v>2763.94</v>
      </c>
      <c r="P42" s="851">
        <v>104191433</v>
      </c>
      <c r="Q42" s="876">
        <v>100.99</v>
      </c>
      <c r="R42" s="893">
        <v>2490.71</v>
      </c>
      <c r="S42" s="875">
        <v>10713470</v>
      </c>
      <c r="T42" s="876">
        <v>10.38</v>
      </c>
      <c r="U42" s="876">
        <v>256.11</v>
      </c>
      <c r="V42" s="851">
        <v>-11735459</v>
      </c>
      <c r="W42" s="876">
        <v>-11.37</v>
      </c>
      <c r="X42" s="876">
        <v>-280.54000000000002</v>
      </c>
      <c r="Y42" s="964" t="s">
        <v>47</v>
      </c>
      <c r="Z42" s="197"/>
    </row>
    <row r="43" spans="1:26" ht="20.100000000000001" customHeight="1" x14ac:dyDescent="0.3">
      <c r="A43" s="1870"/>
      <c r="B43" s="961">
        <v>27079</v>
      </c>
      <c r="C43" s="1828"/>
      <c r="D43" s="962" t="s">
        <v>291</v>
      </c>
      <c r="E43" s="911">
        <v>944</v>
      </c>
      <c r="F43" s="911">
        <v>2027</v>
      </c>
      <c r="G43" s="963">
        <v>30.78</v>
      </c>
      <c r="H43" s="963">
        <v>4.3899999999999997</v>
      </c>
      <c r="I43" s="851">
        <v>34153578</v>
      </c>
      <c r="J43" s="893">
        <v>1404.11</v>
      </c>
      <c r="K43" s="851">
        <v>25654317</v>
      </c>
      <c r="L43" s="893">
        <v>1054.69</v>
      </c>
      <c r="M43" s="875">
        <v>32521974</v>
      </c>
      <c r="N43" s="876">
        <v>95.22</v>
      </c>
      <c r="O43" s="876">
        <v>1337.03</v>
      </c>
      <c r="P43" s="851">
        <v>25540346</v>
      </c>
      <c r="Q43" s="876">
        <v>99.56</v>
      </c>
      <c r="R43" s="893">
        <v>1050.01</v>
      </c>
      <c r="S43" s="875">
        <v>4851432</v>
      </c>
      <c r="T43" s="876">
        <v>18.91</v>
      </c>
      <c r="U43" s="876">
        <v>199.45</v>
      </c>
      <c r="V43" s="851">
        <v>-4737461</v>
      </c>
      <c r="W43" s="876">
        <v>-18.47</v>
      </c>
      <c r="X43" s="876">
        <v>-194.76</v>
      </c>
      <c r="Y43" s="964" t="s">
        <v>47</v>
      </c>
      <c r="Z43" s="197"/>
    </row>
    <row r="44" spans="1:26" ht="20.100000000000001" customHeight="1" x14ac:dyDescent="0.3">
      <c r="A44" s="1871"/>
      <c r="B44" s="961"/>
      <c r="C44" s="1829"/>
      <c r="D44" s="962" t="s">
        <v>35</v>
      </c>
      <c r="E44" s="911">
        <v>13236</v>
      </c>
      <c r="F44" s="911">
        <v>21099</v>
      </c>
      <c r="G44" s="963">
        <v>38.43</v>
      </c>
      <c r="H44" s="963">
        <v>15.37</v>
      </c>
      <c r="I44" s="851">
        <v>496262547</v>
      </c>
      <c r="J44" s="876">
        <v>1960.06</v>
      </c>
      <c r="K44" s="851">
        <v>445504221</v>
      </c>
      <c r="L44" s="876">
        <v>1759.58</v>
      </c>
      <c r="M44" s="851">
        <v>463818228</v>
      </c>
      <c r="N44" s="876">
        <v>93.46</v>
      </c>
      <c r="O44" s="876">
        <v>1831.91</v>
      </c>
      <c r="P44" s="851">
        <v>415009630</v>
      </c>
      <c r="Q44" s="876">
        <v>93.16</v>
      </c>
      <c r="R44" s="876">
        <v>1639.14</v>
      </c>
      <c r="S44" s="851">
        <v>53255163</v>
      </c>
      <c r="T44" s="876">
        <v>11.95</v>
      </c>
      <c r="U44" s="876">
        <v>210.34</v>
      </c>
      <c r="V44" s="851">
        <v>-22760572</v>
      </c>
      <c r="W44" s="876">
        <v>-5.1100000000000003</v>
      </c>
      <c r="X44" s="876">
        <v>-89.9</v>
      </c>
      <c r="Y44" s="965">
        <v>25.1</v>
      </c>
      <c r="Z44" s="198"/>
    </row>
    <row r="45" spans="1:26" ht="20.100000000000001" customHeight="1" x14ac:dyDescent="0.3">
      <c r="A45" s="1869">
        <v>1125</v>
      </c>
      <c r="B45" s="961">
        <v>1790</v>
      </c>
      <c r="C45" s="1821" t="s">
        <v>293</v>
      </c>
      <c r="D45" s="962" t="s">
        <v>294</v>
      </c>
      <c r="E45" s="911">
        <v>134349</v>
      </c>
      <c r="F45" s="911">
        <v>297212</v>
      </c>
      <c r="G45" s="963">
        <v>41.18</v>
      </c>
      <c r="H45" s="963">
        <v>17.399999999999999</v>
      </c>
      <c r="I45" s="851">
        <v>13651770903</v>
      </c>
      <c r="J45" s="893">
        <v>3827.73</v>
      </c>
      <c r="K45" s="851">
        <v>10257685685</v>
      </c>
      <c r="L45" s="893">
        <v>2876.09</v>
      </c>
      <c r="M45" s="875">
        <v>13930110486</v>
      </c>
      <c r="N45" s="876">
        <v>102.04</v>
      </c>
      <c r="O45" s="876">
        <v>3905.77</v>
      </c>
      <c r="P45" s="851">
        <v>10736695783</v>
      </c>
      <c r="Q45" s="876">
        <v>104.67</v>
      </c>
      <c r="R45" s="893">
        <v>3010.39</v>
      </c>
      <c r="S45" s="875">
        <v>740171914</v>
      </c>
      <c r="T45" s="876">
        <v>7.22</v>
      </c>
      <c r="U45" s="876">
        <v>207.53</v>
      </c>
      <c r="V45" s="851">
        <v>-1219182012</v>
      </c>
      <c r="W45" s="876">
        <v>-11.89</v>
      </c>
      <c r="X45" s="876">
        <v>-341.84</v>
      </c>
      <c r="Y45" s="965" t="s">
        <v>47</v>
      </c>
      <c r="Z45" s="197"/>
    </row>
    <row r="46" spans="1:26" ht="39.75" customHeight="1" x14ac:dyDescent="0.3">
      <c r="A46" s="1870"/>
      <c r="B46" s="961">
        <v>6071</v>
      </c>
      <c r="C46" s="1822"/>
      <c r="D46" s="962" t="s">
        <v>1411</v>
      </c>
      <c r="E46" s="911">
        <v>915</v>
      </c>
      <c r="F46" s="911">
        <v>1990</v>
      </c>
      <c r="G46" s="963">
        <v>39.06</v>
      </c>
      <c r="H46" s="963">
        <v>11.86</v>
      </c>
      <c r="I46" s="851">
        <v>68673359</v>
      </c>
      <c r="J46" s="893">
        <v>2875.77</v>
      </c>
      <c r="K46" s="851">
        <v>68673359</v>
      </c>
      <c r="L46" s="893">
        <v>2875.77</v>
      </c>
      <c r="M46" s="875">
        <v>62064506</v>
      </c>
      <c r="N46" s="876">
        <v>90.38</v>
      </c>
      <c r="O46" s="876">
        <v>2599.02</v>
      </c>
      <c r="P46" s="851">
        <v>61555389</v>
      </c>
      <c r="Q46" s="876">
        <v>89.64</v>
      </c>
      <c r="R46" s="893">
        <v>2577.6999999999998</v>
      </c>
      <c r="S46" s="875">
        <v>4981725</v>
      </c>
      <c r="T46" s="876">
        <v>7.25</v>
      </c>
      <c r="U46" s="876">
        <v>208.61</v>
      </c>
      <c r="V46" s="851">
        <v>2136245</v>
      </c>
      <c r="W46" s="876">
        <v>3.11</v>
      </c>
      <c r="X46" s="876">
        <v>89.46</v>
      </c>
      <c r="Y46" s="964" t="s">
        <v>47</v>
      </c>
      <c r="Z46" s="197"/>
    </row>
    <row r="47" spans="1:26" ht="20.100000000000001" customHeight="1" x14ac:dyDescent="0.3">
      <c r="A47" s="1870"/>
      <c r="B47" s="961">
        <v>1791</v>
      </c>
      <c r="C47" s="1822"/>
      <c r="D47" s="962" t="s">
        <v>296</v>
      </c>
      <c r="E47" s="911">
        <v>50279</v>
      </c>
      <c r="F47" s="911">
        <v>108239</v>
      </c>
      <c r="G47" s="963">
        <v>39.03</v>
      </c>
      <c r="H47" s="963">
        <v>14.47</v>
      </c>
      <c r="I47" s="851">
        <v>2120032110</v>
      </c>
      <c r="J47" s="893">
        <v>1632.22</v>
      </c>
      <c r="K47" s="851">
        <v>2119837620</v>
      </c>
      <c r="L47" s="893">
        <v>1632.07</v>
      </c>
      <c r="M47" s="875">
        <v>1669550487</v>
      </c>
      <c r="N47" s="876">
        <v>78.75</v>
      </c>
      <c r="O47" s="876">
        <v>1285.3900000000001</v>
      </c>
      <c r="P47" s="851">
        <v>1667195618</v>
      </c>
      <c r="Q47" s="876">
        <v>78.650000000000006</v>
      </c>
      <c r="R47" s="893">
        <v>1283.58</v>
      </c>
      <c r="S47" s="875">
        <v>258058293</v>
      </c>
      <c r="T47" s="876">
        <v>12.17</v>
      </c>
      <c r="U47" s="876">
        <v>198.68</v>
      </c>
      <c r="V47" s="851">
        <v>194583709</v>
      </c>
      <c r="W47" s="876">
        <v>9.18</v>
      </c>
      <c r="X47" s="876">
        <v>149.81</v>
      </c>
      <c r="Y47" s="964"/>
      <c r="Z47" s="197"/>
    </row>
    <row r="48" spans="1:26" ht="20.100000000000001" customHeight="1" x14ac:dyDescent="0.3">
      <c r="A48" s="1870"/>
      <c r="B48" s="961">
        <v>1800</v>
      </c>
      <c r="C48" s="1822"/>
      <c r="D48" s="962" t="s">
        <v>300</v>
      </c>
      <c r="E48" s="911">
        <v>89861</v>
      </c>
      <c r="F48" s="911">
        <v>203166</v>
      </c>
      <c r="G48" s="963">
        <v>37.53</v>
      </c>
      <c r="H48" s="963">
        <v>12.14</v>
      </c>
      <c r="I48" s="851">
        <v>6210570656</v>
      </c>
      <c r="J48" s="893">
        <v>2547.41</v>
      </c>
      <c r="K48" s="851">
        <v>4668227091</v>
      </c>
      <c r="L48" s="893">
        <v>1914.78</v>
      </c>
      <c r="M48" s="875">
        <v>5523990494</v>
      </c>
      <c r="N48" s="876">
        <v>88.94</v>
      </c>
      <c r="O48" s="876">
        <v>2265.8000000000002</v>
      </c>
      <c r="P48" s="851">
        <v>4049029172</v>
      </c>
      <c r="Q48" s="876">
        <v>86.74</v>
      </c>
      <c r="R48" s="893">
        <v>1660.8</v>
      </c>
      <c r="S48" s="875">
        <v>491640905</v>
      </c>
      <c r="T48" s="876">
        <v>10.53</v>
      </c>
      <c r="U48" s="876">
        <v>201.66</v>
      </c>
      <c r="V48" s="851">
        <v>127557014</v>
      </c>
      <c r="W48" s="876">
        <v>2.73</v>
      </c>
      <c r="X48" s="876">
        <v>52.32</v>
      </c>
      <c r="Y48" s="964" t="s">
        <v>47</v>
      </c>
      <c r="Z48" s="197"/>
    </row>
    <row r="49" spans="1:26" ht="20.100000000000001" customHeight="1" x14ac:dyDescent="0.3">
      <c r="A49" s="1870"/>
      <c r="B49" s="961">
        <v>2247</v>
      </c>
      <c r="C49" s="1822"/>
      <c r="D49" s="962" t="s">
        <v>301</v>
      </c>
      <c r="E49" s="911">
        <v>302177</v>
      </c>
      <c r="F49" s="911">
        <v>663032</v>
      </c>
      <c r="G49" s="963">
        <v>32.21</v>
      </c>
      <c r="H49" s="963">
        <v>6.63</v>
      </c>
      <c r="I49" s="851">
        <v>16121799752</v>
      </c>
      <c r="J49" s="893">
        <v>2026.27</v>
      </c>
      <c r="K49" s="851">
        <v>12124262074</v>
      </c>
      <c r="L49" s="893">
        <v>1523.84</v>
      </c>
      <c r="M49" s="875">
        <v>13515824661</v>
      </c>
      <c r="N49" s="876">
        <v>83.84</v>
      </c>
      <c r="O49" s="876">
        <v>1698.74</v>
      </c>
      <c r="P49" s="851">
        <v>9759709250</v>
      </c>
      <c r="Q49" s="876">
        <v>80.5</v>
      </c>
      <c r="R49" s="893">
        <v>1226.6500000000001</v>
      </c>
      <c r="S49" s="875">
        <v>1603741508</v>
      </c>
      <c r="T49" s="876">
        <v>13.23</v>
      </c>
      <c r="U49" s="876">
        <v>201.57</v>
      </c>
      <c r="V49" s="851">
        <v>760811316</v>
      </c>
      <c r="W49" s="876">
        <v>6.28</v>
      </c>
      <c r="X49" s="876">
        <v>95.62</v>
      </c>
      <c r="Y49" s="964" t="s">
        <v>47</v>
      </c>
      <c r="Z49" s="197"/>
    </row>
    <row r="50" spans="1:26" ht="20.100000000000001" customHeight="1" x14ac:dyDescent="0.3">
      <c r="A50" s="1870"/>
      <c r="B50" s="961">
        <v>27065</v>
      </c>
      <c r="C50" s="1822"/>
      <c r="D50" s="962" t="s">
        <v>302</v>
      </c>
      <c r="E50" s="911">
        <v>30607</v>
      </c>
      <c r="F50" s="911">
        <v>58281</v>
      </c>
      <c r="G50" s="963">
        <v>29.86</v>
      </c>
      <c r="H50" s="963">
        <v>3.39</v>
      </c>
      <c r="I50" s="851">
        <v>846532216</v>
      </c>
      <c r="J50" s="893">
        <v>1210.42</v>
      </c>
      <c r="K50" s="851">
        <v>846532216</v>
      </c>
      <c r="L50" s="893">
        <v>1210.42</v>
      </c>
      <c r="M50" s="875">
        <v>567749198</v>
      </c>
      <c r="N50" s="876">
        <v>67.069999999999993</v>
      </c>
      <c r="O50" s="876">
        <v>811.8</v>
      </c>
      <c r="P50" s="851">
        <v>566520277</v>
      </c>
      <c r="Q50" s="876">
        <v>66.92</v>
      </c>
      <c r="R50" s="893">
        <v>810.04</v>
      </c>
      <c r="S50" s="875">
        <v>140912739</v>
      </c>
      <c r="T50" s="876">
        <v>16.649999999999999</v>
      </c>
      <c r="U50" s="876">
        <v>201.48</v>
      </c>
      <c r="V50" s="851">
        <v>139099200</v>
      </c>
      <c r="W50" s="876">
        <v>16.43</v>
      </c>
      <c r="X50" s="876">
        <v>198.89</v>
      </c>
      <c r="Y50" s="964" t="s">
        <v>47</v>
      </c>
      <c r="Z50" s="197"/>
    </row>
    <row r="51" spans="1:26" ht="20.100000000000001" customHeight="1" x14ac:dyDescent="0.3">
      <c r="A51" s="1870"/>
      <c r="B51" s="961">
        <v>1797</v>
      </c>
      <c r="C51" s="1822"/>
      <c r="D51" s="962" t="s">
        <v>303</v>
      </c>
      <c r="E51" s="911">
        <v>81100</v>
      </c>
      <c r="F51" s="911">
        <v>181951</v>
      </c>
      <c r="G51" s="963">
        <v>37.729999999999997</v>
      </c>
      <c r="H51" s="963">
        <v>12.08</v>
      </c>
      <c r="I51" s="851">
        <v>2844280533</v>
      </c>
      <c r="J51" s="893">
        <v>1302.68</v>
      </c>
      <c r="K51" s="851">
        <v>2843895732</v>
      </c>
      <c r="L51" s="893">
        <v>1302.5</v>
      </c>
      <c r="M51" s="875">
        <v>2519759065</v>
      </c>
      <c r="N51" s="876">
        <v>88.59</v>
      </c>
      <c r="O51" s="876">
        <v>1154.05</v>
      </c>
      <c r="P51" s="851">
        <v>2518279391</v>
      </c>
      <c r="Q51" s="876">
        <v>88.55</v>
      </c>
      <c r="R51" s="893">
        <v>1153.3699999999999</v>
      </c>
      <c r="S51" s="875">
        <v>415786309</v>
      </c>
      <c r="T51" s="876">
        <v>14.62</v>
      </c>
      <c r="U51" s="876">
        <v>190.43</v>
      </c>
      <c r="V51" s="851">
        <v>-90169968</v>
      </c>
      <c r="W51" s="876">
        <v>-3.17</v>
      </c>
      <c r="X51" s="876">
        <v>-41.3</v>
      </c>
      <c r="Y51" s="964" t="s">
        <v>47</v>
      </c>
      <c r="Z51" s="197"/>
    </row>
    <row r="52" spans="1:26" ht="20.100000000000001" customHeight="1" x14ac:dyDescent="0.3">
      <c r="A52" s="1870"/>
      <c r="B52" s="961">
        <v>2249</v>
      </c>
      <c r="C52" s="1822"/>
      <c r="D52" s="962" t="s">
        <v>304</v>
      </c>
      <c r="E52" s="911">
        <v>184540</v>
      </c>
      <c r="F52" s="911">
        <v>417639</v>
      </c>
      <c r="G52" s="963">
        <v>33.69</v>
      </c>
      <c r="H52" s="963">
        <v>7.49</v>
      </c>
      <c r="I52" s="851">
        <v>8250041312</v>
      </c>
      <c r="J52" s="893">
        <v>1646.17</v>
      </c>
      <c r="K52" s="851">
        <v>6618810033</v>
      </c>
      <c r="L52" s="893">
        <v>1320.68</v>
      </c>
      <c r="M52" s="875">
        <v>7391917249</v>
      </c>
      <c r="N52" s="876">
        <v>89.6</v>
      </c>
      <c r="O52" s="876">
        <v>1474.94</v>
      </c>
      <c r="P52" s="851">
        <v>5774845496</v>
      </c>
      <c r="Q52" s="876">
        <v>87.25</v>
      </c>
      <c r="R52" s="893">
        <v>1152.28</v>
      </c>
      <c r="S52" s="875">
        <v>971610220</v>
      </c>
      <c r="T52" s="876">
        <v>14.68</v>
      </c>
      <c r="U52" s="876">
        <v>193.87</v>
      </c>
      <c r="V52" s="851">
        <v>-127645683</v>
      </c>
      <c r="W52" s="876">
        <v>-1.93</v>
      </c>
      <c r="X52" s="876">
        <v>-25.47</v>
      </c>
      <c r="Y52" s="964" t="s">
        <v>47</v>
      </c>
      <c r="Z52" s="197"/>
    </row>
    <row r="53" spans="1:26" ht="20.100000000000001" customHeight="1" x14ac:dyDescent="0.3">
      <c r="A53" s="1870"/>
      <c r="B53" s="961">
        <v>1793</v>
      </c>
      <c r="C53" s="1822"/>
      <c r="D53" s="962" t="s">
        <v>305</v>
      </c>
      <c r="E53" s="911">
        <v>15653</v>
      </c>
      <c r="F53" s="911">
        <v>29249</v>
      </c>
      <c r="G53" s="963">
        <v>47.04</v>
      </c>
      <c r="H53" s="963">
        <v>28.42</v>
      </c>
      <c r="I53" s="851">
        <v>1197782664</v>
      </c>
      <c r="J53" s="893">
        <v>3412.6</v>
      </c>
      <c r="K53" s="851">
        <v>1018947718</v>
      </c>
      <c r="L53" s="893">
        <v>2903.08</v>
      </c>
      <c r="M53" s="875">
        <v>1106633564</v>
      </c>
      <c r="N53" s="876">
        <v>92.39</v>
      </c>
      <c r="O53" s="876">
        <v>3152.91</v>
      </c>
      <c r="P53" s="851">
        <v>932085231</v>
      </c>
      <c r="Q53" s="876">
        <v>91.48</v>
      </c>
      <c r="R53" s="893">
        <v>2655.6</v>
      </c>
      <c r="S53" s="875">
        <v>86228824</v>
      </c>
      <c r="T53" s="876">
        <v>8.4600000000000009</v>
      </c>
      <c r="U53" s="876">
        <v>245.67</v>
      </c>
      <c r="V53" s="851">
        <v>633663</v>
      </c>
      <c r="W53" s="876">
        <v>0.06</v>
      </c>
      <c r="X53" s="876">
        <v>1.81</v>
      </c>
      <c r="Y53" s="964" t="s">
        <v>47</v>
      </c>
      <c r="Z53" s="197"/>
    </row>
    <row r="54" spans="1:26" ht="20.100000000000001" customHeight="1" x14ac:dyDescent="0.3">
      <c r="A54" s="1870"/>
      <c r="B54" s="961">
        <v>1794</v>
      </c>
      <c r="C54" s="1822"/>
      <c r="D54" s="962" t="s">
        <v>306</v>
      </c>
      <c r="E54" s="911">
        <v>42305</v>
      </c>
      <c r="F54" s="911">
        <v>91012</v>
      </c>
      <c r="G54" s="963">
        <v>35.270000000000003</v>
      </c>
      <c r="H54" s="963">
        <v>9.26</v>
      </c>
      <c r="I54" s="851">
        <v>1364223077</v>
      </c>
      <c r="J54" s="893">
        <v>1249.1199999999999</v>
      </c>
      <c r="K54" s="851">
        <v>1364223077</v>
      </c>
      <c r="L54" s="893">
        <v>1249.1199999999999</v>
      </c>
      <c r="M54" s="875">
        <v>997032275</v>
      </c>
      <c r="N54" s="876">
        <v>73.08</v>
      </c>
      <c r="O54" s="876">
        <v>912.91</v>
      </c>
      <c r="P54" s="851">
        <v>995756533</v>
      </c>
      <c r="Q54" s="876">
        <v>72.989999999999995</v>
      </c>
      <c r="R54" s="893">
        <v>911.74</v>
      </c>
      <c r="S54" s="875">
        <v>206200143</v>
      </c>
      <c r="T54" s="876">
        <v>15.11</v>
      </c>
      <c r="U54" s="876">
        <v>188.8</v>
      </c>
      <c r="V54" s="851">
        <v>162266401</v>
      </c>
      <c r="W54" s="876">
        <v>11.89</v>
      </c>
      <c r="X54" s="876">
        <v>148.58000000000001</v>
      </c>
      <c r="Y54" s="964" t="s">
        <v>47</v>
      </c>
      <c r="Z54" s="197"/>
    </row>
    <row r="55" spans="1:26" ht="20.100000000000001" customHeight="1" x14ac:dyDescent="0.3">
      <c r="A55" s="1870"/>
      <c r="B55" s="961">
        <v>1801</v>
      </c>
      <c r="C55" s="1822"/>
      <c r="D55" s="962" t="s">
        <v>310</v>
      </c>
      <c r="E55" s="911">
        <v>6384</v>
      </c>
      <c r="F55" s="911">
        <v>13017</v>
      </c>
      <c r="G55" s="963">
        <v>36.85</v>
      </c>
      <c r="H55" s="963">
        <v>12.05</v>
      </c>
      <c r="I55" s="851">
        <v>344869840</v>
      </c>
      <c r="J55" s="893">
        <v>2207.8200000000002</v>
      </c>
      <c r="K55" s="851">
        <v>293647540</v>
      </c>
      <c r="L55" s="893">
        <v>1879.9</v>
      </c>
      <c r="M55" s="875">
        <v>231192822</v>
      </c>
      <c r="N55" s="876">
        <v>67.040000000000006</v>
      </c>
      <c r="O55" s="876">
        <v>1480.07</v>
      </c>
      <c r="P55" s="851">
        <v>179477741</v>
      </c>
      <c r="Q55" s="876">
        <v>61.12</v>
      </c>
      <c r="R55" s="893">
        <v>1149</v>
      </c>
      <c r="S55" s="875">
        <v>34149899</v>
      </c>
      <c r="T55" s="876">
        <v>11.63</v>
      </c>
      <c r="U55" s="876">
        <v>218.62</v>
      </c>
      <c r="V55" s="851">
        <v>80019900</v>
      </c>
      <c r="W55" s="876">
        <v>27.25</v>
      </c>
      <c r="X55" s="876">
        <v>512.28</v>
      </c>
      <c r="Y55" s="964" t="s">
        <v>47</v>
      </c>
      <c r="Z55" s="197"/>
    </row>
    <row r="56" spans="1:26" ht="20.100000000000001" customHeight="1" x14ac:dyDescent="0.3">
      <c r="A56" s="1870"/>
      <c r="B56" s="961">
        <v>2248</v>
      </c>
      <c r="C56" s="1822"/>
      <c r="D56" s="962" t="s">
        <v>311</v>
      </c>
      <c r="E56" s="911">
        <v>128611</v>
      </c>
      <c r="F56" s="911">
        <v>270854</v>
      </c>
      <c r="G56" s="963">
        <v>29.66</v>
      </c>
      <c r="H56" s="963">
        <v>4.53</v>
      </c>
      <c r="I56" s="851">
        <v>4832015585</v>
      </c>
      <c r="J56" s="893">
        <v>1486.66</v>
      </c>
      <c r="K56" s="851">
        <v>4116330480</v>
      </c>
      <c r="L56" s="893">
        <v>1266.47</v>
      </c>
      <c r="M56" s="875">
        <v>3521954893</v>
      </c>
      <c r="N56" s="876">
        <v>72.89</v>
      </c>
      <c r="O56" s="876">
        <v>1083.5999999999999</v>
      </c>
      <c r="P56" s="851">
        <v>2812318734</v>
      </c>
      <c r="Q56" s="876">
        <v>68.319999999999993</v>
      </c>
      <c r="R56" s="893">
        <v>865.26</v>
      </c>
      <c r="S56" s="875">
        <v>645357499</v>
      </c>
      <c r="T56" s="876">
        <v>15.68</v>
      </c>
      <c r="U56" s="876">
        <v>198.56</v>
      </c>
      <c r="V56" s="851">
        <v>658654247</v>
      </c>
      <c r="W56" s="876">
        <v>16</v>
      </c>
      <c r="X56" s="876">
        <v>202.65</v>
      </c>
      <c r="Y56" s="964" t="s">
        <v>47</v>
      </c>
      <c r="Z56" s="197"/>
    </row>
    <row r="57" spans="1:26" ht="20.100000000000001" customHeight="1" x14ac:dyDescent="0.3">
      <c r="A57" s="1870"/>
      <c r="B57" s="961">
        <v>27080</v>
      </c>
      <c r="C57" s="1822"/>
      <c r="D57" s="962" t="s">
        <v>312</v>
      </c>
      <c r="E57" s="911">
        <v>22309</v>
      </c>
      <c r="F57" s="911">
        <v>25872</v>
      </c>
      <c r="G57" s="963">
        <v>32.81</v>
      </c>
      <c r="H57" s="963">
        <v>3.22</v>
      </c>
      <c r="I57" s="851">
        <v>297647532</v>
      </c>
      <c r="J57" s="893">
        <v>958.72</v>
      </c>
      <c r="K57" s="851">
        <v>297647532</v>
      </c>
      <c r="L57" s="893">
        <v>958.72</v>
      </c>
      <c r="M57" s="875">
        <v>166692474</v>
      </c>
      <c r="N57" s="876">
        <v>56</v>
      </c>
      <c r="O57" s="876">
        <v>536.91</v>
      </c>
      <c r="P57" s="851">
        <v>166097108</v>
      </c>
      <c r="Q57" s="876">
        <v>55.8</v>
      </c>
      <c r="R57" s="893">
        <v>535</v>
      </c>
      <c r="S57" s="875">
        <v>84914718</v>
      </c>
      <c r="T57" s="876">
        <v>28.53</v>
      </c>
      <c r="U57" s="876">
        <v>273.51</v>
      </c>
      <c r="V57" s="851">
        <v>46635706</v>
      </c>
      <c r="W57" s="876">
        <v>15.67</v>
      </c>
      <c r="X57" s="876">
        <v>150.21</v>
      </c>
      <c r="Y57" s="964" t="s">
        <v>47</v>
      </c>
      <c r="Z57" s="197"/>
    </row>
    <row r="58" spans="1:26" ht="20.100000000000001" customHeight="1" x14ac:dyDescent="0.3">
      <c r="A58" s="1870"/>
      <c r="B58" s="961">
        <v>2337</v>
      </c>
      <c r="C58" s="1822"/>
      <c r="D58" s="962" t="s">
        <v>313</v>
      </c>
      <c r="E58" s="911">
        <v>9813</v>
      </c>
      <c r="F58" s="911">
        <v>21082</v>
      </c>
      <c r="G58" s="963">
        <v>43.97</v>
      </c>
      <c r="H58" s="963">
        <v>22.22</v>
      </c>
      <c r="I58" s="851">
        <v>1245821952</v>
      </c>
      <c r="J58" s="893">
        <v>4924.51</v>
      </c>
      <c r="K58" s="851">
        <v>937323935</v>
      </c>
      <c r="L58" s="893">
        <v>3705.07</v>
      </c>
      <c r="M58" s="875">
        <v>1523439482</v>
      </c>
      <c r="N58" s="876">
        <v>122.28</v>
      </c>
      <c r="O58" s="876">
        <v>6021.88</v>
      </c>
      <c r="P58" s="851">
        <v>1228617315</v>
      </c>
      <c r="Q58" s="876">
        <v>131.08000000000001</v>
      </c>
      <c r="R58" s="893">
        <v>4856.5</v>
      </c>
      <c r="S58" s="875">
        <v>54050931</v>
      </c>
      <c r="T58" s="876">
        <v>5.77</v>
      </c>
      <c r="U58" s="876">
        <v>213.65</v>
      </c>
      <c r="V58" s="851">
        <v>-345344311</v>
      </c>
      <c r="W58" s="876">
        <v>-36.840000000000003</v>
      </c>
      <c r="X58" s="876">
        <v>-1365.08</v>
      </c>
      <c r="Y58" s="964" t="s">
        <v>47</v>
      </c>
      <c r="Z58" s="197"/>
    </row>
    <row r="59" spans="1:26" ht="20.100000000000001" customHeight="1" x14ac:dyDescent="0.3">
      <c r="A59" s="1870"/>
      <c r="B59" s="961">
        <v>6072</v>
      </c>
      <c r="C59" s="1822"/>
      <c r="D59" s="962" t="s">
        <v>998</v>
      </c>
      <c r="E59" s="911">
        <v>4599</v>
      </c>
      <c r="F59" s="911">
        <v>6573</v>
      </c>
      <c r="G59" s="963">
        <v>32.19</v>
      </c>
      <c r="H59" s="963">
        <v>6.39</v>
      </c>
      <c r="I59" s="851">
        <v>64636939</v>
      </c>
      <c r="J59" s="893">
        <v>819.48</v>
      </c>
      <c r="K59" s="851">
        <v>64636939</v>
      </c>
      <c r="L59" s="893">
        <v>819.48</v>
      </c>
      <c r="M59" s="875">
        <v>34360803</v>
      </c>
      <c r="N59" s="876">
        <v>53.16</v>
      </c>
      <c r="O59" s="876">
        <v>435.63</v>
      </c>
      <c r="P59" s="851">
        <v>34360494</v>
      </c>
      <c r="Q59" s="876">
        <v>53.16</v>
      </c>
      <c r="R59" s="893">
        <v>435.63</v>
      </c>
      <c r="S59" s="875">
        <v>9228939</v>
      </c>
      <c r="T59" s="876">
        <v>14.28</v>
      </c>
      <c r="U59" s="876">
        <v>117.01</v>
      </c>
      <c r="V59" s="851">
        <v>21047506</v>
      </c>
      <c r="W59" s="876">
        <v>32.56</v>
      </c>
      <c r="X59" s="876">
        <v>266.83999999999997</v>
      </c>
      <c r="Y59" s="964"/>
      <c r="Z59" s="197"/>
    </row>
    <row r="60" spans="1:26" ht="20.100000000000001" customHeight="1" x14ac:dyDescent="0.3">
      <c r="A60" s="1870"/>
      <c r="B60" s="961">
        <v>1798</v>
      </c>
      <c r="C60" s="1822"/>
      <c r="D60" s="962" t="s">
        <v>999</v>
      </c>
      <c r="E60" s="911">
        <v>14561</v>
      </c>
      <c r="F60" s="911">
        <v>23309</v>
      </c>
      <c r="G60" s="963">
        <v>34.630000000000003</v>
      </c>
      <c r="H60" s="963">
        <v>11.56</v>
      </c>
      <c r="I60" s="851">
        <v>250387581</v>
      </c>
      <c r="J60" s="893">
        <v>895.17</v>
      </c>
      <c r="K60" s="851">
        <v>250387581</v>
      </c>
      <c r="L60" s="893">
        <v>895.17</v>
      </c>
      <c r="M60" s="875">
        <v>192929523</v>
      </c>
      <c r="N60" s="876">
        <v>77.05</v>
      </c>
      <c r="O60" s="876">
        <v>689.75</v>
      </c>
      <c r="P60" s="851">
        <v>192929118</v>
      </c>
      <c r="Q60" s="876">
        <v>77.05</v>
      </c>
      <c r="R60" s="893">
        <v>689.75</v>
      </c>
      <c r="S60" s="875">
        <v>26201736</v>
      </c>
      <c r="T60" s="876">
        <v>10.46</v>
      </c>
      <c r="U60" s="876">
        <v>93.68</v>
      </c>
      <c r="V60" s="851">
        <v>31256727</v>
      </c>
      <c r="W60" s="876">
        <v>12.48</v>
      </c>
      <c r="X60" s="876">
        <v>111.75</v>
      </c>
      <c r="Y60" s="964" t="s">
        <v>47</v>
      </c>
      <c r="Z60" s="197"/>
    </row>
    <row r="61" spans="1:26" ht="20.100000000000001" customHeight="1" x14ac:dyDescent="0.3">
      <c r="A61" s="1870"/>
      <c r="B61" s="961">
        <v>1799</v>
      </c>
      <c r="C61" s="1822"/>
      <c r="D61" s="962" t="s">
        <v>1000</v>
      </c>
      <c r="E61" s="911">
        <v>232791</v>
      </c>
      <c r="F61" s="911">
        <v>406661</v>
      </c>
      <c r="G61" s="963">
        <v>28.75</v>
      </c>
      <c r="H61" s="963">
        <v>6.1</v>
      </c>
      <c r="I61" s="851">
        <v>4937926482</v>
      </c>
      <c r="J61" s="893">
        <v>1011.88</v>
      </c>
      <c r="K61" s="851">
        <v>4937863058</v>
      </c>
      <c r="L61" s="893">
        <v>1011.87</v>
      </c>
      <c r="M61" s="875">
        <v>5043490048</v>
      </c>
      <c r="N61" s="876">
        <v>102.14</v>
      </c>
      <c r="O61" s="876">
        <v>1033.52</v>
      </c>
      <c r="P61" s="851">
        <v>5043480019</v>
      </c>
      <c r="Q61" s="876">
        <v>102.14</v>
      </c>
      <c r="R61" s="893">
        <v>1033.51</v>
      </c>
      <c r="S61" s="875">
        <v>689203290</v>
      </c>
      <c r="T61" s="876">
        <v>13.96</v>
      </c>
      <c r="U61" s="876">
        <v>141.22999999999999</v>
      </c>
      <c r="V61" s="851">
        <v>-794820251</v>
      </c>
      <c r="W61" s="876">
        <v>-16.100000000000001</v>
      </c>
      <c r="X61" s="876">
        <v>-162.88</v>
      </c>
      <c r="Y61" s="964" t="s">
        <v>47</v>
      </c>
      <c r="Z61" s="197"/>
    </row>
    <row r="62" spans="1:26" ht="20.100000000000001" customHeight="1" x14ac:dyDescent="0.3">
      <c r="A62" s="1871"/>
      <c r="B62" s="961"/>
      <c r="C62" s="1823"/>
      <c r="D62" s="962" t="s">
        <v>35</v>
      </c>
      <c r="E62" s="911">
        <v>1350854</v>
      </c>
      <c r="F62" s="911">
        <v>2819139</v>
      </c>
      <c r="G62" s="963">
        <v>33.979999999999997</v>
      </c>
      <c r="H62" s="963">
        <v>9.06</v>
      </c>
      <c r="I62" s="851">
        <v>64649012493</v>
      </c>
      <c r="J62" s="876">
        <v>1911.02</v>
      </c>
      <c r="K62" s="851">
        <v>52828931670</v>
      </c>
      <c r="L62" s="876">
        <v>1561.62</v>
      </c>
      <c r="M62" s="851">
        <v>57998692030</v>
      </c>
      <c r="N62" s="876">
        <v>89.71</v>
      </c>
      <c r="O62" s="876">
        <v>1714.43</v>
      </c>
      <c r="P62" s="851">
        <v>46718952669</v>
      </c>
      <c r="Q62" s="876">
        <v>88.43</v>
      </c>
      <c r="R62" s="876">
        <v>1381.01</v>
      </c>
      <c r="S62" s="851">
        <v>6462439592</v>
      </c>
      <c r="T62" s="876">
        <v>12.23</v>
      </c>
      <c r="U62" s="876">
        <v>191.03</v>
      </c>
      <c r="V62" s="851">
        <v>-352460591</v>
      </c>
      <c r="W62" s="876">
        <v>-0.67</v>
      </c>
      <c r="X62" s="876">
        <v>-10.42</v>
      </c>
      <c r="Y62" s="965">
        <v>27.3</v>
      </c>
      <c r="Z62" s="197"/>
    </row>
    <row r="63" spans="1:26" ht="20.100000000000001" customHeight="1" x14ac:dyDescent="0.3">
      <c r="A63" s="1841">
        <v>1202</v>
      </c>
      <c r="B63" s="961">
        <v>2348</v>
      </c>
      <c r="C63" s="1836" t="s">
        <v>318</v>
      </c>
      <c r="D63" s="962" t="s">
        <v>319</v>
      </c>
      <c r="E63" s="911">
        <v>4487</v>
      </c>
      <c r="F63" s="911">
        <v>6911</v>
      </c>
      <c r="G63" s="963">
        <v>31.53</v>
      </c>
      <c r="H63" s="963">
        <v>5.9</v>
      </c>
      <c r="I63" s="851">
        <v>74645249</v>
      </c>
      <c r="J63" s="876">
        <v>900.08</v>
      </c>
      <c r="K63" s="851">
        <v>74645249</v>
      </c>
      <c r="L63" s="876">
        <v>900.08</v>
      </c>
      <c r="M63" s="851">
        <v>69680564</v>
      </c>
      <c r="N63" s="876">
        <v>93.35</v>
      </c>
      <c r="O63" s="876">
        <v>840.21</v>
      </c>
      <c r="P63" s="851">
        <v>69680564</v>
      </c>
      <c r="Q63" s="876">
        <v>93.35</v>
      </c>
      <c r="R63" s="876">
        <v>840.21</v>
      </c>
      <c r="S63" s="851">
        <v>13116105</v>
      </c>
      <c r="T63" s="876">
        <v>17.57</v>
      </c>
      <c r="U63" s="876">
        <v>158.15</v>
      </c>
      <c r="V63" s="851">
        <v>-8151420</v>
      </c>
      <c r="W63" s="876">
        <v>-10.92</v>
      </c>
      <c r="X63" s="876">
        <v>-98.29</v>
      </c>
      <c r="Y63" s="965" t="s">
        <v>47</v>
      </c>
      <c r="Z63" s="197"/>
    </row>
    <row r="64" spans="1:26" ht="20.100000000000001" customHeight="1" x14ac:dyDescent="0.3">
      <c r="A64" s="1842"/>
      <c r="B64" s="961">
        <v>2014</v>
      </c>
      <c r="C64" s="1837"/>
      <c r="D64" s="962" t="s">
        <v>321</v>
      </c>
      <c r="E64" s="911">
        <v>2265</v>
      </c>
      <c r="F64" s="911">
        <v>3852</v>
      </c>
      <c r="G64" s="963">
        <v>60.26</v>
      </c>
      <c r="H64" s="963">
        <v>49.33</v>
      </c>
      <c r="I64" s="851">
        <v>153322057</v>
      </c>
      <c r="J64" s="893">
        <v>3316.94</v>
      </c>
      <c r="K64" s="851">
        <v>138104649</v>
      </c>
      <c r="L64" s="893">
        <v>2987.73</v>
      </c>
      <c r="M64" s="875">
        <v>156278451</v>
      </c>
      <c r="N64" s="876">
        <v>101.93</v>
      </c>
      <c r="O64" s="876">
        <v>3380.89</v>
      </c>
      <c r="P64" s="851">
        <v>143823734</v>
      </c>
      <c r="Q64" s="876">
        <v>104.14</v>
      </c>
      <c r="R64" s="893">
        <v>3111.45</v>
      </c>
      <c r="S64" s="875">
        <v>13500472</v>
      </c>
      <c r="T64" s="876">
        <v>9.7799999999999994</v>
      </c>
      <c r="U64" s="876">
        <v>292.07</v>
      </c>
      <c r="V64" s="851">
        <v>-19219557</v>
      </c>
      <c r="W64" s="876">
        <v>-13.92</v>
      </c>
      <c r="X64" s="876">
        <v>-415.79</v>
      </c>
      <c r="Y64" s="964" t="s">
        <v>47</v>
      </c>
      <c r="Z64" s="197"/>
    </row>
    <row r="65" spans="1:26" ht="20.100000000000001" customHeight="1" x14ac:dyDescent="0.3">
      <c r="A65" s="1842"/>
      <c r="B65" s="961">
        <v>2021</v>
      </c>
      <c r="C65" s="1837"/>
      <c r="D65" s="962" t="s">
        <v>322</v>
      </c>
      <c r="E65" s="911">
        <v>6480</v>
      </c>
      <c r="F65" s="911">
        <v>12787</v>
      </c>
      <c r="G65" s="963">
        <v>37.83</v>
      </c>
      <c r="H65" s="963">
        <v>13.09</v>
      </c>
      <c r="I65" s="851">
        <v>328850314</v>
      </c>
      <c r="J65" s="893">
        <v>2143.13</v>
      </c>
      <c r="K65" s="851">
        <v>280173204</v>
      </c>
      <c r="L65" s="893">
        <v>1825.9</v>
      </c>
      <c r="M65" s="875">
        <v>287283750</v>
      </c>
      <c r="N65" s="876">
        <v>87.36</v>
      </c>
      <c r="O65" s="876">
        <v>1872.24</v>
      </c>
      <c r="P65" s="851">
        <v>241978361</v>
      </c>
      <c r="Q65" s="876">
        <v>86.37</v>
      </c>
      <c r="R65" s="893">
        <v>1576.98</v>
      </c>
      <c r="S65" s="875">
        <v>39925407</v>
      </c>
      <c r="T65" s="876">
        <v>14.25</v>
      </c>
      <c r="U65" s="876">
        <v>260.2</v>
      </c>
      <c r="V65" s="851">
        <v>-1730564</v>
      </c>
      <c r="W65" s="876">
        <v>-0.62</v>
      </c>
      <c r="X65" s="876">
        <v>-11.28</v>
      </c>
      <c r="Y65" s="964" t="s">
        <v>47</v>
      </c>
      <c r="Z65" s="197"/>
    </row>
    <row r="66" spans="1:26" ht="20.100000000000001" customHeight="1" x14ac:dyDescent="0.3">
      <c r="A66" s="1842"/>
      <c r="B66" s="961">
        <v>2020</v>
      </c>
      <c r="C66" s="1837"/>
      <c r="D66" s="962" t="s">
        <v>324</v>
      </c>
      <c r="E66" s="911">
        <v>7370</v>
      </c>
      <c r="F66" s="911">
        <v>14139</v>
      </c>
      <c r="G66" s="963">
        <v>46.85</v>
      </c>
      <c r="H66" s="963">
        <v>25.48</v>
      </c>
      <c r="I66" s="851">
        <v>311366022</v>
      </c>
      <c r="J66" s="893">
        <v>1835.15</v>
      </c>
      <c r="K66" s="851">
        <v>311366022</v>
      </c>
      <c r="L66" s="893">
        <v>1835.15</v>
      </c>
      <c r="M66" s="875">
        <v>286052288</v>
      </c>
      <c r="N66" s="876">
        <v>91.87</v>
      </c>
      <c r="O66" s="876">
        <v>1685.95</v>
      </c>
      <c r="P66" s="851">
        <v>286052288</v>
      </c>
      <c r="Q66" s="876">
        <v>91.87</v>
      </c>
      <c r="R66" s="893">
        <v>1685.95</v>
      </c>
      <c r="S66" s="875">
        <v>43726306</v>
      </c>
      <c r="T66" s="876">
        <v>14.04</v>
      </c>
      <c r="U66" s="876">
        <v>257.72000000000003</v>
      </c>
      <c r="V66" s="851">
        <v>-18412572</v>
      </c>
      <c r="W66" s="876">
        <v>-5.91</v>
      </c>
      <c r="X66" s="876">
        <v>-108.52</v>
      </c>
      <c r="Y66" s="964" t="s">
        <v>47</v>
      </c>
      <c r="Z66" s="197"/>
    </row>
    <row r="67" spans="1:26" ht="20.100000000000001" customHeight="1" x14ac:dyDescent="0.3">
      <c r="A67" s="1842"/>
      <c r="B67" s="961">
        <v>6092</v>
      </c>
      <c r="C67" s="1837"/>
      <c r="D67" s="962" t="s">
        <v>326</v>
      </c>
      <c r="E67" s="911">
        <v>13965</v>
      </c>
      <c r="F67" s="911">
        <v>30405</v>
      </c>
      <c r="G67" s="963">
        <v>26.89</v>
      </c>
      <c r="H67" s="963">
        <v>2.42</v>
      </c>
      <c r="I67" s="851">
        <v>408243933</v>
      </c>
      <c r="J67" s="893">
        <v>1118.9100000000001</v>
      </c>
      <c r="K67" s="851">
        <v>343977121</v>
      </c>
      <c r="L67" s="893">
        <v>942.76</v>
      </c>
      <c r="M67" s="875">
        <v>324501266</v>
      </c>
      <c r="N67" s="876">
        <v>79.489999999999995</v>
      </c>
      <c r="O67" s="876">
        <v>889.39</v>
      </c>
      <c r="P67" s="851">
        <v>262049887</v>
      </c>
      <c r="Q67" s="876">
        <v>76.180000000000007</v>
      </c>
      <c r="R67" s="893">
        <v>718.22</v>
      </c>
      <c r="S67" s="875">
        <v>78499114</v>
      </c>
      <c r="T67" s="876">
        <v>22.82</v>
      </c>
      <c r="U67" s="876">
        <v>215.15</v>
      </c>
      <c r="V67" s="851">
        <v>3428120</v>
      </c>
      <c r="W67" s="876">
        <v>1</v>
      </c>
      <c r="X67" s="876">
        <v>9.4</v>
      </c>
      <c r="Y67" s="964"/>
      <c r="Z67" s="197"/>
    </row>
    <row r="68" spans="1:26" ht="20.100000000000001" customHeight="1" x14ac:dyDescent="0.3">
      <c r="A68" s="1842"/>
      <c r="B68" s="961">
        <v>6047</v>
      </c>
      <c r="C68" s="1837"/>
      <c r="D68" s="962" t="s">
        <v>327</v>
      </c>
      <c r="E68" s="911">
        <v>4300</v>
      </c>
      <c r="F68" s="911">
        <v>8333</v>
      </c>
      <c r="G68" s="963">
        <v>34.19</v>
      </c>
      <c r="H68" s="963">
        <v>7.54</v>
      </c>
      <c r="I68" s="851">
        <v>108287870</v>
      </c>
      <c r="J68" s="893">
        <v>1082.92</v>
      </c>
      <c r="K68" s="851">
        <v>108287870</v>
      </c>
      <c r="L68" s="893">
        <v>1082.92</v>
      </c>
      <c r="M68" s="875">
        <v>77299759</v>
      </c>
      <c r="N68" s="876">
        <v>71.38</v>
      </c>
      <c r="O68" s="876">
        <v>773.03</v>
      </c>
      <c r="P68" s="851">
        <v>77299759</v>
      </c>
      <c r="Q68" s="876">
        <v>71.38</v>
      </c>
      <c r="R68" s="893">
        <v>773.03</v>
      </c>
      <c r="S68" s="875">
        <v>15845389</v>
      </c>
      <c r="T68" s="876">
        <v>14.63</v>
      </c>
      <c r="U68" s="876">
        <v>158.46</v>
      </c>
      <c r="V68" s="851">
        <v>15142722</v>
      </c>
      <c r="W68" s="876">
        <v>13.98</v>
      </c>
      <c r="X68" s="876">
        <v>151.43</v>
      </c>
      <c r="Y68" s="964"/>
      <c r="Z68" s="197"/>
    </row>
    <row r="69" spans="1:26" ht="20.100000000000001" customHeight="1" x14ac:dyDescent="0.3">
      <c r="A69" s="1842"/>
      <c r="B69" s="961">
        <v>2015</v>
      </c>
      <c r="C69" s="1837"/>
      <c r="D69" s="962" t="s">
        <v>328</v>
      </c>
      <c r="E69" s="911">
        <v>3992</v>
      </c>
      <c r="F69" s="911">
        <v>7035</v>
      </c>
      <c r="G69" s="963">
        <v>54.5</v>
      </c>
      <c r="H69" s="963">
        <v>39.19</v>
      </c>
      <c r="I69" s="851">
        <v>356976741</v>
      </c>
      <c r="J69" s="893">
        <v>4228.58</v>
      </c>
      <c r="K69" s="851">
        <v>332632539</v>
      </c>
      <c r="L69" s="893">
        <v>3940.21</v>
      </c>
      <c r="M69" s="875">
        <v>370028627</v>
      </c>
      <c r="N69" s="876">
        <v>103.66</v>
      </c>
      <c r="O69" s="876">
        <v>4383.1899999999996</v>
      </c>
      <c r="P69" s="851">
        <v>343147219</v>
      </c>
      <c r="Q69" s="876">
        <v>103.16</v>
      </c>
      <c r="R69" s="893">
        <v>4064.76</v>
      </c>
      <c r="S69" s="875">
        <v>24163382</v>
      </c>
      <c r="T69" s="876">
        <v>7.26</v>
      </c>
      <c r="U69" s="876">
        <v>286.23</v>
      </c>
      <c r="V69" s="851">
        <v>-34678062</v>
      </c>
      <c r="W69" s="876">
        <v>-10.43</v>
      </c>
      <c r="X69" s="876">
        <v>-410.78</v>
      </c>
      <c r="Y69" s="964" t="s">
        <v>47</v>
      </c>
      <c r="Z69" s="197"/>
    </row>
    <row r="70" spans="1:26" ht="20.100000000000001" customHeight="1" x14ac:dyDescent="0.3">
      <c r="A70" s="1842"/>
      <c r="B70" s="961">
        <v>2019</v>
      </c>
      <c r="C70" s="1837"/>
      <c r="D70" s="962" t="s">
        <v>329</v>
      </c>
      <c r="E70" s="911">
        <v>1180</v>
      </c>
      <c r="F70" s="911">
        <v>1841</v>
      </c>
      <c r="G70" s="963">
        <v>61.68</v>
      </c>
      <c r="H70" s="963">
        <v>53.94</v>
      </c>
      <c r="I70" s="851">
        <v>155782715</v>
      </c>
      <c r="J70" s="893">
        <v>7051.54</v>
      </c>
      <c r="K70" s="851">
        <v>147258907</v>
      </c>
      <c r="L70" s="893">
        <v>6665.71</v>
      </c>
      <c r="M70" s="875">
        <v>151796465</v>
      </c>
      <c r="N70" s="876">
        <v>97.44</v>
      </c>
      <c r="O70" s="876">
        <v>6871.11</v>
      </c>
      <c r="P70" s="851">
        <v>142399363</v>
      </c>
      <c r="Q70" s="876">
        <v>96.7</v>
      </c>
      <c r="R70" s="893">
        <v>6445.74</v>
      </c>
      <c r="S70" s="875">
        <v>7249335</v>
      </c>
      <c r="T70" s="876">
        <v>4.92</v>
      </c>
      <c r="U70" s="876">
        <v>328.14</v>
      </c>
      <c r="V70" s="851">
        <v>-2389791</v>
      </c>
      <c r="W70" s="876">
        <v>-1.62</v>
      </c>
      <c r="X70" s="876">
        <v>-108.17</v>
      </c>
      <c r="Y70" s="964" t="s">
        <v>47</v>
      </c>
      <c r="Z70" s="197"/>
    </row>
    <row r="71" spans="1:26" ht="20.100000000000001" customHeight="1" x14ac:dyDescent="0.3">
      <c r="A71" s="1842"/>
      <c r="B71" s="961">
        <v>6083</v>
      </c>
      <c r="C71" s="1837"/>
      <c r="D71" s="962" t="s">
        <v>330</v>
      </c>
      <c r="E71" s="911">
        <v>7357</v>
      </c>
      <c r="F71" s="911">
        <v>16319</v>
      </c>
      <c r="G71" s="963">
        <v>32.340000000000003</v>
      </c>
      <c r="H71" s="963">
        <v>7.97</v>
      </c>
      <c r="I71" s="851">
        <v>277530499</v>
      </c>
      <c r="J71" s="893">
        <v>1417.22</v>
      </c>
      <c r="K71" s="851">
        <v>236504666</v>
      </c>
      <c r="L71" s="893">
        <v>1207.72</v>
      </c>
      <c r="M71" s="875">
        <v>238496636</v>
      </c>
      <c r="N71" s="876">
        <v>85.94</v>
      </c>
      <c r="O71" s="876">
        <v>1217.8900000000001</v>
      </c>
      <c r="P71" s="851">
        <v>198929318</v>
      </c>
      <c r="Q71" s="876">
        <v>84.11</v>
      </c>
      <c r="R71" s="893">
        <v>1015.84</v>
      </c>
      <c r="S71" s="875">
        <v>40752673</v>
      </c>
      <c r="T71" s="876">
        <v>17.23</v>
      </c>
      <c r="U71" s="876">
        <v>208.1</v>
      </c>
      <c r="V71" s="851">
        <v>-3177325</v>
      </c>
      <c r="W71" s="876">
        <v>-1.34</v>
      </c>
      <c r="X71" s="876">
        <v>-16.23</v>
      </c>
      <c r="Y71" s="964"/>
      <c r="Z71" s="197"/>
    </row>
    <row r="72" spans="1:26" ht="20.100000000000001" customHeight="1" x14ac:dyDescent="0.3">
      <c r="A72" s="1842"/>
      <c r="B72" s="961">
        <v>2018</v>
      </c>
      <c r="C72" s="1837"/>
      <c r="D72" s="962" t="s">
        <v>332</v>
      </c>
      <c r="E72" s="911">
        <v>21244</v>
      </c>
      <c r="F72" s="911">
        <v>42686</v>
      </c>
      <c r="G72" s="963">
        <v>41.32</v>
      </c>
      <c r="H72" s="963">
        <v>15.44</v>
      </c>
      <c r="I72" s="851">
        <v>1350738970</v>
      </c>
      <c r="J72" s="893">
        <v>2636.97</v>
      </c>
      <c r="K72" s="851">
        <v>1109449129</v>
      </c>
      <c r="L72" s="893">
        <v>2165.91</v>
      </c>
      <c r="M72" s="875">
        <v>1216441568</v>
      </c>
      <c r="N72" s="876">
        <v>90.06</v>
      </c>
      <c r="O72" s="876">
        <v>2374.79</v>
      </c>
      <c r="P72" s="851">
        <v>990204333</v>
      </c>
      <c r="Q72" s="876">
        <v>89.25</v>
      </c>
      <c r="R72" s="893">
        <v>1933.12</v>
      </c>
      <c r="S72" s="875">
        <v>135340608</v>
      </c>
      <c r="T72" s="876">
        <v>12.2</v>
      </c>
      <c r="U72" s="876">
        <v>264.22000000000003</v>
      </c>
      <c r="V72" s="851">
        <v>-16095812</v>
      </c>
      <c r="W72" s="876">
        <v>-1.45</v>
      </c>
      <c r="X72" s="876">
        <v>-31.42</v>
      </c>
      <c r="Y72" s="964" t="s">
        <v>47</v>
      </c>
      <c r="Z72" s="197"/>
    </row>
    <row r="73" spans="1:26" ht="20.100000000000001" customHeight="1" x14ac:dyDescent="0.3">
      <c r="A73" s="1842"/>
      <c r="B73" s="961">
        <v>2009</v>
      </c>
      <c r="C73" s="1837"/>
      <c r="D73" s="962" t="s">
        <v>334</v>
      </c>
      <c r="E73" s="911">
        <v>168</v>
      </c>
      <c r="F73" s="911">
        <v>246</v>
      </c>
      <c r="G73" s="963">
        <v>65.33</v>
      </c>
      <c r="H73" s="963">
        <v>63.42</v>
      </c>
      <c r="I73" s="851">
        <v>28694364</v>
      </c>
      <c r="J73" s="893">
        <v>9720.31</v>
      </c>
      <c r="K73" s="851">
        <v>27203974</v>
      </c>
      <c r="L73" s="893">
        <v>9215.44</v>
      </c>
      <c r="M73" s="875">
        <v>25835889</v>
      </c>
      <c r="N73" s="876">
        <v>90.04</v>
      </c>
      <c r="O73" s="876">
        <v>8751.99</v>
      </c>
      <c r="P73" s="851">
        <v>24217482</v>
      </c>
      <c r="Q73" s="876">
        <v>89.02</v>
      </c>
      <c r="R73" s="893">
        <v>8203.75</v>
      </c>
      <c r="S73" s="875">
        <v>1057472</v>
      </c>
      <c r="T73" s="876">
        <v>3.89</v>
      </c>
      <c r="U73" s="876">
        <v>358.22</v>
      </c>
      <c r="V73" s="851">
        <v>1929020</v>
      </c>
      <c r="W73" s="876">
        <v>7.09</v>
      </c>
      <c r="X73" s="876">
        <v>653.46</v>
      </c>
      <c r="Y73" s="964" t="s">
        <v>47</v>
      </c>
      <c r="Z73" s="197"/>
    </row>
    <row r="74" spans="1:26" s="199" customFormat="1" ht="20.100000000000001" customHeight="1" x14ac:dyDescent="0.3">
      <c r="A74" s="1842"/>
      <c r="B74" s="961"/>
      <c r="C74" s="1837"/>
      <c r="D74" s="962" t="s">
        <v>1001</v>
      </c>
      <c r="E74" s="911"/>
      <c r="F74" s="911"/>
      <c r="G74" s="963"/>
      <c r="H74" s="963"/>
      <c r="I74" s="851">
        <v>0</v>
      </c>
      <c r="J74" s="876">
        <v>0</v>
      </c>
      <c r="K74" s="851">
        <v>0</v>
      </c>
      <c r="L74" s="965">
        <v>0</v>
      </c>
      <c r="M74" s="851">
        <v>133426</v>
      </c>
      <c r="N74" s="965">
        <v>0</v>
      </c>
      <c r="O74" s="965">
        <v>0</v>
      </c>
      <c r="P74" s="851">
        <v>119722</v>
      </c>
      <c r="Q74" s="965">
        <v>0</v>
      </c>
      <c r="R74" s="965">
        <v>0</v>
      </c>
      <c r="S74" s="851">
        <v>1886</v>
      </c>
      <c r="T74" s="965">
        <v>0</v>
      </c>
      <c r="U74" s="965">
        <v>0</v>
      </c>
      <c r="V74" s="851">
        <v>-121608</v>
      </c>
      <c r="W74" s="965">
        <v>0</v>
      </c>
      <c r="X74" s="965">
        <v>0</v>
      </c>
      <c r="Y74" s="964" t="s">
        <v>47</v>
      </c>
      <c r="Z74" s="197"/>
    </row>
    <row r="75" spans="1:26" ht="20.100000000000001" customHeight="1" x14ac:dyDescent="0.3">
      <c r="A75" s="1843"/>
      <c r="B75" s="961"/>
      <c r="C75" s="1838"/>
      <c r="D75" s="962" t="s">
        <v>35</v>
      </c>
      <c r="E75" s="911">
        <v>72808</v>
      </c>
      <c r="F75" s="911">
        <v>144554</v>
      </c>
      <c r="G75" s="963">
        <v>38.07</v>
      </c>
      <c r="H75" s="963">
        <v>14.35</v>
      </c>
      <c r="I75" s="851">
        <v>3554438734</v>
      </c>
      <c r="J75" s="876">
        <v>2049.08</v>
      </c>
      <c r="K75" s="851">
        <v>3109603330</v>
      </c>
      <c r="L75" s="876">
        <v>1792.64</v>
      </c>
      <c r="M75" s="851">
        <v>3203828689</v>
      </c>
      <c r="N75" s="876">
        <v>90.14</v>
      </c>
      <c r="O75" s="876">
        <v>1846.96</v>
      </c>
      <c r="P75" s="851">
        <v>2779902030</v>
      </c>
      <c r="Q75" s="876">
        <v>89.4</v>
      </c>
      <c r="R75" s="876">
        <v>1602.57</v>
      </c>
      <c r="S75" s="851">
        <v>413178149</v>
      </c>
      <c r="T75" s="876">
        <v>13.29</v>
      </c>
      <c r="U75" s="876">
        <v>238.19</v>
      </c>
      <c r="V75" s="851">
        <v>-83476849</v>
      </c>
      <c r="W75" s="876">
        <v>-2.68</v>
      </c>
      <c r="X75" s="876">
        <v>-48.12</v>
      </c>
      <c r="Y75" s="965">
        <v>31.42</v>
      </c>
      <c r="Z75" s="197"/>
    </row>
    <row r="76" spans="1:26" ht="20.100000000000001" customHeight="1" x14ac:dyDescent="0.3">
      <c r="A76" s="1824">
        <v>1554</v>
      </c>
      <c r="B76" s="961">
        <v>2298</v>
      </c>
      <c r="C76" s="1821" t="s">
        <v>890</v>
      </c>
      <c r="D76" s="962" t="s">
        <v>1002</v>
      </c>
      <c r="E76" s="911">
        <v>3372</v>
      </c>
      <c r="F76" s="911">
        <v>8229</v>
      </c>
      <c r="G76" s="963">
        <v>37.11</v>
      </c>
      <c r="H76" s="963">
        <v>11.39</v>
      </c>
      <c r="I76" s="851">
        <v>123794080</v>
      </c>
      <c r="J76" s="893">
        <v>1253.6400000000001</v>
      </c>
      <c r="K76" s="851">
        <v>123794080</v>
      </c>
      <c r="L76" s="893">
        <v>1253.6400000000001</v>
      </c>
      <c r="M76" s="875">
        <v>112499539</v>
      </c>
      <c r="N76" s="876">
        <v>90.88</v>
      </c>
      <c r="O76" s="876">
        <v>1139.26</v>
      </c>
      <c r="P76" s="851">
        <v>112499539</v>
      </c>
      <c r="Q76" s="876">
        <v>90.88</v>
      </c>
      <c r="R76" s="893">
        <v>1139.26</v>
      </c>
      <c r="S76" s="875">
        <v>16125696</v>
      </c>
      <c r="T76" s="876">
        <v>13.03</v>
      </c>
      <c r="U76" s="876">
        <v>163.30000000000001</v>
      </c>
      <c r="V76" s="851">
        <v>-4831155</v>
      </c>
      <c r="W76" s="876">
        <v>-3.9</v>
      </c>
      <c r="X76" s="876">
        <v>-48.92</v>
      </c>
      <c r="Y76" s="965" t="s">
        <v>47</v>
      </c>
      <c r="Z76" s="197"/>
    </row>
    <row r="77" spans="1:26" ht="20.100000000000001" customHeight="1" x14ac:dyDescent="0.3">
      <c r="A77" s="1825"/>
      <c r="B77" s="961">
        <v>6048</v>
      </c>
      <c r="C77" s="1822"/>
      <c r="D77" s="962" t="s">
        <v>1003</v>
      </c>
      <c r="E77" s="911">
        <v>2603</v>
      </c>
      <c r="F77" s="911">
        <v>5596</v>
      </c>
      <c r="G77" s="963">
        <v>29.49</v>
      </c>
      <c r="H77" s="963">
        <v>3.54</v>
      </c>
      <c r="I77" s="851">
        <v>56444928</v>
      </c>
      <c r="J77" s="893">
        <v>840.55</v>
      </c>
      <c r="K77" s="851">
        <v>56444928</v>
      </c>
      <c r="L77" s="893">
        <v>840.55</v>
      </c>
      <c r="M77" s="875">
        <v>29352553</v>
      </c>
      <c r="N77" s="876">
        <v>52</v>
      </c>
      <c r="O77" s="876">
        <v>437.11</v>
      </c>
      <c r="P77" s="851">
        <v>29352553</v>
      </c>
      <c r="Q77" s="876">
        <v>52</v>
      </c>
      <c r="R77" s="893">
        <v>437.11</v>
      </c>
      <c r="S77" s="875">
        <v>7142928</v>
      </c>
      <c r="T77" s="876">
        <v>12.65</v>
      </c>
      <c r="U77" s="876">
        <v>106.37</v>
      </c>
      <c r="V77" s="851">
        <v>19949447</v>
      </c>
      <c r="W77" s="876">
        <v>35.340000000000003</v>
      </c>
      <c r="X77" s="876">
        <v>297.08</v>
      </c>
      <c r="Y77" s="964" t="s">
        <v>47</v>
      </c>
      <c r="Z77" s="197"/>
    </row>
    <row r="78" spans="1:26" ht="20.100000000000001" customHeight="1" x14ac:dyDescent="0.3">
      <c r="A78" s="1825"/>
      <c r="B78" s="961">
        <v>2349</v>
      </c>
      <c r="C78" s="1822"/>
      <c r="D78" s="962" t="s">
        <v>1004</v>
      </c>
      <c r="E78" s="911">
        <v>1372</v>
      </c>
      <c r="F78" s="911">
        <v>3253</v>
      </c>
      <c r="G78" s="963">
        <v>34.1</v>
      </c>
      <c r="H78" s="963">
        <v>8.09</v>
      </c>
      <c r="I78" s="851">
        <v>65546741</v>
      </c>
      <c r="J78" s="893">
        <v>1679.14</v>
      </c>
      <c r="K78" s="851">
        <v>61064286</v>
      </c>
      <c r="L78" s="893">
        <v>1564.31</v>
      </c>
      <c r="M78" s="875">
        <v>60878611</v>
      </c>
      <c r="N78" s="876">
        <v>92.88</v>
      </c>
      <c r="O78" s="876">
        <v>1559.55</v>
      </c>
      <c r="P78" s="851">
        <v>56484801</v>
      </c>
      <c r="Q78" s="876">
        <v>92.5</v>
      </c>
      <c r="R78" s="893">
        <v>1446.99</v>
      </c>
      <c r="S78" s="875">
        <v>8200309</v>
      </c>
      <c r="T78" s="876">
        <v>13.43</v>
      </c>
      <c r="U78" s="876">
        <v>210.07</v>
      </c>
      <c r="V78" s="851">
        <v>-3620824</v>
      </c>
      <c r="W78" s="876">
        <v>-5.93</v>
      </c>
      <c r="X78" s="876">
        <v>-92.76</v>
      </c>
      <c r="Y78" s="964" t="s">
        <v>47</v>
      </c>
      <c r="Z78" s="197"/>
    </row>
    <row r="79" spans="1:26" ht="20.100000000000001" customHeight="1" x14ac:dyDescent="0.3">
      <c r="A79" s="1825"/>
      <c r="B79" s="961">
        <v>2299</v>
      </c>
      <c r="C79" s="1822"/>
      <c r="D79" s="962" t="s">
        <v>1005</v>
      </c>
      <c r="E79" s="911">
        <v>1925</v>
      </c>
      <c r="F79" s="911">
        <v>4518</v>
      </c>
      <c r="G79" s="963">
        <v>34.19</v>
      </c>
      <c r="H79" s="963">
        <v>7.75</v>
      </c>
      <c r="I79" s="851">
        <v>85402764</v>
      </c>
      <c r="J79" s="893">
        <v>1575.23</v>
      </c>
      <c r="K79" s="851">
        <v>69062724</v>
      </c>
      <c r="L79" s="893">
        <v>1273.8399999999999</v>
      </c>
      <c r="M79" s="875">
        <v>71102922</v>
      </c>
      <c r="N79" s="876">
        <v>83.26</v>
      </c>
      <c r="O79" s="876">
        <v>1311.47</v>
      </c>
      <c r="P79" s="851">
        <v>56815845</v>
      </c>
      <c r="Q79" s="876">
        <v>82.27</v>
      </c>
      <c r="R79" s="893">
        <v>1047.95</v>
      </c>
      <c r="S79" s="875">
        <v>10710469</v>
      </c>
      <c r="T79" s="876">
        <v>15.51</v>
      </c>
      <c r="U79" s="876">
        <v>197.55</v>
      </c>
      <c r="V79" s="851">
        <v>1536410</v>
      </c>
      <c r="W79" s="876">
        <v>2.2200000000000002</v>
      </c>
      <c r="X79" s="876">
        <v>28.34</v>
      </c>
      <c r="Y79" s="964" t="s">
        <v>47</v>
      </c>
      <c r="Z79" s="197"/>
    </row>
    <row r="80" spans="1:26" ht="20.100000000000001" customHeight="1" x14ac:dyDescent="0.3">
      <c r="A80" s="1826"/>
      <c r="B80" s="961"/>
      <c r="C80" s="1823"/>
      <c r="D80" s="962" t="s">
        <v>35</v>
      </c>
      <c r="E80" s="911">
        <v>9272</v>
      </c>
      <c r="F80" s="911">
        <v>21596</v>
      </c>
      <c r="G80" s="963">
        <v>34.07</v>
      </c>
      <c r="H80" s="963">
        <v>8.09</v>
      </c>
      <c r="I80" s="851">
        <v>331188513</v>
      </c>
      <c r="J80" s="876">
        <v>1277.97</v>
      </c>
      <c r="K80" s="851">
        <v>310366018</v>
      </c>
      <c r="L80" s="876">
        <v>1197.6199999999999</v>
      </c>
      <c r="M80" s="851">
        <v>273833625</v>
      </c>
      <c r="N80" s="876">
        <v>82.68</v>
      </c>
      <c r="O80" s="876">
        <v>1056.6500000000001</v>
      </c>
      <c r="P80" s="851">
        <v>255152738</v>
      </c>
      <c r="Q80" s="876">
        <v>82.21</v>
      </c>
      <c r="R80" s="876">
        <v>984.57</v>
      </c>
      <c r="S80" s="851">
        <v>42179402</v>
      </c>
      <c r="T80" s="876">
        <v>13.59</v>
      </c>
      <c r="U80" s="876">
        <v>162.76</v>
      </c>
      <c r="V80" s="851">
        <v>13033878</v>
      </c>
      <c r="W80" s="876">
        <v>4.2</v>
      </c>
      <c r="X80" s="876">
        <v>50.29</v>
      </c>
      <c r="Y80" s="965">
        <v>174.78</v>
      </c>
      <c r="Z80" s="197"/>
    </row>
    <row r="81" spans="1:26" ht="20.100000000000001" customHeight="1" x14ac:dyDescent="0.3">
      <c r="A81" s="1824">
        <v>1537</v>
      </c>
      <c r="B81" s="961">
        <v>6098</v>
      </c>
      <c r="C81" s="1821" t="s">
        <v>351</v>
      </c>
      <c r="D81" s="962" t="s">
        <v>352</v>
      </c>
      <c r="E81" s="911">
        <v>655</v>
      </c>
      <c r="F81" s="911">
        <v>1513</v>
      </c>
      <c r="G81" s="963">
        <v>31.3</v>
      </c>
      <c r="H81" s="963">
        <v>6.21</v>
      </c>
      <c r="I81" s="851">
        <v>27093635</v>
      </c>
      <c r="J81" s="893">
        <v>1492.27</v>
      </c>
      <c r="K81" s="851">
        <v>21624759</v>
      </c>
      <c r="L81" s="893">
        <v>1191.05</v>
      </c>
      <c r="M81" s="875">
        <v>18033769</v>
      </c>
      <c r="N81" s="876">
        <v>66.56</v>
      </c>
      <c r="O81" s="876">
        <v>993.27</v>
      </c>
      <c r="P81" s="851">
        <v>14938896</v>
      </c>
      <c r="Q81" s="876">
        <v>69.08</v>
      </c>
      <c r="R81" s="893">
        <v>822.81</v>
      </c>
      <c r="S81" s="875">
        <v>2937971</v>
      </c>
      <c r="T81" s="876">
        <v>13.59</v>
      </c>
      <c r="U81" s="876">
        <v>161.82</v>
      </c>
      <c r="V81" s="851">
        <v>3747892</v>
      </c>
      <c r="W81" s="876">
        <v>17.329999999999998</v>
      </c>
      <c r="X81" s="876">
        <v>206.43</v>
      </c>
      <c r="Y81" s="965" t="s">
        <v>47</v>
      </c>
      <c r="Z81" s="197"/>
    </row>
    <row r="82" spans="1:26" ht="20.100000000000001" customHeight="1" x14ac:dyDescent="0.3">
      <c r="A82" s="1825"/>
      <c r="B82" s="961">
        <v>2339</v>
      </c>
      <c r="C82" s="1822"/>
      <c r="D82" s="962" t="s">
        <v>353</v>
      </c>
      <c r="E82" s="911">
        <v>2255</v>
      </c>
      <c r="F82" s="911">
        <v>4216</v>
      </c>
      <c r="G82" s="963">
        <v>35.72</v>
      </c>
      <c r="H82" s="963">
        <v>10.37</v>
      </c>
      <c r="I82" s="851">
        <v>65685713</v>
      </c>
      <c r="J82" s="893">
        <v>1298.3399999999999</v>
      </c>
      <c r="K82" s="851">
        <v>65685713</v>
      </c>
      <c r="L82" s="893">
        <v>1298.3399999999999</v>
      </c>
      <c r="M82" s="875">
        <v>49050778</v>
      </c>
      <c r="N82" s="876">
        <v>74.67</v>
      </c>
      <c r="O82" s="876">
        <v>969.54</v>
      </c>
      <c r="P82" s="851">
        <v>49050778</v>
      </c>
      <c r="Q82" s="876">
        <v>74.67</v>
      </c>
      <c r="R82" s="893">
        <v>969.54</v>
      </c>
      <c r="S82" s="875">
        <v>9206600</v>
      </c>
      <c r="T82" s="876">
        <v>14.02</v>
      </c>
      <c r="U82" s="876">
        <v>181.98</v>
      </c>
      <c r="V82" s="851">
        <v>7428335</v>
      </c>
      <c r="W82" s="876">
        <v>11.31</v>
      </c>
      <c r="X82" s="876">
        <v>146.83000000000001</v>
      </c>
      <c r="Y82" s="964" t="s">
        <v>47</v>
      </c>
      <c r="Z82" s="197"/>
    </row>
    <row r="83" spans="1:26" ht="20.100000000000001" customHeight="1" x14ac:dyDescent="0.3">
      <c r="A83" s="1825"/>
      <c r="B83" s="961">
        <v>2191</v>
      </c>
      <c r="C83" s="1822"/>
      <c r="D83" s="962" t="s">
        <v>354</v>
      </c>
      <c r="E83" s="911">
        <v>4167</v>
      </c>
      <c r="F83" s="911">
        <v>10379</v>
      </c>
      <c r="G83" s="963">
        <v>37.65</v>
      </c>
      <c r="H83" s="963">
        <v>6.93</v>
      </c>
      <c r="I83" s="851">
        <v>390230542</v>
      </c>
      <c r="J83" s="893">
        <v>3133.17</v>
      </c>
      <c r="K83" s="851">
        <v>390230542</v>
      </c>
      <c r="L83" s="893">
        <v>3133.17</v>
      </c>
      <c r="M83" s="875">
        <v>348555542</v>
      </c>
      <c r="N83" s="876">
        <v>89.32</v>
      </c>
      <c r="O83" s="876">
        <v>2798.56</v>
      </c>
      <c r="P83" s="851">
        <v>348555542</v>
      </c>
      <c r="Q83" s="876">
        <v>89.32</v>
      </c>
      <c r="R83" s="893">
        <v>2798.56</v>
      </c>
      <c r="S83" s="875">
        <v>33505718</v>
      </c>
      <c r="T83" s="876">
        <v>8.59</v>
      </c>
      <c r="U83" s="876">
        <v>269.02</v>
      </c>
      <c r="V83" s="851">
        <v>8169282</v>
      </c>
      <c r="W83" s="876">
        <v>2.09</v>
      </c>
      <c r="X83" s="876">
        <v>65.59</v>
      </c>
      <c r="Y83" s="964"/>
      <c r="Z83" s="197"/>
    </row>
    <row r="84" spans="1:26" ht="20.100000000000001" customHeight="1" x14ac:dyDescent="0.3">
      <c r="A84" s="1825"/>
      <c r="B84" s="961">
        <v>2192</v>
      </c>
      <c r="C84" s="1822"/>
      <c r="D84" s="962" t="s">
        <v>355</v>
      </c>
      <c r="E84" s="911">
        <v>15144</v>
      </c>
      <c r="F84" s="911">
        <v>42422</v>
      </c>
      <c r="G84" s="963">
        <v>30.96</v>
      </c>
      <c r="H84" s="963">
        <v>3.83</v>
      </c>
      <c r="I84" s="851">
        <v>963799791</v>
      </c>
      <c r="J84" s="893">
        <v>1893.28</v>
      </c>
      <c r="K84" s="851">
        <v>963799791</v>
      </c>
      <c r="L84" s="893">
        <v>1893.28</v>
      </c>
      <c r="M84" s="875">
        <v>844403456</v>
      </c>
      <c r="N84" s="876">
        <v>87.61</v>
      </c>
      <c r="O84" s="876">
        <v>1658.74</v>
      </c>
      <c r="P84" s="851">
        <v>844403456</v>
      </c>
      <c r="Q84" s="876">
        <v>87.61</v>
      </c>
      <c r="R84" s="893">
        <v>1658.74</v>
      </c>
      <c r="S84" s="875">
        <v>90014665</v>
      </c>
      <c r="T84" s="876">
        <v>9.34</v>
      </c>
      <c r="U84" s="876">
        <v>176.82</v>
      </c>
      <c r="V84" s="851">
        <v>29381670</v>
      </c>
      <c r="W84" s="876">
        <v>3.05</v>
      </c>
      <c r="X84" s="876">
        <v>57.72</v>
      </c>
      <c r="Y84" s="964" t="s">
        <v>47</v>
      </c>
      <c r="Z84" s="197"/>
    </row>
    <row r="85" spans="1:26" ht="20.100000000000001" customHeight="1" x14ac:dyDescent="0.3">
      <c r="A85" s="1826"/>
      <c r="B85" s="961"/>
      <c r="C85" s="1823"/>
      <c r="D85" s="962" t="s">
        <v>35</v>
      </c>
      <c r="E85" s="911">
        <v>22221</v>
      </c>
      <c r="F85" s="911">
        <v>58530</v>
      </c>
      <c r="G85" s="963">
        <v>32.5</v>
      </c>
      <c r="H85" s="963">
        <v>4.91</v>
      </c>
      <c r="I85" s="851">
        <v>1446809681</v>
      </c>
      <c r="J85" s="876">
        <v>2059.9299999999998</v>
      </c>
      <c r="K85" s="851">
        <v>1441340805</v>
      </c>
      <c r="L85" s="876">
        <v>2052.14</v>
      </c>
      <c r="M85" s="851">
        <v>1260043545</v>
      </c>
      <c r="N85" s="876">
        <v>87.09</v>
      </c>
      <c r="O85" s="876">
        <v>1794.01</v>
      </c>
      <c r="P85" s="851">
        <v>1256948672</v>
      </c>
      <c r="Q85" s="876">
        <v>87.21</v>
      </c>
      <c r="R85" s="876">
        <v>1789.61</v>
      </c>
      <c r="S85" s="851">
        <v>135664954</v>
      </c>
      <c r="T85" s="876">
        <v>9.41</v>
      </c>
      <c r="U85" s="876">
        <v>193.16</v>
      </c>
      <c r="V85" s="851">
        <v>48727179</v>
      </c>
      <c r="W85" s="876">
        <v>3.38</v>
      </c>
      <c r="X85" s="876">
        <v>69.38</v>
      </c>
      <c r="Y85" s="965">
        <v>33.75</v>
      </c>
      <c r="Z85" s="197"/>
    </row>
    <row r="86" spans="1:26" ht="20.100000000000001" customHeight="1" x14ac:dyDescent="0.3">
      <c r="A86" s="1824">
        <v>1087</v>
      </c>
      <c r="B86" s="961">
        <v>6036</v>
      </c>
      <c r="C86" s="1821" t="s">
        <v>891</v>
      </c>
      <c r="D86" s="962" t="s">
        <v>361</v>
      </c>
      <c r="E86" s="911">
        <v>8334</v>
      </c>
      <c r="F86" s="911">
        <v>19592</v>
      </c>
      <c r="G86" s="963">
        <v>29.61</v>
      </c>
      <c r="H86" s="963">
        <v>6.08</v>
      </c>
      <c r="I86" s="851">
        <v>298145530</v>
      </c>
      <c r="J86" s="893">
        <v>1268.1400000000001</v>
      </c>
      <c r="K86" s="851">
        <v>276587769</v>
      </c>
      <c r="L86" s="893">
        <v>1176.45</v>
      </c>
      <c r="M86" s="875">
        <v>261074875</v>
      </c>
      <c r="N86" s="876">
        <v>87.57</v>
      </c>
      <c r="O86" s="876">
        <v>1110.47</v>
      </c>
      <c r="P86" s="851">
        <v>239426280</v>
      </c>
      <c r="Q86" s="876">
        <v>86.56</v>
      </c>
      <c r="R86" s="893">
        <v>1018.38</v>
      </c>
      <c r="S86" s="875">
        <v>34434036</v>
      </c>
      <c r="T86" s="876">
        <v>12.45</v>
      </c>
      <c r="U86" s="876">
        <v>146.46</v>
      </c>
      <c r="V86" s="851">
        <v>2727453</v>
      </c>
      <c r="W86" s="876">
        <v>0.99</v>
      </c>
      <c r="X86" s="876">
        <v>11.6</v>
      </c>
      <c r="Y86" s="965" t="s">
        <v>47</v>
      </c>
      <c r="Z86" s="197"/>
    </row>
    <row r="87" spans="1:26" ht="20.100000000000001" customHeight="1" x14ac:dyDescent="0.3">
      <c r="A87" s="1825"/>
      <c r="B87" s="961">
        <v>1907</v>
      </c>
      <c r="C87" s="1822"/>
      <c r="D87" s="962" t="s">
        <v>362</v>
      </c>
      <c r="E87" s="911">
        <v>1919</v>
      </c>
      <c r="F87" s="911">
        <v>4192</v>
      </c>
      <c r="G87" s="963">
        <v>36.07</v>
      </c>
      <c r="H87" s="963">
        <v>12.17</v>
      </c>
      <c r="I87" s="851">
        <v>54788685</v>
      </c>
      <c r="J87" s="893">
        <v>1089.1500000000001</v>
      </c>
      <c r="K87" s="851">
        <v>54788685</v>
      </c>
      <c r="L87" s="893">
        <v>1089.1500000000001</v>
      </c>
      <c r="M87" s="875">
        <v>44942053</v>
      </c>
      <c r="N87" s="876">
        <v>82.03</v>
      </c>
      <c r="O87" s="876">
        <v>893.41</v>
      </c>
      <c r="P87" s="851">
        <v>44942053</v>
      </c>
      <c r="Q87" s="876">
        <v>82.03</v>
      </c>
      <c r="R87" s="893">
        <v>893.41</v>
      </c>
      <c r="S87" s="875">
        <v>7272676</v>
      </c>
      <c r="T87" s="876">
        <v>13.27</v>
      </c>
      <c r="U87" s="876">
        <v>144.57</v>
      </c>
      <c r="V87" s="851">
        <v>2573956</v>
      </c>
      <c r="W87" s="876">
        <v>4.7</v>
      </c>
      <c r="X87" s="876">
        <v>51.17</v>
      </c>
      <c r="Y87" s="964"/>
      <c r="Z87" s="197"/>
    </row>
    <row r="88" spans="1:26" ht="20.100000000000001" customHeight="1" x14ac:dyDescent="0.3">
      <c r="A88" s="1825"/>
      <c r="B88" s="961">
        <v>1905</v>
      </c>
      <c r="C88" s="1822"/>
      <c r="D88" s="962" t="s">
        <v>363</v>
      </c>
      <c r="E88" s="911">
        <v>14633</v>
      </c>
      <c r="F88" s="911">
        <v>28148</v>
      </c>
      <c r="G88" s="963">
        <v>52.37</v>
      </c>
      <c r="H88" s="963">
        <v>34.71</v>
      </c>
      <c r="I88" s="851">
        <v>1164857577</v>
      </c>
      <c r="J88" s="893">
        <v>3448.61</v>
      </c>
      <c r="K88" s="851">
        <v>1048662600</v>
      </c>
      <c r="L88" s="893">
        <v>3104.61</v>
      </c>
      <c r="M88" s="875">
        <v>1070938891</v>
      </c>
      <c r="N88" s="876">
        <v>91.94</v>
      </c>
      <c r="O88" s="876">
        <v>3170.56</v>
      </c>
      <c r="P88" s="851">
        <v>957456627</v>
      </c>
      <c r="Q88" s="876">
        <v>91.3</v>
      </c>
      <c r="R88" s="893">
        <v>2834.59</v>
      </c>
      <c r="S88" s="875">
        <v>84422790</v>
      </c>
      <c r="T88" s="876">
        <v>8.0500000000000007</v>
      </c>
      <c r="U88" s="876">
        <v>249.94</v>
      </c>
      <c r="V88" s="851">
        <v>6783183</v>
      </c>
      <c r="W88" s="876">
        <v>0.65</v>
      </c>
      <c r="X88" s="876">
        <v>20.079999999999998</v>
      </c>
      <c r="Y88" s="964" t="s">
        <v>47</v>
      </c>
      <c r="Z88" s="197"/>
    </row>
    <row r="89" spans="1:26" ht="20.100000000000001" customHeight="1" x14ac:dyDescent="0.3">
      <c r="A89" s="1825"/>
      <c r="B89" s="961">
        <v>6079</v>
      </c>
      <c r="C89" s="1822"/>
      <c r="D89" s="962" t="s">
        <v>1006</v>
      </c>
      <c r="E89" s="911">
        <v>820</v>
      </c>
      <c r="F89" s="911">
        <v>1605</v>
      </c>
      <c r="G89" s="963">
        <v>28.16</v>
      </c>
      <c r="H89" s="963">
        <v>1.25</v>
      </c>
      <c r="I89" s="851">
        <v>17074283</v>
      </c>
      <c r="J89" s="893">
        <v>886.52</v>
      </c>
      <c r="K89" s="851">
        <v>17074283</v>
      </c>
      <c r="L89" s="893">
        <v>886.52</v>
      </c>
      <c r="M89" s="875">
        <v>8431252</v>
      </c>
      <c r="N89" s="876">
        <v>49.38</v>
      </c>
      <c r="O89" s="876">
        <v>437.76</v>
      </c>
      <c r="P89" s="851">
        <v>8431252</v>
      </c>
      <c r="Q89" s="876">
        <v>49.38</v>
      </c>
      <c r="R89" s="893">
        <v>437.76</v>
      </c>
      <c r="S89" s="875">
        <v>2428826</v>
      </c>
      <c r="T89" s="876">
        <v>14.23</v>
      </c>
      <c r="U89" s="876">
        <v>126.11</v>
      </c>
      <c r="V89" s="851">
        <v>6214205</v>
      </c>
      <c r="W89" s="876">
        <v>36.4</v>
      </c>
      <c r="X89" s="876">
        <v>322.64999999999998</v>
      </c>
      <c r="Y89" s="964" t="s">
        <v>47</v>
      </c>
      <c r="Z89" s="197"/>
    </row>
    <row r="90" spans="1:26" ht="20.100000000000001" customHeight="1" x14ac:dyDescent="0.3">
      <c r="A90" s="1825"/>
      <c r="B90" s="961">
        <v>2362</v>
      </c>
      <c r="C90" s="1822"/>
      <c r="D90" s="962" t="s">
        <v>364</v>
      </c>
      <c r="E90" s="911">
        <v>2812</v>
      </c>
      <c r="F90" s="911">
        <v>3971</v>
      </c>
      <c r="G90" s="963">
        <v>66.7</v>
      </c>
      <c r="H90" s="963">
        <v>63.86</v>
      </c>
      <c r="I90" s="851">
        <v>319817449</v>
      </c>
      <c r="J90" s="893">
        <v>6711.52</v>
      </c>
      <c r="K90" s="851">
        <v>319817449</v>
      </c>
      <c r="L90" s="893">
        <v>6711.52</v>
      </c>
      <c r="M90" s="875">
        <v>284372953</v>
      </c>
      <c r="N90" s="876">
        <v>88.92</v>
      </c>
      <c r="O90" s="876">
        <v>5967.7</v>
      </c>
      <c r="P90" s="851">
        <v>284372953</v>
      </c>
      <c r="Q90" s="876">
        <v>88.92</v>
      </c>
      <c r="R90" s="893">
        <v>5967.7</v>
      </c>
      <c r="S90" s="875">
        <v>19933775</v>
      </c>
      <c r="T90" s="876">
        <v>6.23</v>
      </c>
      <c r="U90" s="876">
        <v>418.32</v>
      </c>
      <c r="V90" s="851">
        <v>15510721</v>
      </c>
      <c r="W90" s="876">
        <v>4.8499999999999996</v>
      </c>
      <c r="X90" s="876">
        <v>325.5</v>
      </c>
      <c r="Y90" s="964" t="s">
        <v>47</v>
      </c>
      <c r="Z90" s="197"/>
    </row>
    <row r="91" spans="1:26" ht="20.100000000000001" customHeight="1" x14ac:dyDescent="0.3">
      <c r="A91" s="1825"/>
      <c r="B91" s="961">
        <v>1906</v>
      </c>
      <c r="C91" s="1822"/>
      <c r="D91" s="962" t="s">
        <v>365</v>
      </c>
      <c r="E91" s="911">
        <v>4640</v>
      </c>
      <c r="F91" s="911">
        <v>11323</v>
      </c>
      <c r="G91" s="963">
        <v>40.159999999999997</v>
      </c>
      <c r="H91" s="963">
        <v>17.66</v>
      </c>
      <c r="I91" s="851">
        <v>276211562</v>
      </c>
      <c r="J91" s="893">
        <v>2032.82</v>
      </c>
      <c r="K91" s="851">
        <v>276211562</v>
      </c>
      <c r="L91" s="893">
        <v>2032.82</v>
      </c>
      <c r="M91" s="875">
        <v>236953997</v>
      </c>
      <c r="N91" s="876">
        <v>85.79</v>
      </c>
      <c r="O91" s="876">
        <v>1743.9</v>
      </c>
      <c r="P91" s="851">
        <v>236953997</v>
      </c>
      <c r="Q91" s="876">
        <v>85.79</v>
      </c>
      <c r="R91" s="893">
        <v>1743.9</v>
      </c>
      <c r="S91" s="875">
        <v>23935851</v>
      </c>
      <c r="T91" s="876">
        <v>8.67</v>
      </c>
      <c r="U91" s="876">
        <v>176.16</v>
      </c>
      <c r="V91" s="851">
        <v>15321714</v>
      </c>
      <c r="W91" s="876">
        <v>5.55</v>
      </c>
      <c r="X91" s="876">
        <v>112.76</v>
      </c>
      <c r="Y91" s="964" t="s">
        <v>47</v>
      </c>
      <c r="Z91" s="197"/>
    </row>
    <row r="92" spans="1:26" ht="20.100000000000001" customHeight="1" x14ac:dyDescent="0.3">
      <c r="A92" s="1826"/>
      <c r="B92" s="961"/>
      <c r="C92" s="1823"/>
      <c r="D92" s="962" t="s">
        <v>35</v>
      </c>
      <c r="E92" s="911">
        <v>33158</v>
      </c>
      <c r="F92" s="911">
        <v>68831</v>
      </c>
      <c r="G92" s="963">
        <v>43.15</v>
      </c>
      <c r="H92" s="963">
        <v>23.28</v>
      </c>
      <c r="I92" s="851">
        <v>2130895086</v>
      </c>
      <c r="J92" s="876">
        <v>2579.86</v>
      </c>
      <c r="K92" s="851">
        <v>1993142348</v>
      </c>
      <c r="L92" s="876">
        <v>2413.09</v>
      </c>
      <c r="M92" s="851">
        <v>1906714021</v>
      </c>
      <c r="N92" s="876">
        <v>89.48</v>
      </c>
      <c r="O92" s="876">
        <v>2308.4499999999998</v>
      </c>
      <c r="P92" s="851">
        <v>1771583162</v>
      </c>
      <c r="Q92" s="876">
        <v>88.88</v>
      </c>
      <c r="R92" s="876">
        <v>2144.85</v>
      </c>
      <c r="S92" s="851">
        <v>172427954</v>
      </c>
      <c r="T92" s="876">
        <v>8.65</v>
      </c>
      <c r="U92" s="876">
        <v>208.76</v>
      </c>
      <c r="V92" s="851">
        <v>49131232</v>
      </c>
      <c r="W92" s="876">
        <v>2.4700000000000002</v>
      </c>
      <c r="X92" s="876">
        <v>59.48</v>
      </c>
      <c r="Y92" s="965">
        <v>39.17</v>
      </c>
      <c r="Z92" s="197"/>
    </row>
    <row r="93" spans="1:26" ht="20.100000000000001" customHeight="1" x14ac:dyDescent="0.3">
      <c r="A93" s="1824">
        <v>1466</v>
      </c>
      <c r="B93" s="961">
        <v>2341</v>
      </c>
      <c r="C93" s="1821" t="s">
        <v>376</v>
      </c>
      <c r="D93" s="962" t="s">
        <v>377</v>
      </c>
      <c r="E93" s="911">
        <v>1141</v>
      </c>
      <c r="F93" s="911">
        <v>2453</v>
      </c>
      <c r="G93" s="963">
        <v>26.83</v>
      </c>
      <c r="H93" s="963">
        <v>0.65</v>
      </c>
      <c r="I93" s="851">
        <v>43455504</v>
      </c>
      <c r="J93" s="893">
        <v>1476.27</v>
      </c>
      <c r="K93" s="851">
        <v>43455504</v>
      </c>
      <c r="L93" s="893">
        <v>1476.27</v>
      </c>
      <c r="M93" s="875">
        <v>40844654</v>
      </c>
      <c r="N93" s="876">
        <v>93.99</v>
      </c>
      <c r="O93" s="876">
        <v>1387.57</v>
      </c>
      <c r="P93" s="851">
        <v>40844654</v>
      </c>
      <c r="Q93" s="876">
        <v>93.99</v>
      </c>
      <c r="R93" s="893">
        <v>1387.57</v>
      </c>
      <c r="S93" s="875">
        <v>5018003</v>
      </c>
      <c r="T93" s="876">
        <v>11.55</v>
      </c>
      <c r="U93" s="876">
        <v>170.47</v>
      </c>
      <c r="V93" s="851">
        <v>-2407153</v>
      </c>
      <c r="W93" s="876">
        <v>-5.54</v>
      </c>
      <c r="X93" s="876">
        <v>-81.78</v>
      </c>
      <c r="Y93" s="965" t="s">
        <v>47</v>
      </c>
      <c r="Z93" s="197"/>
    </row>
    <row r="94" spans="1:26" ht="20.100000000000001" customHeight="1" x14ac:dyDescent="0.3">
      <c r="A94" s="1825"/>
      <c r="B94" s="961">
        <v>1990</v>
      </c>
      <c r="C94" s="1822"/>
      <c r="D94" s="962" t="s">
        <v>378</v>
      </c>
      <c r="E94" s="911">
        <v>3574</v>
      </c>
      <c r="F94" s="911">
        <v>4828</v>
      </c>
      <c r="G94" s="963">
        <v>32.94</v>
      </c>
      <c r="H94" s="963">
        <v>0.12</v>
      </c>
      <c r="I94" s="851">
        <v>20979908</v>
      </c>
      <c r="J94" s="893">
        <v>362.12</v>
      </c>
      <c r="K94" s="851">
        <v>20979908</v>
      </c>
      <c r="L94" s="893">
        <v>362.12</v>
      </c>
      <c r="M94" s="875">
        <v>17781671</v>
      </c>
      <c r="N94" s="876">
        <v>84.76</v>
      </c>
      <c r="O94" s="876">
        <v>306.92</v>
      </c>
      <c r="P94" s="851">
        <v>17781671</v>
      </c>
      <c r="Q94" s="876">
        <v>84.76</v>
      </c>
      <c r="R94" s="893">
        <v>306.92</v>
      </c>
      <c r="S94" s="875">
        <v>5269955</v>
      </c>
      <c r="T94" s="876">
        <v>25.12</v>
      </c>
      <c r="U94" s="876">
        <v>90.96</v>
      </c>
      <c r="V94" s="851">
        <v>-2071718</v>
      </c>
      <c r="W94" s="876">
        <v>-9.8699999999999992</v>
      </c>
      <c r="X94" s="876">
        <v>-35.76</v>
      </c>
      <c r="Y94" s="964" t="s">
        <v>47</v>
      </c>
      <c r="Z94" s="197"/>
    </row>
    <row r="95" spans="1:26" ht="20.100000000000001" customHeight="1" x14ac:dyDescent="0.3">
      <c r="A95" s="1826"/>
      <c r="B95" s="961"/>
      <c r="C95" s="1823"/>
      <c r="D95" s="962" t="s">
        <v>35</v>
      </c>
      <c r="E95" s="911">
        <v>4715</v>
      </c>
      <c r="F95" s="911">
        <v>7281</v>
      </c>
      <c r="G95" s="963">
        <v>30.88</v>
      </c>
      <c r="H95" s="963">
        <v>0.3</v>
      </c>
      <c r="I95" s="851">
        <v>64435412</v>
      </c>
      <c r="J95" s="876">
        <v>737.48</v>
      </c>
      <c r="K95" s="851">
        <v>64435412</v>
      </c>
      <c r="L95" s="876">
        <v>737.48</v>
      </c>
      <c r="M95" s="851">
        <v>58626325</v>
      </c>
      <c r="N95" s="876">
        <v>90.98</v>
      </c>
      <c r="O95" s="876">
        <v>671</v>
      </c>
      <c r="P95" s="851">
        <v>58626325</v>
      </c>
      <c r="Q95" s="876">
        <v>90.98</v>
      </c>
      <c r="R95" s="876">
        <v>671</v>
      </c>
      <c r="S95" s="851">
        <v>10287958</v>
      </c>
      <c r="T95" s="876">
        <v>15.97</v>
      </c>
      <c r="U95" s="876">
        <v>117.75</v>
      </c>
      <c r="V95" s="851">
        <v>-4478871</v>
      </c>
      <c r="W95" s="876">
        <v>-6.95</v>
      </c>
      <c r="X95" s="876">
        <v>-51.26</v>
      </c>
      <c r="Y95" s="965">
        <v>86.85</v>
      </c>
      <c r="Z95" s="197"/>
    </row>
    <row r="96" spans="1:26" ht="20.100000000000001" customHeight="1" x14ac:dyDescent="0.3">
      <c r="A96" s="1841">
        <v>1149</v>
      </c>
      <c r="B96" s="961">
        <v>1830</v>
      </c>
      <c r="C96" s="1836" t="s">
        <v>390</v>
      </c>
      <c r="D96" s="962" t="s">
        <v>391</v>
      </c>
      <c r="E96" s="911">
        <v>11515</v>
      </c>
      <c r="F96" s="911">
        <v>17705</v>
      </c>
      <c r="G96" s="963">
        <v>58.57</v>
      </c>
      <c r="H96" s="963">
        <v>46.45</v>
      </c>
      <c r="I96" s="851">
        <v>834410436</v>
      </c>
      <c r="J96" s="893">
        <v>3927.38</v>
      </c>
      <c r="K96" s="851">
        <v>834410436</v>
      </c>
      <c r="L96" s="893">
        <v>3927.38</v>
      </c>
      <c r="M96" s="875">
        <v>797565053</v>
      </c>
      <c r="N96" s="876">
        <v>95.58</v>
      </c>
      <c r="O96" s="876">
        <v>3753.95</v>
      </c>
      <c r="P96" s="851">
        <v>797565053</v>
      </c>
      <c r="Q96" s="876">
        <v>95.58</v>
      </c>
      <c r="R96" s="893">
        <v>3753.95</v>
      </c>
      <c r="S96" s="875">
        <v>65921193</v>
      </c>
      <c r="T96" s="876">
        <v>7.9</v>
      </c>
      <c r="U96" s="876">
        <v>310.27999999999997</v>
      </c>
      <c r="V96" s="851">
        <v>-29075810</v>
      </c>
      <c r="W96" s="876">
        <v>-3.48</v>
      </c>
      <c r="X96" s="876">
        <v>-136.85</v>
      </c>
      <c r="Y96" s="965" t="s">
        <v>47</v>
      </c>
      <c r="Z96" s="197"/>
    </row>
    <row r="97" spans="1:26" ht="20.100000000000001" customHeight="1" x14ac:dyDescent="0.3">
      <c r="A97" s="1842"/>
      <c r="B97" s="961">
        <v>2261</v>
      </c>
      <c r="C97" s="1837"/>
      <c r="D97" s="962" t="s">
        <v>392</v>
      </c>
      <c r="E97" s="911">
        <v>22698</v>
      </c>
      <c r="F97" s="911">
        <v>55034</v>
      </c>
      <c r="G97" s="963">
        <v>32.590000000000003</v>
      </c>
      <c r="H97" s="963">
        <v>7.86</v>
      </c>
      <c r="I97" s="851">
        <v>700068288</v>
      </c>
      <c r="J97" s="893">
        <v>1060.05</v>
      </c>
      <c r="K97" s="851">
        <v>700068288</v>
      </c>
      <c r="L97" s="893">
        <v>1060.05</v>
      </c>
      <c r="M97" s="875">
        <v>636997036</v>
      </c>
      <c r="N97" s="876">
        <v>90.99</v>
      </c>
      <c r="O97" s="876">
        <v>964.55</v>
      </c>
      <c r="P97" s="851">
        <v>636997036</v>
      </c>
      <c r="Q97" s="876">
        <v>90.99</v>
      </c>
      <c r="R97" s="893">
        <v>964.55</v>
      </c>
      <c r="S97" s="875">
        <v>69323422</v>
      </c>
      <c r="T97" s="876">
        <v>9.9</v>
      </c>
      <c r="U97" s="876">
        <v>104.97</v>
      </c>
      <c r="V97" s="851">
        <v>-6252170</v>
      </c>
      <c r="W97" s="876">
        <v>-0.89</v>
      </c>
      <c r="X97" s="876">
        <v>-9.4700000000000006</v>
      </c>
      <c r="Y97" s="964" t="s">
        <v>47</v>
      </c>
      <c r="Z97" s="197"/>
    </row>
    <row r="98" spans="1:26" ht="20.100000000000001" customHeight="1" x14ac:dyDescent="0.3">
      <c r="A98" s="1842"/>
      <c r="B98" s="961">
        <v>1832</v>
      </c>
      <c r="C98" s="1837"/>
      <c r="D98" s="962" t="s">
        <v>394</v>
      </c>
      <c r="E98" s="911">
        <v>13612</v>
      </c>
      <c r="F98" s="911">
        <v>32094</v>
      </c>
      <c r="G98" s="963">
        <v>33.43</v>
      </c>
      <c r="H98" s="963">
        <v>10.44</v>
      </c>
      <c r="I98" s="851">
        <v>576396953</v>
      </c>
      <c r="J98" s="893">
        <v>1496.64</v>
      </c>
      <c r="K98" s="851">
        <v>490173774</v>
      </c>
      <c r="L98" s="893">
        <v>1272.76</v>
      </c>
      <c r="M98" s="875">
        <v>511366755</v>
      </c>
      <c r="N98" s="876">
        <v>88.72</v>
      </c>
      <c r="O98" s="876">
        <v>1327.78</v>
      </c>
      <c r="P98" s="851">
        <v>425983204</v>
      </c>
      <c r="Q98" s="876">
        <v>86.9</v>
      </c>
      <c r="R98" s="893">
        <v>1106.08</v>
      </c>
      <c r="S98" s="875">
        <v>46807229</v>
      </c>
      <c r="T98" s="876">
        <v>9.5500000000000007</v>
      </c>
      <c r="U98" s="876">
        <v>121.54</v>
      </c>
      <c r="V98" s="851">
        <v>17383341</v>
      </c>
      <c r="W98" s="876">
        <v>3.55</v>
      </c>
      <c r="X98" s="876">
        <v>45.14</v>
      </c>
      <c r="Y98" s="964" t="s">
        <v>47</v>
      </c>
      <c r="Z98" s="197"/>
    </row>
    <row r="99" spans="1:26" ht="20.100000000000001" customHeight="1" x14ac:dyDescent="0.3">
      <c r="A99" s="1842"/>
      <c r="B99" s="961">
        <v>1831</v>
      </c>
      <c r="C99" s="1837"/>
      <c r="D99" s="962" t="s">
        <v>396</v>
      </c>
      <c r="E99" s="911">
        <v>28962</v>
      </c>
      <c r="F99" s="911">
        <v>68416</v>
      </c>
      <c r="G99" s="963">
        <v>36.19</v>
      </c>
      <c r="H99" s="963">
        <v>12.29</v>
      </c>
      <c r="I99" s="851">
        <v>1627433340</v>
      </c>
      <c r="J99" s="893">
        <v>1982.28</v>
      </c>
      <c r="K99" s="851">
        <v>1627433340</v>
      </c>
      <c r="L99" s="893">
        <v>1982.28</v>
      </c>
      <c r="M99" s="875">
        <v>1524867067</v>
      </c>
      <c r="N99" s="876">
        <v>93.7</v>
      </c>
      <c r="O99" s="876">
        <v>1857.35</v>
      </c>
      <c r="P99" s="851">
        <v>1524867067</v>
      </c>
      <c r="Q99" s="876">
        <v>93.7</v>
      </c>
      <c r="R99" s="893">
        <v>1857.35</v>
      </c>
      <c r="S99" s="875">
        <v>146069167</v>
      </c>
      <c r="T99" s="876">
        <v>8.98</v>
      </c>
      <c r="U99" s="876">
        <v>177.92</v>
      </c>
      <c r="V99" s="851">
        <v>-43502894</v>
      </c>
      <c r="W99" s="876">
        <v>-2.67</v>
      </c>
      <c r="X99" s="876">
        <v>-52.99</v>
      </c>
      <c r="Y99" s="964" t="s">
        <v>47</v>
      </c>
      <c r="Z99" s="197"/>
    </row>
    <row r="100" spans="1:26" ht="20.100000000000001" customHeight="1" x14ac:dyDescent="0.3">
      <c r="A100" s="1842"/>
      <c r="B100" s="961">
        <v>1829</v>
      </c>
      <c r="C100" s="1837"/>
      <c r="D100" s="962" t="s">
        <v>398</v>
      </c>
      <c r="E100" s="911">
        <v>2840</v>
      </c>
      <c r="F100" s="911">
        <v>3709</v>
      </c>
      <c r="G100" s="963">
        <v>63.52</v>
      </c>
      <c r="H100" s="963">
        <v>54.09</v>
      </c>
      <c r="I100" s="851">
        <v>322181202</v>
      </c>
      <c r="J100" s="893">
        <v>7238.73</v>
      </c>
      <c r="K100" s="851">
        <v>322181202</v>
      </c>
      <c r="L100" s="893">
        <v>7238.73</v>
      </c>
      <c r="M100" s="875">
        <v>285813443</v>
      </c>
      <c r="N100" s="876">
        <v>88.71</v>
      </c>
      <c r="O100" s="876">
        <v>6421.62</v>
      </c>
      <c r="P100" s="851">
        <v>285813443</v>
      </c>
      <c r="Q100" s="876">
        <v>88.71</v>
      </c>
      <c r="R100" s="893">
        <v>6421.62</v>
      </c>
      <c r="S100" s="875">
        <v>24732548</v>
      </c>
      <c r="T100" s="876">
        <v>7.68</v>
      </c>
      <c r="U100" s="876">
        <v>555.69000000000005</v>
      </c>
      <c r="V100" s="851">
        <v>11635211</v>
      </c>
      <c r="W100" s="876">
        <v>3.61</v>
      </c>
      <c r="X100" s="876">
        <v>261.42</v>
      </c>
      <c r="Y100" s="964" t="s">
        <v>47</v>
      </c>
      <c r="Z100" s="197"/>
    </row>
    <row r="101" spans="1:26" ht="20.100000000000001" customHeight="1" x14ac:dyDescent="0.3">
      <c r="A101" s="1842"/>
      <c r="B101" s="961">
        <v>2293</v>
      </c>
      <c r="C101" s="1837"/>
      <c r="D101" s="962" t="s">
        <v>399</v>
      </c>
      <c r="E101" s="911">
        <v>7343</v>
      </c>
      <c r="F101" s="911">
        <v>11151</v>
      </c>
      <c r="G101" s="963">
        <v>38.979999999999997</v>
      </c>
      <c r="H101" s="963">
        <v>17.05</v>
      </c>
      <c r="I101" s="851">
        <v>205922082</v>
      </c>
      <c r="J101" s="893">
        <v>1538.89</v>
      </c>
      <c r="K101" s="851">
        <v>205922082</v>
      </c>
      <c r="L101" s="893">
        <v>1538.89</v>
      </c>
      <c r="M101" s="875">
        <v>222730211</v>
      </c>
      <c r="N101" s="876">
        <v>108.16</v>
      </c>
      <c r="O101" s="876">
        <v>1664.5</v>
      </c>
      <c r="P101" s="851">
        <v>222730211</v>
      </c>
      <c r="Q101" s="876">
        <v>108.16</v>
      </c>
      <c r="R101" s="893">
        <v>1664.5</v>
      </c>
      <c r="S101" s="875">
        <v>20479427</v>
      </c>
      <c r="T101" s="876">
        <v>9.9499999999999993</v>
      </c>
      <c r="U101" s="876">
        <v>153.05000000000001</v>
      </c>
      <c r="V101" s="851">
        <v>-37287556</v>
      </c>
      <c r="W101" s="876">
        <v>-18.11</v>
      </c>
      <c r="X101" s="876">
        <v>-278.66000000000003</v>
      </c>
      <c r="Y101" s="964" t="s">
        <v>47</v>
      </c>
      <c r="Z101" s="197"/>
    </row>
    <row r="102" spans="1:26" ht="20.100000000000001" customHeight="1" x14ac:dyDescent="0.3">
      <c r="A102" s="1842"/>
      <c r="B102" s="961">
        <v>2294</v>
      </c>
      <c r="C102" s="1837"/>
      <c r="D102" s="962" t="s">
        <v>400</v>
      </c>
      <c r="E102" s="911">
        <v>5981</v>
      </c>
      <c r="F102" s="911">
        <v>13988</v>
      </c>
      <c r="G102" s="963">
        <v>30.93</v>
      </c>
      <c r="H102" s="963">
        <v>4.8</v>
      </c>
      <c r="I102" s="851">
        <v>232018490</v>
      </c>
      <c r="J102" s="893">
        <v>1382.25</v>
      </c>
      <c r="K102" s="851">
        <v>175112940</v>
      </c>
      <c r="L102" s="893">
        <v>1043.23</v>
      </c>
      <c r="M102" s="875">
        <v>220217545</v>
      </c>
      <c r="N102" s="876">
        <v>94.91</v>
      </c>
      <c r="O102" s="876">
        <v>1311.94</v>
      </c>
      <c r="P102" s="851">
        <v>167540537</v>
      </c>
      <c r="Q102" s="876">
        <v>95.68</v>
      </c>
      <c r="R102" s="893">
        <v>998.12</v>
      </c>
      <c r="S102" s="875">
        <v>19678473</v>
      </c>
      <c r="T102" s="876">
        <v>11.24</v>
      </c>
      <c r="U102" s="876">
        <v>117.23</v>
      </c>
      <c r="V102" s="851">
        <v>-12106070</v>
      </c>
      <c r="W102" s="876">
        <v>-6.91</v>
      </c>
      <c r="X102" s="876">
        <v>-72.12</v>
      </c>
      <c r="Y102" s="964" t="s">
        <v>47</v>
      </c>
      <c r="Z102" s="197"/>
    </row>
    <row r="103" spans="1:26" ht="20.100000000000001" customHeight="1" x14ac:dyDescent="0.3">
      <c r="A103" s="1843"/>
      <c r="B103" s="961"/>
      <c r="C103" s="1838"/>
      <c r="D103" s="962" t="s">
        <v>35</v>
      </c>
      <c r="E103" s="911">
        <v>92951</v>
      </c>
      <c r="F103" s="911">
        <v>202097</v>
      </c>
      <c r="G103" s="963">
        <v>37.03</v>
      </c>
      <c r="H103" s="963">
        <v>14.29</v>
      </c>
      <c r="I103" s="851">
        <v>4498430791</v>
      </c>
      <c r="J103" s="876">
        <v>1854.9</v>
      </c>
      <c r="K103" s="851">
        <v>4355302062</v>
      </c>
      <c r="L103" s="876">
        <v>1795.88</v>
      </c>
      <c r="M103" s="851">
        <v>4199557110</v>
      </c>
      <c r="N103" s="876">
        <v>93.36</v>
      </c>
      <c r="O103" s="876">
        <v>1731.66</v>
      </c>
      <c r="P103" s="851">
        <v>4061496551</v>
      </c>
      <c r="Q103" s="876">
        <v>93.25</v>
      </c>
      <c r="R103" s="876">
        <v>1674.73</v>
      </c>
      <c r="S103" s="851">
        <v>393011459</v>
      </c>
      <c r="T103" s="876">
        <v>9.02</v>
      </c>
      <c r="U103" s="876">
        <v>162.06</v>
      </c>
      <c r="V103" s="851">
        <v>-99205948</v>
      </c>
      <c r="W103" s="876">
        <v>-2.2799999999999998</v>
      </c>
      <c r="X103" s="876">
        <v>-40.909999999999997</v>
      </c>
      <c r="Y103" s="965">
        <v>28.65</v>
      </c>
      <c r="Z103" s="197"/>
    </row>
    <row r="104" spans="1:26" ht="20.100000000000001" customHeight="1" x14ac:dyDescent="0.3">
      <c r="A104" s="1841">
        <v>1506</v>
      </c>
      <c r="B104" s="961">
        <v>2085</v>
      </c>
      <c r="C104" s="1836" t="s">
        <v>401</v>
      </c>
      <c r="D104" s="962" t="s">
        <v>402</v>
      </c>
      <c r="E104" s="911">
        <v>1875</v>
      </c>
      <c r="F104" s="911">
        <v>4680</v>
      </c>
      <c r="G104" s="963">
        <v>30.8</v>
      </c>
      <c r="H104" s="963">
        <v>5.24</v>
      </c>
      <c r="I104" s="851">
        <v>46596676</v>
      </c>
      <c r="J104" s="893">
        <v>829.71</v>
      </c>
      <c r="K104" s="851">
        <v>46596676</v>
      </c>
      <c r="L104" s="893">
        <v>829.71</v>
      </c>
      <c r="M104" s="875">
        <v>47571231</v>
      </c>
      <c r="N104" s="876">
        <v>102.09</v>
      </c>
      <c r="O104" s="876">
        <v>847.07</v>
      </c>
      <c r="P104" s="851">
        <v>47571231</v>
      </c>
      <c r="Q104" s="876">
        <v>102.09</v>
      </c>
      <c r="R104" s="893">
        <v>847.07</v>
      </c>
      <c r="S104" s="875">
        <v>4451646</v>
      </c>
      <c r="T104" s="876">
        <v>9.5500000000000007</v>
      </c>
      <c r="U104" s="876">
        <v>79.27</v>
      </c>
      <c r="V104" s="851">
        <v>-5426201</v>
      </c>
      <c r="W104" s="876">
        <v>-11.65</v>
      </c>
      <c r="X104" s="876">
        <v>-96.62</v>
      </c>
      <c r="Y104" s="965" t="s">
        <v>47</v>
      </c>
      <c r="Z104" s="197"/>
    </row>
    <row r="105" spans="1:26" ht="20.100000000000001" customHeight="1" x14ac:dyDescent="0.3">
      <c r="A105" s="1842"/>
      <c r="B105" s="961">
        <v>2086</v>
      </c>
      <c r="C105" s="1837"/>
      <c r="D105" s="962" t="s">
        <v>386</v>
      </c>
      <c r="E105" s="911">
        <v>965</v>
      </c>
      <c r="F105" s="911">
        <v>2327</v>
      </c>
      <c r="G105" s="963">
        <v>29.55</v>
      </c>
      <c r="H105" s="963">
        <v>3.01</v>
      </c>
      <c r="I105" s="851">
        <v>30161801</v>
      </c>
      <c r="J105" s="893">
        <v>1080.1400000000001</v>
      </c>
      <c r="K105" s="851">
        <v>27145621</v>
      </c>
      <c r="L105" s="893">
        <v>972.13</v>
      </c>
      <c r="M105" s="875">
        <v>24237025</v>
      </c>
      <c r="N105" s="876">
        <v>80.36</v>
      </c>
      <c r="O105" s="876">
        <v>867.96</v>
      </c>
      <c r="P105" s="851">
        <v>22945403</v>
      </c>
      <c r="Q105" s="876">
        <v>84.53</v>
      </c>
      <c r="R105" s="893">
        <v>821.71</v>
      </c>
      <c r="S105" s="875">
        <v>1313988</v>
      </c>
      <c r="T105" s="876">
        <v>4.84</v>
      </c>
      <c r="U105" s="876">
        <v>47.06</v>
      </c>
      <c r="V105" s="851">
        <v>2886230</v>
      </c>
      <c r="W105" s="876">
        <v>10.63</v>
      </c>
      <c r="X105" s="876">
        <v>103.36</v>
      </c>
      <c r="Y105" s="964" t="s">
        <v>47</v>
      </c>
      <c r="Z105" s="197"/>
    </row>
    <row r="106" spans="1:26" ht="20.100000000000001" customHeight="1" x14ac:dyDescent="0.3">
      <c r="A106" s="1842"/>
      <c r="B106" s="961">
        <v>2088</v>
      </c>
      <c r="C106" s="1837"/>
      <c r="D106" s="962" t="s">
        <v>403</v>
      </c>
      <c r="E106" s="911">
        <v>196</v>
      </c>
      <c r="F106" s="911">
        <v>437</v>
      </c>
      <c r="G106" s="963">
        <v>41.84</v>
      </c>
      <c r="H106" s="963">
        <v>15.33</v>
      </c>
      <c r="I106" s="851">
        <v>13014314</v>
      </c>
      <c r="J106" s="893">
        <v>2481.75</v>
      </c>
      <c r="K106" s="851">
        <v>9760736</v>
      </c>
      <c r="L106" s="893">
        <v>1861.32</v>
      </c>
      <c r="M106" s="875">
        <v>12873796</v>
      </c>
      <c r="N106" s="876">
        <v>98.92</v>
      </c>
      <c r="O106" s="876">
        <v>2454.96</v>
      </c>
      <c r="P106" s="851">
        <v>9977667</v>
      </c>
      <c r="Q106" s="876">
        <v>102.22</v>
      </c>
      <c r="R106" s="893">
        <v>1902.68</v>
      </c>
      <c r="S106" s="875">
        <v>566556</v>
      </c>
      <c r="T106" s="876">
        <v>5.8</v>
      </c>
      <c r="U106" s="876">
        <v>108.04</v>
      </c>
      <c r="V106" s="851">
        <v>-783487</v>
      </c>
      <c r="W106" s="876">
        <v>-8.0299999999999994</v>
      </c>
      <c r="X106" s="876">
        <v>-149.41</v>
      </c>
      <c r="Y106" s="964" t="s">
        <v>47</v>
      </c>
      <c r="Z106" s="197"/>
    </row>
    <row r="107" spans="1:26" ht="20.100000000000001" customHeight="1" x14ac:dyDescent="0.3">
      <c r="A107" s="1842"/>
      <c r="B107" s="961">
        <v>2087</v>
      </c>
      <c r="C107" s="1837"/>
      <c r="D107" s="962" t="s">
        <v>404</v>
      </c>
      <c r="E107" s="911">
        <v>3498</v>
      </c>
      <c r="F107" s="911">
        <v>8474</v>
      </c>
      <c r="G107" s="963">
        <v>29.5</v>
      </c>
      <c r="H107" s="963">
        <v>3.38</v>
      </c>
      <c r="I107" s="851">
        <v>140127396</v>
      </c>
      <c r="J107" s="893">
        <v>1378.01</v>
      </c>
      <c r="K107" s="851">
        <v>105095547</v>
      </c>
      <c r="L107" s="893">
        <v>1033.51</v>
      </c>
      <c r="M107" s="875">
        <v>118385731</v>
      </c>
      <c r="N107" s="876">
        <v>84.48</v>
      </c>
      <c r="O107" s="876">
        <v>1164.21</v>
      </c>
      <c r="P107" s="851">
        <v>86717315</v>
      </c>
      <c r="Q107" s="876">
        <v>82.51</v>
      </c>
      <c r="R107" s="893">
        <v>852.78</v>
      </c>
      <c r="S107" s="875">
        <v>10003125</v>
      </c>
      <c r="T107" s="876">
        <v>9.52</v>
      </c>
      <c r="U107" s="876">
        <v>98.37</v>
      </c>
      <c r="V107" s="851">
        <v>8375107</v>
      </c>
      <c r="W107" s="876">
        <v>7.97</v>
      </c>
      <c r="X107" s="876">
        <v>82.36</v>
      </c>
      <c r="Y107" s="964" t="s">
        <v>47</v>
      </c>
      <c r="Z107" s="197"/>
    </row>
    <row r="108" spans="1:26" ht="20.100000000000001" customHeight="1" x14ac:dyDescent="0.3">
      <c r="A108" s="1843"/>
      <c r="B108" s="961"/>
      <c r="C108" s="1838"/>
      <c r="D108" s="962" t="s">
        <v>35</v>
      </c>
      <c r="E108" s="911">
        <v>6534</v>
      </c>
      <c r="F108" s="911">
        <v>15918</v>
      </c>
      <c r="G108" s="963">
        <v>30.23</v>
      </c>
      <c r="H108" s="963">
        <v>4.2</v>
      </c>
      <c r="I108" s="851">
        <v>229900187</v>
      </c>
      <c r="J108" s="876">
        <v>1203.57</v>
      </c>
      <c r="K108" s="851">
        <v>188598580</v>
      </c>
      <c r="L108" s="876">
        <v>987.34</v>
      </c>
      <c r="M108" s="851">
        <v>203067783</v>
      </c>
      <c r="N108" s="876">
        <v>88.33</v>
      </c>
      <c r="O108" s="876">
        <v>1063.0899999999999</v>
      </c>
      <c r="P108" s="851">
        <v>167211616</v>
      </c>
      <c r="Q108" s="876">
        <v>88.66</v>
      </c>
      <c r="R108" s="876">
        <v>875.38</v>
      </c>
      <c r="S108" s="851">
        <v>16335315</v>
      </c>
      <c r="T108" s="876">
        <v>8.66</v>
      </c>
      <c r="U108" s="876">
        <v>85.52</v>
      </c>
      <c r="V108" s="851">
        <v>5051649</v>
      </c>
      <c r="W108" s="876">
        <v>2.68</v>
      </c>
      <c r="X108" s="876">
        <v>26.45</v>
      </c>
      <c r="Y108" s="965">
        <v>87.88</v>
      </c>
      <c r="Z108" s="197"/>
    </row>
    <row r="109" spans="1:26" ht="20.100000000000001" customHeight="1" x14ac:dyDescent="0.3">
      <c r="A109" s="1833">
        <v>1140</v>
      </c>
      <c r="B109" s="961">
        <v>1955</v>
      </c>
      <c r="C109" s="1821" t="s">
        <v>409</v>
      </c>
      <c r="D109" s="962" t="s">
        <v>1007</v>
      </c>
      <c r="E109" s="911">
        <v>3795</v>
      </c>
      <c r="F109" s="911">
        <v>7090</v>
      </c>
      <c r="G109" s="963">
        <v>48.25</v>
      </c>
      <c r="H109" s="963">
        <v>25.44</v>
      </c>
      <c r="I109" s="851">
        <v>305107970</v>
      </c>
      <c r="J109" s="876">
        <v>3586.13</v>
      </c>
      <c r="K109" s="851">
        <v>305107970</v>
      </c>
      <c r="L109" s="876">
        <v>3586.13</v>
      </c>
      <c r="M109" s="851">
        <v>313401786</v>
      </c>
      <c r="N109" s="876">
        <v>102.72</v>
      </c>
      <c r="O109" s="876">
        <v>3683.61</v>
      </c>
      <c r="P109" s="851">
        <v>313401786</v>
      </c>
      <c r="Q109" s="876">
        <v>102.72</v>
      </c>
      <c r="R109" s="876">
        <v>3683.61</v>
      </c>
      <c r="S109" s="851">
        <v>17859902</v>
      </c>
      <c r="T109" s="876">
        <v>5.85</v>
      </c>
      <c r="U109" s="876">
        <v>209.92</v>
      </c>
      <c r="V109" s="851">
        <v>-26153718</v>
      </c>
      <c r="W109" s="876">
        <v>-8.57</v>
      </c>
      <c r="X109" s="876">
        <v>-307.39999999999998</v>
      </c>
      <c r="Y109" s="965"/>
      <c r="Z109" s="197"/>
    </row>
    <row r="110" spans="1:26" ht="20.100000000000001" customHeight="1" x14ac:dyDescent="0.3">
      <c r="A110" s="1834"/>
      <c r="B110" s="961">
        <v>6055</v>
      </c>
      <c r="C110" s="1822"/>
      <c r="D110" s="962" t="s">
        <v>1008</v>
      </c>
      <c r="E110" s="911">
        <v>4952</v>
      </c>
      <c r="F110" s="911">
        <v>10551</v>
      </c>
      <c r="G110" s="963">
        <v>50.17</v>
      </c>
      <c r="H110" s="963">
        <v>33.17</v>
      </c>
      <c r="I110" s="851">
        <v>230485102</v>
      </c>
      <c r="J110" s="893">
        <v>1820.4</v>
      </c>
      <c r="K110" s="851">
        <v>230485102</v>
      </c>
      <c r="L110" s="893">
        <v>1820.4</v>
      </c>
      <c r="M110" s="875">
        <v>229779852</v>
      </c>
      <c r="N110" s="876">
        <v>99.69</v>
      </c>
      <c r="O110" s="876">
        <v>1814.83</v>
      </c>
      <c r="P110" s="851">
        <v>229779852</v>
      </c>
      <c r="Q110" s="876">
        <v>99.69</v>
      </c>
      <c r="R110" s="893">
        <v>1814.83</v>
      </c>
      <c r="S110" s="875">
        <v>20594470</v>
      </c>
      <c r="T110" s="876">
        <v>8.94</v>
      </c>
      <c r="U110" s="876">
        <v>162.66</v>
      </c>
      <c r="V110" s="851">
        <v>-19889220</v>
      </c>
      <c r="W110" s="876">
        <v>-8.6300000000000008</v>
      </c>
      <c r="X110" s="876">
        <v>-157.09</v>
      </c>
      <c r="Y110" s="964" t="s">
        <v>47</v>
      </c>
      <c r="Z110" s="197"/>
    </row>
    <row r="111" spans="1:26" ht="20.100000000000001" customHeight="1" x14ac:dyDescent="0.3">
      <c r="A111" s="1834"/>
      <c r="B111" s="961">
        <v>6085</v>
      </c>
      <c r="C111" s="1822"/>
      <c r="D111" s="962" t="s">
        <v>1009</v>
      </c>
      <c r="E111" s="911">
        <v>4267</v>
      </c>
      <c r="F111" s="911">
        <v>8221</v>
      </c>
      <c r="G111" s="963">
        <v>27.31</v>
      </c>
      <c r="H111" s="963">
        <v>1.96</v>
      </c>
      <c r="I111" s="851">
        <v>72561884</v>
      </c>
      <c r="J111" s="893">
        <v>735.53</v>
      </c>
      <c r="K111" s="851">
        <v>72561884</v>
      </c>
      <c r="L111" s="893">
        <v>735.53</v>
      </c>
      <c r="M111" s="875">
        <v>55046893</v>
      </c>
      <c r="N111" s="876">
        <v>75.86</v>
      </c>
      <c r="O111" s="876">
        <v>557.99</v>
      </c>
      <c r="P111" s="851">
        <v>55046893</v>
      </c>
      <c r="Q111" s="876">
        <v>75.86</v>
      </c>
      <c r="R111" s="893">
        <v>557.99</v>
      </c>
      <c r="S111" s="875">
        <v>14915545</v>
      </c>
      <c r="T111" s="876">
        <v>20.56</v>
      </c>
      <c r="U111" s="876">
        <v>151.19</v>
      </c>
      <c r="V111" s="851">
        <v>2599446</v>
      </c>
      <c r="W111" s="876">
        <v>3.58</v>
      </c>
      <c r="X111" s="876">
        <v>26.35</v>
      </c>
      <c r="Y111" s="964"/>
      <c r="Z111" s="197"/>
    </row>
    <row r="112" spans="1:26" ht="20.100000000000001" customHeight="1" x14ac:dyDescent="0.3">
      <c r="A112" s="1834"/>
      <c r="B112" s="961">
        <v>1952</v>
      </c>
      <c r="C112" s="1822"/>
      <c r="D112" s="962" t="s">
        <v>1010</v>
      </c>
      <c r="E112" s="911">
        <v>23978</v>
      </c>
      <c r="F112" s="911">
        <v>53695</v>
      </c>
      <c r="G112" s="963">
        <v>38.270000000000003</v>
      </c>
      <c r="H112" s="963">
        <v>11.41</v>
      </c>
      <c r="I112" s="851">
        <v>1253659352</v>
      </c>
      <c r="J112" s="893">
        <v>1945.65</v>
      </c>
      <c r="K112" s="851">
        <v>1253659352</v>
      </c>
      <c r="L112" s="893">
        <v>1945.65</v>
      </c>
      <c r="M112" s="875">
        <v>1171586352</v>
      </c>
      <c r="N112" s="876">
        <v>93.45</v>
      </c>
      <c r="O112" s="876">
        <v>1818.27</v>
      </c>
      <c r="P112" s="851">
        <v>1171586352</v>
      </c>
      <c r="Q112" s="876">
        <v>93.45</v>
      </c>
      <c r="R112" s="893">
        <v>1818.27</v>
      </c>
      <c r="S112" s="875">
        <v>108739622</v>
      </c>
      <c r="T112" s="876">
        <v>8.67</v>
      </c>
      <c r="U112" s="876">
        <v>168.76</v>
      </c>
      <c r="V112" s="851">
        <v>-26666622</v>
      </c>
      <c r="W112" s="876">
        <v>-2.13</v>
      </c>
      <c r="X112" s="876">
        <v>-41.39</v>
      </c>
      <c r="Y112" s="964" t="s">
        <v>47</v>
      </c>
      <c r="Z112" s="197"/>
    </row>
    <row r="113" spans="1:26" ht="20.100000000000001" customHeight="1" x14ac:dyDescent="0.3">
      <c r="A113" s="1834"/>
      <c r="B113" s="961">
        <v>6059</v>
      </c>
      <c r="C113" s="1822"/>
      <c r="D113" s="962" t="s">
        <v>1011</v>
      </c>
      <c r="E113" s="911">
        <v>6348</v>
      </c>
      <c r="F113" s="911">
        <v>12312</v>
      </c>
      <c r="G113" s="963">
        <v>47.61</v>
      </c>
      <c r="H113" s="963">
        <v>28.44</v>
      </c>
      <c r="I113" s="851">
        <v>340362747</v>
      </c>
      <c r="J113" s="893">
        <v>2303.73</v>
      </c>
      <c r="K113" s="851">
        <v>273537768</v>
      </c>
      <c r="L113" s="893">
        <v>1851.43</v>
      </c>
      <c r="M113" s="875">
        <v>346117980</v>
      </c>
      <c r="N113" s="876">
        <v>101.69</v>
      </c>
      <c r="O113" s="876">
        <v>2342.69</v>
      </c>
      <c r="P113" s="851">
        <v>287110554</v>
      </c>
      <c r="Q113" s="876">
        <v>104.96</v>
      </c>
      <c r="R113" s="893">
        <v>1943.3</v>
      </c>
      <c r="S113" s="875">
        <v>27060987</v>
      </c>
      <c r="T113" s="876">
        <v>9.89</v>
      </c>
      <c r="U113" s="876">
        <v>183.16</v>
      </c>
      <c r="V113" s="851">
        <v>-40633773</v>
      </c>
      <c r="W113" s="876">
        <v>-14.85</v>
      </c>
      <c r="X113" s="876">
        <v>-275.02999999999997</v>
      </c>
      <c r="Y113" s="964"/>
      <c r="Z113" s="197"/>
    </row>
    <row r="114" spans="1:26" ht="20.100000000000001" customHeight="1" x14ac:dyDescent="0.3">
      <c r="A114" s="1834"/>
      <c r="B114" s="961">
        <v>1956</v>
      </c>
      <c r="C114" s="1822"/>
      <c r="D114" s="962" t="s">
        <v>1012</v>
      </c>
      <c r="E114" s="911">
        <v>36382</v>
      </c>
      <c r="F114" s="911">
        <v>69433</v>
      </c>
      <c r="G114" s="963">
        <v>31.38</v>
      </c>
      <c r="H114" s="963">
        <v>4.82</v>
      </c>
      <c r="I114" s="851">
        <v>996772428</v>
      </c>
      <c r="J114" s="893">
        <v>1196.32</v>
      </c>
      <c r="K114" s="851">
        <v>996772428</v>
      </c>
      <c r="L114" s="893">
        <v>1196.32</v>
      </c>
      <c r="M114" s="875">
        <v>902884150</v>
      </c>
      <c r="N114" s="876">
        <v>90.58</v>
      </c>
      <c r="O114" s="876">
        <v>1083.6400000000001</v>
      </c>
      <c r="P114" s="851">
        <v>902884150</v>
      </c>
      <c r="Q114" s="876">
        <v>90.58</v>
      </c>
      <c r="R114" s="893">
        <v>1083.6400000000001</v>
      </c>
      <c r="S114" s="875">
        <v>146121220</v>
      </c>
      <c r="T114" s="876">
        <v>14.66</v>
      </c>
      <c r="U114" s="876">
        <v>175.37</v>
      </c>
      <c r="V114" s="851">
        <v>-52232942</v>
      </c>
      <c r="W114" s="876">
        <v>-5.24</v>
      </c>
      <c r="X114" s="876">
        <v>-62.69</v>
      </c>
      <c r="Y114" s="964" t="s">
        <v>47</v>
      </c>
      <c r="Z114" s="197"/>
    </row>
    <row r="115" spans="1:26" ht="20.100000000000001" customHeight="1" x14ac:dyDescent="0.3">
      <c r="A115" s="1834"/>
      <c r="B115" s="961">
        <v>6058</v>
      </c>
      <c r="C115" s="1822"/>
      <c r="D115" s="962" t="s">
        <v>416</v>
      </c>
      <c r="E115" s="911">
        <v>2367</v>
      </c>
      <c r="F115" s="911">
        <v>4099</v>
      </c>
      <c r="G115" s="963">
        <v>56.18</v>
      </c>
      <c r="H115" s="963">
        <v>44.55</v>
      </c>
      <c r="I115" s="851">
        <v>208270112</v>
      </c>
      <c r="J115" s="876">
        <v>4234.17</v>
      </c>
      <c r="K115" s="851">
        <v>157039094</v>
      </c>
      <c r="L115" s="876">
        <v>3192.63</v>
      </c>
      <c r="M115" s="851">
        <v>221784893</v>
      </c>
      <c r="N115" s="876">
        <v>106.49</v>
      </c>
      <c r="O115" s="876">
        <v>4508.92</v>
      </c>
      <c r="P115" s="851">
        <v>181250173</v>
      </c>
      <c r="Q115" s="876">
        <v>115.42</v>
      </c>
      <c r="R115" s="876">
        <v>3684.85</v>
      </c>
      <c r="S115" s="851">
        <v>9968796</v>
      </c>
      <c r="T115" s="876">
        <v>6.35</v>
      </c>
      <c r="U115" s="876">
        <v>202.67</v>
      </c>
      <c r="V115" s="851">
        <v>-34179875</v>
      </c>
      <c r="W115" s="876">
        <v>-21.77</v>
      </c>
      <c r="X115" s="876">
        <v>-694.88</v>
      </c>
      <c r="Y115" s="964"/>
      <c r="Z115" s="197"/>
    </row>
    <row r="116" spans="1:26" ht="20.100000000000001" customHeight="1" x14ac:dyDescent="0.3">
      <c r="A116" s="1834"/>
      <c r="B116" s="961"/>
      <c r="C116" s="1822"/>
      <c r="D116" s="962" t="s">
        <v>1001</v>
      </c>
      <c r="E116" s="911"/>
      <c r="F116" s="911"/>
      <c r="G116" s="963"/>
      <c r="H116" s="963"/>
      <c r="I116" s="851">
        <v>0</v>
      </c>
      <c r="J116" s="876">
        <v>0</v>
      </c>
      <c r="K116" s="851">
        <v>0</v>
      </c>
      <c r="L116" s="965">
        <v>0</v>
      </c>
      <c r="M116" s="851">
        <v>0</v>
      </c>
      <c r="N116" s="965">
        <v>0</v>
      </c>
      <c r="O116" s="965">
        <v>0</v>
      </c>
      <c r="P116" s="851">
        <v>0</v>
      </c>
      <c r="Q116" s="965">
        <v>0</v>
      </c>
      <c r="R116" s="965">
        <v>0</v>
      </c>
      <c r="S116" s="851">
        <v>1000</v>
      </c>
      <c r="T116" s="965">
        <v>0</v>
      </c>
      <c r="U116" s="965">
        <v>0</v>
      </c>
      <c r="V116" s="851">
        <v>-1000</v>
      </c>
      <c r="W116" s="965">
        <v>0</v>
      </c>
      <c r="X116" s="965">
        <v>0</v>
      </c>
      <c r="Y116" s="966"/>
      <c r="Z116" s="198" t="s">
        <v>911</v>
      </c>
    </row>
    <row r="117" spans="1:26" ht="20.100000000000001" customHeight="1" x14ac:dyDescent="0.3">
      <c r="A117" s="1835"/>
      <c r="B117" s="961"/>
      <c r="C117" s="1823"/>
      <c r="D117" s="962" t="s">
        <v>35</v>
      </c>
      <c r="E117" s="911">
        <v>82089</v>
      </c>
      <c r="F117" s="911">
        <v>165401</v>
      </c>
      <c r="G117" s="963">
        <v>37.159999999999997</v>
      </c>
      <c r="H117" s="963">
        <v>12.25</v>
      </c>
      <c r="I117" s="851">
        <v>3407219595</v>
      </c>
      <c r="J117" s="876">
        <v>1716.65</v>
      </c>
      <c r="K117" s="851">
        <v>3289163598</v>
      </c>
      <c r="L117" s="876">
        <v>1657.17</v>
      </c>
      <c r="M117" s="851">
        <v>3240601906</v>
      </c>
      <c r="N117" s="876">
        <v>95.11</v>
      </c>
      <c r="O117" s="876">
        <v>1632.7</v>
      </c>
      <c r="P117" s="851">
        <v>3141059760</v>
      </c>
      <c r="Q117" s="876">
        <v>95.5</v>
      </c>
      <c r="R117" s="876">
        <v>1582.55</v>
      </c>
      <c r="S117" s="851">
        <v>345261542</v>
      </c>
      <c r="T117" s="876">
        <v>10.5</v>
      </c>
      <c r="U117" s="876">
        <v>173.95</v>
      </c>
      <c r="V117" s="851">
        <v>-197157704</v>
      </c>
      <c r="W117" s="876">
        <v>-5.99</v>
      </c>
      <c r="X117" s="876">
        <v>-99.33</v>
      </c>
      <c r="Y117" s="965">
        <v>37.869999999999997</v>
      </c>
      <c r="Z117" s="197"/>
    </row>
    <row r="118" spans="1:26" ht="20.100000000000001" customHeight="1" x14ac:dyDescent="0.3">
      <c r="A118" s="1824">
        <v>1167</v>
      </c>
      <c r="B118" s="961">
        <v>2265</v>
      </c>
      <c r="C118" s="1821" t="s">
        <v>420</v>
      </c>
      <c r="D118" s="962" t="s">
        <v>1013</v>
      </c>
      <c r="E118" s="911">
        <v>1721</v>
      </c>
      <c r="F118" s="911">
        <v>3172</v>
      </c>
      <c r="G118" s="963">
        <v>33.11</v>
      </c>
      <c r="H118" s="963">
        <v>8.86</v>
      </c>
      <c r="I118" s="851">
        <v>65025000</v>
      </c>
      <c r="J118" s="893">
        <v>1708.31</v>
      </c>
      <c r="K118" s="851">
        <v>65025000</v>
      </c>
      <c r="L118" s="893">
        <v>1708.31</v>
      </c>
      <c r="M118" s="875">
        <v>48927000</v>
      </c>
      <c r="N118" s="876">
        <v>75.239999999999995</v>
      </c>
      <c r="O118" s="876">
        <v>1285.3900000000001</v>
      </c>
      <c r="P118" s="851">
        <v>48911000</v>
      </c>
      <c r="Q118" s="876">
        <v>75.22</v>
      </c>
      <c r="R118" s="893">
        <v>1284.97</v>
      </c>
      <c r="S118" s="875">
        <v>7406000</v>
      </c>
      <c r="T118" s="876">
        <v>11.39</v>
      </c>
      <c r="U118" s="876">
        <v>194.57</v>
      </c>
      <c r="V118" s="851">
        <v>8708000</v>
      </c>
      <c r="W118" s="876">
        <v>13.39</v>
      </c>
      <c r="X118" s="876">
        <v>228.77</v>
      </c>
      <c r="Y118" s="965" t="s">
        <v>47</v>
      </c>
      <c r="Z118" s="197"/>
    </row>
    <row r="119" spans="1:26" ht="20.100000000000001" customHeight="1" x14ac:dyDescent="0.3">
      <c r="A119" s="1825"/>
      <c r="B119" s="961">
        <v>2263</v>
      </c>
      <c r="C119" s="1822"/>
      <c r="D119" s="962" t="s">
        <v>424</v>
      </c>
      <c r="E119" s="911">
        <v>46493</v>
      </c>
      <c r="F119" s="911">
        <v>54782</v>
      </c>
      <c r="G119" s="963">
        <v>27.21</v>
      </c>
      <c r="H119" s="963">
        <v>3.55</v>
      </c>
      <c r="I119" s="851">
        <v>392545000</v>
      </c>
      <c r="J119" s="893">
        <v>597.13</v>
      </c>
      <c r="K119" s="851">
        <v>392545000</v>
      </c>
      <c r="L119" s="893">
        <v>597.13</v>
      </c>
      <c r="M119" s="875">
        <v>342780000</v>
      </c>
      <c r="N119" s="876">
        <v>87.32</v>
      </c>
      <c r="O119" s="876">
        <v>521.42999999999995</v>
      </c>
      <c r="P119" s="851">
        <v>342780000</v>
      </c>
      <c r="Q119" s="876">
        <v>87.32</v>
      </c>
      <c r="R119" s="893">
        <v>521.42999999999995</v>
      </c>
      <c r="S119" s="875">
        <v>62844000</v>
      </c>
      <c r="T119" s="876">
        <v>16.010000000000002</v>
      </c>
      <c r="U119" s="876">
        <v>95.6</v>
      </c>
      <c r="V119" s="851">
        <v>-13079000</v>
      </c>
      <c r="W119" s="876">
        <v>-3.33</v>
      </c>
      <c r="X119" s="876">
        <v>-19.899999999999999</v>
      </c>
      <c r="Y119" s="964" t="s">
        <v>47</v>
      </c>
      <c r="Z119" s="197"/>
    </row>
    <row r="120" spans="1:26" ht="20.100000000000001" customHeight="1" x14ac:dyDescent="0.3">
      <c r="A120" s="1825"/>
      <c r="B120" s="961">
        <v>2049</v>
      </c>
      <c r="C120" s="1822"/>
      <c r="D120" s="962" t="s">
        <v>421</v>
      </c>
      <c r="E120" s="911">
        <v>69792</v>
      </c>
      <c r="F120" s="911">
        <v>158199</v>
      </c>
      <c r="G120" s="963">
        <v>31.73</v>
      </c>
      <c r="H120" s="963">
        <v>5.85</v>
      </c>
      <c r="I120" s="851">
        <v>2122847000</v>
      </c>
      <c r="J120" s="893">
        <v>1118.24</v>
      </c>
      <c r="K120" s="851">
        <v>2122847000</v>
      </c>
      <c r="L120" s="893">
        <v>1118.24</v>
      </c>
      <c r="M120" s="875">
        <v>1756463000</v>
      </c>
      <c r="N120" s="876">
        <v>82.74</v>
      </c>
      <c r="O120" s="876">
        <v>925.24</v>
      </c>
      <c r="P120" s="851">
        <v>1753982000</v>
      </c>
      <c r="Q120" s="876">
        <v>82.62</v>
      </c>
      <c r="R120" s="893">
        <v>923.93</v>
      </c>
      <c r="S120" s="875">
        <v>335902000</v>
      </c>
      <c r="T120" s="876">
        <v>15.82</v>
      </c>
      <c r="U120" s="876">
        <v>176.94</v>
      </c>
      <c r="V120" s="851">
        <v>32963000</v>
      </c>
      <c r="W120" s="876">
        <v>1.55</v>
      </c>
      <c r="X120" s="876">
        <v>17.36</v>
      </c>
      <c r="Y120" s="964" t="s">
        <v>47</v>
      </c>
      <c r="Z120" s="197"/>
    </row>
    <row r="121" spans="1:26" ht="20.100000000000001" customHeight="1" x14ac:dyDescent="0.3">
      <c r="A121" s="1825"/>
      <c r="B121" s="961">
        <v>2057</v>
      </c>
      <c r="C121" s="1822"/>
      <c r="D121" s="962" t="s">
        <v>422</v>
      </c>
      <c r="E121" s="911">
        <v>4386</v>
      </c>
      <c r="F121" s="911">
        <v>8918</v>
      </c>
      <c r="G121" s="963">
        <v>46.5</v>
      </c>
      <c r="H121" s="963">
        <v>27.38</v>
      </c>
      <c r="I121" s="851">
        <v>460214000</v>
      </c>
      <c r="J121" s="893">
        <v>4300.42</v>
      </c>
      <c r="K121" s="851">
        <v>348124000</v>
      </c>
      <c r="L121" s="893">
        <v>3253.01</v>
      </c>
      <c r="M121" s="875">
        <v>429905000</v>
      </c>
      <c r="N121" s="876">
        <v>93.41</v>
      </c>
      <c r="O121" s="876">
        <v>4017.2</v>
      </c>
      <c r="P121" s="851">
        <v>323772000</v>
      </c>
      <c r="Q121" s="876">
        <v>93</v>
      </c>
      <c r="R121" s="893">
        <v>3025.45</v>
      </c>
      <c r="S121" s="875">
        <v>34919000</v>
      </c>
      <c r="T121" s="876">
        <v>10.029999999999999</v>
      </c>
      <c r="U121" s="876">
        <v>326.3</v>
      </c>
      <c r="V121" s="851">
        <v>-10567000</v>
      </c>
      <c r="W121" s="876">
        <v>-3.04</v>
      </c>
      <c r="X121" s="876">
        <v>-98.74</v>
      </c>
      <c r="Y121" s="964" t="s">
        <v>47</v>
      </c>
      <c r="Z121" s="197"/>
    </row>
    <row r="122" spans="1:26" s="183" customFormat="1" ht="20.100000000000001" customHeight="1" x14ac:dyDescent="0.3">
      <c r="A122" s="1825"/>
      <c r="B122" s="961">
        <v>2053</v>
      </c>
      <c r="C122" s="1822"/>
      <c r="D122" s="962" t="s">
        <v>423</v>
      </c>
      <c r="E122" s="911">
        <v>33637</v>
      </c>
      <c r="F122" s="911">
        <v>73272</v>
      </c>
      <c r="G122" s="963">
        <v>38.020000000000003</v>
      </c>
      <c r="H122" s="963">
        <v>14.65</v>
      </c>
      <c r="I122" s="851">
        <v>1659493000</v>
      </c>
      <c r="J122" s="893">
        <v>1887.37</v>
      </c>
      <c r="K122" s="851">
        <v>1491393000</v>
      </c>
      <c r="L122" s="893">
        <v>1696.18</v>
      </c>
      <c r="M122" s="875">
        <v>1559530000</v>
      </c>
      <c r="N122" s="876">
        <v>93.98</v>
      </c>
      <c r="O122" s="876">
        <v>1773.68</v>
      </c>
      <c r="P122" s="851">
        <v>1389180000</v>
      </c>
      <c r="Q122" s="876">
        <v>93.15</v>
      </c>
      <c r="R122" s="893">
        <v>1579.94</v>
      </c>
      <c r="S122" s="875">
        <v>216211000</v>
      </c>
      <c r="T122" s="876">
        <v>14.5</v>
      </c>
      <c r="U122" s="876">
        <v>245.9</v>
      </c>
      <c r="V122" s="851">
        <v>-113998000</v>
      </c>
      <c r="W122" s="876">
        <v>-7.64</v>
      </c>
      <c r="X122" s="876">
        <v>-129.65</v>
      </c>
      <c r="Y122" s="964" t="s">
        <v>47</v>
      </c>
      <c r="Z122" s="197"/>
    </row>
    <row r="123" spans="1:26" ht="20.100000000000001" customHeight="1" x14ac:dyDescent="0.3">
      <c r="A123" s="1825"/>
      <c r="B123" s="961">
        <v>2039</v>
      </c>
      <c r="C123" s="1822"/>
      <c r="D123" s="962" t="s">
        <v>425</v>
      </c>
      <c r="E123" s="911">
        <v>526</v>
      </c>
      <c r="F123" s="911">
        <v>823</v>
      </c>
      <c r="G123" s="963">
        <v>63.44</v>
      </c>
      <c r="H123" s="963">
        <v>58.93</v>
      </c>
      <c r="I123" s="851">
        <v>76265000</v>
      </c>
      <c r="J123" s="893">
        <v>7722.26</v>
      </c>
      <c r="K123" s="851">
        <v>76265000</v>
      </c>
      <c r="L123" s="893">
        <v>7722.26</v>
      </c>
      <c r="M123" s="875">
        <v>67676000</v>
      </c>
      <c r="N123" s="876">
        <v>88.74</v>
      </c>
      <c r="O123" s="876">
        <v>6852.57</v>
      </c>
      <c r="P123" s="851">
        <v>67599000</v>
      </c>
      <c r="Q123" s="876">
        <v>88.64</v>
      </c>
      <c r="R123" s="893">
        <v>6844.78</v>
      </c>
      <c r="S123" s="875">
        <v>4760000</v>
      </c>
      <c r="T123" s="876">
        <v>6.24</v>
      </c>
      <c r="U123" s="876">
        <v>481.98</v>
      </c>
      <c r="V123" s="851">
        <v>3906000</v>
      </c>
      <c r="W123" s="876">
        <v>5.12</v>
      </c>
      <c r="X123" s="876">
        <v>395.5</v>
      </c>
      <c r="Y123" s="964" t="s">
        <v>47</v>
      </c>
      <c r="Z123" s="197"/>
    </row>
    <row r="124" spans="1:26" ht="20.100000000000001" customHeight="1" x14ac:dyDescent="0.3">
      <c r="A124" s="1826"/>
      <c r="B124" s="961"/>
      <c r="C124" s="1823"/>
      <c r="D124" s="962" t="s">
        <v>35</v>
      </c>
      <c r="E124" s="911">
        <v>156555</v>
      </c>
      <c r="F124" s="911">
        <v>299166</v>
      </c>
      <c r="G124" s="963">
        <v>32.99</v>
      </c>
      <c r="H124" s="963">
        <v>8.41</v>
      </c>
      <c r="I124" s="851">
        <v>4776389000</v>
      </c>
      <c r="J124" s="876">
        <v>1330.47</v>
      </c>
      <c r="K124" s="851">
        <v>4496199000</v>
      </c>
      <c r="L124" s="876">
        <v>1252.43</v>
      </c>
      <c r="M124" s="851">
        <v>4205281000</v>
      </c>
      <c r="N124" s="876">
        <v>88.04</v>
      </c>
      <c r="O124" s="876">
        <v>1171.3900000000001</v>
      </c>
      <c r="P124" s="851">
        <v>3926224000</v>
      </c>
      <c r="Q124" s="876">
        <v>87.32</v>
      </c>
      <c r="R124" s="876">
        <v>1093.6600000000001</v>
      </c>
      <c r="S124" s="851">
        <v>662042000</v>
      </c>
      <c r="T124" s="876">
        <v>14.72</v>
      </c>
      <c r="U124" s="876">
        <v>184.41</v>
      </c>
      <c r="V124" s="851">
        <v>-92067000</v>
      </c>
      <c r="W124" s="876">
        <v>-2.0499999999999998</v>
      </c>
      <c r="X124" s="876">
        <v>-25.65</v>
      </c>
      <c r="Y124" s="965">
        <v>23.88</v>
      </c>
      <c r="Z124" s="197"/>
    </row>
    <row r="125" spans="1:26" ht="20.100000000000001" customHeight="1" x14ac:dyDescent="0.3">
      <c r="A125" s="1833">
        <v>1575</v>
      </c>
      <c r="B125" s="961">
        <v>1882</v>
      </c>
      <c r="C125" s="1821" t="s">
        <v>461</v>
      </c>
      <c r="D125" s="962" t="s">
        <v>462</v>
      </c>
      <c r="E125" s="911">
        <v>3060</v>
      </c>
      <c r="F125" s="911">
        <v>4190</v>
      </c>
      <c r="G125" s="963">
        <v>37.46</v>
      </c>
      <c r="H125" s="963">
        <v>11.86</v>
      </c>
      <c r="I125" s="851">
        <v>47806450</v>
      </c>
      <c r="J125" s="893">
        <v>950.8</v>
      </c>
      <c r="K125" s="851">
        <v>47806450</v>
      </c>
      <c r="L125" s="893">
        <v>950.8</v>
      </c>
      <c r="M125" s="875">
        <v>54393564</v>
      </c>
      <c r="N125" s="876">
        <v>113.78</v>
      </c>
      <c r="O125" s="876">
        <v>1081.81</v>
      </c>
      <c r="P125" s="851">
        <v>54393564</v>
      </c>
      <c r="Q125" s="876">
        <v>113.78</v>
      </c>
      <c r="R125" s="893">
        <v>1081.81</v>
      </c>
      <c r="S125" s="875">
        <v>14552675</v>
      </c>
      <c r="T125" s="876">
        <v>30.44</v>
      </c>
      <c r="U125" s="876">
        <v>289.43</v>
      </c>
      <c r="V125" s="851">
        <v>-21139789</v>
      </c>
      <c r="W125" s="876">
        <v>-44.22</v>
      </c>
      <c r="X125" s="876">
        <v>-420.44</v>
      </c>
      <c r="Y125" s="964" t="s">
        <v>47</v>
      </c>
      <c r="Z125" s="197"/>
    </row>
    <row r="126" spans="1:26" ht="20.100000000000001" customHeight="1" x14ac:dyDescent="0.3">
      <c r="A126" s="1834"/>
      <c r="B126" s="961">
        <v>1883</v>
      </c>
      <c r="C126" s="1822"/>
      <c r="D126" s="962" t="s">
        <v>432</v>
      </c>
      <c r="E126" s="911">
        <v>2343</v>
      </c>
      <c r="F126" s="911">
        <v>5364</v>
      </c>
      <c r="G126" s="963">
        <v>41.51</v>
      </c>
      <c r="H126" s="963">
        <v>15.25</v>
      </c>
      <c r="I126" s="851">
        <v>94786204</v>
      </c>
      <c r="J126" s="893">
        <v>1472.57</v>
      </c>
      <c r="K126" s="851">
        <v>94786204</v>
      </c>
      <c r="L126" s="893">
        <v>1472.57</v>
      </c>
      <c r="M126" s="875">
        <v>65031472</v>
      </c>
      <c r="N126" s="876">
        <v>68.61</v>
      </c>
      <c r="O126" s="876">
        <v>1010.31</v>
      </c>
      <c r="P126" s="851">
        <v>65031472</v>
      </c>
      <c r="Q126" s="876">
        <v>68.61</v>
      </c>
      <c r="R126" s="893">
        <v>1010.31</v>
      </c>
      <c r="S126" s="875">
        <v>14858905</v>
      </c>
      <c r="T126" s="876">
        <v>15.68</v>
      </c>
      <c r="U126" s="876">
        <v>230.84</v>
      </c>
      <c r="V126" s="851">
        <v>14895827</v>
      </c>
      <c r="W126" s="876">
        <v>15.72</v>
      </c>
      <c r="X126" s="876">
        <v>231.42</v>
      </c>
      <c r="Y126" s="964" t="s">
        <v>47</v>
      </c>
      <c r="Z126" s="197"/>
    </row>
    <row r="127" spans="1:26" ht="20.100000000000001" customHeight="1" x14ac:dyDescent="0.3">
      <c r="A127" s="1834"/>
      <c r="B127" s="961">
        <v>6076</v>
      </c>
      <c r="C127" s="1822"/>
      <c r="D127" s="962" t="s">
        <v>463</v>
      </c>
      <c r="E127" s="911">
        <v>1304</v>
      </c>
      <c r="F127" s="911">
        <v>2176</v>
      </c>
      <c r="G127" s="963">
        <v>56.32</v>
      </c>
      <c r="H127" s="963">
        <v>42</v>
      </c>
      <c r="I127" s="851">
        <v>108504686</v>
      </c>
      <c r="J127" s="893">
        <v>4155.3599999999997</v>
      </c>
      <c r="K127" s="851">
        <v>86869869</v>
      </c>
      <c r="L127" s="893">
        <v>3326.82</v>
      </c>
      <c r="M127" s="875">
        <v>105850349</v>
      </c>
      <c r="N127" s="876">
        <v>97.55</v>
      </c>
      <c r="O127" s="876">
        <v>4053.71</v>
      </c>
      <c r="P127" s="851">
        <v>88616996</v>
      </c>
      <c r="Q127" s="876">
        <v>102.01</v>
      </c>
      <c r="R127" s="893">
        <v>3393.73</v>
      </c>
      <c r="S127" s="875">
        <v>8250801</v>
      </c>
      <c r="T127" s="876">
        <v>9.5</v>
      </c>
      <c r="U127" s="876">
        <v>315.98</v>
      </c>
      <c r="V127" s="851">
        <v>-9997928</v>
      </c>
      <c r="W127" s="876">
        <v>-11.51</v>
      </c>
      <c r="X127" s="876">
        <v>-382.89</v>
      </c>
      <c r="Y127" s="964"/>
      <c r="Z127" s="197"/>
    </row>
    <row r="128" spans="1:26" ht="20.100000000000001" customHeight="1" x14ac:dyDescent="0.3">
      <c r="A128" s="1834"/>
      <c r="B128" s="961">
        <v>1884</v>
      </c>
      <c r="C128" s="1822"/>
      <c r="D128" s="962" t="s">
        <v>465</v>
      </c>
      <c r="E128" s="911">
        <v>4794</v>
      </c>
      <c r="F128" s="911">
        <v>9559</v>
      </c>
      <c r="G128" s="963">
        <v>39.57</v>
      </c>
      <c r="H128" s="963">
        <v>13.63</v>
      </c>
      <c r="I128" s="851">
        <v>223002541</v>
      </c>
      <c r="J128" s="893">
        <v>1944.09</v>
      </c>
      <c r="K128" s="851">
        <v>223002541</v>
      </c>
      <c r="L128" s="893">
        <v>1944.09</v>
      </c>
      <c r="M128" s="875">
        <v>194574744</v>
      </c>
      <c r="N128" s="876">
        <v>87.25</v>
      </c>
      <c r="O128" s="876">
        <v>1696.26</v>
      </c>
      <c r="P128" s="851">
        <v>194574744</v>
      </c>
      <c r="Q128" s="876">
        <v>87.25</v>
      </c>
      <c r="R128" s="893">
        <v>1696.26</v>
      </c>
      <c r="S128" s="875">
        <v>30897081</v>
      </c>
      <c r="T128" s="876">
        <v>13.86</v>
      </c>
      <c r="U128" s="876">
        <v>269.35000000000002</v>
      </c>
      <c r="V128" s="851">
        <v>-2469284</v>
      </c>
      <c r="W128" s="876">
        <v>-1.1100000000000001</v>
      </c>
      <c r="X128" s="876">
        <v>-21.53</v>
      </c>
      <c r="Y128" s="964" t="s">
        <v>47</v>
      </c>
      <c r="Z128" s="197"/>
    </row>
    <row r="129" spans="1:26" ht="20.100000000000001" customHeight="1" x14ac:dyDescent="0.3">
      <c r="A129" s="1834"/>
      <c r="B129" s="961">
        <v>1995</v>
      </c>
      <c r="C129" s="1822"/>
      <c r="D129" s="962" t="s">
        <v>466</v>
      </c>
      <c r="E129" s="911">
        <v>1031</v>
      </c>
      <c r="F129" s="911">
        <v>1875</v>
      </c>
      <c r="G129" s="963">
        <v>45.34</v>
      </c>
      <c r="H129" s="963">
        <v>20.27</v>
      </c>
      <c r="I129" s="851">
        <v>51074840</v>
      </c>
      <c r="J129" s="893">
        <v>2269.9899999999998</v>
      </c>
      <c r="K129" s="851">
        <v>51074840</v>
      </c>
      <c r="L129" s="893">
        <v>2269.9899999999998</v>
      </c>
      <c r="M129" s="875">
        <v>57671049</v>
      </c>
      <c r="N129" s="876">
        <v>112.91</v>
      </c>
      <c r="O129" s="876">
        <v>2563.16</v>
      </c>
      <c r="P129" s="851">
        <v>57671049</v>
      </c>
      <c r="Q129" s="876">
        <v>112.91</v>
      </c>
      <c r="R129" s="893">
        <v>2563.16</v>
      </c>
      <c r="S129" s="875">
        <v>6340737</v>
      </c>
      <c r="T129" s="876">
        <v>12.41</v>
      </c>
      <c r="U129" s="876">
        <v>281.81</v>
      </c>
      <c r="V129" s="851">
        <v>-12936946</v>
      </c>
      <c r="W129" s="876">
        <v>-25.33</v>
      </c>
      <c r="X129" s="876">
        <v>-574.98</v>
      </c>
      <c r="Y129" s="964" t="s">
        <v>47</v>
      </c>
      <c r="Z129" s="197"/>
    </row>
    <row r="130" spans="1:26" ht="20.100000000000001" customHeight="1" x14ac:dyDescent="0.3">
      <c r="A130" s="1834"/>
      <c r="B130" s="961">
        <v>6067</v>
      </c>
      <c r="C130" s="1822"/>
      <c r="D130" s="962" t="s">
        <v>467</v>
      </c>
      <c r="E130" s="911">
        <v>1060</v>
      </c>
      <c r="F130" s="911">
        <v>1850</v>
      </c>
      <c r="G130" s="963">
        <v>53.55</v>
      </c>
      <c r="H130" s="963">
        <v>37.51</v>
      </c>
      <c r="I130" s="851">
        <v>100851767</v>
      </c>
      <c r="J130" s="893">
        <v>4542.87</v>
      </c>
      <c r="K130" s="851">
        <v>100851767</v>
      </c>
      <c r="L130" s="893">
        <v>4542.87</v>
      </c>
      <c r="M130" s="875">
        <v>101634557</v>
      </c>
      <c r="N130" s="876">
        <v>100.78</v>
      </c>
      <c r="O130" s="876">
        <v>4578.13</v>
      </c>
      <c r="P130" s="851">
        <v>101634557</v>
      </c>
      <c r="Q130" s="876">
        <v>100.78</v>
      </c>
      <c r="R130" s="893">
        <v>4578.13</v>
      </c>
      <c r="S130" s="875">
        <v>6736523</v>
      </c>
      <c r="T130" s="876">
        <v>6.68</v>
      </c>
      <c r="U130" s="876">
        <v>303.45</v>
      </c>
      <c r="V130" s="851">
        <v>-7519313</v>
      </c>
      <c r="W130" s="876">
        <v>-7.46</v>
      </c>
      <c r="X130" s="876">
        <v>-338.71</v>
      </c>
      <c r="Y130" s="964"/>
      <c r="Z130" s="197"/>
    </row>
    <row r="131" spans="1:26" ht="20.100000000000001" customHeight="1" x14ac:dyDescent="0.3">
      <c r="A131" s="1835"/>
      <c r="B131" s="961"/>
      <c r="C131" s="1823"/>
      <c r="D131" s="962" t="s">
        <v>35</v>
      </c>
      <c r="E131" s="911">
        <v>13592</v>
      </c>
      <c r="F131" s="911">
        <v>25014</v>
      </c>
      <c r="G131" s="963">
        <v>42.56</v>
      </c>
      <c r="H131" s="963">
        <v>18.41</v>
      </c>
      <c r="I131" s="851">
        <v>626026488</v>
      </c>
      <c r="J131" s="876">
        <v>2085.59</v>
      </c>
      <c r="K131" s="851">
        <v>604391671</v>
      </c>
      <c r="L131" s="876">
        <v>2013.51</v>
      </c>
      <c r="M131" s="851">
        <v>579155735</v>
      </c>
      <c r="N131" s="876">
        <v>92.51</v>
      </c>
      <c r="O131" s="876">
        <v>1929.44</v>
      </c>
      <c r="P131" s="851">
        <v>561922382</v>
      </c>
      <c r="Q131" s="876">
        <v>92.97</v>
      </c>
      <c r="R131" s="876">
        <v>1872.03</v>
      </c>
      <c r="S131" s="851">
        <v>81636722</v>
      </c>
      <c r="T131" s="876">
        <v>13.51</v>
      </c>
      <c r="U131" s="876">
        <v>271.97000000000003</v>
      </c>
      <c r="V131" s="851">
        <v>-39167433</v>
      </c>
      <c r="W131" s="876">
        <v>-6.48</v>
      </c>
      <c r="X131" s="876">
        <v>-130.49</v>
      </c>
      <c r="Y131" s="965">
        <v>11.4</v>
      </c>
      <c r="Z131" s="197"/>
    </row>
    <row r="132" spans="1:26" ht="20.100000000000001" customHeight="1" x14ac:dyDescent="0.3">
      <c r="A132" s="1824">
        <v>1446</v>
      </c>
      <c r="B132" s="961">
        <v>2150</v>
      </c>
      <c r="C132" s="1821" t="s">
        <v>477</v>
      </c>
      <c r="D132" s="962" t="s">
        <v>479</v>
      </c>
      <c r="E132" s="911">
        <v>2687</v>
      </c>
      <c r="F132" s="911">
        <v>4572</v>
      </c>
      <c r="G132" s="963">
        <v>54.52</v>
      </c>
      <c r="H132" s="963">
        <v>38.54</v>
      </c>
      <c r="I132" s="851">
        <v>96489511</v>
      </c>
      <c r="J132" s="893">
        <v>1758.7</v>
      </c>
      <c r="K132" s="851">
        <v>96489511</v>
      </c>
      <c r="L132" s="893">
        <v>1758.7</v>
      </c>
      <c r="M132" s="875">
        <v>105890942</v>
      </c>
      <c r="N132" s="876">
        <v>109.74</v>
      </c>
      <c r="O132" s="876">
        <v>1930.06</v>
      </c>
      <c r="P132" s="851">
        <v>105890942</v>
      </c>
      <c r="Q132" s="876">
        <v>109.74</v>
      </c>
      <c r="R132" s="893">
        <v>1930.06</v>
      </c>
      <c r="S132" s="875">
        <v>18449491</v>
      </c>
      <c r="T132" s="876">
        <v>19.12</v>
      </c>
      <c r="U132" s="876">
        <v>336.28</v>
      </c>
      <c r="V132" s="851">
        <v>-27850922</v>
      </c>
      <c r="W132" s="876">
        <v>-28.86</v>
      </c>
      <c r="X132" s="876">
        <v>-507.64</v>
      </c>
      <c r="Y132" s="965" t="s">
        <v>47</v>
      </c>
      <c r="Z132" s="197"/>
    </row>
    <row r="133" spans="1:26" ht="20.100000000000001" customHeight="1" x14ac:dyDescent="0.3">
      <c r="A133" s="1825"/>
      <c r="B133" s="961">
        <v>2147</v>
      </c>
      <c r="C133" s="1822"/>
      <c r="D133" s="962" t="s">
        <v>478</v>
      </c>
      <c r="E133" s="911">
        <v>446</v>
      </c>
      <c r="F133" s="911">
        <v>659</v>
      </c>
      <c r="G133" s="963">
        <v>68.459999999999994</v>
      </c>
      <c r="H133" s="963">
        <v>67.98</v>
      </c>
      <c r="I133" s="851">
        <v>40399955</v>
      </c>
      <c r="J133" s="893">
        <v>5108.74</v>
      </c>
      <c r="K133" s="851">
        <v>40399955</v>
      </c>
      <c r="L133" s="893">
        <v>5108.74</v>
      </c>
      <c r="M133" s="875">
        <v>42861454</v>
      </c>
      <c r="N133" s="876">
        <v>106.09</v>
      </c>
      <c r="O133" s="876">
        <v>5420.01</v>
      </c>
      <c r="P133" s="851">
        <v>42861454</v>
      </c>
      <c r="Q133" s="876">
        <v>106.09</v>
      </c>
      <c r="R133" s="893">
        <v>5420.01</v>
      </c>
      <c r="S133" s="875">
        <v>3111864</v>
      </c>
      <c r="T133" s="876">
        <v>7.7</v>
      </c>
      <c r="U133" s="876">
        <v>393.51</v>
      </c>
      <c r="V133" s="851">
        <v>-5573363</v>
      </c>
      <c r="W133" s="876">
        <v>-13.8</v>
      </c>
      <c r="X133" s="876">
        <v>-704.78</v>
      </c>
      <c r="Y133" s="964" t="s">
        <v>47</v>
      </c>
      <c r="Z133" s="197"/>
    </row>
    <row r="134" spans="1:26" ht="20.100000000000001" customHeight="1" x14ac:dyDescent="0.3">
      <c r="A134" s="1825"/>
      <c r="B134" s="961">
        <v>2149</v>
      </c>
      <c r="C134" s="1822"/>
      <c r="D134" s="962" t="s">
        <v>480</v>
      </c>
      <c r="E134" s="911">
        <v>389</v>
      </c>
      <c r="F134" s="911">
        <v>572</v>
      </c>
      <c r="G134" s="963">
        <v>67.33</v>
      </c>
      <c r="H134" s="963">
        <v>67.48</v>
      </c>
      <c r="I134" s="851">
        <v>46514536</v>
      </c>
      <c r="J134" s="893">
        <v>6776.59</v>
      </c>
      <c r="K134" s="851">
        <v>46514536</v>
      </c>
      <c r="L134" s="893">
        <v>6776.59</v>
      </c>
      <c r="M134" s="875">
        <v>47194080</v>
      </c>
      <c r="N134" s="876">
        <v>101.46</v>
      </c>
      <c r="O134" s="876">
        <v>6875.59</v>
      </c>
      <c r="P134" s="851">
        <v>47194080</v>
      </c>
      <c r="Q134" s="876">
        <v>101.46</v>
      </c>
      <c r="R134" s="893">
        <v>6875.59</v>
      </c>
      <c r="S134" s="875">
        <v>2672713</v>
      </c>
      <c r="T134" s="876">
        <v>5.75</v>
      </c>
      <c r="U134" s="876">
        <v>389.38</v>
      </c>
      <c r="V134" s="851">
        <v>-3352257</v>
      </c>
      <c r="W134" s="876">
        <v>-7.21</v>
      </c>
      <c r="X134" s="876">
        <v>-488.38</v>
      </c>
      <c r="Y134" s="964" t="s">
        <v>47</v>
      </c>
      <c r="Z134" s="197"/>
    </row>
    <row r="135" spans="1:26" ht="20.100000000000001" customHeight="1" x14ac:dyDescent="0.3">
      <c r="A135" s="1825"/>
      <c r="B135" s="961">
        <v>6094</v>
      </c>
      <c r="C135" s="1822"/>
      <c r="D135" s="962" t="s">
        <v>481</v>
      </c>
      <c r="E135" s="911">
        <v>1951</v>
      </c>
      <c r="F135" s="911">
        <v>3352</v>
      </c>
      <c r="G135" s="963">
        <v>29.8</v>
      </c>
      <c r="H135" s="963">
        <v>3.7</v>
      </c>
      <c r="I135" s="851">
        <v>37303160</v>
      </c>
      <c r="J135" s="893">
        <v>927.39</v>
      </c>
      <c r="K135" s="851">
        <v>37303160</v>
      </c>
      <c r="L135" s="893">
        <v>927.39</v>
      </c>
      <c r="M135" s="875">
        <v>34044217</v>
      </c>
      <c r="N135" s="876">
        <v>91.26</v>
      </c>
      <c r="O135" s="876">
        <v>846.37</v>
      </c>
      <c r="P135" s="851">
        <v>34044217</v>
      </c>
      <c r="Q135" s="876">
        <v>91.26</v>
      </c>
      <c r="R135" s="893">
        <v>846.37</v>
      </c>
      <c r="S135" s="875">
        <v>2613828</v>
      </c>
      <c r="T135" s="876">
        <v>7.01</v>
      </c>
      <c r="U135" s="876">
        <v>64.98</v>
      </c>
      <c r="V135" s="851">
        <v>645115</v>
      </c>
      <c r="W135" s="876">
        <v>1.73</v>
      </c>
      <c r="X135" s="876">
        <v>16.04</v>
      </c>
      <c r="Y135" s="964" t="s">
        <v>47</v>
      </c>
      <c r="Z135" s="197"/>
    </row>
    <row r="136" spans="1:26" ht="20.100000000000001" customHeight="1" x14ac:dyDescent="0.3">
      <c r="A136" s="1825"/>
      <c r="B136" s="961">
        <v>2145</v>
      </c>
      <c r="C136" s="1822"/>
      <c r="D136" s="962" t="s">
        <v>482</v>
      </c>
      <c r="E136" s="911">
        <v>2233</v>
      </c>
      <c r="F136" s="911">
        <v>3691</v>
      </c>
      <c r="G136" s="963">
        <v>45.67</v>
      </c>
      <c r="H136" s="963">
        <v>26.06</v>
      </c>
      <c r="I136" s="851">
        <v>105573132</v>
      </c>
      <c r="J136" s="893">
        <v>2383.5700000000002</v>
      </c>
      <c r="K136" s="851">
        <v>105573132</v>
      </c>
      <c r="L136" s="893">
        <v>2383.5700000000002</v>
      </c>
      <c r="M136" s="875">
        <v>106710377</v>
      </c>
      <c r="N136" s="876">
        <v>101.08</v>
      </c>
      <c r="O136" s="876">
        <v>2409.25</v>
      </c>
      <c r="P136" s="851">
        <v>106710377</v>
      </c>
      <c r="Q136" s="876">
        <v>101.08</v>
      </c>
      <c r="R136" s="893">
        <v>2409.25</v>
      </c>
      <c r="S136" s="875">
        <v>15604940</v>
      </c>
      <c r="T136" s="876">
        <v>14.78</v>
      </c>
      <c r="U136" s="876">
        <v>352.32</v>
      </c>
      <c r="V136" s="851">
        <v>-16742185</v>
      </c>
      <c r="W136" s="876">
        <v>-15.86</v>
      </c>
      <c r="X136" s="876">
        <v>-378</v>
      </c>
      <c r="Y136" s="964" t="s">
        <v>47</v>
      </c>
      <c r="Z136" s="197"/>
    </row>
    <row r="137" spans="1:26" ht="19.5" customHeight="1" x14ac:dyDescent="0.3">
      <c r="A137" s="1825"/>
      <c r="B137" s="961">
        <v>27083</v>
      </c>
      <c r="C137" s="1822"/>
      <c r="D137" s="962" t="s">
        <v>1014</v>
      </c>
      <c r="E137" s="911">
        <v>258</v>
      </c>
      <c r="F137" s="911">
        <v>450</v>
      </c>
      <c r="G137" s="963">
        <v>32.18</v>
      </c>
      <c r="H137" s="963">
        <v>5.78</v>
      </c>
      <c r="I137" s="851">
        <v>3463968</v>
      </c>
      <c r="J137" s="893">
        <v>641.48</v>
      </c>
      <c r="K137" s="851">
        <v>3463968</v>
      </c>
      <c r="L137" s="893">
        <v>641.48</v>
      </c>
      <c r="M137" s="875">
        <v>4847164</v>
      </c>
      <c r="N137" s="876">
        <v>139.93</v>
      </c>
      <c r="O137" s="876">
        <v>897.62</v>
      </c>
      <c r="P137" s="851">
        <v>4847164</v>
      </c>
      <c r="Q137" s="876">
        <v>139.93</v>
      </c>
      <c r="R137" s="893">
        <v>897.62</v>
      </c>
      <c r="S137" s="875">
        <v>177063</v>
      </c>
      <c r="T137" s="876">
        <v>5.1100000000000003</v>
      </c>
      <c r="U137" s="876">
        <v>32.79</v>
      </c>
      <c r="V137" s="851">
        <v>-1560259</v>
      </c>
      <c r="W137" s="876">
        <v>-45.04</v>
      </c>
      <c r="X137" s="876">
        <v>-288.94</v>
      </c>
      <c r="Y137" s="964" t="s">
        <v>47</v>
      </c>
      <c r="Z137" s="197"/>
    </row>
    <row r="138" spans="1:26" ht="20.100000000000001" customHeight="1" x14ac:dyDescent="0.3">
      <c r="A138" s="1826"/>
      <c r="B138" s="961"/>
      <c r="C138" s="1823"/>
      <c r="D138" s="962" t="s">
        <v>35</v>
      </c>
      <c r="E138" s="911">
        <v>7964</v>
      </c>
      <c r="F138" s="911">
        <v>13296</v>
      </c>
      <c r="G138" s="963">
        <v>46.32</v>
      </c>
      <c r="H138" s="963">
        <v>27.89</v>
      </c>
      <c r="I138" s="851">
        <v>329744262</v>
      </c>
      <c r="J138" s="876">
        <v>2066.69</v>
      </c>
      <c r="K138" s="851">
        <v>329744262</v>
      </c>
      <c r="L138" s="876">
        <v>2066.69</v>
      </c>
      <c r="M138" s="851">
        <v>341548234</v>
      </c>
      <c r="N138" s="876">
        <v>103.58</v>
      </c>
      <c r="O138" s="876">
        <v>2140.67</v>
      </c>
      <c r="P138" s="851">
        <v>341548234</v>
      </c>
      <c r="Q138" s="876">
        <v>103.58</v>
      </c>
      <c r="R138" s="876">
        <v>2140.67</v>
      </c>
      <c r="S138" s="851">
        <v>42629899</v>
      </c>
      <c r="T138" s="876">
        <v>12.93</v>
      </c>
      <c r="U138" s="876">
        <v>267.18</v>
      </c>
      <c r="V138" s="851">
        <v>-54433871</v>
      </c>
      <c r="W138" s="876">
        <v>-16.510000000000002</v>
      </c>
      <c r="X138" s="876">
        <v>-341.17</v>
      </c>
      <c r="Y138" s="965">
        <v>80.77</v>
      </c>
      <c r="Z138" s="197"/>
    </row>
    <row r="139" spans="1:26" ht="20.100000000000001" customHeight="1" x14ac:dyDescent="0.3">
      <c r="A139" s="1824">
        <v>1486</v>
      </c>
      <c r="B139" s="961">
        <v>1849</v>
      </c>
      <c r="C139" s="1821" t="s">
        <v>486</v>
      </c>
      <c r="D139" s="962" t="s">
        <v>487</v>
      </c>
      <c r="E139" s="911">
        <v>16213</v>
      </c>
      <c r="F139" s="911">
        <v>36787</v>
      </c>
      <c r="G139" s="963">
        <v>35.71</v>
      </c>
      <c r="H139" s="963">
        <v>10.28</v>
      </c>
      <c r="I139" s="851">
        <v>912115275</v>
      </c>
      <c r="J139" s="893">
        <v>2066.21</v>
      </c>
      <c r="K139" s="851">
        <v>912115275</v>
      </c>
      <c r="L139" s="893">
        <v>2066.21</v>
      </c>
      <c r="M139" s="875">
        <v>879327521</v>
      </c>
      <c r="N139" s="876">
        <v>96.41</v>
      </c>
      <c r="O139" s="876">
        <v>1991.93</v>
      </c>
      <c r="P139" s="851">
        <v>879327521</v>
      </c>
      <c r="Q139" s="876">
        <v>96.41</v>
      </c>
      <c r="R139" s="893">
        <v>1991.93</v>
      </c>
      <c r="S139" s="875">
        <v>119120995</v>
      </c>
      <c r="T139" s="876">
        <v>13.06</v>
      </c>
      <c r="U139" s="876">
        <v>269.83999999999997</v>
      </c>
      <c r="V139" s="851">
        <v>-86333241</v>
      </c>
      <c r="W139" s="876">
        <v>-9.4700000000000006</v>
      </c>
      <c r="X139" s="876">
        <v>-195.57</v>
      </c>
      <c r="Y139" s="965" t="s">
        <v>47</v>
      </c>
      <c r="Z139" s="197"/>
    </row>
    <row r="140" spans="1:26" ht="20.100000000000001" customHeight="1" x14ac:dyDescent="0.3">
      <c r="A140" s="1825"/>
      <c r="B140" s="961">
        <v>1848</v>
      </c>
      <c r="C140" s="1822"/>
      <c r="D140" s="962" t="s">
        <v>488</v>
      </c>
      <c r="E140" s="911">
        <v>3997</v>
      </c>
      <c r="F140" s="911">
        <v>7720</v>
      </c>
      <c r="G140" s="963">
        <v>49.61</v>
      </c>
      <c r="H140" s="963">
        <v>30.38</v>
      </c>
      <c r="I140" s="851">
        <v>352768153</v>
      </c>
      <c r="J140" s="893">
        <v>3807.95</v>
      </c>
      <c r="K140" s="851">
        <v>352768153</v>
      </c>
      <c r="L140" s="893">
        <v>3807.95</v>
      </c>
      <c r="M140" s="875">
        <v>365820460</v>
      </c>
      <c r="N140" s="876">
        <v>103.7</v>
      </c>
      <c r="O140" s="876">
        <v>3948.84</v>
      </c>
      <c r="P140" s="851">
        <v>365820460</v>
      </c>
      <c r="Q140" s="876">
        <v>103.7</v>
      </c>
      <c r="R140" s="893">
        <v>3948.84</v>
      </c>
      <c r="S140" s="875">
        <v>29029639</v>
      </c>
      <c r="T140" s="876">
        <v>8.23</v>
      </c>
      <c r="U140" s="876">
        <v>313.36</v>
      </c>
      <c r="V140" s="851">
        <v>-42081946</v>
      </c>
      <c r="W140" s="876">
        <v>-11.93</v>
      </c>
      <c r="X140" s="876">
        <v>-454.25</v>
      </c>
      <c r="Y140" s="964" t="s">
        <v>47</v>
      </c>
      <c r="Z140" s="197"/>
    </row>
    <row r="141" spans="1:26" ht="20.100000000000001" customHeight="1" x14ac:dyDescent="0.3">
      <c r="A141" s="1825"/>
      <c r="B141" s="961">
        <v>6086</v>
      </c>
      <c r="C141" s="1822"/>
      <c r="D141" s="962" t="s">
        <v>489</v>
      </c>
      <c r="E141" s="911">
        <v>4743</v>
      </c>
      <c r="F141" s="911">
        <v>11926</v>
      </c>
      <c r="G141" s="963">
        <v>30.95</v>
      </c>
      <c r="H141" s="963">
        <v>4.6500000000000004</v>
      </c>
      <c r="I141" s="851">
        <v>135415965</v>
      </c>
      <c r="J141" s="893">
        <v>946.22</v>
      </c>
      <c r="K141" s="851">
        <v>135415965</v>
      </c>
      <c r="L141" s="893">
        <v>946.22</v>
      </c>
      <c r="M141" s="875">
        <v>176435580</v>
      </c>
      <c r="N141" s="876">
        <v>130.29</v>
      </c>
      <c r="O141" s="876">
        <v>1232.8499999999999</v>
      </c>
      <c r="P141" s="851">
        <v>176435580</v>
      </c>
      <c r="Q141" s="876">
        <v>130.29</v>
      </c>
      <c r="R141" s="893">
        <v>1232.8499999999999</v>
      </c>
      <c r="S141" s="875">
        <v>21981754</v>
      </c>
      <c r="T141" s="876">
        <v>16.23</v>
      </c>
      <c r="U141" s="876">
        <v>153.6</v>
      </c>
      <c r="V141" s="851">
        <v>-63001369</v>
      </c>
      <c r="W141" s="876">
        <v>-46.52</v>
      </c>
      <c r="X141" s="876">
        <v>-440.22</v>
      </c>
      <c r="Y141" s="964" t="s">
        <v>47</v>
      </c>
      <c r="Z141" s="197"/>
    </row>
    <row r="142" spans="1:26" ht="19.5" customHeight="1" x14ac:dyDescent="0.3">
      <c r="A142" s="1825"/>
      <c r="B142" s="961">
        <v>6097</v>
      </c>
      <c r="C142" s="1822"/>
      <c r="D142" s="962" t="s">
        <v>490</v>
      </c>
      <c r="E142" s="911">
        <v>141</v>
      </c>
      <c r="F142" s="911">
        <v>285</v>
      </c>
      <c r="G142" s="963">
        <v>39.18</v>
      </c>
      <c r="H142" s="963">
        <v>14.04</v>
      </c>
      <c r="I142" s="851">
        <v>3102885</v>
      </c>
      <c r="J142" s="893">
        <v>907.28</v>
      </c>
      <c r="K142" s="851">
        <v>3102885</v>
      </c>
      <c r="L142" s="893">
        <v>907.28</v>
      </c>
      <c r="M142" s="875">
        <v>4611403</v>
      </c>
      <c r="N142" s="876">
        <v>148.62</v>
      </c>
      <c r="O142" s="876">
        <v>1348.36</v>
      </c>
      <c r="P142" s="851">
        <v>4611403</v>
      </c>
      <c r="Q142" s="876">
        <v>148.62</v>
      </c>
      <c r="R142" s="893">
        <v>1348.36</v>
      </c>
      <c r="S142" s="875">
        <v>693673</v>
      </c>
      <c r="T142" s="876">
        <v>22.36</v>
      </c>
      <c r="U142" s="876">
        <v>202.83</v>
      </c>
      <c r="V142" s="851">
        <v>-2202191</v>
      </c>
      <c r="W142" s="876">
        <v>-70.97</v>
      </c>
      <c r="X142" s="876">
        <v>-643.91999999999996</v>
      </c>
      <c r="Y142" s="964" t="s">
        <v>47</v>
      </c>
      <c r="Z142" s="197"/>
    </row>
    <row r="143" spans="1:26" ht="19.5" customHeight="1" x14ac:dyDescent="0.3">
      <c r="A143" s="1825"/>
      <c r="B143" s="961">
        <v>1847</v>
      </c>
      <c r="C143" s="1822"/>
      <c r="D143" s="962" t="s">
        <v>491</v>
      </c>
      <c r="E143" s="911">
        <v>21502</v>
      </c>
      <c r="F143" s="911">
        <v>54804</v>
      </c>
      <c r="G143" s="963">
        <v>31.76</v>
      </c>
      <c r="H143" s="963">
        <v>4.54</v>
      </c>
      <c r="I143" s="851">
        <v>932018291</v>
      </c>
      <c r="J143" s="893">
        <v>1417.2</v>
      </c>
      <c r="K143" s="851">
        <v>932018291</v>
      </c>
      <c r="L143" s="893">
        <v>1417.2</v>
      </c>
      <c r="M143" s="875">
        <v>859705229</v>
      </c>
      <c r="N143" s="876">
        <v>92.24</v>
      </c>
      <c r="O143" s="876">
        <v>1307.24</v>
      </c>
      <c r="P143" s="851">
        <v>859705229</v>
      </c>
      <c r="Q143" s="876">
        <v>92.24</v>
      </c>
      <c r="R143" s="893">
        <v>1307.24</v>
      </c>
      <c r="S143" s="875">
        <v>156099880</v>
      </c>
      <c r="T143" s="876">
        <v>16.75</v>
      </c>
      <c r="U143" s="876">
        <v>237.36</v>
      </c>
      <c r="V143" s="851">
        <v>-83786818</v>
      </c>
      <c r="W143" s="876">
        <v>-8.99</v>
      </c>
      <c r="X143" s="876">
        <v>-127.4</v>
      </c>
      <c r="Y143" s="964" t="s">
        <v>47</v>
      </c>
      <c r="Z143" s="197"/>
    </row>
    <row r="144" spans="1:26" ht="20.100000000000001" customHeight="1" x14ac:dyDescent="0.3">
      <c r="A144" s="1826"/>
      <c r="B144" s="961"/>
      <c r="C144" s="1823"/>
      <c r="D144" s="962" t="s">
        <v>35</v>
      </c>
      <c r="E144" s="911">
        <v>46596</v>
      </c>
      <c r="F144" s="911">
        <v>111522</v>
      </c>
      <c r="G144" s="963">
        <v>34.229999999999997</v>
      </c>
      <c r="H144" s="963">
        <v>8.26</v>
      </c>
      <c r="I144" s="851">
        <v>2335420569</v>
      </c>
      <c r="J144" s="876">
        <v>1745.11</v>
      </c>
      <c r="K144" s="851">
        <v>2335420569</v>
      </c>
      <c r="L144" s="876">
        <v>1745.11</v>
      </c>
      <c r="M144" s="851">
        <v>2285900193</v>
      </c>
      <c r="N144" s="876">
        <v>97.88</v>
      </c>
      <c r="O144" s="876">
        <v>1708.11</v>
      </c>
      <c r="P144" s="851">
        <v>2285900193</v>
      </c>
      <c r="Q144" s="876">
        <v>97.88</v>
      </c>
      <c r="R144" s="876">
        <v>1708.11</v>
      </c>
      <c r="S144" s="851">
        <v>326925941</v>
      </c>
      <c r="T144" s="876">
        <v>14</v>
      </c>
      <c r="U144" s="876">
        <v>244.29</v>
      </c>
      <c r="V144" s="851">
        <v>-277405565</v>
      </c>
      <c r="W144" s="876">
        <v>-11.88</v>
      </c>
      <c r="X144" s="876">
        <v>-207.29</v>
      </c>
      <c r="Y144" s="965">
        <v>47.07</v>
      </c>
      <c r="Z144" s="197"/>
    </row>
    <row r="145" spans="1:26" ht="20.100000000000001" customHeight="1" x14ac:dyDescent="0.3">
      <c r="A145" s="1824">
        <v>1141</v>
      </c>
      <c r="B145" s="961">
        <v>1760</v>
      </c>
      <c r="C145" s="1821" t="s">
        <v>495</v>
      </c>
      <c r="D145" s="962" t="s">
        <v>496</v>
      </c>
      <c r="E145" s="911">
        <v>2058</v>
      </c>
      <c r="F145" s="911">
        <v>3693</v>
      </c>
      <c r="G145" s="963">
        <v>45.64</v>
      </c>
      <c r="H145" s="963">
        <v>23.34</v>
      </c>
      <c r="I145" s="851">
        <v>53971326</v>
      </c>
      <c r="J145" s="893">
        <v>1217.8699999999999</v>
      </c>
      <c r="K145" s="851">
        <v>53971326</v>
      </c>
      <c r="L145" s="893">
        <v>1217.8699999999999</v>
      </c>
      <c r="M145" s="875">
        <v>57111596</v>
      </c>
      <c r="N145" s="876">
        <v>105.82</v>
      </c>
      <c r="O145" s="876">
        <v>1288.74</v>
      </c>
      <c r="P145" s="851">
        <v>57103982</v>
      </c>
      <c r="Q145" s="876">
        <v>105.8</v>
      </c>
      <c r="R145" s="893">
        <v>1288.56</v>
      </c>
      <c r="S145" s="875">
        <v>14817965</v>
      </c>
      <c r="T145" s="876">
        <v>27.46</v>
      </c>
      <c r="U145" s="876">
        <v>334.37</v>
      </c>
      <c r="V145" s="851">
        <v>-17950621</v>
      </c>
      <c r="W145" s="876">
        <v>-33.26</v>
      </c>
      <c r="X145" s="876">
        <v>-405.06</v>
      </c>
      <c r="Y145" s="965" t="s">
        <v>47</v>
      </c>
      <c r="Z145" s="197"/>
    </row>
    <row r="146" spans="1:26" ht="20.100000000000001" customHeight="1" x14ac:dyDescent="0.3">
      <c r="A146" s="1825"/>
      <c r="B146" s="961">
        <v>1759</v>
      </c>
      <c r="C146" s="1822"/>
      <c r="D146" s="962" t="s">
        <v>497</v>
      </c>
      <c r="E146" s="911">
        <v>4449</v>
      </c>
      <c r="F146" s="911">
        <v>8127</v>
      </c>
      <c r="G146" s="963">
        <v>52.08</v>
      </c>
      <c r="H146" s="963">
        <v>31.99</v>
      </c>
      <c r="I146" s="851">
        <v>336232180</v>
      </c>
      <c r="J146" s="893">
        <v>3447.69</v>
      </c>
      <c r="K146" s="851">
        <v>278043326</v>
      </c>
      <c r="L146" s="893">
        <v>2851.02</v>
      </c>
      <c r="M146" s="875">
        <v>315670133</v>
      </c>
      <c r="N146" s="876">
        <v>93.88</v>
      </c>
      <c r="O146" s="876">
        <v>3236.85</v>
      </c>
      <c r="P146" s="851">
        <v>263878304</v>
      </c>
      <c r="Q146" s="876">
        <v>94.91</v>
      </c>
      <c r="R146" s="893">
        <v>2705.78</v>
      </c>
      <c r="S146" s="875">
        <v>33619546</v>
      </c>
      <c r="T146" s="876">
        <v>12.09</v>
      </c>
      <c r="U146" s="876">
        <v>344.73</v>
      </c>
      <c r="V146" s="851">
        <v>-19454524</v>
      </c>
      <c r="W146" s="876">
        <v>-7</v>
      </c>
      <c r="X146" s="876">
        <v>-199.48</v>
      </c>
      <c r="Y146" s="964" t="s">
        <v>47</v>
      </c>
      <c r="Z146" s="197"/>
    </row>
    <row r="147" spans="1:26" ht="20.100000000000001" customHeight="1" x14ac:dyDescent="0.3">
      <c r="A147" s="1825"/>
      <c r="B147" s="961">
        <v>6031</v>
      </c>
      <c r="C147" s="1822"/>
      <c r="D147" s="962" t="s">
        <v>498</v>
      </c>
      <c r="E147" s="911">
        <v>1750</v>
      </c>
      <c r="F147" s="911">
        <v>3233</v>
      </c>
      <c r="G147" s="963">
        <v>48.54</v>
      </c>
      <c r="H147" s="963">
        <v>27.41</v>
      </c>
      <c r="I147" s="851">
        <v>78432573</v>
      </c>
      <c r="J147" s="893">
        <v>2021.67</v>
      </c>
      <c r="K147" s="851">
        <v>71573258</v>
      </c>
      <c r="L147" s="893">
        <v>1844.86</v>
      </c>
      <c r="M147" s="875">
        <v>92672506</v>
      </c>
      <c r="N147" s="876">
        <v>118.16</v>
      </c>
      <c r="O147" s="876">
        <v>2388.71</v>
      </c>
      <c r="P147" s="851">
        <v>84495978</v>
      </c>
      <c r="Q147" s="876">
        <v>118.06</v>
      </c>
      <c r="R147" s="893">
        <v>2177.96</v>
      </c>
      <c r="S147" s="875">
        <v>12938494</v>
      </c>
      <c r="T147" s="876">
        <v>18.079999999999998</v>
      </c>
      <c r="U147" s="876">
        <v>333.5</v>
      </c>
      <c r="V147" s="851">
        <v>-25861214</v>
      </c>
      <c r="W147" s="876">
        <v>-36.130000000000003</v>
      </c>
      <c r="X147" s="876">
        <v>-666.59</v>
      </c>
      <c r="Y147" s="964" t="s">
        <v>47</v>
      </c>
      <c r="Z147" s="197"/>
    </row>
    <row r="148" spans="1:26" ht="20.100000000000001" customHeight="1" x14ac:dyDescent="0.3">
      <c r="A148" s="1825"/>
      <c r="B148" s="961">
        <v>1761</v>
      </c>
      <c r="C148" s="1822"/>
      <c r="D148" s="962" t="s">
        <v>499</v>
      </c>
      <c r="E148" s="911">
        <v>388</v>
      </c>
      <c r="F148" s="911">
        <v>590</v>
      </c>
      <c r="G148" s="963">
        <v>67.61</v>
      </c>
      <c r="H148" s="963">
        <v>68.81</v>
      </c>
      <c r="I148" s="851">
        <v>41461009</v>
      </c>
      <c r="J148" s="893">
        <v>5856.07</v>
      </c>
      <c r="K148" s="851">
        <v>32428560</v>
      </c>
      <c r="L148" s="893">
        <v>4580.3100000000004</v>
      </c>
      <c r="M148" s="875">
        <v>42798650</v>
      </c>
      <c r="N148" s="876">
        <v>103.23</v>
      </c>
      <c r="O148" s="876">
        <v>6045.01</v>
      </c>
      <c r="P148" s="851">
        <v>35448367</v>
      </c>
      <c r="Q148" s="876">
        <v>109.31</v>
      </c>
      <c r="R148" s="893">
        <v>5006.83</v>
      </c>
      <c r="S148" s="875">
        <v>2910032</v>
      </c>
      <c r="T148" s="876">
        <v>8.9700000000000006</v>
      </c>
      <c r="U148" s="876">
        <v>411.02</v>
      </c>
      <c r="V148" s="851">
        <v>-5929839</v>
      </c>
      <c r="W148" s="876">
        <v>-18.29</v>
      </c>
      <c r="X148" s="876">
        <v>-837.55</v>
      </c>
      <c r="Y148" s="964"/>
      <c r="Z148" s="197"/>
    </row>
    <row r="149" spans="1:26" ht="20.100000000000001" customHeight="1" x14ac:dyDescent="0.3">
      <c r="A149" s="1825"/>
      <c r="B149" s="961">
        <v>1757</v>
      </c>
      <c r="C149" s="1822"/>
      <c r="D149" s="962" t="s">
        <v>500</v>
      </c>
      <c r="E149" s="911">
        <v>1441</v>
      </c>
      <c r="F149" s="911">
        <v>2153</v>
      </c>
      <c r="G149" s="963">
        <v>49.23</v>
      </c>
      <c r="H149" s="963">
        <v>31.4</v>
      </c>
      <c r="I149" s="851">
        <v>63045767</v>
      </c>
      <c r="J149" s="893">
        <v>2440.23</v>
      </c>
      <c r="K149" s="851">
        <v>55114157</v>
      </c>
      <c r="L149" s="893">
        <v>2133.23</v>
      </c>
      <c r="M149" s="875">
        <v>64907611</v>
      </c>
      <c r="N149" s="876">
        <v>102.95</v>
      </c>
      <c r="O149" s="876">
        <v>2512.29</v>
      </c>
      <c r="P149" s="851">
        <v>57582010</v>
      </c>
      <c r="Q149" s="876">
        <v>104.48</v>
      </c>
      <c r="R149" s="893">
        <v>2228.75</v>
      </c>
      <c r="S149" s="875">
        <v>10852586</v>
      </c>
      <c r="T149" s="876">
        <v>19.690000000000001</v>
      </c>
      <c r="U149" s="876">
        <v>420.06</v>
      </c>
      <c r="V149" s="851">
        <v>-13320439</v>
      </c>
      <c r="W149" s="876">
        <v>-24.17</v>
      </c>
      <c r="X149" s="876">
        <v>-515.58000000000004</v>
      </c>
      <c r="Y149" s="964" t="s">
        <v>47</v>
      </c>
      <c r="Z149" s="197"/>
    </row>
    <row r="150" spans="1:26" ht="20.100000000000001" customHeight="1" x14ac:dyDescent="0.3">
      <c r="A150" s="1826"/>
      <c r="B150" s="961"/>
      <c r="C150" s="1823"/>
      <c r="D150" s="962" t="s">
        <v>35</v>
      </c>
      <c r="E150" s="911">
        <v>10086</v>
      </c>
      <c r="F150" s="911">
        <v>17796</v>
      </c>
      <c r="G150" s="963">
        <v>50.27</v>
      </c>
      <c r="H150" s="963">
        <v>30.51</v>
      </c>
      <c r="I150" s="851">
        <v>573142855</v>
      </c>
      <c r="J150" s="876">
        <v>2683.86</v>
      </c>
      <c r="K150" s="851">
        <v>491130627</v>
      </c>
      <c r="L150" s="876">
        <v>2299.8200000000002</v>
      </c>
      <c r="M150" s="851">
        <v>573160496</v>
      </c>
      <c r="N150" s="876">
        <v>100</v>
      </c>
      <c r="O150" s="876">
        <v>2683.94</v>
      </c>
      <c r="P150" s="851">
        <v>498508641</v>
      </c>
      <c r="Q150" s="876">
        <v>101.5</v>
      </c>
      <c r="R150" s="876">
        <v>2334.37</v>
      </c>
      <c r="S150" s="851">
        <v>75138623</v>
      </c>
      <c r="T150" s="876">
        <v>15.3</v>
      </c>
      <c r="U150" s="876">
        <v>351.85</v>
      </c>
      <c r="V150" s="851">
        <v>-82516637</v>
      </c>
      <c r="W150" s="876">
        <v>-16.8</v>
      </c>
      <c r="X150" s="876">
        <v>-386.4</v>
      </c>
      <c r="Y150" s="965">
        <v>21.23</v>
      </c>
      <c r="Z150" s="197"/>
    </row>
    <row r="151" spans="1:26" ht="20.100000000000001" customHeight="1" x14ac:dyDescent="0.3">
      <c r="A151" s="1824">
        <v>1464</v>
      </c>
      <c r="B151" s="961">
        <v>1810</v>
      </c>
      <c r="C151" s="1821" t="s">
        <v>501</v>
      </c>
      <c r="D151" s="962" t="s">
        <v>502</v>
      </c>
      <c r="E151" s="911">
        <v>202</v>
      </c>
      <c r="F151" s="911">
        <v>441</v>
      </c>
      <c r="G151" s="963">
        <v>45.34</v>
      </c>
      <c r="H151" s="963">
        <v>24.26</v>
      </c>
      <c r="I151" s="851">
        <v>16918236</v>
      </c>
      <c r="J151" s="893">
        <v>3196.95</v>
      </c>
      <c r="K151" s="851">
        <v>16918236</v>
      </c>
      <c r="L151" s="893">
        <v>3196.95</v>
      </c>
      <c r="M151" s="875">
        <v>13425882</v>
      </c>
      <c r="N151" s="876">
        <v>79.36</v>
      </c>
      <c r="O151" s="876">
        <v>2537.0100000000002</v>
      </c>
      <c r="P151" s="851">
        <v>13425882</v>
      </c>
      <c r="Q151" s="876">
        <v>79.36</v>
      </c>
      <c r="R151" s="893">
        <v>2537.0100000000002</v>
      </c>
      <c r="S151" s="875">
        <v>1541578</v>
      </c>
      <c r="T151" s="876">
        <v>9.11</v>
      </c>
      <c r="U151" s="876">
        <v>291.3</v>
      </c>
      <c r="V151" s="851">
        <v>1950776</v>
      </c>
      <c r="W151" s="876">
        <v>11.53</v>
      </c>
      <c r="X151" s="876">
        <v>368.63</v>
      </c>
      <c r="Y151" s="965" t="s">
        <v>47</v>
      </c>
      <c r="Z151" s="197"/>
    </row>
    <row r="152" spans="1:26" ht="20.100000000000001" customHeight="1" x14ac:dyDescent="0.3">
      <c r="A152" s="1825"/>
      <c r="B152" s="961">
        <v>2342</v>
      </c>
      <c r="C152" s="1822"/>
      <c r="D152" s="962" t="s">
        <v>503</v>
      </c>
      <c r="E152" s="911">
        <v>289</v>
      </c>
      <c r="F152" s="911">
        <v>420</v>
      </c>
      <c r="G152" s="963">
        <v>31.59</v>
      </c>
      <c r="H152" s="963">
        <v>9.52</v>
      </c>
      <c r="I152" s="851">
        <v>5440168</v>
      </c>
      <c r="J152" s="893">
        <v>1079.4000000000001</v>
      </c>
      <c r="K152" s="851">
        <v>5440168</v>
      </c>
      <c r="L152" s="893">
        <v>1079.4000000000001</v>
      </c>
      <c r="M152" s="875">
        <v>5940877</v>
      </c>
      <c r="N152" s="876">
        <v>109.2</v>
      </c>
      <c r="O152" s="876">
        <v>1178.75</v>
      </c>
      <c r="P152" s="851">
        <v>5940877</v>
      </c>
      <c r="Q152" s="876">
        <v>109.2</v>
      </c>
      <c r="R152" s="893">
        <v>1178.75</v>
      </c>
      <c r="S152" s="875">
        <v>751645</v>
      </c>
      <c r="T152" s="876">
        <v>13.82</v>
      </c>
      <c r="U152" s="876">
        <v>149.13999999999999</v>
      </c>
      <c r="V152" s="851">
        <v>-1252354</v>
      </c>
      <c r="W152" s="876">
        <v>-23.02</v>
      </c>
      <c r="X152" s="876">
        <v>-248.48</v>
      </c>
      <c r="Y152" s="964" t="s">
        <v>47</v>
      </c>
      <c r="Z152" s="197"/>
    </row>
    <row r="153" spans="1:26" ht="20.100000000000001" customHeight="1" x14ac:dyDescent="0.3">
      <c r="A153" s="1825"/>
      <c r="B153" s="961">
        <v>1811</v>
      </c>
      <c r="C153" s="1822"/>
      <c r="D153" s="962" t="s">
        <v>504</v>
      </c>
      <c r="E153" s="911">
        <v>587</v>
      </c>
      <c r="F153" s="911">
        <v>1312</v>
      </c>
      <c r="G153" s="963">
        <v>38.75</v>
      </c>
      <c r="H153" s="963">
        <v>13.19</v>
      </c>
      <c r="I153" s="851">
        <v>30094731</v>
      </c>
      <c r="J153" s="893">
        <v>1911.5</v>
      </c>
      <c r="K153" s="851">
        <v>26009476</v>
      </c>
      <c r="L153" s="893">
        <v>1652.02</v>
      </c>
      <c r="M153" s="875">
        <v>23910261</v>
      </c>
      <c r="N153" s="876">
        <v>79.45</v>
      </c>
      <c r="O153" s="876">
        <v>1518.69</v>
      </c>
      <c r="P153" s="851">
        <v>20198949</v>
      </c>
      <c r="Q153" s="876">
        <v>77.66</v>
      </c>
      <c r="R153" s="893">
        <v>1282.96</v>
      </c>
      <c r="S153" s="875">
        <v>3655552</v>
      </c>
      <c r="T153" s="876">
        <v>14.05</v>
      </c>
      <c r="U153" s="876">
        <v>232.19</v>
      </c>
      <c r="V153" s="851">
        <v>2154975</v>
      </c>
      <c r="W153" s="876">
        <v>8.2899999999999991</v>
      </c>
      <c r="X153" s="876">
        <v>136.88</v>
      </c>
      <c r="Y153" s="964" t="s">
        <v>47</v>
      </c>
      <c r="Z153" s="197"/>
    </row>
    <row r="154" spans="1:26" ht="20.100000000000001" customHeight="1" x14ac:dyDescent="0.3">
      <c r="A154" s="1825"/>
      <c r="B154" s="961">
        <v>2343</v>
      </c>
      <c r="C154" s="1822"/>
      <c r="D154" s="962" t="s">
        <v>505</v>
      </c>
      <c r="E154" s="911">
        <v>102</v>
      </c>
      <c r="F154" s="911">
        <v>222</v>
      </c>
      <c r="G154" s="963">
        <v>38.130000000000003</v>
      </c>
      <c r="H154" s="963">
        <v>10.36</v>
      </c>
      <c r="I154" s="851">
        <v>2832584</v>
      </c>
      <c r="J154" s="893">
        <v>1063.28</v>
      </c>
      <c r="K154" s="851">
        <v>2832584</v>
      </c>
      <c r="L154" s="893">
        <v>1063.28</v>
      </c>
      <c r="M154" s="875">
        <v>1692374</v>
      </c>
      <c r="N154" s="876">
        <v>59.75</v>
      </c>
      <c r="O154" s="876">
        <v>635.28</v>
      </c>
      <c r="P154" s="851">
        <v>1692374</v>
      </c>
      <c r="Q154" s="876">
        <v>59.75</v>
      </c>
      <c r="R154" s="893">
        <v>635.28</v>
      </c>
      <c r="S154" s="875">
        <v>344762</v>
      </c>
      <c r="T154" s="965">
        <v>12.17</v>
      </c>
      <c r="U154" s="965">
        <v>129.41999999999999</v>
      </c>
      <c r="V154" s="851">
        <v>795448</v>
      </c>
      <c r="W154" s="965">
        <v>28.08</v>
      </c>
      <c r="X154" s="965">
        <v>298.58999999999997</v>
      </c>
      <c r="Y154" s="964" t="s">
        <v>47</v>
      </c>
      <c r="Z154" s="197"/>
    </row>
    <row r="155" spans="1:26" ht="20.100000000000001" customHeight="1" x14ac:dyDescent="0.3">
      <c r="A155" s="1826"/>
      <c r="B155" s="961"/>
      <c r="C155" s="1823"/>
      <c r="D155" s="962" t="s">
        <v>35</v>
      </c>
      <c r="E155" s="911">
        <v>1180</v>
      </c>
      <c r="F155" s="911">
        <v>2395</v>
      </c>
      <c r="G155" s="963">
        <v>38.65</v>
      </c>
      <c r="H155" s="963">
        <v>14.32</v>
      </c>
      <c r="I155" s="851">
        <v>55285719</v>
      </c>
      <c r="J155" s="876">
        <v>1923.65</v>
      </c>
      <c r="K155" s="851">
        <v>51200464</v>
      </c>
      <c r="L155" s="876">
        <v>1781.51</v>
      </c>
      <c r="M155" s="851">
        <v>44969394</v>
      </c>
      <c r="N155" s="876">
        <v>81.34</v>
      </c>
      <c r="O155" s="876">
        <v>1564.7</v>
      </c>
      <c r="P155" s="851">
        <v>41258082</v>
      </c>
      <c r="Q155" s="876">
        <v>80.58</v>
      </c>
      <c r="R155" s="876">
        <v>1435.56</v>
      </c>
      <c r="S155" s="851">
        <v>6293537</v>
      </c>
      <c r="T155" s="876">
        <v>12.29</v>
      </c>
      <c r="U155" s="876">
        <v>218.98</v>
      </c>
      <c r="V155" s="851">
        <v>3648845</v>
      </c>
      <c r="W155" s="876">
        <v>7.13</v>
      </c>
      <c r="X155" s="876">
        <v>126.96</v>
      </c>
      <c r="Y155" s="965">
        <v>99.19</v>
      </c>
      <c r="Z155" s="197"/>
    </row>
    <row r="156" spans="1:26" ht="20.100000000000001" customHeight="1" x14ac:dyDescent="0.3">
      <c r="A156" s="1824">
        <v>1592</v>
      </c>
      <c r="B156" s="961">
        <v>2282</v>
      </c>
      <c r="C156" s="1821" t="s">
        <v>507</v>
      </c>
      <c r="D156" s="962" t="s">
        <v>1015</v>
      </c>
      <c r="E156" s="911">
        <v>2880</v>
      </c>
      <c r="F156" s="911">
        <v>10102</v>
      </c>
      <c r="G156" s="963">
        <v>25.02</v>
      </c>
      <c r="H156" s="963">
        <v>0.63</v>
      </c>
      <c r="I156" s="851">
        <v>138927882</v>
      </c>
      <c r="J156" s="893">
        <v>1146.04</v>
      </c>
      <c r="K156" s="851">
        <v>138927882</v>
      </c>
      <c r="L156" s="893">
        <v>1146.04</v>
      </c>
      <c r="M156" s="875">
        <v>113307382</v>
      </c>
      <c r="N156" s="876">
        <v>81.56</v>
      </c>
      <c r="O156" s="876">
        <v>934.69</v>
      </c>
      <c r="P156" s="851">
        <v>113307382</v>
      </c>
      <c r="Q156" s="876">
        <v>81.56</v>
      </c>
      <c r="R156" s="893">
        <v>934.69</v>
      </c>
      <c r="S156" s="875">
        <v>20517064</v>
      </c>
      <c r="T156" s="876">
        <v>14.77</v>
      </c>
      <c r="U156" s="876">
        <v>169.25</v>
      </c>
      <c r="V156" s="851">
        <v>5103436</v>
      </c>
      <c r="W156" s="876">
        <v>3.67</v>
      </c>
      <c r="X156" s="876">
        <v>42.1</v>
      </c>
      <c r="Y156" s="965" t="s">
        <v>47</v>
      </c>
      <c r="Z156" s="197"/>
    </row>
    <row r="157" spans="1:26" ht="20.100000000000001" customHeight="1" x14ac:dyDescent="0.3">
      <c r="A157" s="1825"/>
      <c r="B157" s="961">
        <v>27150</v>
      </c>
      <c r="C157" s="1822"/>
      <c r="D157" s="962" t="s">
        <v>1016</v>
      </c>
      <c r="E157" s="911">
        <v>965</v>
      </c>
      <c r="F157" s="911">
        <v>1553</v>
      </c>
      <c r="G157" s="963">
        <v>29.43</v>
      </c>
      <c r="H157" s="963">
        <v>0</v>
      </c>
      <c r="I157" s="851">
        <v>17949222</v>
      </c>
      <c r="J157" s="893">
        <v>963.15</v>
      </c>
      <c r="K157" s="851">
        <v>14532974</v>
      </c>
      <c r="L157" s="893">
        <v>779.83</v>
      </c>
      <c r="M157" s="875">
        <v>11951767</v>
      </c>
      <c r="N157" s="876">
        <v>66.59</v>
      </c>
      <c r="O157" s="876">
        <v>641.33000000000004</v>
      </c>
      <c r="P157" s="851">
        <v>11092977</v>
      </c>
      <c r="Q157" s="876">
        <v>76.33</v>
      </c>
      <c r="R157" s="893">
        <v>595.24</v>
      </c>
      <c r="S157" s="875">
        <v>2413213</v>
      </c>
      <c r="T157" s="876">
        <v>16.61</v>
      </c>
      <c r="U157" s="876">
        <v>129.49</v>
      </c>
      <c r="V157" s="851">
        <v>1026784</v>
      </c>
      <c r="W157" s="876">
        <v>7.07</v>
      </c>
      <c r="X157" s="876">
        <v>55.1</v>
      </c>
      <c r="Y157" s="964" t="s">
        <v>47</v>
      </c>
      <c r="Z157" s="197"/>
    </row>
    <row r="158" spans="1:26" ht="20.100000000000001" customHeight="1" x14ac:dyDescent="0.3">
      <c r="A158" s="1825"/>
      <c r="B158" s="961">
        <v>1984</v>
      </c>
      <c r="C158" s="1822"/>
      <c r="D158" s="962" t="s">
        <v>510</v>
      </c>
      <c r="E158" s="911">
        <v>7563</v>
      </c>
      <c r="F158" s="911">
        <v>11904</v>
      </c>
      <c r="G158" s="963">
        <v>29.92</v>
      </c>
      <c r="H158" s="963">
        <v>0.42</v>
      </c>
      <c r="I158" s="851">
        <v>131311422</v>
      </c>
      <c r="J158" s="893">
        <v>919.24</v>
      </c>
      <c r="K158" s="851">
        <v>131311422</v>
      </c>
      <c r="L158" s="893">
        <v>919.24</v>
      </c>
      <c r="M158" s="875">
        <v>121721630</v>
      </c>
      <c r="N158" s="876">
        <v>92.7</v>
      </c>
      <c r="O158" s="876">
        <v>852.11</v>
      </c>
      <c r="P158" s="851">
        <v>121721630</v>
      </c>
      <c r="Q158" s="876">
        <v>92.7</v>
      </c>
      <c r="R158" s="893">
        <v>852.11</v>
      </c>
      <c r="S158" s="875">
        <v>21811510</v>
      </c>
      <c r="T158" s="876">
        <v>16.61</v>
      </c>
      <c r="U158" s="876">
        <v>152.69</v>
      </c>
      <c r="V158" s="851">
        <v>-12221718</v>
      </c>
      <c r="W158" s="876">
        <v>-9.31</v>
      </c>
      <c r="X158" s="876">
        <v>-85.56</v>
      </c>
      <c r="Y158" s="964" t="s">
        <v>47</v>
      </c>
      <c r="Z158" s="197"/>
    </row>
    <row r="159" spans="1:26" ht="20.100000000000001" customHeight="1" x14ac:dyDescent="0.3">
      <c r="A159" s="1826"/>
      <c r="B159" s="961"/>
      <c r="C159" s="1823"/>
      <c r="D159" s="962" t="s">
        <v>35</v>
      </c>
      <c r="E159" s="911">
        <v>11408</v>
      </c>
      <c r="F159" s="911">
        <v>23559</v>
      </c>
      <c r="G159" s="963">
        <v>27.79</v>
      </c>
      <c r="H159" s="963">
        <v>0.48</v>
      </c>
      <c r="I159" s="851">
        <v>288188526</v>
      </c>
      <c r="J159" s="876">
        <v>1019.39</v>
      </c>
      <c r="K159" s="851">
        <v>284772278</v>
      </c>
      <c r="L159" s="876">
        <v>1007.3</v>
      </c>
      <c r="M159" s="851">
        <v>246980779</v>
      </c>
      <c r="N159" s="876">
        <v>85.7</v>
      </c>
      <c r="O159" s="876">
        <v>873.63</v>
      </c>
      <c r="P159" s="851">
        <v>246121989</v>
      </c>
      <c r="Q159" s="876">
        <v>86.43</v>
      </c>
      <c r="R159" s="876">
        <v>870.59</v>
      </c>
      <c r="S159" s="851">
        <v>44741787</v>
      </c>
      <c r="T159" s="876">
        <v>15.71</v>
      </c>
      <c r="U159" s="876">
        <v>158.26</v>
      </c>
      <c r="V159" s="851">
        <v>-6091498</v>
      </c>
      <c r="W159" s="876">
        <v>-2.14</v>
      </c>
      <c r="X159" s="876">
        <v>-21.55</v>
      </c>
      <c r="Y159" s="965">
        <v>9.34</v>
      </c>
      <c r="Z159" s="197"/>
    </row>
    <row r="160" spans="1:26" ht="20.100000000000001" customHeight="1" x14ac:dyDescent="0.3">
      <c r="A160" s="1824">
        <v>1422</v>
      </c>
      <c r="B160" s="961">
        <v>6090</v>
      </c>
      <c r="C160" s="1821" t="s">
        <v>514</v>
      </c>
      <c r="D160" s="962" t="s">
        <v>515</v>
      </c>
      <c r="E160" s="911">
        <v>6858</v>
      </c>
      <c r="F160" s="911">
        <v>13618</v>
      </c>
      <c r="G160" s="963">
        <v>28.47</v>
      </c>
      <c r="H160" s="963">
        <v>2.95</v>
      </c>
      <c r="I160" s="851">
        <v>198777799</v>
      </c>
      <c r="J160" s="893">
        <v>1216.3900000000001</v>
      </c>
      <c r="K160" s="851">
        <v>168476230</v>
      </c>
      <c r="L160" s="893">
        <v>1030.97</v>
      </c>
      <c r="M160" s="875">
        <v>189790406</v>
      </c>
      <c r="N160" s="876">
        <v>95.48</v>
      </c>
      <c r="O160" s="876">
        <v>1161.3900000000001</v>
      </c>
      <c r="P160" s="851">
        <v>158661948</v>
      </c>
      <c r="Q160" s="876">
        <v>94.17</v>
      </c>
      <c r="R160" s="893">
        <v>970.91</v>
      </c>
      <c r="S160" s="875">
        <v>28631472</v>
      </c>
      <c r="T160" s="876">
        <v>16.989999999999998</v>
      </c>
      <c r="U160" s="876">
        <v>175.21</v>
      </c>
      <c r="V160" s="851">
        <v>-18817190</v>
      </c>
      <c r="W160" s="876">
        <v>-11.17</v>
      </c>
      <c r="X160" s="876">
        <v>-115.15</v>
      </c>
      <c r="Y160" s="965" t="s">
        <v>47</v>
      </c>
      <c r="Z160" s="197"/>
    </row>
    <row r="161" spans="1:26" ht="16.5" x14ac:dyDescent="0.3">
      <c r="A161" s="1825"/>
      <c r="B161" s="961">
        <v>6088</v>
      </c>
      <c r="C161" s="1822"/>
      <c r="D161" s="962" t="s">
        <v>516</v>
      </c>
      <c r="E161" s="911">
        <v>590</v>
      </c>
      <c r="F161" s="911">
        <v>923</v>
      </c>
      <c r="G161" s="963">
        <v>63.8</v>
      </c>
      <c r="H161" s="963">
        <v>57.86</v>
      </c>
      <c r="I161" s="851">
        <v>67774048</v>
      </c>
      <c r="J161" s="893">
        <v>6119</v>
      </c>
      <c r="K161" s="851">
        <v>67774048</v>
      </c>
      <c r="L161" s="893">
        <v>6119</v>
      </c>
      <c r="M161" s="875">
        <v>67559325</v>
      </c>
      <c r="N161" s="876">
        <v>99.68</v>
      </c>
      <c r="O161" s="876">
        <v>6099.61</v>
      </c>
      <c r="P161" s="851">
        <v>67559325</v>
      </c>
      <c r="Q161" s="876">
        <v>99.68</v>
      </c>
      <c r="R161" s="893">
        <v>6099.61</v>
      </c>
      <c r="S161" s="875">
        <v>2635796</v>
      </c>
      <c r="T161" s="876">
        <v>3.89</v>
      </c>
      <c r="U161" s="876">
        <v>237.97</v>
      </c>
      <c r="V161" s="851">
        <v>-2421073</v>
      </c>
      <c r="W161" s="876">
        <v>-3.57</v>
      </c>
      <c r="X161" s="876">
        <v>-218.59</v>
      </c>
      <c r="Y161" s="964"/>
      <c r="Z161" s="197"/>
    </row>
    <row r="162" spans="1:26" ht="20.100000000000001" customHeight="1" x14ac:dyDescent="0.3">
      <c r="A162" s="1825"/>
      <c r="B162" s="961">
        <v>2237</v>
      </c>
      <c r="C162" s="1822"/>
      <c r="D162" s="962" t="s">
        <v>517</v>
      </c>
      <c r="E162" s="911">
        <v>2516</v>
      </c>
      <c r="F162" s="911">
        <v>5064</v>
      </c>
      <c r="G162" s="963">
        <v>45.26</v>
      </c>
      <c r="H162" s="963">
        <v>22.81</v>
      </c>
      <c r="I162" s="851">
        <v>85214899</v>
      </c>
      <c r="J162" s="893">
        <v>1402.3</v>
      </c>
      <c r="K162" s="851">
        <v>85214899</v>
      </c>
      <c r="L162" s="893">
        <v>1402.3</v>
      </c>
      <c r="M162" s="875">
        <v>102811822</v>
      </c>
      <c r="N162" s="876">
        <v>120.65</v>
      </c>
      <c r="O162" s="876">
        <v>1691.87</v>
      </c>
      <c r="P162" s="851">
        <v>102811822</v>
      </c>
      <c r="Q162" s="876">
        <v>120.65</v>
      </c>
      <c r="R162" s="893">
        <v>1691.87</v>
      </c>
      <c r="S162" s="875">
        <v>11096446</v>
      </c>
      <c r="T162" s="876">
        <v>13.02</v>
      </c>
      <c r="U162" s="876">
        <v>182.6</v>
      </c>
      <c r="V162" s="851">
        <v>-28693369</v>
      </c>
      <c r="W162" s="876">
        <v>-33.67</v>
      </c>
      <c r="X162" s="876">
        <v>-472.18</v>
      </c>
      <c r="Y162" s="964" t="s">
        <v>47</v>
      </c>
      <c r="Z162" s="197"/>
    </row>
    <row r="163" spans="1:26" ht="20.100000000000001" customHeight="1" x14ac:dyDescent="0.3">
      <c r="A163" s="1825"/>
      <c r="B163" s="961">
        <v>2003</v>
      </c>
      <c r="C163" s="1822"/>
      <c r="D163" s="962" t="s">
        <v>518</v>
      </c>
      <c r="E163" s="911">
        <v>988</v>
      </c>
      <c r="F163" s="911">
        <v>1800</v>
      </c>
      <c r="G163" s="963">
        <v>57.21</v>
      </c>
      <c r="H163" s="963">
        <v>44.28</v>
      </c>
      <c r="I163" s="851">
        <v>90276518</v>
      </c>
      <c r="J163" s="893">
        <v>4179.47</v>
      </c>
      <c r="K163" s="851">
        <v>68791012</v>
      </c>
      <c r="L163" s="893">
        <v>3184.77</v>
      </c>
      <c r="M163" s="875">
        <v>103966012</v>
      </c>
      <c r="N163" s="876">
        <v>115.16</v>
      </c>
      <c r="O163" s="876">
        <v>4813.24</v>
      </c>
      <c r="P163" s="851">
        <v>86001081</v>
      </c>
      <c r="Q163" s="876">
        <v>125.02</v>
      </c>
      <c r="R163" s="893">
        <v>3981.53</v>
      </c>
      <c r="S163" s="875">
        <v>4441236</v>
      </c>
      <c r="T163" s="876">
        <v>6.46</v>
      </c>
      <c r="U163" s="876">
        <v>205.61</v>
      </c>
      <c r="V163" s="851">
        <v>-21651305</v>
      </c>
      <c r="W163" s="876">
        <v>-31.47</v>
      </c>
      <c r="X163" s="876">
        <v>-1002.38</v>
      </c>
      <c r="Y163" s="964"/>
      <c r="Z163" s="197"/>
    </row>
    <row r="164" spans="1:26" ht="16.5" x14ac:dyDescent="0.3">
      <c r="A164" s="1825"/>
      <c r="B164" s="961">
        <v>6089</v>
      </c>
      <c r="C164" s="1822"/>
      <c r="D164" s="962" t="s">
        <v>519</v>
      </c>
      <c r="E164" s="911">
        <v>836</v>
      </c>
      <c r="F164" s="911">
        <v>1603</v>
      </c>
      <c r="G164" s="963">
        <v>52.07</v>
      </c>
      <c r="H164" s="963">
        <v>38.119999999999997</v>
      </c>
      <c r="I164" s="851">
        <v>59812791</v>
      </c>
      <c r="J164" s="893">
        <v>3109.42</v>
      </c>
      <c r="K164" s="851">
        <v>48392880</v>
      </c>
      <c r="L164" s="893">
        <v>2515.75</v>
      </c>
      <c r="M164" s="875">
        <v>68806299</v>
      </c>
      <c r="N164" s="876">
        <v>115.04</v>
      </c>
      <c r="O164" s="876">
        <v>3576.95</v>
      </c>
      <c r="P164" s="851">
        <v>58157245</v>
      </c>
      <c r="Q164" s="876">
        <v>120.18</v>
      </c>
      <c r="R164" s="893">
        <v>3023.35</v>
      </c>
      <c r="S164" s="875">
        <v>3747871</v>
      </c>
      <c r="T164" s="876">
        <v>7.74</v>
      </c>
      <c r="U164" s="876">
        <v>194.84</v>
      </c>
      <c r="V164" s="851">
        <v>-13512236</v>
      </c>
      <c r="W164" s="876">
        <v>-27.92</v>
      </c>
      <c r="X164" s="876">
        <v>-702.45</v>
      </c>
      <c r="Y164" s="964" t="s">
        <v>47</v>
      </c>
      <c r="Z164" s="197"/>
    </row>
    <row r="165" spans="1:26" ht="20.100000000000001" customHeight="1" x14ac:dyDescent="0.3">
      <c r="A165" s="1825"/>
      <c r="B165" s="961">
        <v>6091</v>
      </c>
      <c r="C165" s="1822"/>
      <c r="D165" s="962" t="s">
        <v>520</v>
      </c>
      <c r="E165" s="911">
        <v>6</v>
      </c>
      <c r="F165" s="911">
        <v>13</v>
      </c>
      <c r="G165" s="963">
        <v>38.15</v>
      </c>
      <c r="H165" s="963">
        <v>15.39</v>
      </c>
      <c r="I165" s="851">
        <v>23608862</v>
      </c>
      <c r="J165" s="893">
        <v>151338.85999999999</v>
      </c>
      <c r="K165" s="851">
        <v>23608862</v>
      </c>
      <c r="L165" s="893">
        <v>151338.85999999999</v>
      </c>
      <c r="M165" s="875">
        <v>21835308</v>
      </c>
      <c r="N165" s="876">
        <v>92.49</v>
      </c>
      <c r="O165" s="876">
        <v>139969.92000000001</v>
      </c>
      <c r="P165" s="851">
        <v>21835308</v>
      </c>
      <c r="Q165" s="876">
        <v>92.49</v>
      </c>
      <c r="R165" s="893">
        <v>139969.92000000001</v>
      </c>
      <c r="S165" s="875">
        <v>2653239</v>
      </c>
      <c r="T165" s="876">
        <v>11.24</v>
      </c>
      <c r="U165" s="876">
        <v>17007.939999999999</v>
      </c>
      <c r="V165" s="851">
        <v>-879685</v>
      </c>
      <c r="W165" s="876">
        <v>-3.73</v>
      </c>
      <c r="X165" s="876">
        <v>-5639.01</v>
      </c>
      <c r="Y165" s="964" t="s">
        <v>47</v>
      </c>
      <c r="Z165" s="197" t="s">
        <v>888</v>
      </c>
    </row>
    <row r="166" spans="1:26" ht="20.100000000000001" customHeight="1" x14ac:dyDescent="0.3">
      <c r="A166" s="1825"/>
      <c r="B166" s="961">
        <v>2006</v>
      </c>
      <c r="C166" s="1822"/>
      <c r="D166" s="962" t="s">
        <v>521</v>
      </c>
      <c r="E166" s="911">
        <v>2138</v>
      </c>
      <c r="F166" s="911">
        <v>2656</v>
      </c>
      <c r="G166" s="963">
        <v>33.5</v>
      </c>
      <c r="H166" s="963">
        <v>12.54</v>
      </c>
      <c r="I166" s="851">
        <v>26454557</v>
      </c>
      <c r="J166" s="893">
        <v>830.03</v>
      </c>
      <c r="K166" s="851">
        <v>26454557</v>
      </c>
      <c r="L166" s="893">
        <v>830.03</v>
      </c>
      <c r="M166" s="875">
        <v>39820780</v>
      </c>
      <c r="N166" s="876">
        <v>150.53</v>
      </c>
      <c r="O166" s="876">
        <v>1249.4000000000001</v>
      </c>
      <c r="P166" s="851">
        <v>39820780</v>
      </c>
      <c r="Q166" s="876">
        <v>150.53</v>
      </c>
      <c r="R166" s="893">
        <v>1249.4000000000001</v>
      </c>
      <c r="S166" s="875">
        <v>5280714</v>
      </c>
      <c r="T166" s="876">
        <v>19.96</v>
      </c>
      <c r="U166" s="876">
        <v>165.69</v>
      </c>
      <c r="V166" s="851">
        <v>-18646937</v>
      </c>
      <c r="W166" s="876">
        <v>-70.489999999999995</v>
      </c>
      <c r="X166" s="876">
        <v>-585.05999999999995</v>
      </c>
      <c r="Y166" s="964" t="s">
        <v>47</v>
      </c>
      <c r="Z166" s="197"/>
    </row>
    <row r="167" spans="1:26" ht="20.100000000000001" customHeight="1" x14ac:dyDescent="0.3">
      <c r="A167" s="1825"/>
      <c r="B167" s="961">
        <v>2002</v>
      </c>
      <c r="C167" s="1822"/>
      <c r="D167" s="962" t="s">
        <v>522</v>
      </c>
      <c r="E167" s="911">
        <v>4574</v>
      </c>
      <c r="F167" s="911">
        <v>9863</v>
      </c>
      <c r="G167" s="963">
        <v>43.42</v>
      </c>
      <c r="H167" s="963">
        <v>21.53</v>
      </c>
      <c r="I167" s="851">
        <v>231120240</v>
      </c>
      <c r="J167" s="893">
        <v>1952.75</v>
      </c>
      <c r="K167" s="851">
        <v>196192831</v>
      </c>
      <c r="L167" s="893">
        <v>1657.65</v>
      </c>
      <c r="M167" s="875">
        <v>235397815</v>
      </c>
      <c r="N167" s="876">
        <v>101.85</v>
      </c>
      <c r="O167" s="876">
        <v>1988.9</v>
      </c>
      <c r="P167" s="851">
        <v>198651912</v>
      </c>
      <c r="Q167" s="876">
        <v>101.25</v>
      </c>
      <c r="R167" s="893">
        <v>1678.43</v>
      </c>
      <c r="S167" s="875">
        <v>20167581</v>
      </c>
      <c r="T167" s="876">
        <v>10.28</v>
      </c>
      <c r="U167" s="876">
        <v>170.4</v>
      </c>
      <c r="V167" s="851">
        <v>-22626662</v>
      </c>
      <c r="W167" s="876">
        <v>-11.53</v>
      </c>
      <c r="X167" s="876">
        <v>-191.17</v>
      </c>
      <c r="Y167" s="964"/>
      <c r="Z167" s="197"/>
    </row>
    <row r="168" spans="1:26" ht="20.100000000000001" customHeight="1" x14ac:dyDescent="0.3">
      <c r="A168" s="1825"/>
      <c r="B168" s="988"/>
      <c r="C168" s="1822"/>
      <c r="D168" s="987" t="s">
        <v>35</v>
      </c>
      <c r="E168" s="1144">
        <v>18506</v>
      </c>
      <c r="F168" s="1144">
        <v>35540</v>
      </c>
      <c r="G168" s="1153">
        <v>38.83</v>
      </c>
      <c r="H168" s="1153">
        <v>16.760000000000002</v>
      </c>
      <c r="I168" s="903">
        <v>783039714</v>
      </c>
      <c r="J168" s="902">
        <v>1836.05</v>
      </c>
      <c r="K168" s="903">
        <v>684905319</v>
      </c>
      <c r="L168" s="902">
        <v>1605.95</v>
      </c>
      <c r="M168" s="903">
        <v>829987767</v>
      </c>
      <c r="N168" s="902">
        <v>106</v>
      </c>
      <c r="O168" s="902">
        <v>1946.14</v>
      </c>
      <c r="P168" s="903">
        <v>733499421</v>
      </c>
      <c r="Q168" s="902">
        <v>107.1</v>
      </c>
      <c r="R168" s="902">
        <v>1719.89</v>
      </c>
      <c r="S168" s="903">
        <v>78654355</v>
      </c>
      <c r="T168" s="902">
        <v>11.48</v>
      </c>
      <c r="U168" s="902">
        <v>184.43</v>
      </c>
      <c r="V168" s="903">
        <v>-127248457</v>
      </c>
      <c r="W168" s="902">
        <v>-18.579999999999998</v>
      </c>
      <c r="X168" s="902">
        <v>-298.37</v>
      </c>
      <c r="Y168" s="1154">
        <v>64.92</v>
      </c>
      <c r="Z168" s="197"/>
    </row>
    <row r="169" spans="1:26" ht="9.9499999999999993" customHeight="1" thickBot="1" x14ac:dyDescent="0.35">
      <c r="A169" s="1164"/>
      <c r="B169" s="1165"/>
      <c r="C169" s="1166"/>
      <c r="D169" s="1166"/>
      <c r="E169" s="1167" t="s">
        <v>47</v>
      </c>
      <c r="F169" s="1167" t="s">
        <v>47</v>
      </c>
      <c r="G169" s="1168" t="s">
        <v>47</v>
      </c>
      <c r="H169" s="1169" t="s">
        <v>47</v>
      </c>
      <c r="I169" s="895"/>
      <c r="J169" s="896"/>
      <c r="K169" s="895"/>
      <c r="L169" s="896"/>
      <c r="M169" s="895"/>
      <c r="N169" s="824"/>
      <c r="O169" s="896"/>
      <c r="P169" s="895"/>
      <c r="Q169" s="824"/>
      <c r="R169" s="896"/>
      <c r="S169" s="895"/>
      <c r="T169" s="824"/>
      <c r="U169" s="896"/>
      <c r="V169" s="895"/>
      <c r="W169" s="824"/>
      <c r="X169" s="896"/>
      <c r="Y169" s="824"/>
      <c r="Z169" s="198"/>
    </row>
    <row r="170" spans="1:26" ht="20.100000000000001" customHeight="1" thickBot="1" x14ac:dyDescent="0.35">
      <c r="A170" s="1856" t="s">
        <v>892</v>
      </c>
      <c r="B170" s="1857"/>
      <c r="C170" s="1857"/>
      <c r="D170" s="1857"/>
      <c r="E170" s="992">
        <v>2382924</v>
      </c>
      <c r="F170" s="992">
        <v>4969621</v>
      </c>
      <c r="G170" s="993">
        <v>34.76</v>
      </c>
      <c r="H170" s="993">
        <v>10.06</v>
      </c>
      <c r="I170" s="994">
        <v>112343608000</v>
      </c>
      <c r="J170" s="995">
        <v>1883.84</v>
      </c>
      <c r="K170" s="994">
        <v>97609021000</v>
      </c>
      <c r="L170" s="995">
        <v>1636.76</v>
      </c>
      <c r="M170" s="994">
        <v>101679822000</v>
      </c>
      <c r="N170" s="995">
        <v>90.51</v>
      </c>
      <c r="O170" s="995">
        <v>1705.02</v>
      </c>
      <c r="P170" s="994">
        <v>87691825000</v>
      </c>
      <c r="Q170" s="995">
        <v>89.84</v>
      </c>
      <c r="R170" s="995">
        <v>1470.46</v>
      </c>
      <c r="S170" s="994">
        <v>11248695000</v>
      </c>
      <c r="T170" s="995">
        <v>11.52</v>
      </c>
      <c r="U170" s="995">
        <v>188.62</v>
      </c>
      <c r="V170" s="994">
        <v>-1331499000</v>
      </c>
      <c r="W170" s="995">
        <v>-1.36</v>
      </c>
      <c r="X170" s="995">
        <v>-22.33</v>
      </c>
      <c r="Y170" s="995">
        <v>29.28</v>
      </c>
      <c r="Z170" s="198"/>
    </row>
    <row r="171" spans="1:26" ht="20.100000000000001" customHeight="1" x14ac:dyDescent="0.3">
      <c r="A171" s="1858" t="s">
        <v>47</v>
      </c>
      <c r="B171" s="1859"/>
      <c r="C171" s="1859"/>
      <c r="D171" s="1859"/>
      <c r="E171" s="1859"/>
      <c r="F171" s="1859"/>
      <c r="G171" s="1859"/>
      <c r="H171" s="1859"/>
      <c r="I171" s="1859"/>
      <c r="J171" s="1859"/>
      <c r="K171" s="1859"/>
      <c r="L171" s="1859"/>
      <c r="M171" s="1859"/>
      <c r="N171" s="1859"/>
      <c r="O171" s="1859"/>
      <c r="P171" s="1859"/>
      <c r="Q171" s="1859"/>
      <c r="R171" s="1859"/>
      <c r="S171" s="1859"/>
      <c r="T171" s="1859"/>
      <c r="U171" s="1859"/>
      <c r="V171" s="1859"/>
      <c r="W171" s="1859"/>
      <c r="X171" s="1859"/>
      <c r="Y171" s="1859"/>
      <c r="Z171" s="148"/>
    </row>
    <row r="172" spans="1:26" ht="20.100000000000001" customHeight="1" x14ac:dyDescent="0.3">
      <c r="A172" s="1860" t="s">
        <v>1365</v>
      </c>
      <c r="B172" s="1861"/>
      <c r="C172" s="1861"/>
      <c r="D172" s="1861"/>
      <c r="E172" s="1861"/>
      <c r="F172" s="1861"/>
      <c r="G172" s="1861"/>
      <c r="H172" s="1861"/>
      <c r="I172" s="1861"/>
      <c r="J172" s="1861"/>
      <c r="K172" s="1861"/>
      <c r="L172" s="1861"/>
      <c r="M172" s="1861"/>
      <c r="N172" s="1861"/>
      <c r="O172" s="1861"/>
      <c r="P172" s="1861"/>
      <c r="Q172" s="1861"/>
      <c r="R172" s="1861"/>
      <c r="S172" s="1861"/>
      <c r="T172" s="1861"/>
      <c r="U172" s="1861"/>
      <c r="V172" s="1861"/>
      <c r="W172" s="1861"/>
      <c r="X172" s="1861"/>
      <c r="Y172" s="1861"/>
      <c r="Z172" s="148"/>
    </row>
    <row r="173" spans="1:26" ht="9.9499999999999993" customHeight="1" x14ac:dyDescent="0.3">
      <c r="A173" s="1862" t="s">
        <v>47</v>
      </c>
      <c r="B173" s="1863"/>
      <c r="C173" s="1863"/>
      <c r="D173" s="1863"/>
      <c r="E173" s="1863"/>
      <c r="F173" s="1863"/>
      <c r="G173" s="1863"/>
      <c r="H173" s="1863"/>
      <c r="I173" s="1863"/>
      <c r="J173" s="1863"/>
      <c r="K173" s="1863"/>
      <c r="L173" s="1863"/>
      <c r="M173" s="1863"/>
      <c r="N173" s="1863"/>
      <c r="O173" s="1863"/>
      <c r="P173" s="1863"/>
      <c r="Q173" s="1863"/>
      <c r="R173" s="1863"/>
      <c r="S173" s="1863"/>
      <c r="T173" s="1863"/>
      <c r="U173" s="1863"/>
      <c r="V173" s="1863"/>
      <c r="W173" s="1863"/>
      <c r="X173" s="1863"/>
      <c r="Y173" s="1863"/>
      <c r="Z173" s="148"/>
    </row>
    <row r="174" spans="1:26" ht="20.100000000000001" customHeight="1" x14ac:dyDescent="0.3">
      <c r="A174" s="1833">
        <v>1005</v>
      </c>
      <c r="B174" s="853">
        <v>2075</v>
      </c>
      <c r="C174" s="1821" t="s">
        <v>222</v>
      </c>
      <c r="D174" s="962" t="s">
        <v>223</v>
      </c>
      <c r="E174" s="911">
        <v>4620</v>
      </c>
      <c r="F174" s="911">
        <v>8765</v>
      </c>
      <c r="G174" s="876">
        <v>47.13</v>
      </c>
      <c r="H174" s="876">
        <v>33.54</v>
      </c>
      <c r="I174" s="851">
        <v>337665894</v>
      </c>
      <c r="J174" s="893">
        <v>3210.36</v>
      </c>
      <c r="K174" s="851">
        <v>337665894</v>
      </c>
      <c r="L174" s="893">
        <v>3210.36</v>
      </c>
      <c r="M174" s="875">
        <v>364921855</v>
      </c>
      <c r="N174" s="876">
        <v>108.07</v>
      </c>
      <c r="O174" s="876">
        <v>3469.5</v>
      </c>
      <c r="P174" s="851">
        <v>364921855</v>
      </c>
      <c r="Q174" s="876">
        <v>108.07</v>
      </c>
      <c r="R174" s="893">
        <v>3469.5</v>
      </c>
      <c r="S174" s="875">
        <v>13271359</v>
      </c>
      <c r="T174" s="876">
        <v>3.93</v>
      </c>
      <c r="U174" s="876">
        <v>126.18</v>
      </c>
      <c r="V174" s="851">
        <v>-40527320</v>
      </c>
      <c r="W174" s="876">
        <v>-12</v>
      </c>
      <c r="X174" s="876">
        <v>-385.31</v>
      </c>
      <c r="Y174" s="964" t="s">
        <v>47</v>
      </c>
      <c r="Z174" s="197"/>
    </row>
    <row r="175" spans="1:26" ht="20.100000000000001" customHeight="1" x14ac:dyDescent="0.3">
      <c r="A175" s="1834"/>
      <c r="B175" s="967">
        <v>2076</v>
      </c>
      <c r="C175" s="1822"/>
      <c r="D175" s="962" t="s">
        <v>355</v>
      </c>
      <c r="E175" s="911">
        <v>2158</v>
      </c>
      <c r="F175" s="911">
        <v>5174</v>
      </c>
      <c r="G175" s="876">
        <v>24.3</v>
      </c>
      <c r="H175" s="876">
        <v>0.23</v>
      </c>
      <c r="I175" s="851">
        <v>76736229</v>
      </c>
      <c r="J175" s="893">
        <v>1235.93</v>
      </c>
      <c r="K175" s="851">
        <v>76736229</v>
      </c>
      <c r="L175" s="893">
        <v>1235.93</v>
      </c>
      <c r="M175" s="875">
        <v>43958050</v>
      </c>
      <c r="N175" s="876">
        <v>57.28</v>
      </c>
      <c r="O175" s="876">
        <v>708</v>
      </c>
      <c r="P175" s="851">
        <v>43958050</v>
      </c>
      <c r="Q175" s="876">
        <v>57.28</v>
      </c>
      <c r="R175" s="893">
        <v>708</v>
      </c>
      <c r="S175" s="875">
        <v>5989566</v>
      </c>
      <c r="T175" s="876">
        <v>7.81</v>
      </c>
      <c r="U175" s="876">
        <v>96.47</v>
      </c>
      <c r="V175" s="851">
        <v>26788613</v>
      </c>
      <c r="W175" s="876">
        <v>34.909999999999997</v>
      </c>
      <c r="X175" s="876">
        <v>431.46</v>
      </c>
      <c r="Y175" s="964" t="s">
        <v>47</v>
      </c>
      <c r="Z175" s="197"/>
    </row>
    <row r="176" spans="1:26" ht="20.100000000000001" customHeight="1" x14ac:dyDescent="0.3">
      <c r="A176" s="1835"/>
      <c r="B176" s="847"/>
      <c r="C176" s="1823"/>
      <c r="D176" s="962" t="s">
        <v>35</v>
      </c>
      <c r="E176" s="911">
        <v>6778</v>
      </c>
      <c r="F176" s="911">
        <v>13939</v>
      </c>
      <c r="G176" s="876">
        <v>38.659999999999997</v>
      </c>
      <c r="H176" s="876">
        <v>21.18</v>
      </c>
      <c r="I176" s="851">
        <v>414402123</v>
      </c>
      <c r="J176" s="876">
        <v>2477.4699999999998</v>
      </c>
      <c r="K176" s="851">
        <v>414402123</v>
      </c>
      <c r="L176" s="876">
        <v>2477.4699999999998</v>
      </c>
      <c r="M176" s="851">
        <v>408879905</v>
      </c>
      <c r="N176" s="876">
        <v>98.67</v>
      </c>
      <c r="O176" s="876">
        <v>2444.46</v>
      </c>
      <c r="P176" s="851">
        <v>408879905</v>
      </c>
      <c r="Q176" s="876">
        <v>98.67</v>
      </c>
      <c r="R176" s="876">
        <v>2444.46</v>
      </c>
      <c r="S176" s="851">
        <v>19260925</v>
      </c>
      <c r="T176" s="876">
        <v>4.6500000000000004</v>
      </c>
      <c r="U176" s="876">
        <v>115.15</v>
      </c>
      <c r="V176" s="851">
        <v>-13738707</v>
      </c>
      <c r="W176" s="876">
        <v>-3.32</v>
      </c>
      <c r="X176" s="876">
        <v>-82.14</v>
      </c>
      <c r="Y176" s="965">
        <v>90.09</v>
      </c>
      <c r="Z176" s="197"/>
    </row>
    <row r="177" spans="1:26" ht="33" customHeight="1" x14ac:dyDescent="0.3">
      <c r="A177" s="1839">
        <v>1465</v>
      </c>
      <c r="B177" s="961">
        <v>2036</v>
      </c>
      <c r="C177" s="1821" t="s">
        <v>225</v>
      </c>
      <c r="D177" s="962" t="s">
        <v>1412</v>
      </c>
      <c r="E177" s="911">
        <v>1748</v>
      </c>
      <c r="F177" s="911">
        <v>4150</v>
      </c>
      <c r="G177" s="876">
        <v>32.76</v>
      </c>
      <c r="H177" s="876">
        <v>7.08</v>
      </c>
      <c r="I177" s="851">
        <v>98639318</v>
      </c>
      <c r="J177" s="893">
        <v>1980.71</v>
      </c>
      <c r="K177" s="851">
        <v>90821465</v>
      </c>
      <c r="L177" s="893">
        <v>1823.72</v>
      </c>
      <c r="M177" s="875">
        <v>95110352</v>
      </c>
      <c r="N177" s="876">
        <v>96.42</v>
      </c>
      <c r="O177" s="876">
        <v>1909.85</v>
      </c>
      <c r="P177" s="851">
        <v>91398443</v>
      </c>
      <c r="Q177" s="876">
        <v>100.64</v>
      </c>
      <c r="R177" s="893">
        <v>1835.31</v>
      </c>
      <c r="S177" s="875">
        <v>5571633</v>
      </c>
      <c r="T177" s="876">
        <v>6.13</v>
      </c>
      <c r="U177" s="876">
        <v>111.88</v>
      </c>
      <c r="V177" s="851">
        <v>-6148611</v>
      </c>
      <c r="W177" s="876">
        <v>-6.77</v>
      </c>
      <c r="X177" s="876">
        <v>-123.47</v>
      </c>
      <c r="Y177" s="1845">
        <v>37.89</v>
      </c>
      <c r="Z177" s="197"/>
    </row>
    <row r="178" spans="1:26" ht="20.100000000000001" customHeight="1" x14ac:dyDescent="0.3">
      <c r="A178" s="1840"/>
      <c r="B178" s="961"/>
      <c r="C178" s="1823"/>
      <c r="D178" s="962" t="s">
        <v>35</v>
      </c>
      <c r="E178" s="911">
        <v>1748</v>
      </c>
      <c r="F178" s="911">
        <v>4150</v>
      </c>
      <c r="G178" s="876">
        <v>32.76</v>
      </c>
      <c r="H178" s="876">
        <v>7.08</v>
      </c>
      <c r="I178" s="851">
        <v>98639318</v>
      </c>
      <c r="J178" s="876">
        <v>1980.71</v>
      </c>
      <c r="K178" s="851">
        <v>90821465</v>
      </c>
      <c r="L178" s="876">
        <v>1823.72</v>
      </c>
      <c r="M178" s="851">
        <v>95110352</v>
      </c>
      <c r="N178" s="876">
        <v>96.42</v>
      </c>
      <c r="O178" s="876">
        <v>1909.85</v>
      </c>
      <c r="P178" s="851">
        <v>91398443</v>
      </c>
      <c r="Q178" s="876">
        <v>100.64</v>
      </c>
      <c r="R178" s="876">
        <v>1835.31</v>
      </c>
      <c r="S178" s="851">
        <v>5571633</v>
      </c>
      <c r="T178" s="876">
        <v>6.13</v>
      </c>
      <c r="U178" s="876">
        <v>111.88</v>
      </c>
      <c r="V178" s="851">
        <v>-6148611</v>
      </c>
      <c r="W178" s="876">
        <v>-6.77</v>
      </c>
      <c r="X178" s="876">
        <v>-123.47</v>
      </c>
      <c r="Y178" s="1846"/>
      <c r="Z178" s="198"/>
    </row>
    <row r="179" spans="1:26" ht="20.100000000000001" customHeight="1" x14ac:dyDescent="0.3">
      <c r="A179" s="1824">
        <v>1012</v>
      </c>
      <c r="B179" s="961">
        <v>1825</v>
      </c>
      <c r="C179" s="1821" t="s">
        <v>227</v>
      </c>
      <c r="D179" s="962" t="s">
        <v>228</v>
      </c>
      <c r="E179" s="911">
        <v>4345</v>
      </c>
      <c r="F179" s="911">
        <v>7825</v>
      </c>
      <c r="G179" s="876">
        <v>55.99</v>
      </c>
      <c r="H179" s="876">
        <v>48.2</v>
      </c>
      <c r="I179" s="851">
        <v>339846996</v>
      </c>
      <c r="J179" s="893">
        <v>3619.24</v>
      </c>
      <c r="K179" s="851">
        <v>255128817</v>
      </c>
      <c r="L179" s="893">
        <v>2717.03</v>
      </c>
      <c r="M179" s="875">
        <v>421896554</v>
      </c>
      <c r="N179" s="876">
        <v>124.14</v>
      </c>
      <c r="O179" s="876">
        <v>4493.04</v>
      </c>
      <c r="P179" s="851">
        <v>353487964</v>
      </c>
      <c r="Q179" s="876">
        <v>138.55000000000001</v>
      </c>
      <c r="R179" s="893">
        <v>3764.52</v>
      </c>
      <c r="S179" s="875">
        <v>17093841</v>
      </c>
      <c r="T179" s="876">
        <v>6.7</v>
      </c>
      <c r="U179" s="876">
        <v>182.04</v>
      </c>
      <c r="V179" s="851">
        <v>-115452988</v>
      </c>
      <c r="W179" s="876">
        <v>-45.25</v>
      </c>
      <c r="X179" s="876">
        <v>-1229.53</v>
      </c>
      <c r="Y179" s="965" t="s">
        <v>47</v>
      </c>
      <c r="Z179" s="197"/>
    </row>
    <row r="180" spans="1:26" ht="20.100000000000001" customHeight="1" x14ac:dyDescent="0.3">
      <c r="A180" s="1825"/>
      <c r="B180" s="961">
        <v>1824</v>
      </c>
      <c r="C180" s="1822"/>
      <c r="D180" s="962" t="s">
        <v>229</v>
      </c>
      <c r="E180" s="911">
        <v>3834</v>
      </c>
      <c r="F180" s="911">
        <v>8986</v>
      </c>
      <c r="G180" s="876">
        <v>33.22</v>
      </c>
      <c r="H180" s="876">
        <v>10.75</v>
      </c>
      <c r="I180" s="851">
        <v>179401871</v>
      </c>
      <c r="J180" s="893">
        <v>1663.72</v>
      </c>
      <c r="K180" s="851">
        <v>179401871</v>
      </c>
      <c r="L180" s="893">
        <v>1663.72</v>
      </c>
      <c r="M180" s="875">
        <v>186451509</v>
      </c>
      <c r="N180" s="876">
        <v>103.93</v>
      </c>
      <c r="O180" s="876">
        <v>1729.09</v>
      </c>
      <c r="P180" s="851">
        <v>186451509</v>
      </c>
      <c r="Q180" s="876">
        <v>103.93</v>
      </c>
      <c r="R180" s="893">
        <v>1729.09</v>
      </c>
      <c r="S180" s="875">
        <v>14765020</v>
      </c>
      <c r="T180" s="876">
        <v>8.23</v>
      </c>
      <c r="U180" s="876">
        <v>136.93</v>
      </c>
      <c r="V180" s="851">
        <v>-21814658</v>
      </c>
      <c r="W180" s="876">
        <v>-12.16</v>
      </c>
      <c r="X180" s="876">
        <v>-202.3</v>
      </c>
      <c r="Y180" s="964" t="s">
        <v>47</v>
      </c>
      <c r="Z180" s="197"/>
    </row>
    <row r="181" spans="1:26" ht="20.100000000000001" customHeight="1" x14ac:dyDescent="0.3">
      <c r="A181" s="1825"/>
      <c r="B181" s="961">
        <v>1826</v>
      </c>
      <c r="C181" s="1822"/>
      <c r="D181" s="962" t="s">
        <v>230</v>
      </c>
      <c r="E181" s="911">
        <v>701</v>
      </c>
      <c r="F181" s="911">
        <v>1529</v>
      </c>
      <c r="G181" s="876">
        <v>24.33</v>
      </c>
      <c r="H181" s="876">
        <v>1.18</v>
      </c>
      <c r="I181" s="851">
        <v>9843685</v>
      </c>
      <c r="J181" s="893">
        <v>536.5</v>
      </c>
      <c r="K181" s="851">
        <v>9843685</v>
      </c>
      <c r="L181" s="893">
        <v>536.5</v>
      </c>
      <c r="M181" s="875">
        <v>10612847</v>
      </c>
      <c r="N181" s="876">
        <v>107.81</v>
      </c>
      <c r="O181" s="876">
        <v>578.41999999999996</v>
      </c>
      <c r="P181" s="851">
        <v>10612847</v>
      </c>
      <c r="Q181" s="876">
        <v>107.81</v>
      </c>
      <c r="R181" s="893">
        <v>578.41999999999996</v>
      </c>
      <c r="S181" s="875">
        <v>970807</v>
      </c>
      <c r="T181" s="876">
        <v>9.86</v>
      </c>
      <c r="U181" s="876">
        <v>52.91</v>
      </c>
      <c r="V181" s="851">
        <v>-1739969</v>
      </c>
      <c r="W181" s="876">
        <v>-17.68</v>
      </c>
      <c r="X181" s="876">
        <v>-94.83</v>
      </c>
      <c r="Y181" s="964" t="s">
        <v>47</v>
      </c>
      <c r="Z181" s="197"/>
    </row>
    <row r="182" spans="1:26" ht="20.100000000000001" customHeight="1" x14ac:dyDescent="0.3">
      <c r="A182" s="1826"/>
      <c r="B182" s="961"/>
      <c r="C182" s="1823"/>
      <c r="D182" s="962" t="s">
        <v>35</v>
      </c>
      <c r="E182" s="911">
        <v>8880</v>
      </c>
      <c r="F182" s="911">
        <v>18340</v>
      </c>
      <c r="G182" s="876">
        <v>42.19</v>
      </c>
      <c r="H182" s="876">
        <v>25.92</v>
      </c>
      <c r="I182" s="851">
        <v>529092552</v>
      </c>
      <c r="J182" s="876">
        <v>2404.09</v>
      </c>
      <c r="K182" s="851">
        <v>444374373</v>
      </c>
      <c r="L182" s="876">
        <v>2019.15</v>
      </c>
      <c r="M182" s="851">
        <v>618960910</v>
      </c>
      <c r="N182" s="876">
        <v>116.99</v>
      </c>
      <c r="O182" s="876">
        <v>2812.44</v>
      </c>
      <c r="P182" s="851">
        <v>550552320</v>
      </c>
      <c r="Q182" s="876">
        <v>123.89</v>
      </c>
      <c r="R182" s="876">
        <v>2501.6</v>
      </c>
      <c r="S182" s="851">
        <v>32829668</v>
      </c>
      <c r="T182" s="876">
        <v>7.39</v>
      </c>
      <c r="U182" s="876">
        <v>149.16999999999999</v>
      </c>
      <c r="V182" s="851">
        <v>-139007615</v>
      </c>
      <c r="W182" s="876">
        <v>-31.28</v>
      </c>
      <c r="X182" s="876">
        <v>-631.62</v>
      </c>
      <c r="Y182" s="965">
        <v>473.01</v>
      </c>
      <c r="Z182" s="197"/>
    </row>
    <row r="183" spans="1:26" ht="33" customHeight="1" x14ac:dyDescent="0.3">
      <c r="A183" s="1839">
        <v>1571</v>
      </c>
      <c r="B183" s="961">
        <v>1762</v>
      </c>
      <c r="C183" s="1821" t="s">
        <v>231</v>
      </c>
      <c r="D183" s="962" t="s">
        <v>1413</v>
      </c>
      <c r="E183" s="911">
        <v>2548</v>
      </c>
      <c r="F183" s="911">
        <v>5073</v>
      </c>
      <c r="G183" s="876">
        <v>40.299999999999997</v>
      </c>
      <c r="H183" s="876">
        <v>20.99</v>
      </c>
      <c r="I183" s="851">
        <v>130714291</v>
      </c>
      <c r="J183" s="893">
        <v>2147.2199999999998</v>
      </c>
      <c r="K183" s="851">
        <v>104681800</v>
      </c>
      <c r="L183" s="893">
        <v>1719.59</v>
      </c>
      <c r="M183" s="875">
        <v>124432696</v>
      </c>
      <c r="N183" s="876">
        <v>95.19</v>
      </c>
      <c r="O183" s="876">
        <v>2044.04</v>
      </c>
      <c r="P183" s="851">
        <v>99739513</v>
      </c>
      <c r="Q183" s="876">
        <v>95.28</v>
      </c>
      <c r="R183" s="893">
        <v>1638.4</v>
      </c>
      <c r="S183" s="875">
        <v>9270482</v>
      </c>
      <c r="T183" s="876">
        <v>8.86</v>
      </c>
      <c r="U183" s="876">
        <v>152.28</v>
      </c>
      <c r="V183" s="851">
        <v>-4328195</v>
      </c>
      <c r="W183" s="876">
        <v>-4.13</v>
      </c>
      <c r="X183" s="876">
        <v>-71.099999999999994</v>
      </c>
      <c r="Y183" s="1845">
        <v>111.58</v>
      </c>
      <c r="Z183" s="197"/>
    </row>
    <row r="184" spans="1:26" ht="20.100000000000001" customHeight="1" x14ac:dyDescent="0.3">
      <c r="A184" s="1840"/>
      <c r="B184" s="961"/>
      <c r="C184" s="1823"/>
      <c r="D184" s="962" t="s">
        <v>35</v>
      </c>
      <c r="E184" s="911">
        <v>2548</v>
      </c>
      <c r="F184" s="911">
        <v>5073</v>
      </c>
      <c r="G184" s="876">
        <v>40.299999999999997</v>
      </c>
      <c r="H184" s="876">
        <v>20.99</v>
      </c>
      <c r="I184" s="851">
        <v>130714291</v>
      </c>
      <c r="J184" s="876">
        <v>2147.2199999999998</v>
      </c>
      <c r="K184" s="851">
        <v>104681800</v>
      </c>
      <c r="L184" s="876">
        <v>1719.59</v>
      </c>
      <c r="M184" s="851">
        <v>124432696</v>
      </c>
      <c r="N184" s="876">
        <v>95.19</v>
      </c>
      <c r="O184" s="876">
        <v>2044.04</v>
      </c>
      <c r="P184" s="851">
        <v>99739513</v>
      </c>
      <c r="Q184" s="876">
        <v>95.28</v>
      </c>
      <c r="R184" s="876">
        <v>1638.4</v>
      </c>
      <c r="S184" s="851">
        <v>9270482</v>
      </c>
      <c r="T184" s="876">
        <v>8.86</v>
      </c>
      <c r="U184" s="876">
        <v>152.28</v>
      </c>
      <c r="V184" s="851">
        <v>-4328195</v>
      </c>
      <c r="W184" s="876">
        <v>-4.13</v>
      </c>
      <c r="X184" s="876">
        <v>-71.099999999999994</v>
      </c>
      <c r="Y184" s="1846"/>
      <c r="Z184" s="197"/>
    </row>
    <row r="185" spans="1:26" ht="20.100000000000001" customHeight="1" x14ac:dyDescent="0.3">
      <c r="A185" s="1824">
        <v>1279</v>
      </c>
      <c r="B185" s="961">
        <v>2280</v>
      </c>
      <c r="C185" s="1821" t="s">
        <v>232</v>
      </c>
      <c r="D185" s="962" t="s">
        <v>233</v>
      </c>
      <c r="E185" s="911">
        <v>22257</v>
      </c>
      <c r="F185" s="911">
        <v>40316</v>
      </c>
      <c r="G185" s="876">
        <v>24.03</v>
      </c>
      <c r="H185" s="876">
        <v>1.48</v>
      </c>
      <c r="I185" s="851">
        <v>579974471</v>
      </c>
      <c r="J185" s="893">
        <v>1198.81</v>
      </c>
      <c r="K185" s="851">
        <v>579974471</v>
      </c>
      <c r="L185" s="893">
        <v>1198.81</v>
      </c>
      <c r="M185" s="875">
        <v>443906707</v>
      </c>
      <c r="N185" s="876">
        <v>76.540000000000006</v>
      </c>
      <c r="O185" s="876">
        <v>917.56</v>
      </c>
      <c r="P185" s="851">
        <v>443906707</v>
      </c>
      <c r="Q185" s="876">
        <v>76.540000000000006</v>
      </c>
      <c r="R185" s="893">
        <v>917.56</v>
      </c>
      <c r="S185" s="875">
        <v>50267629</v>
      </c>
      <c r="T185" s="876">
        <v>8.67</v>
      </c>
      <c r="U185" s="876">
        <v>103.9</v>
      </c>
      <c r="V185" s="851">
        <v>85800135</v>
      </c>
      <c r="W185" s="876">
        <v>14.79</v>
      </c>
      <c r="X185" s="876">
        <v>177.35</v>
      </c>
      <c r="Y185" s="965" t="s">
        <v>47</v>
      </c>
      <c r="Z185" s="197"/>
    </row>
    <row r="186" spans="1:26" ht="20.100000000000001" customHeight="1" x14ac:dyDescent="0.3">
      <c r="A186" s="1825"/>
      <c r="B186" s="961">
        <v>1891</v>
      </c>
      <c r="C186" s="1822"/>
      <c r="D186" s="962" t="s">
        <v>234</v>
      </c>
      <c r="E186" s="911">
        <v>40206</v>
      </c>
      <c r="F186" s="911">
        <v>88667</v>
      </c>
      <c r="G186" s="876">
        <v>35.08</v>
      </c>
      <c r="H186" s="876">
        <v>11.94</v>
      </c>
      <c r="I186" s="851">
        <v>2454532785</v>
      </c>
      <c r="J186" s="893">
        <v>2306.88</v>
      </c>
      <c r="K186" s="851">
        <v>2022308394</v>
      </c>
      <c r="L186" s="893">
        <v>1900.66</v>
      </c>
      <c r="M186" s="875">
        <v>2529414133</v>
      </c>
      <c r="N186" s="876">
        <v>103.05</v>
      </c>
      <c r="O186" s="876">
        <v>2377.2600000000002</v>
      </c>
      <c r="P186" s="851">
        <v>2134777249</v>
      </c>
      <c r="Q186" s="876">
        <v>105.56</v>
      </c>
      <c r="R186" s="893">
        <v>2006.36</v>
      </c>
      <c r="S186" s="875">
        <v>92581251</v>
      </c>
      <c r="T186" s="876">
        <v>4.58</v>
      </c>
      <c r="U186" s="876">
        <v>87.01</v>
      </c>
      <c r="V186" s="851">
        <v>-205050106</v>
      </c>
      <c r="W186" s="876">
        <v>-10.14</v>
      </c>
      <c r="X186" s="876">
        <v>-192.72</v>
      </c>
      <c r="Y186" s="964" t="s">
        <v>47</v>
      </c>
      <c r="Z186" s="197"/>
    </row>
    <row r="187" spans="1:26" ht="20.100000000000001" customHeight="1" x14ac:dyDescent="0.3">
      <c r="A187" s="1825"/>
      <c r="B187" s="961">
        <v>1893</v>
      </c>
      <c r="C187" s="1822"/>
      <c r="D187" s="962" t="s">
        <v>235</v>
      </c>
      <c r="E187" s="911">
        <v>26628</v>
      </c>
      <c r="F187" s="911">
        <v>51742</v>
      </c>
      <c r="G187" s="876">
        <v>25.08</v>
      </c>
      <c r="H187" s="876">
        <v>2.3199999999999998</v>
      </c>
      <c r="I187" s="851">
        <v>892434002</v>
      </c>
      <c r="J187" s="893">
        <v>1437.31</v>
      </c>
      <c r="K187" s="851">
        <v>761337057</v>
      </c>
      <c r="L187" s="893">
        <v>1226.18</v>
      </c>
      <c r="M187" s="875">
        <v>681568145</v>
      </c>
      <c r="N187" s="876">
        <v>76.37</v>
      </c>
      <c r="O187" s="876">
        <v>1097.7</v>
      </c>
      <c r="P187" s="851">
        <v>562897774</v>
      </c>
      <c r="Q187" s="876">
        <v>73.94</v>
      </c>
      <c r="R187" s="893">
        <v>906.58</v>
      </c>
      <c r="S187" s="875">
        <v>58903248</v>
      </c>
      <c r="T187" s="876">
        <v>7.74</v>
      </c>
      <c r="U187" s="876">
        <v>94.87</v>
      </c>
      <c r="V187" s="851">
        <v>139536035</v>
      </c>
      <c r="W187" s="876">
        <v>18.329999999999998</v>
      </c>
      <c r="X187" s="876">
        <v>224.73</v>
      </c>
      <c r="Y187" s="964" t="s">
        <v>47</v>
      </c>
      <c r="Z187" s="197"/>
    </row>
    <row r="188" spans="1:26" ht="20.100000000000001" customHeight="1" x14ac:dyDescent="0.3">
      <c r="A188" s="1825"/>
      <c r="B188" s="961">
        <v>6080</v>
      </c>
      <c r="C188" s="1822"/>
      <c r="D188" s="962" t="s">
        <v>236</v>
      </c>
      <c r="E188" s="911">
        <v>3063</v>
      </c>
      <c r="F188" s="911">
        <v>4081</v>
      </c>
      <c r="G188" s="876">
        <v>26.63</v>
      </c>
      <c r="H188" s="876">
        <v>0.76</v>
      </c>
      <c r="I188" s="851">
        <v>43709263</v>
      </c>
      <c r="J188" s="893">
        <v>892.54</v>
      </c>
      <c r="K188" s="851">
        <v>43709263</v>
      </c>
      <c r="L188" s="893">
        <v>892.54</v>
      </c>
      <c r="M188" s="875">
        <v>16624155</v>
      </c>
      <c r="N188" s="876">
        <v>38.03</v>
      </c>
      <c r="O188" s="876">
        <v>339.46</v>
      </c>
      <c r="P188" s="851">
        <v>16624155</v>
      </c>
      <c r="Q188" s="876">
        <v>38.03</v>
      </c>
      <c r="R188" s="893">
        <v>339.46</v>
      </c>
      <c r="S188" s="875">
        <v>6141214</v>
      </c>
      <c r="T188" s="876">
        <v>14.05</v>
      </c>
      <c r="U188" s="876">
        <v>125.4</v>
      </c>
      <c r="V188" s="851">
        <v>20943894</v>
      </c>
      <c r="W188" s="876">
        <v>47.92</v>
      </c>
      <c r="X188" s="876">
        <v>427.67</v>
      </c>
      <c r="Y188" s="964" t="s">
        <v>47</v>
      </c>
      <c r="Z188" s="197"/>
    </row>
    <row r="189" spans="1:26" ht="20.100000000000001" customHeight="1" x14ac:dyDescent="0.3">
      <c r="A189" s="1825"/>
      <c r="B189" s="961">
        <v>1892</v>
      </c>
      <c r="C189" s="1822"/>
      <c r="D189" s="962" t="s">
        <v>237</v>
      </c>
      <c r="E189" s="911">
        <v>3590</v>
      </c>
      <c r="F189" s="911">
        <v>6934</v>
      </c>
      <c r="G189" s="876">
        <v>51.92</v>
      </c>
      <c r="H189" s="876">
        <v>34.28</v>
      </c>
      <c r="I189" s="851">
        <v>364716215</v>
      </c>
      <c r="J189" s="893">
        <v>4383.1899999999996</v>
      </c>
      <c r="K189" s="851">
        <v>279412740</v>
      </c>
      <c r="L189" s="893">
        <v>3358</v>
      </c>
      <c r="M189" s="875">
        <v>403347398</v>
      </c>
      <c r="N189" s="876">
        <v>110.59</v>
      </c>
      <c r="O189" s="876">
        <v>4847.46</v>
      </c>
      <c r="P189" s="851">
        <v>327913638</v>
      </c>
      <c r="Q189" s="876">
        <v>117.36</v>
      </c>
      <c r="R189" s="893">
        <v>3940.89</v>
      </c>
      <c r="S189" s="875">
        <v>8278125</v>
      </c>
      <c r="T189" s="876">
        <v>2.96</v>
      </c>
      <c r="U189" s="876">
        <v>99.49</v>
      </c>
      <c r="V189" s="851">
        <v>-56779023</v>
      </c>
      <c r="W189" s="876">
        <v>-20.32</v>
      </c>
      <c r="X189" s="876">
        <v>-682.37</v>
      </c>
      <c r="Y189" s="964" t="s">
        <v>47</v>
      </c>
      <c r="Z189" s="197"/>
    </row>
    <row r="190" spans="1:26" ht="20.100000000000001" customHeight="1" x14ac:dyDescent="0.3">
      <c r="A190" s="1825"/>
      <c r="B190" s="961">
        <v>2297</v>
      </c>
      <c r="C190" s="1822"/>
      <c r="D190" s="962" t="s">
        <v>238</v>
      </c>
      <c r="E190" s="911">
        <v>13289</v>
      </c>
      <c r="F190" s="911">
        <v>29371</v>
      </c>
      <c r="G190" s="876">
        <v>32.44</v>
      </c>
      <c r="H190" s="876">
        <v>8.26</v>
      </c>
      <c r="I190" s="851">
        <v>704571997</v>
      </c>
      <c r="J190" s="893">
        <v>1999.06</v>
      </c>
      <c r="K190" s="851">
        <v>704571997</v>
      </c>
      <c r="L190" s="893">
        <v>1999.06</v>
      </c>
      <c r="M190" s="875">
        <v>678321912</v>
      </c>
      <c r="N190" s="876">
        <v>96.27</v>
      </c>
      <c r="O190" s="876">
        <v>1924.58</v>
      </c>
      <c r="P190" s="851">
        <v>678321912</v>
      </c>
      <c r="Q190" s="876">
        <v>96.27</v>
      </c>
      <c r="R190" s="893">
        <v>1924.58</v>
      </c>
      <c r="S190" s="875">
        <v>30650837</v>
      </c>
      <c r="T190" s="876">
        <v>4.3499999999999996</v>
      </c>
      <c r="U190" s="876">
        <v>86.96</v>
      </c>
      <c r="V190" s="851">
        <v>-4400752</v>
      </c>
      <c r="W190" s="876">
        <v>-0.62</v>
      </c>
      <c r="X190" s="876">
        <v>-12.49</v>
      </c>
      <c r="Y190" s="964" t="s">
        <v>47</v>
      </c>
      <c r="Z190" s="197"/>
    </row>
    <row r="191" spans="1:26" ht="20.100000000000001" customHeight="1" x14ac:dyDescent="0.3">
      <c r="A191" s="1826"/>
      <c r="B191" s="961"/>
      <c r="C191" s="1823"/>
      <c r="D191" s="962" t="s">
        <v>35</v>
      </c>
      <c r="E191" s="911">
        <v>109033</v>
      </c>
      <c r="F191" s="911">
        <v>221111</v>
      </c>
      <c r="G191" s="876">
        <v>30.75</v>
      </c>
      <c r="H191" s="876">
        <v>7.79</v>
      </c>
      <c r="I191" s="851">
        <v>5039938733</v>
      </c>
      <c r="J191" s="876">
        <v>1899.48</v>
      </c>
      <c r="K191" s="851">
        <v>4391313922</v>
      </c>
      <c r="L191" s="876">
        <v>1655.02</v>
      </c>
      <c r="M191" s="851">
        <v>4753182450</v>
      </c>
      <c r="N191" s="876">
        <v>94.31</v>
      </c>
      <c r="O191" s="876">
        <v>1791.4</v>
      </c>
      <c r="P191" s="851">
        <v>4164441435</v>
      </c>
      <c r="Q191" s="876">
        <v>94.83</v>
      </c>
      <c r="R191" s="876">
        <v>1569.51</v>
      </c>
      <c r="S191" s="851">
        <v>246822304</v>
      </c>
      <c r="T191" s="876">
        <v>5.62</v>
      </c>
      <c r="U191" s="876">
        <v>93.02</v>
      </c>
      <c r="V191" s="851">
        <v>-19949817</v>
      </c>
      <c r="W191" s="876">
        <v>-0.45</v>
      </c>
      <c r="X191" s="876">
        <v>-7.52</v>
      </c>
      <c r="Y191" s="965">
        <v>41.73</v>
      </c>
      <c r="Z191" s="197"/>
    </row>
    <row r="192" spans="1:26" ht="20.100000000000001" customHeight="1" x14ac:dyDescent="0.3">
      <c r="A192" s="1830">
        <v>1507</v>
      </c>
      <c r="B192" s="961">
        <v>2105</v>
      </c>
      <c r="C192" s="1821" t="s">
        <v>239</v>
      </c>
      <c r="D192" s="962" t="s">
        <v>239</v>
      </c>
      <c r="E192" s="911">
        <v>5193</v>
      </c>
      <c r="F192" s="911">
        <v>11891</v>
      </c>
      <c r="G192" s="876">
        <v>32.9</v>
      </c>
      <c r="H192" s="876">
        <v>10.92</v>
      </c>
      <c r="I192" s="851">
        <v>326372693</v>
      </c>
      <c r="J192" s="893">
        <v>2287.25</v>
      </c>
      <c r="K192" s="851">
        <v>326372693</v>
      </c>
      <c r="L192" s="893">
        <v>2287.25</v>
      </c>
      <c r="M192" s="875">
        <v>345372389</v>
      </c>
      <c r="N192" s="876">
        <v>105.82</v>
      </c>
      <c r="O192" s="876">
        <v>2420.4</v>
      </c>
      <c r="P192" s="851">
        <v>345372389</v>
      </c>
      <c r="Q192" s="876">
        <v>105.82</v>
      </c>
      <c r="R192" s="893">
        <v>2420.4</v>
      </c>
      <c r="S192" s="875">
        <v>16511554</v>
      </c>
      <c r="T192" s="876">
        <v>5.0599999999999996</v>
      </c>
      <c r="U192" s="876">
        <v>115.71</v>
      </c>
      <c r="V192" s="851">
        <v>-35511250</v>
      </c>
      <c r="W192" s="876">
        <v>-10.88</v>
      </c>
      <c r="X192" s="876">
        <v>-248.87</v>
      </c>
      <c r="Y192" s="1845">
        <v>74.64</v>
      </c>
      <c r="Z192" s="197"/>
    </row>
    <row r="193" spans="1:26" ht="20.100000000000001" customHeight="1" x14ac:dyDescent="0.3">
      <c r="A193" s="1831"/>
      <c r="B193" s="961"/>
      <c r="C193" s="1855"/>
      <c r="D193" s="962" t="s">
        <v>35</v>
      </c>
      <c r="E193" s="911">
        <v>5193</v>
      </c>
      <c r="F193" s="911">
        <v>11891</v>
      </c>
      <c r="G193" s="876">
        <v>32.9</v>
      </c>
      <c r="H193" s="876">
        <v>10.92</v>
      </c>
      <c r="I193" s="851">
        <v>326372693</v>
      </c>
      <c r="J193" s="876">
        <v>2287.25</v>
      </c>
      <c r="K193" s="851">
        <v>326372693</v>
      </c>
      <c r="L193" s="876">
        <v>2287.25</v>
      </c>
      <c r="M193" s="851">
        <v>345372389</v>
      </c>
      <c r="N193" s="876">
        <v>105.82</v>
      </c>
      <c r="O193" s="876">
        <v>2420.4</v>
      </c>
      <c r="P193" s="851">
        <v>345372389</v>
      </c>
      <c r="Q193" s="876">
        <v>105.82</v>
      </c>
      <c r="R193" s="876">
        <v>2420.4</v>
      </c>
      <c r="S193" s="851">
        <v>16511554</v>
      </c>
      <c r="T193" s="876">
        <v>5.0599999999999996</v>
      </c>
      <c r="U193" s="876">
        <v>115.71</v>
      </c>
      <c r="V193" s="851">
        <v>-35511250</v>
      </c>
      <c r="W193" s="876">
        <v>-10.88</v>
      </c>
      <c r="X193" s="876">
        <v>-248.87</v>
      </c>
      <c r="Y193" s="1846"/>
      <c r="Z193" s="197"/>
    </row>
    <row r="194" spans="1:26" ht="20.100000000000001" customHeight="1" x14ac:dyDescent="0.3">
      <c r="A194" s="1830">
        <v>1526</v>
      </c>
      <c r="B194" s="961">
        <v>1942</v>
      </c>
      <c r="C194" s="1832" t="s">
        <v>1398</v>
      </c>
      <c r="D194" s="962" t="s">
        <v>255</v>
      </c>
      <c r="E194" s="911">
        <v>3640</v>
      </c>
      <c r="F194" s="911">
        <v>8512</v>
      </c>
      <c r="G194" s="876">
        <v>26.96</v>
      </c>
      <c r="H194" s="876">
        <v>2.02</v>
      </c>
      <c r="I194" s="851">
        <v>172756552</v>
      </c>
      <c r="J194" s="893">
        <v>1691.3</v>
      </c>
      <c r="K194" s="851">
        <v>172756552</v>
      </c>
      <c r="L194" s="893">
        <v>1691.3</v>
      </c>
      <c r="M194" s="875">
        <v>138938856</v>
      </c>
      <c r="N194" s="876">
        <v>80.42</v>
      </c>
      <c r="O194" s="876">
        <v>1360.23</v>
      </c>
      <c r="P194" s="851">
        <v>138938536</v>
      </c>
      <c r="Q194" s="876">
        <v>80.42</v>
      </c>
      <c r="R194" s="893">
        <v>1360.22</v>
      </c>
      <c r="S194" s="875">
        <v>10226561</v>
      </c>
      <c r="T194" s="876">
        <v>5.92</v>
      </c>
      <c r="U194" s="876">
        <v>100.12</v>
      </c>
      <c r="V194" s="851">
        <v>23591455</v>
      </c>
      <c r="W194" s="876">
        <v>13.66</v>
      </c>
      <c r="X194" s="876">
        <v>230.96</v>
      </c>
      <c r="Y194" s="1845">
        <v>94.58</v>
      </c>
      <c r="Z194" s="197"/>
    </row>
    <row r="195" spans="1:26" ht="20.100000000000001" customHeight="1" x14ac:dyDescent="0.3">
      <c r="A195" s="1831"/>
      <c r="B195" s="961"/>
      <c r="C195" s="1831"/>
      <c r="D195" s="962" t="s">
        <v>35</v>
      </c>
      <c r="E195" s="911">
        <v>3640</v>
      </c>
      <c r="F195" s="911">
        <v>8512</v>
      </c>
      <c r="G195" s="876">
        <v>26.96</v>
      </c>
      <c r="H195" s="876">
        <v>2.02</v>
      </c>
      <c r="I195" s="851">
        <v>172756552</v>
      </c>
      <c r="J195" s="876">
        <v>1691.3</v>
      </c>
      <c r="K195" s="851">
        <v>172756552</v>
      </c>
      <c r="L195" s="876">
        <v>1691.3</v>
      </c>
      <c r="M195" s="851">
        <v>138938856</v>
      </c>
      <c r="N195" s="876">
        <v>80.42</v>
      </c>
      <c r="O195" s="876">
        <v>1360.23</v>
      </c>
      <c r="P195" s="851">
        <v>138938536</v>
      </c>
      <c r="Q195" s="876">
        <v>80.42</v>
      </c>
      <c r="R195" s="876">
        <v>1360.22</v>
      </c>
      <c r="S195" s="851">
        <v>10226561</v>
      </c>
      <c r="T195" s="876">
        <v>5.92</v>
      </c>
      <c r="U195" s="876">
        <v>100.12</v>
      </c>
      <c r="V195" s="851">
        <v>23591455</v>
      </c>
      <c r="W195" s="876">
        <v>13.66</v>
      </c>
      <c r="X195" s="876">
        <v>230.96</v>
      </c>
      <c r="Y195" s="1846"/>
      <c r="Z195" s="197"/>
    </row>
    <row r="196" spans="1:26" ht="20.100000000000001" customHeight="1" x14ac:dyDescent="0.3">
      <c r="A196" s="1830">
        <v>1237</v>
      </c>
      <c r="B196" s="961">
        <v>1944</v>
      </c>
      <c r="C196" s="1832" t="s">
        <v>269</v>
      </c>
      <c r="D196" s="962" t="s">
        <v>270</v>
      </c>
      <c r="E196" s="911">
        <v>1775</v>
      </c>
      <c r="F196" s="911">
        <v>3594</v>
      </c>
      <c r="G196" s="876">
        <v>46.35</v>
      </c>
      <c r="H196" s="876">
        <v>30.22</v>
      </c>
      <c r="I196" s="851">
        <v>94374146</v>
      </c>
      <c r="J196" s="893">
        <v>2188.23</v>
      </c>
      <c r="K196" s="851">
        <v>94374146</v>
      </c>
      <c r="L196" s="893">
        <v>2188.23</v>
      </c>
      <c r="M196" s="875">
        <v>119158746</v>
      </c>
      <c r="N196" s="876">
        <v>126.26</v>
      </c>
      <c r="O196" s="876">
        <v>2762.91</v>
      </c>
      <c r="P196" s="851">
        <v>119158746</v>
      </c>
      <c r="Q196" s="876">
        <v>126.26</v>
      </c>
      <c r="R196" s="893">
        <v>2762.91</v>
      </c>
      <c r="S196" s="875">
        <v>6674397</v>
      </c>
      <c r="T196" s="876">
        <v>7.07</v>
      </c>
      <c r="U196" s="876">
        <v>154.76</v>
      </c>
      <c r="V196" s="851">
        <v>-31458997</v>
      </c>
      <c r="W196" s="876">
        <v>-33.33</v>
      </c>
      <c r="X196" s="876">
        <v>-729.43</v>
      </c>
      <c r="Y196" s="1845">
        <v>142.09</v>
      </c>
      <c r="Z196" s="197"/>
    </row>
    <row r="197" spans="1:26" ht="20.100000000000001" customHeight="1" x14ac:dyDescent="0.3">
      <c r="A197" s="1831"/>
      <c r="B197" s="961"/>
      <c r="C197" s="1831"/>
      <c r="D197" s="962" t="s">
        <v>35</v>
      </c>
      <c r="E197" s="911">
        <v>1775</v>
      </c>
      <c r="F197" s="911">
        <v>3594</v>
      </c>
      <c r="G197" s="876">
        <v>46.35</v>
      </c>
      <c r="H197" s="876">
        <v>30.22</v>
      </c>
      <c r="I197" s="851">
        <v>94374146</v>
      </c>
      <c r="J197" s="876">
        <v>2188.23</v>
      </c>
      <c r="K197" s="851">
        <v>94374146</v>
      </c>
      <c r="L197" s="876">
        <v>2188.23</v>
      </c>
      <c r="M197" s="851">
        <v>119158746</v>
      </c>
      <c r="N197" s="876">
        <v>126.26</v>
      </c>
      <c r="O197" s="876">
        <v>2762.91</v>
      </c>
      <c r="P197" s="851">
        <v>119158746</v>
      </c>
      <c r="Q197" s="876">
        <v>126.26</v>
      </c>
      <c r="R197" s="876">
        <v>2762.91</v>
      </c>
      <c r="S197" s="851">
        <v>6674397</v>
      </c>
      <c r="T197" s="876">
        <v>7.07</v>
      </c>
      <c r="U197" s="876">
        <v>154.76</v>
      </c>
      <c r="V197" s="851">
        <v>-31458997</v>
      </c>
      <c r="W197" s="876">
        <v>-33.33</v>
      </c>
      <c r="X197" s="876">
        <v>-729.43</v>
      </c>
      <c r="Y197" s="1846"/>
      <c r="Z197" s="197"/>
    </row>
    <row r="198" spans="1:26" ht="20.100000000000001" customHeight="1" x14ac:dyDescent="0.3">
      <c r="A198" s="1830">
        <v>1590</v>
      </c>
      <c r="B198" s="961">
        <v>1909</v>
      </c>
      <c r="C198" s="1832" t="s">
        <v>1399</v>
      </c>
      <c r="D198" s="962" t="s">
        <v>1017</v>
      </c>
      <c r="E198" s="911">
        <v>4897</v>
      </c>
      <c r="F198" s="911">
        <v>13101</v>
      </c>
      <c r="G198" s="876">
        <v>27.49</v>
      </c>
      <c r="H198" s="876">
        <v>2.0099999999999998</v>
      </c>
      <c r="I198" s="851">
        <v>132963223</v>
      </c>
      <c r="J198" s="893">
        <v>845.76</v>
      </c>
      <c r="K198" s="851">
        <v>132963223</v>
      </c>
      <c r="L198" s="893">
        <v>845.76</v>
      </c>
      <c r="M198" s="875">
        <v>111332798</v>
      </c>
      <c r="N198" s="876">
        <v>83.73</v>
      </c>
      <c r="O198" s="876">
        <v>708.17</v>
      </c>
      <c r="P198" s="851">
        <v>111332798</v>
      </c>
      <c r="Q198" s="876">
        <v>83.73</v>
      </c>
      <c r="R198" s="893">
        <v>708.17</v>
      </c>
      <c r="S198" s="875">
        <v>17737866</v>
      </c>
      <c r="T198" s="876">
        <v>13.34</v>
      </c>
      <c r="U198" s="876">
        <v>112.83</v>
      </c>
      <c r="V198" s="851">
        <v>3892559</v>
      </c>
      <c r="W198" s="876">
        <v>2.93</v>
      </c>
      <c r="X198" s="876">
        <v>24.76</v>
      </c>
      <c r="Y198" s="1845">
        <v>109.14</v>
      </c>
      <c r="Z198" s="197"/>
    </row>
    <row r="199" spans="1:26" ht="20.100000000000001" customHeight="1" x14ac:dyDescent="0.3">
      <c r="A199" s="1831"/>
      <c r="B199" s="961"/>
      <c r="C199" s="1831"/>
      <c r="D199" s="962" t="s">
        <v>35</v>
      </c>
      <c r="E199" s="911">
        <v>4897</v>
      </c>
      <c r="F199" s="911">
        <v>13101</v>
      </c>
      <c r="G199" s="876">
        <v>27.49</v>
      </c>
      <c r="H199" s="876">
        <v>2.0099999999999998</v>
      </c>
      <c r="I199" s="851">
        <v>132963223</v>
      </c>
      <c r="J199" s="876">
        <v>845.76</v>
      </c>
      <c r="K199" s="851">
        <v>132963223</v>
      </c>
      <c r="L199" s="876">
        <v>845.76</v>
      </c>
      <c r="M199" s="851">
        <v>111332798</v>
      </c>
      <c r="N199" s="876">
        <v>83.73</v>
      </c>
      <c r="O199" s="876">
        <v>708.17</v>
      </c>
      <c r="P199" s="851">
        <v>111332798</v>
      </c>
      <c r="Q199" s="876">
        <v>83.73</v>
      </c>
      <c r="R199" s="876">
        <v>708.17</v>
      </c>
      <c r="S199" s="851">
        <v>17737866</v>
      </c>
      <c r="T199" s="876">
        <v>13.34</v>
      </c>
      <c r="U199" s="876">
        <v>112.83</v>
      </c>
      <c r="V199" s="851">
        <v>3892559</v>
      </c>
      <c r="W199" s="876">
        <v>2.93</v>
      </c>
      <c r="X199" s="876">
        <v>24.76</v>
      </c>
      <c r="Y199" s="1846"/>
      <c r="Z199" s="197"/>
    </row>
    <row r="200" spans="1:26" s="132" customFormat="1" ht="20.100000000000001" customHeight="1" x14ac:dyDescent="0.25">
      <c r="A200" s="1824">
        <v>1043</v>
      </c>
      <c r="B200" s="968">
        <v>1927</v>
      </c>
      <c r="C200" s="1821" t="s">
        <v>1400</v>
      </c>
      <c r="D200" s="969" t="s">
        <v>272</v>
      </c>
      <c r="E200" s="970">
        <v>665</v>
      </c>
      <c r="F200" s="970">
        <v>1267</v>
      </c>
      <c r="G200" s="971">
        <v>50</v>
      </c>
      <c r="H200" s="971">
        <v>34.25</v>
      </c>
      <c r="I200" s="972">
        <v>77559493</v>
      </c>
      <c r="J200" s="973">
        <v>5101.26</v>
      </c>
      <c r="K200" s="972">
        <v>69973854</v>
      </c>
      <c r="L200" s="973">
        <v>4602.33</v>
      </c>
      <c r="M200" s="974">
        <v>95233669</v>
      </c>
      <c r="N200" s="971">
        <v>122.79</v>
      </c>
      <c r="O200" s="971">
        <v>6263.72</v>
      </c>
      <c r="P200" s="972">
        <v>87874112</v>
      </c>
      <c r="Q200" s="971">
        <v>125.58</v>
      </c>
      <c r="R200" s="973">
        <v>5779.67</v>
      </c>
      <c r="S200" s="974">
        <v>3665710</v>
      </c>
      <c r="T200" s="971">
        <v>5.24</v>
      </c>
      <c r="U200" s="971">
        <v>241.1</v>
      </c>
      <c r="V200" s="972">
        <v>-21565968</v>
      </c>
      <c r="W200" s="971">
        <v>-30.82</v>
      </c>
      <c r="X200" s="971">
        <v>-1418.44</v>
      </c>
      <c r="Y200" s="975" t="s">
        <v>47</v>
      </c>
      <c r="Z200" s="197"/>
    </row>
    <row r="201" spans="1:26" ht="20.100000000000001" customHeight="1" x14ac:dyDescent="0.3">
      <c r="A201" s="1825"/>
      <c r="B201" s="961">
        <v>1926</v>
      </c>
      <c r="C201" s="1822"/>
      <c r="D201" s="962" t="s">
        <v>273</v>
      </c>
      <c r="E201" s="911">
        <v>6651</v>
      </c>
      <c r="F201" s="911">
        <v>15204</v>
      </c>
      <c r="G201" s="876">
        <v>32.29</v>
      </c>
      <c r="H201" s="876">
        <v>7.54</v>
      </c>
      <c r="I201" s="851">
        <v>577100341</v>
      </c>
      <c r="J201" s="893">
        <v>3163.09</v>
      </c>
      <c r="K201" s="851">
        <v>519335171</v>
      </c>
      <c r="L201" s="893">
        <v>2846.48</v>
      </c>
      <c r="M201" s="875">
        <v>542055719</v>
      </c>
      <c r="N201" s="876">
        <v>93.93</v>
      </c>
      <c r="O201" s="876">
        <v>2971.01</v>
      </c>
      <c r="P201" s="851">
        <v>490589262</v>
      </c>
      <c r="Q201" s="876">
        <v>94.46</v>
      </c>
      <c r="R201" s="893">
        <v>2688.93</v>
      </c>
      <c r="S201" s="875">
        <v>43750545</v>
      </c>
      <c r="T201" s="876">
        <v>8.42</v>
      </c>
      <c r="U201" s="876">
        <v>239.8</v>
      </c>
      <c r="V201" s="851">
        <v>-15004636</v>
      </c>
      <c r="W201" s="876">
        <v>-2.89</v>
      </c>
      <c r="X201" s="876">
        <v>-82.24</v>
      </c>
      <c r="Y201" s="964" t="s">
        <v>47</v>
      </c>
      <c r="Z201" s="197"/>
    </row>
    <row r="202" spans="1:26" ht="20.100000000000001" customHeight="1" x14ac:dyDescent="0.3">
      <c r="A202" s="1825"/>
      <c r="B202" s="961">
        <v>6062</v>
      </c>
      <c r="C202" s="1822"/>
      <c r="D202" s="962" t="s">
        <v>274</v>
      </c>
      <c r="E202" s="911">
        <v>3249</v>
      </c>
      <c r="F202" s="911">
        <v>6432</v>
      </c>
      <c r="G202" s="876">
        <v>25.21</v>
      </c>
      <c r="H202" s="876">
        <v>1.06</v>
      </c>
      <c r="I202" s="851">
        <v>126397964</v>
      </c>
      <c r="J202" s="893">
        <v>1637.62</v>
      </c>
      <c r="K202" s="851">
        <v>96286228</v>
      </c>
      <c r="L202" s="893">
        <v>1247.49</v>
      </c>
      <c r="M202" s="875">
        <v>82415944</v>
      </c>
      <c r="N202" s="876">
        <v>65.2</v>
      </c>
      <c r="O202" s="876">
        <v>1067.79</v>
      </c>
      <c r="P202" s="851">
        <v>55145162</v>
      </c>
      <c r="Q202" s="876">
        <v>57.27</v>
      </c>
      <c r="R202" s="893">
        <v>714.46</v>
      </c>
      <c r="S202" s="875">
        <v>17801545</v>
      </c>
      <c r="T202" s="876">
        <v>18.489999999999998</v>
      </c>
      <c r="U202" s="876">
        <v>230.64</v>
      </c>
      <c r="V202" s="851">
        <v>23339521</v>
      </c>
      <c r="W202" s="876">
        <v>24.24</v>
      </c>
      <c r="X202" s="876">
        <v>302.39</v>
      </c>
      <c r="Y202" s="964"/>
      <c r="Z202" s="197"/>
    </row>
    <row r="203" spans="1:26" ht="20.100000000000001" customHeight="1" x14ac:dyDescent="0.3">
      <c r="A203" s="1825"/>
      <c r="B203" s="961">
        <v>1928</v>
      </c>
      <c r="C203" s="1822"/>
      <c r="D203" s="962" t="s">
        <v>275</v>
      </c>
      <c r="E203" s="911">
        <v>4783</v>
      </c>
      <c r="F203" s="911">
        <v>6235</v>
      </c>
      <c r="G203" s="876">
        <v>30.42</v>
      </c>
      <c r="H203" s="876">
        <v>6.61</v>
      </c>
      <c r="I203" s="851">
        <v>121262333</v>
      </c>
      <c r="J203" s="893">
        <v>1620.72</v>
      </c>
      <c r="K203" s="851">
        <v>121262333</v>
      </c>
      <c r="L203" s="893">
        <v>1620.72</v>
      </c>
      <c r="M203" s="875">
        <v>125100645</v>
      </c>
      <c r="N203" s="876">
        <v>103.17</v>
      </c>
      <c r="O203" s="876">
        <v>1672.02</v>
      </c>
      <c r="P203" s="851">
        <v>125100645</v>
      </c>
      <c r="Q203" s="876">
        <v>103.17</v>
      </c>
      <c r="R203" s="893">
        <v>1672.02</v>
      </c>
      <c r="S203" s="875">
        <v>18060379</v>
      </c>
      <c r="T203" s="876">
        <v>14.89</v>
      </c>
      <c r="U203" s="876">
        <v>241.38</v>
      </c>
      <c r="V203" s="851">
        <v>-21898691</v>
      </c>
      <c r="W203" s="876">
        <v>-18.059999999999999</v>
      </c>
      <c r="X203" s="876">
        <v>-292.68</v>
      </c>
      <c r="Y203" s="964" t="s">
        <v>47</v>
      </c>
      <c r="Z203" s="197"/>
    </row>
    <row r="204" spans="1:26" ht="20.100000000000001" customHeight="1" x14ac:dyDescent="0.3">
      <c r="A204" s="1825"/>
      <c r="B204" s="961">
        <v>2275</v>
      </c>
      <c r="C204" s="1822"/>
      <c r="D204" s="962" t="s">
        <v>276</v>
      </c>
      <c r="E204" s="911">
        <v>5500</v>
      </c>
      <c r="F204" s="911">
        <v>9056</v>
      </c>
      <c r="G204" s="876">
        <v>24.18</v>
      </c>
      <c r="H204" s="876">
        <v>0.62</v>
      </c>
      <c r="I204" s="851">
        <v>150546092</v>
      </c>
      <c r="J204" s="893">
        <v>1385.33</v>
      </c>
      <c r="K204" s="851">
        <v>150546092</v>
      </c>
      <c r="L204" s="893">
        <v>1385.33</v>
      </c>
      <c r="M204" s="875">
        <v>128213764</v>
      </c>
      <c r="N204" s="876">
        <v>85.17</v>
      </c>
      <c r="O204" s="876">
        <v>1179.82</v>
      </c>
      <c r="P204" s="851">
        <v>128213764</v>
      </c>
      <c r="Q204" s="876">
        <v>85.17</v>
      </c>
      <c r="R204" s="893">
        <v>1179.82</v>
      </c>
      <c r="S204" s="875">
        <v>25862215</v>
      </c>
      <c r="T204" s="876">
        <v>17.18</v>
      </c>
      <c r="U204" s="876">
        <v>237.98</v>
      </c>
      <c r="V204" s="851">
        <v>-3529887</v>
      </c>
      <c r="W204" s="876">
        <v>-2.34</v>
      </c>
      <c r="X204" s="876">
        <v>-32.479999999999997</v>
      </c>
      <c r="Y204" s="964" t="s">
        <v>47</v>
      </c>
      <c r="Z204" s="197"/>
    </row>
    <row r="205" spans="1:26" ht="20.100000000000001" customHeight="1" x14ac:dyDescent="0.3">
      <c r="A205" s="1825"/>
      <c r="B205" s="961">
        <v>1925</v>
      </c>
      <c r="C205" s="1822"/>
      <c r="D205" s="962" t="s">
        <v>277</v>
      </c>
      <c r="E205" s="911">
        <v>3844</v>
      </c>
      <c r="F205" s="911">
        <v>8105</v>
      </c>
      <c r="G205" s="876">
        <v>33.47</v>
      </c>
      <c r="H205" s="876">
        <v>9.23</v>
      </c>
      <c r="I205" s="851">
        <v>183806411</v>
      </c>
      <c r="J205" s="893">
        <v>1889.85</v>
      </c>
      <c r="K205" s="851">
        <v>183806411</v>
      </c>
      <c r="L205" s="893">
        <v>1889.85</v>
      </c>
      <c r="M205" s="875">
        <v>163189824</v>
      </c>
      <c r="N205" s="876">
        <v>88.78</v>
      </c>
      <c r="O205" s="876">
        <v>1677.87</v>
      </c>
      <c r="P205" s="851">
        <v>163189824</v>
      </c>
      <c r="Q205" s="876">
        <v>88.78</v>
      </c>
      <c r="R205" s="893">
        <v>1677.87</v>
      </c>
      <c r="S205" s="875">
        <v>23532760</v>
      </c>
      <c r="T205" s="876">
        <v>12.8</v>
      </c>
      <c r="U205" s="876">
        <v>241.96</v>
      </c>
      <c r="V205" s="851">
        <v>-2916173</v>
      </c>
      <c r="W205" s="876">
        <v>-1.59</v>
      </c>
      <c r="X205" s="876">
        <v>-29.98</v>
      </c>
      <c r="Y205" s="964" t="s">
        <v>47</v>
      </c>
      <c r="Z205" s="197"/>
    </row>
    <row r="206" spans="1:26" ht="20.100000000000001" customHeight="1" x14ac:dyDescent="0.3">
      <c r="A206" s="1826"/>
      <c r="B206" s="961"/>
      <c r="C206" s="1823"/>
      <c r="D206" s="962" t="s">
        <v>35</v>
      </c>
      <c r="E206" s="911">
        <v>24692</v>
      </c>
      <c r="F206" s="911">
        <v>46299</v>
      </c>
      <c r="G206" s="876">
        <v>30.16</v>
      </c>
      <c r="H206" s="876">
        <v>6.19</v>
      </c>
      <c r="I206" s="851">
        <v>1236672634</v>
      </c>
      <c r="J206" s="876">
        <v>2225.88</v>
      </c>
      <c r="K206" s="851">
        <v>1141210089</v>
      </c>
      <c r="L206" s="876">
        <v>2054.06</v>
      </c>
      <c r="M206" s="851">
        <v>1136209565</v>
      </c>
      <c r="N206" s="876">
        <v>91.88</v>
      </c>
      <c r="O206" s="876">
        <v>2045.06</v>
      </c>
      <c r="P206" s="851">
        <v>1050112769</v>
      </c>
      <c r="Q206" s="876">
        <v>92.02</v>
      </c>
      <c r="R206" s="876">
        <v>1890.09</v>
      </c>
      <c r="S206" s="851">
        <v>132673154</v>
      </c>
      <c r="T206" s="876">
        <v>11.63</v>
      </c>
      <c r="U206" s="876">
        <v>238.8</v>
      </c>
      <c r="V206" s="851">
        <v>-41575834</v>
      </c>
      <c r="W206" s="876">
        <v>-3.64</v>
      </c>
      <c r="X206" s="876">
        <v>-74.83</v>
      </c>
      <c r="Y206" s="965">
        <v>34.99</v>
      </c>
      <c r="Z206" s="197"/>
    </row>
    <row r="207" spans="1:26" ht="20.100000000000001" customHeight="1" x14ac:dyDescent="0.3">
      <c r="A207" s="1830">
        <v>1068</v>
      </c>
      <c r="B207" s="961">
        <v>1890</v>
      </c>
      <c r="C207" s="1832" t="s">
        <v>292</v>
      </c>
      <c r="D207" s="962" t="s">
        <v>292</v>
      </c>
      <c r="E207" s="911">
        <v>5048</v>
      </c>
      <c r="F207" s="911">
        <v>9737</v>
      </c>
      <c r="G207" s="876">
        <v>48.22</v>
      </c>
      <c r="H207" s="876">
        <v>29.76</v>
      </c>
      <c r="I207" s="851">
        <v>307317418</v>
      </c>
      <c r="J207" s="893">
        <v>2630.15</v>
      </c>
      <c r="K207" s="851">
        <v>307317418</v>
      </c>
      <c r="L207" s="893">
        <v>2630.15</v>
      </c>
      <c r="M207" s="875">
        <v>346431018</v>
      </c>
      <c r="N207" s="876">
        <v>112.73</v>
      </c>
      <c r="O207" s="876">
        <v>2964.9</v>
      </c>
      <c r="P207" s="851">
        <v>346431018</v>
      </c>
      <c r="Q207" s="876">
        <v>112.73</v>
      </c>
      <c r="R207" s="893">
        <v>2964.9</v>
      </c>
      <c r="S207" s="875">
        <v>21862901</v>
      </c>
      <c r="T207" s="876">
        <v>7.11</v>
      </c>
      <c r="U207" s="876">
        <v>187.11</v>
      </c>
      <c r="V207" s="851">
        <v>-60976501</v>
      </c>
      <c r="W207" s="876">
        <v>-19.84</v>
      </c>
      <c r="X207" s="876">
        <v>-521.86</v>
      </c>
      <c r="Y207" s="1845">
        <v>144.38999999999999</v>
      </c>
      <c r="Z207" s="197"/>
    </row>
    <row r="208" spans="1:26" ht="20.100000000000001" customHeight="1" x14ac:dyDescent="0.3">
      <c r="A208" s="1831"/>
      <c r="B208" s="961"/>
      <c r="C208" s="1831"/>
      <c r="D208" s="962" t="s">
        <v>35</v>
      </c>
      <c r="E208" s="911">
        <v>5048</v>
      </c>
      <c r="F208" s="911">
        <v>9737</v>
      </c>
      <c r="G208" s="876">
        <v>48.22</v>
      </c>
      <c r="H208" s="876">
        <v>29.76</v>
      </c>
      <c r="I208" s="851">
        <v>307317418</v>
      </c>
      <c r="J208" s="876">
        <v>2630.15</v>
      </c>
      <c r="K208" s="851">
        <v>307317418</v>
      </c>
      <c r="L208" s="876">
        <v>2630.15</v>
      </c>
      <c r="M208" s="851">
        <v>346431018</v>
      </c>
      <c r="N208" s="876">
        <v>112.73</v>
      </c>
      <c r="O208" s="876">
        <v>2964.9</v>
      </c>
      <c r="P208" s="851">
        <v>346431018</v>
      </c>
      <c r="Q208" s="876">
        <v>112.73</v>
      </c>
      <c r="R208" s="876">
        <v>2964.9</v>
      </c>
      <c r="S208" s="851">
        <v>21862901</v>
      </c>
      <c r="T208" s="876">
        <v>7.11</v>
      </c>
      <c r="U208" s="876">
        <v>187.11</v>
      </c>
      <c r="V208" s="851">
        <v>-60976501</v>
      </c>
      <c r="W208" s="876">
        <v>-19.84</v>
      </c>
      <c r="X208" s="876">
        <v>-521.86</v>
      </c>
      <c r="Y208" s="1846"/>
      <c r="Z208" s="197"/>
    </row>
    <row r="209" spans="1:26" ht="20.100000000000001" customHeight="1" x14ac:dyDescent="0.3">
      <c r="A209" s="1830">
        <v>1572</v>
      </c>
      <c r="B209" s="961">
        <v>1756</v>
      </c>
      <c r="C209" s="1832" t="s">
        <v>317</v>
      </c>
      <c r="D209" s="962" t="s">
        <v>317</v>
      </c>
      <c r="E209" s="911">
        <v>3409</v>
      </c>
      <c r="F209" s="911">
        <v>6930</v>
      </c>
      <c r="G209" s="876">
        <v>38.880000000000003</v>
      </c>
      <c r="H209" s="876">
        <v>16.55</v>
      </c>
      <c r="I209" s="851">
        <v>225069726</v>
      </c>
      <c r="J209" s="893">
        <v>2706.47</v>
      </c>
      <c r="K209" s="851">
        <v>202573372</v>
      </c>
      <c r="L209" s="893">
        <v>2435.9499999999998</v>
      </c>
      <c r="M209" s="875">
        <v>197591778</v>
      </c>
      <c r="N209" s="876">
        <v>87.79</v>
      </c>
      <c r="O209" s="876">
        <v>2376.04</v>
      </c>
      <c r="P209" s="851">
        <v>175562930</v>
      </c>
      <c r="Q209" s="876">
        <v>86.67</v>
      </c>
      <c r="R209" s="893">
        <v>2111.15</v>
      </c>
      <c r="S209" s="875">
        <v>11103062</v>
      </c>
      <c r="T209" s="876">
        <v>5.48</v>
      </c>
      <c r="U209" s="876">
        <v>133.51</v>
      </c>
      <c r="V209" s="851">
        <v>15907380</v>
      </c>
      <c r="W209" s="876">
        <v>7.85</v>
      </c>
      <c r="X209" s="876">
        <v>191.29</v>
      </c>
      <c r="Y209" s="1845">
        <v>66.19</v>
      </c>
      <c r="Z209" s="197"/>
    </row>
    <row r="210" spans="1:26" ht="20.100000000000001" customHeight="1" x14ac:dyDescent="0.3">
      <c r="A210" s="1831"/>
      <c r="B210" s="961"/>
      <c r="C210" s="1831"/>
      <c r="D210" s="962" t="s">
        <v>35</v>
      </c>
      <c r="E210" s="911">
        <v>3409</v>
      </c>
      <c r="F210" s="911">
        <v>6930</v>
      </c>
      <c r="G210" s="876">
        <v>38.880000000000003</v>
      </c>
      <c r="H210" s="876">
        <v>16.55</v>
      </c>
      <c r="I210" s="851">
        <v>225069726</v>
      </c>
      <c r="J210" s="876">
        <v>2706.47</v>
      </c>
      <c r="K210" s="851">
        <v>202573372</v>
      </c>
      <c r="L210" s="876">
        <v>2435.9499999999998</v>
      </c>
      <c r="M210" s="851">
        <v>197591778</v>
      </c>
      <c r="N210" s="876">
        <v>87.79</v>
      </c>
      <c r="O210" s="876">
        <v>2376.04</v>
      </c>
      <c r="P210" s="851">
        <v>175562930</v>
      </c>
      <c r="Q210" s="876">
        <v>86.67</v>
      </c>
      <c r="R210" s="876">
        <v>2111.15</v>
      </c>
      <c r="S210" s="851">
        <v>11103062</v>
      </c>
      <c r="T210" s="876">
        <v>5.48</v>
      </c>
      <c r="U210" s="876">
        <v>133.51</v>
      </c>
      <c r="V210" s="851">
        <v>15907380</v>
      </c>
      <c r="W210" s="876">
        <v>7.85</v>
      </c>
      <c r="X210" s="876">
        <v>191.29</v>
      </c>
      <c r="Y210" s="1846"/>
      <c r="Z210" s="197"/>
    </row>
    <row r="211" spans="1:26" ht="20.100000000000001" customHeight="1" x14ac:dyDescent="0.3">
      <c r="A211" s="1824">
        <v>1271</v>
      </c>
      <c r="B211" s="961">
        <v>1975</v>
      </c>
      <c r="C211" s="1832" t="s">
        <v>1401</v>
      </c>
      <c r="D211" s="962" t="s">
        <v>266</v>
      </c>
      <c r="E211" s="911">
        <v>942</v>
      </c>
      <c r="F211" s="911">
        <v>2248</v>
      </c>
      <c r="G211" s="876">
        <v>26.78</v>
      </c>
      <c r="H211" s="876">
        <v>0.09</v>
      </c>
      <c r="I211" s="851">
        <v>6566684</v>
      </c>
      <c r="J211" s="893">
        <v>243.43</v>
      </c>
      <c r="K211" s="851">
        <v>6566684</v>
      </c>
      <c r="L211" s="893">
        <v>243.43</v>
      </c>
      <c r="M211" s="875">
        <v>4731299</v>
      </c>
      <c r="N211" s="876">
        <v>72.05</v>
      </c>
      <c r="O211" s="876">
        <v>175.39</v>
      </c>
      <c r="P211" s="851">
        <v>4731299</v>
      </c>
      <c r="Q211" s="876">
        <v>72.05</v>
      </c>
      <c r="R211" s="893">
        <v>175.39</v>
      </c>
      <c r="S211" s="875">
        <v>1491038</v>
      </c>
      <c r="T211" s="876">
        <v>22.71</v>
      </c>
      <c r="U211" s="876">
        <v>55.27</v>
      </c>
      <c r="V211" s="851">
        <v>344347</v>
      </c>
      <c r="W211" s="876">
        <v>5.24</v>
      </c>
      <c r="X211" s="876">
        <v>12.76</v>
      </c>
      <c r="Y211" s="965" t="s">
        <v>47</v>
      </c>
      <c r="Z211" s="197"/>
    </row>
    <row r="212" spans="1:26" ht="20.100000000000001" customHeight="1" x14ac:dyDescent="0.3">
      <c r="A212" s="1825"/>
      <c r="B212" s="961">
        <v>1976</v>
      </c>
      <c r="C212" s="1831"/>
      <c r="D212" s="962" t="s">
        <v>267</v>
      </c>
      <c r="E212" s="911">
        <v>809</v>
      </c>
      <c r="F212" s="911">
        <v>1799</v>
      </c>
      <c r="G212" s="876">
        <v>26.94</v>
      </c>
      <c r="H212" s="876">
        <v>0.45</v>
      </c>
      <c r="I212" s="851">
        <v>12356490</v>
      </c>
      <c r="J212" s="893">
        <v>572.38</v>
      </c>
      <c r="K212" s="851">
        <v>12356490</v>
      </c>
      <c r="L212" s="893">
        <v>572.38</v>
      </c>
      <c r="M212" s="875">
        <v>10997479</v>
      </c>
      <c r="N212" s="876">
        <v>89</v>
      </c>
      <c r="O212" s="876">
        <v>509.43</v>
      </c>
      <c r="P212" s="851">
        <v>10997479</v>
      </c>
      <c r="Q212" s="876">
        <v>89</v>
      </c>
      <c r="R212" s="893">
        <v>509.43</v>
      </c>
      <c r="S212" s="875">
        <v>1348805</v>
      </c>
      <c r="T212" s="876">
        <v>10.92</v>
      </c>
      <c r="U212" s="876">
        <v>62.48</v>
      </c>
      <c r="V212" s="851">
        <v>10206</v>
      </c>
      <c r="W212" s="876">
        <v>0.08</v>
      </c>
      <c r="X212" s="876">
        <v>0.47</v>
      </c>
      <c r="Y212" s="964" t="s">
        <v>47</v>
      </c>
      <c r="Z212" s="197"/>
    </row>
    <row r="213" spans="1:26" ht="20.100000000000001" customHeight="1" x14ac:dyDescent="0.3">
      <c r="A213" s="1826"/>
      <c r="B213" s="961"/>
      <c r="C213" s="1831"/>
      <c r="D213" s="962" t="s">
        <v>35</v>
      </c>
      <c r="E213" s="911">
        <v>1751</v>
      </c>
      <c r="F213" s="911">
        <v>4047</v>
      </c>
      <c r="G213" s="876">
        <v>26.85</v>
      </c>
      <c r="H213" s="876">
        <v>0.25</v>
      </c>
      <c r="I213" s="851">
        <v>18923174</v>
      </c>
      <c r="J213" s="876">
        <v>389.65</v>
      </c>
      <c r="K213" s="851">
        <v>18923174</v>
      </c>
      <c r="L213" s="876">
        <v>389.65</v>
      </c>
      <c r="M213" s="851">
        <v>15728778</v>
      </c>
      <c r="N213" s="876">
        <v>83.12</v>
      </c>
      <c r="O213" s="876">
        <v>323.88</v>
      </c>
      <c r="P213" s="851">
        <v>15728778</v>
      </c>
      <c r="Q213" s="876">
        <v>83.12</v>
      </c>
      <c r="R213" s="876">
        <v>323.88</v>
      </c>
      <c r="S213" s="851">
        <v>2839843</v>
      </c>
      <c r="T213" s="876">
        <v>15.01</v>
      </c>
      <c r="U213" s="876">
        <v>58.48</v>
      </c>
      <c r="V213" s="851">
        <v>354553</v>
      </c>
      <c r="W213" s="876">
        <v>1.87</v>
      </c>
      <c r="X213" s="876">
        <v>7.3</v>
      </c>
      <c r="Y213" s="965">
        <v>76.12</v>
      </c>
      <c r="Z213" s="197"/>
    </row>
    <row r="214" spans="1:26" ht="35.1" customHeight="1" x14ac:dyDescent="0.3">
      <c r="A214" s="1824">
        <v>1086</v>
      </c>
      <c r="B214" s="961">
        <v>2074</v>
      </c>
      <c r="C214" s="1821" t="s">
        <v>1402</v>
      </c>
      <c r="D214" s="962" t="s">
        <v>1402</v>
      </c>
      <c r="E214" s="911">
        <v>11898</v>
      </c>
      <c r="F214" s="911">
        <v>18957</v>
      </c>
      <c r="G214" s="876">
        <v>29.92</v>
      </c>
      <c r="H214" s="876">
        <v>1.45</v>
      </c>
      <c r="I214" s="851">
        <v>27637758</v>
      </c>
      <c r="J214" s="893">
        <v>121.49</v>
      </c>
      <c r="K214" s="851">
        <v>27637758</v>
      </c>
      <c r="L214" s="893">
        <v>121.49</v>
      </c>
      <c r="M214" s="875">
        <v>13231918</v>
      </c>
      <c r="N214" s="876">
        <v>47.88</v>
      </c>
      <c r="O214" s="876">
        <v>58.17</v>
      </c>
      <c r="P214" s="851">
        <v>13231918</v>
      </c>
      <c r="Q214" s="876">
        <v>47.88</v>
      </c>
      <c r="R214" s="893">
        <v>58.17</v>
      </c>
      <c r="S214" s="875">
        <v>10266031</v>
      </c>
      <c r="T214" s="876">
        <v>37.14</v>
      </c>
      <c r="U214" s="876">
        <v>45.13</v>
      </c>
      <c r="V214" s="851">
        <v>4139809</v>
      </c>
      <c r="W214" s="876">
        <v>14.98</v>
      </c>
      <c r="X214" s="876">
        <v>18.2</v>
      </c>
      <c r="Y214" s="965" t="s">
        <v>47</v>
      </c>
      <c r="Z214" s="197"/>
    </row>
    <row r="215" spans="1:26" ht="20.100000000000001" customHeight="1" x14ac:dyDescent="0.3">
      <c r="A215" s="1826"/>
      <c r="B215" s="961"/>
      <c r="C215" s="1823"/>
      <c r="D215" s="962" t="s">
        <v>35</v>
      </c>
      <c r="E215" s="911">
        <v>11898</v>
      </c>
      <c r="F215" s="911">
        <v>18957</v>
      </c>
      <c r="G215" s="876">
        <v>29.92</v>
      </c>
      <c r="H215" s="876">
        <v>1.45</v>
      </c>
      <c r="I215" s="851">
        <v>27637758</v>
      </c>
      <c r="J215" s="876">
        <v>121.49</v>
      </c>
      <c r="K215" s="851">
        <v>27637758</v>
      </c>
      <c r="L215" s="876">
        <v>121.49</v>
      </c>
      <c r="M215" s="851">
        <v>13231918</v>
      </c>
      <c r="N215" s="876">
        <v>47.88</v>
      </c>
      <c r="O215" s="876">
        <v>58.17</v>
      </c>
      <c r="P215" s="851">
        <v>13231918</v>
      </c>
      <c r="Q215" s="876">
        <v>47.88</v>
      </c>
      <c r="R215" s="876">
        <v>58.17</v>
      </c>
      <c r="S215" s="851">
        <v>10266031</v>
      </c>
      <c r="T215" s="876">
        <v>37.14</v>
      </c>
      <c r="U215" s="876">
        <v>45.13</v>
      </c>
      <c r="V215" s="851">
        <v>4139809</v>
      </c>
      <c r="W215" s="876">
        <v>14.98</v>
      </c>
      <c r="X215" s="876">
        <v>18.2</v>
      </c>
      <c r="Y215" s="965">
        <v>588.76</v>
      </c>
      <c r="Z215" s="197"/>
    </row>
    <row r="216" spans="1:26" ht="20.100000000000001" customHeight="1" x14ac:dyDescent="0.3">
      <c r="A216" s="1830">
        <v>1253</v>
      </c>
      <c r="B216" s="961">
        <v>2302</v>
      </c>
      <c r="C216" s="1832" t="s">
        <v>336</v>
      </c>
      <c r="D216" s="962" t="s">
        <v>337</v>
      </c>
      <c r="E216" s="911">
        <v>8165</v>
      </c>
      <c r="F216" s="911">
        <v>25250</v>
      </c>
      <c r="G216" s="876">
        <v>24.58</v>
      </c>
      <c r="H216" s="876">
        <v>0.95</v>
      </c>
      <c r="I216" s="851">
        <v>436786742</v>
      </c>
      <c r="J216" s="893">
        <v>1441.54</v>
      </c>
      <c r="K216" s="851">
        <v>436786742</v>
      </c>
      <c r="L216" s="893">
        <v>1441.54</v>
      </c>
      <c r="M216" s="875">
        <v>418013990</v>
      </c>
      <c r="N216" s="876">
        <v>95.7</v>
      </c>
      <c r="O216" s="876">
        <v>1379.58</v>
      </c>
      <c r="P216" s="851">
        <v>418013990</v>
      </c>
      <c r="Q216" s="876">
        <v>95.7</v>
      </c>
      <c r="R216" s="893">
        <v>1379.58</v>
      </c>
      <c r="S216" s="875">
        <v>22881136</v>
      </c>
      <c r="T216" s="876">
        <v>5.24</v>
      </c>
      <c r="U216" s="876">
        <v>75.52</v>
      </c>
      <c r="V216" s="851">
        <v>-4108384</v>
      </c>
      <c r="W216" s="876">
        <v>-0.94</v>
      </c>
      <c r="X216" s="876">
        <v>-13.56</v>
      </c>
      <c r="Y216" s="1845">
        <v>51.74</v>
      </c>
      <c r="Z216" s="197"/>
    </row>
    <row r="217" spans="1:26" ht="20.100000000000001" customHeight="1" x14ac:dyDescent="0.3">
      <c r="A217" s="1831"/>
      <c r="B217" s="961"/>
      <c r="C217" s="1831"/>
      <c r="D217" s="962" t="s">
        <v>35</v>
      </c>
      <c r="E217" s="911">
        <v>8165</v>
      </c>
      <c r="F217" s="911">
        <v>25250</v>
      </c>
      <c r="G217" s="876">
        <v>24.59</v>
      </c>
      <c r="H217" s="876">
        <v>0.95</v>
      </c>
      <c r="I217" s="851">
        <v>436786742</v>
      </c>
      <c r="J217" s="876">
        <v>1441.54</v>
      </c>
      <c r="K217" s="851">
        <v>436786742</v>
      </c>
      <c r="L217" s="876">
        <v>1441.54</v>
      </c>
      <c r="M217" s="851">
        <v>418013990</v>
      </c>
      <c r="N217" s="876">
        <v>95.7</v>
      </c>
      <c r="O217" s="876">
        <v>1379.58</v>
      </c>
      <c r="P217" s="851">
        <v>418013990</v>
      </c>
      <c r="Q217" s="876">
        <v>95.7</v>
      </c>
      <c r="R217" s="876">
        <v>1379.58</v>
      </c>
      <c r="S217" s="851">
        <v>22881136</v>
      </c>
      <c r="T217" s="876">
        <v>5.24</v>
      </c>
      <c r="U217" s="876">
        <v>75.52</v>
      </c>
      <c r="V217" s="851">
        <v>-4108384</v>
      </c>
      <c r="W217" s="876">
        <v>-0.94</v>
      </c>
      <c r="X217" s="876">
        <v>-13.56</v>
      </c>
      <c r="Y217" s="1846"/>
      <c r="Z217" s="197"/>
    </row>
    <row r="218" spans="1:26" ht="20.100000000000001" customHeight="1" x14ac:dyDescent="0.3">
      <c r="A218" s="1824">
        <v>1270</v>
      </c>
      <c r="B218" s="961">
        <v>2062</v>
      </c>
      <c r="C218" s="1821" t="s">
        <v>1403</v>
      </c>
      <c r="D218" s="962" t="s">
        <v>1018</v>
      </c>
      <c r="E218" s="911">
        <v>360</v>
      </c>
      <c r="F218" s="911">
        <v>799</v>
      </c>
      <c r="G218" s="876">
        <v>42.23</v>
      </c>
      <c r="H218" s="876">
        <v>12.39</v>
      </c>
      <c r="I218" s="851">
        <v>7879245</v>
      </c>
      <c r="J218" s="893">
        <v>821.78</v>
      </c>
      <c r="K218" s="851">
        <v>7879245</v>
      </c>
      <c r="L218" s="893">
        <v>821.78</v>
      </c>
      <c r="M218" s="875">
        <v>12023615</v>
      </c>
      <c r="N218" s="876">
        <v>152.6</v>
      </c>
      <c r="O218" s="876">
        <v>1254.03</v>
      </c>
      <c r="P218" s="851">
        <v>12023615</v>
      </c>
      <c r="Q218" s="876">
        <v>152.6</v>
      </c>
      <c r="R218" s="893">
        <v>1254.03</v>
      </c>
      <c r="S218" s="875">
        <v>796523</v>
      </c>
      <c r="T218" s="876">
        <v>10.11</v>
      </c>
      <c r="U218" s="876">
        <v>83.07</v>
      </c>
      <c r="V218" s="851">
        <v>-4940893</v>
      </c>
      <c r="W218" s="876">
        <v>-62.71</v>
      </c>
      <c r="X218" s="876">
        <v>-515.32000000000005</v>
      </c>
      <c r="Y218" s="965" t="s">
        <v>47</v>
      </c>
      <c r="Z218" s="197"/>
    </row>
    <row r="219" spans="1:26" ht="20.100000000000001" customHeight="1" x14ac:dyDescent="0.3">
      <c r="A219" s="1825"/>
      <c r="B219" s="961">
        <v>2060</v>
      </c>
      <c r="C219" s="1822"/>
      <c r="D219" s="962" t="s">
        <v>266</v>
      </c>
      <c r="E219" s="911">
        <v>47</v>
      </c>
      <c r="F219" s="911">
        <v>52</v>
      </c>
      <c r="G219" s="876">
        <v>78.72</v>
      </c>
      <c r="H219" s="876">
        <v>94.23</v>
      </c>
      <c r="I219" s="851">
        <v>280307</v>
      </c>
      <c r="J219" s="893">
        <v>449.21</v>
      </c>
      <c r="K219" s="851">
        <v>280307</v>
      </c>
      <c r="L219" s="893">
        <v>449.21</v>
      </c>
      <c r="M219" s="875">
        <v>284555</v>
      </c>
      <c r="N219" s="876">
        <v>101.52</v>
      </c>
      <c r="O219" s="876">
        <v>456.02</v>
      </c>
      <c r="P219" s="851">
        <v>284555</v>
      </c>
      <c r="Q219" s="876">
        <v>101.52</v>
      </c>
      <c r="R219" s="893">
        <v>456.02</v>
      </c>
      <c r="S219" s="875">
        <v>103245</v>
      </c>
      <c r="T219" s="876">
        <v>36.83</v>
      </c>
      <c r="U219" s="876">
        <v>165.46</v>
      </c>
      <c r="V219" s="851">
        <v>-107493</v>
      </c>
      <c r="W219" s="876">
        <v>-38.35</v>
      </c>
      <c r="X219" s="876">
        <v>-172.26</v>
      </c>
      <c r="Y219" s="964"/>
      <c r="Z219" s="197"/>
    </row>
    <row r="220" spans="1:26" ht="20.100000000000001" customHeight="1" x14ac:dyDescent="0.3">
      <c r="A220" s="1825"/>
      <c r="B220" s="961">
        <v>2061</v>
      </c>
      <c r="C220" s="1822"/>
      <c r="D220" s="962" t="s">
        <v>267</v>
      </c>
      <c r="E220" s="911">
        <v>2371</v>
      </c>
      <c r="F220" s="911">
        <v>4812</v>
      </c>
      <c r="G220" s="876">
        <v>32.94</v>
      </c>
      <c r="H220" s="876">
        <v>3.35</v>
      </c>
      <c r="I220" s="851">
        <v>30781550</v>
      </c>
      <c r="J220" s="893">
        <v>533.07000000000005</v>
      </c>
      <c r="K220" s="851">
        <v>30781550</v>
      </c>
      <c r="L220" s="893">
        <v>533.07000000000005</v>
      </c>
      <c r="M220" s="875">
        <v>42602622</v>
      </c>
      <c r="N220" s="876">
        <v>138.4</v>
      </c>
      <c r="O220" s="876">
        <v>737.78</v>
      </c>
      <c r="P220" s="851">
        <v>42602622</v>
      </c>
      <c r="Q220" s="876">
        <v>138.4</v>
      </c>
      <c r="R220" s="893">
        <v>737.78</v>
      </c>
      <c r="S220" s="875">
        <v>5124411</v>
      </c>
      <c r="T220" s="876">
        <v>16.649999999999999</v>
      </c>
      <c r="U220" s="876">
        <v>88.74</v>
      </c>
      <c r="V220" s="851">
        <v>-16945483</v>
      </c>
      <c r="W220" s="876">
        <v>-55.05</v>
      </c>
      <c r="X220" s="876">
        <v>-293.45999999999998</v>
      </c>
      <c r="Y220" s="964" t="s">
        <v>47</v>
      </c>
      <c r="Z220" s="197"/>
    </row>
    <row r="221" spans="1:26" ht="20.100000000000001" customHeight="1" x14ac:dyDescent="0.3">
      <c r="A221" s="1826"/>
      <c r="B221" s="961"/>
      <c r="C221" s="1823"/>
      <c r="D221" s="962" t="s">
        <v>35</v>
      </c>
      <c r="E221" s="911">
        <v>2778</v>
      </c>
      <c r="F221" s="911">
        <v>5663</v>
      </c>
      <c r="G221" s="876">
        <v>34.67</v>
      </c>
      <c r="H221" s="876">
        <v>5.46</v>
      </c>
      <c r="I221" s="851">
        <v>38941102</v>
      </c>
      <c r="J221" s="876">
        <v>573.03</v>
      </c>
      <c r="K221" s="851">
        <v>38941102</v>
      </c>
      <c r="L221" s="876">
        <v>573.03</v>
      </c>
      <c r="M221" s="851">
        <v>54910792</v>
      </c>
      <c r="N221" s="876">
        <v>141.01</v>
      </c>
      <c r="O221" s="876">
        <v>808.03</v>
      </c>
      <c r="P221" s="851">
        <v>54910792</v>
      </c>
      <c r="Q221" s="876">
        <v>141.01</v>
      </c>
      <c r="R221" s="876">
        <v>808.03</v>
      </c>
      <c r="S221" s="851">
        <v>6024179</v>
      </c>
      <c r="T221" s="876">
        <v>15.47</v>
      </c>
      <c r="U221" s="876">
        <v>88.65</v>
      </c>
      <c r="V221" s="851">
        <v>-21993869</v>
      </c>
      <c r="W221" s="876">
        <v>-56.48</v>
      </c>
      <c r="X221" s="876">
        <v>-323.64999999999998</v>
      </c>
      <c r="Y221" s="965">
        <v>209.18</v>
      </c>
      <c r="Z221" s="197"/>
    </row>
    <row r="222" spans="1:26" ht="20.100000000000001" customHeight="1" x14ac:dyDescent="0.3">
      <c r="A222" s="1824">
        <v>1598</v>
      </c>
      <c r="B222" s="961">
        <v>2257</v>
      </c>
      <c r="C222" s="1821" t="s">
        <v>1404</v>
      </c>
      <c r="D222" s="962" t="s">
        <v>339</v>
      </c>
      <c r="E222" s="911">
        <v>36688</v>
      </c>
      <c r="F222" s="911">
        <v>97285</v>
      </c>
      <c r="G222" s="876">
        <v>28.58</v>
      </c>
      <c r="H222" s="876">
        <v>4.5999999999999996</v>
      </c>
      <c r="I222" s="851">
        <v>1176591081</v>
      </c>
      <c r="J222" s="893">
        <v>1007.86</v>
      </c>
      <c r="K222" s="851">
        <v>1176591081</v>
      </c>
      <c r="L222" s="893">
        <v>1007.86</v>
      </c>
      <c r="M222" s="875">
        <v>905936835</v>
      </c>
      <c r="N222" s="876">
        <v>77</v>
      </c>
      <c r="O222" s="876">
        <v>776.02</v>
      </c>
      <c r="P222" s="851">
        <v>905936835</v>
      </c>
      <c r="Q222" s="876">
        <v>77</v>
      </c>
      <c r="R222" s="893">
        <v>776.02</v>
      </c>
      <c r="S222" s="875">
        <v>91447999</v>
      </c>
      <c r="T222" s="876">
        <v>7.77</v>
      </c>
      <c r="U222" s="876">
        <v>78.33</v>
      </c>
      <c r="V222" s="851">
        <v>179206247</v>
      </c>
      <c r="W222" s="876">
        <v>15.23</v>
      </c>
      <c r="X222" s="876">
        <v>153.51</v>
      </c>
      <c r="Y222" s="965" t="s">
        <v>47</v>
      </c>
      <c r="Z222" s="197"/>
    </row>
    <row r="223" spans="1:26" ht="20.100000000000001" customHeight="1" x14ac:dyDescent="0.3">
      <c r="A223" s="1825"/>
      <c r="B223" s="961">
        <v>2259</v>
      </c>
      <c r="C223" s="1822"/>
      <c r="D223" s="962" t="s">
        <v>340</v>
      </c>
      <c r="E223" s="911">
        <v>496774</v>
      </c>
      <c r="F223" s="911">
        <v>1288336</v>
      </c>
      <c r="G223" s="876">
        <v>30.8</v>
      </c>
      <c r="H223" s="876">
        <v>5.76</v>
      </c>
      <c r="I223" s="851">
        <v>28946553540</v>
      </c>
      <c r="J223" s="893">
        <v>1872.35</v>
      </c>
      <c r="K223" s="851">
        <v>28946553540</v>
      </c>
      <c r="L223" s="893">
        <v>1872.35</v>
      </c>
      <c r="M223" s="875">
        <v>25585999013</v>
      </c>
      <c r="N223" s="876">
        <v>88.39</v>
      </c>
      <c r="O223" s="876">
        <v>1654.98</v>
      </c>
      <c r="P223" s="851">
        <v>25585999013</v>
      </c>
      <c r="Q223" s="876">
        <v>88.39</v>
      </c>
      <c r="R223" s="893">
        <v>1654.98</v>
      </c>
      <c r="S223" s="875">
        <v>1349798553</v>
      </c>
      <c r="T223" s="876">
        <v>4.66</v>
      </c>
      <c r="U223" s="876">
        <v>87.31</v>
      </c>
      <c r="V223" s="851">
        <v>2010755974</v>
      </c>
      <c r="W223" s="876">
        <v>6.95</v>
      </c>
      <c r="X223" s="876">
        <v>130.06</v>
      </c>
      <c r="Y223" s="964" t="s">
        <v>47</v>
      </c>
      <c r="Z223" s="197"/>
    </row>
    <row r="224" spans="1:26" ht="20.100000000000001" customHeight="1" x14ac:dyDescent="0.3">
      <c r="A224" s="1825"/>
      <c r="B224" s="961">
        <v>2260</v>
      </c>
      <c r="C224" s="1822"/>
      <c r="D224" s="962" t="s">
        <v>342</v>
      </c>
      <c r="E224" s="911">
        <v>30886</v>
      </c>
      <c r="F224" s="911">
        <v>50730</v>
      </c>
      <c r="G224" s="876">
        <v>58.59</v>
      </c>
      <c r="H224" s="876">
        <v>46.46</v>
      </c>
      <c r="I224" s="851">
        <v>2204955282</v>
      </c>
      <c r="J224" s="893">
        <v>3622.04</v>
      </c>
      <c r="K224" s="851">
        <v>2204955282</v>
      </c>
      <c r="L224" s="893">
        <v>3622.04</v>
      </c>
      <c r="M224" s="875">
        <v>2676621168</v>
      </c>
      <c r="N224" s="876">
        <v>121.39</v>
      </c>
      <c r="O224" s="876">
        <v>4396.84</v>
      </c>
      <c r="P224" s="851">
        <v>2676621168</v>
      </c>
      <c r="Q224" s="876">
        <v>121.39</v>
      </c>
      <c r="R224" s="893">
        <v>4396.84</v>
      </c>
      <c r="S224" s="875">
        <v>86693443</v>
      </c>
      <c r="T224" s="876">
        <v>3.93</v>
      </c>
      <c r="U224" s="876">
        <v>142.41</v>
      </c>
      <c r="V224" s="851">
        <v>-558359329</v>
      </c>
      <c r="W224" s="876">
        <v>-25.32</v>
      </c>
      <c r="X224" s="876">
        <v>-917.21</v>
      </c>
      <c r="Y224" s="964" t="s">
        <v>47</v>
      </c>
      <c r="Z224" s="197"/>
    </row>
    <row r="225" spans="1:26" ht="20.100000000000001" customHeight="1" x14ac:dyDescent="0.3">
      <c r="A225" s="1825"/>
      <c r="B225" s="961">
        <v>2258</v>
      </c>
      <c r="C225" s="1822"/>
      <c r="D225" s="962" t="s">
        <v>343</v>
      </c>
      <c r="E225" s="911">
        <v>91792</v>
      </c>
      <c r="F225" s="911">
        <v>245394</v>
      </c>
      <c r="G225" s="876">
        <v>27.38</v>
      </c>
      <c r="H225" s="876">
        <v>3.23</v>
      </c>
      <c r="I225" s="851">
        <v>4776511005</v>
      </c>
      <c r="J225" s="893">
        <v>1622.06</v>
      </c>
      <c r="K225" s="851">
        <v>3822323352</v>
      </c>
      <c r="L225" s="893">
        <v>1298.02</v>
      </c>
      <c r="M225" s="875">
        <v>3234031380</v>
      </c>
      <c r="N225" s="876">
        <v>67.709999999999994</v>
      </c>
      <c r="O225" s="876">
        <v>1098.24</v>
      </c>
      <c r="P225" s="851">
        <v>2464910926</v>
      </c>
      <c r="Q225" s="876">
        <v>64.489999999999995</v>
      </c>
      <c r="R225" s="893">
        <v>837.06</v>
      </c>
      <c r="S225" s="875">
        <v>240428758</v>
      </c>
      <c r="T225" s="876">
        <v>6.29</v>
      </c>
      <c r="U225" s="876">
        <v>81.650000000000006</v>
      </c>
      <c r="V225" s="851">
        <v>1116983668</v>
      </c>
      <c r="W225" s="876">
        <v>29.22</v>
      </c>
      <c r="X225" s="876">
        <v>379.32</v>
      </c>
      <c r="Y225" s="964" t="s">
        <v>47</v>
      </c>
      <c r="Z225" s="197"/>
    </row>
    <row r="226" spans="1:26" ht="20.100000000000001" customHeight="1" x14ac:dyDescent="0.3">
      <c r="A226" s="1825"/>
      <c r="B226" s="961">
        <v>2256</v>
      </c>
      <c r="C226" s="1822"/>
      <c r="D226" s="962" t="s">
        <v>344</v>
      </c>
      <c r="E226" s="911">
        <v>49042</v>
      </c>
      <c r="F226" s="911">
        <v>157448</v>
      </c>
      <c r="G226" s="876">
        <v>27.76</v>
      </c>
      <c r="H226" s="876">
        <v>2.87</v>
      </c>
      <c r="I226" s="851">
        <v>1203838762</v>
      </c>
      <c r="J226" s="893">
        <v>637.16</v>
      </c>
      <c r="K226" s="851">
        <v>1203838762</v>
      </c>
      <c r="L226" s="893">
        <v>637.16</v>
      </c>
      <c r="M226" s="875">
        <v>356594562</v>
      </c>
      <c r="N226" s="876">
        <v>29.62</v>
      </c>
      <c r="O226" s="876">
        <v>188.74</v>
      </c>
      <c r="P226" s="851">
        <v>356594562</v>
      </c>
      <c r="Q226" s="876">
        <v>29.62</v>
      </c>
      <c r="R226" s="893">
        <v>188.74</v>
      </c>
      <c r="S226" s="875">
        <v>123181157</v>
      </c>
      <c r="T226" s="876">
        <v>10.23</v>
      </c>
      <c r="U226" s="876">
        <v>65.2</v>
      </c>
      <c r="V226" s="851">
        <v>724063043</v>
      </c>
      <c r="W226" s="876">
        <v>60.15</v>
      </c>
      <c r="X226" s="876">
        <v>383.23</v>
      </c>
      <c r="Y226" s="964" t="s">
        <v>47</v>
      </c>
      <c r="Z226" s="197"/>
    </row>
    <row r="227" spans="1:26" ht="20.100000000000001" customHeight="1" x14ac:dyDescent="0.3">
      <c r="A227" s="1826"/>
      <c r="B227" s="961"/>
      <c r="C227" s="1823"/>
      <c r="D227" s="962" t="s">
        <v>35</v>
      </c>
      <c r="E227" s="911">
        <v>705182</v>
      </c>
      <c r="F227" s="911">
        <v>1839193</v>
      </c>
      <c r="G227" s="876">
        <v>30.73</v>
      </c>
      <c r="H227" s="876">
        <v>6.24</v>
      </c>
      <c r="I227" s="851">
        <v>38308449670</v>
      </c>
      <c r="J227" s="876">
        <v>1735.75</v>
      </c>
      <c r="K227" s="851">
        <v>37354262017</v>
      </c>
      <c r="L227" s="876">
        <v>1692.51</v>
      </c>
      <c r="M227" s="851">
        <v>32759182958</v>
      </c>
      <c r="N227" s="876">
        <v>85.51</v>
      </c>
      <c r="O227" s="876">
        <v>1484.31</v>
      </c>
      <c r="P227" s="851">
        <v>31990062504</v>
      </c>
      <c r="Q227" s="876">
        <v>85.64</v>
      </c>
      <c r="R227" s="876">
        <v>1449.46</v>
      </c>
      <c r="S227" s="851">
        <v>1891549910</v>
      </c>
      <c r="T227" s="876">
        <v>5.0599999999999996</v>
      </c>
      <c r="U227" s="876">
        <v>85.71</v>
      </c>
      <c r="V227" s="851">
        <v>3472649603</v>
      </c>
      <c r="W227" s="876">
        <v>9.3000000000000007</v>
      </c>
      <c r="X227" s="876">
        <v>157.34</v>
      </c>
      <c r="Y227" s="965">
        <v>24.74</v>
      </c>
      <c r="Z227" s="197"/>
    </row>
    <row r="228" spans="1:26" ht="20.100000000000001" customHeight="1" x14ac:dyDescent="0.3">
      <c r="A228" s="1830">
        <v>1523</v>
      </c>
      <c r="B228" s="961">
        <v>1943</v>
      </c>
      <c r="C228" s="1832" t="s">
        <v>1405</v>
      </c>
      <c r="D228" s="962" t="s">
        <v>346</v>
      </c>
      <c r="E228" s="911">
        <v>736</v>
      </c>
      <c r="F228" s="911">
        <v>1656</v>
      </c>
      <c r="G228" s="876">
        <v>37.630000000000003</v>
      </c>
      <c r="H228" s="876">
        <v>9.06</v>
      </c>
      <c r="I228" s="851">
        <v>42638504</v>
      </c>
      <c r="J228" s="893">
        <v>2145.66</v>
      </c>
      <c r="K228" s="851">
        <v>42638504</v>
      </c>
      <c r="L228" s="893">
        <v>2145.66</v>
      </c>
      <c r="M228" s="875">
        <v>41778775</v>
      </c>
      <c r="N228" s="876">
        <v>97.98</v>
      </c>
      <c r="O228" s="876">
        <v>2102.39</v>
      </c>
      <c r="P228" s="851">
        <v>41778775</v>
      </c>
      <c r="Q228" s="876">
        <v>97.98</v>
      </c>
      <c r="R228" s="893">
        <v>2102.39</v>
      </c>
      <c r="S228" s="875">
        <v>3302017</v>
      </c>
      <c r="T228" s="876">
        <v>7.74</v>
      </c>
      <c r="U228" s="876">
        <v>166.16</v>
      </c>
      <c r="V228" s="851">
        <v>-2442288</v>
      </c>
      <c r="W228" s="876">
        <v>-5.73</v>
      </c>
      <c r="X228" s="876">
        <v>-122.9</v>
      </c>
      <c r="Y228" s="1845">
        <v>43.88</v>
      </c>
      <c r="Z228" s="197"/>
    </row>
    <row r="229" spans="1:26" ht="20.100000000000001" customHeight="1" x14ac:dyDescent="0.3">
      <c r="A229" s="1831"/>
      <c r="B229" s="961"/>
      <c r="C229" s="1831"/>
      <c r="D229" s="962" t="s">
        <v>35</v>
      </c>
      <c r="E229" s="911">
        <v>736</v>
      </c>
      <c r="F229" s="911">
        <v>1656</v>
      </c>
      <c r="G229" s="876">
        <v>37.630000000000003</v>
      </c>
      <c r="H229" s="876">
        <v>9.06</v>
      </c>
      <c r="I229" s="851">
        <v>42638504</v>
      </c>
      <c r="J229" s="876">
        <v>2145.66</v>
      </c>
      <c r="K229" s="851">
        <v>42638504</v>
      </c>
      <c r="L229" s="876">
        <v>2145.66</v>
      </c>
      <c r="M229" s="851">
        <v>41778775</v>
      </c>
      <c r="N229" s="876">
        <v>97.98</v>
      </c>
      <c r="O229" s="876">
        <v>2102.39</v>
      </c>
      <c r="P229" s="851">
        <v>41778775</v>
      </c>
      <c r="Q229" s="876">
        <v>97.98</v>
      </c>
      <c r="R229" s="876">
        <v>2102.39</v>
      </c>
      <c r="S229" s="851">
        <v>3302017</v>
      </c>
      <c r="T229" s="876">
        <v>7.74</v>
      </c>
      <c r="U229" s="876">
        <v>166.16</v>
      </c>
      <c r="V229" s="851">
        <v>-2442288</v>
      </c>
      <c r="W229" s="876">
        <v>-5.73</v>
      </c>
      <c r="X229" s="876">
        <v>-122.9</v>
      </c>
      <c r="Y229" s="1846"/>
      <c r="Z229" s="197"/>
    </row>
    <row r="230" spans="1:26" ht="20.100000000000001" customHeight="1" x14ac:dyDescent="0.3">
      <c r="A230" s="1824">
        <v>1566</v>
      </c>
      <c r="B230" s="961">
        <v>1807</v>
      </c>
      <c r="C230" s="1821" t="s">
        <v>347</v>
      </c>
      <c r="D230" s="962" t="s">
        <v>350</v>
      </c>
      <c r="E230" s="911">
        <v>709</v>
      </c>
      <c r="F230" s="911">
        <v>1345</v>
      </c>
      <c r="G230" s="876">
        <v>34.200000000000003</v>
      </c>
      <c r="H230" s="876">
        <v>6.54</v>
      </c>
      <c r="I230" s="851">
        <v>25095194</v>
      </c>
      <c r="J230" s="893">
        <v>1554.84</v>
      </c>
      <c r="K230" s="851">
        <v>21414230</v>
      </c>
      <c r="L230" s="893">
        <v>1326.78</v>
      </c>
      <c r="M230" s="875">
        <v>26360359</v>
      </c>
      <c r="N230" s="876">
        <v>105.04</v>
      </c>
      <c r="O230" s="876">
        <v>1633.23</v>
      </c>
      <c r="P230" s="851">
        <v>22677629</v>
      </c>
      <c r="Q230" s="876">
        <v>105.9</v>
      </c>
      <c r="R230" s="893">
        <v>1405.06</v>
      </c>
      <c r="S230" s="875">
        <v>1916119</v>
      </c>
      <c r="T230" s="876">
        <v>8.9499999999999993</v>
      </c>
      <c r="U230" s="876">
        <v>118.72</v>
      </c>
      <c r="V230" s="851">
        <v>-3179518</v>
      </c>
      <c r="W230" s="876">
        <v>-14.85</v>
      </c>
      <c r="X230" s="876">
        <v>-197</v>
      </c>
      <c r="Y230" s="965" t="s">
        <v>47</v>
      </c>
      <c r="Z230" s="197"/>
    </row>
    <row r="231" spans="1:26" ht="20.100000000000001" customHeight="1" x14ac:dyDescent="0.3">
      <c r="A231" s="1825"/>
      <c r="B231" s="961">
        <v>1805</v>
      </c>
      <c r="C231" s="1822"/>
      <c r="D231" s="962" t="s">
        <v>1019</v>
      </c>
      <c r="E231" s="911">
        <v>1258</v>
      </c>
      <c r="F231" s="911">
        <v>1696</v>
      </c>
      <c r="G231" s="876">
        <v>27.24</v>
      </c>
      <c r="H231" s="876">
        <v>0.41</v>
      </c>
      <c r="I231" s="851">
        <v>12895828</v>
      </c>
      <c r="J231" s="893">
        <v>633.64</v>
      </c>
      <c r="K231" s="851">
        <v>12895828</v>
      </c>
      <c r="L231" s="893">
        <v>633.64</v>
      </c>
      <c r="M231" s="875">
        <v>6644022</v>
      </c>
      <c r="N231" s="876">
        <v>51.52</v>
      </c>
      <c r="O231" s="876">
        <v>326.45999999999998</v>
      </c>
      <c r="P231" s="851">
        <v>6644022</v>
      </c>
      <c r="Q231" s="876">
        <v>51.52</v>
      </c>
      <c r="R231" s="893">
        <v>326.45999999999998</v>
      </c>
      <c r="S231" s="875">
        <v>3124275</v>
      </c>
      <c r="T231" s="876">
        <v>24.23</v>
      </c>
      <c r="U231" s="876">
        <v>153.51</v>
      </c>
      <c r="V231" s="851">
        <v>3127531</v>
      </c>
      <c r="W231" s="876">
        <v>24.25</v>
      </c>
      <c r="X231" s="876">
        <v>153.66999999999999</v>
      </c>
      <c r="Y231" s="964" t="s">
        <v>47</v>
      </c>
      <c r="Z231" s="197"/>
    </row>
    <row r="232" spans="1:26" ht="20.100000000000001" customHeight="1" x14ac:dyDescent="0.3">
      <c r="A232" s="1825"/>
      <c r="B232" s="961">
        <v>1806</v>
      </c>
      <c r="C232" s="1822"/>
      <c r="D232" s="962" t="s">
        <v>349</v>
      </c>
      <c r="E232" s="911">
        <v>1557</v>
      </c>
      <c r="F232" s="911">
        <v>2663</v>
      </c>
      <c r="G232" s="876">
        <v>25.12</v>
      </c>
      <c r="H232" s="876">
        <v>0.79</v>
      </c>
      <c r="I232" s="851">
        <v>30143997</v>
      </c>
      <c r="J232" s="893">
        <v>943.3</v>
      </c>
      <c r="K232" s="851">
        <v>30143997</v>
      </c>
      <c r="L232" s="893">
        <v>943.3</v>
      </c>
      <c r="M232" s="875">
        <v>30375809</v>
      </c>
      <c r="N232" s="876">
        <v>100.77</v>
      </c>
      <c r="O232" s="876">
        <v>950.55</v>
      </c>
      <c r="P232" s="851">
        <v>30375809</v>
      </c>
      <c r="Q232" s="876">
        <v>100.77</v>
      </c>
      <c r="R232" s="893">
        <v>950.55</v>
      </c>
      <c r="S232" s="875">
        <v>3716339</v>
      </c>
      <c r="T232" s="876">
        <v>12.33</v>
      </c>
      <c r="U232" s="876">
        <v>116.3</v>
      </c>
      <c r="V232" s="851">
        <v>-3948151</v>
      </c>
      <c r="W232" s="876">
        <v>-13.1</v>
      </c>
      <c r="X232" s="876">
        <v>-123.55</v>
      </c>
      <c r="Y232" s="964" t="s">
        <v>47</v>
      </c>
      <c r="Z232" s="197"/>
    </row>
    <row r="233" spans="1:26" ht="20.100000000000001" customHeight="1" x14ac:dyDescent="0.3">
      <c r="A233" s="1826"/>
      <c r="B233" s="961"/>
      <c r="C233" s="1823"/>
      <c r="D233" s="962" t="s">
        <v>35</v>
      </c>
      <c r="E233" s="911">
        <v>3524</v>
      </c>
      <c r="F233" s="911">
        <v>5704</v>
      </c>
      <c r="G233" s="876">
        <v>27.9</v>
      </c>
      <c r="H233" s="876">
        <v>2.0299999999999998</v>
      </c>
      <c r="I233" s="851">
        <v>68135019</v>
      </c>
      <c r="J233" s="876">
        <v>995.43</v>
      </c>
      <c r="K233" s="851">
        <v>64454055</v>
      </c>
      <c r="L233" s="876">
        <v>941.65</v>
      </c>
      <c r="M233" s="851">
        <v>63380190</v>
      </c>
      <c r="N233" s="876">
        <v>93.02</v>
      </c>
      <c r="O233" s="876">
        <v>925.96</v>
      </c>
      <c r="P233" s="851">
        <v>59697460</v>
      </c>
      <c r="Q233" s="876">
        <v>92.62</v>
      </c>
      <c r="R233" s="876">
        <v>872.16</v>
      </c>
      <c r="S233" s="851">
        <v>8756733</v>
      </c>
      <c r="T233" s="876">
        <v>13.59</v>
      </c>
      <c r="U233" s="876">
        <v>127.93</v>
      </c>
      <c r="V233" s="851">
        <v>-4000138</v>
      </c>
      <c r="W233" s="876">
        <v>-6.21</v>
      </c>
      <c r="X233" s="876">
        <v>-58.44</v>
      </c>
      <c r="Y233" s="965">
        <v>48.27</v>
      </c>
      <c r="Z233" s="197"/>
    </row>
    <row r="234" spans="1:26" ht="20.100000000000001" customHeight="1" x14ac:dyDescent="0.3">
      <c r="A234" s="1830">
        <v>1591</v>
      </c>
      <c r="B234" s="961">
        <v>1872</v>
      </c>
      <c r="C234" s="1832" t="s">
        <v>356</v>
      </c>
      <c r="D234" s="962" t="s">
        <v>356</v>
      </c>
      <c r="E234" s="911">
        <v>12608</v>
      </c>
      <c r="F234" s="911">
        <v>25778</v>
      </c>
      <c r="G234" s="876">
        <v>30.21</v>
      </c>
      <c r="H234" s="876">
        <v>1.87</v>
      </c>
      <c r="I234" s="851">
        <v>169128531</v>
      </c>
      <c r="J234" s="893">
        <v>546.75</v>
      </c>
      <c r="K234" s="851">
        <v>169128531</v>
      </c>
      <c r="L234" s="893">
        <v>546.75</v>
      </c>
      <c r="M234" s="875">
        <v>164036007</v>
      </c>
      <c r="N234" s="876">
        <v>96.99</v>
      </c>
      <c r="O234" s="876">
        <v>530.28</v>
      </c>
      <c r="P234" s="851">
        <v>164036007</v>
      </c>
      <c r="Q234" s="876">
        <v>96.99</v>
      </c>
      <c r="R234" s="893">
        <v>530.28</v>
      </c>
      <c r="S234" s="875">
        <v>4919891</v>
      </c>
      <c r="T234" s="876">
        <v>2.91</v>
      </c>
      <c r="U234" s="876">
        <v>15.9</v>
      </c>
      <c r="V234" s="851">
        <v>172633</v>
      </c>
      <c r="W234" s="876">
        <v>0.1</v>
      </c>
      <c r="X234" s="876">
        <v>0.56000000000000005</v>
      </c>
      <c r="Y234" s="1845">
        <v>27.98</v>
      </c>
      <c r="Z234" s="197"/>
    </row>
    <row r="235" spans="1:26" ht="20.100000000000001" customHeight="1" x14ac:dyDescent="0.3">
      <c r="A235" s="1831"/>
      <c r="B235" s="961"/>
      <c r="C235" s="1831"/>
      <c r="D235" s="962" t="s">
        <v>35</v>
      </c>
      <c r="E235" s="911">
        <v>12608</v>
      </c>
      <c r="F235" s="911">
        <v>25778</v>
      </c>
      <c r="G235" s="876">
        <v>30.21</v>
      </c>
      <c r="H235" s="876">
        <v>1.87</v>
      </c>
      <c r="I235" s="851">
        <v>169128531</v>
      </c>
      <c r="J235" s="876">
        <v>546.75</v>
      </c>
      <c r="K235" s="851">
        <v>169128531</v>
      </c>
      <c r="L235" s="876">
        <v>546.75</v>
      </c>
      <c r="M235" s="851">
        <v>164036007</v>
      </c>
      <c r="N235" s="876">
        <v>96.99</v>
      </c>
      <c r="O235" s="876">
        <v>530.28</v>
      </c>
      <c r="P235" s="851">
        <v>164036007</v>
      </c>
      <c r="Q235" s="876">
        <v>96.99</v>
      </c>
      <c r="R235" s="876">
        <v>530.28</v>
      </c>
      <c r="S235" s="851">
        <v>4919891</v>
      </c>
      <c r="T235" s="876">
        <v>2.91</v>
      </c>
      <c r="U235" s="876">
        <v>15.9</v>
      </c>
      <c r="V235" s="851">
        <v>172633</v>
      </c>
      <c r="W235" s="876">
        <v>0.1</v>
      </c>
      <c r="X235" s="876">
        <v>0.56000000000000005</v>
      </c>
      <c r="Y235" s="1846"/>
      <c r="Z235" s="197"/>
    </row>
    <row r="236" spans="1:26" ht="20.100000000000001" customHeight="1" x14ac:dyDescent="0.3">
      <c r="A236" s="1824">
        <v>1559</v>
      </c>
      <c r="B236" s="961">
        <v>2133</v>
      </c>
      <c r="C236" s="1821" t="s">
        <v>357</v>
      </c>
      <c r="D236" s="962" t="s">
        <v>359</v>
      </c>
      <c r="E236" s="911">
        <v>6891</v>
      </c>
      <c r="F236" s="911">
        <v>16137</v>
      </c>
      <c r="G236" s="876">
        <v>29.7</v>
      </c>
      <c r="H236" s="876">
        <v>3.3</v>
      </c>
      <c r="I236" s="851">
        <v>372130853</v>
      </c>
      <c r="J236" s="893">
        <v>1921.73</v>
      </c>
      <c r="K236" s="851">
        <v>372130853</v>
      </c>
      <c r="L236" s="893">
        <v>1921.73</v>
      </c>
      <c r="M236" s="875">
        <v>356588543</v>
      </c>
      <c r="N236" s="876">
        <v>95.82</v>
      </c>
      <c r="O236" s="876">
        <v>1841.46</v>
      </c>
      <c r="P236" s="851">
        <v>356588543</v>
      </c>
      <c r="Q236" s="876">
        <v>95.82</v>
      </c>
      <c r="R236" s="893">
        <v>1841.46</v>
      </c>
      <c r="S236" s="875">
        <v>21771192</v>
      </c>
      <c r="T236" s="876">
        <v>5.85</v>
      </c>
      <c r="U236" s="876">
        <v>112.43</v>
      </c>
      <c r="V236" s="851">
        <v>-6228882</v>
      </c>
      <c r="W236" s="876">
        <v>-1.67</v>
      </c>
      <c r="X236" s="876">
        <v>-32.17</v>
      </c>
      <c r="Y236" s="965" t="s">
        <v>47</v>
      </c>
      <c r="Z236" s="197"/>
    </row>
    <row r="237" spans="1:26" ht="20.100000000000001" customHeight="1" x14ac:dyDescent="0.3">
      <c r="A237" s="1825"/>
      <c r="B237" s="961">
        <v>6081</v>
      </c>
      <c r="C237" s="1822"/>
      <c r="D237" s="962" t="s">
        <v>358</v>
      </c>
      <c r="E237" s="911">
        <v>810</v>
      </c>
      <c r="F237" s="911">
        <v>1539</v>
      </c>
      <c r="G237" s="876">
        <v>26.09</v>
      </c>
      <c r="H237" s="876">
        <v>1.82</v>
      </c>
      <c r="I237" s="851">
        <v>21281832</v>
      </c>
      <c r="J237" s="893">
        <v>1152.3599999999999</v>
      </c>
      <c r="K237" s="851">
        <v>21281832</v>
      </c>
      <c r="L237" s="893">
        <v>1152.3599999999999</v>
      </c>
      <c r="M237" s="875">
        <v>15655226</v>
      </c>
      <c r="N237" s="876">
        <v>73.56</v>
      </c>
      <c r="O237" s="876">
        <v>847.69</v>
      </c>
      <c r="P237" s="851">
        <v>15655226</v>
      </c>
      <c r="Q237" s="876">
        <v>73.56</v>
      </c>
      <c r="R237" s="893">
        <v>847.69</v>
      </c>
      <c r="S237" s="875">
        <v>2418034</v>
      </c>
      <c r="T237" s="876">
        <v>11.36</v>
      </c>
      <c r="U237" s="876">
        <v>130.93</v>
      </c>
      <c r="V237" s="851">
        <v>3208572</v>
      </c>
      <c r="W237" s="876">
        <v>15.08</v>
      </c>
      <c r="X237" s="876">
        <v>173.74</v>
      </c>
      <c r="Y237" s="964" t="s">
        <v>47</v>
      </c>
      <c r="Z237" s="197"/>
    </row>
    <row r="238" spans="1:26" ht="20.100000000000001" customHeight="1" x14ac:dyDescent="0.3">
      <c r="A238" s="1826"/>
      <c r="B238" s="961"/>
      <c r="C238" s="1823"/>
      <c r="D238" s="962" t="s">
        <v>35</v>
      </c>
      <c r="E238" s="911">
        <v>7701</v>
      </c>
      <c r="F238" s="911">
        <v>17676</v>
      </c>
      <c r="G238" s="876">
        <v>29.38</v>
      </c>
      <c r="H238" s="876">
        <v>3.17</v>
      </c>
      <c r="I238" s="851">
        <v>393412685</v>
      </c>
      <c r="J238" s="876">
        <v>1854.74</v>
      </c>
      <c r="K238" s="851">
        <v>393412685</v>
      </c>
      <c r="L238" s="876">
        <v>1854.74</v>
      </c>
      <c r="M238" s="851">
        <v>372243769</v>
      </c>
      <c r="N238" s="876">
        <v>94.62</v>
      </c>
      <c r="O238" s="876">
        <v>1754.94</v>
      </c>
      <c r="P238" s="851">
        <v>372243769</v>
      </c>
      <c r="Q238" s="876">
        <v>94.62</v>
      </c>
      <c r="R238" s="876">
        <v>1754.94</v>
      </c>
      <c r="S238" s="851">
        <v>24189226</v>
      </c>
      <c r="T238" s="876">
        <v>6.15</v>
      </c>
      <c r="U238" s="876">
        <v>114.04</v>
      </c>
      <c r="V238" s="851">
        <v>-3020310</v>
      </c>
      <c r="W238" s="876">
        <v>-0.77</v>
      </c>
      <c r="X238" s="876">
        <v>-14.24</v>
      </c>
      <c r="Y238" s="965">
        <v>92.57</v>
      </c>
      <c r="Z238" s="197"/>
    </row>
    <row r="239" spans="1:26" ht="20.100000000000001" customHeight="1" x14ac:dyDescent="0.3">
      <c r="A239" s="1824">
        <v>1145</v>
      </c>
      <c r="B239" s="961">
        <v>1856</v>
      </c>
      <c r="C239" s="1827" t="s">
        <v>899</v>
      </c>
      <c r="D239" s="962" t="s">
        <v>367</v>
      </c>
      <c r="E239" s="911">
        <v>47927</v>
      </c>
      <c r="F239" s="911">
        <v>125533</v>
      </c>
      <c r="G239" s="876">
        <v>27.22</v>
      </c>
      <c r="H239" s="876">
        <v>2.79</v>
      </c>
      <c r="I239" s="851">
        <v>2405731495</v>
      </c>
      <c r="J239" s="893">
        <v>1597.01</v>
      </c>
      <c r="K239" s="851">
        <v>1913381731</v>
      </c>
      <c r="L239" s="893">
        <v>1270.17</v>
      </c>
      <c r="M239" s="875">
        <v>2012385375</v>
      </c>
      <c r="N239" s="876">
        <v>83.65</v>
      </c>
      <c r="O239" s="876">
        <v>1335.89</v>
      </c>
      <c r="P239" s="851">
        <v>1542520814</v>
      </c>
      <c r="Q239" s="876">
        <v>80.62</v>
      </c>
      <c r="R239" s="893">
        <v>1023.98</v>
      </c>
      <c r="S239" s="875">
        <v>244094752</v>
      </c>
      <c r="T239" s="876">
        <v>12.76</v>
      </c>
      <c r="U239" s="876">
        <v>162.04</v>
      </c>
      <c r="V239" s="851">
        <v>126766165</v>
      </c>
      <c r="W239" s="876">
        <v>6.63</v>
      </c>
      <c r="X239" s="876">
        <v>84.15</v>
      </c>
      <c r="Y239" s="965" t="s">
        <v>47</v>
      </c>
      <c r="Z239" s="197"/>
    </row>
    <row r="240" spans="1:26" ht="20.100000000000001" customHeight="1" x14ac:dyDescent="0.3">
      <c r="A240" s="1825"/>
      <c r="B240" s="961">
        <v>1855</v>
      </c>
      <c r="C240" s="1828"/>
      <c r="D240" s="962" t="s">
        <v>368</v>
      </c>
      <c r="E240" s="911">
        <v>1680</v>
      </c>
      <c r="F240" s="911">
        <v>2238</v>
      </c>
      <c r="G240" s="876">
        <v>66.06</v>
      </c>
      <c r="H240" s="876">
        <v>63.99</v>
      </c>
      <c r="I240" s="851">
        <v>155456563</v>
      </c>
      <c r="J240" s="893">
        <v>5788.52</v>
      </c>
      <c r="K240" s="851">
        <v>135395750</v>
      </c>
      <c r="L240" s="893">
        <v>5041.55</v>
      </c>
      <c r="M240" s="875">
        <v>150244332</v>
      </c>
      <c r="N240" s="876">
        <v>96.65</v>
      </c>
      <c r="O240" s="876">
        <v>5594.44</v>
      </c>
      <c r="P240" s="851">
        <v>131142488</v>
      </c>
      <c r="Q240" s="876">
        <v>96.86</v>
      </c>
      <c r="R240" s="893">
        <v>4883.17</v>
      </c>
      <c r="S240" s="875">
        <v>9031997</v>
      </c>
      <c r="T240" s="876">
        <v>6.67</v>
      </c>
      <c r="U240" s="876">
        <v>336.31</v>
      </c>
      <c r="V240" s="851">
        <v>-4778735</v>
      </c>
      <c r="W240" s="876">
        <v>-3.53</v>
      </c>
      <c r="X240" s="876">
        <v>-177.94</v>
      </c>
      <c r="Y240" s="964" t="s">
        <v>47</v>
      </c>
      <c r="Z240" s="197"/>
    </row>
    <row r="241" spans="1:26" ht="20.100000000000001" customHeight="1" x14ac:dyDescent="0.3">
      <c r="A241" s="1825"/>
      <c r="B241" s="961">
        <v>1854</v>
      </c>
      <c r="C241" s="1828"/>
      <c r="D241" s="962" t="s">
        <v>369</v>
      </c>
      <c r="E241" s="911">
        <v>4621</v>
      </c>
      <c r="F241" s="911">
        <v>7012</v>
      </c>
      <c r="G241" s="876">
        <v>63.56</v>
      </c>
      <c r="H241" s="876">
        <v>59.16</v>
      </c>
      <c r="I241" s="851">
        <v>364121673</v>
      </c>
      <c r="J241" s="893">
        <v>4327.3599999999997</v>
      </c>
      <c r="K241" s="851">
        <v>311464313</v>
      </c>
      <c r="L241" s="893">
        <v>3701.56</v>
      </c>
      <c r="M241" s="875">
        <v>376764934</v>
      </c>
      <c r="N241" s="876">
        <v>103.47</v>
      </c>
      <c r="O241" s="876">
        <v>4477.62</v>
      </c>
      <c r="P241" s="851">
        <v>325469173</v>
      </c>
      <c r="Q241" s="876">
        <v>104.5</v>
      </c>
      <c r="R241" s="893">
        <v>3868</v>
      </c>
      <c r="S241" s="875">
        <v>22350423</v>
      </c>
      <c r="T241" s="876">
        <v>7.18</v>
      </c>
      <c r="U241" s="876">
        <v>265.62</v>
      </c>
      <c r="V241" s="851">
        <v>-36355283</v>
      </c>
      <c r="W241" s="876">
        <v>-11.67</v>
      </c>
      <c r="X241" s="876">
        <v>-432.06</v>
      </c>
      <c r="Y241" s="964" t="s">
        <v>47</v>
      </c>
      <c r="Z241" s="197"/>
    </row>
    <row r="242" spans="1:26" ht="20.100000000000001" customHeight="1" x14ac:dyDescent="0.3">
      <c r="A242" s="1825"/>
      <c r="B242" s="961">
        <v>1857</v>
      </c>
      <c r="C242" s="1828"/>
      <c r="D242" s="962" t="s">
        <v>370</v>
      </c>
      <c r="E242" s="911">
        <v>14692</v>
      </c>
      <c r="F242" s="911">
        <v>36171</v>
      </c>
      <c r="G242" s="876">
        <v>25.51</v>
      </c>
      <c r="H242" s="876">
        <v>1.45</v>
      </c>
      <c r="I242" s="851">
        <v>545790968</v>
      </c>
      <c r="J242" s="893">
        <v>1257.43</v>
      </c>
      <c r="K242" s="851">
        <v>409446124</v>
      </c>
      <c r="L242" s="893">
        <v>943.31</v>
      </c>
      <c r="M242" s="875">
        <v>418462224</v>
      </c>
      <c r="N242" s="876">
        <v>76.67</v>
      </c>
      <c r="O242" s="876">
        <v>964.08</v>
      </c>
      <c r="P242" s="851">
        <v>296112710</v>
      </c>
      <c r="Q242" s="876">
        <v>72.319999999999993</v>
      </c>
      <c r="R242" s="893">
        <v>682.21</v>
      </c>
      <c r="S242" s="875">
        <v>71142888</v>
      </c>
      <c r="T242" s="876">
        <v>17.38</v>
      </c>
      <c r="U242" s="876">
        <v>163.9</v>
      </c>
      <c r="V242" s="851">
        <v>42190526</v>
      </c>
      <c r="W242" s="876">
        <v>10.3</v>
      </c>
      <c r="X242" s="876">
        <v>97.2</v>
      </c>
      <c r="Y242" s="964" t="s">
        <v>47</v>
      </c>
      <c r="Z242" s="197"/>
    </row>
    <row r="243" spans="1:26" ht="20.100000000000001" customHeight="1" x14ac:dyDescent="0.3">
      <c r="A243" s="1825"/>
      <c r="B243" s="961">
        <v>1858</v>
      </c>
      <c r="C243" s="1828"/>
      <c r="D243" s="962" t="s">
        <v>371</v>
      </c>
      <c r="E243" s="911">
        <v>7084</v>
      </c>
      <c r="F243" s="911">
        <v>16488</v>
      </c>
      <c r="G243" s="876">
        <v>26.31</v>
      </c>
      <c r="H243" s="876">
        <v>1.01</v>
      </c>
      <c r="I243" s="851">
        <v>160982194</v>
      </c>
      <c r="J243" s="893">
        <v>813.63</v>
      </c>
      <c r="K243" s="851">
        <v>160982194</v>
      </c>
      <c r="L243" s="893">
        <v>813.63</v>
      </c>
      <c r="M243" s="875">
        <v>127809961</v>
      </c>
      <c r="N243" s="876">
        <v>79.39</v>
      </c>
      <c r="O243" s="876">
        <v>645.97</v>
      </c>
      <c r="P243" s="851">
        <v>127809961</v>
      </c>
      <c r="Q243" s="876">
        <v>79.39</v>
      </c>
      <c r="R243" s="893">
        <v>645.97</v>
      </c>
      <c r="S243" s="875">
        <v>19867834</v>
      </c>
      <c r="T243" s="876">
        <v>12.34</v>
      </c>
      <c r="U243" s="876">
        <v>100.42</v>
      </c>
      <c r="V243" s="851">
        <v>13304399</v>
      </c>
      <c r="W243" s="876">
        <v>8.26</v>
      </c>
      <c r="X243" s="876">
        <v>67.239999999999995</v>
      </c>
      <c r="Y243" s="964" t="s">
        <v>47</v>
      </c>
      <c r="Z243" s="197"/>
    </row>
    <row r="244" spans="1:26" ht="20.100000000000001" customHeight="1" x14ac:dyDescent="0.3">
      <c r="A244" s="1826"/>
      <c r="B244" s="961"/>
      <c r="C244" s="1829"/>
      <c r="D244" s="962" t="s">
        <v>35</v>
      </c>
      <c r="E244" s="911">
        <v>76004</v>
      </c>
      <c r="F244" s="911">
        <v>187442</v>
      </c>
      <c r="G244" s="876">
        <v>28.63</v>
      </c>
      <c r="H244" s="876">
        <v>5.22</v>
      </c>
      <c r="I244" s="851">
        <v>3632082893</v>
      </c>
      <c r="J244" s="876">
        <v>1614.76</v>
      </c>
      <c r="K244" s="851">
        <v>2930670112</v>
      </c>
      <c r="L244" s="876">
        <v>1302.92</v>
      </c>
      <c r="M244" s="851">
        <v>3085666826</v>
      </c>
      <c r="N244" s="876">
        <v>84.96</v>
      </c>
      <c r="O244" s="876">
        <v>1371.83</v>
      </c>
      <c r="P244" s="851">
        <v>2423055146</v>
      </c>
      <c r="Q244" s="876">
        <v>82.68</v>
      </c>
      <c r="R244" s="876">
        <v>1077.25</v>
      </c>
      <c r="S244" s="851">
        <v>366487894</v>
      </c>
      <c r="T244" s="876">
        <v>12.51</v>
      </c>
      <c r="U244" s="876">
        <v>162.93</v>
      </c>
      <c r="V244" s="851">
        <v>141127072</v>
      </c>
      <c r="W244" s="876">
        <v>4.82</v>
      </c>
      <c r="X244" s="876">
        <v>62.74</v>
      </c>
      <c r="Y244" s="965">
        <v>43.1</v>
      </c>
      <c r="Z244" s="197"/>
    </row>
    <row r="245" spans="1:26" ht="20.100000000000001" customHeight="1" x14ac:dyDescent="0.3">
      <c r="A245" s="1830">
        <v>1197</v>
      </c>
      <c r="B245" s="961">
        <v>1991</v>
      </c>
      <c r="C245" s="1832" t="s">
        <v>372</v>
      </c>
      <c r="D245" s="962" t="s">
        <v>373</v>
      </c>
      <c r="E245" s="911">
        <v>5865</v>
      </c>
      <c r="F245" s="911">
        <v>12717</v>
      </c>
      <c r="G245" s="876">
        <v>31.75</v>
      </c>
      <c r="H245" s="876">
        <v>7.42</v>
      </c>
      <c r="I245" s="851">
        <v>323627742</v>
      </c>
      <c r="J245" s="893">
        <v>2120.6999999999998</v>
      </c>
      <c r="K245" s="851">
        <v>267220500</v>
      </c>
      <c r="L245" s="893">
        <v>1751.07</v>
      </c>
      <c r="M245" s="875">
        <v>326661090</v>
      </c>
      <c r="N245" s="876">
        <v>100.94</v>
      </c>
      <c r="O245" s="876">
        <v>2140.58</v>
      </c>
      <c r="P245" s="851">
        <v>269203957</v>
      </c>
      <c r="Q245" s="876">
        <v>100.74</v>
      </c>
      <c r="R245" s="893">
        <v>1764.07</v>
      </c>
      <c r="S245" s="875">
        <v>17491266</v>
      </c>
      <c r="T245" s="876">
        <v>6.55</v>
      </c>
      <c r="U245" s="876">
        <v>114.62</v>
      </c>
      <c r="V245" s="851">
        <v>-19474723</v>
      </c>
      <c r="W245" s="876">
        <v>-7.29</v>
      </c>
      <c r="X245" s="876">
        <v>-127.62</v>
      </c>
      <c r="Y245" s="1845">
        <v>95.69</v>
      </c>
      <c r="Z245" s="197"/>
    </row>
    <row r="246" spans="1:26" ht="20.100000000000001" customHeight="1" x14ac:dyDescent="0.3">
      <c r="A246" s="1831"/>
      <c r="B246" s="961"/>
      <c r="C246" s="1831"/>
      <c r="D246" s="962" t="s">
        <v>35</v>
      </c>
      <c r="E246" s="911">
        <v>5865</v>
      </c>
      <c r="F246" s="911">
        <v>12717</v>
      </c>
      <c r="G246" s="876">
        <v>31.75</v>
      </c>
      <c r="H246" s="876">
        <v>7.42</v>
      </c>
      <c r="I246" s="851">
        <v>323627742</v>
      </c>
      <c r="J246" s="876">
        <v>2120.6999999999998</v>
      </c>
      <c r="K246" s="851">
        <v>267220500</v>
      </c>
      <c r="L246" s="876">
        <v>1751.07</v>
      </c>
      <c r="M246" s="851">
        <v>326661090</v>
      </c>
      <c r="N246" s="876">
        <v>100.94</v>
      </c>
      <c r="O246" s="876">
        <v>2140.58</v>
      </c>
      <c r="P246" s="851">
        <v>269203957</v>
      </c>
      <c r="Q246" s="876">
        <v>100.74</v>
      </c>
      <c r="R246" s="876">
        <v>1764.07</v>
      </c>
      <c r="S246" s="851">
        <v>17491266</v>
      </c>
      <c r="T246" s="876">
        <v>6.55</v>
      </c>
      <c r="U246" s="876">
        <v>114.62</v>
      </c>
      <c r="V246" s="851">
        <v>-19474723</v>
      </c>
      <c r="W246" s="876">
        <v>-7.29</v>
      </c>
      <c r="X246" s="876">
        <v>-127.62</v>
      </c>
      <c r="Y246" s="1846"/>
      <c r="Z246" s="197"/>
    </row>
    <row r="247" spans="1:26" ht="32.25" customHeight="1" x14ac:dyDescent="0.3">
      <c r="A247" s="1830">
        <v>1599</v>
      </c>
      <c r="B247" s="961">
        <v>2309</v>
      </c>
      <c r="C247" s="1832" t="s">
        <v>374</v>
      </c>
      <c r="D247" s="962" t="s">
        <v>1414</v>
      </c>
      <c r="E247" s="911">
        <v>17665</v>
      </c>
      <c r="F247" s="911">
        <v>22275</v>
      </c>
      <c r="G247" s="876">
        <v>37.28</v>
      </c>
      <c r="H247" s="876">
        <v>7.0000000000000007E-2</v>
      </c>
      <c r="I247" s="851">
        <v>255191271</v>
      </c>
      <c r="J247" s="893">
        <v>954.7</v>
      </c>
      <c r="K247" s="851">
        <v>255191271</v>
      </c>
      <c r="L247" s="893">
        <v>954.7</v>
      </c>
      <c r="M247" s="875">
        <v>236867377</v>
      </c>
      <c r="N247" s="876">
        <v>92.82</v>
      </c>
      <c r="O247" s="876">
        <v>886.15</v>
      </c>
      <c r="P247" s="851">
        <v>236867377</v>
      </c>
      <c r="Q247" s="876">
        <v>92.82</v>
      </c>
      <c r="R247" s="893">
        <v>886.15</v>
      </c>
      <c r="S247" s="875">
        <v>15464806</v>
      </c>
      <c r="T247" s="876">
        <v>6.06</v>
      </c>
      <c r="U247" s="876">
        <v>57.86</v>
      </c>
      <c r="V247" s="851">
        <v>2859088</v>
      </c>
      <c r="W247" s="876">
        <v>1.1200000000000001</v>
      </c>
      <c r="X247" s="876">
        <v>10.7</v>
      </c>
      <c r="Y247" s="1845">
        <v>24.11</v>
      </c>
      <c r="Z247" s="197"/>
    </row>
    <row r="248" spans="1:26" ht="20.100000000000001" customHeight="1" x14ac:dyDescent="0.3">
      <c r="A248" s="1831"/>
      <c r="B248" s="961"/>
      <c r="C248" s="1831"/>
      <c r="D248" s="962" t="s">
        <v>35</v>
      </c>
      <c r="E248" s="911">
        <v>17665</v>
      </c>
      <c r="F248" s="911">
        <v>22275</v>
      </c>
      <c r="G248" s="876">
        <v>37.28</v>
      </c>
      <c r="H248" s="876">
        <v>7.0000000000000007E-2</v>
      </c>
      <c r="I248" s="851">
        <v>255191271</v>
      </c>
      <c r="J248" s="876">
        <v>954.7</v>
      </c>
      <c r="K248" s="851">
        <v>255191271</v>
      </c>
      <c r="L248" s="876">
        <v>954.7</v>
      </c>
      <c r="M248" s="851">
        <v>236867377</v>
      </c>
      <c r="N248" s="876">
        <v>92.82</v>
      </c>
      <c r="O248" s="876">
        <v>886.15</v>
      </c>
      <c r="P248" s="851">
        <v>236867377</v>
      </c>
      <c r="Q248" s="876">
        <v>92.82</v>
      </c>
      <c r="R248" s="876">
        <v>886.15</v>
      </c>
      <c r="S248" s="851">
        <v>15464806</v>
      </c>
      <c r="T248" s="876">
        <v>6.06</v>
      </c>
      <c r="U248" s="876">
        <v>57.86</v>
      </c>
      <c r="V248" s="851">
        <v>2859088</v>
      </c>
      <c r="W248" s="876">
        <v>1.1200000000000001</v>
      </c>
      <c r="X248" s="876">
        <v>10.7</v>
      </c>
      <c r="Y248" s="1846"/>
      <c r="Z248" s="197"/>
    </row>
    <row r="249" spans="1:26" ht="20.100000000000001" customHeight="1" x14ac:dyDescent="0.3">
      <c r="A249" s="1824">
        <v>1547</v>
      </c>
      <c r="B249" s="961">
        <v>2125</v>
      </c>
      <c r="C249" s="1821" t="s">
        <v>379</v>
      </c>
      <c r="D249" s="962" t="s">
        <v>380</v>
      </c>
      <c r="E249" s="911">
        <v>896</v>
      </c>
      <c r="F249" s="911">
        <v>2183</v>
      </c>
      <c r="G249" s="876">
        <v>41.83</v>
      </c>
      <c r="H249" s="876">
        <v>14.38</v>
      </c>
      <c r="I249" s="851">
        <v>77804095</v>
      </c>
      <c r="J249" s="893">
        <v>2970.08</v>
      </c>
      <c r="K249" s="851">
        <v>77804095</v>
      </c>
      <c r="L249" s="893">
        <v>2970.08</v>
      </c>
      <c r="M249" s="875">
        <v>82657549</v>
      </c>
      <c r="N249" s="876">
        <v>106.24</v>
      </c>
      <c r="O249" s="876">
        <v>3155.35</v>
      </c>
      <c r="P249" s="851">
        <v>82657549</v>
      </c>
      <c r="Q249" s="876">
        <v>106.24</v>
      </c>
      <c r="R249" s="893">
        <v>3155.35</v>
      </c>
      <c r="S249" s="875">
        <v>2973318</v>
      </c>
      <c r="T249" s="876">
        <v>3.82</v>
      </c>
      <c r="U249" s="876">
        <v>113.5</v>
      </c>
      <c r="V249" s="851">
        <v>-7826772</v>
      </c>
      <c r="W249" s="876">
        <v>-10.06</v>
      </c>
      <c r="X249" s="876">
        <v>-298.77999999999997</v>
      </c>
      <c r="Y249" s="965" t="s">
        <v>47</v>
      </c>
      <c r="Z249" s="197"/>
    </row>
    <row r="250" spans="1:26" ht="20.100000000000001" customHeight="1" x14ac:dyDescent="0.3">
      <c r="A250" s="1825"/>
      <c r="B250" s="961">
        <v>2126</v>
      </c>
      <c r="C250" s="1822"/>
      <c r="D250" s="962" t="s">
        <v>381</v>
      </c>
      <c r="E250" s="911">
        <v>3109</v>
      </c>
      <c r="F250" s="911">
        <v>7896</v>
      </c>
      <c r="G250" s="876">
        <v>30.17</v>
      </c>
      <c r="H250" s="876">
        <v>3.42</v>
      </c>
      <c r="I250" s="851">
        <v>166633135</v>
      </c>
      <c r="J250" s="893">
        <v>1758.62</v>
      </c>
      <c r="K250" s="851">
        <v>166633135</v>
      </c>
      <c r="L250" s="893">
        <v>1758.62</v>
      </c>
      <c r="M250" s="875">
        <v>153251248</v>
      </c>
      <c r="N250" s="876">
        <v>91.97</v>
      </c>
      <c r="O250" s="876">
        <v>1617.39</v>
      </c>
      <c r="P250" s="851">
        <v>153251248</v>
      </c>
      <c r="Q250" s="876">
        <v>91.97</v>
      </c>
      <c r="R250" s="893">
        <v>1617.39</v>
      </c>
      <c r="S250" s="875">
        <v>9742885</v>
      </c>
      <c r="T250" s="876">
        <v>5.85</v>
      </c>
      <c r="U250" s="876">
        <v>102.83</v>
      </c>
      <c r="V250" s="851">
        <v>3639002</v>
      </c>
      <c r="W250" s="876">
        <v>2.1800000000000002</v>
      </c>
      <c r="X250" s="876">
        <v>38.409999999999997</v>
      </c>
      <c r="Y250" s="964" t="s">
        <v>47</v>
      </c>
      <c r="Z250" s="197"/>
    </row>
    <row r="251" spans="1:26" ht="20.100000000000001" customHeight="1" x14ac:dyDescent="0.3">
      <c r="A251" s="1825"/>
      <c r="B251" s="961">
        <v>2127</v>
      </c>
      <c r="C251" s="1822"/>
      <c r="D251" s="962" t="s">
        <v>382</v>
      </c>
      <c r="E251" s="911">
        <v>571</v>
      </c>
      <c r="F251" s="911">
        <v>1018</v>
      </c>
      <c r="G251" s="876">
        <v>29.68</v>
      </c>
      <c r="H251" s="876">
        <v>3.54</v>
      </c>
      <c r="I251" s="851">
        <v>19445475</v>
      </c>
      <c r="J251" s="893">
        <v>1591.8</v>
      </c>
      <c r="K251" s="851">
        <v>19445475</v>
      </c>
      <c r="L251" s="893">
        <v>1591.8</v>
      </c>
      <c r="M251" s="875">
        <v>12299011</v>
      </c>
      <c r="N251" s="876">
        <v>63.25</v>
      </c>
      <c r="O251" s="876">
        <v>1006.8</v>
      </c>
      <c r="P251" s="851">
        <v>12299011</v>
      </c>
      <c r="Q251" s="876">
        <v>63.25</v>
      </c>
      <c r="R251" s="893">
        <v>1006.8</v>
      </c>
      <c r="S251" s="875">
        <v>1690036</v>
      </c>
      <c r="T251" s="876">
        <v>8.69</v>
      </c>
      <c r="U251" s="876">
        <v>138.35</v>
      </c>
      <c r="V251" s="851">
        <v>5456428</v>
      </c>
      <c r="W251" s="876">
        <v>28.06</v>
      </c>
      <c r="X251" s="876">
        <v>446.66</v>
      </c>
      <c r="Y251" s="964" t="s">
        <v>47</v>
      </c>
      <c r="Z251" s="197"/>
    </row>
    <row r="252" spans="1:26" ht="20.100000000000001" customHeight="1" x14ac:dyDescent="0.3">
      <c r="A252" s="1825"/>
      <c r="B252" s="961">
        <v>6061</v>
      </c>
      <c r="C252" s="1822"/>
      <c r="D252" s="962" t="s">
        <v>383</v>
      </c>
      <c r="E252" s="911">
        <v>145</v>
      </c>
      <c r="F252" s="911">
        <v>260</v>
      </c>
      <c r="G252" s="876">
        <v>31.17</v>
      </c>
      <c r="H252" s="876">
        <v>6.54</v>
      </c>
      <c r="I252" s="851">
        <v>2713456</v>
      </c>
      <c r="J252" s="893">
        <v>869.7</v>
      </c>
      <c r="K252" s="851">
        <v>2713456</v>
      </c>
      <c r="L252" s="893">
        <v>869.7</v>
      </c>
      <c r="M252" s="875">
        <v>2196767</v>
      </c>
      <c r="N252" s="876">
        <v>80.959999999999994</v>
      </c>
      <c r="O252" s="876">
        <v>704.09</v>
      </c>
      <c r="P252" s="851">
        <v>2196767</v>
      </c>
      <c r="Q252" s="876">
        <v>80.959999999999994</v>
      </c>
      <c r="R252" s="893">
        <v>704.09</v>
      </c>
      <c r="S252" s="875">
        <v>225834</v>
      </c>
      <c r="T252" s="876">
        <v>8.32</v>
      </c>
      <c r="U252" s="876">
        <v>72.38</v>
      </c>
      <c r="V252" s="851">
        <v>290855</v>
      </c>
      <c r="W252" s="876">
        <v>10.72</v>
      </c>
      <c r="X252" s="876">
        <v>93.22</v>
      </c>
      <c r="Y252" s="964"/>
      <c r="Z252" s="197"/>
    </row>
    <row r="253" spans="1:26" ht="20.100000000000001" customHeight="1" x14ac:dyDescent="0.3">
      <c r="A253" s="1826"/>
      <c r="B253" s="961"/>
      <c r="C253" s="1823"/>
      <c r="D253" s="962" t="s">
        <v>35</v>
      </c>
      <c r="E253" s="911">
        <v>4721</v>
      </c>
      <c r="F253" s="911">
        <v>11357</v>
      </c>
      <c r="G253" s="876">
        <v>32.39</v>
      </c>
      <c r="H253" s="876">
        <v>5.61</v>
      </c>
      <c r="I253" s="851">
        <v>266596161</v>
      </c>
      <c r="J253" s="876">
        <v>1956.18</v>
      </c>
      <c r="K253" s="851">
        <v>266596161</v>
      </c>
      <c r="L253" s="876">
        <v>1956.18</v>
      </c>
      <c r="M253" s="851">
        <v>250404575</v>
      </c>
      <c r="N253" s="876">
        <v>93.93</v>
      </c>
      <c r="O253" s="876">
        <v>1837.37</v>
      </c>
      <c r="P253" s="851">
        <v>250404575</v>
      </c>
      <c r="Q253" s="876">
        <v>93.93</v>
      </c>
      <c r="R253" s="876">
        <v>1837.37</v>
      </c>
      <c r="S253" s="851">
        <v>14632073</v>
      </c>
      <c r="T253" s="876">
        <v>5.49</v>
      </c>
      <c r="U253" s="876">
        <v>107.36</v>
      </c>
      <c r="V253" s="851">
        <v>1559513</v>
      </c>
      <c r="W253" s="876">
        <v>0.57999999999999996</v>
      </c>
      <c r="X253" s="876">
        <v>11.44</v>
      </c>
      <c r="Y253" s="965">
        <v>29.9</v>
      </c>
      <c r="Z253" s="197"/>
    </row>
    <row r="254" spans="1:26" ht="20.100000000000001" customHeight="1" x14ac:dyDescent="0.3">
      <c r="A254" s="1824">
        <v>1495</v>
      </c>
      <c r="B254" s="961">
        <v>1949</v>
      </c>
      <c r="C254" s="1821" t="s">
        <v>384</v>
      </c>
      <c r="D254" s="962" t="s">
        <v>385</v>
      </c>
      <c r="E254" s="911">
        <v>4125</v>
      </c>
      <c r="F254" s="911">
        <v>8467</v>
      </c>
      <c r="G254" s="876">
        <v>32.64</v>
      </c>
      <c r="H254" s="876">
        <v>3.04</v>
      </c>
      <c r="I254" s="851">
        <v>231303727</v>
      </c>
      <c r="J254" s="893">
        <v>2276.52</v>
      </c>
      <c r="K254" s="851">
        <v>185063680</v>
      </c>
      <c r="L254" s="893">
        <v>1821.42</v>
      </c>
      <c r="M254" s="875">
        <v>209900564</v>
      </c>
      <c r="N254" s="876">
        <v>90.75</v>
      </c>
      <c r="O254" s="876">
        <v>2065.87</v>
      </c>
      <c r="P254" s="851">
        <v>175377744</v>
      </c>
      <c r="Q254" s="876">
        <v>94.77</v>
      </c>
      <c r="R254" s="893">
        <v>1726.09</v>
      </c>
      <c r="S254" s="875">
        <v>9241868</v>
      </c>
      <c r="T254" s="876">
        <v>4.99</v>
      </c>
      <c r="U254" s="876">
        <v>90.96</v>
      </c>
      <c r="V254" s="851">
        <v>444068</v>
      </c>
      <c r="W254" s="876">
        <v>0.24</v>
      </c>
      <c r="X254" s="876">
        <v>4.37</v>
      </c>
      <c r="Y254" s="965" t="s">
        <v>47</v>
      </c>
      <c r="Z254" s="197"/>
    </row>
    <row r="255" spans="1:26" ht="20.100000000000001" customHeight="1" x14ac:dyDescent="0.3">
      <c r="A255" s="1825"/>
      <c r="B255" s="961">
        <v>6095</v>
      </c>
      <c r="C255" s="1822"/>
      <c r="D255" s="962" t="s">
        <v>386</v>
      </c>
      <c r="E255" s="911">
        <v>4713</v>
      </c>
      <c r="F255" s="911">
        <v>6457</v>
      </c>
      <c r="G255" s="876">
        <v>29.96</v>
      </c>
      <c r="H255" s="876">
        <v>0.03</v>
      </c>
      <c r="I255" s="851">
        <v>50040178</v>
      </c>
      <c r="J255" s="893">
        <v>645.80999999999995</v>
      </c>
      <c r="K255" s="851">
        <v>50040178</v>
      </c>
      <c r="L255" s="893">
        <v>645.80999999999995</v>
      </c>
      <c r="M255" s="875">
        <v>33464979</v>
      </c>
      <c r="N255" s="876">
        <v>66.88</v>
      </c>
      <c r="O255" s="876">
        <v>431.9</v>
      </c>
      <c r="P255" s="851">
        <v>33464979</v>
      </c>
      <c r="Q255" s="876">
        <v>66.88</v>
      </c>
      <c r="R255" s="893">
        <v>431.9</v>
      </c>
      <c r="S255" s="875">
        <v>9198323</v>
      </c>
      <c r="T255" s="876">
        <v>18.38</v>
      </c>
      <c r="U255" s="876">
        <v>118.71</v>
      </c>
      <c r="V255" s="851">
        <v>7376876</v>
      </c>
      <c r="W255" s="876">
        <v>14.74</v>
      </c>
      <c r="X255" s="876">
        <v>95.21</v>
      </c>
      <c r="Y255" s="964" t="s">
        <v>47</v>
      </c>
      <c r="Z255" s="197"/>
    </row>
    <row r="256" spans="1:26" ht="20.100000000000001" customHeight="1" x14ac:dyDescent="0.3">
      <c r="A256" s="1825"/>
      <c r="B256" s="961">
        <v>6087</v>
      </c>
      <c r="C256" s="1822"/>
      <c r="D256" s="962" t="s">
        <v>387</v>
      </c>
      <c r="E256" s="911">
        <v>3483</v>
      </c>
      <c r="F256" s="911">
        <v>5979</v>
      </c>
      <c r="G256" s="876">
        <v>28.56</v>
      </c>
      <c r="H256" s="876">
        <v>0.4</v>
      </c>
      <c r="I256" s="851">
        <v>80638189</v>
      </c>
      <c r="J256" s="893">
        <v>1123.9100000000001</v>
      </c>
      <c r="K256" s="851">
        <v>80638189</v>
      </c>
      <c r="L256" s="893">
        <v>1123.9100000000001</v>
      </c>
      <c r="M256" s="875">
        <v>64632946</v>
      </c>
      <c r="N256" s="876">
        <v>80.150000000000006</v>
      </c>
      <c r="O256" s="876">
        <v>900.83</v>
      </c>
      <c r="P256" s="851">
        <v>64632946</v>
      </c>
      <c r="Q256" s="876">
        <v>80.150000000000006</v>
      </c>
      <c r="R256" s="893">
        <v>900.83</v>
      </c>
      <c r="S256" s="875">
        <v>7460598</v>
      </c>
      <c r="T256" s="876">
        <v>9.25</v>
      </c>
      <c r="U256" s="876">
        <v>103.98</v>
      </c>
      <c r="V256" s="851">
        <v>8544645</v>
      </c>
      <c r="W256" s="876">
        <v>10.6</v>
      </c>
      <c r="X256" s="876">
        <v>119.09</v>
      </c>
      <c r="Y256" s="964" t="s">
        <v>47</v>
      </c>
      <c r="Z256" s="197"/>
    </row>
    <row r="257" spans="1:26" ht="20.100000000000001" customHeight="1" x14ac:dyDescent="0.3">
      <c r="A257" s="1826"/>
      <c r="B257" s="961"/>
      <c r="C257" s="1823"/>
      <c r="D257" s="962" t="s">
        <v>35</v>
      </c>
      <c r="E257" s="911">
        <v>12321</v>
      </c>
      <c r="F257" s="911">
        <v>20903</v>
      </c>
      <c r="G257" s="876">
        <v>30.64</v>
      </c>
      <c r="H257" s="876">
        <v>1.35</v>
      </c>
      <c r="I257" s="851">
        <v>361982094</v>
      </c>
      <c r="J257" s="876">
        <v>1443.1</v>
      </c>
      <c r="K257" s="851">
        <v>315742047</v>
      </c>
      <c r="L257" s="876">
        <v>1258.76</v>
      </c>
      <c r="M257" s="851">
        <v>307998489</v>
      </c>
      <c r="N257" s="876">
        <v>85.09</v>
      </c>
      <c r="O257" s="876">
        <v>1227.8900000000001</v>
      </c>
      <c r="P257" s="851">
        <v>273475669</v>
      </c>
      <c r="Q257" s="876">
        <v>86.61</v>
      </c>
      <c r="R257" s="876">
        <v>1090.26</v>
      </c>
      <c r="S257" s="851">
        <v>25900789</v>
      </c>
      <c r="T257" s="876">
        <v>8.1999999999999993</v>
      </c>
      <c r="U257" s="876">
        <v>103.26</v>
      </c>
      <c r="V257" s="851">
        <v>16365589</v>
      </c>
      <c r="W257" s="876">
        <v>5.18</v>
      </c>
      <c r="X257" s="876">
        <v>65.239999999999995</v>
      </c>
      <c r="Y257" s="965">
        <v>56.14</v>
      </c>
      <c r="Z257" s="197"/>
    </row>
    <row r="258" spans="1:26" ht="20.100000000000001" customHeight="1" x14ac:dyDescent="0.3">
      <c r="A258" s="1830">
        <v>1039</v>
      </c>
      <c r="B258" s="961">
        <v>1912</v>
      </c>
      <c r="C258" s="1832" t="s">
        <v>388</v>
      </c>
      <c r="D258" s="962" t="s">
        <v>389</v>
      </c>
      <c r="E258" s="911">
        <v>4021</v>
      </c>
      <c r="F258" s="911">
        <v>9962</v>
      </c>
      <c r="G258" s="876">
        <v>29.33</v>
      </c>
      <c r="H258" s="876">
        <v>5.87</v>
      </c>
      <c r="I258" s="851">
        <v>181726444</v>
      </c>
      <c r="J258" s="893">
        <v>1520.16</v>
      </c>
      <c r="K258" s="851">
        <v>181726444</v>
      </c>
      <c r="L258" s="893">
        <v>1520.16</v>
      </c>
      <c r="M258" s="875">
        <v>180994996</v>
      </c>
      <c r="N258" s="876">
        <v>99.6</v>
      </c>
      <c r="O258" s="876">
        <v>1514.05</v>
      </c>
      <c r="P258" s="851">
        <v>180994996</v>
      </c>
      <c r="Q258" s="876">
        <v>99.6</v>
      </c>
      <c r="R258" s="893">
        <v>1514.05</v>
      </c>
      <c r="S258" s="875">
        <v>11776649</v>
      </c>
      <c r="T258" s="876">
        <v>6.48</v>
      </c>
      <c r="U258" s="876">
        <v>98.51</v>
      </c>
      <c r="V258" s="851">
        <v>-11045201</v>
      </c>
      <c r="W258" s="876">
        <v>-6.08</v>
      </c>
      <c r="X258" s="876">
        <v>-92.39</v>
      </c>
      <c r="Y258" s="1845">
        <v>67</v>
      </c>
      <c r="Z258" s="197"/>
    </row>
    <row r="259" spans="1:26" ht="20.100000000000001" customHeight="1" x14ac:dyDescent="0.3">
      <c r="A259" s="1831"/>
      <c r="B259" s="961"/>
      <c r="C259" s="1831"/>
      <c r="D259" s="962" t="s">
        <v>35</v>
      </c>
      <c r="E259" s="911">
        <v>4021</v>
      </c>
      <c r="F259" s="911">
        <v>9962</v>
      </c>
      <c r="G259" s="876">
        <v>29.33</v>
      </c>
      <c r="H259" s="876">
        <v>5.87</v>
      </c>
      <c r="I259" s="851">
        <v>181726444</v>
      </c>
      <c r="J259" s="876">
        <v>1520.16</v>
      </c>
      <c r="K259" s="851">
        <v>181726444</v>
      </c>
      <c r="L259" s="876">
        <v>1520.16</v>
      </c>
      <c r="M259" s="851">
        <v>180994996</v>
      </c>
      <c r="N259" s="876">
        <v>99.6</v>
      </c>
      <c r="O259" s="876">
        <v>1514.05</v>
      </c>
      <c r="P259" s="851">
        <v>180994996</v>
      </c>
      <c r="Q259" s="876">
        <v>99.6</v>
      </c>
      <c r="R259" s="876">
        <v>1514.05</v>
      </c>
      <c r="S259" s="851">
        <v>11776649</v>
      </c>
      <c r="T259" s="876">
        <v>6.48</v>
      </c>
      <c r="U259" s="876">
        <v>98.51</v>
      </c>
      <c r="V259" s="851">
        <v>-11045201</v>
      </c>
      <c r="W259" s="876">
        <v>-6.08</v>
      </c>
      <c r="X259" s="876">
        <v>-92.39</v>
      </c>
      <c r="Y259" s="1846"/>
      <c r="Z259" s="197"/>
    </row>
    <row r="260" spans="1:26" ht="20.100000000000001" customHeight="1" x14ac:dyDescent="0.3">
      <c r="A260" s="1824">
        <v>1548</v>
      </c>
      <c r="B260" s="961">
        <v>1930</v>
      </c>
      <c r="C260" s="1821" t="s">
        <v>405</v>
      </c>
      <c r="D260" s="962" t="s">
        <v>406</v>
      </c>
      <c r="E260" s="911">
        <v>1598</v>
      </c>
      <c r="F260" s="911">
        <v>2085</v>
      </c>
      <c r="G260" s="876">
        <v>72.23</v>
      </c>
      <c r="H260" s="876">
        <v>77.84</v>
      </c>
      <c r="I260" s="851">
        <v>135767736</v>
      </c>
      <c r="J260" s="893">
        <v>5426.37</v>
      </c>
      <c r="K260" s="851">
        <v>135767736</v>
      </c>
      <c r="L260" s="893">
        <v>5426.37</v>
      </c>
      <c r="M260" s="875">
        <v>139922450</v>
      </c>
      <c r="N260" s="876">
        <v>103.06</v>
      </c>
      <c r="O260" s="876">
        <v>5592.42</v>
      </c>
      <c r="P260" s="851">
        <v>139922450</v>
      </c>
      <c r="Q260" s="876">
        <v>103.06</v>
      </c>
      <c r="R260" s="893">
        <v>5592.42</v>
      </c>
      <c r="S260" s="875">
        <v>3911486</v>
      </c>
      <c r="T260" s="876">
        <v>2.88</v>
      </c>
      <c r="U260" s="876">
        <v>156.33000000000001</v>
      </c>
      <c r="V260" s="851">
        <v>-8066200</v>
      </c>
      <c r="W260" s="876">
        <v>-5.94</v>
      </c>
      <c r="X260" s="876">
        <v>-322.39</v>
      </c>
      <c r="Y260" s="965" t="s">
        <v>47</v>
      </c>
      <c r="Z260" s="197"/>
    </row>
    <row r="261" spans="1:26" ht="20.100000000000001" customHeight="1" x14ac:dyDescent="0.3">
      <c r="A261" s="1825"/>
      <c r="B261" s="961">
        <v>1931</v>
      </c>
      <c r="C261" s="1822"/>
      <c r="D261" s="962" t="s">
        <v>407</v>
      </c>
      <c r="E261" s="911">
        <v>9282</v>
      </c>
      <c r="F261" s="911">
        <v>19290</v>
      </c>
      <c r="G261" s="876">
        <v>33.15</v>
      </c>
      <c r="H261" s="876">
        <v>5.22</v>
      </c>
      <c r="I261" s="851">
        <v>395598791</v>
      </c>
      <c r="J261" s="893">
        <v>1709</v>
      </c>
      <c r="K261" s="851">
        <v>395598791</v>
      </c>
      <c r="L261" s="893">
        <v>1709</v>
      </c>
      <c r="M261" s="875">
        <v>453719994</v>
      </c>
      <c r="N261" s="876">
        <v>114.69</v>
      </c>
      <c r="O261" s="876">
        <v>1960.08</v>
      </c>
      <c r="P261" s="851">
        <v>453719994</v>
      </c>
      <c r="Q261" s="876">
        <v>114.69</v>
      </c>
      <c r="R261" s="893">
        <v>1960.08</v>
      </c>
      <c r="S261" s="875">
        <v>22136728</v>
      </c>
      <c r="T261" s="876">
        <v>5.6</v>
      </c>
      <c r="U261" s="876">
        <v>95.63</v>
      </c>
      <c r="V261" s="851">
        <v>-80257931</v>
      </c>
      <c r="W261" s="876">
        <v>-20.29</v>
      </c>
      <c r="X261" s="876">
        <v>-346.72</v>
      </c>
      <c r="Y261" s="964" t="s">
        <v>47</v>
      </c>
      <c r="Z261" s="197"/>
    </row>
    <row r="262" spans="1:26" ht="20.100000000000001" customHeight="1" x14ac:dyDescent="0.3">
      <c r="A262" s="1825"/>
      <c r="B262" s="961">
        <v>1932</v>
      </c>
      <c r="C262" s="1822"/>
      <c r="D262" s="962" t="s">
        <v>408</v>
      </c>
      <c r="E262" s="911">
        <v>3007</v>
      </c>
      <c r="F262" s="911">
        <v>5990</v>
      </c>
      <c r="G262" s="876">
        <v>30.46</v>
      </c>
      <c r="H262" s="876">
        <v>1.77</v>
      </c>
      <c r="I262" s="851">
        <v>65231055</v>
      </c>
      <c r="J262" s="893">
        <v>907.5</v>
      </c>
      <c r="K262" s="851">
        <v>65231055</v>
      </c>
      <c r="L262" s="893">
        <v>907.5</v>
      </c>
      <c r="M262" s="875">
        <v>76580508</v>
      </c>
      <c r="N262" s="876">
        <v>117.4</v>
      </c>
      <c r="O262" s="876">
        <v>1065.3900000000001</v>
      </c>
      <c r="P262" s="851">
        <v>76580508</v>
      </c>
      <c r="Q262" s="876">
        <v>117.4</v>
      </c>
      <c r="R262" s="893">
        <v>1065.3900000000001</v>
      </c>
      <c r="S262" s="875">
        <v>6947320</v>
      </c>
      <c r="T262" s="876">
        <v>10.65</v>
      </c>
      <c r="U262" s="876">
        <v>96.65</v>
      </c>
      <c r="V262" s="851">
        <v>-18296773</v>
      </c>
      <c r="W262" s="876">
        <v>-28.05</v>
      </c>
      <c r="X262" s="876">
        <v>-254.55</v>
      </c>
      <c r="Y262" s="964" t="s">
        <v>47</v>
      </c>
      <c r="Z262" s="197"/>
    </row>
    <row r="263" spans="1:26" ht="20.100000000000001" customHeight="1" x14ac:dyDescent="0.3">
      <c r="A263" s="1826"/>
      <c r="B263" s="961"/>
      <c r="C263" s="1823"/>
      <c r="D263" s="962" t="s">
        <v>35</v>
      </c>
      <c r="E263" s="911">
        <v>13887</v>
      </c>
      <c r="F263" s="911">
        <v>27365</v>
      </c>
      <c r="G263" s="876">
        <v>35.54</v>
      </c>
      <c r="H263" s="876">
        <v>10</v>
      </c>
      <c r="I263" s="851">
        <v>596597582</v>
      </c>
      <c r="J263" s="876">
        <v>1816.79</v>
      </c>
      <c r="K263" s="851">
        <v>596597582</v>
      </c>
      <c r="L263" s="876">
        <v>1816.79</v>
      </c>
      <c r="M263" s="851">
        <v>670222952</v>
      </c>
      <c r="N263" s="876">
        <v>112.34</v>
      </c>
      <c r="O263" s="876">
        <v>2041</v>
      </c>
      <c r="P263" s="851">
        <v>670222952</v>
      </c>
      <c r="Q263" s="876">
        <v>112.34</v>
      </c>
      <c r="R263" s="876">
        <v>2041</v>
      </c>
      <c r="S263" s="851">
        <v>32995534</v>
      </c>
      <c r="T263" s="876">
        <v>5.53</v>
      </c>
      <c r="U263" s="876">
        <v>100.48</v>
      </c>
      <c r="V263" s="851">
        <v>-106620904</v>
      </c>
      <c r="W263" s="876">
        <v>-17.87</v>
      </c>
      <c r="X263" s="876">
        <v>-324.69</v>
      </c>
      <c r="Y263" s="965">
        <v>75.12</v>
      </c>
      <c r="Z263" s="197"/>
    </row>
    <row r="264" spans="1:26" ht="20.100000000000001" customHeight="1" x14ac:dyDescent="0.3">
      <c r="A264" s="1824">
        <v>1600</v>
      </c>
      <c r="B264" s="961">
        <v>2353</v>
      </c>
      <c r="C264" s="1821" t="s">
        <v>900</v>
      </c>
      <c r="D264" s="962" t="s">
        <v>418</v>
      </c>
      <c r="E264" s="911">
        <v>8187</v>
      </c>
      <c r="F264" s="911">
        <v>17566</v>
      </c>
      <c r="G264" s="876">
        <v>40.36</v>
      </c>
      <c r="H264" s="876">
        <v>17.84</v>
      </c>
      <c r="I264" s="851">
        <v>509675486</v>
      </c>
      <c r="J264" s="876">
        <v>2417.91</v>
      </c>
      <c r="K264" s="851">
        <v>418926420</v>
      </c>
      <c r="L264" s="876">
        <v>1987.39</v>
      </c>
      <c r="M264" s="851">
        <v>494168712</v>
      </c>
      <c r="N264" s="876">
        <v>96.96</v>
      </c>
      <c r="O264" s="876">
        <v>2344.34</v>
      </c>
      <c r="P264" s="851">
        <v>406271840</v>
      </c>
      <c r="Q264" s="876">
        <v>96.98</v>
      </c>
      <c r="R264" s="876">
        <v>1927.36</v>
      </c>
      <c r="S264" s="851">
        <v>34381190</v>
      </c>
      <c r="T264" s="876">
        <v>8.2100000000000009</v>
      </c>
      <c r="U264" s="876">
        <v>163.1</v>
      </c>
      <c r="V264" s="851">
        <v>-21726610</v>
      </c>
      <c r="W264" s="876">
        <v>-5.19</v>
      </c>
      <c r="X264" s="876">
        <v>-103.07</v>
      </c>
      <c r="Y264" s="965" t="s">
        <v>47</v>
      </c>
      <c r="Z264" s="197"/>
    </row>
    <row r="265" spans="1:26" ht="20.100000000000001" customHeight="1" x14ac:dyDescent="0.3">
      <c r="A265" s="1825"/>
      <c r="B265" s="961">
        <v>2356</v>
      </c>
      <c r="C265" s="1822"/>
      <c r="D265" s="962" t="s">
        <v>421</v>
      </c>
      <c r="E265" s="911">
        <v>7600</v>
      </c>
      <c r="F265" s="911">
        <v>17205</v>
      </c>
      <c r="G265" s="876">
        <v>29.56</v>
      </c>
      <c r="H265" s="876">
        <v>4.8899999999999997</v>
      </c>
      <c r="I265" s="851">
        <v>184005056</v>
      </c>
      <c r="J265" s="876">
        <v>891.24</v>
      </c>
      <c r="K265" s="851">
        <v>184005056</v>
      </c>
      <c r="L265" s="876">
        <v>891.24</v>
      </c>
      <c r="M265" s="851">
        <v>140421404</v>
      </c>
      <c r="N265" s="876">
        <v>76.31</v>
      </c>
      <c r="O265" s="876">
        <v>680.14</v>
      </c>
      <c r="P265" s="851">
        <v>140421404</v>
      </c>
      <c r="Q265" s="876">
        <v>76.31</v>
      </c>
      <c r="R265" s="876">
        <v>680.14</v>
      </c>
      <c r="S265" s="851">
        <v>17870671</v>
      </c>
      <c r="T265" s="876">
        <v>9.7100000000000009</v>
      </c>
      <c r="U265" s="876">
        <v>86.56</v>
      </c>
      <c r="V265" s="851">
        <v>25712981</v>
      </c>
      <c r="W265" s="876">
        <v>13.97</v>
      </c>
      <c r="X265" s="876">
        <v>124.54</v>
      </c>
      <c r="Y265" s="964" t="s">
        <v>47</v>
      </c>
      <c r="Z265" s="197"/>
    </row>
    <row r="266" spans="1:26" ht="20.100000000000001" customHeight="1" x14ac:dyDescent="0.3">
      <c r="A266" s="1825"/>
      <c r="B266" s="961">
        <v>1315</v>
      </c>
      <c r="C266" s="1822"/>
      <c r="D266" s="962" t="s">
        <v>353</v>
      </c>
      <c r="E266" s="911">
        <v>3290</v>
      </c>
      <c r="F266" s="911">
        <v>6956</v>
      </c>
      <c r="G266" s="876">
        <v>29.6</v>
      </c>
      <c r="H266" s="876">
        <v>0.79</v>
      </c>
      <c r="I266" s="851">
        <v>26768976</v>
      </c>
      <c r="J266" s="876">
        <v>320.69</v>
      </c>
      <c r="K266" s="851">
        <v>26768976</v>
      </c>
      <c r="L266" s="876">
        <v>320.69</v>
      </c>
      <c r="M266" s="851">
        <v>16658234</v>
      </c>
      <c r="N266" s="876">
        <v>62.23</v>
      </c>
      <c r="O266" s="876">
        <v>199.57</v>
      </c>
      <c r="P266" s="851">
        <v>16658234</v>
      </c>
      <c r="Q266" s="876">
        <v>62.23</v>
      </c>
      <c r="R266" s="876">
        <v>199.57</v>
      </c>
      <c r="S266" s="851">
        <v>3928544</v>
      </c>
      <c r="T266" s="876">
        <v>14.68</v>
      </c>
      <c r="U266" s="876">
        <v>47.06</v>
      </c>
      <c r="V266" s="851">
        <v>6182198</v>
      </c>
      <c r="W266" s="876">
        <v>23.09</v>
      </c>
      <c r="X266" s="876">
        <v>74.06</v>
      </c>
      <c r="Y266" s="964"/>
      <c r="Z266" s="197"/>
    </row>
    <row r="267" spans="1:26" ht="20.100000000000001" customHeight="1" x14ac:dyDescent="0.3">
      <c r="A267" s="1825"/>
      <c r="B267" s="961">
        <v>6023</v>
      </c>
      <c r="C267" s="1822"/>
      <c r="D267" s="962" t="s">
        <v>1020</v>
      </c>
      <c r="E267" s="911">
        <v>650</v>
      </c>
      <c r="F267" s="911">
        <v>1116</v>
      </c>
      <c r="G267" s="876">
        <v>52.84</v>
      </c>
      <c r="H267" s="876">
        <v>42.29</v>
      </c>
      <c r="I267" s="851">
        <v>21273554</v>
      </c>
      <c r="J267" s="876">
        <v>1588.53</v>
      </c>
      <c r="K267" s="851">
        <v>21273554</v>
      </c>
      <c r="L267" s="876">
        <v>1588.53</v>
      </c>
      <c r="M267" s="851">
        <v>26705493</v>
      </c>
      <c r="N267" s="876">
        <v>125.53</v>
      </c>
      <c r="O267" s="876">
        <v>1994.14</v>
      </c>
      <c r="P267" s="851">
        <v>26705493</v>
      </c>
      <c r="Q267" s="876">
        <v>125.53</v>
      </c>
      <c r="R267" s="876">
        <v>1994.14</v>
      </c>
      <c r="S267" s="851">
        <v>1905553</v>
      </c>
      <c r="T267" s="876">
        <v>8.9600000000000009</v>
      </c>
      <c r="U267" s="876">
        <v>142.29</v>
      </c>
      <c r="V267" s="851">
        <v>-7337492</v>
      </c>
      <c r="W267" s="876">
        <v>-34.49</v>
      </c>
      <c r="X267" s="876">
        <v>-547.9</v>
      </c>
      <c r="Y267" s="964" t="s">
        <v>47</v>
      </c>
      <c r="Z267" s="197"/>
    </row>
    <row r="268" spans="1:26" ht="20.100000000000001" customHeight="1" x14ac:dyDescent="0.3">
      <c r="A268" s="1825"/>
      <c r="B268" s="961">
        <v>2352</v>
      </c>
      <c r="C268" s="1822"/>
      <c r="D268" s="962" t="s">
        <v>1021</v>
      </c>
      <c r="E268" s="911">
        <v>1084</v>
      </c>
      <c r="F268" s="911">
        <v>2093</v>
      </c>
      <c r="G268" s="876">
        <v>51.51</v>
      </c>
      <c r="H268" s="876">
        <v>33.92</v>
      </c>
      <c r="I268" s="851">
        <v>121048602</v>
      </c>
      <c r="J268" s="876">
        <v>4819.58</v>
      </c>
      <c r="K268" s="851">
        <v>121048602</v>
      </c>
      <c r="L268" s="876">
        <v>4819.58</v>
      </c>
      <c r="M268" s="851">
        <v>122106039</v>
      </c>
      <c r="N268" s="876">
        <v>100.87</v>
      </c>
      <c r="O268" s="876">
        <v>4861.68</v>
      </c>
      <c r="P268" s="851">
        <v>122106039</v>
      </c>
      <c r="Q268" s="876">
        <v>100.87</v>
      </c>
      <c r="R268" s="876">
        <v>4861.68</v>
      </c>
      <c r="S268" s="851">
        <v>6390808</v>
      </c>
      <c r="T268" s="876">
        <v>5.28</v>
      </c>
      <c r="U268" s="876">
        <v>254.45</v>
      </c>
      <c r="V268" s="851">
        <v>-7448245</v>
      </c>
      <c r="W268" s="876">
        <v>-6.15</v>
      </c>
      <c r="X268" s="876">
        <v>-296.55</v>
      </c>
      <c r="Y268" s="964" t="s">
        <v>47</v>
      </c>
      <c r="Z268" s="197"/>
    </row>
    <row r="269" spans="1:26" ht="20.100000000000001" customHeight="1" x14ac:dyDescent="0.3">
      <c r="A269" s="1826"/>
      <c r="B269" s="961"/>
      <c r="C269" s="1823"/>
      <c r="D269" s="962" t="s">
        <v>35</v>
      </c>
      <c r="E269" s="911">
        <v>20811</v>
      </c>
      <c r="F269" s="911">
        <v>44936</v>
      </c>
      <c r="G269" s="876">
        <v>35.39</v>
      </c>
      <c r="H269" s="876">
        <v>11.6</v>
      </c>
      <c r="I269" s="851">
        <v>862771674</v>
      </c>
      <c r="J269" s="876">
        <v>1600</v>
      </c>
      <c r="K269" s="851">
        <v>772022608</v>
      </c>
      <c r="L269" s="876">
        <v>1431.71</v>
      </c>
      <c r="M269" s="851">
        <v>800059882</v>
      </c>
      <c r="N269" s="876">
        <v>92.73</v>
      </c>
      <c r="O269" s="876">
        <v>1483.7</v>
      </c>
      <c r="P269" s="851">
        <v>712163010</v>
      </c>
      <c r="Q269" s="876">
        <v>92.25</v>
      </c>
      <c r="R269" s="876">
        <v>1320.7</v>
      </c>
      <c r="S269" s="851">
        <v>64476766</v>
      </c>
      <c r="T269" s="876">
        <v>8.35</v>
      </c>
      <c r="U269" s="876">
        <v>119.57</v>
      </c>
      <c r="V269" s="851">
        <v>-4617168</v>
      </c>
      <c r="W269" s="876">
        <v>-0.6</v>
      </c>
      <c r="X269" s="876">
        <v>-8.56</v>
      </c>
      <c r="Y269" s="965">
        <v>50.37</v>
      </c>
      <c r="Z269" s="197"/>
    </row>
    <row r="270" spans="1:26" ht="20.100000000000001" customHeight="1" x14ac:dyDescent="0.3">
      <c r="A270" s="1824">
        <v>1241</v>
      </c>
      <c r="B270" s="961">
        <v>2096</v>
      </c>
      <c r="C270" s="1821" t="s">
        <v>426</v>
      </c>
      <c r="D270" s="962" t="s">
        <v>427</v>
      </c>
      <c r="E270" s="911">
        <v>4047</v>
      </c>
      <c r="F270" s="911">
        <v>8475</v>
      </c>
      <c r="G270" s="876">
        <v>24.82</v>
      </c>
      <c r="H270" s="876">
        <v>0.92</v>
      </c>
      <c r="I270" s="851">
        <v>182591191</v>
      </c>
      <c r="J270" s="893">
        <v>1795.39</v>
      </c>
      <c r="K270" s="851">
        <v>136965288</v>
      </c>
      <c r="L270" s="893">
        <v>1346.76</v>
      </c>
      <c r="M270" s="875">
        <v>180191254</v>
      </c>
      <c r="N270" s="876">
        <v>98.69</v>
      </c>
      <c r="O270" s="876">
        <v>1771.79</v>
      </c>
      <c r="P270" s="851">
        <v>136179059</v>
      </c>
      <c r="Q270" s="876">
        <v>99.43</v>
      </c>
      <c r="R270" s="893">
        <v>1339.03</v>
      </c>
      <c r="S270" s="875">
        <v>13505087</v>
      </c>
      <c r="T270" s="876">
        <v>9.86</v>
      </c>
      <c r="U270" s="876">
        <v>132.79</v>
      </c>
      <c r="V270" s="851">
        <v>-12718858</v>
      </c>
      <c r="W270" s="876">
        <v>-9.2899999999999991</v>
      </c>
      <c r="X270" s="876">
        <v>-125.06</v>
      </c>
      <c r="Y270" s="965" t="s">
        <v>47</v>
      </c>
      <c r="Z270" s="197"/>
    </row>
    <row r="271" spans="1:26" s="199" customFormat="1" ht="20.100000000000001" customHeight="1" x14ac:dyDescent="0.3">
      <c r="A271" s="1825"/>
      <c r="B271" s="961"/>
      <c r="C271" s="1822"/>
      <c r="D271" s="962" t="s">
        <v>1001</v>
      </c>
      <c r="E271" s="911"/>
      <c r="F271" s="911"/>
      <c r="G271" s="876"/>
      <c r="H271" s="876"/>
      <c r="I271" s="851">
        <v>-89664</v>
      </c>
      <c r="J271" s="876">
        <v>0</v>
      </c>
      <c r="K271" s="851">
        <v>-89664</v>
      </c>
      <c r="L271" s="965">
        <v>0</v>
      </c>
      <c r="M271" s="851">
        <v>-410071</v>
      </c>
      <c r="N271" s="965">
        <v>457.34</v>
      </c>
      <c r="O271" s="965">
        <v>0</v>
      </c>
      <c r="P271" s="851">
        <v>-410071</v>
      </c>
      <c r="Q271" s="965">
        <v>457.34</v>
      </c>
      <c r="R271" s="965">
        <v>0</v>
      </c>
      <c r="S271" s="851">
        <v>1127956</v>
      </c>
      <c r="T271" s="965">
        <v>-1257.98</v>
      </c>
      <c r="U271" s="965">
        <v>0</v>
      </c>
      <c r="V271" s="851">
        <v>-807549</v>
      </c>
      <c r="W271" s="965">
        <v>900.64</v>
      </c>
      <c r="X271" s="965">
        <v>0</v>
      </c>
      <c r="Y271" s="964" t="s">
        <v>47</v>
      </c>
      <c r="Z271" s="197"/>
    </row>
    <row r="272" spans="1:26" ht="20.100000000000001" customHeight="1" x14ac:dyDescent="0.3">
      <c r="A272" s="1826"/>
      <c r="B272" s="961"/>
      <c r="C272" s="1823"/>
      <c r="D272" s="962" t="s">
        <v>35</v>
      </c>
      <c r="E272" s="911">
        <v>4047</v>
      </c>
      <c r="F272" s="911">
        <v>8475</v>
      </c>
      <c r="G272" s="876">
        <v>24.83</v>
      </c>
      <c r="H272" s="876">
        <v>0.92</v>
      </c>
      <c r="I272" s="851">
        <v>182501527</v>
      </c>
      <c r="J272" s="876">
        <v>1794.51</v>
      </c>
      <c r="K272" s="851">
        <v>136875624</v>
      </c>
      <c r="L272" s="876">
        <v>1345.88</v>
      </c>
      <c r="M272" s="851">
        <v>179781183</v>
      </c>
      <c r="N272" s="876">
        <v>98.51</v>
      </c>
      <c r="O272" s="876">
        <v>1767.76</v>
      </c>
      <c r="P272" s="851">
        <v>135768988</v>
      </c>
      <c r="Q272" s="876">
        <v>99.19</v>
      </c>
      <c r="R272" s="876">
        <v>1334.99</v>
      </c>
      <c r="S272" s="851">
        <v>14633043</v>
      </c>
      <c r="T272" s="876">
        <v>10.69</v>
      </c>
      <c r="U272" s="876">
        <v>143.88</v>
      </c>
      <c r="V272" s="851">
        <v>-13526407</v>
      </c>
      <c r="W272" s="876">
        <v>-9.8800000000000008</v>
      </c>
      <c r="X272" s="876">
        <v>-133</v>
      </c>
      <c r="Y272" s="965">
        <v>91.41</v>
      </c>
      <c r="Z272" s="197"/>
    </row>
    <row r="273" spans="1:26" ht="20.100000000000001" customHeight="1" x14ac:dyDescent="0.3">
      <c r="A273" s="1824">
        <v>1469</v>
      </c>
      <c r="B273" s="961">
        <v>2229</v>
      </c>
      <c r="C273" s="1821" t="s">
        <v>430</v>
      </c>
      <c r="D273" s="962" t="s">
        <v>431</v>
      </c>
      <c r="E273" s="911">
        <v>1248</v>
      </c>
      <c r="F273" s="911">
        <v>2458</v>
      </c>
      <c r="G273" s="876">
        <v>45.61</v>
      </c>
      <c r="H273" s="876">
        <v>25.92</v>
      </c>
      <c r="I273" s="851">
        <v>81395804</v>
      </c>
      <c r="J273" s="893">
        <v>2759.55</v>
      </c>
      <c r="K273" s="851">
        <v>69233712</v>
      </c>
      <c r="L273" s="893">
        <v>2347.2199999999998</v>
      </c>
      <c r="M273" s="875">
        <v>100429459</v>
      </c>
      <c r="N273" s="876">
        <v>123.38</v>
      </c>
      <c r="O273" s="876">
        <v>3404.85</v>
      </c>
      <c r="P273" s="851">
        <v>90390461</v>
      </c>
      <c r="Q273" s="876">
        <v>130.56</v>
      </c>
      <c r="R273" s="893">
        <v>3064.5</v>
      </c>
      <c r="S273" s="875">
        <v>3146556</v>
      </c>
      <c r="T273" s="876">
        <v>4.54</v>
      </c>
      <c r="U273" s="876">
        <v>106.68</v>
      </c>
      <c r="V273" s="851">
        <v>-24303305</v>
      </c>
      <c r="W273" s="876">
        <v>-35.1</v>
      </c>
      <c r="X273" s="876">
        <v>-823.95</v>
      </c>
      <c r="Y273" s="965" t="s">
        <v>47</v>
      </c>
      <c r="Z273" s="197"/>
    </row>
    <row r="274" spans="1:26" ht="20.100000000000001" customHeight="1" x14ac:dyDescent="0.3">
      <c r="A274" s="1825"/>
      <c r="B274" s="961">
        <v>2228</v>
      </c>
      <c r="C274" s="1822"/>
      <c r="D274" s="962" t="s">
        <v>432</v>
      </c>
      <c r="E274" s="911">
        <v>5669</v>
      </c>
      <c r="F274" s="911">
        <v>8954</v>
      </c>
      <c r="G274" s="876">
        <v>32.950000000000003</v>
      </c>
      <c r="H274" s="876">
        <v>7.07</v>
      </c>
      <c r="I274" s="851">
        <v>123352558</v>
      </c>
      <c r="J274" s="893">
        <v>1148.02</v>
      </c>
      <c r="K274" s="851">
        <v>123352558</v>
      </c>
      <c r="L274" s="893">
        <v>1148.02</v>
      </c>
      <c r="M274" s="875">
        <v>97627262</v>
      </c>
      <c r="N274" s="876">
        <v>79.14</v>
      </c>
      <c r="O274" s="876">
        <v>908.6</v>
      </c>
      <c r="P274" s="851">
        <v>97627262</v>
      </c>
      <c r="Q274" s="876">
        <v>79.14</v>
      </c>
      <c r="R274" s="893">
        <v>908.6</v>
      </c>
      <c r="S274" s="875">
        <v>13031233</v>
      </c>
      <c r="T274" s="876">
        <v>10.56</v>
      </c>
      <c r="U274" s="876">
        <v>121.28</v>
      </c>
      <c r="V274" s="851">
        <v>12694063</v>
      </c>
      <c r="W274" s="876">
        <v>10.29</v>
      </c>
      <c r="X274" s="876">
        <v>118.14</v>
      </c>
      <c r="Y274" s="964" t="s">
        <v>47</v>
      </c>
      <c r="Z274" s="197"/>
    </row>
    <row r="275" spans="1:26" ht="20.100000000000001" customHeight="1" x14ac:dyDescent="0.3">
      <c r="A275" s="1825"/>
      <c r="B275" s="961">
        <v>2232</v>
      </c>
      <c r="C275" s="1822"/>
      <c r="D275" s="962" t="s">
        <v>364</v>
      </c>
      <c r="E275" s="911">
        <v>1600</v>
      </c>
      <c r="F275" s="911">
        <v>3332</v>
      </c>
      <c r="G275" s="876">
        <v>48.2</v>
      </c>
      <c r="H275" s="876">
        <v>28.06</v>
      </c>
      <c r="I275" s="851">
        <v>140430236</v>
      </c>
      <c r="J275" s="893">
        <v>3512.16</v>
      </c>
      <c r="K275" s="851">
        <v>140430236</v>
      </c>
      <c r="L275" s="893">
        <v>3512.16</v>
      </c>
      <c r="M275" s="875">
        <v>154462732</v>
      </c>
      <c r="N275" s="876">
        <v>109.99</v>
      </c>
      <c r="O275" s="876">
        <v>3863.11</v>
      </c>
      <c r="P275" s="851">
        <v>154462732</v>
      </c>
      <c r="Q275" s="876">
        <v>109.99</v>
      </c>
      <c r="R275" s="893">
        <v>3863.11</v>
      </c>
      <c r="S275" s="875">
        <v>3762833</v>
      </c>
      <c r="T275" s="876">
        <v>2.68</v>
      </c>
      <c r="U275" s="876">
        <v>94.11</v>
      </c>
      <c r="V275" s="851">
        <v>-17795329</v>
      </c>
      <c r="W275" s="876">
        <v>-12.67</v>
      </c>
      <c r="X275" s="876">
        <v>-445.06</v>
      </c>
      <c r="Y275" s="964" t="s">
        <v>47</v>
      </c>
      <c r="Z275" s="197"/>
    </row>
    <row r="276" spans="1:26" ht="20.100000000000001" customHeight="1" x14ac:dyDescent="0.3">
      <c r="A276" s="1825"/>
      <c r="B276" s="961">
        <v>2230</v>
      </c>
      <c r="C276" s="1822"/>
      <c r="D276" s="962" t="s">
        <v>433</v>
      </c>
      <c r="E276" s="911">
        <v>15329</v>
      </c>
      <c r="F276" s="911">
        <v>26883</v>
      </c>
      <c r="G276" s="876">
        <v>27.1</v>
      </c>
      <c r="H276" s="876">
        <v>3.14</v>
      </c>
      <c r="I276" s="851">
        <v>487048643</v>
      </c>
      <c r="J276" s="893">
        <v>1509.78</v>
      </c>
      <c r="K276" s="851">
        <v>383043379</v>
      </c>
      <c r="L276" s="893">
        <v>1187.3800000000001</v>
      </c>
      <c r="M276" s="875">
        <v>444018306</v>
      </c>
      <c r="N276" s="876">
        <v>91.17</v>
      </c>
      <c r="O276" s="876">
        <v>1376.39</v>
      </c>
      <c r="P276" s="851">
        <v>344167447</v>
      </c>
      <c r="Q276" s="876">
        <v>89.85</v>
      </c>
      <c r="R276" s="893">
        <v>1066.8699999999999</v>
      </c>
      <c r="S276" s="875">
        <v>37256780</v>
      </c>
      <c r="T276" s="876">
        <v>9.73</v>
      </c>
      <c r="U276" s="876">
        <v>115.49</v>
      </c>
      <c r="V276" s="851">
        <v>1619152</v>
      </c>
      <c r="W276" s="876">
        <v>0.42</v>
      </c>
      <c r="X276" s="876">
        <v>5.0199999999999996</v>
      </c>
      <c r="Y276" s="964" t="s">
        <v>47</v>
      </c>
      <c r="Z276" s="197"/>
    </row>
    <row r="277" spans="1:26" ht="20.100000000000001" customHeight="1" x14ac:dyDescent="0.3">
      <c r="A277" s="1825"/>
      <c r="B277" s="961">
        <v>2231</v>
      </c>
      <c r="C277" s="1822"/>
      <c r="D277" s="962" t="s">
        <v>434</v>
      </c>
      <c r="E277" s="911">
        <v>4733</v>
      </c>
      <c r="F277" s="911">
        <v>9336</v>
      </c>
      <c r="G277" s="876">
        <v>44.13</v>
      </c>
      <c r="H277" s="876">
        <v>22.64</v>
      </c>
      <c r="I277" s="851">
        <v>284501628</v>
      </c>
      <c r="J277" s="893">
        <v>2539.4699999999998</v>
      </c>
      <c r="K277" s="851">
        <v>284501628</v>
      </c>
      <c r="L277" s="893">
        <v>2539.4699999999998</v>
      </c>
      <c r="M277" s="875">
        <v>285499521</v>
      </c>
      <c r="N277" s="876">
        <v>100.35</v>
      </c>
      <c r="O277" s="876">
        <v>2548.37</v>
      </c>
      <c r="P277" s="851">
        <v>285499521</v>
      </c>
      <c r="Q277" s="876">
        <v>100.35</v>
      </c>
      <c r="R277" s="893">
        <v>2548.37</v>
      </c>
      <c r="S277" s="875">
        <v>11767729</v>
      </c>
      <c r="T277" s="876">
        <v>4.1399999999999997</v>
      </c>
      <c r="U277" s="876">
        <v>105.04</v>
      </c>
      <c r="V277" s="851">
        <v>-12765622</v>
      </c>
      <c r="W277" s="876">
        <v>-4.49</v>
      </c>
      <c r="X277" s="876">
        <v>-113.95</v>
      </c>
      <c r="Y277" s="964" t="s">
        <v>47</v>
      </c>
      <c r="Z277" s="197"/>
    </row>
    <row r="278" spans="1:26" ht="20.100000000000001" customHeight="1" x14ac:dyDescent="0.3">
      <c r="A278" s="1826"/>
      <c r="B278" s="961"/>
      <c r="C278" s="1823"/>
      <c r="D278" s="962" t="s">
        <v>35</v>
      </c>
      <c r="E278" s="911">
        <v>28579</v>
      </c>
      <c r="F278" s="911">
        <v>50963</v>
      </c>
      <c r="G278" s="876">
        <v>33.520000000000003</v>
      </c>
      <c r="H278" s="876">
        <v>10.130000000000001</v>
      </c>
      <c r="I278" s="851">
        <v>1116728869</v>
      </c>
      <c r="J278" s="876">
        <v>1826.05</v>
      </c>
      <c r="K278" s="851">
        <v>1000561513</v>
      </c>
      <c r="L278" s="876">
        <v>1636.09</v>
      </c>
      <c r="M278" s="851">
        <v>1082037280</v>
      </c>
      <c r="N278" s="876">
        <v>96.89</v>
      </c>
      <c r="O278" s="876">
        <v>1769.32</v>
      </c>
      <c r="P278" s="851">
        <v>972147423</v>
      </c>
      <c r="Q278" s="876">
        <v>97.16</v>
      </c>
      <c r="R278" s="876">
        <v>1589.63</v>
      </c>
      <c r="S278" s="851">
        <v>68965131</v>
      </c>
      <c r="T278" s="876">
        <v>6.89</v>
      </c>
      <c r="U278" s="876">
        <v>112.77</v>
      </c>
      <c r="V278" s="851">
        <v>-40551041</v>
      </c>
      <c r="W278" s="876">
        <v>-4.05</v>
      </c>
      <c r="X278" s="876">
        <v>-66.31</v>
      </c>
      <c r="Y278" s="965">
        <v>31.84</v>
      </c>
      <c r="Z278" s="197"/>
    </row>
    <row r="279" spans="1:26" ht="20.100000000000001" customHeight="1" x14ac:dyDescent="0.3">
      <c r="A279" s="1830">
        <v>1584</v>
      </c>
      <c r="B279" s="961">
        <v>2034</v>
      </c>
      <c r="C279" s="1832" t="s">
        <v>435</v>
      </c>
      <c r="D279" s="962" t="s">
        <v>436</v>
      </c>
      <c r="E279" s="911">
        <v>18522</v>
      </c>
      <c r="F279" s="911">
        <v>38910</v>
      </c>
      <c r="G279" s="876">
        <v>29.45</v>
      </c>
      <c r="H279" s="876">
        <v>4.05</v>
      </c>
      <c r="I279" s="851">
        <v>973245599</v>
      </c>
      <c r="J279" s="893">
        <v>2084.39</v>
      </c>
      <c r="K279" s="851">
        <v>827787891</v>
      </c>
      <c r="L279" s="893">
        <v>1772.87</v>
      </c>
      <c r="M279" s="875">
        <v>931094320</v>
      </c>
      <c r="N279" s="876">
        <v>95.67</v>
      </c>
      <c r="O279" s="876">
        <v>1994.12</v>
      </c>
      <c r="P279" s="851">
        <v>799492899</v>
      </c>
      <c r="Q279" s="876">
        <v>96.58</v>
      </c>
      <c r="R279" s="893">
        <v>1712.27</v>
      </c>
      <c r="S279" s="875">
        <v>37514587</v>
      </c>
      <c r="T279" s="876">
        <v>4.53</v>
      </c>
      <c r="U279" s="876">
        <v>80.34</v>
      </c>
      <c r="V279" s="851">
        <v>-9219595</v>
      </c>
      <c r="W279" s="876">
        <v>-1.1100000000000001</v>
      </c>
      <c r="X279" s="876">
        <v>-19.75</v>
      </c>
      <c r="Y279" s="1845">
        <v>34.56</v>
      </c>
      <c r="Z279" s="197"/>
    </row>
    <row r="280" spans="1:26" ht="20.100000000000001" customHeight="1" x14ac:dyDescent="0.3">
      <c r="A280" s="1831"/>
      <c r="B280" s="961"/>
      <c r="C280" s="1831"/>
      <c r="D280" s="962" t="s">
        <v>35</v>
      </c>
      <c r="E280" s="911">
        <v>18522</v>
      </c>
      <c r="F280" s="911">
        <v>38910</v>
      </c>
      <c r="G280" s="876">
        <v>29.45</v>
      </c>
      <c r="H280" s="876">
        <v>4.05</v>
      </c>
      <c r="I280" s="851">
        <v>973245599</v>
      </c>
      <c r="J280" s="876">
        <v>2084.39</v>
      </c>
      <c r="K280" s="851">
        <v>827787891</v>
      </c>
      <c r="L280" s="876">
        <v>1772.87</v>
      </c>
      <c r="M280" s="851">
        <v>931094320</v>
      </c>
      <c r="N280" s="876">
        <v>95.67</v>
      </c>
      <c r="O280" s="876">
        <v>1994.12</v>
      </c>
      <c r="P280" s="851">
        <v>799492899</v>
      </c>
      <c r="Q280" s="876">
        <v>96.58</v>
      </c>
      <c r="R280" s="876">
        <v>1712.27</v>
      </c>
      <c r="S280" s="851">
        <v>37514587</v>
      </c>
      <c r="T280" s="876">
        <v>4.53</v>
      </c>
      <c r="U280" s="876">
        <v>80.34</v>
      </c>
      <c r="V280" s="851">
        <v>-9219595</v>
      </c>
      <c r="W280" s="876">
        <v>-1.1100000000000001</v>
      </c>
      <c r="X280" s="876">
        <v>-19.75</v>
      </c>
      <c r="Y280" s="1846"/>
      <c r="Z280" s="197"/>
    </row>
    <row r="281" spans="1:26" ht="20.100000000000001" customHeight="1" x14ac:dyDescent="0.3">
      <c r="A281" s="1824">
        <v>1214</v>
      </c>
      <c r="B281" s="961">
        <v>2316</v>
      </c>
      <c r="C281" s="1821" t="s">
        <v>437</v>
      </c>
      <c r="D281" s="962" t="s">
        <v>438</v>
      </c>
      <c r="E281" s="911">
        <v>3594</v>
      </c>
      <c r="F281" s="911">
        <v>5237</v>
      </c>
      <c r="G281" s="876">
        <v>31.2</v>
      </c>
      <c r="H281" s="876">
        <v>5.46</v>
      </c>
      <c r="I281" s="851">
        <v>62924556</v>
      </c>
      <c r="J281" s="893">
        <v>1001.28</v>
      </c>
      <c r="K281" s="851">
        <v>62924556</v>
      </c>
      <c r="L281" s="893">
        <v>1001.28</v>
      </c>
      <c r="M281" s="875">
        <v>38459914</v>
      </c>
      <c r="N281" s="876">
        <v>61.12</v>
      </c>
      <c r="O281" s="876">
        <v>611.99</v>
      </c>
      <c r="P281" s="851">
        <v>38459914</v>
      </c>
      <c r="Q281" s="876">
        <v>61.12</v>
      </c>
      <c r="R281" s="893">
        <v>611.99</v>
      </c>
      <c r="S281" s="875">
        <v>9580674</v>
      </c>
      <c r="T281" s="876">
        <v>15.23</v>
      </c>
      <c r="U281" s="876">
        <v>152.44999999999999</v>
      </c>
      <c r="V281" s="851">
        <v>14883968</v>
      </c>
      <c r="W281" s="876">
        <v>23.65</v>
      </c>
      <c r="X281" s="876">
        <v>236.84</v>
      </c>
      <c r="Y281" s="965" t="s">
        <v>47</v>
      </c>
      <c r="Z281" s="197"/>
    </row>
    <row r="282" spans="1:26" ht="20.100000000000001" customHeight="1" x14ac:dyDescent="0.3">
      <c r="A282" s="1825"/>
      <c r="B282" s="961">
        <v>1915</v>
      </c>
      <c r="C282" s="1822"/>
      <c r="D282" s="962" t="s">
        <v>439</v>
      </c>
      <c r="E282" s="911">
        <v>1268</v>
      </c>
      <c r="F282" s="911">
        <v>2227</v>
      </c>
      <c r="G282" s="876">
        <v>30.95</v>
      </c>
      <c r="H282" s="876">
        <v>7.5</v>
      </c>
      <c r="I282" s="851">
        <v>39599502</v>
      </c>
      <c r="J282" s="893">
        <v>1481.8</v>
      </c>
      <c r="K282" s="851">
        <v>39599502</v>
      </c>
      <c r="L282" s="893">
        <v>1481.8</v>
      </c>
      <c r="M282" s="875">
        <v>24512405</v>
      </c>
      <c r="N282" s="876">
        <v>61.9</v>
      </c>
      <c r="O282" s="876">
        <v>917.24</v>
      </c>
      <c r="P282" s="851">
        <v>24512405</v>
      </c>
      <c r="Q282" s="876">
        <v>61.9</v>
      </c>
      <c r="R282" s="893">
        <v>917.24</v>
      </c>
      <c r="S282" s="875">
        <v>3060387</v>
      </c>
      <c r="T282" s="876">
        <v>7.73</v>
      </c>
      <c r="U282" s="876">
        <v>114.52</v>
      </c>
      <c r="V282" s="851">
        <v>12026710</v>
      </c>
      <c r="W282" s="876">
        <v>30.37</v>
      </c>
      <c r="X282" s="876">
        <v>450.03</v>
      </c>
      <c r="Y282" s="964" t="s">
        <v>47</v>
      </c>
      <c r="Z282" s="197"/>
    </row>
    <row r="283" spans="1:26" ht="20.100000000000001" customHeight="1" x14ac:dyDescent="0.3">
      <c r="A283" s="1825"/>
      <c r="B283" s="961">
        <v>2317</v>
      </c>
      <c r="C283" s="1822"/>
      <c r="D283" s="962" t="s">
        <v>441</v>
      </c>
      <c r="E283" s="911">
        <v>9452</v>
      </c>
      <c r="F283" s="911">
        <v>17603</v>
      </c>
      <c r="G283" s="876">
        <v>27.52</v>
      </c>
      <c r="H283" s="876">
        <v>2.81</v>
      </c>
      <c r="I283" s="851">
        <v>309589436</v>
      </c>
      <c r="J283" s="893">
        <v>1465.61</v>
      </c>
      <c r="K283" s="851">
        <v>253878432</v>
      </c>
      <c r="L283" s="893">
        <v>1201.8699999999999</v>
      </c>
      <c r="M283" s="875">
        <v>305075918</v>
      </c>
      <c r="N283" s="876">
        <v>98.54</v>
      </c>
      <c r="O283" s="876">
        <v>1444.24</v>
      </c>
      <c r="P283" s="851">
        <v>222229737</v>
      </c>
      <c r="Q283" s="876">
        <v>87.53</v>
      </c>
      <c r="R283" s="893">
        <v>1052.04</v>
      </c>
      <c r="S283" s="875">
        <v>27803907</v>
      </c>
      <c r="T283" s="876">
        <v>10.95</v>
      </c>
      <c r="U283" s="876">
        <v>131.62</v>
      </c>
      <c r="V283" s="851">
        <v>3844788</v>
      </c>
      <c r="W283" s="876">
        <v>1.51</v>
      </c>
      <c r="X283" s="876">
        <v>18.2</v>
      </c>
      <c r="Y283" s="964" t="s">
        <v>47</v>
      </c>
      <c r="Z283" s="197"/>
    </row>
    <row r="284" spans="1:26" ht="20.100000000000001" customHeight="1" x14ac:dyDescent="0.3">
      <c r="A284" s="1825"/>
      <c r="B284" s="961">
        <v>2318</v>
      </c>
      <c r="C284" s="1822"/>
      <c r="D284" s="962" t="s">
        <v>442</v>
      </c>
      <c r="E284" s="911">
        <v>3534</v>
      </c>
      <c r="F284" s="911">
        <v>6476</v>
      </c>
      <c r="G284" s="876">
        <v>47.28</v>
      </c>
      <c r="H284" s="876">
        <v>27.16</v>
      </c>
      <c r="I284" s="851">
        <v>209868728</v>
      </c>
      <c r="J284" s="893">
        <v>2700.6</v>
      </c>
      <c r="K284" s="851">
        <v>184647735</v>
      </c>
      <c r="L284" s="893">
        <v>2376.0500000000002</v>
      </c>
      <c r="M284" s="875">
        <v>201716776</v>
      </c>
      <c r="N284" s="876">
        <v>96.12</v>
      </c>
      <c r="O284" s="876">
        <v>2595.6999999999998</v>
      </c>
      <c r="P284" s="851">
        <v>201716776</v>
      </c>
      <c r="Q284" s="876">
        <v>109.24</v>
      </c>
      <c r="R284" s="893">
        <v>2595.6999999999998</v>
      </c>
      <c r="S284" s="875">
        <v>10657404</v>
      </c>
      <c r="T284" s="876">
        <v>5.77</v>
      </c>
      <c r="U284" s="876">
        <v>137.13999999999999</v>
      </c>
      <c r="V284" s="851">
        <v>-27726445</v>
      </c>
      <c r="W284" s="876">
        <v>-15.02</v>
      </c>
      <c r="X284" s="876">
        <v>-356.78</v>
      </c>
      <c r="Y284" s="964" t="s">
        <v>47</v>
      </c>
      <c r="Z284" s="197"/>
    </row>
    <row r="285" spans="1:26" ht="20.100000000000001" customHeight="1" x14ac:dyDescent="0.3">
      <c r="A285" s="1825"/>
      <c r="B285" s="961">
        <v>2319</v>
      </c>
      <c r="C285" s="1822"/>
      <c r="D285" s="962" t="s">
        <v>443</v>
      </c>
      <c r="E285" s="911">
        <v>388</v>
      </c>
      <c r="F285" s="911">
        <v>579</v>
      </c>
      <c r="G285" s="876">
        <v>63.51</v>
      </c>
      <c r="H285" s="876">
        <v>57.34</v>
      </c>
      <c r="I285" s="851">
        <v>35039279</v>
      </c>
      <c r="J285" s="893">
        <v>5043.07</v>
      </c>
      <c r="K285" s="851">
        <v>31166858</v>
      </c>
      <c r="L285" s="893">
        <v>4485.7299999999996</v>
      </c>
      <c r="M285" s="875">
        <v>25943134</v>
      </c>
      <c r="N285" s="876">
        <v>74.040000000000006</v>
      </c>
      <c r="O285" s="876">
        <v>3733.9</v>
      </c>
      <c r="P285" s="851">
        <v>25943134</v>
      </c>
      <c r="Q285" s="876">
        <v>83.24</v>
      </c>
      <c r="R285" s="893">
        <v>3733.9</v>
      </c>
      <c r="S285" s="875">
        <v>1183380</v>
      </c>
      <c r="T285" s="876">
        <v>3.8</v>
      </c>
      <c r="U285" s="876">
        <v>170.32</v>
      </c>
      <c r="V285" s="851">
        <v>4040344</v>
      </c>
      <c r="W285" s="876">
        <v>12.96</v>
      </c>
      <c r="X285" s="876">
        <v>581.51</v>
      </c>
      <c r="Y285" s="964" t="s">
        <v>47</v>
      </c>
      <c r="Z285" s="197"/>
    </row>
    <row r="286" spans="1:26" ht="20.100000000000001" customHeight="1" x14ac:dyDescent="0.3">
      <c r="A286" s="1826"/>
      <c r="B286" s="961"/>
      <c r="C286" s="1823"/>
      <c r="D286" s="962" t="s">
        <v>35</v>
      </c>
      <c r="E286" s="911">
        <v>18236</v>
      </c>
      <c r="F286" s="911">
        <v>32122</v>
      </c>
      <c r="G286" s="876">
        <v>32.99</v>
      </c>
      <c r="H286" s="876">
        <v>9.4600000000000009</v>
      </c>
      <c r="I286" s="851">
        <v>657021501</v>
      </c>
      <c r="J286" s="876">
        <v>1704.5</v>
      </c>
      <c r="K286" s="851">
        <v>572217083</v>
      </c>
      <c r="L286" s="876">
        <v>1484.49</v>
      </c>
      <c r="M286" s="851">
        <v>595708147</v>
      </c>
      <c r="N286" s="876">
        <v>90.67</v>
      </c>
      <c r="O286" s="876">
        <v>1545.43</v>
      </c>
      <c r="P286" s="851">
        <v>512861966</v>
      </c>
      <c r="Q286" s="876">
        <v>89.63</v>
      </c>
      <c r="R286" s="876">
        <v>1330.51</v>
      </c>
      <c r="S286" s="851">
        <v>52285752</v>
      </c>
      <c r="T286" s="876">
        <v>9.14</v>
      </c>
      <c r="U286" s="876">
        <v>135.63999999999999</v>
      </c>
      <c r="V286" s="851">
        <v>7069365</v>
      </c>
      <c r="W286" s="876">
        <v>1.24</v>
      </c>
      <c r="X286" s="876">
        <v>18.34</v>
      </c>
      <c r="Y286" s="965">
        <v>33.130000000000003</v>
      </c>
      <c r="Z286" s="197"/>
    </row>
    <row r="287" spans="1:26" ht="20.100000000000001" customHeight="1" x14ac:dyDescent="0.3">
      <c r="A287" s="1830">
        <v>1441</v>
      </c>
      <c r="B287" s="961">
        <v>1859</v>
      </c>
      <c r="C287" s="1832" t="s">
        <v>446</v>
      </c>
      <c r="D287" s="962" t="s">
        <v>447</v>
      </c>
      <c r="E287" s="911">
        <v>2348</v>
      </c>
      <c r="F287" s="911">
        <v>4637</v>
      </c>
      <c r="G287" s="876">
        <v>50.39</v>
      </c>
      <c r="H287" s="876">
        <v>32.369999999999997</v>
      </c>
      <c r="I287" s="851">
        <v>250537373</v>
      </c>
      <c r="J287" s="893">
        <v>4502.5</v>
      </c>
      <c r="K287" s="851">
        <v>250537373</v>
      </c>
      <c r="L287" s="893">
        <v>4502.5</v>
      </c>
      <c r="M287" s="875">
        <v>253926959</v>
      </c>
      <c r="N287" s="876">
        <v>101.35</v>
      </c>
      <c r="O287" s="876">
        <v>4563.42</v>
      </c>
      <c r="P287" s="851">
        <v>253926959</v>
      </c>
      <c r="Q287" s="876">
        <v>101.35</v>
      </c>
      <c r="R287" s="893">
        <v>4563.42</v>
      </c>
      <c r="S287" s="875">
        <v>9761241</v>
      </c>
      <c r="T287" s="876">
        <v>3.9</v>
      </c>
      <c r="U287" s="876">
        <v>175.42</v>
      </c>
      <c r="V287" s="851">
        <v>-13150827</v>
      </c>
      <c r="W287" s="876">
        <v>-5.25</v>
      </c>
      <c r="X287" s="876">
        <v>-236.34</v>
      </c>
      <c r="Y287" s="1845">
        <v>64.66</v>
      </c>
      <c r="Z287" s="197"/>
    </row>
    <row r="288" spans="1:26" ht="20.100000000000001" customHeight="1" x14ac:dyDescent="0.3">
      <c r="A288" s="1831"/>
      <c r="B288" s="961"/>
      <c r="C288" s="1831"/>
      <c r="D288" s="962" t="s">
        <v>35</v>
      </c>
      <c r="E288" s="911">
        <v>2348</v>
      </c>
      <c r="F288" s="911">
        <v>4637</v>
      </c>
      <c r="G288" s="876">
        <v>50.39</v>
      </c>
      <c r="H288" s="876">
        <v>32.369999999999997</v>
      </c>
      <c r="I288" s="851">
        <v>250537373</v>
      </c>
      <c r="J288" s="876">
        <v>4502.5</v>
      </c>
      <c r="K288" s="851">
        <v>250537373</v>
      </c>
      <c r="L288" s="876">
        <v>4502.5</v>
      </c>
      <c r="M288" s="851">
        <v>253926959</v>
      </c>
      <c r="N288" s="876">
        <v>101.35</v>
      </c>
      <c r="O288" s="876">
        <v>4563.42</v>
      </c>
      <c r="P288" s="851">
        <v>253926959</v>
      </c>
      <c r="Q288" s="876">
        <v>101.35</v>
      </c>
      <c r="R288" s="876">
        <v>4563.42</v>
      </c>
      <c r="S288" s="851">
        <v>9761241</v>
      </c>
      <c r="T288" s="876">
        <v>3.9</v>
      </c>
      <c r="U288" s="876">
        <v>175.42</v>
      </c>
      <c r="V288" s="851">
        <v>-13150827</v>
      </c>
      <c r="W288" s="876">
        <v>-5.25</v>
      </c>
      <c r="X288" s="876">
        <v>-236.34</v>
      </c>
      <c r="Y288" s="1846"/>
      <c r="Z288" s="197"/>
    </row>
    <row r="289" spans="1:26" ht="20.100000000000001" customHeight="1" x14ac:dyDescent="0.3">
      <c r="A289" s="1830">
        <v>1186</v>
      </c>
      <c r="B289" s="961">
        <v>1842</v>
      </c>
      <c r="C289" s="1832" t="s">
        <v>448</v>
      </c>
      <c r="D289" s="962" t="s">
        <v>448</v>
      </c>
      <c r="E289" s="911">
        <v>1458</v>
      </c>
      <c r="F289" s="911">
        <v>3114</v>
      </c>
      <c r="G289" s="876">
        <v>32.92</v>
      </c>
      <c r="H289" s="876">
        <v>8.99</v>
      </c>
      <c r="I289" s="851">
        <v>83512609</v>
      </c>
      <c r="J289" s="893">
        <v>2234.87</v>
      </c>
      <c r="K289" s="851">
        <v>65203766</v>
      </c>
      <c r="L289" s="893">
        <v>1744.91</v>
      </c>
      <c r="M289" s="875">
        <v>71258795</v>
      </c>
      <c r="N289" s="876">
        <v>85.33</v>
      </c>
      <c r="O289" s="876">
        <v>1906.95</v>
      </c>
      <c r="P289" s="851">
        <v>58617938</v>
      </c>
      <c r="Q289" s="876">
        <v>89.9</v>
      </c>
      <c r="R289" s="893">
        <v>1568.67</v>
      </c>
      <c r="S289" s="875">
        <v>4791645</v>
      </c>
      <c r="T289" s="876">
        <v>7.35</v>
      </c>
      <c r="U289" s="876">
        <v>128.22999999999999</v>
      </c>
      <c r="V289" s="851">
        <v>1794183</v>
      </c>
      <c r="W289" s="876">
        <v>2.75</v>
      </c>
      <c r="X289" s="876">
        <v>48.01</v>
      </c>
      <c r="Y289" s="1845">
        <v>75.680000000000007</v>
      </c>
      <c r="Z289" s="197"/>
    </row>
    <row r="290" spans="1:26" ht="20.100000000000001" customHeight="1" x14ac:dyDescent="0.3">
      <c r="A290" s="1831"/>
      <c r="B290" s="961"/>
      <c r="C290" s="1831"/>
      <c r="D290" s="962" t="s">
        <v>35</v>
      </c>
      <c r="E290" s="911">
        <v>1458</v>
      </c>
      <c r="F290" s="911">
        <v>3114</v>
      </c>
      <c r="G290" s="876">
        <v>32.92</v>
      </c>
      <c r="H290" s="876">
        <v>8.99</v>
      </c>
      <c r="I290" s="851">
        <v>83512609</v>
      </c>
      <c r="J290" s="876">
        <v>2234.87</v>
      </c>
      <c r="K290" s="851">
        <v>65203766</v>
      </c>
      <c r="L290" s="876">
        <v>1744.91</v>
      </c>
      <c r="M290" s="851">
        <v>71258795</v>
      </c>
      <c r="N290" s="876">
        <v>85.33</v>
      </c>
      <c r="O290" s="876">
        <v>1906.95</v>
      </c>
      <c r="P290" s="851">
        <v>58617938</v>
      </c>
      <c r="Q290" s="876">
        <v>89.9</v>
      </c>
      <c r="R290" s="876">
        <v>1568.67</v>
      </c>
      <c r="S290" s="851">
        <v>4791645</v>
      </c>
      <c r="T290" s="876">
        <v>7.35</v>
      </c>
      <c r="U290" s="876">
        <v>128.22999999999999</v>
      </c>
      <c r="V290" s="851">
        <v>1794183</v>
      </c>
      <c r="W290" s="876">
        <v>2.75</v>
      </c>
      <c r="X290" s="876">
        <v>48.01</v>
      </c>
      <c r="Y290" s="1846"/>
      <c r="Z290" s="197"/>
    </row>
    <row r="291" spans="1:26" ht="20.100000000000001" customHeight="1" x14ac:dyDescent="0.3">
      <c r="A291" s="1824">
        <v>1563</v>
      </c>
      <c r="B291" s="961">
        <v>2140</v>
      </c>
      <c r="C291" s="1832" t="s">
        <v>901</v>
      </c>
      <c r="D291" s="962" t="s">
        <v>1022</v>
      </c>
      <c r="E291" s="911">
        <v>6847</v>
      </c>
      <c r="F291" s="911">
        <v>14481</v>
      </c>
      <c r="G291" s="876">
        <v>30.83</v>
      </c>
      <c r="H291" s="876">
        <v>4.3899999999999997</v>
      </c>
      <c r="I291" s="851">
        <v>310372387</v>
      </c>
      <c r="J291" s="893">
        <v>1786.09</v>
      </c>
      <c r="K291" s="851">
        <v>248474648</v>
      </c>
      <c r="L291" s="893">
        <v>1429.89</v>
      </c>
      <c r="M291" s="875">
        <v>299467336</v>
      </c>
      <c r="N291" s="876">
        <v>96.49</v>
      </c>
      <c r="O291" s="876">
        <v>1723.33</v>
      </c>
      <c r="P291" s="851">
        <v>243228844</v>
      </c>
      <c r="Q291" s="876">
        <v>97.89</v>
      </c>
      <c r="R291" s="893">
        <v>1399.7</v>
      </c>
      <c r="S291" s="875">
        <v>21687284</v>
      </c>
      <c r="T291" s="876">
        <v>8.73</v>
      </c>
      <c r="U291" s="876">
        <v>124.8</v>
      </c>
      <c r="V291" s="851">
        <v>-16441480</v>
      </c>
      <c r="W291" s="876">
        <v>-6.62</v>
      </c>
      <c r="X291" s="876">
        <v>-94.62</v>
      </c>
      <c r="Y291" s="965" t="s">
        <v>47</v>
      </c>
      <c r="Z291" s="197"/>
    </row>
    <row r="292" spans="1:26" ht="20.100000000000001" customHeight="1" x14ac:dyDescent="0.3">
      <c r="A292" s="1825"/>
      <c r="B292" s="961">
        <v>27074</v>
      </c>
      <c r="C292" s="1831"/>
      <c r="D292" s="962" t="s">
        <v>1023</v>
      </c>
      <c r="E292" s="911">
        <v>568</v>
      </c>
      <c r="F292" s="911">
        <v>895</v>
      </c>
      <c r="G292" s="876">
        <v>27.37</v>
      </c>
      <c r="H292" s="876">
        <v>0.56000000000000005</v>
      </c>
      <c r="I292" s="851">
        <v>7667801</v>
      </c>
      <c r="J292" s="893">
        <v>713.95</v>
      </c>
      <c r="K292" s="851">
        <v>7667801</v>
      </c>
      <c r="L292" s="893">
        <v>713.95</v>
      </c>
      <c r="M292" s="875">
        <v>4726304</v>
      </c>
      <c r="N292" s="876">
        <v>61.64</v>
      </c>
      <c r="O292" s="876">
        <v>440.07</v>
      </c>
      <c r="P292" s="851">
        <v>4726304</v>
      </c>
      <c r="Q292" s="876">
        <v>61.64</v>
      </c>
      <c r="R292" s="893">
        <v>440.07</v>
      </c>
      <c r="S292" s="875">
        <v>1248899</v>
      </c>
      <c r="T292" s="876">
        <v>16.29</v>
      </c>
      <c r="U292" s="876">
        <v>116.28</v>
      </c>
      <c r="V292" s="851">
        <v>1692598</v>
      </c>
      <c r="W292" s="876">
        <v>22.07</v>
      </c>
      <c r="X292" s="876">
        <v>157.6</v>
      </c>
      <c r="Y292" s="964" t="s">
        <v>47</v>
      </c>
      <c r="Z292" s="197"/>
    </row>
    <row r="293" spans="1:26" ht="20.100000000000001" customHeight="1" x14ac:dyDescent="0.3">
      <c r="A293" s="1826"/>
      <c r="B293" s="961"/>
      <c r="C293" s="1831"/>
      <c r="D293" s="962" t="s">
        <v>35</v>
      </c>
      <c r="E293" s="911">
        <v>7415</v>
      </c>
      <c r="F293" s="911">
        <v>15376</v>
      </c>
      <c r="G293" s="876">
        <v>30.62</v>
      </c>
      <c r="H293" s="876">
        <v>4.16</v>
      </c>
      <c r="I293" s="851">
        <v>318040188</v>
      </c>
      <c r="J293" s="876">
        <v>1723.68</v>
      </c>
      <c r="K293" s="851">
        <v>256142449</v>
      </c>
      <c r="L293" s="876">
        <v>1388.22</v>
      </c>
      <c r="M293" s="851">
        <v>304193640</v>
      </c>
      <c r="N293" s="876">
        <v>95.65</v>
      </c>
      <c r="O293" s="876">
        <v>1648.64</v>
      </c>
      <c r="P293" s="851">
        <v>247955148</v>
      </c>
      <c r="Q293" s="876">
        <v>96.8</v>
      </c>
      <c r="R293" s="876">
        <v>1343.84</v>
      </c>
      <c r="S293" s="851">
        <v>22936183</v>
      </c>
      <c r="T293" s="876">
        <v>8.9499999999999993</v>
      </c>
      <c r="U293" s="876">
        <v>124.31</v>
      </c>
      <c r="V293" s="851">
        <v>-14748882</v>
      </c>
      <c r="W293" s="876">
        <v>-5.76</v>
      </c>
      <c r="X293" s="876">
        <v>-79.930000000000007</v>
      </c>
      <c r="Y293" s="965">
        <v>114.38</v>
      </c>
      <c r="Z293" s="197"/>
    </row>
    <row r="294" spans="1:26" ht="20.100000000000001" customHeight="1" x14ac:dyDescent="0.3">
      <c r="A294" s="1824">
        <v>1583</v>
      </c>
      <c r="B294" s="961">
        <v>6064</v>
      </c>
      <c r="C294" s="1821" t="s">
        <v>902</v>
      </c>
      <c r="D294" s="962" t="s">
        <v>1024</v>
      </c>
      <c r="E294" s="911">
        <v>3802</v>
      </c>
      <c r="F294" s="911">
        <v>4085</v>
      </c>
      <c r="G294" s="876">
        <v>39.159999999999997</v>
      </c>
      <c r="H294" s="876">
        <v>0.05</v>
      </c>
      <c r="I294" s="851">
        <v>46019224</v>
      </c>
      <c r="J294" s="893">
        <v>938.78</v>
      </c>
      <c r="K294" s="851">
        <v>46019224</v>
      </c>
      <c r="L294" s="893">
        <v>938.78</v>
      </c>
      <c r="M294" s="875">
        <v>38499291</v>
      </c>
      <c r="N294" s="876">
        <v>83.66</v>
      </c>
      <c r="O294" s="876">
        <v>785.38</v>
      </c>
      <c r="P294" s="851">
        <v>38499291</v>
      </c>
      <c r="Q294" s="876">
        <v>83.66</v>
      </c>
      <c r="R294" s="893">
        <v>785.38</v>
      </c>
      <c r="S294" s="875">
        <v>3480296</v>
      </c>
      <c r="T294" s="876">
        <v>7.56</v>
      </c>
      <c r="U294" s="876">
        <v>71</v>
      </c>
      <c r="V294" s="851">
        <v>4039637</v>
      </c>
      <c r="W294" s="876">
        <v>8.7799999999999994</v>
      </c>
      <c r="X294" s="876">
        <v>82.41</v>
      </c>
      <c r="Y294" s="965" t="s">
        <v>47</v>
      </c>
      <c r="Z294" s="197"/>
    </row>
    <row r="295" spans="1:26" ht="20.100000000000001" customHeight="1" x14ac:dyDescent="0.3">
      <c r="A295" s="1825"/>
      <c r="B295" s="961">
        <v>1783</v>
      </c>
      <c r="C295" s="1822"/>
      <c r="D295" s="962" t="s">
        <v>1025</v>
      </c>
      <c r="E295" s="911">
        <v>58203</v>
      </c>
      <c r="F295" s="911">
        <v>101036</v>
      </c>
      <c r="G295" s="876">
        <v>31.52</v>
      </c>
      <c r="H295" s="876">
        <v>1.59</v>
      </c>
      <c r="I295" s="851">
        <v>1374698591</v>
      </c>
      <c r="J295" s="893">
        <v>1133.8399999999999</v>
      </c>
      <c r="K295" s="851">
        <v>1374698591</v>
      </c>
      <c r="L295" s="893">
        <v>1133.8399999999999</v>
      </c>
      <c r="M295" s="875">
        <v>1265183823</v>
      </c>
      <c r="N295" s="876">
        <v>92.03</v>
      </c>
      <c r="O295" s="876">
        <v>1043.51</v>
      </c>
      <c r="P295" s="851">
        <v>1265183823</v>
      </c>
      <c r="Q295" s="876">
        <v>92.03</v>
      </c>
      <c r="R295" s="893">
        <v>1043.51</v>
      </c>
      <c r="S295" s="875">
        <v>84587895</v>
      </c>
      <c r="T295" s="876">
        <v>6.15</v>
      </c>
      <c r="U295" s="876">
        <v>69.77</v>
      </c>
      <c r="V295" s="851">
        <v>24926873</v>
      </c>
      <c r="W295" s="876">
        <v>1.81</v>
      </c>
      <c r="X295" s="876">
        <v>20.56</v>
      </c>
      <c r="Y295" s="964" t="s">
        <v>47</v>
      </c>
      <c r="Z295" s="197"/>
    </row>
    <row r="296" spans="1:26" ht="20.100000000000001" customHeight="1" x14ac:dyDescent="0.3">
      <c r="A296" s="1826"/>
      <c r="B296" s="961"/>
      <c r="C296" s="1823"/>
      <c r="D296" s="962" t="s">
        <v>35</v>
      </c>
      <c r="E296" s="911">
        <v>62005</v>
      </c>
      <c r="F296" s="911">
        <v>105121</v>
      </c>
      <c r="G296" s="876">
        <v>31.82</v>
      </c>
      <c r="H296" s="876">
        <v>1.53</v>
      </c>
      <c r="I296" s="851">
        <v>1420717815</v>
      </c>
      <c r="J296" s="876">
        <v>1126.26</v>
      </c>
      <c r="K296" s="851">
        <v>1420717815</v>
      </c>
      <c r="L296" s="876">
        <v>1126.26</v>
      </c>
      <c r="M296" s="851">
        <v>1303683114</v>
      </c>
      <c r="N296" s="876">
        <v>91.76</v>
      </c>
      <c r="O296" s="876">
        <v>1033.48</v>
      </c>
      <c r="P296" s="851">
        <v>1303683114</v>
      </c>
      <c r="Q296" s="876">
        <v>91.76</v>
      </c>
      <c r="R296" s="876">
        <v>1033.48</v>
      </c>
      <c r="S296" s="851">
        <v>88068191</v>
      </c>
      <c r="T296" s="876">
        <v>6.2</v>
      </c>
      <c r="U296" s="876">
        <v>69.81</v>
      </c>
      <c r="V296" s="851">
        <v>28966510</v>
      </c>
      <c r="W296" s="876">
        <v>2.04</v>
      </c>
      <c r="X296" s="876">
        <v>22.96</v>
      </c>
      <c r="Y296" s="965">
        <v>29.31</v>
      </c>
      <c r="Z296" s="197"/>
    </row>
    <row r="297" spans="1:26" ht="20.100000000000001" customHeight="1" x14ac:dyDescent="0.3">
      <c r="A297" s="1824">
        <v>1194</v>
      </c>
      <c r="B297" s="961">
        <v>1899</v>
      </c>
      <c r="C297" s="1821" t="s">
        <v>451</v>
      </c>
      <c r="D297" s="962" t="s">
        <v>452</v>
      </c>
      <c r="E297" s="911">
        <v>13670</v>
      </c>
      <c r="F297" s="911">
        <v>30154</v>
      </c>
      <c r="G297" s="876">
        <v>36.78</v>
      </c>
      <c r="H297" s="876">
        <v>9.77</v>
      </c>
      <c r="I297" s="851">
        <v>447578000</v>
      </c>
      <c r="J297" s="893">
        <v>1236.92</v>
      </c>
      <c r="K297" s="851">
        <v>447578000</v>
      </c>
      <c r="L297" s="893">
        <v>1236.92</v>
      </c>
      <c r="M297" s="875">
        <v>350391000</v>
      </c>
      <c r="N297" s="876">
        <v>78.290000000000006</v>
      </c>
      <c r="O297" s="876">
        <v>968.34</v>
      </c>
      <c r="P297" s="851">
        <v>350391000</v>
      </c>
      <c r="Q297" s="876">
        <v>78.290000000000006</v>
      </c>
      <c r="R297" s="893">
        <v>968.34</v>
      </c>
      <c r="S297" s="875">
        <v>83565000</v>
      </c>
      <c r="T297" s="876">
        <v>18.670000000000002</v>
      </c>
      <c r="U297" s="876">
        <v>230.94</v>
      </c>
      <c r="V297" s="851">
        <v>13622000</v>
      </c>
      <c r="W297" s="876">
        <v>3.04</v>
      </c>
      <c r="X297" s="876">
        <v>37.65</v>
      </c>
      <c r="Y297" s="965" t="s">
        <v>47</v>
      </c>
      <c r="Z297" s="197"/>
    </row>
    <row r="298" spans="1:26" ht="20.100000000000001" customHeight="1" x14ac:dyDescent="0.3">
      <c r="A298" s="1825"/>
      <c r="B298" s="961">
        <v>1900</v>
      </c>
      <c r="C298" s="1822"/>
      <c r="D298" s="962" t="s">
        <v>453</v>
      </c>
      <c r="E298" s="911">
        <v>7907</v>
      </c>
      <c r="F298" s="911">
        <v>17552</v>
      </c>
      <c r="G298" s="876">
        <v>35.549999999999997</v>
      </c>
      <c r="H298" s="876">
        <v>9.9</v>
      </c>
      <c r="I298" s="851">
        <v>300640000</v>
      </c>
      <c r="J298" s="893">
        <v>1427.38</v>
      </c>
      <c r="K298" s="851">
        <v>300640000</v>
      </c>
      <c r="L298" s="893">
        <v>1427.38</v>
      </c>
      <c r="M298" s="875">
        <v>235332000</v>
      </c>
      <c r="N298" s="876">
        <v>78.28</v>
      </c>
      <c r="O298" s="876">
        <v>1117.31</v>
      </c>
      <c r="P298" s="851">
        <v>235332000</v>
      </c>
      <c r="Q298" s="876">
        <v>78.28</v>
      </c>
      <c r="R298" s="893">
        <v>1117.31</v>
      </c>
      <c r="S298" s="875">
        <v>48017000</v>
      </c>
      <c r="T298" s="876">
        <v>15.97</v>
      </c>
      <c r="U298" s="876">
        <v>227.97</v>
      </c>
      <c r="V298" s="851">
        <v>17291000</v>
      </c>
      <c r="W298" s="876">
        <v>5.75</v>
      </c>
      <c r="X298" s="876">
        <v>82.09</v>
      </c>
      <c r="Y298" s="964" t="s">
        <v>47</v>
      </c>
      <c r="Z298" s="197"/>
    </row>
    <row r="299" spans="1:26" ht="20.100000000000001" customHeight="1" x14ac:dyDescent="0.3">
      <c r="A299" s="1825"/>
      <c r="B299" s="961">
        <v>1903</v>
      </c>
      <c r="C299" s="1822"/>
      <c r="D299" s="962" t="s">
        <v>454</v>
      </c>
      <c r="E299" s="911">
        <v>1641</v>
      </c>
      <c r="F299" s="911">
        <v>2907</v>
      </c>
      <c r="G299" s="876">
        <v>59.58</v>
      </c>
      <c r="H299" s="876">
        <v>50.26</v>
      </c>
      <c r="I299" s="851">
        <v>211493000</v>
      </c>
      <c r="J299" s="893">
        <v>6062.75</v>
      </c>
      <c r="K299" s="851">
        <v>211493000</v>
      </c>
      <c r="L299" s="893">
        <v>6062.75</v>
      </c>
      <c r="M299" s="875">
        <v>238601000</v>
      </c>
      <c r="N299" s="876">
        <v>112.82</v>
      </c>
      <c r="O299" s="876">
        <v>6839.84</v>
      </c>
      <c r="P299" s="851">
        <v>238601000</v>
      </c>
      <c r="Q299" s="876">
        <v>112.82</v>
      </c>
      <c r="R299" s="893">
        <v>6839.84</v>
      </c>
      <c r="S299" s="875">
        <v>10112000</v>
      </c>
      <c r="T299" s="876">
        <v>4.78</v>
      </c>
      <c r="U299" s="876">
        <v>289.88</v>
      </c>
      <c r="V299" s="851">
        <v>-37220000</v>
      </c>
      <c r="W299" s="876">
        <v>-17.600000000000001</v>
      </c>
      <c r="X299" s="876">
        <v>-1066.96</v>
      </c>
      <c r="Y299" s="964" t="s">
        <v>47</v>
      </c>
      <c r="Z299" s="197"/>
    </row>
    <row r="300" spans="1:26" ht="20.100000000000001" customHeight="1" x14ac:dyDescent="0.3">
      <c r="A300" s="1825"/>
      <c r="B300" s="961">
        <v>1901</v>
      </c>
      <c r="C300" s="1822"/>
      <c r="D300" s="962" t="s">
        <v>455</v>
      </c>
      <c r="E300" s="911">
        <v>7661</v>
      </c>
      <c r="F300" s="911">
        <v>15820</v>
      </c>
      <c r="G300" s="876">
        <v>47.98</v>
      </c>
      <c r="H300" s="876">
        <v>28.84</v>
      </c>
      <c r="I300" s="851">
        <v>526992000</v>
      </c>
      <c r="J300" s="893">
        <v>2775.98</v>
      </c>
      <c r="K300" s="851">
        <v>526992000</v>
      </c>
      <c r="L300" s="893">
        <v>2775.98</v>
      </c>
      <c r="M300" s="875">
        <v>505275000</v>
      </c>
      <c r="N300" s="876">
        <v>95.88</v>
      </c>
      <c r="O300" s="876">
        <v>2661.58</v>
      </c>
      <c r="P300" s="851">
        <v>505275000</v>
      </c>
      <c r="Q300" s="876">
        <v>95.88</v>
      </c>
      <c r="R300" s="893">
        <v>2661.58</v>
      </c>
      <c r="S300" s="875">
        <v>47555000</v>
      </c>
      <c r="T300" s="876">
        <v>9.02</v>
      </c>
      <c r="U300" s="876">
        <v>250.5</v>
      </c>
      <c r="V300" s="851">
        <v>-25838000</v>
      </c>
      <c r="W300" s="876">
        <v>-4.9000000000000004</v>
      </c>
      <c r="X300" s="876">
        <v>-136.1</v>
      </c>
      <c r="Y300" s="964" t="s">
        <v>47</v>
      </c>
      <c r="Z300" s="197"/>
    </row>
    <row r="301" spans="1:26" ht="20.100000000000001" customHeight="1" x14ac:dyDescent="0.3">
      <c r="A301" s="1825"/>
      <c r="B301" s="961">
        <v>1902</v>
      </c>
      <c r="C301" s="1822"/>
      <c r="D301" s="962" t="s">
        <v>456</v>
      </c>
      <c r="E301" s="911">
        <v>2246</v>
      </c>
      <c r="F301" s="911">
        <v>4306</v>
      </c>
      <c r="G301" s="876">
        <v>53.13</v>
      </c>
      <c r="H301" s="876">
        <v>40.11</v>
      </c>
      <c r="I301" s="851">
        <v>181752000</v>
      </c>
      <c r="J301" s="893">
        <v>3517.42</v>
      </c>
      <c r="K301" s="851">
        <v>181752000</v>
      </c>
      <c r="L301" s="893">
        <v>3517.42</v>
      </c>
      <c r="M301" s="875">
        <v>169651000</v>
      </c>
      <c r="N301" s="876">
        <v>93.34</v>
      </c>
      <c r="O301" s="876">
        <v>3283.23</v>
      </c>
      <c r="P301" s="851">
        <v>169651000</v>
      </c>
      <c r="Q301" s="876">
        <v>93.34</v>
      </c>
      <c r="R301" s="893">
        <v>3283.23</v>
      </c>
      <c r="S301" s="875">
        <v>13959000</v>
      </c>
      <c r="T301" s="876">
        <v>7.68</v>
      </c>
      <c r="U301" s="876">
        <v>270.14999999999998</v>
      </c>
      <c r="V301" s="851">
        <v>-1858000</v>
      </c>
      <c r="W301" s="876">
        <v>-1.02</v>
      </c>
      <c r="X301" s="876">
        <v>-35.96</v>
      </c>
      <c r="Y301" s="964" t="s">
        <v>47</v>
      </c>
      <c r="Z301" s="197"/>
    </row>
    <row r="302" spans="1:26" ht="20.100000000000001" customHeight="1" x14ac:dyDescent="0.3">
      <c r="A302" s="1826"/>
      <c r="B302" s="961"/>
      <c r="C302" s="1823"/>
      <c r="D302" s="962" t="s">
        <v>35</v>
      </c>
      <c r="E302" s="911">
        <v>33125</v>
      </c>
      <c r="F302" s="911">
        <v>70739</v>
      </c>
      <c r="G302" s="876">
        <v>40.909999999999997</v>
      </c>
      <c r="H302" s="876">
        <v>17.579999999999998</v>
      </c>
      <c r="I302" s="851">
        <v>1668455000</v>
      </c>
      <c r="J302" s="876">
        <v>1965.51</v>
      </c>
      <c r="K302" s="851">
        <v>1668455000</v>
      </c>
      <c r="L302" s="876">
        <v>1965.51</v>
      </c>
      <c r="M302" s="851">
        <v>1499250000</v>
      </c>
      <c r="N302" s="876">
        <v>89.86</v>
      </c>
      <c r="O302" s="876">
        <v>1766.18</v>
      </c>
      <c r="P302" s="851">
        <v>1499250000</v>
      </c>
      <c r="Q302" s="876">
        <v>89.86</v>
      </c>
      <c r="R302" s="876">
        <v>1766.18</v>
      </c>
      <c r="S302" s="851">
        <v>203208000</v>
      </c>
      <c r="T302" s="876">
        <v>12.18</v>
      </c>
      <c r="U302" s="876">
        <v>239.39</v>
      </c>
      <c r="V302" s="851">
        <v>-34003000</v>
      </c>
      <c r="W302" s="876">
        <v>-2.04</v>
      </c>
      <c r="X302" s="876">
        <v>-40.06</v>
      </c>
      <c r="Y302" s="965">
        <v>49.36</v>
      </c>
      <c r="Z302" s="197"/>
    </row>
    <row r="303" spans="1:26" ht="20.100000000000001" customHeight="1" x14ac:dyDescent="0.3">
      <c r="A303" s="1824">
        <v>1516</v>
      </c>
      <c r="B303" s="961">
        <v>1767</v>
      </c>
      <c r="C303" s="1821" t="s">
        <v>457</v>
      </c>
      <c r="D303" s="962" t="s">
        <v>305</v>
      </c>
      <c r="E303" s="911">
        <v>255</v>
      </c>
      <c r="F303" s="911">
        <v>408</v>
      </c>
      <c r="G303" s="876">
        <v>57.33</v>
      </c>
      <c r="H303" s="876">
        <v>44.61</v>
      </c>
      <c r="I303" s="851">
        <v>19447182</v>
      </c>
      <c r="J303" s="893">
        <v>3972.06</v>
      </c>
      <c r="K303" s="851">
        <v>16541602</v>
      </c>
      <c r="L303" s="893">
        <v>3378.6</v>
      </c>
      <c r="M303" s="875">
        <v>23012221</v>
      </c>
      <c r="N303" s="876">
        <v>118.33</v>
      </c>
      <c r="O303" s="876">
        <v>4700.21</v>
      </c>
      <c r="P303" s="851">
        <v>20141896</v>
      </c>
      <c r="Q303" s="876">
        <v>121.77</v>
      </c>
      <c r="R303" s="893">
        <v>4113.95</v>
      </c>
      <c r="S303" s="875">
        <v>786373</v>
      </c>
      <c r="T303" s="876">
        <v>4.75</v>
      </c>
      <c r="U303" s="876">
        <v>160.62</v>
      </c>
      <c r="V303" s="851">
        <v>-4386667</v>
      </c>
      <c r="W303" s="876">
        <v>-26.52</v>
      </c>
      <c r="X303" s="876">
        <v>-895.97</v>
      </c>
      <c r="Y303" s="965" t="s">
        <v>47</v>
      </c>
      <c r="Z303" s="197"/>
    </row>
    <row r="304" spans="1:26" ht="20.100000000000001" customHeight="1" x14ac:dyDescent="0.3">
      <c r="A304" s="1825"/>
      <c r="B304" s="961">
        <v>1766</v>
      </c>
      <c r="C304" s="1822"/>
      <c r="D304" s="962" t="s">
        <v>311</v>
      </c>
      <c r="E304" s="911">
        <v>3503</v>
      </c>
      <c r="F304" s="911">
        <v>7243</v>
      </c>
      <c r="G304" s="876">
        <v>33.770000000000003</v>
      </c>
      <c r="H304" s="876">
        <v>9.2799999999999994</v>
      </c>
      <c r="I304" s="851">
        <v>130096222</v>
      </c>
      <c r="J304" s="893">
        <v>1496.8</v>
      </c>
      <c r="K304" s="851">
        <v>110731135</v>
      </c>
      <c r="L304" s="893">
        <v>1274</v>
      </c>
      <c r="M304" s="875">
        <v>129543513</v>
      </c>
      <c r="N304" s="876">
        <v>99.58</v>
      </c>
      <c r="O304" s="876">
        <v>1490.44</v>
      </c>
      <c r="P304" s="851">
        <v>110449268</v>
      </c>
      <c r="Q304" s="876">
        <v>99.75</v>
      </c>
      <c r="R304" s="893">
        <v>1270.76</v>
      </c>
      <c r="S304" s="875">
        <v>10793388</v>
      </c>
      <c r="T304" s="876">
        <v>9.75</v>
      </c>
      <c r="U304" s="876">
        <v>124.18</v>
      </c>
      <c r="V304" s="851">
        <v>-10511521</v>
      </c>
      <c r="W304" s="876">
        <v>-9.49</v>
      </c>
      <c r="X304" s="876">
        <v>-120.94</v>
      </c>
      <c r="Y304" s="964" t="s">
        <v>47</v>
      </c>
      <c r="Z304" s="197"/>
    </row>
    <row r="305" spans="1:26" ht="20.100000000000001" customHeight="1" x14ac:dyDescent="0.3">
      <c r="A305" s="1825"/>
      <c r="B305" s="961">
        <v>1768</v>
      </c>
      <c r="C305" s="1822"/>
      <c r="D305" s="962" t="s">
        <v>316</v>
      </c>
      <c r="E305" s="911">
        <v>331</v>
      </c>
      <c r="F305" s="911">
        <v>628</v>
      </c>
      <c r="G305" s="876">
        <v>30.63</v>
      </c>
      <c r="H305" s="876">
        <v>9.4</v>
      </c>
      <c r="I305" s="851">
        <v>8789782</v>
      </c>
      <c r="J305" s="893">
        <v>1166.3699999999999</v>
      </c>
      <c r="K305" s="851">
        <v>8789782</v>
      </c>
      <c r="L305" s="893">
        <v>1166.3699999999999</v>
      </c>
      <c r="M305" s="875">
        <v>9319060</v>
      </c>
      <c r="N305" s="876">
        <v>106.02</v>
      </c>
      <c r="O305" s="876">
        <v>1236.6099999999999</v>
      </c>
      <c r="P305" s="851">
        <v>9319060</v>
      </c>
      <c r="Q305" s="876">
        <v>106.02</v>
      </c>
      <c r="R305" s="893">
        <v>1236.6099999999999</v>
      </c>
      <c r="S305" s="875">
        <v>1020746</v>
      </c>
      <c r="T305" s="876">
        <v>11.61</v>
      </c>
      <c r="U305" s="876">
        <v>135.44999999999999</v>
      </c>
      <c r="V305" s="851">
        <v>-1550024</v>
      </c>
      <c r="W305" s="876">
        <v>-17.63</v>
      </c>
      <c r="X305" s="876">
        <v>-205.68</v>
      </c>
      <c r="Y305" s="964" t="s">
        <v>47</v>
      </c>
      <c r="Z305" s="197"/>
    </row>
    <row r="306" spans="1:26" ht="20.100000000000001" customHeight="1" x14ac:dyDescent="0.3">
      <c r="A306" s="1826"/>
      <c r="B306" s="961"/>
      <c r="C306" s="1823"/>
      <c r="D306" s="962" t="s">
        <v>35</v>
      </c>
      <c r="E306" s="911">
        <v>4089</v>
      </c>
      <c r="F306" s="911">
        <v>8279</v>
      </c>
      <c r="G306" s="876">
        <v>34.69</v>
      </c>
      <c r="H306" s="876">
        <v>11.03</v>
      </c>
      <c r="I306" s="851">
        <v>158333186</v>
      </c>
      <c r="J306" s="876">
        <v>1593.72</v>
      </c>
      <c r="K306" s="851">
        <v>136062519</v>
      </c>
      <c r="L306" s="876">
        <v>1369.55</v>
      </c>
      <c r="M306" s="851">
        <v>161874794</v>
      </c>
      <c r="N306" s="876">
        <v>102.24</v>
      </c>
      <c r="O306" s="876">
        <v>1629.37</v>
      </c>
      <c r="P306" s="851">
        <v>139910224</v>
      </c>
      <c r="Q306" s="876">
        <v>102.83</v>
      </c>
      <c r="R306" s="876">
        <v>1408.28</v>
      </c>
      <c r="S306" s="851">
        <v>12600507</v>
      </c>
      <c r="T306" s="876">
        <v>9.26</v>
      </c>
      <c r="U306" s="876">
        <v>126.83</v>
      </c>
      <c r="V306" s="851">
        <v>-16448212</v>
      </c>
      <c r="W306" s="876">
        <v>-12.09</v>
      </c>
      <c r="X306" s="876">
        <v>-165.56</v>
      </c>
      <c r="Y306" s="965">
        <v>91.7</v>
      </c>
      <c r="Z306" s="197"/>
    </row>
    <row r="307" spans="1:26" ht="20.100000000000001" customHeight="1" x14ac:dyDescent="0.3">
      <c r="A307" s="1824">
        <v>1201</v>
      </c>
      <c r="B307" s="961">
        <v>2152</v>
      </c>
      <c r="C307" s="1821" t="s">
        <v>458</v>
      </c>
      <c r="D307" s="962" t="s">
        <v>406</v>
      </c>
      <c r="E307" s="911">
        <v>3184</v>
      </c>
      <c r="F307" s="911">
        <v>8647</v>
      </c>
      <c r="G307" s="876">
        <v>31.06</v>
      </c>
      <c r="H307" s="876">
        <v>6.19</v>
      </c>
      <c r="I307" s="851">
        <v>215108698</v>
      </c>
      <c r="J307" s="893">
        <v>2073.06</v>
      </c>
      <c r="K307" s="851">
        <v>215108698</v>
      </c>
      <c r="L307" s="893">
        <v>2073.06</v>
      </c>
      <c r="M307" s="875">
        <v>194841540</v>
      </c>
      <c r="N307" s="876">
        <v>90.58</v>
      </c>
      <c r="O307" s="876">
        <v>1877.74</v>
      </c>
      <c r="P307" s="851">
        <v>194841540</v>
      </c>
      <c r="Q307" s="876">
        <v>90.58</v>
      </c>
      <c r="R307" s="893">
        <v>1877.74</v>
      </c>
      <c r="S307" s="875">
        <v>9140892</v>
      </c>
      <c r="T307" s="876">
        <v>4.25</v>
      </c>
      <c r="U307" s="876">
        <v>88.09</v>
      </c>
      <c r="V307" s="851">
        <v>11126266</v>
      </c>
      <c r="W307" s="876">
        <v>5.17</v>
      </c>
      <c r="X307" s="876">
        <v>107.23</v>
      </c>
      <c r="Y307" s="965" t="s">
        <v>47</v>
      </c>
      <c r="Z307" s="197"/>
    </row>
    <row r="308" spans="1:26" ht="20.100000000000001" customHeight="1" x14ac:dyDescent="0.3">
      <c r="A308" s="1825"/>
      <c r="B308" s="961">
        <v>2153</v>
      </c>
      <c r="C308" s="1822"/>
      <c r="D308" s="962" t="s">
        <v>459</v>
      </c>
      <c r="E308" s="911">
        <v>213</v>
      </c>
      <c r="F308" s="911">
        <v>445</v>
      </c>
      <c r="G308" s="876">
        <v>29.24</v>
      </c>
      <c r="H308" s="876">
        <v>0.23</v>
      </c>
      <c r="I308" s="851">
        <v>7214656</v>
      </c>
      <c r="J308" s="893">
        <v>1351.06</v>
      </c>
      <c r="K308" s="851">
        <v>7214656</v>
      </c>
      <c r="L308" s="893">
        <v>1351.06</v>
      </c>
      <c r="M308" s="875">
        <v>3754083</v>
      </c>
      <c r="N308" s="876">
        <v>52.03</v>
      </c>
      <c r="O308" s="876">
        <v>703.01</v>
      </c>
      <c r="P308" s="851">
        <v>3754083</v>
      </c>
      <c r="Q308" s="876">
        <v>52.03</v>
      </c>
      <c r="R308" s="893">
        <v>703.01</v>
      </c>
      <c r="S308" s="875">
        <v>583462</v>
      </c>
      <c r="T308" s="876">
        <v>8.09</v>
      </c>
      <c r="U308" s="893">
        <v>109.26</v>
      </c>
      <c r="V308" s="851">
        <v>2877111</v>
      </c>
      <c r="W308" s="876">
        <v>39.880000000000003</v>
      </c>
      <c r="X308" s="876">
        <v>538.78</v>
      </c>
      <c r="Y308" s="964" t="s">
        <v>47</v>
      </c>
      <c r="Z308" s="197"/>
    </row>
    <row r="309" spans="1:26" ht="20.100000000000001" customHeight="1" x14ac:dyDescent="0.3">
      <c r="A309" s="1826"/>
      <c r="B309" s="961"/>
      <c r="C309" s="1823"/>
      <c r="D309" s="962" t="s">
        <v>35</v>
      </c>
      <c r="E309" s="911">
        <v>3397</v>
      </c>
      <c r="F309" s="911">
        <v>9092</v>
      </c>
      <c r="G309" s="876">
        <v>30.97</v>
      </c>
      <c r="H309" s="876">
        <v>5.9</v>
      </c>
      <c r="I309" s="851">
        <v>222323354</v>
      </c>
      <c r="J309" s="876">
        <v>2037.72</v>
      </c>
      <c r="K309" s="851">
        <v>222323354</v>
      </c>
      <c r="L309" s="876">
        <v>2037.72</v>
      </c>
      <c r="M309" s="851">
        <v>198595623</v>
      </c>
      <c r="N309" s="876">
        <v>89.33</v>
      </c>
      <c r="O309" s="876">
        <v>1820.24</v>
      </c>
      <c r="P309" s="851">
        <v>198595623</v>
      </c>
      <c r="Q309" s="876">
        <v>89.33</v>
      </c>
      <c r="R309" s="876">
        <v>1820.24</v>
      </c>
      <c r="S309" s="851">
        <v>9724354</v>
      </c>
      <c r="T309" s="876">
        <v>4.37</v>
      </c>
      <c r="U309" s="876">
        <v>89.13</v>
      </c>
      <c r="V309" s="851">
        <v>14003377</v>
      </c>
      <c r="W309" s="876">
        <v>6.3</v>
      </c>
      <c r="X309" s="876">
        <v>128.35</v>
      </c>
      <c r="Y309" s="965">
        <v>111.45</v>
      </c>
      <c r="Z309" s="197"/>
    </row>
    <row r="310" spans="1:26" ht="20.100000000000001" customHeight="1" x14ac:dyDescent="0.3">
      <c r="A310" s="1824">
        <v>1430</v>
      </c>
      <c r="B310" s="961">
        <v>2243</v>
      </c>
      <c r="C310" s="1821" t="s">
        <v>460</v>
      </c>
      <c r="D310" s="962" t="s">
        <v>418</v>
      </c>
      <c r="E310" s="911">
        <v>10473</v>
      </c>
      <c r="F310" s="911">
        <v>23137</v>
      </c>
      <c r="G310" s="876">
        <v>25.81</v>
      </c>
      <c r="H310" s="876">
        <v>2.48</v>
      </c>
      <c r="I310" s="851">
        <v>499782820</v>
      </c>
      <c r="J310" s="893">
        <v>1800.09</v>
      </c>
      <c r="K310" s="851">
        <v>499782820</v>
      </c>
      <c r="L310" s="893">
        <v>1800.09</v>
      </c>
      <c r="M310" s="875">
        <v>364142443</v>
      </c>
      <c r="N310" s="876">
        <v>72.86</v>
      </c>
      <c r="O310" s="876">
        <v>1311.54</v>
      </c>
      <c r="P310" s="851">
        <v>364142443</v>
      </c>
      <c r="Q310" s="876">
        <v>72.86</v>
      </c>
      <c r="R310" s="893">
        <v>1311.54</v>
      </c>
      <c r="S310" s="875">
        <v>27695590</v>
      </c>
      <c r="T310" s="876">
        <v>5.54</v>
      </c>
      <c r="U310" s="876">
        <v>99.75</v>
      </c>
      <c r="V310" s="851">
        <v>107944787</v>
      </c>
      <c r="W310" s="876">
        <v>21.6</v>
      </c>
      <c r="X310" s="876">
        <v>388.79</v>
      </c>
      <c r="Y310" s="965" t="s">
        <v>47</v>
      </c>
      <c r="Z310" s="197"/>
    </row>
    <row r="311" spans="1:26" ht="20.100000000000001" customHeight="1" x14ac:dyDescent="0.3">
      <c r="A311" s="1825"/>
      <c r="B311" s="961">
        <v>2122</v>
      </c>
      <c r="C311" s="1822"/>
      <c r="D311" s="962" t="s">
        <v>223</v>
      </c>
      <c r="E311" s="911">
        <v>6096</v>
      </c>
      <c r="F311" s="911">
        <v>13436</v>
      </c>
      <c r="G311" s="876">
        <v>38.340000000000003</v>
      </c>
      <c r="H311" s="876">
        <v>12.76</v>
      </c>
      <c r="I311" s="851">
        <v>400905564</v>
      </c>
      <c r="J311" s="893">
        <v>2486.5100000000002</v>
      </c>
      <c r="K311" s="851">
        <v>360901291</v>
      </c>
      <c r="L311" s="893">
        <v>2238.4</v>
      </c>
      <c r="M311" s="875">
        <v>446817734</v>
      </c>
      <c r="N311" s="876">
        <v>111.45</v>
      </c>
      <c r="O311" s="876">
        <v>2771.27</v>
      </c>
      <c r="P311" s="851">
        <v>413849248</v>
      </c>
      <c r="Q311" s="876">
        <v>114.67</v>
      </c>
      <c r="R311" s="893">
        <v>2566.79</v>
      </c>
      <c r="S311" s="875">
        <v>16369342</v>
      </c>
      <c r="T311" s="876">
        <v>4.54</v>
      </c>
      <c r="U311" s="876">
        <v>101.53</v>
      </c>
      <c r="V311" s="851">
        <v>-69317299</v>
      </c>
      <c r="W311" s="876">
        <v>-19.21</v>
      </c>
      <c r="X311" s="876">
        <v>-429.92</v>
      </c>
      <c r="Y311" s="964" t="s">
        <v>47</v>
      </c>
      <c r="Z311" s="197"/>
    </row>
    <row r="312" spans="1:26" ht="20.100000000000001" customHeight="1" x14ac:dyDescent="0.3">
      <c r="A312" s="1825"/>
      <c r="B312" s="961">
        <v>2123</v>
      </c>
      <c r="C312" s="1822"/>
      <c r="D312" s="962" t="s">
        <v>267</v>
      </c>
      <c r="E312" s="911">
        <v>4311</v>
      </c>
      <c r="F312" s="911">
        <v>10173</v>
      </c>
      <c r="G312" s="876">
        <v>26.18</v>
      </c>
      <c r="H312" s="876">
        <v>1.51</v>
      </c>
      <c r="I312" s="851">
        <v>117981579</v>
      </c>
      <c r="J312" s="893">
        <v>966.46</v>
      </c>
      <c r="K312" s="851">
        <v>117981579</v>
      </c>
      <c r="L312" s="893">
        <v>966.46</v>
      </c>
      <c r="M312" s="875">
        <v>105162506</v>
      </c>
      <c r="N312" s="876">
        <v>89.13</v>
      </c>
      <c r="O312" s="876">
        <v>861.45</v>
      </c>
      <c r="P312" s="851">
        <v>105162506</v>
      </c>
      <c r="Q312" s="876">
        <v>89.13</v>
      </c>
      <c r="R312" s="893">
        <v>861.45</v>
      </c>
      <c r="S312" s="875">
        <v>11257926</v>
      </c>
      <c r="T312" s="876">
        <v>9.5399999999999991</v>
      </c>
      <c r="U312" s="876">
        <v>92.22</v>
      </c>
      <c r="V312" s="851">
        <v>1561147</v>
      </c>
      <c r="W312" s="876">
        <v>1.32</v>
      </c>
      <c r="X312" s="876">
        <v>12.79</v>
      </c>
      <c r="Y312" s="964" t="s">
        <v>47</v>
      </c>
      <c r="Z312" s="197"/>
    </row>
    <row r="313" spans="1:26" ht="20.100000000000001" customHeight="1" x14ac:dyDescent="0.3">
      <c r="A313" s="1826"/>
      <c r="B313" s="961"/>
      <c r="C313" s="1823"/>
      <c r="D313" s="962" t="s">
        <v>35</v>
      </c>
      <c r="E313" s="911">
        <v>20880</v>
      </c>
      <c r="F313" s="911">
        <v>46746</v>
      </c>
      <c r="G313" s="876">
        <v>29.49</v>
      </c>
      <c r="H313" s="876">
        <v>5.22</v>
      </c>
      <c r="I313" s="851">
        <v>1018669963</v>
      </c>
      <c r="J313" s="876">
        <v>1815.97</v>
      </c>
      <c r="K313" s="851">
        <v>978665690</v>
      </c>
      <c r="L313" s="876">
        <v>1744.65</v>
      </c>
      <c r="M313" s="851">
        <v>916122683</v>
      </c>
      <c r="N313" s="876">
        <v>89.93</v>
      </c>
      <c r="O313" s="876">
        <v>1633.16</v>
      </c>
      <c r="P313" s="851">
        <v>883154197</v>
      </c>
      <c r="Q313" s="876">
        <v>90.24</v>
      </c>
      <c r="R313" s="876">
        <v>1574.38</v>
      </c>
      <c r="S313" s="851">
        <v>55322858</v>
      </c>
      <c r="T313" s="876">
        <v>5.65</v>
      </c>
      <c r="U313" s="876">
        <v>98.62</v>
      </c>
      <c r="V313" s="851">
        <v>40188635</v>
      </c>
      <c r="W313" s="876">
        <v>4.1100000000000003</v>
      </c>
      <c r="X313" s="876">
        <v>71.64</v>
      </c>
      <c r="Y313" s="965">
        <v>75.23</v>
      </c>
      <c r="Z313" s="197"/>
    </row>
    <row r="314" spans="1:26" ht="20.100000000000001" customHeight="1" x14ac:dyDescent="0.3">
      <c r="A314" s="1824">
        <v>1176</v>
      </c>
      <c r="B314" s="961">
        <v>1816</v>
      </c>
      <c r="C314" s="1821" t="s">
        <v>468</v>
      </c>
      <c r="D314" s="962" t="s">
        <v>386</v>
      </c>
      <c r="E314" s="911">
        <v>11628</v>
      </c>
      <c r="F314" s="911">
        <v>20158</v>
      </c>
      <c r="G314" s="876">
        <v>29.28</v>
      </c>
      <c r="H314" s="876">
        <v>1.3</v>
      </c>
      <c r="I314" s="851">
        <v>229831699</v>
      </c>
      <c r="J314" s="893">
        <v>950.13</v>
      </c>
      <c r="K314" s="851">
        <v>229831699</v>
      </c>
      <c r="L314" s="893">
        <v>950.13</v>
      </c>
      <c r="M314" s="875">
        <v>179736567</v>
      </c>
      <c r="N314" s="876">
        <v>78.2</v>
      </c>
      <c r="O314" s="876">
        <v>743.03</v>
      </c>
      <c r="P314" s="851">
        <v>179736567</v>
      </c>
      <c r="Q314" s="876">
        <v>78.2</v>
      </c>
      <c r="R314" s="893">
        <v>743.03</v>
      </c>
      <c r="S314" s="875">
        <v>29461371</v>
      </c>
      <c r="T314" s="876">
        <v>12.82</v>
      </c>
      <c r="U314" s="876">
        <v>121.79</v>
      </c>
      <c r="V314" s="851">
        <v>20633761</v>
      </c>
      <c r="W314" s="876">
        <v>8.98</v>
      </c>
      <c r="X314" s="876">
        <v>85.3</v>
      </c>
      <c r="Y314" s="965" t="s">
        <v>47</v>
      </c>
      <c r="Z314" s="197"/>
    </row>
    <row r="315" spans="1:26" ht="20.100000000000001" customHeight="1" x14ac:dyDescent="0.3">
      <c r="A315" s="1825"/>
      <c r="B315" s="961">
        <v>1817</v>
      </c>
      <c r="C315" s="1822"/>
      <c r="D315" s="962" t="s">
        <v>469</v>
      </c>
      <c r="E315" s="911">
        <v>648</v>
      </c>
      <c r="F315" s="911">
        <v>1136</v>
      </c>
      <c r="G315" s="876">
        <v>53.28</v>
      </c>
      <c r="H315" s="876">
        <v>34.24</v>
      </c>
      <c r="I315" s="851">
        <v>45812406</v>
      </c>
      <c r="J315" s="893">
        <v>3360.65</v>
      </c>
      <c r="K315" s="851">
        <v>37380814</v>
      </c>
      <c r="L315" s="893">
        <v>2742.14</v>
      </c>
      <c r="M315" s="875">
        <v>49232106</v>
      </c>
      <c r="N315" s="876">
        <v>107.46</v>
      </c>
      <c r="O315" s="876">
        <v>3611.51</v>
      </c>
      <c r="P315" s="851">
        <v>41102809</v>
      </c>
      <c r="Q315" s="876">
        <v>109.96</v>
      </c>
      <c r="R315" s="893">
        <v>3015.17</v>
      </c>
      <c r="S315" s="875">
        <v>1695400</v>
      </c>
      <c r="T315" s="876">
        <v>4.54</v>
      </c>
      <c r="U315" s="876">
        <v>124.37</v>
      </c>
      <c r="V315" s="851">
        <v>-5417395</v>
      </c>
      <c r="W315" s="876">
        <v>-14.49</v>
      </c>
      <c r="X315" s="876">
        <v>-397.4</v>
      </c>
      <c r="Y315" s="964" t="s">
        <v>47</v>
      </c>
      <c r="Z315" s="197"/>
    </row>
    <row r="316" spans="1:26" ht="20.100000000000001" customHeight="1" x14ac:dyDescent="0.3">
      <c r="A316" s="1826"/>
      <c r="B316" s="961"/>
      <c r="C316" s="1823"/>
      <c r="D316" s="962" t="s">
        <v>35</v>
      </c>
      <c r="E316" s="911">
        <v>12276</v>
      </c>
      <c r="F316" s="911">
        <v>21294</v>
      </c>
      <c r="G316" s="876">
        <v>30.57</v>
      </c>
      <c r="H316" s="876">
        <v>3.06</v>
      </c>
      <c r="I316" s="851">
        <v>275644105</v>
      </c>
      <c r="J316" s="876">
        <v>1078.72</v>
      </c>
      <c r="K316" s="851">
        <v>267212513</v>
      </c>
      <c r="L316" s="876">
        <v>1045.73</v>
      </c>
      <c r="M316" s="851">
        <v>228968673</v>
      </c>
      <c r="N316" s="876">
        <v>83.07</v>
      </c>
      <c r="O316" s="876">
        <v>896.06</v>
      </c>
      <c r="P316" s="851">
        <v>220839376</v>
      </c>
      <c r="Q316" s="876">
        <v>82.65</v>
      </c>
      <c r="R316" s="876">
        <v>864.25</v>
      </c>
      <c r="S316" s="851">
        <v>31156771</v>
      </c>
      <c r="T316" s="876">
        <v>11.66</v>
      </c>
      <c r="U316" s="876">
        <v>121.93</v>
      </c>
      <c r="V316" s="851">
        <v>15216366</v>
      </c>
      <c r="W316" s="876">
        <v>5.69</v>
      </c>
      <c r="X316" s="876">
        <v>59.55</v>
      </c>
      <c r="Y316" s="965">
        <v>95.27</v>
      </c>
      <c r="Z316" s="197"/>
    </row>
    <row r="317" spans="1:26" ht="20.100000000000001" customHeight="1" x14ac:dyDescent="0.3">
      <c r="A317" s="1830">
        <v>1013</v>
      </c>
      <c r="B317" s="961">
        <v>2223</v>
      </c>
      <c r="C317" s="1832" t="s">
        <v>470</v>
      </c>
      <c r="D317" s="962" t="s">
        <v>1026</v>
      </c>
      <c r="E317" s="911">
        <v>1159</v>
      </c>
      <c r="F317" s="911">
        <v>2359</v>
      </c>
      <c r="G317" s="876">
        <v>40.92</v>
      </c>
      <c r="H317" s="876">
        <v>18.57</v>
      </c>
      <c r="I317" s="851">
        <v>50525875</v>
      </c>
      <c r="J317" s="893">
        <v>1784.86</v>
      </c>
      <c r="K317" s="851">
        <v>50525875</v>
      </c>
      <c r="L317" s="893">
        <v>1784.86</v>
      </c>
      <c r="M317" s="875">
        <v>50801233</v>
      </c>
      <c r="N317" s="876">
        <v>100.54</v>
      </c>
      <c r="O317" s="876">
        <v>1794.59</v>
      </c>
      <c r="P317" s="851">
        <v>50801233</v>
      </c>
      <c r="Q317" s="876">
        <v>100.54</v>
      </c>
      <c r="R317" s="893">
        <v>1794.59</v>
      </c>
      <c r="S317" s="875">
        <v>3197593</v>
      </c>
      <c r="T317" s="876">
        <v>6.33</v>
      </c>
      <c r="U317" s="876">
        <v>112.96</v>
      </c>
      <c r="V317" s="851">
        <v>-3472951</v>
      </c>
      <c r="W317" s="876">
        <v>-6.87</v>
      </c>
      <c r="X317" s="876">
        <v>-122.68</v>
      </c>
      <c r="Y317" s="1845">
        <v>116.58</v>
      </c>
      <c r="Z317" s="197"/>
    </row>
    <row r="318" spans="1:26" ht="20.100000000000001" customHeight="1" x14ac:dyDescent="0.3">
      <c r="A318" s="1831"/>
      <c r="B318" s="961"/>
      <c r="C318" s="1831"/>
      <c r="D318" s="962" t="s">
        <v>35</v>
      </c>
      <c r="E318" s="911">
        <v>1159</v>
      </c>
      <c r="F318" s="911">
        <v>2359</v>
      </c>
      <c r="G318" s="876">
        <v>40.92</v>
      </c>
      <c r="H318" s="876">
        <v>18.57</v>
      </c>
      <c r="I318" s="851">
        <v>50525875</v>
      </c>
      <c r="J318" s="876">
        <v>1784.86</v>
      </c>
      <c r="K318" s="851">
        <v>50525875</v>
      </c>
      <c r="L318" s="876">
        <v>1784.86</v>
      </c>
      <c r="M318" s="851">
        <v>50801233</v>
      </c>
      <c r="N318" s="876">
        <v>100.54</v>
      </c>
      <c r="O318" s="876">
        <v>1794.59</v>
      </c>
      <c r="P318" s="851">
        <v>50801233</v>
      </c>
      <c r="Q318" s="876">
        <v>100.54</v>
      </c>
      <c r="R318" s="876">
        <v>1794.59</v>
      </c>
      <c r="S318" s="851">
        <v>3197593</v>
      </c>
      <c r="T318" s="876">
        <v>6.33</v>
      </c>
      <c r="U318" s="876">
        <v>112.96</v>
      </c>
      <c r="V318" s="851">
        <v>-3472951</v>
      </c>
      <c r="W318" s="876">
        <v>-6.87</v>
      </c>
      <c r="X318" s="876">
        <v>-122.68</v>
      </c>
      <c r="Y318" s="1846"/>
      <c r="Z318" s="197"/>
    </row>
    <row r="319" spans="1:26" ht="20.100000000000001" customHeight="1" x14ac:dyDescent="0.3">
      <c r="A319" s="1824">
        <v>1209</v>
      </c>
      <c r="B319" s="961">
        <v>2038</v>
      </c>
      <c r="C319" s="1832" t="s">
        <v>1406</v>
      </c>
      <c r="D319" s="962" t="s">
        <v>1027</v>
      </c>
      <c r="E319" s="911">
        <v>5289</v>
      </c>
      <c r="F319" s="911">
        <v>11973</v>
      </c>
      <c r="G319" s="876">
        <v>32.97</v>
      </c>
      <c r="H319" s="876">
        <v>8.8699999999999992</v>
      </c>
      <c r="I319" s="851">
        <v>322435678</v>
      </c>
      <c r="J319" s="893">
        <v>2244.19</v>
      </c>
      <c r="K319" s="851">
        <v>290288638</v>
      </c>
      <c r="L319" s="893">
        <v>2020.44</v>
      </c>
      <c r="M319" s="875">
        <v>327421878</v>
      </c>
      <c r="N319" s="876">
        <v>101.55</v>
      </c>
      <c r="O319" s="876">
        <v>2278.89</v>
      </c>
      <c r="P319" s="851">
        <v>296082262</v>
      </c>
      <c r="Q319" s="876">
        <v>102</v>
      </c>
      <c r="R319" s="893">
        <v>2060.7600000000002</v>
      </c>
      <c r="S319" s="875">
        <v>17327803</v>
      </c>
      <c r="T319" s="876">
        <v>5.97</v>
      </c>
      <c r="U319" s="876">
        <v>120.6</v>
      </c>
      <c r="V319" s="851">
        <v>-23121427</v>
      </c>
      <c r="W319" s="876">
        <v>-7.96</v>
      </c>
      <c r="X319" s="876">
        <v>-160.93</v>
      </c>
      <c r="Y319" s="965" t="s">
        <v>47</v>
      </c>
      <c r="Z319" s="197"/>
    </row>
    <row r="320" spans="1:26" ht="20.100000000000001" customHeight="1" x14ac:dyDescent="0.3">
      <c r="A320" s="1825"/>
      <c r="B320" s="961">
        <v>2037</v>
      </c>
      <c r="C320" s="1831"/>
      <c r="D320" s="962" t="s">
        <v>386</v>
      </c>
      <c r="E320" s="911">
        <v>5148</v>
      </c>
      <c r="F320" s="911">
        <v>10827</v>
      </c>
      <c r="G320" s="876">
        <v>25.51</v>
      </c>
      <c r="H320" s="876">
        <v>0.9</v>
      </c>
      <c r="I320" s="851">
        <v>124336056</v>
      </c>
      <c r="J320" s="893">
        <v>956.99</v>
      </c>
      <c r="K320" s="851">
        <v>124336056</v>
      </c>
      <c r="L320" s="893">
        <v>956.99</v>
      </c>
      <c r="M320" s="875">
        <v>109866440</v>
      </c>
      <c r="N320" s="876">
        <v>88.36</v>
      </c>
      <c r="O320" s="876">
        <v>845.62</v>
      </c>
      <c r="P320" s="851">
        <v>109866440</v>
      </c>
      <c r="Q320" s="876">
        <v>88.36</v>
      </c>
      <c r="R320" s="893">
        <v>845.62</v>
      </c>
      <c r="S320" s="875">
        <v>15609207</v>
      </c>
      <c r="T320" s="876">
        <v>12.55</v>
      </c>
      <c r="U320" s="876">
        <v>120.14</v>
      </c>
      <c r="V320" s="851">
        <v>-1139591</v>
      </c>
      <c r="W320" s="876">
        <v>-0.92</v>
      </c>
      <c r="X320" s="876">
        <v>-8.77</v>
      </c>
      <c r="Y320" s="964" t="s">
        <v>47</v>
      </c>
      <c r="Z320" s="197"/>
    </row>
    <row r="321" spans="1:26" ht="20.100000000000001" customHeight="1" x14ac:dyDescent="0.3">
      <c r="A321" s="1826"/>
      <c r="B321" s="961"/>
      <c r="C321" s="1831"/>
      <c r="D321" s="962" t="s">
        <v>35</v>
      </c>
      <c r="E321" s="911">
        <v>10437</v>
      </c>
      <c r="F321" s="911">
        <v>22800</v>
      </c>
      <c r="G321" s="876">
        <v>29.42</v>
      </c>
      <c r="H321" s="876">
        <v>5.08</v>
      </c>
      <c r="I321" s="851">
        <v>446771734</v>
      </c>
      <c r="J321" s="876">
        <v>1632.94</v>
      </c>
      <c r="K321" s="851">
        <v>414624694</v>
      </c>
      <c r="L321" s="876">
        <v>1515.44</v>
      </c>
      <c r="M321" s="851">
        <v>437288318</v>
      </c>
      <c r="N321" s="876">
        <v>97.88</v>
      </c>
      <c r="O321" s="876">
        <v>1598.28</v>
      </c>
      <c r="P321" s="851">
        <v>405948702</v>
      </c>
      <c r="Q321" s="876">
        <v>97.91</v>
      </c>
      <c r="R321" s="876">
        <v>1483.73</v>
      </c>
      <c r="S321" s="851">
        <v>32937010</v>
      </c>
      <c r="T321" s="876">
        <v>7.94</v>
      </c>
      <c r="U321" s="876">
        <v>120.38</v>
      </c>
      <c r="V321" s="851">
        <v>-24261018</v>
      </c>
      <c r="W321" s="876">
        <v>-5.85</v>
      </c>
      <c r="X321" s="876">
        <v>-88.67</v>
      </c>
      <c r="Y321" s="965">
        <v>55.93</v>
      </c>
      <c r="Z321" s="197"/>
    </row>
    <row r="322" spans="1:26" ht="20.100000000000001" customHeight="1" x14ac:dyDescent="0.3">
      <c r="A322" s="1830">
        <v>1424</v>
      </c>
      <c r="B322" s="961">
        <v>1982</v>
      </c>
      <c r="C322" s="1832" t="s">
        <v>472</v>
      </c>
      <c r="D322" s="962" t="s">
        <v>473</v>
      </c>
      <c r="E322" s="911">
        <v>4545</v>
      </c>
      <c r="F322" s="911">
        <v>9956</v>
      </c>
      <c r="G322" s="876">
        <v>35.200000000000003</v>
      </c>
      <c r="H322" s="876">
        <v>11.98</v>
      </c>
      <c r="I322" s="851">
        <v>310242137</v>
      </c>
      <c r="J322" s="893">
        <v>2596.7800000000002</v>
      </c>
      <c r="K322" s="851">
        <v>263693199</v>
      </c>
      <c r="L322" s="893">
        <v>2207.15</v>
      </c>
      <c r="M322" s="875">
        <v>298643507</v>
      </c>
      <c r="N322" s="876">
        <v>96.26</v>
      </c>
      <c r="O322" s="876">
        <v>2499.69</v>
      </c>
      <c r="P322" s="851">
        <v>254209375</v>
      </c>
      <c r="Q322" s="876">
        <v>96.4</v>
      </c>
      <c r="R322" s="893">
        <v>2127.77</v>
      </c>
      <c r="S322" s="875">
        <v>15248398</v>
      </c>
      <c r="T322" s="876">
        <v>5.78</v>
      </c>
      <c r="U322" s="876">
        <v>127.63</v>
      </c>
      <c r="V322" s="851">
        <v>-5764574</v>
      </c>
      <c r="W322" s="876">
        <v>-2.19</v>
      </c>
      <c r="X322" s="876">
        <v>-48.25</v>
      </c>
      <c r="Y322" s="1845">
        <v>71.989999999999995</v>
      </c>
      <c r="Z322" s="197"/>
    </row>
    <row r="323" spans="1:26" ht="20.100000000000001" customHeight="1" x14ac:dyDescent="0.3">
      <c r="A323" s="1831"/>
      <c r="B323" s="961"/>
      <c r="C323" s="1831"/>
      <c r="D323" s="962" t="s">
        <v>35</v>
      </c>
      <c r="E323" s="911">
        <v>4545</v>
      </c>
      <c r="F323" s="911">
        <v>9956</v>
      </c>
      <c r="G323" s="876">
        <v>35.200000000000003</v>
      </c>
      <c r="H323" s="876">
        <v>11.98</v>
      </c>
      <c r="I323" s="851">
        <v>310242137</v>
      </c>
      <c r="J323" s="876">
        <v>2596.7800000000002</v>
      </c>
      <c r="K323" s="851">
        <v>263693199</v>
      </c>
      <c r="L323" s="876">
        <v>2207.15</v>
      </c>
      <c r="M323" s="851">
        <v>298643507</v>
      </c>
      <c r="N323" s="876">
        <v>96.26</v>
      </c>
      <c r="O323" s="876">
        <v>2499.69</v>
      </c>
      <c r="P323" s="851">
        <v>254209375</v>
      </c>
      <c r="Q323" s="876">
        <v>96.4</v>
      </c>
      <c r="R323" s="876">
        <v>2127.77</v>
      </c>
      <c r="S323" s="851">
        <v>15248398</v>
      </c>
      <c r="T323" s="876">
        <v>5.78</v>
      </c>
      <c r="U323" s="876">
        <v>127.63</v>
      </c>
      <c r="V323" s="851">
        <v>-5764574</v>
      </c>
      <c r="W323" s="876">
        <v>-2.19</v>
      </c>
      <c r="X323" s="876">
        <v>-48.25</v>
      </c>
      <c r="Y323" s="1846"/>
      <c r="Z323" s="197"/>
    </row>
    <row r="324" spans="1:26" ht="20.100000000000001" customHeight="1" x14ac:dyDescent="0.3">
      <c r="A324" s="1824">
        <v>1038</v>
      </c>
      <c r="B324" s="961">
        <v>2141</v>
      </c>
      <c r="C324" s="1821" t="s">
        <v>904</v>
      </c>
      <c r="D324" s="962" t="s">
        <v>406</v>
      </c>
      <c r="E324" s="911">
        <v>12723</v>
      </c>
      <c r="F324" s="911">
        <v>26593</v>
      </c>
      <c r="G324" s="876">
        <v>33.29</v>
      </c>
      <c r="H324" s="876">
        <v>5.35</v>
      </c>
      <c r="I324" s="851">
        <v>382465643</v>
      </c>
      <c r="J324" s="893">
        <v>1198.52</v>
      </c>
      <c r="K324" s="851">
        <v>382465643</v>
      </c>
      <c r="L324" s="893">
        <v>1198.52</v>
      </c>
      <c r="M324" s="875">
        <v>307401774</v>
      </c>
      <c r="N324" s="876">
        <v>80.37</v>
      </c>
      <c r="O324" s="876">
        <v>963.29</v>
      </c>
      <c r="P324" s="851">
        <v>307401774</v>
      </c>
      <c r="Q324" s="876">
        <v>80.37</v>
      </c>
      <c r="R324" s="893">
        <v>963.29</v>
      </c>
      <c r="S324" s="875">
        <v>28520312</v>
      </c>
      <c r="T324" s="876">
        <v>7.46</v>
      </c>
      <c r="U324" s="876">
        <v>89.37</v>
      </c>
      <c r="V324" s="851">
        <v>46543557</v>
      </c>
      <c r="W324" s="876">
        <v>12.17</v>
      </c>
      <c r="X324" s="876">
        <v>145.85</v>
      </c>
      <c r="Y324" s="965" t="s">
        <v>47</v>
      </c>
      <c r="Z324" s="197"/>
    </row>
    <row r="325" spans="1:26" ht="20.100000000000001" customHeight="1" x14ac:dyDescent="0.3">
      <c r="A325" s="1825"/>
      <c r="B325" s="961">
        <v>2181</v>
      </c>
      <c r="C325" s="1822"/>
      <c r="D325" s="962" t="s">
        <v>407</v>
      </c>
      <c r="E325" s="911">
        <v>20231</v>
      </c>
      <c r="F325" s="911">
        <v>47481</v>
      </c>
      <c r="G325" s="876">
        <v>30.81</v>
      </c>
      <c r="H325" s="876">
        <v>3.23</v>
      </c>
      <c r="I325" s="851">
        <v>869263240</v>
      </c>
      <c r="J325" s="893">
        <v>1525.63</v>
      </c>
      <c r="K325" s="851">
        <v>869263240</v>
      </c>
      <c r="L325" s="893">
        <v>1525.63</v>
      </c>
      <c r="M325" s="875">
        <v>802157409</v>
      </c>
      <c r="N325" s="876">
        <v>92.28</v>
      </c>
      <c r="O325" s="876">
        <v>1407.86</v>
      </c>
      <c r="P325" s="851">
        <v>802157409</v>
      </c>
      <c r="Q325" s="876">
        <v>92.28</v>
      </c>
      <c r="R325" s="893">
        <v>1407.86</v>
      </c>
      <c r="S325" s="875">
        <v>45350499</v>
      </c>
      <c r="T325" s="876">
        <v>5.22</v>
      </c>
      <c r="U325" s="876">
        <v>79.59</v>
      </c>
      <c r="V325" s="851">
        <v>21755332</v>
      </c>
      <c r="W325" s="876">
        <v>2.5</v>
      </c>
      <c r="X325" s="876">
        <v>38.18</v>
      </c>
      <c r="Y325" s="964" t="s">
        <v>47</v>
      </c>
      <c r="Z325" s="197"/>
    </row>
    <row r="326" spans="1:26" ht="20.100000000000001" customHeight="1" x14ac:dyDescent="0.3">
      <c r="A326" s="1826"/>
      <c r="B326" s="961"/>
      <c r="C326" s="1823"/>
      <c r="D326" s="962" t="s">
        <v>35</v>
      </c>
      <c r="E326" s="911">
        <v>32954</v>
      </c>
      <c r="F326" s="911">
        <v>74074</v>
      </c>
      <c r="G326" s="876">
        <v>31.7</v>
      </c>
      <c r="H326" s="876">
        <v>3.99</v>
      </c>
      <c r="I326" s="851">
        <v>1251728883</v>
      </c>
      <c r="J326" s="876">
        <v>1408.2</v>
      </c>
      <c r="K326" s="851">
        <v>1251728883</v>
      </c>
      <c r="L326" s="876">
        <v>1408.2</v>
      </c>
      <c r="M326" s="851">
        <v>1109559183</v>
      </c>
      <c r="N326" s="876">
        <v>88.64</v>
      </c>
      <c r="O326" s="876">
        <v>1248.26</v>
      </c>
      <c r="P326" s="851">
        <v>1109559183</v>
      </c>
      <c r="Q326" s="876">
        <v>88.64</v>
      </c>
      <c r="R326" s="876">
        <v>1248.26</v>
      </c>
      <c r="S326" s="851">
        <v>73870811</v>
      </c>
      <c r="T326" s="876">
        <v>5.9</v>
      </c>
      <c r="U326" s="876">
        <v>83.1</v>
      </c>
      <c r="V326" s="851">
        <v>68298889</v>
      </c>
      <c r="W326" s="876">
        <v>5.46</v>
      </c>
      <c r="X326" s="876">
        <v>76.84</v>
      </c>
      <c r="Y326" s="965">
        <v>105.69</v>
      </c>
      <c r="Z326" s="197"/>
    </row>
    <row r="327" spans="1:26" ht="20.100000000000001" customHeight="1" x14ac:dyDescent="0.3">
      <c r="A327" s="1830">
        <v>1234</v>
      </c>
      <c r="B327" s="961">
        <v>2160</v>
      </c>
      <c r="C327" s="1832" t="s">
        <v>475</v>
      </c>
      <c r="D327" s="962" t="s">
        <v>475</v>
      </c>
      <c r="E327" s="911">
        <v>29486</v>
      </c>
      <c r="F327" s="911">
        <v>78038</v>
      </c>
      <c r="G327" s="876">
        <v>30.84</v>
      </c>
      <c r="H327" s="876">
        <v>5.85</v>
      </c>
      <c r="I327" s="851">
        <v>1849742402</v>
      </c>
      <c r="J327" s="893">
        <v>1975.26</v>
      </c>
      <c r="K327" s="851">
        <v>1849742402</v>
      </c>
      <c r="L327" s="893">
        <v>1975.26</v>
      </c>
      <c r="M327" s="875">
        <v>1747642161</v>
      </c>
      <c r="N327" s="876">
        <v>94.48</v>
      </c>
      <c r="O327" s="876">
        <v>1866.23</v>
      </c>
      <c r="P327" s="851">
        <v>1747642161</v>
      </c>
      <c r="Q327" s="876">
        <v>94.48</v>
      </c>
      <c r="R327" s="893">
        <v>1866.23</v>
      </c>
      <c r="S327" s="875">
        <v>89130117</v>
      </c>
      <c r="T327" s="876">
        <v>4.82</v>
      </c>
      <c r="U327" s="876">
        <v>95.18</v>
      </c>
      <c r="V327" s="851">
        <v>12970124</v>
      </c>
      <c r="W327" s="876">
        <v>0.7</v>
      </c>
      <c r="X327" s="876">
        <v>13.85</v>
      </c>
      <c r="Y327" s="1845">
        <v>48.01</v>
      </c>
      <c r="Z327" s="197"/>
    </row>
    <row r="328" spans="1:26" ht="20.100000000000001" customHeight="1" x14ac:dyDescent="0.3">
      <c r="A328" s="1831"/>
      <c r="B328" s="961"/>
      <c r="C328" s="1831"/>
      <c r="D328" s="962" t="s">
        <v>35</v>
      </c>
      <c r="E328" s="911">
        <v>29486</v>
      </c>
      <c r="F328" s="911">
        <v>78038</v>
      </c>
      <c r="G328" s="876">
        <v>30.84</v>
      </c>
      <c r="H328" s="876">
        <v>5.85</v>
      </c>
      <c r="I328" s="851">
        <v>1849742402</v>
      </c>
      <c r="J328" s="876">
        <v>1975.26</v>
      </c>
      <c r="K328" s="851">
        <v>1849742402</v>
      </c>
      <c r="L328" s="876">
        <v>1975.26</v>
      </c>
      <c r="M328" s="851">
        <v>1747642161</v>
      </c>
      <c r="N328" s="876">
        <v>94.48</v>
      </c>
      <c r="O328" s="876">
        <v>1866.23</v>
      </c>
      <c r="P328" s="851">
        <v>1747642161</v>
      </c>
      <c r="Q328" s="876">
        <v>94.48</v>
      </c>
      <c r="R328" s="876">
        <v>1866.23</v>
      </c>
      <c r="S328" s="851">
        <v>89130117</v>
      </c>
      <c r="T328" s="876">
        <v>4.82</v>
      </c>
      <c r="U328" s="876">
        <v>95.18</v>
      </c>
      <c r="V328" s="851">
        <v>12970124</v>
      </c>
      <c r="W328" s="876">
        <v>0.7</v>
      </c>
      <c r="X328" s="876">
        <v>13.85</v>
      </c>
      <c r="Y328" s="1846"/>
      <c r="Z328" s="197"/>
    </row>
    <row r="329" spans="1:26" ht="20.100000000000001" customHeight="1" x14ac:dyDescent="0.3">
      <c r="A329" s="1830">
        <v>1531</v>
      </c>
      <c r="B329" s="961">
        <v>1635</v>
      </c>
      <c r="C329" s="1832" t="s">
        <v>476</v>
      </c>
      <c r="D329" s="962" t="s">
        <v>476</v>
      </c>
      <c r="E329" s="911">
        <v>1033</v>
      </c>
      <c r="F329" s="911">
        <v>2239</v>
      </c>
      <c r="G329" s="876">
        <v>44.56</v>
      </c>
      <c r="H329" s="876">
        <v>25.37</v>
      </c>
      <c r="I329" s="851">
        <v>46621127</v>
      </c>
      <c r="J329" s="893">
        <v>1735.19</v>
      </c>
      <c r="K329" s="851">
        <v>46621127</v>
      </c>
      <c r="L329" s="893">
        <v>1735.19</v>
      </c>
      <c r="M329" s="875">
        <v>47596213</v>
      </c>
      <c r="N329" s="876">
        <v>102.09</v>
      </c>
      <c r="O329" s="876">
        <v>1771.48</v>
      </c>
      <c r="P329" s="851">
        <v>47596213</v>
      </c>
      <c r="Q329" s="876">
        <v>102.09</v>
      </c>
      <c r="R329" s="893">
        <v>1771.48</v>
      </c>
      <c r="S329" s="875">
        <v>1943207</v>
      </c>
      <c r="T329" s="876">
        <v>4.17</v>
      </c>
      <c r="U329" s="876">
        <v>72.319999999999993</v>
      </c>
      <c r="V329" s="851">
        <v>-2918293</v>
      </c>
      <c r="W329" s="876">
        <v>-6.26</v>
      </c>
      <c r="X329" s="876">
        <v>-108.62</v>
      </c>
      <c r="Y329" s="1845">
        <v>36.78</v>
      </c>
      <c r="Z329" s="198"/>
    </row>
    <row r="330" spans="1:26" ht="20.100000000000001" customHeight="1" x14ac:dyDescent="0.3">
      <c r="A330" s="1831"/>
      <c r="B330" s="961"/>
      <c r="C330" s="1831"/>
      <c r="D330" s="962" t="s">
        <v>35</v>
      </c>
      <c r="E330" s="911">
        <v>1033</v>
      </c>
      <c r="F330" s="911">
        <v>2239</v>
      </c>
      <c r="G330" s="876">
        <v>44.56</v>
      </c>
      <c r="H330" s="876">
        <v>25.37</v>
      </c>
      <c r="I330" s="851">
        <v>46621127</v>
      </c>
      <c r="J330" s="876">
        <v>1735.19</v>
      </c>
      <c r="K330" s="851">
        <v>46621127</v>
      </c>
      <c r="L330" s="876">
        <v>1735.19</v>
      </c>
      <c r="M330" s="851">
        <v>47596213</v>
      </c>
      <c r="N330" s="876">
        <v>102.09</v>
      </c>
      <c r="O330" s="876">
        <v>1771.48</v>
      </c>
      <c r="P330" s="851">
        <v>47596213</v>
      </c>
      <c r="Q330" s="876">
        <v>102.09</v>
      </c>
      <c r="R330" s="876">
        <v>1771.48</v>
      </c>
      <c r="S330" s="851">
        <v>1943207</v>
      </c>
      <c r="T330" s="876">
        <v>4.17</v>
      </c>
      <c r="U330" s="876">
        <v>72.319999999999993</v>
      </c>
      <c r="V330" s="851">
        <v>-2918293</v>
      </c>
      <c r="W330" s="876">
        <v>-6.26</v>
      </c>
      <c r="X330" s="876">
        <v>-108.62</v>
      </c>
      <c r="Y330" s="1846"/>
      <c r="Z330" s="197"/>
    </row>
    <row r="331" spans="1:26" ht="20.100000000000001" customHeight="1" x14ac:dyDescent="0.3">
      <c r="A331" s="1824">
        <v>1568</v>
      </c>
      <c r="B331" s="961">
        <v>2144</v>
      </c>
      <c r="C331" s="1821" t="s">
        <v>483</v>
      </c>
      <c r="D331" s="962" t="s">
        <v>485</v>
      </c>
      <c r="E331" s="911">
        <v>1045</v>
      </c>
      <c r="F331" s="911">
        <v>1814</v>
      </c>
      <c r="G331" s="876">
        <v>30.73</v>
      </c>
      <c r="H331" s="876">
        <v>1.65</v>
      </c>
      <c r="I331" s="851">
        <v>21275603</v>
      </c>
      <c r="J331" s="893">
        <v>977.38</v>
      </c>
      <c r="K331" s="851">
        <v>21275603</v>
      </c>
      <c r="L331" s="893">
        <v>977.38</v>
      </c>
      <c r="M331" s="875">
        <v>22680587</v>
      </c>
      <c r="N331" s="876">
        <v>106.6</v>
      </c>
      <c r="O331" s="876">
        <v>1041.92</v>
      </c>
      <c r="P331" s="851">
        <v>22680587</v>
      </c>
      <c r="Q331" s="876">
        <v>106.6</v>
      </c>
      <c r="R331" s="893">
        <v>1041.92</v>
      </c>
      <c r="S331" s="875">
        <v>1692159</v>
      </c>
      <c r="T331" s="876">
        <v>7.95</v>
      </c>
      <c r="U331" s="876">
        <v>77.739999999999995</v>
      </c>
      <c r="V331" s="851">
        <v>-3097143</v>
      </c>
      <c r="W331" s="876">
        <v>-14.56</v>
      </c>
      <c r="X331" s="876">
        <v>-142.28</v>
      </c>
      <c r="Y331" s="964" t="s">
        <v>47</v>
      </c>
      <c r="Z331" s="197"/>
    </row>
    <row r="332" spans="1:26" ht="20.100000000000001" customHeight="1" x14ac:dyDescent="0.3">
      <c r="A332" s="1825"/>
      <c r="B332" s="961">
        <v>2131</v>
      </c>
      <c r="C332" s="1822"/>
      <c r="D332" s="962" t="s">
        <v>484</v>
      </c>
      <c r="E332" s="911">
        <v>7119</v>
      </c>
      <c r="F332" s="911">
        <v>15829</v>
      </c>
      <c r="G332" s="876">
        <v>32.450000000000003</v>
      </c>
      <c r="H332" s="876">
        <v>3.27</v>
      </c>
      <c r="I332" s="851">
        <v>313128986</v>
      </c>
      <c r="J332" s="893">
        <v>1648.5</v>
      </c>
      <c r="K332" s="851">
        <v>313128986</v>
      </c>
      <c r="L332" s="893">
        <v>1648.5</v>
      </c>
      <c r="M332" s="875">
        <v>292562747</v>
      </c>
      <c r="N332" s="876">
        <v>93.43</v>
      </c>
      <c r="O332" s="876">
        <v>1540.23</v>
      </c>
      <c r="P332" s="851">
        <v>292562747</v>
      </c>
      <c r="Q332" s="876">
        <v>93.43</v>
      </c>
      <c r="R332" s="893">
        <v>1540.23</v>
      </c>
      <c r="S332" s="875">
        <v>25264923</v>
      </c>
      <c r="T332" s="876">
        <v>8.07</v>
      </c>
      <c r="U332" s="876">
        <v>133.01</v>
      </c>
      <c r="V332" s="851">
        <v>-4698684</v>
      </c>
      <c r="W332" s="876">
        <v>-1.5</v>
      </c>
      <c r="X332" s="876">
        <v>-24.74</v>
      </c>
      <c r="Y332" s="964"/>
      <c r="Z332" s="197"/>
    </row>
    <row r="333" spans="1:26" ht="20.100000000000001" customHeight="1" x14ac:dyDescent="0.3">
      <c r="A333" s="1826"/>
      <c r="B333" s="961"/>
      <c r="C333" s="1823"/>
      <c r="D333" s="962" t="s">
        <v>35</v>
      </c>
      <c r="E333" s="911">
        <v>8164</v>
      </c>
      <c r="F333" s="911">
        <v>17643</v>
      </c>
      <c r="G333" s="876">
        <v>32.270000000000003</v>
      </c>
      <c r="H333" s="876">
        <v>3.1</v>
      </c>
      <c r="I333" s="851">
        <v>334404589</v>
      </c>
      <c r="J333" s="876">
        <v>1579.5</v>
      </c>
      <c r="K333" s="851">
        <v>334404589</v>
      </c>
      <c r="L333" s="876">
        <v>1579.5</v>
      </c>
      <c r="M333" s="851">
        <v>315243334</v>
      </c>
      <c r="N333" s="876">
        <v>94.27</v>
      </c>
      <c r="O333" s="876">
        <v>1488.99</v>
      </c>
      <c r="P333" s="851">
        <v>315243334</v>
      </c>
      <c r="Q333" s="876">
        <v>94.27</v>
      </c>
      <c r="R333" s="876">
        <v>1488.99</v>
      </c>
      <c r="S333" s="851">
        <v>26957082</v>
      </c>
      <c r="T333" s="876">
        <v>8.06</v>
      </c>
      <c r="U333" s="876">
        <v>127.33</v>
      </c>
      <c r="V333" s="851">
        <v>-7795827</v>
      </c>
      <c r="W333" s="876">
        <v>-2.33</v>
      </c>
      <c r="X333" s="876">
        <v>-36.82</v>
      </c>
      <c r="Y333" s="965">
        <v>58.83</v>
      </c>
      <c r="Z333" s="197"/>
    </row>
    <row r="334" spans="1:26" s="132" customFormat="1" ht="20.100000000000001" customHeight="1" x14ac:dyDescent="0.25">
      <c r="A334" s="1824">
        <v>1580</v>
      </c>
      <c r="B334" s="961">
        <v>2081</v>
      </c>
      <c r="C334" s="1832" t="s">
        <v>1407</v>
      </c>
      <c r="D334" s="962" t="s">
        <v>493</v>
      </c>
      <c r="E334" s="970">
        <v>53220</v>
      </c>
      <c r="F334" s="970">
        <v>157067</v>
      </c>
      <c r="G334" s="971">
        <v>22.12</v>
      </c>
      <c r="H334" s="971">
        <v>0.65</v>
      </c>
      <c r="I334" s="972">
        <v>1412284534</v>
      </c>
      <c r="J334" s="973">
        <v>749.3</v>
      </c>
      <c r="K334" s="972">
        <v>1412284534</v>
      </c>
      <c r="L334" s="973">
        <v>749.3</v>
      </c>
      <c r="M334" s="974">
        <v>1426519395</v>
      </c>
      <c r="N334" s="971">
        <v>101.01</v>
      </c>
      <c r="O334" s="971">
        <v>756.85</v>
      </c>
      <c r="P334" s="972">
        <v>1426519395</v>
      </c>
      <c r="Q334" s="971">
        <v>101.01</v>
      </c>
      <c r="R334" s="973">
        <v>756.85</v>
      </c>
      <c r="S334" s="974">
        <v>82678048</v>
      </c>
      <c r="T334" s="971">
        <v>5.85</v>
      </c>
      <c r="U334" s="971">
        <v>43.87</v>
      </c>
      <c r="V334" s="972">
        <v>-96912909</v>
      </c>
      <c r="W334" s="971">
        <v>-6.86</v>
      </c>
      <c r="X334" s="971">
        <v>-51.42</v>
      </c>
      <c r="Y334" s="975" t="s">
        <v>47</v>
      </c>
      <c r="Z334" s="197"/>
    </row>
    <row r="335" spans="1:26" ht="20.100000000000001" customHeight="1" x14ac:dyDescent="0.3">
      <c r="A335" s="1825"/>
      <c r="B335" s="968">
        <v>2080</v>
      </c>
      <c r="C335" s="1831"/>
      <c r="D335" s="962" t="s">
        <v>494</v>
      </c>
      <c r="E335" s="911">
        <v>121541</v>
      </c>
      <c r="F335" s="911">
        <v>345108</v>
      </c>
      <c r="G335" s="876">
        <v>30.1</v>
      </c>
      <c r="H335" s="876">
        <v>4.21</v>
      </c>
      <c r="I335" s="851">
        <v>7943304821</v>
      </c>
      <c r="J335" s="893">
        <v>1918.07</v>
      </c>
      <c r="K335" s="851">
        <v>7943304821</v>
      </c>
      <c r="L335" s="893">
        <v>1918.07</v>
      </c>
      <c r="M335" s="875">
        <v>8127434589</v>
      </c>
      <c r="N335" s="876">
        <v>102.32</v>
      </c>
      <c r="O335" s="876">
        <v>1962.53</v>
      </c>
      <c r="P335" s="851">
        <v>8127434589</v>
      </c>
      <c r="Q335" s="876">
        <v>102.32</v>
      </c>
      <c r="R335" s="893">
        <v>1962.53</v>
      </c>
      <c r="S335" s="875">
        <v>267148702</v>
      </c>
      <c r="T335" s="876">
        <v>3.36</v>
      </c>
      <c r="U335" s="876">
        <v>64.510000000000005</v>
      </c>
      <c r="V335" s="851">
        <v>-451278470</v>
      </c>
      <c r="W335" s="876">
        <v>-5.68</v>
      </c>
      <c r="X335" s="876">
        <v>-108.97</v>
      </c>
      <c r="Y335" s="964" t="s">
        <v>47</v>
      </c>
      <c r="Z335" s="197"/>
    </row>
    <row r="336" spans="1:26" ht="20.100000000000001" customHeight="1" x14ac:dyDescent="0.3">
      <c r="A336" s="1826"/>
      <c r="B336" s="961"/>
      <c r="C336" s="1831"/>
      <c r="D336" s="962" t="s">
        <v>35</v>
      </c>
      <c r="E336" s="911">
        <v>174761</v>
      </c>
      <c r="F336" s="911">
        <v>502175</v>
      </c>
      <c r="G336" s="876">
        <v>27.6</v>
      </c>
      <c r="H336" s="876">
        <v>3.1</v>
      </c>
      <c r="I336" s="851">
        <v>9355589355</v>
      </c>
      <c r="J336" s="876">
        <v>1552.51</v>
      </c>
      <c r="K336" s="851">
        <v>9355589355</v>
      </c>
      <c r="L336" s="876">
        <v>1552.51</v>
      </c>
      <c r="M336" s="851">
        <v>9553953984</v>
      </c>
      <c r="N336" s="876">
        <v>102.12</v>
      </c>
      <c r="O336" s="876">
        <v>1585.43</v>
      </c>
      <c r="P336" s="851">
        <v>9553953984</v>
      </c>
      <c r="Q336" s="876">
        <v>102.12</v>
      </c>
      <c r="R336" s="876">
        <v>1585.43</v>
      </c>
      <c r="S336" s="851">
        <v>349826750</v>
      </c>
      <c r="T336" s="876">
        <v>3.74</v>
      </c>
      <c r="U336" s="876">
        <v>58.05</v>
      </c>
      <c r="V336" s="851">
        <v>-548191379</v>
      </c>
      <c r="W336" s="876">
        <v>-5.86</v>
      </c>
      <c r="X336" s="876">
        <v>-90.97</v>
      </c>
      <c r="Y336" s="965">
        <v>43.15</v>
      </c>
      <c r="Z336" s="197"/>
    </row>
    <row r="337" spans="1:26" ht="20.100000000000001" customHeight="1" x14ac:dyDescent="0.3">
      <c r="A337" s="1824">
        <v>1578</v>
      </c>
      <c r="B337" s="961">
        <v>1973</v>
      </c>
      <c r="C337" s="1821" t="s">
        <v>506</v>
      </c>
      <c r="D337" s="962" t="s">
        <v>380</v>
      </c>
      <c r="E337" s="911">
        <v>1851</v>
      </c>
      <c r="F337" s="911">
        <v>3930</v>
      </c>
      <c r="G337" s="876">
        <v>28.65</v>
      </c>
      <c r="H337" s="876">
        <v>3.46</v>
      </c>
      <c r="I337" s="851">
        <v>65414118</v>
      </c>
      <c r="J337" s="893">
        <v>1387.07</v>
      </c>
      <c r="K337" s="851">
        <v>65414118</v>
      </c>
      <c r="L337" s="893">
        <v>1387.07</v>
      </c>
      <c r="M337" s="875">
        <v>59436736</v>
      </c>
      <c r="N337" s="876">
        <v>90.86</v>
      </c>
      <c r="O337" s="876">
        <v>1260.32</v>
      </c>
      <c r="P337" s="851">
        <v>59436736</v>
      </c>
      <c r="Q337" s="876">
        <v>90.86</v>
      </c>
      <c r="R337" s="893">
        <v>1260.32</v>
      </c>
      <c r="S337" s="875">
        <v>5617712</v>
      </c>
      <c r="T337" s="876">
        <v>8.59</v>
      </c>
      <c r="U337" s="876">
        <v>119.12</v>
      </c>
      <c r="V337" s="851">
        <v>359670</v>
      </c>
      <c r="W337" s="876">
        <v>0.55000000000000004</v>
      </c>
      <c r="X337" s="876">
        <v>7.63</v>
      </c>
      <c r="Y337" s="965" t="s">
        <v>47</v>
      </c>
      <c r="Z337" s="197"/>
    </row>
    <row r="338" spans="1:26" ht="20.100000000000001" customHeight="1" x14ac:dyDescent="0.3">
      <c r="A338" s="1825"/>
      <c r="B338" s="961">
        <v>1974</v>
      </c>
      <c r="C338" s="1822"/>
      <c r="D338" s="962" t="s">
        <v>381</v>
      </c>
      <c r="E338" s="911">
        <v>1112</v>
      </c>
      <c r="F338" s="911">
        <v>2611</v>
      </c>
      <c r="G338" s="876">
        <v>37.85</v>
      </c>
      <c r="H338" s="876">
        <v>13.1</v>
      </c>
      <c r="I338" s="851">
        <v>71800714</v>
      </c>
      <c r="J338" s="893">
        <v>2291.61</v>
      </c>
      <c r="K338" s="851">
        <v>71800714</v>
      </c>
      <c r="L338" s="893">
        <v>2291.61</v>
      </c>
      <c r="M338" s="875">
        <v>72434997</v>
      </c>
      <c r="N338" s="876">
        <v>100.88</v>
      </c>
      <c r="O338" s="876">
        <v>2311.85</v>
      </c>
      <c r="P338" s="851">
        <v>72434997</v>
      </c>
      <c r="Q338" s="876">
        <v>100.88</v>
      </c>
      <c r="R338" s="893">
        <v>2311.85</v>
      </c>
      <c r="S338" s="875">
        <v>3405753</v>
      </c>
      <c r="T338" s="876">
        <v>4.74</v>
      </c>
      <c r="U338" s="876">
        <v>108.7</v>
      </c>
      <c r="V338" s="851">
        <v>-4040036</v>
      </c>
      <c r="W338" s="876">
        <v>-5.63</v>
      </c>
      <c r="X338" s="876">
        <v>-128.94</v>
      </c>
      <c r="Y338" s="964" t="s">
        <v>47</v>
      </c>
      <c r="Z338" s="197"/>
    </row>
    <row r="339" spans="1:26" ht="20.100000000000001" customHeight="1" x14ac:dyDescent="0.3">
      <c r="A339" s="1826"/>
      <c r="B339" s="961"/>
      <c r="C339" s="1823"/>
      <c r="D339" s="962" t="s">
        <v>35</v>
      </c>
      <c r="E339" s="911">
        <v>2963</v>
      </c>
      <c r="F339" s="911">
        <v>6541</v>
      </c>
      <c r="G339" s="876">
        <v>32.32</v>
      </c>
      <c r="H339" s="876">
        <v>7.31</v>
      </c>
      <c r="I339" s="851">
        <v>137214832</v>
      </c>
      <c r="J339" s="876">
        <v>1748.14</v>
      </c>
      <c r="K339" s="851">
        <v>137214832</v>
      </c>
      <c r="L339" s="876">
        <v>1748.14</v>
      </c>
      <c r="M339" s="851">
        <v>131871733</v>
      </c>
      <c r="N339" s="876">
        <v>96.11</v>
      </c>
      <c r="O339" s="876">
        <v>1680.07</v>
      </c>
      <c r="P339" s="851">
        <v>131871733</v>
      </c>
      <c r="Q339" s="876">
        <v>96.11</v>
      </c>
      <c r="R339" s="876">
        <v>1680.07</v>
      </c>
      <c r="S339" s="851">
        <v>9023465</v>
      </c>
      <c r="T339" s="876">
        <v>6.58</v>
      </c>
      <c r="U339" s="876">
        <v>114.96</v>
      </c>
      <c r="V339" s="851">
        <v>-3680366</v>
      </c>
      <c r="W339" s="876">
        <v>-2.68</v>
      </c>
      <c r="X339" s="876">
        <v>-46.89</v>
      </c>
      <c r="Y339" s="965">
        <v>102.15</v>
      </c>
      <c r="Z339" s="197"/>
    </row>
    <row r="340" spans="1:26" ht="20.100000000000001" customHeight="1" x14ac:dyDescent="0.3">
      <c r="A340" s="1830">
        <v>1544</v>
      </c>
      <c r="B340" s="961">
        <v>6063</v>
      </c>
      <c r="C340" s="1821" t="s">
        <v>512</v>
      </c>
      <c r="D340" s="962" t="s">
        <v>513</v>
      </c>
      <c r="E340" s="911">
        <v>971</v>
      </c>
      <c r="F340" s="911">
        <v>2050</v>
      </c>
      <c r="G340" s="876">
        <v>27.31</v>
      </c>
      <c r="H340" s="876">
        <v>0.39</v>
      </c>
      <c r="I340" s="851">
        <v>19060873</v>
      </c>
      <c r="J340" s="893">
        <v>774.83</v>
      </c>
      <c r="K340" s="851">
        <v>19060873</v>
      </c>
      <c r="L340" s="893">
        <v>774.83</v>
      </c>
      <c r="M340" s="875">
        <v>19223049</v>
      </c>
      <c r="N340" s="876">
        <v>100.85</v>
      </c>
      <c r="O340" s="876">
        <v>781.42</v>
      </c>
      <c r="P340" s="851">
        <v>19223049</v>
      </c>
      <c r="Q340" s="876">
        <v>100.85</v>
      </c>
      <c r="R340" s="893">
        <v>781.42</v>
      </c>
      <c r="S340" s="875">
        <v>791353</v>
      </c>
      <c r="T340" s="876">
        <v>4.1500000000000004</v>
      </c>
      <c r="U340" s="876">
        <v>32.17</v>
      </c>
      <c r="V340" s="851">
        <v>-953529</v>
      </c>
      <c r="W340" s="876">
        <v>-5</v>
      </c>
      <c r="X340" s="876">
        <v>-38.76</v>
      </c>
      <c r="Y340" s="965" t="s">
        <v>47</v>
      </c>
      <c r="Z340" s="197"/>
    </row>
    <row r="341" spans="1:26" ht="20.100000000000001" customHeight="1" x14ac:dyDescent="0.3">
      <c r="A341" s="1831"/>
      <c r="B341" s="961">
        <v>1950</v>
      </c>
      <c r="C341" s="1822"/>
      <c r="D341" s="962" t="s">
        <v>346</v>
      </c>
      <c r="E341" s="911">
        <v>3555</v>
      </c>
      <c r="F341" s="911">
        <v>7683</v>
      </c>
      <c r="G341" s="876">
        <v>44.05</v>
      </c>
      <c r="H341" s="876">
        <v>23.17</v>
      </c>
      <c r="I341" s="851">
        <v>246125230</v>
      </c>
      <c r="J341" s="893">
        <v>2669.59</v>
      </c>
      <c r="K341" s="851">
        <v>246125230</v>
      </c>
      <c r="L341" s="893">
        <v>2669.59</v>
      </c>
      <c r="M341" s="875">
        <v>234966267</v>
      </c>
      <c r="N341" s="876">
        <v>95.47</v>
      </c>
      <c r="O341" s="876">
        <v>2548.5500000000002</v>
      </c>
      <c r="P341" s="851">
        <v>234966267</v>
      </c>
      <c r="Q341" s="876">
        <v>95.47</v>
      </c>
      <c r="R341" s="893">
        <v>2548.5500000000002</v>
      </c>
      <c r="S341" s="875">
        <v>11584175</v>
      </c>
      <c r="T341" s="876">
        <v>4.71</v>
      </c>
      <c r="U341" s="876">
        <v>125.65</v>
      </c>
      <c r="V341" s="851">
        <v>-425212</v>
      </c>
      <c r="W341" s="876">
        <v>-0.17</v>
      </c>
      <c r="X341" s="876">
        <v>-4.6100000000000003</v>
      </c>
      <c r="Y341" s="964"/>
      <c r="Z341" s="197"/>
    </row>
    <row r="342" spans="1:26" ht="20.100000000000001" customHeight="1" x14ac:dyDescent="0.3">
      <c r="A342" s="1831"/>
      <c r="B342" s="961"/>
      <c r="C342" s="1823"/>
      <c r="D342" s="962" t="s">
        <v>35</v>
      </c>
      <c r="E342" s="911">
        <v>4526</v>
      </c>
      <c r="F342" s="911">
        <v>9733</v>
      </c>
      <c r="G342" s="876">
        <v>40.520000000000003</v>
      </c>
      <c r="H342" s="876">
        <v>18.37</v>
      </c>
      <c r="I342" s="851">
        <v>265186103</v>
      </c>
      <c r="J342" s="876">
        <v>2270.5100000000002</v>
      </c>
      <c r="K342" s="851">
        <v>265186103</v>
      </c>
      <c r="L342" s="876">
        <v>2270.5100000000002</v>
      </c>
      <c r="M342" s="851">
        <v>254189316</v>
      </c>
      <c r="N342" s="876">
        <v>95.85</v>
      </c>
      <c r="O342" s="876">
        <v>2176.35</v>
      </c>
      <c r="P342" s="851">
        <v>254189316</v>
      </c>
      <c r="Q342" s="876">
        <v>95.85</v>
      </c>
      <c r="R342" s="876">
        <v>2176.35</v>
      </c>
      <c r="S342" s="851">
        <v>12375528</v>
      </c>
      <c r="T342" s="876">
        <v>4.67</v>
      </c>
      <c r="U342" s="876">
        <v>105.96</v>
      </c>
      <c r="V342" s="851">
        <v>-1378741</v>
      </c>
      <c r="W342" s="876">
        <v>-0.52</v>
      </c>
      <c r="X342" s="876">
        <v>-11.8</v>
      </c>
      <c r="Y342" s="965">
        <v>43.59</v>
      </c>
      <c r="Z342" s="197"/>
    </row>
    <row r="343" spans="1:26" ht="20.100000000000001" customHeight="1" x14ac:dyDescent="0.3">
      <c r="A343" s="1824">
        <v>1582</v>
      </c>
      <c r="B343" s="961">
        <v>2359</v>
      </c>
      <c r="C343" s="1821" t="s">
        <v>523</v>
      </c>
      <c r="D343" s="962" t="s">
        <v>524</v>
      </c>
      <c r="E343" s="911">
        <v>7558</v>
      </c>
      <c r="F343" s="911">
        <v>8931</v>
      </c>
      <c r="G343" s="876">
        <v>79.94</v>
      </c>
      <c r="H343" s="876">
        <v>92.38</v>
      </c>
      <c r="I343" s="851">
        <v>252408445</v>
      </c>
      <c r="J343" s="876">
        <v>2355.17</v>
      </c>
      <c r="K343" s="851">
        <v>252408445</v>
      </c>
      <c r="L343" s="876">
        <v>2355.17</v>
      </c>
      <c r="M343" s="851">
        <v>243405077</v>
      </c>
      <c r="N343" s="876">
        <v>96.43</v>
      </c>
      <c r="O343" s="876">
        <v>2271.16</v>
      </c>
      <c r="P343" s="851">
        <v>243405077</v>
      </c>
      <c r="Q343" s="876">
        <v>96.43</v>
      </c>
      <c r="R343" s="876">
        <v>2271.16</v>
      </c>
      <c r="S343" s="851">
        <v>32708191</v>
      </c>
      <c r="T343" s="876">
        <v>12.96</v>
      </c>
      <c r="U343" s="876">
        <v>305.19</v>
      </c>
      <c r="V343" s="851">
        <v>-23704823</v>
      </c>
      <c r="W343" s="876">
        <v>-9.39</v>
      </c>
      <c r="X343" s="876">
        <v>-221.18</v>
      </c>
      <c r="Y343" s="965" t="s">
        <v>47</v>
      </c>
      <c r="Z343" s="197"/>
    </row>
    <row r="344" spans="1:26" ht="20.100000000000001" customHeight="1" x14ac:dyDescent="0.3">
      <c r="A344" s="1825"/>
      <c r="B344" s="961">
        <v>6042</v>
      </c>
      <c r="C344" s="1822"/>
      <c r="D344" s="962" t="s">
        <v>525</v>
      </c>
      <c r="E344" s="911">
        <v>1251</v>
      </c>
      <c r="F344" s="911">
        <v>1643</v>
      </c>
      <c r="G344" s="876">
        <v>65.19</v>
      </c>
      <c r="H344" s="876">
        <v>58.98</v>
      </c>
      <c r="I344" s="851">
        <v>90497439</v>
      </c>
      <c r="J344" s="893">
        <v>4590.05</v>
      </c>
      <c r="K344" s="851">
        <v>90497439</v>
      </c>
      <c r="L344" s="893">
        <v>4590.05</v>
      </c>
      <c r="M344" s="875">
        <v>123573253</v>
      </c>
      <c r="N344" s="876">
        <v>136.55000000000001</v>
      </c>
      <c r="O344" s="876">
        <v>6267.66</v>
      </c>
      <c r="P344" s="851">
        <v>123573253</v>
      </c>
      <c r="Q344" s="876">
        <v>136.55000000000001</v>
      </c>
      <c r="R344" s="893">
        <v>6267.66</v>
      </c>
      <c r="S344" s="875">
        <v>6963679</v>
      </c>
      <c r="T344" s="876">
        <v>7.69</v>
      </c>
      <c r="U344" s="876">
        <v>353.2</v>
      </c>
      <c r="V344" s="851">
        <v>-40039493</v>
      </c>
      <c r="W344" s="876">
        <v>-44.24</v>
      </c>
      <c r="X344" s="876">
        <v>-2030.81</v>
      </c>
      <c r="Y344" s="964"/>
      <c r="Z344" s="197"/>
    </row>
    <row r="345" spans="1:26" ht="20.100000000000001" customHeight="1" x14ac:dyDescent="0.3">
      <c r="A345" s="1825"/>
      <c r="B345" s="961">
        <v>1961</v>
      </c>
      <c r="C345" s="1822"/>
      <c r="D345" s="962" t="s">
        <v>526</v>
      </c>
      <c r="E345" s="911">
        <v>2005</v>
      </c>
      <c r="F345" s="911">
        <v>3880</v>
      </c>
      <c r="G345" s="876">
        <v>44.28</v>
      </c>
      <c r="H345" s="876">
        <v>21.73</v>
      </c>
      <c r="I345" s="851">
        <v>37164211</v>
      </c>
      <c r="J345" s="893">
        <v>798.2</v>
      </c>
      <c r="K345" s="851">
        <v>37164211</v>
      </c>
      <c r="L345" s="893">
        <v>798.2</v>
      </c>
      <c r="M345" s="875">
        <v>28570482</v>
      </c>
      <c r="N345" s="876">
        <v>76.88</v>
      </c>
      <c r="O345" s="876">
        <v>613.63</v>
      </c>
      <c r="P345" s="851">
        <v>28570482</v>
      </c>
      <c r="Q345" s="876">
        <v>76.88</v>
      </c>
      <c r="R345" s="893">
        <v>613.63</v>
      </c>
      <c r="S345" s="875">
        <v>4220412</v>
      </c>
      <c r="T345" s="876">
        <v>11.36</v>
      </c>
      <c r="U345" s="876">
        <v>90.64</v>
      </c>
      <c r="V345" s="851">
        <v>4373317</v>
      </c>
      <c r="W345" s="876">
        <v>11.77</v>
      </c>
      <c r="X345" s="876">
        <v>93.93</v>
      </c>
      <c r="Y345" s="964" t="s">
        <v>47</v>
      </c>
      <c r="Z345" s="197"/>
    </row>
    <row r="346" spans="1:26" ht="20.100000000000001" customHeight="1" x14ac:dyDescent="0.3">
      <c r="A346" s="1825"/>
      <c r="B346" s="961">
        <v>1962</v>
      </c>
      <c r="C346" s="1822"/>
      <c r="D346" s="962" t="s">
        <v>527</v>
      </c>
      <c r="E346" s="911">
        <v>14301</v>
      </c>
      <c r="F346" s="911">
        <v>24853</v>
      </c>
      <c r="G346" s="876">
        <v>46.58</v>
      </c>
      <c r="H346" s="876">
        <v>29.89</v>
      </c>
      <c r="I346" s="851">
        <v>362993148</v>
      </c>
      <c r="J346" s="893">
        <v>1217.1300000000001</v>
      </c>
      <c r="K346" s="851">
        <v>362993148</v>
      </c>
      <c r="L346" s="893">
        <v>1217.1300000000001</v>
      </c>
      <c r="M346" s="875">
        <v>326604574</v>
      </c>
      <c r="N346" s="876">
        <v>89.98</v>
      </c>
      <c r="O346" s="876">
        <v>1095.1199999999999</v>
      </c>
      <c r="P346" s="851">
        <v>326604574</v>
      </c>
      <c r="Q346" s="876">
        <v>89.98</v>
      </c>
      <c r="R346" s="893">
        <v>1095.1199999999999</v>
      </c>
      <c r="S346" s="875">
        <v>26447915</v>
      </c>
      <c r="T346" s="876">
        <v>7.29</v>
      </c>
      <c r="U346" s="876">
        <v>88.68</v>
      </c>
      <c r="V346" s="851">
        <v>9940659</v>
      </c>
      <c r="W346" s="876">
        <v>2.74</v>
      </c>
      <c r="X346" s="876">
        <v>33.33</v>
      </c>
      <c r="Y346" s="964" t="s">
        <v>47</v>
      </c>
      <c r="Z346" s="197"/>
    </row>
    <row r="347" spans="1:26" ht="20.100000000000001" customHeight="1" x14ac:dyDescent="0.3">
      <c r="A347" s="1826"/>
      <c r="B347" s="961"/>
      <c r="C347" s="1823"/>
      <c r="D347" s="962" t="s">
        <v>35</v>
      </c>
      <c r="E347" s="911">
        <v>25115</v>
      </c>
      <c r="F347" s="911">
        <v>39307</v>
      </c>
      <c r="G347" s="876">
        <v>54.71</v>
      </c>
      <c r="H347" s="876">
        <v>44.5</v>
      </c>
      <c r="I347" s="851">
        <v>743063243</v>
      </c>
      <c r="J347" s="876">
        <v>1575.34</v>
      </c>
      <c r="K347" s="851">
        <v>743063243</v>
      </c>
      <c r="L347" s="876">
        <v>1575.34</v>
      </c>
      <c r="M347" s="851">
        <v>722153386</v>
      </c>
      <c r="N347" s="876">
        <v>97.19</v>
      </c>
      <c r="O347" s="876">
        <v>1531.01</v>
      </c>
      <c r="P347" s="851">
        <v>722153386</v>
      </c>
      <c r="Q347" s="876">
        <v>97.19</v>
      </c>
      <c r="R347" s="876">
        <v>1531.01</v>
      </c>
      <c r="S347" s="851">
        <v>70340197</v>
      </c>
      <c r="T347" s="876">
        <v>9.4700000000000006</v>
      </c>
      <c r="U347" s="876">
        <v>149.13</v>
      </c>
      <c r="V347" s="851">
        <v>-49430340</v>
      </c>
      <c r="W347" s="876">
        <v>-6.65</v>
      </c>
      <c r="X347" s="876">
        <v>-104.8</v>
      </c>
      <c r="Y347" s="965">
        <v>17.809999999999999</v>
      </c>
      <c r="Z347" s="197"/>
    </row>
    <row r="348" spans="1:26" ht="20.100000000000001" customHeight="1" x14ac:dyDescent="0.3">
      <c r="A348" s="1824">
        <v>1579</v>
      </c>
      <c r="B348" s="961">
        <v>1764</v>
      </c>
      <c r="C348" s="1832" t="s">
        <v>528</v>
      </c>
      <c r="D348" s="962" t="s">
        <v>294</v>
      </c>
      <c r="E348" s="911">
        <v>967</v>
      </c>
      <c r="F348" s="911">
        <v>2231</v>
      </c>
      <c r="G348" s="876">
        <v>33.06</v>
      </c>
      <c r="H348" s="876">
        <v>6.77</v>
      </c>
      <c r="I348" s="851">
        <v>56199703</v>
      </c>
      <c r="J348" s="893">
        <v>2099.1999999999998</v>
      </c>
      <c r="K348" s="851">
        <v>44018506</v>
      </c>
      <c r="L348" s="893">
        <v>1644.2</v>
      </c>
      <c r="M348" s="875">
        <v>58802653</v>
      </c>
      <c r="N348" s="876">
        <v>104.63</v>
      </c>
      <c r="O348" s="876">
        <v>2196.42</v>
      </c>
      <c r="P348" s="851">
        <v>47535036</v>
      </c>
      <c r="Q348" s="876">
        <v>107.99</v>
      </c>
      <c r="R348" s="893">
        <v>1775.55</v>
      </c>
      <c r="S348" s="875">
        <v>3057819</v>
      </c>
      <c r="T348" s="876">
        <v>6.95</v>
      </c>
      <c r="U348" s="876">
        <v>114.22</v>
      </c>
      <c r="V348" s="851">
        <v>-6574349</v>
      </c>
      <c r="W348" s="876">
        <v>-14.94</v>
      </c>
      <c r="X348" s="876">
        <v>-245.57</v>
      </c>
      <c r="Y348" s="965" t="s">
        <v>47</v>
      </c>
      <c r="Z348" s="197"/>
    </row>
    <row r="349" spans="1:26" ht="20.100000000000001" customHeight="1" x14ac:dyDescent="0.3">
      <c r="A349" s="1825"/>
      <c r="B349" s="961">
        <v>1763</v>
      </c>
      <c r="C349" s="1831"/>
      <c r="D349" s="962" t="s">
        <v>301</v>
      </c>
      <c r="E349" s="911">
        <v>4178</v>
      </c>
      <c r="F349" s="911">
        <v>9123</v>
      </c>
      <c r="G349" s="876">
        <v>24.38</v>
      </c>
      <c r="H349" s="876">
        <v>0.33</v>
      </c>
      <c r="I349" s="851">
        <v>117412692</v>
      </c>
      <c r="J349" s="893">
        <v>1072.5</v>
      </c>
      <c r="K349" s="851">
        <v>88672332</v>
      </c>
      <c r="L349" s="893">
        <v>809.97</v>
      </c>
      <c r="M349" s="875">
        <v>101767185</v>
      </c>
      <c r="N349" s="876">
        <v>86.67</v>
      </c>
      <c r="O349" s="876">
        <v>929.58</v>
      </c>
      <c r="P349" s="851">
        <v>73932982</v>
      </c>
      <c r="Q349" s="876">
        <v>83.38</v>
      </c>
      <c r="R349" s="893">
        <v>675.34</v>
      </c>
      <c r="S349" s="875">
        <v>12639293</v>
      </c>
      <c r="T349" s="876">
        <v>14.25</v>
      </c>
      <c r="U349" s="876">
        <v>115.45</v>
      </c>
      <c r="V349" s="851">
        <v>2100057</v>
      </c>
      <c r="W349" s="876">
        <v>2.37</v>
      </c>
      <c r="X349" s="876">
        <v>19.18</v>
      </c>
      <c r="Y349" s="964" t="s">
        <v>47</v>
      </c>
      <c r="Z349" s="197"/>
    </row>
    <row r="350" spans="1:26" ht="20.100000000000001" customHeight="1" x14ac:dyDescent="0.3">
      <c r="A350" s="1826"/>
      <c r="B350" s="961"/>
      <c r="C350" s="1831"/>
      <c r="D350" s="962" t="s">
        <v>35</v>
      </c>
      <c r="E350" s="911">
        <v>5145</v>
      </c>
      <c r="F350" s="911">
        <v>11354</v>
      </c>
      <c r="G350" s="876">
        <v>26.08</v>
      </c>
      <c r="H350" s="876">
        <v>1.59</v>
      </c>
      <c r="I350" s="851">
        <v>173612395</v>
      </c>
      <c r="J350" s="876">
        <v>1274.24</v>
      </c>
      <c r="K350" s="851">
        <v>132690838</v>
      </c>
      <c r="L350" s="876">
        <v>973.89</v>
      </c>
      <c r="M350" s="851">
        <v>160569838</v>
      </c>
      <c r="N350" s="876">
        <v>92.49</v>
      </c>
      <c r="O350" s="876">
        <v>1178.51</v>
      </c>
      <c r="P350" s="851">
        <v>121468018</v>
      </c>
      <c r="Q350" s="876">
        <v>91.54</v>
      </c>
      <c r="R350" s="876">
        <v>891.52</v>
      </c>
      <c r="S350" s="851">
        <v>15697112</v>
      </c>
      <c r="T350" s="876">
        <v>11.83</v>
      </c>
      <c r="U350" s="876">
        <v>115.21</v>
      </c>
      <c r="V350" s="851">
        <v>-4474292</v>
      </c>
      <c r="W350" s="876">
        <v>-3.37</v>
      </c>
      <c r="X350" s="876">
        <v>-32.840000000000003</v>
      </c>
      <c r="Y350" s="965">
        <v>64.53</v>
      </c>
      <c r="Z350" s="197"/>
    </row>
    <row r="351" spans="1:26" ht="20.100000000000001" customHeight="1" x14ac:dyDescent="0.3">
      <c r="A351" s="1824">
        <v>1597</v>
      </c>
      <c r="B351" s="961">
        <v>27139</v>
      </c>
      <c r="C351" s="1821" t="s">
        <v>529</v>
      </c>
      <c r="D351" s="962" t="s">
        <v>1028</v>
      </c>
      <c r="E351" s="911">
        <v>0</v>
      </c>
      <c r="F351" s="911">
        <v>0</v>
      </c>
      <c r="G351" s="876">
        <v>0</v>
      </c>
      <c r="H351" s="876">
        <v>0</v>
      </c>
      <c r="I351" s="851">
        <v>0</v>
      </c>
      <c r="J351" s="893">
        <v>0</v>
      </c>
      <c r="K351" s="851">
        <v>0</v>
      </c>
      <c r="L351" s="893">
        <v>0</v>
      </c>
      <c r="M351" s="875">
        <v>0</v>
      </c>
      <c r="N351" s="876">
        <v>0</v>
      </c>
      <c r="O351" s="876">
        <v>0</v>
      </c>
      <c r="P351" s="851">
        <v>0</v>
      </c>
      <c r="Q351" s="876">
        <v>0</v>
      </c>
      <c r="R351" s="893">
        <v>0</v>
      </c>
      <c r="S351" s="875">
        <v>0</v>
      </c>
      <c r="T351" s="876">
        <v>0</v>
      </c>
      <c r="U351" s="876">
        <v>0</v>
      </c>
      <c r="V351" s="851">
        <v>0</v>
      </c>
      <c r="W351" s="876">
        <v>0</v>
      </c>
      <c r="X351" s="876">
        <v>0</v>
      </c>
      <c r="Y351" s="965" t="s">
        <v>47</v>
      </c>
      <c r="Z351" s="197"/>
    </row>
    <row r="352" spans="1:26" ht="20.100000000000001" customHeight="1" x14ac:dyDescent="0.3">
      <c r="A352" s="1825"/>
      <c r="B352" s="961">
        <v>1947</v>
      </c>
      <c r="C352" s="1822"/>
      <c r="D352" s="962" t="s">
        <v>267</v>
      </c>
      <c r="E352" s="911">
        <v>6816</v>
      </c>
      <c r="F352" s="911">
        <v>14240</v>
      </c>
      <c r="G352" s="876">
        <v>28.89</v>
      </c>
      <c r="H352" s="876">
        <v>0.45</v>
      </c>
      <c r="I352" s="851">
        <v>203543625</v>
      </c>
      <c r="J352" s="893">
        <v>1191.1500000000001</v>
      </c>
      <c r="K352" s="851">
        <v>203543625</v>
      </c>
      <c r="L352" s="893">
        <v>1191.1500000000001</v>
      </c>
      <c r="M352" s="875">
        <v>176266711</v>
      </c>
      <c r="N352" s="876">
        <v>86.6</v>
      </c>
      <c r="O352" s="876">
        <v>1031.52</v>
      </c>
      <c r="P352" s="851">
        <v>176266711</v>
      </c>
      <c r="Q352" s="876">
        <v>86.6</v>
      </c>
      <c r="R352" s="893">
        <v>1031.52</v>
      </c>
      <c r="S352" s="875">
        <v>24996957</v>
      </c>
      <c r="T352" s="876">
        <v>12.28</v>
      </c>
      <c r="U352" s="876">
        <v>146.28</v>
      </c>
      <c r="V352" s="851">
        <v>2279957</v>
      </c>
      <c r="W352" s="876">
        <v>1.1200000000000001</v>
      </c>
      <c r="X352" s="876">
        <v>13.34</v>
      </c>
      <c r="Y352" s="964" t="s">
        <v>47</v>
      </c>
      <c r="Z352" s="197"/>
    </row>
    <row r="353" spans="1:26" ht="20.100000000000001" customHeight="1" x14ac:dyDescent="0.3">
      <c r="A353" s="1825"/>
      <c r="B353" s="961">
        <v>2331</v>
      </c>
      <c r="C353" s="1822"/>
      <c r="D353" s="962" t="s">
        <v>467</v>
      </c>
      <c r="E353" s="911">
        <v>11444</v>
      </c>
      <c r="F353" s="911">
        <v>29451</v>
      </c>
      <c r="G353" s="876">
        <v>24.9</v>
      </c>
      <c r="H353" s="876">
        <v>0.31</v>
      </c>
      <c r="I353" s="851">
        <v>502960056</v>
      </c>
      <c r="J353" s="893">
        <v>1423.16</v>
      </c>
      <c r="K353" s="851">
        <v>502960056</v>
      </c>
      <c r="L353" s="893">
        <v>1423.16</v>
      </c>
      <c r="M353" s="875">
        <v>404853699</v>
      </c>
      <c r="N353" s="876">
        <v>80.489999999999995</v>
      </c>
      <c r="O353" s="876">
        <v>1145.56</v>
      </c>
      <c r="P353" s="851">
        <v>404853699</v>
      </c>
      <c r="Q353" s="876">
        <v>80.489999999999995</v>
      </c>
      <c r="R353" s="893">
        <v>1145.56</v>
      </c>
      <c r="S353" s="875">
        <v>57982524</v>
      </c>
      <c r="T353" s="876">
        <v>11.53</v>
      </c>
      <c r="U353" s="876">
        <v>164.06</v>
      </c>
      <c r="V353" s="851">
        <v>40123833</v>
      </c>
      <c r="W353" s="876">
        <v>7.98</v>
      </c>
      <c r="X353" s="876">
        <v>113.53</v>
      </c>
      <c r="Y353" s="964" t="s">
        <v>47</v>
      </c>
      <c r="Z353" s="197"/>
    </row>
    <row r="354" spans="1:26" ht="20.100000000000001" customHeight="1" x14ac:dyDescent="0.3">
      <c r="A354" s="1825"/>
      <c r="B354" s="961">
        <v>1948</v>
      </c>
      <c r="C354" s="1822"/>
      <c r="D354" s="962" t="s">
        <v>1029</v>
      </c>
      <c r="E354" s="911">
        <v>11153</v>
      </c>
      <c r="F354" s="911">
        <v>17632</v>
      </c>
      <c r="G354" s="876">
        <v>31.62</v>
      </c>
      <c r="H354" s="876">
        <v>0.4</v>
      </c>
      <c r="I354" s="851">
        <v>193612674</v>
      </c>
      <c r="J354" s="893">
        <v>915.06</v>
      </c>
      <c r="K354" s="851">
        <v>193612674</v>
      </c>
      <c r="L354" s="893">
        <v>915.06</v>
      </c>
      <c r="M354" s="875">
        <v>179177601</v>
      </c>
      <c r="N354" s="876">
        <v>92.54</v>
      </c>
      <c r="O354" s="876">
        <v>846.84</v>
      </c>
      <c r="P354" s="851">
        <v>179177601</v>
      </c>
      <c r="Q354" s="876">
        <v>92.54</v>
      </c>
      <c r="R354" s="893">
        <v>846.84</v>
      </c>
      <c r="S354" s="875">
        <v>21045480</v>
      </c>
      <c r="T354" s="876">
        <v>10.87</v>
      </c>
      <c r="U354" s="876">
        <v>99.47</v>
      </c>
      <c r="V354" s="851">
        <v>-6610407</v>
      </c>
      <c r="W354" s="876">
        <v>-3.41</v>
      </c>
      <c r="X354" s="876">
        <v>-31.24</v>
      </c>
      <c r="Y354" s="964" t="s">
        <v>47</v>
      </c>
      <c r="Z354" s="197"/>
    </row>
    <row r="355" spans="1:26" ht="20.100000000000001" customHeight="1" x14ac:dyDescent="0.3">
      <c r="A355" s="1825"/>
      <c r="B355" s="961">
        <v>6096</v>
      </c>
      <c r="C355" s="1822"/>
      <c r="D355" s="962" t="s">
        <v>530</v>
      </c>
      <c r="E355" s="911">
        <v>960</v>
      </c>
      <c r="F355" s="911">
        <v>2276</v>
      </c>
      <c r="G355" s="876">
        <v>26.2</v>
      </c>
      <c r="H355" s="876">
        <v>1.19</v>
      </c>
      <c r="I355" s="851">
        <v>51947669</v>
      </c>
      <c r="J355" s="893">
        <v>1902.01</v>
      </c>
      <c r="K355" s="851">
        <v>51947669</v>
      </c>
      <c r="L355" s="893">
        <v>1902.01</v>
      </c>
      <c r="M355" s="875">
        <v>40470167</v>
      </c>
      <c r="N355" s="876">
        <v>77.91</v>
      </c>
      <c r="O355" s="876">
        <v>1481.77</v>
      </c>
      <c r="P355" s="851">
        <v>40470167</v>
      </c>
      <c r="Q355" s="876">
        <v>77.91</v>
      </c>
      <c r="R355" s="893">
        <v>1481.77</v>
      </c>
      <c r="S355" s="875">
        <v>5292205</v>
      </c>
      <c r="T355" s="876">
        <v>10.19</v>
      </c>
      <c r="U355" s="876">
        <v>193.77</v>
      </c>
      <c r="V355" s="851">
        <v>6185297</v>
      </c>
      <c r="W355" s="876">
        <v>11.91</v>
      </c>
      <c r="X355" s="876">
        <v>226.47</v>
      </c>
      <c r="Y355" s="964" t="s">
        <v>47</v>
      </c>
      <c r="Z355" s="197"/>
    </row>
    <row r="356" spans="1:26" ht="20.100000000000001" customHeight="1" x14ac:dyDescent="0.3">
      <c r="A356" s="1826"/>
      <c r="B356" s="961"/>
      <c r="C356" s="1823"/>
      <c r="D356" s="962" t="s">
        <v>35</v>
      </c>
      <c r="E356" s="911">
        <v>30373</v>
      </c>
      <c r="F356" s="911">
        <v>63599</v>
      </c>
      <c r="G356" s="876">
        <v>27.7</v>
      </c>
      <c r="H356" s="876">
        <v>0.4</v>
      </c>
      <c r="I356" s="851">
        <v>952064024</v>
      </c>
      <c r="J356" s="876">
        <v>1247.48</v>
      </c>
      <c r="K356" s="851">
        <v>952064024</v>
      </c>
      <c r="L356" s="876">
        <v>1247.48</v>
      </c>
      <c r="M356" s="851">
        <v>800768178</v>
      </c>
      <c r="N356" s="876">
        <v>84.11</v>
      </c>
      <c r="O356" s="876">
        <v>1049.24</v>
      </c>
      <c r="P356" s="851">
        <v>800768178</v>
      </c>
      <c r="Q356" s="876">
        <v>84.11</v>
      </c>
      <c r="R356" s="876">
        <v>1049.24</v>
      </c>
      <c r="S356" s="851">
        <v>109317166</v>
      </c>
      <c r="T356" s="876">
        <v>11.48</v>
      </c>
      <c r="U356" s="876">
        <v>143.24</v>
      </c>
      <c r="V356" s="851">
        <v>41978680</v>
      </c>
      <c r="W356" s="876">
        <v>4.41</v>
      </c>
      <c r="X356" s="876">
        <v>55</v>
      </c>
      <c r="Y356" s="965">
        <v>35.39</v>
      </c>
      <c r="Z356" s="197"/>
    </row>
    <row r="357" spans="1:26" ht="20.100000000000001" customHeight="1" x14ac:dyDescent="0.3">
      <c r="A357" s="1830">
        <v>1520</v>
      </c>
      <c r="B357" s="961">
        <v>2067</v>
      </c>
      <c r="C357" s="1832" t="s">
        <v>1408</v>
      </c>
      <c r="D357" s="962" t="s">
        <v>532</v>
      </c>
      <c r="E357" s="911">
        <v>3454</v>
      </c>
      <c r="F357" s="911">
        <v>6907</v>
      </c>
      <c r="G357" s="876">
        <v>41.5</v>
      </c>
      <c r="H357" s="876">
        <v>20.329999999999998</v>
      </c>
      <c r="I357" s="851">
        <v>183078615</v>
      </c>
      <c r="J357" s="893">
        <v>2208.85</v>
      </c>
      <c r="K357" s="851">
        <v>146581936</v>
      </c>
      <c r="L357" s="893">
        <v>1768.52</v>
      </c>
      <c r="M357" s="875">
        <v>170688766</v>
      </c>
      <c r="N357" s="876">
        <v>93.23</v>
      </c>
      <c r="O357" s="876">
        <v>2059.37</v>
      </c>
      <c r="P357" s="851">
        <v>139378837</v>
      </c>
      <c r="Q357" s="876">
        <v>95.09</v>
      </c>
      <c r="R357" s="893">
        <v>1681.61</v>
      </c>
      <c r="S357" s="875">
        <v>11295090</v>
      </c>
      <c r="T357" s="876">
        <v>7.71</v>
      </c>
      <c r="U357" s="876">
        <v>136.28</v>
      </c>
      <c r="V357" s="851">
        <v>-4091991</v>
      </c>
      <c r="W357" s="876">
        <v>-2.79</v>
      </c>
      <c r="X357" s="876">
        <v>-49.37</v>
      </c>
      <c r="Y357" s="1845">
        <v>75.599999999999994</v>
      </c>
      <c r="Z357" s="197"/>
    </row>
    <row r="358" spans="1:26" ht="20.100000000000001" customHeight="1" x14ac:dyDescent="0.3">
      <c r="A358" s="1831"/>
      <c r="B358" s="961"/>
      <c r="C358" s="1831"/>
      <c r="D358" s="962" t="s">
        <v>35</v>
      </c>
      <c r="E358" s="911">
        <v>3454</v>
      </c>
      <c r="F358" s="911">
        <v>6907</v>
      </c>
      <c r="G358" s="876">
        <v>41.5</v>
      </c>
      <c r="H358" s="876">
        <v>20.329999999999998</v>
      </c>
      <c r="I358" s="851">
        <v>183078615</v>
      </c>
      <c r="J358" s="876">
        <v>2208.85</v>
      </c>
      <c r="K358" s="851">
        <v>146581936</v>
      </c>
      <c r="L358" s="876">
        <v>1768.52</v>
      </c>
      <c r="M358" s="851">
        <v>170688766</v>
      </c>
      <c r="N358" s="876">
        <v>93.23</v>
      </c>
      <c r="O358" s="876">
        <v>2059.37</v>
      </c>
      <c r="P358" s="851">
        <v>139378837</v>
      </c>
      <c r="Q358" s="876">
        <v>95.09</v>
      </c>
      <c r="R358" s="876">
        <v>1681.61</v>
      </c>
      <c r="S358" s="851">
        <v>11295090</v>
      </c>
      <c r="T358" s="876">
        <v>7.71</v>
      </c>
      <c r="U358" s="876">
        <v>136.28</v>
      </c>
      <c r="V358" s="851">
        <v>-4091991</v>
      </c>
      <c r="W358" s="876">
        <v>-2.79</v>
      </c>
      <c r="X358" s="876">
        <v>-49.37</v>
      </c>
      <c r="Y358" s="1846"/>
      <c r="Z358" s="197"/>
    </row>
    <row r="359" spans="1:26" s="132" customFormat="1" ht="36.75" customHeight="1" x14ac:dyDescent="0.25">
      <c r="A359" s="1852">
        <v>1282</v>
      </c>
      <c r="B359" s="976">
        <v>2124</v>
      </c>
      <c r="C359" s="1847" t="s">
        <v>1409</v>
      </c>
      <c r="D359" s="977" t="s">
        <v>1415</v>
      </c>
      <c r="E359" s="978">
        <v>0</v>
      </c>
      <c r="F359" s="978">
        <v>0</v>
      </c>
      <c r="G359" s="979">
        <v>0</v>
      </c>
      <c r="H359" s="979">
        <v>0</v>
      </c>
      <c r="I359" s="980">
        <v>0</v>
      </c>
      <c r="J359" s="981">
        <v>0</v>
      </c>
      <c r="K359" s="980">
        <v>0</v>
      </c>
      <c r="L359" s="981">
        <v>0</v>
      </c>
      <c r="M359" s="982">
        <v>0</v>
      </c>
      <c r="N359" s="979">
        <v>0</v>
      </c>
      <c r="O359" s="979">
        <v>0</v>
      </c>
      <c r="P359" s="980">
        <v>0</v>
      </c>
      <c r="Q359" s="979">
        <v>0</v>
      </c>
      <c r="R359" s="981">
        <v>0</v>
      </c>
      <c r="S359" s="982">
        <v>0</v>
      </c>
      <c r="T359" s="979">
        <v>0</v>
      </c>
      <c r="U359" s="979">
        <v>0</v>
      </c>
      <c r="V359" s="980">
        <v>0</v>
      </c>
      <c r="W359" s="979">
        <v>0</v>
      </c>
      <c r="X359" s="979">
        <v>0</v>
      </c>
      <c r="Y359" s="983" t="s">
        <v>47</v>
      </c>
      <c r="Z359" s="197"/>
    </row>
    <row r="360" spans="1:26" s="132" customFormat="1" ht="20.100000000000001" customHeight="1" x14ac:dyDescent="0.25">
      <c r="A360" s="1853"/>
      <c r="B360" s="984">
        <v>27064</v>
      </c>
      <c r="C360" s="1848"/>
      <c r="D360" s="985" t="s">
        <v>1031</v>
      </c>
      <c r="E360" s="978">
        <v>0</v>
      </c>
      <c r="F360" s="978">
        <v>0</v>
      </c>
      <c r="G360" s="979">
        <v>0</v>
      </c>
      <c r="H360" s="979">
        <v>0</v>
      </c>
      <c r="I360" s="980">
        <v>0</v>
      </c>
      <c r="J360" s="981">
        <v>0</v>
      </c>
      <c r="K360" s="980">
        <v>0</v>
      </c>
      <c r="L360" s="981">
        <v>0</v>
      </c>
      <c r="M360" s="982">
        <v>0</v>
      </c>
      <c r="N360" s="979">
        <v>0</v>
      </c>
      <c r="O360" s="979">
        <v>0</v>
      </c>
      <c r="P360" s="980">
        <v>0</v>
      </c>
      <c r="Q360" s="979">
        <v>0</v>
      </c>
      <c r="R360" s="981">
        <v>0</v>
      </c>
      <c r="S360" s="982">
        <v>0</v>
      </c>
      <c r="T360" s="979">
        <v>0</v>
      </c>
      <c r="U360" s="979">
        <v>0</v>
      </c>
      <c r="V360" s="980">
        <v>0</v>
      </c>
      <c r="W360" s="979">
        <v>0</v>
      </c>
      <c r="X360" s="979">
        <v>0</v>
      </c>
      <c r="Y360" s="983"/>
      <c r="Z360" s="197"/>
    </row>
    <row r="361" spans="1:26" ht="20.100000000000001" customHeight="1" x14ac:dyDescent="0.3">
      <c r="A361" s="1854"/>
      <c r="B361" s="984"/>
      <c r="C361" s="1848"/>
      <c r="D361" s="985" t="s">
        <v>35</v>
      </c>
      <c r="E361" s="913">
        <v>0</v>
      </c>
      <c r="F361" s="913">
        <v>0</v>
      </c>
      <c r="G361" s="884">
        <v>0</v>
      </c>
      <c r="H361" s="884">
        <v>0</v>
      </c>
      <c r="I361" s="859">
        <v>0</v>
      </c>
      <c r="J361" s="884">
        <v>0</v>
      </c>
      <c r="K361" s="859">
        <v>0</v>
      </c>
      <c r="L361" s="884">
        <v>0</v>
      </c>
      <c r="M361" s="859">
        <v>0</v>
      </c>
      <c r="N361" s="884">
        <v>0</v>
      </c>
      <c r="O361" s="884">
        <v>0</v>
      </c>
      <c r="P361" s="859">
        <v>0</v>
      </c>
      <c r="Q361" s="884">
        <v>0</v>
      </c>
      <c r="R361" s="884">
        <v>0</v>
      </c>
      <c r="S361" s="859">
        <v>0</v>
      </c>
      <c r="T361" s="884">
        <v>0</v>
      </c>
      <c r="U361" s="884">
        <v>0</v>
      </c>
      <c r="V361" s="859">
        <v>0</v>
      </c>
      <c r="W361" s="884">
        <v>0</v>
      </c>
      <c r="X361" s="884">
        <v>0</v>
      </c>
      <c r="Y361" s="986">
        <v>0</v>
      </c>
      <c r="Z361" s="197"/>
    </row>
    <row r="362" spans="1:26" ht="20.100000000000001" customHeight="1" x14ac:dyDescent="0.3">
      <c r="A362" s="1824">
        <v>1291</v>
      </c>
      <c r="B362" s="961">
        <v>2132</v>
      </c>
      <c r="C362" s="1821" t="s">
        <v>1410</v>
      </c>
      <c r="D362" s="962" t="s">
        <v>1027</v>
      </c>
      <c r="E362" s="911">
        <v>6306</v>
      </c>
      <c r="F362" s="911">
        <v>16559</v>
      </c>
      <c r="G362" s="876">
        <v>30.66</v>
      </c>
      <c r="H362" s="876">
        <v>6.96</v>
      </c>
      <c r="I362" s="851">
        <v>400355735</v>
      </c>
      <c r="J362" s="893">
        <v>2014.79</v>
      </c>
      <c r="K362" s="851">
        <v>300281750</v>
      </c>
      <c r="L362" s="893">
        <v>1511.17</v>
      </c>
      <c r="M362" s="875">
        <v>393582774</v>
      </c>
      <c r="N362" s="876">
        <v>98.31</v>
      </c>
      <c r="O362" s="876">
        <v>1980.71</v>
      </c>
      <c r="P362" s="851">
        <v>310086814</v>
      </c>
      <c r="Q362" s="876">
        <v>103.27</v>
      </c>
      <c r="R362" s="893">
        <v>1560.51</v>
      </c>
      <c r="S362" s="875">
        <v>22699854</v>
      </c>
      <c r="T362" s="876">
        <v>7.56</v>
      </c>
      <c r="U362" s="876">
        <v>114.24</v>
      </c>
      <c r="V362" s="851">
        <v>-32504918</v>
      </c>
      <c r="W362" s="876">
        <v>-10.82</v>
      </c>
      <c r="X362" s="876">
        <v>-163.58000000000001</v>
      </c>
      <c r="Y362" s="965" t="s">
        <v>47</v>
      </c>
      <c r="Z362" s="197"/>
    </row>
    <row r="363" spans="1:26" ht="20.100000000000001" customHeight="1" x14ac:dyDescent="0.3">
      <c r="A363" s="1825"/>
      <c r="B363" s="961">
        <v>27073</v>
      </c>
      <c r="C363" s="1822"/>
      <c r="D363" s="962" t="s">
        <v>1032</v>
      </c>
      <c r="E363" s="911">
        <v>146</v>
      </c>
      <c r="F363" s="911">
        <v>318</v>
      </c>
      <c r="G363" s="876">
        <v>27.96</v>
      </c>
      <c r="H363" s="876">
        <v>0</v>
      </c>
      <c r="I363" s="851">
        <v>5895419</v>
      </c>
      <c r="J363" s="893">
        <v>1544.92</v>
      </c>
      <c r="K363" s="851">
        <v>4834245</v>
      </c>
      <c r="L363" s="893">
        <v>1266.8399999999999</v>
      </c>
      <c r="M363" s="875">
        <v>3729411</v>
      </c>
      <c r="N363" s="876">
        <v>63.26</v>
      </c>
      <c r="O363" s="876">
        <v>977.31</v>
      </c>
      <c r="P363" s="851">
        <v>2862773</v>
      </c>
      <c r="Q363" s="876">
        <v>59.22</v>
      </c>
      <c r="R363" s="893">
        <v>750.2</v>
      </c>
      <c r="S363" s="875">
        <v>226488</v>
      </c>
      <c r="T363" s="876">
        <v>4.6900000000000004</v>
      </c>
      <c r="U363" s="876">
        <v>59.35</v>
      </c>
      <c r="V363" s="851">
        <v>1744984</v>
      </c>
      <c r="W363" s="876">
        <v>36.1</v>
      </c>
      <c r="X363" s="876">
        <v>457.28</v>
      </c>
      <c r="Y363" s="964" t="s">
        <v>47</v>
      </c>
      <c r="Z363" s="197"/>
    </row>
    <row r="364" spans="1:26" ht="19.5" customHeight="1" x14ac:dyDescent="0.3">
      <c r="A364" s="1825"/>
      <c r="B364" s="961">
        <v>27075</v>
      </c>
      <c r="C364" s="1822"/>
      <c r="D364" s="962" t="s">
        <v>1033</v>
      </c>
      <c r="E364" s="911">
        <v>477</v>
      </c>
      <c r="F364" s="911">
        <v>622</v>
      </c>
      <c r="G364" s="876">
        <v>30.12</v>
      </c>
      <c r="H364" s="876">
        <v>0.16</v>
      </c>
      <c r="I364" s="851">
        <v>5659359</v>
      </c>
      <c r="J364" s="893">
        <v>758.22</v>
      </c>
      <c r="K364" s="851">
        <v>5659359</v>
      </c>
      <c r="L364" s="893">
        <v>758.22</v>
      </c>
      <c r="M364" s="875">
        <v>3963009</v>
      </c>
      <c r="N364" s="876">
        <v>70.03</v>
      </c>
      <c r="O364" s="876">
        <v>530.95000000000005</v>
      </c>
      <c r="P364" s="851">
        <v>3963009</v>
      </c>
      <c r="Q364" s="876">
        <v>70.03</v>
      </c>
      <c r="R364" s="893">
        <v>530.95000000000005</v>
      </c>
      <c r="S364" s="875">
        <v>489268</v>
      </c>
      <c r="T364" s="876">
        <v>8.65</v>
      </c>
      <c r="U364" s="876">
        <v>65.55</v>
      </c>
      <c r="V364" s="851">
        <v>1207082</v>
      </c>
      <c r="W364" s="876">
        <v>21.33</v>
      </c>
      <c r="X364" s="876">
        <v>161.72</v>
      </c>
      <c r="Y364" s="964" t="s">
        <v>47</v>
      </c>
      <c r="Z364" s="197"/>
    </row>
    <row r="365" spans="1:26" ht="20.100000000000001" customHeight="1" x14ac:dyDescent="0.3">
      <c r="A365" s="1825"/>
      <c r="B365" s="961">
        <v>2336</v>
      </c>
      <c r="C365" s="1822"/>
      <c r="D365" s="962" t="s">
        <v>1034</v>
      </c>
      <c r="E365" s="911">
        <v>2261</v>
      </c>
      <c r="F365" s="911">
        <v>6039</v>
      </c>
      <c r="G365" s="876">
        <v>25.9</v>
      </c>
      <c r="H365" s="876">
        <v>0.22</v>
      </c>
      <c r="I365" s="851">
        <v>45393595</v>
      </c>
      <c r="J365" s="893">
        <v>626.4</v>
      </c>
      <c r="K365" s="851">
        <v>45393595</v>
      </c>
      <c r="L365" s="893">
        <v>626.4</v>
      </c>
      <c r="M365" s="875">
        <v>42560989</v>
      </c>
      <c r="N365" s="876">
        <v>93.76</v>
      </c>
      <c r="O365" s="876">
        <v>587.30999999999995</v>
      </c>
      <c r="P365" s="851">
        <v>42560989</v>
      </c>
      <c r="Q365" s="876">
        <v>93.76</v>
      </c>
      <c r="R365" s="893">
        <v>587.30999999999995</v>
      </c>
      <c r="S365" s="875">
        <v>2832606</v>
      </c>
      <c r="T365" s="876">
        <v>6.24</v>
      </c>
      <c r="U365" s="876">
        <v>39.090000000000003</v>
      </c>
      <c r="V365" s="851">
        <v>0</v>
      </c>
      <c r="W365" s="876">
        <v>0</v>
      </c>
      <c r="X365" s="876">
        <v>0</v>
      </c>
      <c r="Y365" s="964" t="s">
        <v>47</v>
      </c>
      <c r="Z365" s="197"/>
    </row>
    <row r="366" spans="1:26" ht="20.100000000000001" customHeight="1" x14ac:dyDescent="0.3">
      <c r="A366" s="1826"/>
      <c r="B366" s="961"/>
      <c r="C366" s="1823"/>
      <c r="D366" s="962" t="s">
        <v>35</v>
      </c>
      <c r="E366" s="911">
        <v>9190</v>
      </c>
      <c r="F366" s="911">
        <v>23538</v>
      </c>
      <c r="G366" s="876">
        <v>29.39</v>
      </c>
      <c r="H366" s="876">
        <v>4.96</v>
      </c>
      <c r="I366" s="851">
        <v>457304108</v>
      </c>
      <c r="J366" s="876">
        <v>1619.03</v>
      </c>
      <c r="K366" s="851">
        <v>356168949</v>
      </c>
      <c r="L366" s="876">
        <v>1260.97</v>
      </c>
      <c r="M366" s="851">
        <v>443836183</v>
      </c>
      <c r="N366" s="876">
        <v>97.05</v>
      </c>
      <c r="O366" s="876">
        <v>1571.35</v>
      </c>
      <c r="P366" s="851">
        <v>359473585</v>
      </c>
      <c r="Q366" s="876">
        <v>100.93</v>
      </c>
      <c r="R366" s="876">
        <v>1272.67</v>
      </c>
      <c r="S366" s="851">
        <v>26248216</v>
      </c>
      <c r="T366" s="876">
        <v>7.37</v>
      </c>
      <c r="U366" s="876">
        <v>92.93</v>
      </c>
      <c r="V366" s="851">
        <v>-29552852</v>
      </c>
      <c r="W366" s="876">
        <v>-8.3000000000000007</v>
      </c>
      <c r="X366" s="876">
        <v>-104.63</v>
      </c>
      <c r="Y366" s="965">
        <v>110.03</v>
      </c>
      <c r="Z366" s="197"/>
    </row>
    <row r="367" spans="1:26" ht="20.100000000000001" customHeight="1" x14ac:dyDescent="0.3">
      <c r="A367" s="1824">
        <v>1293</v>
      </c>
      <c r="B367" s="961">
        <v>1780</v>
      </c>
      <c r="C367" s="1821" t="s">
        <v>535</v>
      </c>
      <c r="D367" s="962" t="s">
        <v>536</v>
      </c>
      <c r="E367" s="911">
        <v>1329</v>
      </c>
      <c r="F367" s="911">
        <v>1924</v>
      </c>
      <c r="G367" s="876">
        <v>27.55</v>
      </c>
      <c r="H367" s="876">
        <v>5.3</v>
      </c>
      <c r="I367" s="851">
        <v>21586125</v>
      </c>
      <c r="J367" s="893">
        <v>934.95</v>
      </c>
      <c r="K367" s="851">
        <v>21586125</v>
      </c>
      <c r="L367" s="893">
        <v>934.95</v>
      </c>
      <c r="M367" s="875">
        <v>18513487</v>
      </c>
      <c r="N367" s="876">
        <v>85.77</v>
      </c>
      <c r="O367" s="876">
        <v>801.87</v>
      </c>
      <c r="P367" s="851">
        <v>18513487</v>
      </c>
      <c r="Q367" s="876">
        <v>85.77</v>
      </c>
      <c r="R367" s="893">
        <v>801.87</v>
      </c>
      <c r="S367" s="875">
        <v>2273078</v>
      </c>
      <c r="T367" s="876">
        <v>10.53</v>
      </c>
      <c r="U367" s="876">
        <v>98.45</v>
      </c>
      <c r="V367" s="851">
        <v>799560</v>
      </c>
      <c r="W367" s="876">
        <v>3.7</v>
      </c>
      <c r="X367" s="876">
        <v>34.630000000000003</v>
      </c>
      <c r="Y367" s="965" t="s">
        <v>47</v>
      </c>
      <c r="Z367" s="197"/>
    </row>
    <row r="368" spans="1:26" ht="20.100000000000001" customHeight="1" x14ac:dyDescent="0.3">
      <c r="A368" s="1825"/>
      <c r="B368" s="961">
        <v>1781</v>
      </c>
      <c r="C368" s="1822"/>
      <c r="D368" s="962" t="s">
        <v>537</v>
      </c>
      <c r="E368" s="911">
        <v>506</v>
      </c>
      <c r="F368" s="911">
        <v>957</v>
      </c>
      <c r="G368" s="876">
        <v>50</v>
      </c>
      <c r="H368" s="876">
        <v>30.3</v>
      </c>
      <c r="I368" s="851">
        <v>37907489</v>
      </c>
      <c r="J368" s="893">
        <v>3300.9</v>
      </c>
      <c r="K368" s="851">
        <v>37907489</v>
      </c>
      <c r="L368" s="893">
        <v>3300.9</v>
      </c>
      <c r="M368" s="875">
        <v>44956753</v>
      </c>
      <c r="N368" s="876">
        <v>118.6</v>
      </c>
      <c r="O368" s="876">
        <v>3914.73</v>
      </c>
      <c r="P368" s="851">
        <v>44956753</v>
      </c>
      <c r="Q368" s="876">
        <v>118.6</v>
      </c>
      <c r="R368" s="893">
        <v>3914.73</v>
      </c>
      <c r="S368" s="875">
        <v>1606254</v>
      </c>
      <c r="T368" s="876">
        <v>4.24</v>
      </c>
      <c r="U368" s="876">
        <v>139.87</v>
      </c>
      <c r="V368" s="851">
        <v>-8655518</v>
      </c>
      <c r="W368" s="876">
        <v>-22.83</v>
      </c>
      <c r="X368" s="876">
        <v>-753.7</v>
      </c>
      <c r="Y368" s="964" t="s">
        <v>47</v>
      </c>
      <c r="Z368" s="197"/>
    </row>
    <row r="369" spans="1:26" ht="20.100000000000001" customHeight="1" x14ac:dyDescent="0.3">
      <c r="A369" s="1825"/>
      <c r="B369" s="961">
        <v>1782</v>
      </c>
      <c r="C369" s="1822"/>
      <c r="D369" s="962" t="s">
        <v>538</v>
      </c>
      <c r="E369" s="911">
        <v>7985</v>
      </c>
      <c r="F369" s="911">
        <v>15504</v>
      </c>
      <c r="G369" s="876">
        <v>30.5</v>
      </c>
      <c r="H369" s="876">
        <v>5.4</v>
      </c>
      <c r="I369" s="851">
        <v>284283280</v>
      </c>
      <c r="J369" s="893">
        <v>1528.01</v>
      </c>
      <c r="K369" s="851">
        <v>228743057</v>
      </c>
      <c r="L369" s="893">
        <v>1229.48</v>
      </c>
      <c r="M369" s="875">
        <v>250146651</v>
      </c>
      <c r="N369" s="876">
        <v>87.99</v>
      </c>
      <c r="O369" s="876">
        <v>1344.53</v>
      </c>
      <c r="P369" s="851">
        <v>202756101</v>
      </c>
      <c r="Q369" s="876">
        <v>88.64</v>
      </c>
      <c r="R369" s="893">
        <v>1089.81</v>
      </c>
      <c r="S369" s="875">
        <v>25004932</v>
      </c>
      <c r="T369" s="876">
        <v>10.93</v>
      </c>
      <c r="U369" s="876">
        <v>134.4</v>
      </c>
      <c r="V369" s="851">
        <v>982024</v>
      </c>
      <c r="W369" s="876">
        <v>0.43</v>
      </c>
      <c r="X369" s="876">
        <v>5.28</v>
      </c>
      <c r="Y369" s="964" t="s">
        <v>47</v>
      </c>
      <c r="Z369" s="197"/>
    </row>
    <row r="370" spans="1:26" ht="20.100000000000001" customHeight="1" x14ac:dyDescent="0.3">
      <c r="A370" s="1825"/>
      <c r="B370" s="988"/>
      <c r="C370" s="1822"/>
      <c r="D370" s="987" t="s">
        <v>35</v>
      </c>
      <c r="E370" s="1144">
        <v>9820</v>
      </c>
      <c r="F370" s="1144">
        <v>18385</v>
      </c>
      <c r="G370" s="902">
        <v>31.2</v>
      </c>
      <c r="H370" s="902">
        <v>6.69</v>
      </c>
      <c r="I370" s="903">
        <v>343776894</v>
      </c>
      <c r="J370" s="902">
        <v>1558.23</v>
      </c>
      <c r="K370" s="903">
        <v>288236671</v>
      </c>
      <c r="L370" s="902">
        <v>1306.48</v>
      </c>
      <c r="M370" s="903">
        <v>313616891</v>
      </c>
      <c r="N370" s="902">
        <v>91.23</v>
      </c>
      <c r="O370" s="902">
        <v>1421.53</v>
      </c>
      <c r="P370" s="903">
        <v>266226341</v>
      </c>
      <c r="Q370" s="902">
        <v>92.36</v>
      </c>
      <c r="R370" s="902">
        <v>1206.72</v>
      </c>
      <c r="S370" s="903">
        <v>28884264</v>
      </c>
      <c r="T370" s="902">
        <v>10.02</v>
      </c>
      <c r="U370" s="902">
        <v>130.91999999999999</v>
      </c>
      <c r="V370" s="903">
        <v>-6873934</v>
      </c>
      <c r="W370" s="902">
        <v>-2.38</v>
      </c>
      <c r="X370" s="902">
        <v>-31.16</v>
      </c>
      <c r="Y370" s="1154">
        <v>58.99</v>
      </c>
      <c r="Z370" s="197"/>
    </row>
    <row r="371" spans="1:26" ht="9.9499999999999993" customHeight="1" thickBot="1" x14ac:dyDescent="0.35">
      <c r="A371" s="1155"/>
      <c r="B371" s="1156"/>
      <c r="C371" s="1157"/>
      <c r="D371" s="1157"/>
      <c r="E371" s="1158"/>
      <c r="F371" s="1159"/>
      <c r="G371" s="1160"/>
      <c r="H371" s="1161"/>
      <c r="I371" s="1162"/>
      <c r="J371" s="1160"/>
      <c r="K371" s="1162"/>
      <c r="L371" s="1160"/>
      <c r="M371" s="1162"/>
      <c r="N371" s="1161"/>
      <c r="O371" s="1160"/>
      <c r="P371" s="1162"/>
      <c r="Q371" s="1161"/>
      <c r="R371" s="1160"/>
      <c r="S371" s="1162"/>
      <c r="T371" s="1160"/>
      <c r="U371" s="1160"/>
      <c r="V371" s="1162"/>
      <c r="W371" s="1161"/>
      <c r="X371" s="1160"/>
      <c r="Y371" s="1163"/>
      <c r="Z371" s="198"/>
    </row>
    <row r="372" spans="1:26" ht="20.100000000000001" customHeight="1" thickBot="1" x14ac:dyDescent="0.35">
      <c r="A372" s="1735" t="s">
        <v>908</v>
      </c>
      <c r="B372" s="1736"/>
      <c r="C372" s="1736"/>
      <c r="D372" s="1736"/>
      <c r="E372" s="990">
        <v>1656781</v>
      </c>
      <c r="F372" s="990">
        <v>3947074</v>
      </c>
      <c r="G372" s="953">
        <v>30.98</v>
      </c>
      <c r="H372" s="953">
        <v>6.46</v>
      </c>
      <c r="I372" s="991">
        <v>79939600000</v>
      </c>
      <c r="J372" s="953">
        <v>1687.74</v>
      </c>
      <c r="K372" s="991">
        <v>76346012000</v>
      </c>
      <c r="L372" s="953">
        <v>1611.87</v>
      </c>
      <c r="M372" s="991">
        <v>72441902000</v>
      </c>
      <c r="N372" s="953">
        <v>90.62</v>
      </c>
      <c r="O372" s="953">
        <v>1529.44</v>
      </c>
      <c r="P372" s="991">
        <v>69254700000</v>
      </c>
      <c r="Q372" s="953">
        <v>90.71</v>
      </c>
      <c r="R372" s="953">
        <v>1462.15</v>
      </c>
      <c r="S372" s="991">
        <v>4541759000</v>
      </c>
      <c r="T372" s="953">
        <v>5.95</v>
      </c>
      <c r="U372" s="953">
        <v>95.89</v>
      </c>
      <c r="V372" s="991">
        <v>2549553000</v>
      </c>
      <c r="W372" s="953">
        <v>3.34</v>
      </c>
      <c r="X372" s="953">
        <v>53.83</v>
      </c>
      <c r="Y372" s="953">
        <v>41.94</v>
      </c>
      <c r="Z372" s="198"/>
    </row>
    <row r="373" spans="1:26" ht="20.100000000000001" customHeight="1" thickTop="1" thickBot="1" x14ac:dyDescent="0.35">
      <c r="A373" s="1849"/>
      <c r="B373" s="1850"/>
      <c r="C373" s="1850"/>
      <c r="D373" s="1850"/>
      <c r="E373" s="1850"/>
      <c r="F373" s="1850"/>
      <c r="G373" s="1850"/>
      <c r="H373" s="1850"/>
      <c r="I373" s="1850"/>
      <c r="J373" s="1850"/>
      <c r="K373" s="1850"/>
      <c r="L373" s="1850"/>
      <c r="M373" s="1850"/>
      <c r="N373" s="1850"/>
      <c r="O373" s="1850"/>
      <c r="P373" s="1850"/>
      <c r="Q373" s="1850"/>
      <c r="R373" s="1850"/>
      <c r="S373" s="1850"/>
      <c r="T373" s="1850"/>
      <c r="U373" s="1850"/>
      <c r="V373" s="1850"/>
      <c r="W373" s="1850"/>
      <c r="X373" s="1850"/>
      <c r="Y373" s="1851"/>
      <c r="Z373" s="148"/>
    </row>
    <row r="374" spans="1:26" ht="20.100000000000001" customHeight="1" thickBot="1" x14ac:dyDescent="0.35">
      <c r="A374" s="1735" t="s">
        <v>838</v>
      </c>
      <c r="B374" s="1736"/>
      <c r="C374" s="1736"/>
      <c r="D374" s="1736"/>
      <c r="E374" s="990">
        <v>4039705</v>
      </c>
      <c r="F374" s="990">
        <v>8916695</v>
      </c>
      <c r="G374" s="953">
        <v>33.090000000000003</v>
      </c>
      <c r="H374" s="953">
        <v>8.4700000000000006</v>
      </c>
      <c r="I374" s="991">
        <v>192283208000</v>
      </c>
      <c r="J374" s="953">
        <v>1797.03</v>
      </c>
      <c r="K374" s="991">
        <v>173955033000</v>
      </c>
      <c r="L374" s="953">
        <v>1625.74</v>
      </c>
      <c r="M374" s="991">
        <v>174121724000</v>
      </c>
      <c r="N374" s="953">
        <v>90.55</v>
      </c>
      <c r="O374" s="953">
        <v>1627.3</v>
      </c>
      <c r="P374" s="991">
        <v>156946525000</v>
      </c>
      <c r="Q374" s="953">
        <v>90.22</v>
      </c>
      <c r="R374" s="953">
        <v>1466.79</v>
      </c>
      <c r="S374" s="991">
        <v>15790454000</v>
      </c>
      <c r="T374" s="953">
        <v>9.08</v>
      </c>
      <c r="U374" s="953">
        <v>147.57</v>
      </c>
      <c r="V374" s="991">
        <v>1218054000</v>
      </c>
      <c r="W374" s="953">
        <v>0.7</v>
      </c>
      <c r="X374" s="953">
        <v>11.38</v>
      </c>
      <c r="Y374" s="953">
        <v>34.54</v>
      </c>
      <c r="Z374" s="198"/>
    </row>
    <row r="375" spans="1:26" ht="20.100000000000001" customHeight="1" thickTop="1" x14ac:dyDescent="0.3">
      <c r="A375" s="1799"/>
      <c r="B375" s="1783"/>
      <c r="C375" s="1783"/>
      <c r="D375" s="1783"/>
      <c r="E375" s="1783"/>
      <c r="F375" s="1783"/>
      <c r="G375" s="1783"/>
      <c r="H375" s="1783"/>
      <c r="I375" s="1783"/>
      <c r="J375" s="1783"/>
      <c r="K375" s="1783"/>
      <c r="L375" s="1783"/>
      <c r="M375" s="1783"/>
      <c r="N375" s="1783"/>
      <c r="O375" s="1783"/>
      <c r="P375" s="1783"/>
      <c r="Q375" s="1783"/>
      <c r="R375" s="1783"/>
      <c r="S375" s="1783"/>
      <c r="T375" s="1783"/>
      <c r="U375" s="1783"/>
      <c r="V375" s="1783"/>
      <c r="W375" s="1783"/>
      <c r="X375" s="1783"/>
      <c r="Y375" s="1783"/>
      <c r="Z375" s="148"/>
    </row>
    <row r="376" spans="1:26" ht="20.100000000000001" customHeight="1" x14ac:dyDescent="0.3">
      <c r="A376" s="1743"/>
      <c r="B376" s="1733"/>
      <c r="C376" s="1733"/>
      <c r="D376" s="1733"/>
      <c r="E376" s="1733"/>
      <c r="F376" s="1733"/>
      <c r="G376" s="1733"/>
      <c r="H376" s="1733"/>
      <c r="I376" s="1733"/>
      <c r="J376" s="1733"/>
      <c r="K376" s="1733"/>
      <c r="L376" s="1733"/>
      <c r="M376" s="1733"/>
      <c r="N376" s="1733"/>
      <c r="O376" s="1733"/>
      <c r="P376" s="1733"/>
      <c r="Q376" s="1733"/>
      <c r="R376" s="1733"/>
      <c r="S376" s="1733"/>
      <c r="T376" s="1733"/>
      <c r="U376" s="1733"/>
      <c r="V376" s="1733"/>
      <c r="W376" s="1733"/>
      <c r="X376" s="1733"/>
      <c r="Y376" s="1733"/>
      <c r="Z376" s="169"/>
    </row>
    <row r="377" spans="1:26" ht="20.100000000000001" customHeight="1" x14ac:dyDescent="0.3">
      <c r="A377" s="150" t="s">
        <v>7</v>
      </c>
      <c r="B377" s="124"/>
      <c r="C377" s="169"/>
      <c r="D377" s="169"/>
      <c r="E377" s="121"/>
      <c r="F377" s="121"/>
      <c r="G377" s="121"/>
      <c r="H377" s="121"/>
      <c r="I377" s="168"/>
      <c r="J377" s="200"/>
      <c r="K377" s="168"/>
      <c r="L377" s="200"/>
      <c r="M377" s="168"/>
      <c r="N377" s="200"/>
      <c r="O377" s="200"/>
      <c r="P377" s="168"/>
      <c r="Q377" s="200"/>
      <c r="R377" s="200"/>
      <c r="S377" s="168"/>
      <c r="T377" s="200"/>
      <c r="U377" s="200"/>
      <c r="V377" s="168"/>
      <c r="W377" s="200"/>
      <c r="X377" s="200"/>
      <c r="Y377" s="167"/>
      <c r="Z377" s="200"/>
    </row>
    <row r="378" spans="1:26" ht="20.100000000000001" customHeight="1" x14ac:dyDescent="0.3">
      <c r="A378" s="121" t="s">
        <v>909</v>
      </c>
      <c r="B378" s="1733" t="s">
        <v>957</v>
      </c>
      <c r="C378" s="1729"/>
      <c r="D378" s="1729"/>
      <c r="E378" s="1729"/>
      <c r="F378" s="1729"/>
      <c r="G378" s="1729"/>
      <c r="H378" s="1729"/>
      <c r="I378" s="1729"/>
      <c r="J378" s="1729"/>
      <c r="K378" s="1729"/>
      <c r="L378" s="1729"/>
      <c r="M378" s="1729"/>
      <c r="N378" s="1729"/>
      <c r="O378" s="1729"/>
      <c r="P378" s="1729"/>
      <c r="Q378" s="1729"/>
      <c r="R378" s="1729"/>
      <c r="S378" s="1729"/>
      <c r="T378" s="1729"/>
      <c r="U378" s="1729"/>
      <c r="V378" s="1729"/>
      <c r="W378" s="1729"/>
      <c r="X378" s="1729"/>
      <c r="Y378" s="1729"/>
      <c r="Z378" s="191"/>
    </row>
    <row r="379" spans="1:26" ht="20.100000000000001" customHeight="1" x14ac:dyDescent="0.3">
      <c r="A379" s="121" t="s">
        <v>911</v>
      </c>
      <c r="B379" s="1733" t="s">
        <v>1035</v>
      </c>
      <c r="C379" s="1798"/>
      <c r="D379" s="1798"/>
      <c r="E379" s="1798"/>
      <c r="F379" s="1798"/>
      <c r="G379" s="1798"/>
      <c r="H379" s="1798"/>
      <c r="I379" s="1798"/>
      <c r="J379" s="1798"/>
      <c r="K379" s="1798"/>
      <c r="L379" s="1798"/>
      <c r="M379" s="1798"/>
      <c r="N379" s="1798"/>
      <c r="O379" s="1798"/>
      <c r="P379" s="1798"/>
      <c r="Q379" s="1798"/>
      <c r="R379" s="1798"/>
      <c r="S379" s="1798"/>
      <c r="T379" s="1798"/>
      <c r="U379" s="1798"/>
      <c r="V379" s="1798"/>
      <c r="W379" s="1798"/>
      <c r="X379" s="1798"/>
      <c r="Y379" s="1798"/>
      <c r="Z379" s="191"/>
    </row>
    <row r="380" spans="1:26" ht="20.100000000000001" customHeight="1" x14ac:dyDescent="0.3">
      <c r="A380" s="121" t="s">
        <v>888</v>
      </c>
      <c r="B380" s="1733" t="s">
        <v>1036</v>
      </c>
      <c r="C380" s="1729"/>
      <c r="D380" s="1729"/>
      <c r="E380" s="1729"/>
      <c r="F380" s="1729"/>
      <c r="G380" s="1729"/>
      <c r="H380" s="1729"/>
      <c r="I380" s="1729"/>
      <c r="J380" s="1729"/>
      <c r="K380" s="1729"/>
      <c r="L380" s="1729"/>
      <c r="M380" s="1729"/>
      <c r="N380" s="1729"/>
      <c r="O380" s="1729"/>
      <c r="P380" s="1729"/>
      <c r="Q380" s="1729"/>
      <c r="R380" s="1729"/>
      <c r="S380" s="1729"/>
      <c r="T380" s="1729"/>
      <c r="U380" s="1729"/>
      <c r="V380" s="1729"/>
      <c r="W380" s="1729"/>
      <c r="X380" s="1729"/>
      <c r="Y380" s="1729"/>
      <c r="Z380" s="191"/>
    </row>
    <row r="381" spans="1:26" ht="20.100000000000001" customHeight="1" x14ac:dyDescent="0.3">
      <c r="A381" s="1733"/>
      <c r="B381" s="1729"/>
      <c r="C381" s="1729"/>
      <c r="D381" s="1729"/>
      <c r="E381" s="1729"/>
      <c r="F381" s="1729"/>
      <c r="G381" s="1729"/>
      <c r="H381" s="1729"/>
      <c r="I381" s="1729"/>
      <c r="J381" s="1729"/>
      <c r="K381" s="1729"/>
      <c r="L381" s="1729"/>
      <c r="M381" s="1729"/>
      <c r="N381" s="1729"/>
      <c r="O381" s="1729"/>
      <c r="P381" s="1729"/>
      <c r="Q381" s="1729"/>
      <c r="R381" s="1729"/>
      <c r="S381" s="1729"/>
      <c r="T381" s="1729"/>
      <c r="U381" s="1729"/>
      <c r="V381" s="1729"/>
      <c r="W381" s="1729"/>
      <c r="X381" s="1729"/>
      <c r="Y381" s="1729"/>
      <c r="Z381" s="191"/>
    </row>
    <row r="382" spans="1:26" ht="20.100000000000001" customHeight="1" x14ac:dyDescent="0.3">
      <c r="A382" s="1766" t="s">
        <v>970</v>
      </c>
      <c r="B382" s="1733"/>
      <c r="C382" s="1733"/>
      <c r="D382" s="1733"/>
      <c r="E382" s="1733"/>
      <c r="F382" s="1733"/>
      <c r="G382" s="1733"/>
      <c r="H382" s="1733"/>
      <c r="I382" s="1733"/>
      <c r="J382" s="1733"/>
      <c r="K382" s="1733"/>
      <c r="L382" s="1733"/>
      <c r="M382" s="1733"/>
      <c r="N382" s="1733"/>
      <c r="O382" s="1733"/>
      <c r="P382" s="1733"/>
      <c r="Q382" s="1733"/>
      <c r="R382" s="1733"/>
      <c r="S382" s="1733"/>
      <c r="T382" s="1733"/>
      <c r="U382" s="1733"/>
      <c r="V382" s="1733"/>
      <c r="W382" s="1733"/>
      <c r="X382" s="1733"/>
      <c r="Y382" s="1733"/>
      <c r="Z382" s="169"/>
    </row>
    <row r="383" spans="1:26" ht="20.100000000000001" customHeight="1" x14ac:dyDescent="0.3">
      <c r="A383" s="1766" t="s">
        <v>969</v>
      </c>
      <c r="B383" s="1733"/>
      <c r="C383" s="1733"/>
      <c r="D383" s="1733"/>
      <c r="E383" s="1733"/>
      <c r="F383" s="1733"/>
      <c r="G383" s="1733"/>
      <c r="H383" s="1733"/>
      <c r="I383" s="1733"/>
      <c r="J383" s="1733"/>
      <c r="K383" s="1733"/>
      <c r="L383" s="1733"/>
      <c r="M383" s="1733"/>
      <c r="N383" s="1733"/>
      <c r="O383" s="1733"/>
      <c r="P383" s="1733"/>
      <c r="Q383" s="1733"/>
      <c r="R383" s="1733"/>
      <c r="S383" s="1733"/>
      <c r="T383" s="1733"/>
      <c r="U383" s="1733"/>
      <c r="V383" s="1733"/>
      <c r="W383" s="1733"/>
      <c r="X383" s="1733"/>
      <c r="Y383" s="1733"/>
      <c r="Z383" s="169"/>
    </row>
    <row r="384" spans="1:26" ht="20.100000000000001" customHeight="1" x14ac:dyDescent="0.3">
      <c r="A384" s="1733" t="s">
        <v>958</v>
      </c>
      <c r="B384" s="1733"/>
      <c r="C384" s="1733"/>
      <c r="D384" s="1733"/>
      <c r="E384" s="1733"/>
      <c r="F384" s="1733"/>
      <c r="G384" s="1733"/>
      <c r="H384" s="1733"/>
      <c r="I384" s="1733"/>
      <c r="J384" s="1733"/>
      <c r="K384" s="1733"/>
      <c r="L384" s="1733"/>
      <c r="M384" s="1733"/>
      <c r="N384" s="1733"/>
      <c r="O384" s="1733"/>
      <c r="P384" s="1733"/>
      <c r="Q384" s="1733"/>
      <c r="R384" s="1733"/>
      <c r="S384" s="1733"/>
      <c r="T384" s="1733"/>
      <c r="U384" s="1733"/>
      <c r="V384" s="1733"/>
      <c r="W384" s="1733"/>
      <c r="X384" s="1733"/>
      <c r="Y384" s="1733"/>
      <c r="Z384" s="169"/>
    </row>
    <row r="385" spans="1:26" ht="20.100000000000001" customHeight="1" x14ac:dyDescent="0.3">
      <c r="A385" s="1733" t="s">
        <v>914</v>
      </c>
      <c r="B385" s="1733"/>
      <c r="C385" s="1733"/>
      <c r="D385" s="1733"/>
      <c r="E385" s="1733"/>
      <c r="F385" s="1733"/>
      <c r="G385" s="1733"/>
      <c r="H385" s="1733"/>
      <c r="I385" s="1733"/>
      <c r="J385" s="1733"/>
      <c r="K385" s="1733"/>
      <c r="L385" s="1733"/>
      <c r="M385" s="1733"/>
      <c r="N385" s="1733"/>
      <c r="O385" s="1733"/>
      <c r="P385" s="1733"/>
      <c r="Q385" s="1733"/>
      <c r="R385" s="1733"/>
      <c r="S385" s="1733"/>
      <c r="T385" s="1733"/>
      <c r="U385" s="1733"/>
      <c r="V385" s="1733"/>
      <c r="W385" s="1733"/>
      <c r="X385" s="1733"/>
      <c r="Y385" s="1733"/>
      <c r="Z385" s="169"/>
    </row>
    <row r="386" spans="1:26" ht="20.100000000000001" customHeight="1" x14ac:dyDescent="0.3">
      <c r="A386" s="1766" t="s">
        <v>1037</v>
      </c>
      <c r="B386" s="1733"/>
      <c r="C386" s="1733"/>
      <c r="D386" s="1733"/>
      <c r="E386" s="1733"/>
      <c r="F386" s="1733"/>
      <c r="G386" s="1733"/>
      <c r="H386" s="1733"/>
      <c r="I386" s="1733"/>
      <c r="J386" s="1733"/>
      <c r="K386" s="1733"/>
      <c r="L386" s="1733"/>
      <c r="M386" s="1733"/>
      <c r="N386" s="1733"/>
      <c r="O386" s="1733"/>
      <c r="P386" s="1733"/>
      <c r="Q386" s="1733"/>
      <c r="R386" s="1733"/>
      <c r="S386" s="1733"/>
      <c r="T386" s="1733"/>
      <c r="U386" s="1733"/>
      <c r="V386" s="1733"/>
      <c r="W386" s="1733"/>
      <c r="X386" s="1733"/>
      <c r="Y386" s="1733"/>
      <c r="Z386" s="169"/>
    </row>
    <row r="387" spans="1:26" s="132" customFormat="1" ht="20.100000000000001" customHeight="1" x14ac:dyDescent="0.25">
      <c r="A387" s="1743"/>
      <c r="B387" s="1733"/>
      <c r="C387" s="1733"/>
      <c r="D387" s="1733"/>
      <c r="E387" s="1733"/>
      <c r="F387" s="1733"/>
      <c r="G387" s="1733"/>
      <c r="H387" s="1733"/>
      <c r="I387" s="1733"/>
      <c r="J387" s="1733"/>
      <c r="K387" s="1733"/>
      <c r="L387" s="1733"/>
      <c r="M387" s="1733"/>
      <c r="N387" s="1733"/>
      <c r="O387" s="1733"/>
      <c r="P387" s="1733"/>
      <c r="Q387" s="1733"/>
      <c r="R387" s="1733"/>
      <c r="S387" s="1733"/>
      <c r="T387" s="1733"/>
      <c r="U387" s="1733"/>
      <c r="V387" s="1733"/>
      <c r="W387" s="1733"/>
      <c r="X387" s="1733"/>
      <c r="Y387" s="1733"/>
      <c r="Z387" s="169"/>
    </row>
    <row r="388" spans="1:26" s="132" customFormat="1" ht="20.100000000000001" customHeight="1" x14ac:dyDescent="0.25">
      <c r="A388" s="1734" t="s">
        <v>915</v>
      </c>
      <c r="B388" s="1734"/>
      <c r="C388" s="1734"/>
      <c r="D388" s="1734"/>
      <c r="E388" s="1734"/>
      <c r="F388" s="1734"/>
      <c r="G388" s="1734"/>
      <c r="H388" s="1734"/>
      <c r="I388" s="1734"/>
      <c r="J388" s="1734"/>
      <c r="K388" s="1734"/>
      <c r="L388" s="1734"/>
      <c r="M388" s="1734"/>
      <c r="N388" s="1734"/>
      <c r="O388" s="1734"/>
      <c r="P388" s="1734"/>
      <c r="Q388" s="1734"/>
      <c r="R388" s="1734"/>
      <c r="S388" s="1734"/>
      <c r="T388" s="1734"/>
      <c r="U388" s="1734"/>
      <c r="V388" s="1734"/>
      <c r="W388" s="1734"/>
      <c r="X388" s="1734"/>
      <c r="Y388" s="1734"/>
      <c r="Z388" s="169"/>
    </row>
    <row r="389" spans="1:26" s="132" customFormat="1" ht="20.100000000000001" customHeight="1" x14ac:dyDescent="0.25">
      <c r="A389" s="1728" t="s">
        <v>916</v>
      </c>
      <c r="B389" s="1734"/>
      <c r="C389" s="1734"/>
      <c r="D389" s="1734"/>
      <c r="E389" s="1734"/>
      <c r="F389" s="1734"/>
      <c r="G389" s="1734"/>
      <c r="H389" s="1734"/>
      <c r="I389" s="1734"/>
      <c r="J389" s="1734"/>
      <c r="K389" s="1734"/>
      <c r="L389" s="1734"/>
      <c r="M389" s="1734"/>
      <c r="N389" s="1734"/>
      <c r="O389" s="1734"/>
      <c r="P389" s="1734"/>
      <c r="Q389" s="1734"/>
      <c r="R389" s="1734"/>
      <c r="S389" s="1734"/>
      <c r="T389" s="1734"/>
      <c r="U389" s="1734"/>
      <c r="V389" s="1734"/>
      <c r="W389" s="1734"/>
      <c r="X389" s="1734"/>
      <c r="Y389" s="1734"/>
      <c r="Z389" s="169"/>
    </row>
    <row r="390" spans="1:26" s="132" customFormat="1" ht="20.100000000000001" customHeight="1" x14ac:dyDescent="0.25">
      <c r="A390" s="1730"/>
      <c r="B390" s="1844"/>
      <c r="C390" s="1844"/>
      <c r="D390" s="1844"/>
      <c r="E390" s="1844"/>
      <c r="F390" s="1844"/>
      <c r="G390" s="1844"/>
      <c r="H390" s="1844"/>
      <c r="I390" s="1844"/>
      <c r="J390" s="1844"/>
      <c r="K390" s="1844"/>
      <c r="L390" s="1844"/>
      <c r="M390" s="1844"/>
      <c r="N390" s="1844"/>
      <c r="O390" s="1844"/>
      <c r="P390" s="1844"/>
      <c r="Q390" s="1844"/>
      <c r="R390" s="1844"/>
      <c r="S390" s="1844"/>
      <c r="T390" s="1844"/>
      <c r="U390" s="1844"/>
      <c r="V390" s="1844"/>
      <c r="W390" s="1844"/>
      <c r="X390" s="1844"/>
      <c r="Y390" s="1844"/>
      <c r="Z390" s="169"/>
    </row>
    <row r="391" spans="1:26" s="132" customFormat="1" ht="20.100000000000001" customHeight="1" x14ac:dyDescent="0.25">
      <c r="A391" s="1731" t="s">
        <v>917</v>
      </c>
      <c r="B391" s="1731"/>
      <c r="C391" s="1731"/>
      <c r="D391" s="1731"/>
      <c r="E391" s="1731"/>
      <c r="F391" s="1731"/>
      <c r="G391" s="1731"/>
      <c r="H391" s="1731"/>
      <c r="I391" s="1731"/>
      <c r="J391" s="1731"/>
      <c r="K391" s="1731"/>
      <c r="L391" s="1731"/>
      <c r="M391" s="1731"/>
      <c r="N391" s="1731"/>
      <c r="O391" s="1731"/>
      <c r="P391" s="1731"/>
      <c r="Q391" s="1731"/>
      <c r="R391" s="1731"/>
      <c r="S391" s="1731"/>
      <c r="T391" s="1731"/>
      <c r="U391" s="1731"/>
      <c r="V391" s="1731"/>
      <c r="W391" s="1731"/>
      <c r="X391" s="1731"/>
      <c r="Y391" s="1731"/>
      <c r="Z391" s="169"/>
    </row>
    <row r="392" spans="1:26" s="132" customFormat="1" ht="20.100000000000001" customHeight="1" x14ac:dyDescent="0.25">
      <c r="A392" s="1732" t="s">
        <v>918</v>
      </c>
      <c r="B392" s="1731"/>
      <c r="C392" s="1731"/>
      <c r="D392" s="1731"/>
      <c r="E392" s="1731"/>
      <c r="F392" s="1731"/>
      <c r="G392" s="1731"/>
      <c r="H392" s="1731"/>
      <c r="I392" s="1731"/>
      <c r="J392" s="1731"/>
      <c r="K392" s="1731"/>
      <c r="L392" s="1731"/>
      <c r="M392" s="1731"/>
      <c r="N392" s="1731"/>
      <c r="O392" s="1731"/>
      <c r="P392" s="1731"/>
      <c r="Q392" s="1731"/>
      <c r="R392" s="1731"/>
      <c r="S392" s="1731"/>
      <c r="T392" s="1731"/>
      <c r="U392" s="1731"/>
      <c r="V392" s="1731"/>
      <c r="W392" s="1731"/>
      <c r="X392" s="1731"/>
      <c r="Y392" s="1731"/>
      <c r="Z392" s="169"/>
    </row>
  </sheetData>
  <autoFilter ref="D4:D370"/>
  <mergeCells count="226">
    <mergeCell ref="A4:A6"/>
    <mergeCell ref="B4:B6"/>
    <mergeCell ref="C4:C6"/>
    <mergeCell ref="D4:D6"/>
    <mergeCell ref="I4:J4"/>
    <mergeCell ref="K4:L4"/>
    <mergeCell ref="M4:O4"/>
    <mergeCell ref="P4:R4"/>
    <mergeCell ref="S4:U4"/>
    <mergeCell ref="C10:C20"/>
    <mergeCell ref="A10:A20"/>
    <mergeCell ref="C21:C32"/>
    <mergeCell ref="A21:A32"/>
    <mergeCell ref="C45:C62"/>
    <mergeCell ref="A45:A62"/>
    <mergeCell ref="C37:C44"/>
    <mergeCell ref="A37:A44"/>
    <mergeCell ref="C33:C36"/>
    <mergeCell ref="A33:A36"/>
    <mergeCell ref="V4:X4"/>
    <mergeCell ref="E5:E6"/>
    <mergeCell ref="F5:F6"/>
    <mergeCell ref="G5:G6"/>
    <mergeCell ref="H5:H6"/>
    <mergeCell ref="I5:I6"/>
    <mergeCell ref="K5:K6"/>
    <mergeCell ref="M5:M6"/>
    <mergeCell ref="P5:P6"/>
    <mergeCell ref="S5:S6"/>
    <mergeCell ref="V5:V6"/>
    <mergeCell ref="Y183:Y184"/>
    <mergeCell ref="A192:A193"/>
    <mergeCell ref="C192:C193"/>
    <mergeCell ref="Y192:Y193"/>
    <mergeCell ref="A170:D170"/>
    <mergeCell ref="A171:Y171"/>
    <mergeCell ref="A172:Y172"/>
    <mergeCell ref="A173:Y173"/>
    <mergeCell ref="A177:A178"/>
    <mergeCell ref="C177:C178"/>
    <mergeCell ref="Y177:Y178"/>
    <mergeCell ref="A198:A199"/>
    <mergeCell ref="C198:C199"/>
    <mergeCell ref="Y198:Y199"/>
    <mergeCell ref="A207:A208"/>
    <mergeCell ref="C207:C208"/>
    <mergeCell ref="Y207:Y208"/>
    <mergeCell ref="A194:A195"/>
    <mergeCell ref="C194:C195"/>
    <mergeCell ref="Y194:Y195"/>
    <mergeCell ref="A196:A197"/>
    <mergeCell ref="C196:C197"/>
    <mergeCell ref="Y196:Y197"/>
    <mergeCell ref="C200:C206"/>
    <mergeCell ref="A200:A206"/>
    <mergeCell ref="A228:A229"/>
    <mergeCell ref="C228:C229"/>
    <mergeCell ref="Y228:Y229"/>
    <mergeCell ref="A234:A235"/>
    <mergeCell ref="C234:C235"/>
    <mergeCell ref="Y234:Y235"/>
    <mergeCell ref="A209:A210"/>
    <mergeCell ref="C209:C210"/>
    <mergeCell ref="Y209:Y210"/>
    <mergeCell ref="C211:C213"/>
    <mergeCell ref="A216:A217"/>
    <mergeCell ref="C216:C217"/>
    <mergeCell ref="Y216:Y217"/>
    <mergeCell ref="A211:A213"/>
    <mergeCell ref="C218:C221"/>
    <mergeCell ref="A218:A221"/>
    <mergeCell ref="C214:C215"/>
    <mergeCell ref="A214:A215"/>
    <mergeCell ref="C230:C233"/>
    <mergeCell ref="A230:A233"/>
    <mergeCell ref="C222:C227"/>
    <mergeCell ref="A222:A227"/>
    <mergeCell ref="Y258:Y259"/>
    <mergeCell ref="A279:A280"/>
    <mergeCell ref="C279:C280"/>
    <mergeCell ref="Y279:Y280"/>
    <mergeCell ref="A245:A246"/>
    <mergeCell ref="C245:C246"/>
    <mergeCell ref="Y245:Y246"/>
    <mergeCell ref="A247:A248"/>
    <mergeCell ref="C247:C248"/>
    <mergeCell ref="Y247:Y248"/>
    <mergeCell ref="C273:C278"/>
    <mergeCell ref="A273:A278"/>
    <mergeCell ref="C270:C272"/>
    <mergeCell ref="A270:A272"/>
    <mergeCell ref="C264:C269"/>
    <mergeCell ref="A264:A269"/>
    <mergeCell ref="Y317:Y318"/>
    <mergeCell ref="C319:C321"/>
    <mergeCell ref="A322:A323"/>
    <mergeCell ref="C322:C323"/>
    <mergeCell ref="Y322:Y323"/>
    <mergeCell ref="A287:A288"/>
    <mergeCell ref="C287:C288"/>
    <mergeCell ref="Y287:Y288"/>
    <mergeCell ref="A289:A290"/>
    <mergeCell ref="C289:C290"/>
    <mergeCell ref="Y289:Y290"/>
    <mergeCell ref="C314:C316"/>
    <mergeCell ref="A314:A316"/>
    <mergeCell ref="C310:C313"/>
    <mergeCell ref="A310:A313"/>
    <mergeCell ref="C307:C309"/>
    <mergeCell ref="A307:A309"/>
    <mergeCell ref="A291:A293"/>
    <mergeCell ref="C303:C306"/>
    <mergeCell ref="A303:A306"/>
    <mergeCell ref="C297:C302"/>
    <mergeCell ref="A297:A302"/>
    <mergeCell ref="C294:C296"/>
    <mergeCell ref="A294:A296"/>
    <mergeCell ref="C334:C336"/>
    <mergeCell ref="A340:A342"/>
    <mergeCell ref="C348:C350"/>
    <mergeCell ref="A357:A358"/>
    <mergeCell ref="C357:C358"/>
    <mergeCell ref="A327:A328"/>
    <mergeCell ref="C327:C328"/>
    <mergeCell ref="Y327:Y328"/>
    <mergeCell ref="A329:A330"/>
    <mergeCell ref="C329:C330"/>
    <mergeCell ref="Y329:Y330"/>
    <mergeCell ref="A334:A336"/>
    <mergeCell ref="C331:C333"/>
    <mergeCell ref="A331:A333"/>
    <mergeCell ref="C343:C347"/>
    <mergeCell ref="A343:A347"/>
    <mergeCell ref="C340:C342"/>
    <mergeCell ref="C337:C339"/>
    <mergeCell ref="A337:A339"/>
    <mergeCell ref="C351:C356"/>
    <mergeCell ref="A351:A356"/>
    <mergeCell ref="A348:A350"/>
    <mergeCell ref="A375:Y375"/>
    <mergeCell ref="A376:Y376"/>
    <mergeCell ref="B378:Y378"/>
    <mergeCell ref="B379:Y379"/>
    <mergeCell ref="B380:Y380"/>
    <mergeCell ref="A381:Y381"/>
    <mergeCell ref="Y357:Y358"/>
    <mergeCell ref="C359:C361"/>
    <mergeCell ref="A372:D372"/>
    <mergeCell ref="A373:Y373"/>
    <mergeCell ref="A374:D374"/>
    <mergeCell ref="A359:A361"/>
    <mergeCell ref="C367:C370"/>
    <mergeCell ref="A367:A370"/>
    <mergeCell ref="C362:C366"/>
    <mergeCell ref="A362:A366"/>
    <mergeCell ref="A388:Y388"/>
    <mergeCell ref="A389:Y389"/>
    <mergeCell ref="A390:Y390"/>
    <mergeCell ref="A391:Y391"/>
    <mergeCell ref="A392:Y392"/>
    <mergeCell ref="A382:Y382"/>
    <mergeCell ref="A383:Y383"/>
    <mergeCell ref="A384:Y384"/>
    <mergeCell ref="A385:Y385"/>
    <mergeCell ref="A386:Y386"/>
    <mergeCell ref="A387:Y387"/>
    <mergeCell ref="C63:C75"/>
    <mergeCell ref="A63:A75"/>
    <mergeCell ref="C81:C85"/>
    <mergeCell ref="A81:A85"/>
    <mergeCell ref="C76:C80"/>
    <mergeCell ref="A76:A80"/>
    <mergeCell ref="C93:C95"/>
    <mergeCell ref="A93:A95"/>
    <mergeCell ref="C86:C92"/>
    <mergeCell ref="A86:A92"/>
    <mergeCell ref="C96:C103"/>
    <mergeCell ref="A104:A108"/>
    <mergeCell ref="A96:A103"/>
    <mergeCell ref="C109:C117"/>
    <mergeCell ref="A109:A117"/>
    <mergeCell ref="C125:C131"/>
    <mergeCell ref="A125:A131"/>
    <mergeCell ref="C118:C124"/>
    <mergeCell ref="A118:A124"/>
    <mergeCell ref="C160:C168"/>
    <mergeCell ref="A160:A168"/>
    <mergeCell ref="A185:A191"/>
    <mergeCell ref="C179:C182"/>
    <mergeCell ref="A179:A182"/>
    <mergeCell ref="C174:C176"/>
    <mergeCell ref="A174:A176"/>
    <mergeCell ref="C185:C191"/>
    <mergeCell ref="C104:C108"/>
    <mergeCell ref="A183:A184"/>
    <mergeCell ref="C183:C184"/>
    <mergeCell ref="C139:C144"/>
    <mergeCell ref="A139:A144"/>
    <mergeCell ref="C132:C138"/>
    <mergeCell ref="A132:A138"/>
    <mergeCell ref="C156:C159"/>
    <mergeCell ref="A156:A159"/>
    <mergeCell ref="C151:C155"/>
    <mergeCell ref="A151:A155"/>
    <mergeCell ref="C145:C150"/>
    <mergeCell ref="A145:A150"/>
    <mergeCell ref="C324:C326"/>
    <mergeCell ref="A324:A326"/>
    <mergeCell ref="A319:A321"/>
    <mergeCell ref="C239:C244"/>
    <mergeCell ref="A239:A244"/>
    <mergeCell ref="C236:C238"/>
    <mergeCell ref="A236:A238"/>
    <mergeCell ref="C260:C263"/>
    <mergeCell ref="A260:A263"/>
    <mergeCell ref="C254:C257"/>
    <mergeCell ref="A254:A257"/>
    <mergeCell ref="C249:C253"/>
    <mergeCell ref="A249:A253"/>
    <mergeCell ref="A258:A259"/>
    <mergeCell ref="C258:C259"/>
    <mergeCell ref="A317:A318"/>
    <mergeCell ref="C317:C318"/>
    <mergeCell ref="C281:C286"/>
    <mergeCell ref="A281:A286"/>
    <mergeCell ref="C291:C293"/>
  </mergeCells>
  <pageMargins left="0.31496062992125984" right="0.11811023622047245" top="1.0236220472440944" bottom="0.15748031496062992" header="0.43307086614173229" footer="0.31496062992125984"/>
  <pageSetup paperSize="8" scale="63" fitToHeight="0" orientation="landscape" r:id="rId1"/>
  <headerFooter alignWithMargins="0"/>
  <rowBreaks count="9" manualBreakCount="9">
    <brk id="44" max="16383" man="1"/>
    <brk id="85" max="16383" man="1"/>
    <brk id="131" max="16383" man="1"/>
    <brk id="170" max="16383" man="1"/>
    <brk id="217" max="16383" man="1"/>
    <brk id="263" max="16383" man="1"/>
    <brk id="313" max="16383" man="1"/>
    <brk id="358" max="16383" man="1"/>
    <brk id="37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U141"/>
  <sheetViews>
    <sheetView view="pageBreakPreview" zoomScale="60" zoomScaleNormal="80" workbookViewId="0">
      <pane ySplit="6" topLeftCell="A112" activePane="bottomLeft" state="frozen"/>
      <selection pane="bottomLeft" activeCell="A4" sqref="A4:U126"/>
    </sheetView>
  </sheetViews>
  <sheetFormatPr defaultColWidth="9.140625" defaultRowHeight="16.5" x14ac:dyDescent="0.3"/>
  <cols>
    <col min="1" max="1" width="6.140625" style="20" customWidth="1"/>
    <col min="2" max="2" width="35.28515625" style="1423" customWidth="1"/>
    <col min="3" max="3" width="44.140625" style="1423" customWidth="1"/>
    <col min="4" max="4" width="13.28515625" style="20" customWidth="1"/>
    <col min="5" max="5" width="14.7109375" style="20" customWidth="1"/>
    <col min="6" max="7" width="11.7109375" style="20" customWidth="1"/>
    <col min="8" max="8" width="16" style="1422" customWidth="1"/>
    <col min="9" max="9" width="13.140625" style="1421" bestFit="1" customWidth="1"/>
    <col min="10" max="10" width="15.85546875" style="1422" customWidth="1"/>
    <col min="11" max="11" width="13.140625" style="1421" bestFit="1" customWidth="1"/>
    <col min="12" max="12" width="15.7109375" style="1422" customWidth="1"/>
    <col min="13" max="13" width="10.7109375" style="1421" customWidth="1"/>
    <col min="14" max="14" width="13.140625" style="1421" bestFit="1" customWidth="1"/>
    <col min="15" max="15" width="14.85546875" style="1422" bestFit="1" customWidth="1"/>
    <col min="16" max="16" width="10.7109375" style="1421" customWidth="1"/>
    <col min="17" max="17" width="12.140625" style="1421" bestFit="1" customWidth="1"/>
    <col min="18" max="18" width="14" style="1422" customWidth="1"/>
    <col min="19" max="19" width="10.7109375" style="1421" customWidth="1"/>
    <col min="20" max="20" width="12.140625" style="1421" customWidth="1"/>
    <col min="21" max="21" width="5.42578125" style="1467" customWidth="1"/>
    <col min="22" max="16384" width="9.140625" style="20"/>
  </cols>
  <sheetData>
    <row r="1" spans="1:21" ht="18" customHeight="1" x14ac:dyDescent="0.3">
      <c r="A1" s="1126" t="s">
        <v>1361</v>
      </c>
      <c r="B1" s="1152"/>
      <c r="C1" s="1152"/>
      <c r="D1" s="1152"/>
      <c r="E1" s="1152"/>
      <c r="F1" s="1152"/>
      <c r="G1" s="1152"/>
      <c r="H1" s="1152"/>
      <c r="I1" s="1152"/>
      <c r="J1" s="1152"/>
      <c r="K1" s="1152"/>
      <c r="L1" s="1152"/>
      <c r="M1" s="1152"/>
      <c r="N1" s="1152"/>
      <c r="O1" s="1152"/>
      <c r="P1" s="1152"/>
      <c r="Q1" s="1152"/>
      <c r="R1" s="1152"/>
      <c r="S1" s="1152"/>
      <c r="T1" s="1152"/>
      <c r="U1" s="1262"/>
    </row>
    <row r="2" spans="1:21" ht="18" x14ac:dyDescent="0.3">
      <c r="A2" s="1152"/>
      <c r="B2" s="1152"/>
      <c r="C2" s="1152"/>
      <c r="D2" s="1152"/>
      <c r="E2" s="1152"/>
      <c r="F2" s="1152"/>
      <c r="G2" s="1152"/>
      <c r="H2" s="1152"/>
      <c r="I2" s="1152"/>
      <c r="J2" s="1152"/>
      <c r="K2" s="1152"/>
      <c r="L2" s="1152"/>
      <c r="M2" s="1152"/>
      <c r="N2" s="1152"/>
      <c r="O2" s="1152"/>
      <c r="P2" s="1152"/>
      <c r="Q2" s="1152"/>
      <c r="R2" s="1152"/>
      <c r="S2" s="1152"/>
      <c r="T2" s="1152"/>
      <c r="U2" s="1262"/>
    </row>
    <row r="3" spans="1:21" s="1441" customFormat="1" ht="17.25" thickBot="1" x14ac:dyDescent="0.35">
      <c r="A3" s="1442"/>
      <c r="B3" s="1443"/>
      <c r="C3" s="1442"/>
      <c r="D3" s="1444"/>
      <c r="E3" s="1445"/>
      <c r="F3" s="1442"/>
      <c r="G3" s="1442"/>
      <c r="H3" s="1443"/>
      <c r="I3" s="1446"/>
      <c r="J3" s="1443"/>
      <c r="K3" s="1446"/>
      <c r="L3" s="1447"/>
      <c r="M3" s="1448"/>
      <c r="N3" s="1446"/>
      <c r="O3" s="1442"/>
      <c r="P3" s="1446"/>
      <c r="Q3" s="1446"/>
      <c r="R3" s="1443"/>
      <c r="S3" s="1446"/>
      <c r="T3" s="1449"/>
      <c r="U3" s="1456"/>
    </row>
    <row r="4" spans="1:21" s="1424" customFormat="1" ht="49.5" x14ac:dyDescent="0.3">
      <c r="A4" s="1885" t="s">
        <v>871</v>
      </c>
      <c r="B4" s="1888" t="s">
        <v>872</v>
      </c>
      <c r="C4" s="1888" t="s">
        <v>973</v>
      </c>
      <c r="D4" s="1450" t="s">
        <v>859</v>
      </c>
      <c r="E4" s="1261" t="s">
        <v>861</v>
      </c>
      <c r="F4" s="1451" t="s">
        <v>1360</v>
      </c>
      <c r="G4" s="1451" t="s">
        <v>1359</v>
      </c>
      <c r="H4" s="1891" t="s">
        <v>948</v>
      </c>
      <c r="I4" s="1891"/>
      <c r="J4" s="1891" t="s">
        <v>949</v>
      </c>
      <c r="K4" s="1891"/>
      <c r="L4" s="1891" t="s">
        <v>1358</v>
      </c>
      <c r="M4" s="1891"/>
      <c r="N4" s="1891"/>
      <c r="O4" s="1891" t="s">
        <v>953</v>
      </c>
      <c r="P4" s="1891"/>
      <c r="Q4" s="1891"/>
      <c r="R4" s="1891" t="s">
        <v>815</v>
      </c>
      <c r="S4" s="1891"/>
      <c r="T4" s="1892"/>
      <c r="U4" s="1457"/>
    </row>
    <row r="5" spans="1:21" s="1424" customFormat="1" x14ac:dyDescent="0.3">
      <c r="A5" s="1886"/>
      <c r="B5" s="1889"/>
      <c r="C5" s="1889"/>
      <c r="D5" s="1893" t="s">
        <v>932</v>
      </c>
      <c r="E5" s="1893" t="s">
        <v>932</v>
      </c>
      <c r="F5" s="1901" t="s">
        <v>886</v>
      </c>
      <c r="G5" s="1901" t="s">
        <v>801</v>
      </c>
      <c r="H5" s="1895" t="s">
        <v>974</v>
      </c>
      <c r="I5" s="1453" t="s">
        <v>975</v>
      </c>
      <c r="J5" s="1895" t="s">
        <v>974</v>
      </c>
      <c r="K5" s="1453" t="s">
        <v>975</v>
      </c>
      <c r="L5" s="1895" t="s">
        <v>974</v>
      </c>
      <c r="M5" s="1453" t="s">
        <v>976</v>
      </c>
      <c r="N5" s="1453" t="s">
        <v>975</v>
      </c>
      <c r="O5" s="1895" t="s">
        <v>974</v>
      </c>
      <c r="P5" s="1453" t="s">
        <v>976</v>
      </c>
      <c r="Q5" s="1453" t="s">
        <v>975</v>
      </c>
      <c r="R5" s="1895" t="s">
        <v>974</v>
      </c>
      <c r="S5" s="1453" t="s">
        <v>976</v>
      </c>
      <c r="T5" s="1455" t="s">
        <v>975</v>
      </c>
      <c r="U5" s="1458"/>
    </row>
    <row r="6" spans="1:21" ht="17.25" thickBot="1" x14ac:dyDescent="0.35">
      <c r="A6" s="1887"/>
      <c r="B6" s="1890"/>
      <c r="C6" s="1890"/>
      <c r="D6" s="1894"/>
      <c r="E6" s="1894"/>
      <c r="F6" s="1902"/>
      <c r="G6" s="1902"/>
      <c r="H6" s="1894"/>
      <c r="I6" s="1452" t="s">
        <v>766</v>
      </c>
      <c r="J6" s="1894"/>
      <c r="K6" s="1452" t="s">
        <v>766</v>
      </c>
      <c r="L6" s="1894"/>
      <c r="M6" s="1452" t="s">
        <v>978</v>
      </c>
      <c r="N6" s="1452" t="s">
        <v>766</v>
      </c>
      <c r="O6" s="1894"/>
      <c r="P6" s="1452" t="s">
        <v>978</v>
      </c>
      <c r="Q6" s="1452" t="s">
        <v>766</v>
      </c>
      <c r="R6" s="1894"/>
      <c r="S6" s="1452" t="s">
        <v>978</v>
      </c>
      <c r="T6" s="1454" t="s">
        <v>766</v>
      </c>
      <c r="U6" s="1457"/>
    </row>
    <row r="7" spans="1:21" x14ac:dyDescent="0.3">
      <c r="A7" s="1920"/>
      <c r="B7" s="1920"/>
      <c r="C7" s="1920"/>
      <c r="D7" s="1920"/>
      <c r="E7" s="1920"/>
      <c r="F7" s="1920"/>
      <c r="G7" s="1920"/>
      <c r="H7" s="1920"/>
      <c r="I7" s="1920"/>
      <c r="J7" s="1920"/>
      <c r="K7" s="1920"/>
      <c r="L7" s="1920"/>
      <c r="M7" s="1920"/>
      <c r="N7" s="1920"/>
      <c r="O7" s="1920"/>
      <c r="P7" s="1920"/>
      <c r="Q7" s="1920"/>
      <c r="R7" s="1920"/>
      <c r="S7" s="1920"/>
      <c r="T7" s="1920"/>
      <c r="U7" s="1459"/>
    </row>
    <row r="8" spans="1:21" x14ac:dyDescent="0.3">
      <c r="A8" s="1882" t="s">
        <v>1357</v>
      </c>
      <c r="B8" s="1883"/>
      <c r="C8" s="1883"/>
      <c r="D8" s="1883"/>
      <c r="E8" s="1883"/>
      <c r="F8" s="1883"/>
      <c r="G8" s="1883"/>
      <c r="H8" s="1883"/>
      <c r="I8" s="1883"/>
      <c r="J8" s="1883"/>
      <c r="K8" s="1883"/>
      <c r="L8" s="1883"/>
      <c r="M8" s="1883"/>
      <c r="N8" s="1883"/>
      <c r="O8" s="1883"/>
      <c r="P8" s="1883"/>
      <c r="Q8" s="1883"/>
      <c r="R8" s="1883"/>
      <c r="S8" s="1883"/>
      <c r="T8" s="1883"/>
      <c r="U8" s="1459"/>
    </row>
    <row r="9" spans="1:21" x14ac:dyDescent="0.3">
      <c r="A9" s="1884"/>
      <c r="B9" s="1884"/>
      <c r="C9" s="1884"/>
      <c r="D9" s="1884"/>
      <c r="E9" s="1884"/>
      <c r="F9" s="1884"/>
      <c r="G9" s="1884"/>
      <c r="H9" s="1884"/>
      <c r="I9" s="1884"/>
      <c r="J9" s="1884"/>
      <c r="K9" s="1884"/>
      <c r="L9" s="1884"/>
      <c r="M9" s="1884"/>
      <c r="N9" s="1884"/>
      <c r="O9" s="1884"/>
      <c r="P9" s="1884"/>
      <c r="Q9" s="1884"/>
      <c r="R9" s="1884"/>
      <c r="S9" s="1884"/>
      <c r="T9" s="1884"/>
      <c r="U9" s="1459"/>
    </row>
    <row r="10" spans="1:21" x14ac:dyDescent="0.3">
      <c r="A10" s="1908">
        <v>1252</v>
      </c>
      <c r="B10" s="1914" t="s">
        <v>1416</v>
      </c>
      <c r="C10" s="1471" t="s">
        <v>241</v>
      </c>
      <c r="D10" s="1472">
        <v>995</v>
      </c>
      <c r="E10" s="1472">
        <v>2067</v>
      </c>
      <c r="F10" s="1473">
        <v>33.1</v>
      </c>
      <c r="G10" s="1473">
        <v>6.1</v>
      </c>
      <c r="H10" s="1474">
        <v>22907000</v>
      </c>
      <c r="I10" s="1475">
        <v>923.5</v>
      </c>
      <c r="J10" s="1474">
        <v>22886000</v>
      </c>
      <c r="K10" s="1475">
        <v>922.7</v>
      </c>
      <c r="L10" s="1474">
        <v>18599000</v>
      </c>
      <c r="M10" s="1475">
        <v>81.3</v>
      </c>
      <c r="N10" s="1475">
        <v>749.8</v>
      </c>
      <c r="O10" s="1474">
        <v>3841000</v>
      </c>
      <c r="P10" s="1475">
        <v>16.8</v>
      </c>
      <c r="Q10" s="1475">
        <v>154.9</v>
      </c>
      <c r="R10" s="1474">
        <v>446000</v>
      </c>
      <c r="S10" s="1475">
        <v>1.9</v>
      </c>
      <c r="T10" s="1475">
        <v>18</v>
      </c>
      <c r="U10" s="1459"/>
    </row>
    <row r="11" spans="1:21" x14ac:dyDescent="0.3">
      <c r="A11" s="1913"/>
      <c r="B11" s="1915"/>
      <c r="C11" s="1476" t="s">
        <v>242</v>
      </c>
      <c r="D11" s="1472">
        <v>3005</v>
      </c>
      <c r="E11" s="1472">
        <v>6576</v>
      </c>
      <c r="F11" s="1473">
        <v>28.4</v>
      </c>
      <c r="G11" s="1473">
        <v>2.7</v>
      </c>
      <c r="H11" s="1474">
        <v>83510000</v>
      </c>
      <c r="I11" s="1475">
        <v>1058.3</v>
      </c>
      <c r="J11" s="1474">
        <v>69394000</v>
      </c>
      <c r="K11" s="1475">
        <v>879.4</v>
      </c>
      <c r="L11" s="1474">
        <v>50956000</v>
      </c>
      <c r="M11" s="1475">
        <v>73.400000000000006</v>
      </c>
      <c r="N11" s="1475">
        <v>645.70000000000005</v>
      </c>
      <c r="O11" s="1474">
        <v>11489000</v>
      </c>
      <c r="P11" s="1475">
        <v>16.600000000000001</v>
      </c>
      <c r="Q11" s="1475">
        <v>145.6</v>
      </c>
      <c r="R11" s="1474">
        <v>6949000</v>
      </c>
      <c r="S11" s="1475">
        <v>10</v>
      </c>
      <c r="T11" s="1475">
        <v>88.1</v>
      </c>
      <c r="U11" s="1459"/>
    </row>
    <row r="12" spans="1:21" x14ac:dyDescent="0.3">
      <c r="A12" s="1913"/>
      <c r="B12" s="1915"/>
      <c r="C12" s="1476" t="s">
        <v>243</v>
      </c>
      <c r="D12" s="1472">
        <v>547</v>
      </c>
      <c r="E12" s="1472">
        <v>1164</v>
      </c>
      <c r="F12" s="1473">
        <v>36.5</v>
      </c>
      <c r="G12" s="1473">
        <v>15.1</v>
      </c>
      <c r="H12" s="1474">
        <v>24117000</v>
      </c>
      <c r="I12" s="1475">
        <v>1726.6</v>
      </c>
      <c r="J12" s="1474">
        <v>20070000</v>
      </c>
      <c r="K12" s="1475">
        <v>1436.9</v>
      </c>
      <c r="L12" s="1474">
        <v>17182000</v>
      </c>
      <c r="M12" s="1475">
        <v>85.6</v>
      </c>
      <c r="N12" s="1475">
        <v>1230.0999999999999</v>
      </c>
      <c r="O12" s="1474">
        <v>2219000</v>
      </c>
      <c r="P12" s="1475">
        <v>11.1</v>
      </c>
      <c r="Q12" s="1475">
        <v>158.9</v>
      </c>
      <c r="R12" s="1474">
        <v>670000</v>
      </c>
      <c r="S12" s="1475">
        <v>3.3</v>
      </c>
      <c r="T12" s="1475">
        <v>48</v>
      </c>
      <c r="U12" s="1459"/>
    </row>
    <row r="13" spans="1:21" s="1440" customFormat="1" x14ac:dyDescent="0.3">
      <c r="A13" s="1909"/>
      <c r="B13" s="1916"/>
      <c r="C13" s="1477" t="s">
        <v>35</v>
      </c>
      <c r="D13" s="1478">
        <v>4547</v>
      </c>
      <c r="E13" s="1478">
        <v>9807</v>
      </c>
      <c r="F13" s="1479">
        <v>30.4</v>
      </c>
      <c r="G13" s="1479">
        <v>4.9000000000000004</v>
      </c>
      <c r="H13" s="1480">
        <v>130534000</v>
      </c>
      <c r="I13" s="1481">
        <v>1109.2</v>
      </c>
      <c r="J13" s="1480">
        <v>112350000</v>
      </c>
      <c r="K13" s="1481">
        <v>954.7</v>
      </c>
      <c r="L13" s="1480">
        <v>86737000</v>
      </c>
      <c r="M13" s="1481">
        <v>77.2</v>
      </c>
      <c r="N13" s="1481">
        <v>737</v>
      </c>
      <c r="O13" s="1480">
        <v>17549000</v>
      </c>
      <c r="P13" s="1481">
        <v>15.6</v>
      </c>
      <c r="Q13" s="1481">
        <v>149.1</v>
      </c>
      <c r="R13" s="1480">
        <v>8065000</v>
      </c>
      <c r="S13" s="1481">
        <v>7.2</v>
      </c>
      <c r="T13" s="1481">
        <v>68.5</v>
      </c>
      <c r="U13" s="1460"/>
    </row>
    <row r="14" spans="1:21" x14ac:dyDescent="0.3">
      <c r="A14" s="1908">
        <v>1512</v>
      </c>
      <c r="B14" s="1914" t="s">
        <v>1417</v>
      </c>
      <c r="C14" s="1471" t="s">
        <v>268</v>
      </c>
      <c r="D14" s="1472">
        <v>4870</v>
      </c>
      <c r="E14" s="1472">
        <v>10672</v>
      </c>
      <c r="F14" s="1473">
        <v>37</v>
      </c>
      <c r="G14" s="1473">
        <v>13.4</v>
      </c>
      <c r="H14" s="1474">
        <v>265941000</v>
      </c>
      <c r="I14" s="1475">
        <v>2076.6</v>
      </c>
      <c r="J14" s="1474">
        <v>265941000</v>
      </c>
      <c r="K14" s="1475">
        <v>2076.6</v>
      </c>
      <c r="L14" s="1474">
        <v>273155000</v>
      </c>
      <c r="M14" s="1475">
        <v>102.7</v>
      </c>
      <c r="N14" s="1475">
        <v>2133</v>
      </c>
      <c r="O14" s="1474">
        <v>23616000</v>
      </c>
      <c r="P14" s="1475">
        <v>8.9</v>
      </c>
      <c r="Q14" s="1475">
        <v>184.4</v>
      </c>
      <c r="R14" s="1474">
        <v>-30830000</v>
      </c>
      <c r="S14" s="1475">
        <v>-11.6</v>
      </c>
      <c r="T14" s="1475">
        <v>-240.7</v>
      </c>
      <c r="U14" s="1459"/>
    </row>
    <row r="15" spans="1:21" s="1440" customFormat="1" x14ac:dyDescent="0.3">
      <c r="A15" s="1909"/>
      <c r="B15" s="1916"/>
      <c r="C15" s="1477" t="s">
        <v>35</v>
      </c>
      <c r="D15" s="1478">
        <v>4870</v>
      </c>
      <c r="E15" s="1478">
        <v>10672</v>
      </c>
      <c r="F15" s="1479">
        <v>37</v>
      </c>
      <c r="G15" s="1479">
        <v>13.4</v>
      </c>
      <c r="H15" s="1480">
        <v>265941000</v>
      </c>
      <c r="I15" s="1481">
        <v>2076.6</v>
      </c>
      <c r="J15" s="1480">
        <v>265941000</v>
      </c>
      <c r="K15" s="1481">
        <v>2076.6</v>
      </c>
      <c r="L15" s="1480">
        <v>273155000</v>
      </c>
      <c r="M15" s="1481">
        <v>102.7</v>
      </c>
      <c r="N15" s="1481">
        <v>2133</v>
      </c>
      <c r="O15" s="1480">
        <v>23616000</v>
      </c>
      <c r="P15" s="1481">
        <v>8.9</v>
      </c>
      <c r="Q15" s="1481">
        <v>184.4</v>
      </c>
      <c r="R15" s="1480">
        <v>-30830000</v>
      </c>
      <c r="S15" s="1481">
        <v>-11.6</v>
      </c>
      <c r="T15" s="1481">
        <v>-240.7</v>
      </c>
      <c r="U15" s="1460"/>
    </row>
    <row r="16" spans="1:21" x14ac:dyDescent="0.3">
      <c r="A16" s="1905">
        <v>1491</v>
      </c>
      <c r="B16" s="1910" t="s">
        <v>278</v>
      </c>
      <c r="C16" s="1471" t="s">
        <v>1356</v>
      </c>
      <c r="D16" s="1472">
        <v>751</v>
      </c>
      <c r="E16" s="1472">
        <v>917</v>
      </c>
      <c r="F16" s="1473">
        <v>26.14</v>
      </c>
      <c r="G16" s="1473">
        <v>0.37</v>
      </c>
      <c r="H16" s="1474">
        <v>6119000</v>
      </c>
      <c r="I16" s="1475">
        <v>556.1</v>
      </c>
      <c r="J16" s="1474">
        <v>6119000</v>
      </c>
      <c r="K16" s="1475">
        <v>556.1</v>
      </c>
      <c r="L16" s="1474">
        <v>2950000</v>
      </c>
      <c r="M16" s="1475">
        <v>48.2</v>
      </c>
      <c r="N16" s="1475">
        <v>268.10000000000002</v>
      </c>
      <c r="O16" s="1474">
        <v>1123000</v>
      </c>
      <c r="P16" s="1475">
        <v>18.399999999999999</v>
      </c>
      <c r="Q16" s="1475">
        <v>102.1</v>
      </c>
      <c r="R16" s="1474">
        <v>2046000</v>
      </c>
      <c r="S16" s="1475">
        <v>33.4</v>
      </c>
      <c r="T16" s="1475">
        <v>185.9</v>
      </c>
      <c r="U16" s="1461"/>
    </row>
    <row r="17" spans="1:21" x14ac:dyDescent="0.3">
      <c r="A17" s="1906"/>
      <c r="B17" s="1911"/>
      <c r="C17" s="1471" t="s">
        <v>1355</v>
      </c>
      <c r="D17" s="1472">
        <v>454</v>
      </c>
      <c r="E17" s="1472">
        <v>794</v>
      </c>
      <c r="F17" s="1473">
        <v>43.7</v>
      </c>
      <c r="G17" s="1473">
        <v>20.239999999999998</v>
      </c>
      <c r="H17" s="1474">
        <v>10420000</v>
      </c>
      <c r="I17" s="1475">
        <v>1093.5999999999999</v>
      </c>
      <c r="J17" s="1474">
        <v>10420000</v>
      </c>
      <c r="K17" s="1475">
        <v>1093.5999999999999</v>
      </c>
      <c r="L17" s="1474">
        <v>6291000</v>
      </c>
      <c r="M17" s="1475">
        <v>60.4</v>
      </c>
      <c r="N17" s="1475">
        <v>660.3</v>
      </c>
      <c r="O17" s="1474">
        <v>2147000</v>
      </c>
      <c r="P17" s="1475">
        <v>20.6</v>
      </c>
      <c r="Q17" s="1475">
        <v>225.3</v>
      </c>
      <c r="R17" s="1474">
        <v>1981000</v>
      </c>
      <c r="S17" s="1475">
        <v>19</v>
      </c>
      <c r="T17" s="1475">
        <v>207.9</v>
      </c>
      <c r="U17" s="1461"/>
    </row>
    <row r="18" spans="1:21" x14ac:dyDescent="0.3">
      <c r="A18" s="1906"/>
      <c r="B18" s="1911"/>
      <c r="C18" s="1471" t="s">
        <v>1354</v>
      </c>
      <c r="D18" s="1472">
        <v>210</v>
      </c>
      <c r="E18" s="1472">
        <v>484</v>
      </c>
      <c r="F18" s="1473">
        <v>47.28</v>
      </c>
      <c r="G18" s="1473">
        <v>26.51</v>
      </c>
      <c r="H18" s="1474">
        <v>12439000</v>
      </c>
      <c r="I18" s="1475">
        <v>2141.6999999999998</v>
      </c>
      <c r="J18" s="1474">
        <v>11201000</v>
      </c>
      <c r="K18" s="1475">
        <v>1928.5</v>
      </c>
      <c r="L18" s="1474">
        <v>12170000</v>
      </c>
      <c r="M18" s="1475">
        <v>108.7</v>
      </c>
      <c r="N18" s="1475">
        <v>2095.4</v>
      </c>
      <c r="O18" s="1474">
        <v>1230000</v>
      </c>
      <c r="P18" s="1475">
        <v>11</v>
      </c>
      <c r="Q18" s="1475">
        <v>211.8</v>
      </c>
      <c r="R18" s="1474">
        <v>-2199000</v>
      </c>
      <c r="S18" s="1475">
        <v>-19.600000000000001</v>
      </c>
      <c r="T18" s="1475">
        <v>-378.6</v>
      </c>
      <c r="U18" s="1461"/>
    </row>
    <row r="19" spans="1:21" x14ac:dyDescent="0.3">
      <c r="A19" s="1906"/>
      <c r="B19" s="1911"/>
      <c r="C19" s="1471" t="s">
        <v>1353</v>
      </c>
      <c r="D19" s="1472">
        <v>655</v>
      </c>
      <c r="E19" s="1472">
        <v>1364</v>
      </c>
      <c r="F19" s="1473">
        <v>37.64</v>
      </c>
      <c r="G19" s="1473">
        <v>12.34</v>
      </c>
      <c r="H19" s="1474">
        <v>28323000</v>
      </c>
      <c r="I19" s="1475">
        <v>1730.4</v>
      </c>
      <c r="J19" s="1474">
        <v>28323000</v>
      </c>
      <c r="K19" s="1475">
        <v>1730.4</v>
      </c>
      <c r="L19" s="1474">
        <v>25008000</v>
      </c>
      <c r="M19" s="1475">
        <v>88.3</v>
      </c>
      <c r="N19" s="1475">
        <v>1527.9</v>
      </c>
      <c r="O19" s="1474">
        <v>4007000</v>
      </c>
      <c r="P19" s="1475">
        <v>14.1</v>
      </c>
      <c r="Q19" s="1475">
        <v>244.8</v>
      </c>
      <c r="R19" s="1474">
        <v>-692000</v>
      </c>
      <c r="S19" s="1475">
        <v>-2.4</v>
      </c>
      <c r="T19" s="1475">
        <v>-42.3</v>
      </c>
      <c r="U19" s="1461"/>
    </row>
    <row r="20" spans="1:21" x14ac:dyDescent="0.3">
      <c r="A20" s="1906"/>
      <c r="B20" s="1911"/>
      <c r="C20" s="1471" t="s">
        <v>1352</v>
      </c>
      <c r="D20" s="1472">
        <v>57</v>
      </c>
      <c r="E20" s="1472">
        <v>120</v>
      </c>
      <c r="F20" s="1473">
        <v>52.09</v>
      </c>
      <c r="G20" s="1473">
        <v>35.85</v>
      </c>
      <c r="H20" s="1474">
        <v>5625000</v>
      </c>
      <c r="I20" s="1475">
        <v>3906.3</v>
      </c>
      <c r="J20" s="1474">
        <v>4564000</v>
      </c>
      <c r="K20" s="1475">
        <v>3169.4</v>
      </c>
      <c r="L20" s="1474">
        <v>3507000</v>
      </c>
      <c r="M20" s="1475">
        <v>76.8</v>
      </c>
      <c r="N20" s="1475">
        <v>2435.4</v>
      </c>
      <c r="O20" s="1474">
        <v>327000</v>
      </c>
      <c r="P20" s="1475">
        <v>7.2</v>
      </c>
      <c r="Q20" s="1475">
        <v>227.1</v>
      </c>
      <c r="R20" s="1474">
        <v>730000</v>
      </c>
      <c r="S20" s="1475">
        <v>16</v>
      </c>
      <c r="T20" s="1475">
        <v>506.9</v>
      </c>
      <c r="U20" s="1461"/>
    </row>
    <row r="21" spans="1:21" x14ac:dyDescent="0.3">
      <c r="A21" s="1906"/>
      <c r="B21" s="1911"/>
      <c r="C21" s="1471" t="s">
        <v>1351</v>
      </c>
      <c r="D21" s="1472">
        <v>120</v>
      </c>
      <c r="E21" s="1472">
        <v>244</v>
      </c>
      <c r="F21" s="1473">
        <v>51.71</v>
      </c>
      <c r="G21" s="1473">
        <v>34.74</v>
      </c>
      <c r="H21" s="1474">
        <v>8390000</v>
      </c>
      <c r="I21" s="1475">
        <v>2865.4</v>
      </c>
      <c r="J21" s="1474">
        <v>7219000</v>
      </c>
      <c r="K21" s="1475">
        <v>2465.5</v>
      </c>
      <c r="L21" s="1474">
        <v>7269000</v>
      </c>
      <c r="M21" s="1475">
        <v>100.7</v>
      </c>
      <c r="N21" s="1475">
        <v>2482.6</v>
      </c>
      <c r="O21" s="1474">
        <v>678000</v>
      </c>
      <c r="P21" s="1475">
        <v>9.4</v>
      </c>
      <c r="Q21" s="1475">
        <v>231.6</v>
      </c>
      <c r="R21" s="1474">
        <v>-728000</v>
      </c>
      <c r="S21" s="1475">
        <v>-10.1</v>
      </c>
      <c r="T21" s="1475">
        <v>-248.6</v>
      </c>
      <c r="U21" s="1461"/>
    </row>
    <row r="22" spans="1:21" s="1440" customFormat="1" x14ac:dyDescent="0.3">
      <c r="A22" s="1907"/>
      <c r="B22" s="1912"/>
      <c r="C22" s="1477" t="s">
        <v>35</v>
      </c>
      <c r="D22" s="1478">
        <v>2247</v>
      </c>
      <c r="E22" s="1478">
        <v>3923</v>
      </c>
      <c r="F22" s="1479">
        <v>38.700000000000003</v>
      </c>
      <c r="G22" s="1479">
        <v>15</v>
      </c>
      <c r="H22" s="1480">
        <v>71316000</v>
      </c>
      <c r="I22" s="1481">
        <v>1514.9</v>
      </c>
      <c r="J22" s="1480">
        <v>67846000</v>
      </c>
      <c r="K22" s="1481">
        <v>1441.2</v>
      </c>
      <c r="L22" s="1480">
        <v>57195000</v>
      </c>
      <c r="M22" s="1481">
        <v>84.3</v>
      </c>
      <c r="N22" s="1481">
        <v>1215</v>
      </c>
      <c r="O22" s="1480">
        <v>9512000</v>
      </c>
      <c r="P22" s="1481">
        <v>14</v>
      </c>
      <c r="Q22" s="1481">
        <v>202.1</v>
      </c>
      <c r="R22" s="1480">
        <v>1138000</v>
      </c>
      <c r="S22" s="1481">
        <v>1.7</v>
      </c>
      <c r="T22" s="1481">
        <v>24.2</v>
      </c>
      <c r="U22" s="1462"/>
    </row>
    <row r="23" spans="1:21" x14ac:dyDescent="0.3">
      <c r="A23" s="1905">
        <v>1125</v>
      </c>
      <c r="B23" s="1917" t="s">
        <v>293</v>
      </c>
      <c r="C23" s="1471" t="s">
        <v>309</v>
      </c>
      <c r="D23" s="1472">
        <v>54679</v>
      </c>
      <c r="E23" s="1472">
        <v>108653</v>
      </c>
      <c r="F23" s="1473">
        <v>28.29</v>
      </c>
      <c r="G23" s="1473">
        <v>3</v>
      </c>
      <c r="H23" s="1474">
        <v>1671660000</v>
      </c>
      <c r="I23" s="1475">
        <v>1282.0999999999999</v>
      </c>
      <c r="J23" s="1474">
        <v>1424499000</v>
      </c>
      <c r="K23" s="1475">
        <v>1092.5</v>
      </c>
      <c r="L23" s="1474">
        <v>888437000</v>
      </c>
      <c r="M23" s="1475">
        <v>62.4</v>
      </c>
      <c r="N23" s="1475">
        <v>681.4</v>
      </c>
      <c r="O23" s="1474">
        <v>265083000</v>
      </c>
      <c r="P23" s="1475">
        <v>18.600000000000001</v>
      </c>
      <c r="Q23" s="1475">
        <v>203.3</v>
      </c>
      <c r="R23" s="1474">
        <v>270979000</v>
      </c>
      <c r="S23" s="1475">
        <v>19</v>
      </c>
      <c r="T23" s="1475">
        <v>207.8</v>
      </c>
      <c r="U23" s="1461"/>
    </row>
    <row r="24" spans="1:21" x14ac:dyDescent="0.3">
      <c r="A24" s="1906"/>
      <c r="B24" s="1918"/>
      <c r="C24" s="1471" t="s">
        <v>299</v>
      </c>
      <c r="D24" s="1472">
        <v>71867</v>
      </c>
      <c r="E24" s="1472">
        <v>150695</v>
      </c>
      <c r="F24" s="1473">
        <v>30.44</v>
      </c>
      <c r="G24" s="1473">
        <v>4.88</v>
      </c>
      <c r="H24" s="1474">
        <v>3068517000</v>
      </c>
      <c r="I24" s="1475">
        <v>1696.9</v>
      </c>
      <c r="J24" s="1474">
        <v>2308280000</v>
      </c>
      <c r="K24" s="1475">
        <v>1276.5</v>
      </c>
      <c r="L24" s="1474">
        <v>1741616000</v>
      </c>
      <c r="M24" s="1475">
        <v>75.5</v>
      </c>
      <c r="N24" s="1475">
        <v>963.1</v>
      </c>
      <c r="O24" s="1474">
        <v>374370000</v>
      </c>
      <c r="P24" s="1475">
        <v>16.2</v>
      </c>
      <c r="Q24" s="1475">
        <v>207</v>
      </c>
      <c r="R24" s="1474">
        <v>192293000</v>
      </c>
      <c r="S24" s="1475">
        <v>8.3000000000000007</v>
      </c>
      <c r="T24" s="1475">
        <v>106.3</v>
      </c>
      <c r="U24" s="1461"/>
    </row>
    <row r="25" spans="1:21" x14ac:dyDescent="0.3">
      <c r="A25" s="1906"/>
      <c r="B25" s="1918"/>
      <c r="C25" s="1471" t="s">
        <v>308</v>
      </c>
      <c r="D25" s="1472">
        <v>18345</v>
      </c>
      <c r="E25" s="1472">
        <v>38160</v>
      </c>
      <c r="F25" s="1473">
        <v>33.58</v>
      </c>
      <c r="G25" s="1473">
        <v>6.7</v>
      </c>
      <c r="H25" s="1474">
        <v>489098000</v>
      </c>
      <c r="I25" s="1475">
        <v>1068.0999999999999</v>
      </c>
      <c r="J25" s="1474">
        <v>489098000</v>
      </c>
      <c r="K25" s="1475">
        <v>1068.0999999999999</v>
      </c>
      <c r="L25" s="1474">
        <v>314591000</v>
      </c>
      <c r="M25" s="1475">
        <v>64.3</v>
      </c>
      <c r="N25" s="1475">
        <v>687</v>
      </c>
      <c r="O25" s="1474">
        <v>86300000</v>
      </c>
      <c r="P25" s="1475">
        <v>17.600000000000001</v>
      </c>
      <c r="Q25" s="1475">
        <v>188.5</v>
      </c>
      <c r="R25" s="1474">
        <v>88207000</v>
      </c>
      <c r="S25" s="1475">
        <v>18</v>
      </c>
      <c r="T25" s="1475">
        <v>192.6</v>
      </c>
      <c r="U25" s="1461"/>
    </row>
    <row r="26" spans="1:21" x14ac:dyDescent="0.3">
      <c r="A26" s="1906"/>
      <c r="B26" s="1918"/>
      <c r="C26" s="1471" t="s">
        <v>307</v>
      </c>
      <c r="D26" s="1472">
        <v>1058</v>
      </c>
      <c r="E26" s="1472">
        <v>2023</v>
      </c>
      <c r="F26" s="1473">
        <v>37.57</v>
      </c>
      <c r="G26" s="1473">
        <v>12.95</v>
      </c>
      <c r="H26" s="1474">
        <v>69630000</v>
      </c>
      <c r="I26" s="1475">
        <v>2868.3</v>
      </c>
      <c r="J26" s="1474">
        <v>59290000</v>
      </c>
      <c r="K26" s="1475">
        <v>2442.3000000000002</v>
      </c>
      <c r="L26" s="1474">
        <v>56137000</v>
      </c>
      <c r="M26" s="1475">
        <v>94.7</v>
      </c>
      <c r="N26" s="1475">
        <v>2312.4</v>
      </c>
      <c r="O26" s="1474">
        <v>5663000</v>
      </c>
      <c r="P26" s="1475">
        <v>9.6</v>
      </c>
      <c r="Q26" s="1475">
        <v>233.3</v>
      </c>
      <c r="R26" s="1474">
        <v>-2510000</v>
      </c>
      <c r="S26" s="1475">
        <v>-4.2</v>
      </c>
      <c r="T26" s="1475">
        <v>-103.4</v>
      </c>
      <c r="U26" s="1461"/>
    </row>
    <row r="27" spans="1:21" x14ac:dyDescent="0.3">
      <c r="A27" s="1906"/>
      <c r="B27" s="1918"/>
      <c r="C27" s="1471" t="s">
        <v>298</v>
      </c>
      <c r="D27" s="1472">
        <v>8654</v>
      </c>
      <c r="E27" s="1472">
        <v>16234</v>
      </c>
      <c r="F27" s="1473">
        <v>37.130000000000003</v>
      </c>
      <c r="G27" s="1473">
        <v>10.87</v>
      </c>
      <c r="H27" s="1474">
        <v>266360000</v>
      </c>
      <c r="I27" s="1475">
        <v>1367.3</v>
      </c>
      <c r="J27" s="1474">
        <v>266342000</v>
      </c>
      <c r="K27" s="1475">
        <v>1367.2</v>
      </c>
      <c r="L27" s="1474">
        <v>192998000</v>
      </c>
      <c r="M27" s="1475">
        <v>72.5</v>
      </c>
      <c r="N27" s="1475">
        <v>990.7</v>
      </c>
      <c r="O27" s="1474">
        <v>42502000</v>
      </c>
      <c r="P27" s="1475">
        <v>16</v>
      </c>
      <c r="Q27" s="1475">
        <v>218.2</v>
      </c>
      <c r="R27" s="1474">
        <v>30843000</v>
      </c>
      <c r="S27" s="1475">
        <v>11.6</v>
      </c>
      <c r="T27" s="1475">
        <v>158.30000000000001</v>
      </c>
      <c r="U27" s="1461"/>
    </row>
    <row r="28" spans="1:21" x14ac:dyDescent="0.3">
      <c r="A28" s="1906"/>
      <c r="B28" s="1918"/>
      <c r="C28" s="1471" t="s">
        <v>297</v>
      </c>
      <c r="D28" s="1472">
        <v>4192</v>
      </c>
      <c r="E28" s="1472">
        <v>8982</v>
      </c>
      <c r="F28" s="1473">
        <v>39.9</v>
      </c>
      <c r="G28" s="1473">
        <v>15.03</v>
      </c>
      <c r="H28" s="1474">
        <v>366165000</v>
      </c>
      <c r="I28" s="1475">
        <v>3397.2</v>
      </c>
      <c r="J28" s="1474">
        <v>275201000</v>
      </c>
      <c r="K28" s="1475">
        <v>2553.3000000000002</v>
      </c>
      <c r="L28" s="1474">
        <v>260246000</v>
      </c>
      <c r="M28" s="1475">
        <v>94.6</v>
      </c>
      <c r="N28" s="1475">
        <v>2414.5</v>
      </c>
      <c r="O28" s="1474">
        <v>22969000</v>
      </c>
      <c r="P28" s="1475">
        <v>8.3000000000000007</v>
      </c>
      <c r="Q28" s="1475">
        <v>213.1</v>
      </c>
      <c r="R28" s="1474">
        <v>-8014000</v>
      </c>
      <c r="S28" s="1475">
        <v>-2.9</v>
      </c>
      <c r="T28" s="1475">
        <v>-74.400000000000006</v>
      </c>
      <c r="U28" s="1461"/>
    </row>
    <row r="29" spans="1:21" s="1440" customFormat="1" x14ac:dyDescent="0.3">
      <c r="A29" s="1907"/>
      <c r="B29" s="1919"/>
      <c r="C29" s="1477" t="s">
        <v>35</v>
      </c>
      <c r="D29" s="1478">
        <v>158795</v>
      </c>
      <c r="E29" s="1478">
        <v>324747</v>
      </c>
      <c r="F29" s="1479">
        <v>30.7</v>
      </c>
      <c r="G29" s="1479">
        <v>5.0999999999999996</v>
      </c>
      <c r="H29" s="1480">
        <v>5931430000</v>
      </c>
      <c r="I29" s="1481">
        <v>1522.1</v>
      </c>
      <c r="J29" s="1480">
        <v>4822710000</v>
      </c>
      <c r="K29" s="1481">
        <v>1237.5999999999999</v>
      </c>
      <c r="L29" s="1480">
        <v>3454025000</v>
      </c>
      <c r="M29" s="1481">
        <v>71.599999999999994</v>
      </c>
      <c r="N29" s="1481">
        <v>886.3</v>
      </c>
      <c r="O29" s="1480">
        <v>796887000</v>
      </c>
      <c r="P29" s="1481">
        <v>16.5</v>
      </c>
      <c r="Q29" s="1481">
        <v>204.5</v>
      </c>
      <c r="R29" s="1480">
        <v>571798000</v>
      </c>
      <c r="S29" s="1481">
        <v>11.9</v>
      </c>
      <c r="T29" s="1481">
        <v>146.69999999999999</v>
      </c>
      <c r="U29" s="1463"/>
    </row>
    <row r="30" spans="1:21" x14ac:dyDescent="0.3">
      <c r="A30" s="1903">
        <v>1202</v>
      </c>
      <c r="B30" s="1904" t="s">
        <v>318</v>
      </c>
      <c r="C30" s="1471" t="s">
        <v>333</v>
      </c>
      <c r="D30" s="1472">
        <v>583</v>
      </c>
      <c r="E30" s="1472">
        <v>1239</v>
      </c>
      <c r="F30" s="1473">
        <v>36</v>
      </c>
      <c r="G30" s="1473">
        <v>11.6</v>
      </c>
      <c r="H30" s="1474">
        <v>28488000</v>
      </c>
      <c r="I30" s="1475">
        <v>1916.1</v>
      </c>
      <c r="J30" s="1474">
        <v>23441000</v>
      </c>
      <c r="K30" s="1475">
        <v>1576.6</v>
      </c>
      <c r="L30" s="1474">
        <v>13734000</v>
      </c>
      <c r="M30" s="1475">
        <v>58.6</v>
      </c>
      <c r="N30" s="1475">
        <v>923.7</v>
      </c>
      <c r="O30" s="1474">
        <v>3566000</v>
      </c>
      <c r="P30" s="1475">
        <v>15.2</v>
      </c>
      <c r="Q30" s="1475">
        <v>239.8</v>
      </c>
      <c r="R30" s="1474">
        <v>6140000</v>
      </c>
      <c r="S30" s="1475">
        <v>26.2</v>
      </c>
      <c r="T30" s="1475">
        <v>413</v>
      </c>
      <c r="U30" s="1461"/>
    </row>
    <row r="31" spans="1:21" x14ac:dyDescent="0.3">
      <c r="A31" s="1903"/>
      <c r="B31" s="1904"/>
      <c r="C31" s="1471" t="s">
        <v>331</v>
      </c>
      <c r="D31" s="1472">
        <v>2138</v>
      </c>
      <c r="E31" s="1472">
        <v>4832</v>
      </c>
      <c r="F31" s="1473">
        <v>38</v>
      </c>
      <c r="G31" s="1473">
        <v>14.5</v>
      </c>
      <c r="H31" s="1474">
        <v>56992000</v>
      </c>
      <c r="I31" s="1475">
        <v>982.9</v>
      </c>
      <c r="J31" s="1474">
        <v>48509000</v>
      </c>
      <c r="K31" s="1475">
        <v>836.6</v>
      </c>
      <c r="L31" s="1474">
        <v>37362000</v>
      </c>
      <c r="M31" s="1475">
        <v>77</v>
      </c>
      <c r="N31" s="1475">
        <v>644.4</v>
      </c>
      <c r="O31" s="1474">
        <v>8952000</v>
      </c>
      <c r="P31" s="1475">
        <v>18.5</v>
      </c>
      <c r="Q31" s="1475">
        <v>154.4</v>
      </c>
      <c r="R31" s="1474">
        <v>2196000</v>
      </c>
      <c r="S31" s="1475">
        <v>4.5</v>
      </c>
      <c r="T31" s="1475">
        <v>37.9</v>
      </c>
      <c r="U31" s="1461"/>
    </row>
    <row r="32" spans="1:21" x14ac:dyDescent="0.3">
      <c r="A32" s="1903"/>
      <c r="B32" s="1904"/>
      <c r="C32" s="1471" t="s">
        <v>325</v>
      </c>
      <c r="D32" s="1472">
        <v>386</v>
      </c>
      <c r="E32" s="1472">
        <v>718</v>
      </c>
      <c r="F32" s="1473">
        <v>53</v>
      </c>
      <c r="G32" s="1473">
        <v>36.4</v>
      </c>
      <c r="H32" s="1474">
        <v>13703000</v>
      </c>
      <c r="I32" s="1475">
        <v>1590.4</v>
      </c>
      <c r="J32" s="1474">
        <v>13703000</v>
      </c>
      <c r="K32" s="1475">
        <v>1590.4</v>
      </c>
      <c r="L32" s="1474">
        <v>15181000</v>
      </c>
      <c r="M32" s="1475">
        <v>110.8</v>
      </c>
      <c r="N32" s="1475">
        <v>1762</v>
      </c>
      <c r="O32" s="1474">
        <v>2224000</v>
      </c>
      <c r="P32" s="1475">
        <v>16.2</v>
      </c>
      <c r="Q32" s="1475">
        <v>258.10000000000002</v>
      </c>
      <c r="R32" s="1474">
        <v>-3702000</v>
      </c>
      <c r="S32" s="1475">
        <v>-27</v>
      </c>
      <c r="T32" s="1475">
        <v>-429.7</v>
      </c>
      <c r="U32" s="1461"/>
    </row>
    <row r="33" spans="1:21" x14ac:dyDescent="0.3">
      <c r="A33" s="1903"/>
      <c r="B33" s="1904"/>
      <c r="C33" s="1471" t="s">
        <v>323</v>
      </c>
      <c r="D33" s="1472">
        <v>517</v>
      </c>
      <c r="E33" s="1472">
        <v>1095</v>
      </c>
      <c r="F33" s="1473">
        <v>39</v>
      </c>
      <c r="G33" s="1473">
        <v>18.8</v>
      </c>
      <c r="H33" s="1474">
        <v>22912000</v>
      </c>
      <c r="I33" s="1475">
        <v>1743.7</v>
      </c>
      <c r="J33" s="1474">
        <v>19504000</v>
      </c>
      <c r="K33" s="1475">
        <v>1484.3</v>
      </c>
      <c r="L33" s="1474">
        <v>17257000</v>
      </c>
      <c r="M33" s="1475">
        <v>88.5</v>
      </c>
      <c r="N33" s="1475">
        <v>1313.3</v>
      </c>
      <c r="O33" s="1474">
        <v>2875000</v>
      </c>
      <c r="P33" s="1475">
        <v>14.7</v>
      </c>
      <c r="Q33" s="1475">
        <v>218.8</v>
      </c>
      <c r="R33" s="1474">
        <v>-628000</v>
      </c>
      <c r="S33" s="1475">
        <v>-3.2</v>
      </c>
      <c r="T33" s="1475">
        <v>-47.8</v>
      </c>
      <c r="U33" s="1461"/>
    </row>
    <row r="34" spans="1:21" s="1440" customFormat="1" x14ac:dyDescent="0.3">
      <c r="A34" s="1903"/>
      <c r="B34" s="1904"/>
      <c r="C34" s="1477" t="s">
        <v>35</v>
      </c>
      <c r="D34" s="1478">
        <v>3624</v>
      </c>
      <c r="E34" s="1478">
        <v>7884</v>
      </c>
      <c r="F34" s="1479">
        <v>39.200000000000003</v>
      </c>
      <c r="G34" s="1479">
        <v>16.600000000000001</v>
      </c>
      <c r="H34" s="1480">
        <v>122095000</v>
      </c>
      <c r="I34" s="1481">
        <v>1290.5</v>
      </c>
      <c r="J34" s="1480">
        <v>105157000</v>
      </c>
      <c r="K34" s="1481">
        <v>1111.5</v>
      </c>
      <c r="L34" s="1480">
        <v>83534000</v>
      </c>
      <c r="M34" s="1481">
        <v>79.400000000000006</v>
      </c>
      <c r="N34" s="1481">
        <v>882.9</v>
      </c>
      <c r="O34" s="1480">
        <v>17617000</v>
      </c>
      <c r="P34" s="1481">
        <v>16.8</v>
      </c>
      <c r="Q34" s="1481">
        <v>186.2</v>
      </c>
      <c r="R34" s="1480">
        <v>4006000</v>
      </c>
      <c r="S34" s="1481">
        <v>3.8</v>
      </c>
      <c r="T34" s="1481">
        <v>42.3</v>
      </c>
      <c r="U34" s="1463"/>
    </row>
    <row r="35" spans="1:21" x14ac:dyDescent="0.3">
      <c r="A35" s="1905" t="s">
        <v>1323</v>
      </c>
      <c r="B35" s="1929" t="s">
        <v>338</v>
      </c>
      <c r="C35" s="1471" t="s">
        <v>341</v>
      </c>
      <c r="D35" s="1472">
        <v>64595</v>
      </c>
      <c r="E35" s="1472">
        <v>115999</v>
      </c>
      <c r="F35" s="1473">
        <v>30.8</v>
      </c>
      <c r="G35" s="1473">
        <v>5.76</v>
      </c>
      <c r="H35" s="1474">
        <v>3086099000</v>
      </c>
      <c r="I35" s="1475">
        <v>2217</v>
      </c>
      <c r="J35" s="1474">
        <v>3086099000</v>
      </c>
      <c r="K35" s="1475">
        <v>2217</v>
      </c>
      <c r="L35" s="1474">
        <v>2660131000</v>
      </c>
      <c r="M35" s="1475">
        <v>86.2</v>
      </c>
      <c r="N35" s="1475">
        <v>1911</v>
      </c>
      <c r="O35" s="1474">
        <v>148015000</v>
      </c>
      <c r="P35" s="1475">
        <v>4.8</v>
      </c>
      <c r="Q35" s="1475">
        <v>106.3</v>
      </c>
      <c r="R35" s="1474">
        <v>277954000</v>
      </c>
      <c r="S35" s="1475">
        <v>9</v>
      </c>
      <c r="T35" s="1475">
        <v>199.7</v>
      </c>
      <c r="U35" s="1461"/>
    </row>
    <row r="36" spans="1:21" s="1440" customFormat="1" x14ac:dyDescent="0.3">
      <c r="A36" s="1907"/>
      <c r="B36" s="1931"/>
      <c r="C36" s="1477" t="s">
        <v>35</v>
      </c>
      <c r="D36" s="1478">
        <v>64595</v>
      </c>
      <c r="E36" s="1478">
        <v>115999</v>
      </c>
      <c r="F36" s="1479">
        <v>30.8</v>
      </c>
      <c r="G36" s="1479">
        <v>5.76</v>
      </c>
      <c r="H36" s="1480">
        <v>3086099000</v>
      </c>
      <c r="I36" s="1481">
        <v>2217</v>
      </c>
      <c r="J36" s="1480">
        <v>3086099000</v>
      </c>
      <c r="K36" s="1481">
        <v>2217</v>
      </c>
      <c r="L36" s="1480">
        <v>2660131000</v>
      </c>
      <c r="M36" s="1481">
        <v>86.2</v>
      </c>
      <c r="N36" s="1481">
        <v>1911</v>
      </c>
      <c r="O36" s="1480">
        <v>148015000</v>
      </c>
      <c r="P36" s="1481">
        <v>4.8</v>
      </c>
      <c r="Q36" s="1481">
        <v>106.3</v>
      </c>
      <c r="R36" s="1480">
        <v>277954000</v>
      </c>
      <c r="S36" s="1481">
        <v>9</v>
      </c>
      <c r="T36" s="1481">
        <v>199.7</v>
      </c>
      <c r="U36" s="1463"/>
    </row>
    <row r="37" spans="1:21" x14ac:dyDescent="0.3">
      <c r="A37" s="1905">
        <v>1149</v>
      </c>
      <c r="B37" s="1917" t="s">
        <v>390</v>
      </c>
      <c r="C37" s="1471" t="s">
        <v>393</v>
      </c>
      <c r="D37" s="1472">
        <v>12250</v>
      </c>
      <c r="E37" s="1472">
        <v>29386</v>
      </c>
      <c r="F37" s="1473">
        <v>29.96</v>
      </c>
      <c r="G37" s="1473">
        <v>4.55</v>
      </c>
      <c r="H37" s="1474">
        <v>311197000</v>
      </c>
      <c r="I37" s="1475">
        <v>882.5</v>
      </c>
      <c r="J37" s="1474">
        <v>311197000</v>
      </c>
      <c r="K37" s="1475">
        <v>882.5</v>
      </c>
      <c r="L37" s="1474">
        <v>242587000</v>
      </c>
      <c r="M37" s="1475">
        <v>78</v>
      </c>
      <c r="N37" s="1475">
        <v>687.9</v>
      </c>
      <c r="O37" s="1474">
        <v>35273000</v>
      </c>
      <c r="P37" s="1475">
        <v>11.3</v>
      </c>
      <c r="Q37" s="1475">
        <v>100</v>
      </c>
      <c r="R37" s="1474">
        <v>33338000</v>
      </c>
      <c r="S37" s="1475">
        <v>10.7</v>
      </c>
      <c r="T37" s="1475">
        <v>94.5</v>
      </c>
      <c r="U37" s="1461"/>
    </row>
    <row r="38" spans="1:21" x14ac:dyDescent="0.3">
      <c r="A38" s="1906"/>
      <c r="B38" s="1918"/>
      <c r="C38" s="1471" t="s">
        <v>395</v>
      </c>
      <c r="D38" s="1472">
        <v>8465</v>
      </c>
      <c r="E38" s="1472">
        <v>21706</v>
      </c>
      <c r="F38" s="1473">
        <v>30.49</v>
      </c>
      <c r="G38" s="1473">
        <v>5.57</v>
      </c>
      <c r="H38" s="1474">
        <v>408390000</v>
      </c>
      <c r="I38" s="1475">
        <v>1567.9</v>
      </c>
      <c r="J38" s="1474">
        <v>408390000</v>
      </c>
      <c r="K38" s="1475">
        <v>1567.9</v>
      </c>
      <c r="L38" s="1474">
        <v>362210000</v>
      </c>
      <c r="M38" s="1475">
        <v>88.7</v>
      </c>
      <c r="N38" s="1475">
        <v>1390.6</v>
      </c>
      <c r="O38" s="1474">
        <v>42070000</v>
      </c>
      <c r="P38" s="1475">
        <v>10.3</v>
      </c>
      <c r="Q38" s="1475">
        <v>161.5</v>
      </c>
      <c r="R38" s="1474">
        <v>4111000</v>
      </c>
      <c r="S38" s="1475">
        <v>1</v>
      </c>
      <c r="T38" s="1475">
        <v>15.8</v>
      </c>
      <c r="U38" s="1461"/>
    </row>
    <row r="39" spans="1:21" x14ac:dyDescent="0.3">
      <c r="A39" s="1906"/>
      <c r="B39" s="1918"/>
      <c r="C39" s="1471" t="s">
        <v>397</v>
      </c>
      <c r="D39" s="1472">
        <v>5363</v>
      </c>
      <c r="E39" s="1472">
        <v>13412</v>
      </c>
      <c r="F39" s="1473">
        <v>28.15</v>
      </c>
      <c r="G39" s="1473">
        <v>4.3099999999999996</v>
      </c>
      <c r="H39" s="1474">
        <v>189277000</v>
      </c>
      <c r="I39" s="1475">
        <v>1176</v>
      </c>
      <c r="J39" s="1474">
        <v>161208000</v>
      </c>
      <c r="K39" s="1475">
        <v>1001.6</v>
      </c>
      <c r="L39" s="1474">
        <v>113113000</v>
      </c>
      <c r="M39" s="1475">
        <v>70.2</v>
      </c>
      <c r="N39" s="1475">
        <v>702.8</v>
      </c>
      <c r="O39" s="1474">
        <v>20734000</v>
      </c>
      <c r="P39" s="1475">
        <v>12.9</v>
      </c>
      <c r="Q39" s="1475">
        <v>128.80000000000001</v>
      </c>
      <c r="R39" s="1474">
        <v>27361000</v>
      </c>
      <c r="S39" s="1475">
        <v>17</v>
      </c>
      <c r="T39" s="1475">
        <v>170</v>
      </c>
      <c r="U39" s="1461"/>
    </row>
    <row r="40" spans="1:21" s="1440" customFormat="1" x14ac:dyDescent="0.3">
      <c r="A40" s="1907"/>
      <c r="B40" s="1919"/>
      <c r="C40" s="1477" t="s">
        <v>35</v>
      </c>
      <c r="D40" s="1478">
        <v>26078</v>
      </c>
      <c r="E40" s="1478">
        <v>64504</v>
      </c>
      <c r="F40" s="1479">
        <v>29.8</v>
      </c>
      <c r="G40" s="1482">
        <v>4.8</v>
      </c>
      <c r="H40" s="1480">
        <v>908864000</v>
      </c>
      <c r="I40" s="1481">
        <v>1174.2</v>
      </c>
      <c r="J40" s="1480">
        <v>880795000</v>
      </c>
      <c r="K40" s="1481">
        <v>1137.9000000000001</v>
      </c>
      <c r="L40" s="1480">
        <v>717910000</v>
      </c>
      <c r="M40" s="1481">
        <v>81.5</v>
      </c>
      <c r="N40" s="1481">
        <v>927.5</v>
      </c>
      <c r="O40" s="1480">
        <v>98077000</v>
      </c>
      <c r="P40" s="1481">
        <v>11.1</v>
      </c>
      <c r="Q40" s="1481">
        <v>126.7</v>
      </c>
      <c r="R40" s="1480">
        <v>64810000</v>
      </c>
      <c r="S40" s="1481">
        <v>7.4</v>
      </c>
      <c r="T40" s="1481">
        <v>83.7</v>
      </c>
      <c r="U40" s="1463"/>
    </row>
    <row r="41" spans="1:21" x14ac:dyDescent="0.3">
      <c r="A41" s="1905">
        <v>1167</v>
      </c>
      <c r="B41" s="1917" t="s">
        <v>420</v>
      </c>
      <c r="C41" s="1471" t="s">
        <v>1350</v>
      </c>
      <c r="D41" s="1472">
        <v>513</v>
      </c>
      <c r="E41" s="1472">
        <v>910</v>
      </c>
      <c r="F41" s="1473">
        <v>55.95</v>
      </c>
      <c r="G41" s="1473">
        <v>41</v>
      </c>
      <c r="H41" s="1474">
        <v>45073000</v>
      </c>
      <c r="I41" s="1475">
        <v>4127.6000000000004</v>
      </c>
      <c r="J41" s="1474">
        <v>37232000</v>
      </c>
      <c r="K41" s="1475">
        <v>3409.5</v>
      </c>
      <c r="L41" s="1474">
        <v>44376000</v>
      </c>
      <c r="M41" s="1475">
        <v>119.2</v>
      </c>
      <c r="N41" s="1475">
        <v>4063.7</v>
      </c>
      <c r="O41" s="1474">
        <v>4127000</v>
      </c>
      <c r="P41" s="1475">
        <v>11.1</v>
      </c>
      <c r="Q41" s="1475">
        <v>377.9</v>
      </c>
      <c r="R41" s="1474">
        <v>-11271000</v>
      </c>
      <c r="S41" s="1475">
        <v>-30.3</v>
      </c>
      <c r="T41" s="1475">
        <v>-1032.0999999999999</v>
      </c>
      <c r="U41" s="1461"/>
    </row>
    <row r="42" spans="1:21" x14ac:dyDescent="0.3">
      <c r="A42" s="1906"/>
      <c r="B42" s="1918"/>
      <c r="C42" s="1471" t="s">
        <v>1349</v>
      </c>
      <c r="D42" s="1472">
        <v>153</v>
      </c>
      <c r="E42" s="1472">
        <v>284</v>
      </c>
      <c r="F42" s="1473">
        <v>48.62</v>
      </c>
      <c r="G42" s="1473">
        <v>30</v>
      </c>
      <c r="H42" s="1474">
        <v>15389000</v>
      </c>
      <c r="I42" s="1475">
        <v>4515.6000000000004</v>
      </c>
      <c r="J42" s="1474">
        <v>11488000</v>
      </c>
      <c r="K42" s="1475">
        <v>3370.9</v>
      </c>
      <c r="L42" s="1474">
        <v>8704000</v>
      </c>
      <c r="M42" s="1475">
        <v>75.8</v>
      </c>
      <c r="N42" s="1475">
        <v>2554</v>
      </c>
      <c r="O42" s="1474">
        <v>1257000</v>
      </c>
      <c r="P42" s="1475">
        <v>10.9</v>
      </c>
      <c r="Q42" s="1475">
        <v>368.8</v>
      </c>
      <c r="R42" s="1474">
        <v>1527000</v>
      </c>
      <c r="S42" s="1475">
        <v>13.3</v>
      </c>
      <c r="T42" s="1475">
        <v>448.1</v>
      </c>
      <c r="U42" s="1461"/>
    </row>
    <row r="43" spans="1:21" x14ac:dyDescent="0.3">
      <c r="A43" s="1906"/>
      <c r="B43" s="1918"/>
      <c r="C43" s="1483" t="s">
        <v>1348</v>
      </c>
      <c r="D43" s="1472">
        <v>259</v>
      </c>
      <c r="E43" s="1472">
        <v>502</v>
      </c>
      <c r="F43" s="1473">
        <v>50.29</v>
      </c>
      <c r="G43" s="1473">
        <v>35</v>
      </c>
      <c r="H43" s="1474">
        <v>24008000</v>
      </c>
      <c r="I43" s="1475">
        <v>3985.4</v>
      </c>
      <c r="J43" s="1474">
        <v>17911000</v>
      </c>
      <c r="K43" s="1475">
        <v>2973.3</v>
      </c>
      <c r="L43" s="1474">
        <v>18053000</v>
      </c>
      <c r="M43" s="1475">
        <v>100.8</v>
      </c>
      <c r="N43" s="1475">
        <v>2996.8</v>
      </c>
      <c r="O43" s="1474">
        <v>2055000</v>
      </c>
      <c r="P43" s="1475">
        <v>11.5</v>
      </c>
      <c r="Q43" s="1475">
        <v>341.1</v>
      </c>
      <c r="R43" s="1474">
        <v>-2197000</v>
      </c>
      <c r="S43" s="1475">
        <v>-12.3</v>
      </c>
      <c r="T43" s="1475">
        <v>-364.7</v>
      </c>
      <c r="U43" s="1461"/>
    </row>
    <row r="44" spans="1:21" x14ac:dyDescent="0.3">
      <c r="A44" s="1906"/>
      <c r="B44" s="1918"/>
      <c r="C44" s="1471" t="s">
        <v>1347</v>
      </c>
      <c r="D44" s="1472">
        <v>827</v>
      </c>
      <c r="E44" s="1472">
        <v>1986</v>
      </c>
      <c r="F44" s="1473">
        <v>34.51</v>
      </c>
      <c r="G44" s="1473">
        <v>8</v>
      </c>
      <c r="H44" s="1474">
        <v>76349000</v>
      </c>
      <c r="I44" s="1475">
        <v>3203.6</v>
      </c>
      <c r="J44" s="1474">
        <v>63632000</v>
      </c>
      <c r="K44" s="1475">
        <v>2670</v>
      </c>
      <c r="L44" s="1474">
        <v>35361000</v>
      </c>
      <c r="M44" s="1475">
        <v>55.6</v>
      </c>
      <c r="N44" s="1475">
        <v>1483.8</v>
      </c>
      <c r="O44" s="1474">
        <v>6637000</v>
      </c>
      <c r="P44" s="1475">
        <v>10.4</v>
      </c>
      <c r="Q44" s="1475">
        <v>278.5</v>
      </c>
      <c r="R44" s="1474">
        <v>21634000</v>
      </c>
      <c r="S44" s="1475">
        <v>34</v>
      </c>
      <c r="T44" s="1475">
        <v>907.8</v>
      </c>
      <c r="U44" s="1461"/>
    </row>
    <row r="45" spans="1:21" x14ac:dyDescent="0.3">
      <c r="A45" s="1906"/>
      <c r="B45" s="1918"/>
      <c r="C45" s="1471" t="s">
        <v>1346</v>
      </c>
      <c r="D45" s="1472">
        <v>355</v>
      </c>
      <c r="E45" s="1472">
        <v>838</v>
      </c>
      <c r="F45" s="1473">
        <v>36.35</v>
      </c>
      <c r="G45" s="1473">
        <v>12</v>
      </c>
      <c r="H45" s="1474">
        <v>82706000</v>
      </c>
      <c r="I45" s="1475">
        <v>8224.5</v>
      </c>
      <c r="J45" s="1474">
        <v>22947000</v>
      </c>
      <c r="K45" s="1475">
        <v>2281.9</v>
      </c>
      <c r="L45" s="1474">
        <v>15200000</v>
      </c>
      <c r="M45" s="1475">
        <v>66.2</v>
      </c>
      <c r="N45" s="1475">
        <v>1511.5</v>
      </c>
      <c r="O45" s="1474">
        <v>2885000</v>
      </c>
      <c r="P45" s="1475">
        <v>12.6</v>
      </c>
      <c r="Q45" s="1475">
        <v>286.89999999999998</v>
      </c>
      <c r="R45" s="1474">
        <v>4862000</v>
      </c>
      <c r="S45" s="1475">
        <v>21.2</v>
      </c>
      <c r="T45" s="1475">
        <v>483.5</v>
      </c>
      <c r="U45" s="1461"/>
    </row>
    <row r="46" spans="1:21" x14ac:dyDescent="0.3">
      <c r="A46" s="1906"/>
      <c r="B46" s="1918"/>
      <c r="C46" s="1471" t="s">
        <v>1345</v>
      </c>
      <c r="D46" s="1472">
        <v>2209</v>
      </c>
      <c r="E46" s="1472">
        <v>4505</v>
      </c>
      <c r="F46" s="1473">
        <v>47.83</v>
      </c>
      <c r="G46" s="1473">
        <v>0.28000000000000003</v>
      </c>
      <c r="H46" s="1474">
        <v>125687000</v>
      </c>
      <c r="I46" s="1475">
        <v>2325</v>
      </c>
      <c r="J46" s="1474">
        <v>112949000</v>
      </c>
      <c r="K46" s="1475">
        <v>2089.3000000000002</v>
      </c>
      <c r="L46" s="1474">
        <v>115123000</v>
      </c>
      <c r="M46" s="1475">
        <v>101.9</v>
      </c>
      <c r="N46" s="1475">
        <v>2129.5</v>
      </c>
      <c r="O46" s="1474">
        <v>14332000</v>
      </c>
      <c r="P46" s="1475">
        <v>12.7</v>
      </c>
      <c r="Q46" s="1475">
        <v>265.10000000000002</v>
      </c>
      <c r="R46" s="1474">
        <v>-16506000</v>
      </c>
      <c r="S46" s="1475">
        <v>-14.6</v>
      </c>
      <c r="T46" s="1475">
        <v>-305.3</v>
      </c>
      <c r="U46" s="1461"/>
    </row>
    <row r="47" spans="1:21" x14ac:dyDescent="0.3">
      <c r="A47" s="1906"/>
      <c r="B47" s="1918"/>
      <c r="C47" s="1471" t="s">
        <v>1344</v>
      </c>
      <c r="D47" s="1472">
        <v>1389</v>
      </c>
      <c r="E47" s="1472">
        <v>2824</v>
      </c>
      <c r="F47" s="1473">
        <v>42.88</v>
      </c>
      <c r="G47" s="1473">
        <v>0.22</v>
      </c>
      <c r="H47" s="1474">
        <v>77445000</v>
      </c>
      <c r="I47" s="1475">
        <v>2285.3000000000002</v>
      </c>
      <c r="J47" s="1474">
        <v>69575000</v>
      </c>
      <c r="K47" s="1475">
        <v>2053.1</v>
      </c>
      <c r="L47" s="1474">
        <v>77713000</v>
      </c>
      <c r="M47" s="1475">
        <v>111.7</v>
      </c>
      <c r="N47" s="1475">
        <v>2293.1999999999998</v>
      </c>
      <c r="O47" s="1474">
        <v>9177000</v>
      </c>
      <c r="P47" s="1475">
        <v>13.2</v>
      </c>
      <c r="Q47" s="1475">
        <v>270.8</v>
      </c>
      <c r="R47" s="1474">
        <v>-17315000</v>
      </c>
      <c r="S47" s="1475">
        <v>-24.9</v>
      </c>
      <c r="T47" s="1475">
        <v>-510.9</v>
      </c>
      <c r="U47" s="1461"/>
    </row>
    <row r="48" spans="1:21" x14ac:dyDescent="0.3">
      <c r="A48" s="1906"/>
      <c r="B48" s="1918"/>
      <c r="C48" s="1483" t="s">
        <v>1343</v>
      </c>
      <c r="D48" s="1472">
        <v>2013</v>
      </c>
      <c r="E48" s="1472">
        <v>4076</v>
      </c>
      <c r="F48" s="1473">
        <v>43.7</v>
      </c>
      <c r="G48" s="1473">
        <v>0.21</v>
      </c>
      <c r="H48" s="1474">
        <v>103284000</v>
      </c>
      <c r="I48" s="1475">
        <v>2111.6</v>
      </c>
      <c r="J48" s="1474">
        <v>92892000</v>
      </c>
      <c r="K48" s="1475">
        <v>1899.2</v>
      </c>
      <c r="L48" s="1474">
        <v>103729000</v>
      </c>
      <c r="M48" s="1475">
        <v>111.7</v>
      </c>
      <c r="N48" s="1475">
        <v>2120.6999999999998</v>
      </c>
      <c r="O48" s="1474">
        <v>13062000</v>
      </c>
      <c r="P48" s="1475">
        <v>14.1</v>
      </c>
      <c r="Q48" s="1475">
        <v>267.10000000000002</v>
      </c>
      <c r="R48" s="1474">
        <v>-23899000</v>
      </c>
      <c r="S48" s="1475">
        <v>-25.7</v>
      </c>
      <c r="T48" s="1475">
        <v>-488.6</v>
      </c>
      <c r="U48" s="1461"/>
    </row>
    <row r="49" spans="1:21" x14ac:dyDescent="0.3">
      <c r="A49" s="1906"/>
      <c r="B49" s="1918"/>
      <c r="C49" s="1471" t="s">
        <v>1342</v>
      </c>
      <c r="D49" s="1472">
        <v>7697</v>
      </c>
      <c r="E49" s="1472">
        <v>18068</v>
      </c>
      <c r="F49" s="1473">
        <v>33.42</v>
      </c>
      <c r="G49" s="1473">
        <v>0.08</v>
      </c>
      <c r="H49" s="1474">
        <v>378673000</v>
      </c>
      <c r="I49" s="1475">
        <v>1746.5</v>
      </c>
      <c r="J49" s="1474">
        <v>340206000</v>
      </c>
      <c r="K49" s="1475">
        <v>1569.1</v>
      </c>
      <c r="L49" s="1474">
        <v>251304000</v>
      </c>
      <c r="M49" s="1475">
        <v>73.900000000000006</v>
      </c>
      <c r="N49" s="1475">
        <v>1159.0999999999999</v>
      </c>
      <c r="O49" s="1474">
        <v>49307000</v>
      </c>
      <c r="P49" s="1475">
        <v>14.5</v>
      </c>
      <c r="Q49" s="1475">
        <v>227.4</v>
      </c>
      <c r="R49" s="1474">
        <v>39595000</v>
      </c>
      <c r="S49" s="1475">
        <v>11.6</v>
      </c>
      <c r="T49" s="1475">
        <v>182.6</v>
      </c>
      <c r="U49" s="1461"/>
    </row>
    <row r="50" spans="1:21" x14ac:dyDescent="0.3">
      <c r="A50" s="1906"/>
      <c r="B50" s="1918"/>
      <c r="C50" s="1471" t="s">
        <v>1341</v>
      </c>
      <c r="D50" s="1472">
        <v>12292</v>
      </c>
      <c r="E50" s="1472">
        <v>28525</v>
      </c>
      <c r="F50" s="1473">
        <v>31.5</v>
      </c>
      <c r="G50" s="1473">
        <v>0.06</v>
      </c>
      <c r="H50" s="1474">
        <v>480792000</v>
      </c>
      <c r="I50" s="1475">
        <v>1404.6</v>
      </c>
      <c r="J50" s="1474">
        <v>432155000</v>
      </c>
      <c r="K50" s="1475">
        <v>1262.5</v>
      </c>
      <c r="L50" s="1474">
        <v>330441000</v>
      </c>
      <c r="M50" s="1475">
        <v>76.5</v>
      </c>
      <c r="N50" s="1475">
        <v>965.4</v>
      </c>
      <c r="O50" s="1474">
        <v>78594000</v>
      </c>
      <c r="P50" s="1475">
        <v>18.2</v>
      </c>
      <c r="Q50" s="1475">
        <v>229.6</v>
      </c>
      <c r="R50" s="1474">
        <v>23120000</v>
      </c>
      <c r="S50" s="1475">
        <v>5.3</v>
      </c>
      <c r="T50" s="1475">
        <v>67.5</v>
      </c>
      <c r="U50" s="1461"/>
    </row>
    <row r="51" spans="1:21" x14ac:dyDescent="0.3">
      <c r="A51" s="1906"/>
      <c r="B51" s="1918"/>
      <c r="C51" s="1471" t="s">
        <v>1340</v>
      </c>
      <c r="D51" s="1472">
        <v>3036</v>
      </c>
      <c r="E51" s="1472">
        <v>6316</v>
      </c>
      <c r="F51" s="1473">
        <v>45.17</v>
      </c>
      <c r="G51" s="1473">
        <v>21.8</v>
      </c>
      <c r="H51" s="1474">
        <v>120205000</v>
      </c>
      <c r="I51" s="1475">
        <v>1586</v>
      </c>
      <c r="J51" s="1474">
        <v>120205000</v>
      </c>
      <c r="K51" s="1475">
        <v>1586</v>
      </c>
      <c r="L51" s="1474">
        <v>153487000</v>
      </c>
      <c r="M51" s="1475">
        <v>127.7</v>
      </c>
      <c r="N51" s="1475">
        <v>2025.1</v>
      </c>
      <c r="O51" s="1474">
        <v>15200000</v>
      </c>
      <c r="P51" s="1475">
        <v>12.6</v>
      </c>
      <c r="Q51" s="1475">
        <v>200.5</v>
      </c>
      <c r="R51" s="1474">
        <v>-48482000</v>
      </c>
      <c r="S51" s="1475">
        <v>-40.299999999999997</v>
      </c>
      <c r="T51" s="1475">
        <v>-639.70000000000005</v>
      </c>
      <c r="U51" s="1461"/>
    </row>
    <row r="52" spans="1:21" x14ac:dyDescent="0.3">
      <c r="A52" s="1906"/>
      <c r="B52" s="1918"/>
      <c r="C52" s="1471" t="s">
        <v>1339</v>
      </c>
      <c r="D52" s="1472">
        <v>817</v>
      </c>
      <c r="E52" s="1472">
        <v>1756</v>
      </c>
      <c r="F52" s="1473">
        <v>39.54</v>
      </c>
      <c r="G52" s="1473">
        <v>15.3</v>
      </c>
      <c r="H52" s="1474">
        <v>35551000</v>
      </c>
      <c r="I52" s="1475">
        <v>1687.1</v>
      </c>
      <c r="J52" s="1474">
        <v>35551000</v>
      </c>
      <c r="K52" s="1475">
        <v>1687.1</v>
      </c>
      <c r="L52" s="1474">
        <v>39528000</v>
      </c>
      <c r="M52" s="1475">
        <v>111.2</v>
      </c>
      <c r="N52" s="1475">
        <v>1875.9</v>
      </c>
      <c r="O52" s="1474">
        <v>4109000</v>
      </c>
      <c r="P52" s="1475">
        <v>11.6</v>
      </c>
      <c r="Q52" s="1475">
        <v>195</v>
      </c>
      <c r="R52" s="1474">
        <v>-8086000</v>
      </c>
      <c r="S52" s="1475">
        <v>-22.7</v>
      </c>
      <c r="T52" s="1475">
        <v>-383.7</v>
      </c>
      <c r="U52" s="1461"/>
    </row>
    <row r="53" spans="1:21" x14ac:dyDescent="0.3">
      <c r="A53" s="1906"/>
      <c r="B53" s="1918"/>
      <c r="C53" s="1483" t="s">
        <v>1338</v>
      </c>
      <c r="D53" s="1472">
        <v>5161</v>
      </c>
      <c r="E53" s="1472">
        <v>11141</v>
      </c>
      <c r="F53" s="1473">
        <v>40.229999999999997</v>
      </c>
      <c r="G53" s="1473">
        <v>16.100000000000001</v>
      </c>
      <c r="H53" s="1474">
        <v>189564000</v>
      </c>
      <c r="I53" s="1475">
        <v>1417.9</v>
      </c>
      <c r="J53" s="1474">
        <v>189564000</v>
      </c>
      <c r="K53" s="1475">
        <v>1417.9</v>
      </c>
      <c r="L53" s="1474">
        <v>193737000</v>
      </c>
      <c r="M53" s="1475">
        <v>102.2</v>
      </c>
      <c r="N53" s="1475">
        <v>1449.1</v>
      </c>
      <c r="O53" s="1474">
        <v>25729000</v>
      </c>
      <c r="P53" s="1475">
        <v>13.6</v>
      </c>
      <c r="Q53" s="1475">
        <v>192.4</v>
      </c>
      <c r="R53" s="1474">
        <v>-29902000</v>
      </c>
      <c r="S53" s="1475">
        <v>-15.8</v>
      </c>
      <c r="T53" s="1475">
        <v>-223.7</v>
      </c>
      <c r="U53" s="1461"/>
    </row>
    <row r="54" spans="1:21" x14ac:dyDescent="0.3">
      <c r="A54" s="1906"/>
      <c r="B54" s="1918"/>
      <c r="C54" s="1471" t="s">
        <v>1337</v>
      </c>
      <c r="D54" s="1472">
        <v>5979</v>
      </c>
      <c r="E54" s="1472">
        <v>14702</v>
      </c>
      <c r="F54" s="1473">
        <v>29.12</v>
      </c>
      <c r="G54" s="1473">
        <v>3.5</v>
      </c>
      <c r="H54" s="1474">
        <v>225624000</v>
      </c>
      <c r="I54" s="1475">
        <v>1278.9000000000001</v>
      </c>
      <c r="J54" s="1474">
        <v>225624000</v>
      </c>
      <c r="K54" s="1475">
        <v>1278.9000000000001</v>
      </c>
      <c r="L54" s="1474">
        <v>182310000</v>
      </c>
      <c r="M54" s="1475">
        <v>80.8</v>
      </c>
      <c r="N54" s="1475">
        <v>1033.4000000000001</v>
      </c>
      <c r="O54" s="1474">
        <v>29956000</v>
      </c>
      <c r="P54" s="1475">
        <v>13.3</v>
      </c>
      <c r="Q54" s="1475">
        <v>169.8</v>
      </c>
      <c r="R54" s="1474">
        <v>13358000</v>
      </c>
      <c r="S54" s="1475">
        <v>5.9</v>
      </c>
      <c r="T54" s="1475">
        <v>75.7</v>
      </c>
      <c r="U54" s="1461"/>
    </row>
    <row r="55" spans="1:21" x14ac:dyDescent="0.3">
      <c r="A55" s="1906"/>
      <c r="B55" s="1918"/>
      <c r="C55" s="1471" t="s">
        <v>1336</v>
      </c>
      <c r="D55" s="1472">
        <v>52202</v>
      </c>
      <c r="E55" s="1472">
        <v>118955</v>
      </c>
      <c r="F55" s="1473">
        <v>29.82</v>
      </c>
      <c r="G55" s="1473">
        <v>3.5</v>
      </c>
      <c r="H55" s="1474">
        <v>1429801000</v>
      </c>
      <c r="I55" s="1475">
        <v>1001.6</v>
      </c>
      <c r="J55" s="1474">
        <v>1429801000</v>
      </c>
      <c r="K55" s="1475">
        <v>1001.6</v>
      </c>
      <c r="L55" s="1474">
        <v>1046602000</v>
      </c>
      <c r="M55" s="1475">
        <v>73.2</v>
      </c>
      <c r="N55" s="1475">
        <v>733.2</v>
      </c>
      <c r="O55" s="1474">
        <v>247710000</v>
      </c>
      <c r="P55" s="1475">
        <v>17.3</v>
      </c>
      <c r="Q55" s="1475">
        <v>173.5</v>
      </c>
      <c r="R55" s="1474">
        <v>135489000</v>
      </c>
      <c r="S55" s="1475">
        <v>9.5</v>
      </c>
      <c r="T55" s="1475">
        <v>94.9</v>
      </c>
      <c r="U55" s="1461"/>
    </row>
    <row r="56" spans="1:21" x14ac:dyDescent="0.3">
      <c r="A56" s="1906"/>
      <c r="B56" s="1918"/>
      <c r="C56" s="1471" t="s">
        <v>1335</v>
      </c>
      <c r="D56" s="1472">
        <v>14231</v>
      </c>
      <c r="E56" s="1472">
        <v>20937</v>
      </c>
      <c r="F56" s="1473">
        <v>31.68</v>
      </c>
      <c r="G56" s="1473">
        <v>8.3800000000000008</v>
      </c>
      <c r="H56" s="1474">
        <v>215689000</v>
      </c>
      <c r="I56" s="1475">
        <v>858.5</v>
      </c>
      <c r="J56" s="1474">
        <v>215689000</v>
      </c>
      <c r="K56" s="1475">
        <v>858.5</v>
      </c>
      <c r="L56" s="1474">
        <v>206082000</v>
      </c>
      <c r="M56" s="1475">
        <v>95.5</v>
      </c>
      <c r="N56" s="1475">
        <v>820.2</v>
      </c>
      <c r="O56" s="1474">
        <v>26002000</v>
      </c>
      <c r="P56" s="1475">
        <v>12.1</v>
      </c>
      <c r="Q56" s="1475">
        <v>103.5</v>
      </c>
      <c r="R56" s="1474">
        <v>-16395000</v>
      </c>
      <c r="S56" s="1475">
        <v>-7.6</v>
      </c>
      <c r="T56" s="1475">
        <v>-65.3</v>
      </c>
      <c r="U56" s="1461"/>
    </row>
    <row r="57" spans="1:21" x14ac:dyDescent="0.3">
      <c r="A57" s="1906"/>
      <c r="B57" s="1918"/>
      <c r="C57" s="1471" t="s">
        <v>1334</v>
      </c>
      <c r="D57" s="1472">
        <v>858</v>
      </c>
      <c r="E57" s="1472">
        <v>1109</v>
      </c>
      <c r="F57" s="1473">
        <v>31.19</v>
      </c>
      <c r="G57" s="1473">
        <v>0.54</v>
      </c>
      <c r="H57" s="1474">
        <v>17161000</v>
      </c>
      <c r="I57" s="1475">
        <v>1289.5</v>
      </c>
      <c r="J57" s="1474">
        <v>17161000</v>
      </c>
      <c r="K57" s="1475">
        <v>1289.5</v>
      </c>
      <c r="L57" s="1474">
        <v>7399000</v>
      </c>
      <c r="M57" s="1475">
        <v>43.1</v>
      </c>
      <c r="N57" s="1475">
        <v>556</v>
      </c>
      <c r="O57" s="1474">
        <v>2917000</v>
      </c>
      <c r="P57" s="1475">
        <v>17</v>
      </c>
      <c r="Q57" s="1475">
        <v>219.2</v>
      </c>
      <c r="R57" s="1474">
        <v>6845000</v>
      </c>
      <c r="S57" s="1475">
        <v>39.9</v>
      </c>
      <c r="T57" s="1475">
        <v>514.4</v>
      </c>
      <c r="U57" s="1461"/>
    </row>
    <row r="58" spans="1:21" s="1440" customFormat="1" x14ac:dyDescent="0.3">
      <c r="A58" s="1907"/>
      <c r="B58" s="1919"/>
      <c r="C58" s="1477" t="s">
        <v>35</v>
      </c>
      <c r="D58" s="1478">
        <v>109991</v>
      </c>
      <c r="E58" s="1478">
        <v>237434</v>
      </c>
      <c r="F58" s="1479">
        <v>32.4</v>
      </c>
      <c r="G58" s="1479">
        <v>4.5999999999999996</v>
      </c>
      <c r="H58" s="1480">
        <v>3643001000</v>
      </c>
      <c r="I58" s="1481">
        <v>1278.5999999999999</v>
      </c>
      <c r="J58" s="1480">
        <v>3434582000</v>
      </c>
      <c r="K58" s="1481">
        <v>1205.5</v>
      </c>
      <c r="L58" s="1480">
        <v>2829149000</v>
      </c>
      <c r="M58" s="1481">
        <v>82.4</v>
      </c>
      <c r="N58" s="1481">
        <v>993</v>
      </c>
      <c r="O58" s="1480">
        <v>533056000</v>
      </c>
      <c r="P58" s="1481">
        <v>15.5</v>
      </c>
      <c r="Q58" s="1481">
        <v>187.1</v>
      </c>
      <c r="R58" s="1480">
        <v>72377000</v>
      </c>
      <c r="S58" s="1481">
        <v>2.1</v>
      </c>
      <c r="T58" s="1481">
        <v>25.4</v>
      </c>
      <c r="U58" s="1463"/>
    </row>
    <row r="59" spans="1:21" s="1440" customFormat="1" x14ac:dyDescent="0.3">
      <c r="A59" s="1905" t="s">
        <v>1333</v>
      </c>
      <c r="B59" s="1929" t="s">
        <v>1316</v>
      </c>
      <c r="C59" s="1471" t="s">
        <v>1332</v>
      </c>
      <c r="D59" s="1472">
        <v>28</v>
      </c>
      <c r="E59" s="1472">
        <v>60</v>
      </c>
      <c r="F59" s="1473">
        <v>45.4</v>
      </c>
      <c r="G59" s="1473">
        <v>35</v>
      </c>
      <c r="H59" s="1474">
        <v>874000</v>
      </c>
      <c r="I59" s="1475">
        <v>1213.9000000000001</v>
      </c>
      <c r="J59" s="1474">
        <v>874000</v>
      </c>
      <c r="K59" s="1475">
        <v>1213.9000000000001</v>
      </c>
      <c r="L59" s="1474">
        <v>689000</v>
      </c>
      <c r="M59" s="1475">
        <v>78.8</v>
      </c>
      <c r="N59" s="1475">
        <v>956.9</v>
      </c>
      <c r="O59" s="1474">
        <v>79000</v>
      </c>
      <c r="P59" s="1475">
        <v>9</v>
      </c>
      <c r="Q59" s="1475">
        <v>109.7</v>
      </c>
      <c r="R59" s="1474">
        <v>106000</v>
      </c>
      <c r="S59" s="1475">
        <v>12.1</v>
      </c>
      <c r="T59" s="1475">
        <v>147.19999999999999</v>
      </c>
      <c r="U59" s="1463"/>
    </row>
    <row r="60" spans="1:21" x14ac:dyDescent="0.3">
      <c r="A60" s="1906"/>
      <c r="B60" s="1930"/>
      <c r="C60" s="1471" t="s">
        <v>1331</v>
      </c>
      <c r="D60" s="1472">
        <v>200</v>
      </c>
      <c r="E60" s="1472">
        <v>414</v>
      </c>
      <c r="F60" s="1473">
        <v>40.36</v>
      </c>
      <c r="G60" s="1473">
        <v>21.7</v>
      </c>
      <c r="H60" s="1474">
        <v>10330000</v>
      </c>
      <c r="I60" s="1475">
        <v>2079.3000000000002</v>
      </c>
      <c r="J60" s="1474">
        <v>8481000</v>
      </c>
      <c r="K60" s="1475">
        <v>1707.1</v>
      </c>
      <c r="L60" s="1474">
        <v>10804000</v>
      </c>
      <c r="M60" s="1475">
        <v>127.4</v>
      </c>
      <c r="N60" s="1475">
        <v>2174.6999999999998</v>
      </c>
      <c r="O60" s="1474">
        <v>769000</v>
      </c>
      <c r="P60" s="1475">
        <v>9.1</v>
      </c>
      <c r="Q60" s="1475">
        <v>154.80000000000001</v>
      </c>
      <c r="R60" s="1474">
        <v>-3092000</v>
      </c>
      <c r="S60" s="1475">
        <v>-36.5</v>
      </c>
      <c r="T60" s="1475">
        <v>-622.4</v>
      </c>
      <c r="U60" s="1461"/>
    </row>
    <row r="61" spans="1:21" s="1440" customFormat="1" x14ac:dyDescent="0.3">
      <c r="A61" s="1907"/>
      <c r="B61" s="1931"/>
      <c r="C61" s="1477" t="s">
        <v>35</v>
      </c>
      <c r="D61" s="1478">
        <v>228</v>
      </c>
      <c r="E61" s="1478">
        <v>474</v>
      </c>
      <c r="F61" s="1479">
        <v>32</v>
      </c>
      <c r="G61" s="1479">
        <v>5.2</v>
      </c>
      <c r="H61" s="1480">
        <v>11204000</v>
      </c>
      <c r="I61" s="1481">
        <v>1969.8</v>
      </c>
      <c r="J61" s="1480">
        <v>9355000</v>
      </c>
      <c r="K61" s="1481">
        <v>1644.7</v>
      </c>
      <c r="L61" s="1480">
        <v>11493000</v>
      </c>
      <c r="M61" s="1481">
        <v>122.9</v>
      </c>
      <c r="N61" s="1481">
        <v>2020.6</v>
      </c>
      <c r="O61" s="1480">
        <v>848000</v>
      </c>
      <c r="P61" s="1481">
        <v>9.1</v>
      </c>
      <c r="Q61" s="1481">
        <v>149.1</v>
      </c>
      <c r="R61" s="1480">
        <v>-2986000</v>
      </c>
      <c r="S61" s="1481">
        <v>-31.9</v>
      </c>
      <c r="T61" s="1481">
        <v>-525</v>
      </c>
      <c r="U61" s="1463"/>
    </row>
    <row r="62" spans="1:21" s="1440" customFormat="1" x14ac:dyDescent="0.3">
      <c r="A62" s="1905" t="s">
        <v>1330</v>
      </c>
      <c r="B62" s="1917" t="s">
        <v>437</v>
      </c>
      <c r="C62" s="1471" t="s">
        <v>440</v>
      </c>
      <c r="D62" s="1472">
        <v>346</v>
      </c>
      <c r="E62" s="1472">
        <v>607</v>
      </c>
      <c r="F62" s="1473">
        <v>31.35</v>
      </c>
      <c r="G62" s="1473">
        <v>7.58</v>
      </c>
      <c r="H62" s="1474">
        <v>8650000</v>
      </c>
      <c r="I62" s="1475">
        <v>1187.5</v>
      </c>
      <c r="J62" s="1474">
        <v>8650000</v>
      </c>
      <c r="K62" s="1475">
        <v>1187.5</v>
      </c>
      <c r="L62" s="1474">
        <v>221000</v>
      </c>
      <c r="M62" s="1475">
        <v>2.6</v>
      </c>
      <c r="N62" s="1475">
        <v>30.3</v>
      </c>
      <c r="O62" s="1474">
        <v>664000</v>
      </c>
      <c r="P62" s="1475">
        <v>7.7</v>
      </c>
      <c r="Q62" s="1475">
        <v>91.2</v>
      </c>
      <c r="R62" s="1474">
        <v>7764000</v>
      </c>
      <c r="S62" s="1475">
        <v>89.8</v>
      </c>
      <c r="T62" s="1475">
        <v>1065.9000000000001</v>
      </c>
      <c r="U62" s="1463"/>
    </row>
    <row r="63" spans="1:21" s="1440" customFormat="1" x14ac:dyDescent="0.3">
      <c r="A63" s="1906"/>
      <c r="B63" s="1918"/>
      <c r="C63" s="1471" t="s">
        <v>445</v>
      </c>
      <c r="D63" s="1472">
        <v>390</v>
      </c>
      <c r="E63" s="1472">
        <v>745</v>
      </c>
      <c r="F63" s="1473">
        <v>51.26</v>
      </c>
      <c r="G63" s="1473">
        <v>35.17</v>
      </c>
      <c r="H63" s="1474">
        <v>21492000</v>
      </c>
      <c r="I63" s="1475">
        <v>2404</v>
      </c>
      <c r="J63" s="1474">
        <v>18923000</v>
      </c>
      <c r="K63" s="1475">
        <v>2116.6999999999998</v>
      </c>
      <c r="L63" s="1474">
        <v>362000</v>
      </c>
      <c r="M63" s="1475">
        <v>1.9</v>
      </c>
      <c r="N63" s="1475">
        <v>40.5</v>
      </c>
      <c r="O63" s="1474">
        <v>1090000</v>
      </c>
      <c r="P63" s="1475">
        <v>5.8</v>
      </c>
      <c r="Q63" s="1475">
        <v>121.9</v>
      </c>
      <c r="R63" s="1474">
        <v>17470000</v>
      </c>
      <c r="S63" s="1475">
        <v>92.3</v>
      </c>
      <c r="T63" s="1475">
        <v>1954.1</v>
      </c>
      <c r="U63" s="1463"/>
    </row>
    <row r="64" spans="1:21" s="1440" customFormat="1" x14ac:dyDescent="0.3">
      <c r="A64" s="1906"/>
      <c r="B64" s="1918"/>
      <c r="C64" s="1471" t="s">
        <v>444</v>
      </c>
      <c r="D64" s="1472">
        <v>31</v>
      </c>
      <c r="E64" s="1472">
        <v>47</v>
      </c>
      <c r="F64" s="1473">
        <v>70.47</v>
      </c>
      <c r="G64" s="1473">
        <v>78.72</v>
      </c>
      <c r="H64" s="1474">
        <v>2496000</v>
      </c>
      <c r="I64" s="1475">
        <v>4425.5</v>
      </c>
      <c r="J64" s="1474">
        <v>2222000</v>
      </c>
      <c r="K64" s="1475">
        <v>3939.7</v>
      </c>
      <c r="L64" s="1474">
        <v>25000</v>
      </c>
      <c r="M64" s="1475">
        <v>1.1000000000000001</v>
      </c>
      <c r="N64" s="1475">
        <v>44.3</v>
      </c>
      <c r="O64" s="1474">
        <v>86000</v>
      </c>
      <c r="P64" s="1475">
        <v>3.9</v>
      </c>
      <c r="Q64" s="1475">
        <v>152.5</v>
      </c>
      <c r="R64" s="1474">
        <v>2111000</v>
      </c>
      <c r="S64" s="1475">
        <v>95</v>
      </c>
      <c r="T64" s="1475">
        <v>3742.9</v>
      </c>
      <c r="U64" s="1463"/>
    </row>
    <row r="65" spans="1:21" s="1440" customFormat="1" x14ac:dyDescent="0.3">
      <c r="A65" s="1907"/>
      <c r="B65" s="1919"/>
      <c r="C65" s="1477" t="s">
        <v>35</v>
      </c>
      <c r="D65" s="1478">
        <v>767</v>
      </c>
      <c r="E65" s="1478">
        <v>1399</v>
      </c>
      <c r="F65" s="1479">
        <v>43.3</v>
      </c>
      <c r="G65" s="1479">
        <v>24.7</v>
      </c>
      <c r="H65" s="1480">
        <v>32638000</v>
      </c>
      <c r="I65" s="1481">
        <v>42552.803129074317</v>
      </c>
      <c r="J65" s="1480">
        <v>29795000</v>
      </c>
      <c r="K65" s="1481">
        <v>1774.8</v>
      </c>
      <c r="L65" s="1480">
        <v>608000</v>
      </c>
      <c r="M65" s="1481">
        <v>2</v>
      </c>
      <c r="N65" s="1481">
        <v>36.200000000000003</v>
      </c>
      <c r="O65" s="1480">
        <v>1840000</v>
      </c>
      <c r="P65" s="1481">
        <v>6.2</v>
      </c>
      <c r="Q65" s="1481">
        <v>109.6</v>
      </c>
      <c r="R65" s="1480">
        <v>27345000</v>
      </c>
      <c r="S65" s="1481">
        <v>91.8</v>
      </c>
      <c r="T65" s="1481">
        <v>1628.8</v>
      </c>
      <c r="U65" s="1463"/>
    </row>
    <row r="66" spans="1:21" x14ac:dyDescent="0.3">
      <c r="A66" s="1905" t="s">
        <v>1329</v>
      </c>
      <c r="B66" s="1929" t="s">
        <v>461</v>
      </c>
      <c r="C66" s="1471" t="s">
        <v>1328</v>
      </c>
      <c r="D66" s="1472">
        <v>142</v>
      </c>
      <c r="E66" s="1472">
        <v>232</v>
      </c>
      <c r="F66" s="1473">
        <v>61</v>
      </c>
      <c r="G66" s="1473">
        <v>54</v>
      </c>
      <c r="H66" s="1474">
        <v>10997000</v>
      </c>
      <c r="I66" s="1475">
        <v>3950.1</v>
      </c>
      <c r="J66" s="1474">
        <v>8847000</v>
      </c>
      <c r="K66" s="1475">
        <v>3177.8</v>
      </c>
      <c r="L66" s="1474">
        <v>14145000</v>
      </c>
      <c r="M66" s="1475">
        <v>159.9</v>
      </c>
      <c r="N66" s="1475">
        <v>5080.8</v>
      </c>
      <c r="O66" s="1474">
        <v>877000</v>
      </c>
      <c r="P66" s="1475">
        <v>9.9</v>
      </c>
      <c r="Q66" s="1475">
        <v>315</v>
      </c>
      <c r="R66" s="1474">
        <v>-6174000</v>
      </c>
      <c r="S66" s="1475">
        <v>-69.8</v>
      </c>
      <c r="T66" s="1475">
        <v>-2217.6999999999998</v>
      </c>
      <c r="U66" s="1464"/>
    </row>
    <row r="67" spans="1:21" s="1440" customFormat="1" x14ac:dyDescent="0.3">
      <c r="A67" s="1907"/>
      <c r="B67" s="1931"/>
      <c r="C67" s="1477" t="s">
        <v>35</v>
      </c>
      <c r="D67" s="1478">
        <v>142</v>
      </c>
      <c r="E67" s="1478">
        <v>232</v>
      </c>
      <c r="F67" s="1479">
        <v>61</v>
      </c>
      <c r="G67" s="1479">
        <v>54</v>
      </c>
      <c r="H67" s="1480">
        <v>10997000</v>
      </c>
      <c r="I67" s="1481">
        <v>77443.661971830981</v>
      </c>
      <c r="J67" s="1480">
        <v>8847000</v>
      </c>
      <c r="K67" s="1481">
        <v>3177.8</v>
      </c>
      <c r="L67" s="1480">
        <v>14145000</v>
      </c>
      <c r="M67" s="1481">
        <v>159.9</v>
      </c>
      <c r="N67" s="1481">
        <v>5080.8</v>
      </c>
      <c r="O67" s="1480">
        <v>877000</v>
      </c>
      <c r="P67" s="1481">
        <v>9.9</v>
      </c>
      <c r="Q67" s="1481">
        <v>315</v>
      </c>
      <c r="R67" s="1480">
        <v>-6174000</v>
      </c>
      <c r="S67" s="1481">
        <v>-69.8</v>
      </c>
      <c r="T67" s="1481">
        <v>-2217.6999999999998</v>
      </c>
      <c r="U67" s="1463"/>
    </row>
    <row r="68" spans="1:21" x14ac:dyDescent="0.3">
      <c r="A68" s="1905">
        <v>1592</v>
      </c>
      <c r="B68" s="1929" t="s">
        <v>507</v>
      </c>
      <c r="C68" s="1471" t="s">
        <v>1327</v>
      </c>
      <c r="D68" s="1472">
        <v>2198</v>
      </c>
      <c r="E68" s="1472">
        <v>7731</v>
      </c>
      <c r="F68" s="1473">
        <v>26</v>
      </c>
      <c r="G68" s="1473">
        <v>0.21</v>
      </c>
      <c r="H68" s="1474">
        <v>101454000</v>
      </c>
      <c r="I68" s="1475">
        <v>1093.5999999999999</v>
      </c>
      <c r="J68" s="1474">
        <v>101454000</v>
      </c>
      <c r="K68" s="1475">
        <v>1093.5999999999999</v>
      </c>
      <c r="L68" s="1474">
        <v>86366000</v>
      </c>
      <c r="M68" s="1475">
        <v>85.1</v>
      </c>
      <c r="N68" s="1475">
        <v>930.9</v>
      </c>
      <c r="O68" s="1474">
        <v>15316000</v>
      </c>
      <c r="P68" s="1475">
        <v>15.1</v>
      </c>
      <c r="Q68" s="1475">
        <v>165.1</v>
      </c>
      <c r="R68" s="1474">
        <v>-228000</v>
      </c>
      <c r="S68" s="1475">
        <v>-0.2</v>
      </c>
      <c r="T68" s="1475">
        <v>-2.5</v>
      </c>
      <c r="U68" s="1461"/>
    </row>
    <row r="69" spans="1:21" x14ac:dyDescent="0.3">
      <c r="A69" s="1906"/>
      <c r="B69" s="1930"/>
      <c r="C69" s="1471" t="s">
        <v>1326</v>
      </c>
      <c r="D69" s="1472">
        <v>674</v>
      </c>
      <c r="E69" s="1472">
        <v>2345</v>
      </c>
      <c r="F69" s="1473">
        <v>26</v>
      </c>
      <c r="G69" s="1473">
        <v>0.21</v>
      </c>
      <c r="H69" s="1474">
        <v>36877000</v>
      </c>
      <c r="I69" s="1475">
        <v>1310.5</v>
      </c>
      <c r="J69" s="1474">
        <v>36877000</v>
      </c>
      <c r="K69" s="1475">
        <v>1310.5</v>
      </c>
      <c r="L69" s="1474">
        <v>26630000</v>
      </c>
      <c r="M69" s="1475">
        <v>72.2</v>
      </c>
      <c r="N69" s="1475">
        <v>946.3</v>
      </c>
      <c r="O69" s="1474">
        <v>5126000</v>
      </c>
      <c r="P69" s="1475">
        <v>13.9</v>
      </c>
      <c r="Q69" s="1475">
        <v>182.2</v>
      </c>
      <c r="R69" s="1474">
        <v>5121000</v>
      </c>
      <c r="S69" s="1475">
        <v>13.9</v>
      </c>
      <c r="T69" s="1475">
        <v>182</v>
      </c>
      <c r="U69" s="1461"/>
    </row>
    <row r="70" spans="1:21" x14ac:dyDescent="0.3">
      <c r="A70" s="1906"/>
      <c r="B70" s="1930"/>
      <c r="C70" s="1471" t="s">
        <v>511</v>
      </c>
      <c r="D70" s="1472">
        <v>4343</v>
      </c>
      <c r="E70" s="1472">
        <v>5548</v>
      </c>
      <c r="F70" s="1473">
        <v>30</v>
      </c>
      <c r="G70" s="1473">
        <v>0.48</v>
      </c>
      <c r="H70" s="1474">
        <v>58706000</v>
      </c>
      <c r="I70" s="1475">
        <v>881.8</v>
      </c>
      <c r="J70" s="1474">
        <v>58706000</v>
      </c>
      <c r="K70" s="1475">
        <v>881.8</v>
      </c>
      <c r="L70" s="1474">
        <v>56016000</v>
      </c>
      <c r="M70" s="1475">
        <v>95.4</v>
      </c>
      <c r="N70" s="1475">
        <v>841.4</v>
      </c>
      <c r="O70" s="1474">
        <v>11960000</v>
      </c>
      <c r="P70" s="1475">
        <v>20.399999999999999</v>
      </c>
      <c r="Q70" s="1475">
        <v>179.6</v>
      </c>
      <c r="R70" s="1474">
        <v>-9270000</v>
      </c>
      <c r="S70" s="1475">
        <v>-15.8</v>
      </c>
      <c r="T70" s="1475">
        <v>-139.19999999999999</v>
      </c>
      <c r="U70" s="1461"/>
    </row>
    <row r="71" spans="1:21" s="1440" customFormat="1" x14ac:dyDescent="0.3">
      <c r="A71" s="1906"/>
      <c r="B71" s="1930"/>
      <c r="C71" s="1486" t="s">
        <v>35</v>
      </c>
      <c r="D71" s="1487">
        <v>7215</v>
      </c>
      <c r="E71" s="1487">
        <v>15624</v>
      </c>
      <c r="F71" s="1488">
        <v>27.4</v>
      </c>
      <c r="G71" s="1488">
        <v>0.3</v>
      </c>
      <c r="H71" s="1489">
        <v>197037000</v>
      </c>
      <c r="I71" s="1487">
        <v>1050.9000000000001</v>
      </c>
      <c r="J71" s="1489">
        <v>197037000</v>
      </c>
      <c r="K71" s="1490">
        <v>1050.9000000000001</v>
      </c>
      <c r="L71" s="1491">
        <v>169012000</v>
      </c>
      <c r="M71" s="1490">
        <v>85.8</v>
      </c>
      <c r="N71" s="1487">
        <v>901.5</v>
      </c>
      <c r="O71" s="1489">
        <v>32402000</v>
      </c>
      <c r="P71" s="1490">
        <v>16.399999999999999</v>
      </c>
      <c r="Q71" s="1490">
        <v>172.8</v>
      </c>
      <c r="R71" s="1491">
        <v>-4377000</v>
      </c>
      <c r="S71" s="1490">
        <v>-2.2000000000000002</v>
      </c>
      <c r="T71" s="1490">
        <v>-23.3</v>
      </c>
      <c r="U71" s="1463"/>
    </row>
    <row r="72" spans="1:21" s="1440" customFormat="1" ht="17.25" thickBot="1" x14ac:dyDescent="0.35">
      <c r="A72" s="1896" t="s">
        <v>1325</v>
      </c>
      <c r="B72" s="1896"/>
      <c r="C72" s="1896"/>
      <c r="D72" s="1492">
        <v>383099</v>
      </c>
      <c r="E72" s="1492">
        <v>792699</v>
      </c>
      <c r="F72" s="1493">
        <v>31.323413212329005</v>
      </c>
      <c r="G72" s="1493">
        <v>5.2505616003047804</v>
      </c>
      <c r="H72" s="1494">
        <v>14411156000</v>
      </c>
      <c r="I72" s="1495">
        <v>1515</v>
      </c>
      <c r="J72" s="1494">
        <v>13020514000</v>
      </c>
      <c r="K72" s="1495">
        <v>1368.8</v>
      </c>
      <c r="L72" s="1494">
        <v>10357094000</v>
      </c>
      <c r="M72" s="1495">
        <v>79.5</v>
      </c>
      <c r="N72" s="1495">
        <v>1088.8</v>
      </c>
      <c r="O72" s="1494">
        <v>1680296000</v>
      </c>
      <c r="P72" s="1495">
        <v>12.9</v>
      </c>
      <c r="Q72" s="1495">
        <v>176.6</v>
      </c>
      <c r="R72" s="1494">
        <v>983126000</v>
      </c>
      <c r="S72" s="1495">
        <v>7.6</v>
      </c>
      <c r="T72" s="1495">
        <v>103.4</v>
      </c>
      <c r="U72" s="1465"/>
    </row>
    <row r="73" spans="1:21" x14ac:dyDescent="0.3">
      <c r="A73" s="1897" t="s">
        <v>47</v>
      </c>
      <c r="B73" s="1898"/>
      <c r="C73" s="1898"/>
      <c r="D73" s="1898"/>
      <c r="E73" s="1898"/>
      <c r="F73" s="1898"/>
      <c r="G73" s="1898"/>
      <c r="H73" s="1898"/>
      <c r="I73" s="1898"/>
      <c r="J73" s="1898"/>
      <c r="K73" s="1898"/>
      <c r="L73" s="1898"/>
      <c r="M73" s="1898"/>
      <c r="N73" s="1898"/>
      <c r="O73" s="1898"/>
      <c r="P73" s="1898"/>
      <c r="Q73" s="1898"/>
      <c r="R73" s="1898"/>
      <c r="S73" s="1898"/>
      <c r="T73" s="1898"/>
      <c r="U73" s="1459"/>
    </row>
    <row r="74" spans="1:21" x14ac:dyDescent="0.3">
      <c r="A74" s="1899" t="s">
        <v>1324</v>
      </c>
      <c r="B74" s="1899"/>
      <c r="C74" s="1899"/>
      <c r="D74" s="1899"/>
      <c r="E74" s="1899"/>
      <c r="F74" s="1899"/>
      <c r="G74" s="1899"/>
      <c r="H74" s="1899"/>
      <c r="I74" s="1899"/>
      <c r="J74" s="1899"/>
      <c r="K74" s="1899"/>
      <c r="L74" s="1899"/>
      <c r="M74" s="1899"/>
      <c r="N74" s="1899"/>
      <c r="O74" s="1899"/>
      <c r="P74" s="1899"/>
      <c r="Q74" s="1899"/>
      <c r="R74" s="1899"/>
      <c r="S74" s="1899"/>
      <c r="T74" s="1899"/>
      <c r="U74" s="1459"/>
    </row>
    <row r="75" spans="1:21" x14ac:dyDescent="0.3">
      <c r="A75" s="1900" t="s">
        <v>47</v>
      </c>
      <c r="B75" s="1884"/>
      <c r="C75" s="1884"/>
      <c r="D75" s="1884"/>
      <c r="E75" s="1884"/>
      <c r="F75" s="1884"/>
      <c r="G75" s="1884"/>
      <c r="H75" s="1884"/>
      <c r="I75" s="1884"/>
      <c r="J75" s="1884"/>
      <c r="K75" s="1884"/>
      <c r="L75" s="1884"/>
      <c r="M75" s="1884"/>
      <c r="N75" s="1884"/>
      <c r="O75" s="1884"/>
      <c r="P75" s="1884"/>
      <c r="Q75" s="1884"/>
      <c r="R75" s="1884"/>
      <c r="S75" s="1884"/>
      <c r="T75" s="1884"/>
      <c r="U75" s="1459"/>
    </row>
    <row r="76" spans="1:21" x14ac:dyDescent="0.3">
      <c r="A76" s="1908">
        <v>1252</v>
      </c>
      <c r="B76" s="1908" t="s">
        <v>1416</v>
      </c>
      <c r="C76" s="1471" t="s">
        <v>979</v>
      </c>
      <c r="D76" s="1472">
        <v>4690</v>
      </c>
      <c r="E76" s="1472">
        <v>9541</v>
      </c>
      <c r="F76" s="1473">
        <v>36</v>
      </c>
      <c r="G76" s="1473">
        <v>9.1999999999999993</v>
      </c>
      <c r="H76" s="1474">
        <v>130487000</v>
      </c>
      <c r="I76" s="1475">
        <v>1139.7</v>
      </c>
      <c r="J76" s="1474">
        <v>130386000</v>
      </c>
      <c r="K76" s="1475">
        <v>1138.8</v>
      </c>
      <c r="L76" s="1474">
        <v>110831000</v>
      </c>
      <c r="M76" s="1475">
        <v>85</v>
      </c>
      <c r="N76" s="1475">
        <v>968</v>
      </c>
      <c r="O76" s="1474">
        <v>19679000</v>
      </c>
      <c r="P76" s="1475">
        <v>15.1</v>
      </c>
      <c r="Q76" s="1475">
        <v>171.9</v>
      </c>
      <c r="R76" s="1474">
        <v>-124000</v>
      </c>
      <c r="S76" s="1475">
        <v>-0.1</v>
      </c>
      <c r="T76" s="1475">
        <v>-1.1000000000000001</v>
      </c>
      <c r="U76" s="1459"/>
    </row>
    <row r="77" spans="1:21" x14ac:dyDescent="0.3">
      <c r="A77" s="1913"/>
      <c r="B77" s="1913"/>
      <c r="C77" s="1471" t="s">
        <v>980</v>
      </c>
      <c r="D77" s="1472">
        <v>22730</v>
      </c>
      <c r="E77" s="1472">
        <v>45628</v>
      </c>
      <c r="F77" s="1473">
        <v>30.2</v>
      </c>
      <c r="G77" s="1473">
        <v>3.4</v>
      </c>
      <c r="H77" s="1474">
        <v>706388000</v>
      </c>
      <c r="I77" s="1475">
        <v>1290.0999999999999</v>
      </c>
      <c r="J77" s="1474">
        <v>587589000</v>
      </c>
      <c r="K77" s="1475">
        <v>1073.2</v>
      </c>
      <c r="L77" s="1474">
        <v>467384000</v>
      </c>
      <c r="M77" s="1475">
        <v>79.5</v>
      </c>
      <c r="N77" s="1475">
        <v>853.6</v>
      </c>
      <c r="O77" s="1474">
        <v>94367000</v>
      </c>
      <c r="P77" s="1475">
        <v>16.100000000000001</v>
      </c>
      <c r="Q77" s="1475">
        <v>172.3</v>
      </c>
      <c r="R77" s="1474">
        <v>25838000</v>
      </c>
      <c r="S77" s="1475">
        <v>4.4000000000000004</v>
      </c>
      <c r="T77" s="1475">
        <v>47.2</v>
      </c>
      <c r="U77" s="1459"/>
    </row>
    <row r="78" spans="1:21" x14ac:dyDescent="0.3">
      <c r="A78" s="1913"/>
      <c r="B78" s="1913"/>
      <c r="C78" s="1471" t="s">
        <v>981</v>
      </c>
      <c r="D78" s="1472">
        <v>6610</v>
      </c>
      <c r="E78" s="1472">
        <v>13507</v>
      </c>
      <c r="F78" s="1473">
        <v>37.700000000000003</v>
      </c>
      <c r="G78" s="1473">
        <v>11.8</v>
      </c>
      <c r="H78" s="1474">
        <v>314666000</v>
      </c>
      <c r="I78" s="1475">
        <v>1941.4</v>
      </c>
      <c r="J78" s="1474">
        <v>261537000</v>
      </c>
      <c r="K78" s="1475">
        <v>1613.6</v>
      </c>
      <c r="L78" s="1474">
        <v>241488000</v>
      </c>
      <c r="M78" s="1475">
        <v>92.3</v>
      </c>
      <c r="N78" s="1475">
        <v>1489.9</v>
      </c>
      <c r="O78" s="1474">
        <v>28346000</v>
      </c>
      <c r="P78" s="1475">
        <v>10.8</v>
      </c>
      <c r="Q78" s="1475">
        <v>174.9</v>
      </c>
      <c r="R78" s="1474">
        <v>-8297000</v>
      </c>
      <c r="S78" s="1475">
        <v>-3.2</v>
      </c>
      <c r="T78" s="1475">
        <v>-51.2</v>
      </c>
      <c r="U78" s="1459"/>
    </row>
    <row r="79" spans="1:21" s="1440" customFormat="1" x14ac:dyDescent="0.3">
      <c r="A79" s="1909"/>
      <c r="B79" s="1909"/>
      <c r="C79" s="1477" t="s">
        <v>35</v>
      </c>
      <c r="D79" s="1478">
        <v>34030</v>
      </c>
      <c r="E79" s="1478">
        <v>68676</v>
      </c>
      <c r="F79" s="1479">
        <v>32.5</v>
      </c>
      <c r="G79" s="1479">
        <v>5.9</v>
      </c>
      <c r="H79" s="1480">
        <v>1151541000</v>
      </c>
      <c r="I79" s="1481">
        <v>1397.3</v>
      </c>
      <c r="J79" s="1480">
        <v>979512000</v>
      </c>
      <c r="K79" s="1481">
        <v>1188.5999999999999</v>
      </c>
      <c r="L79" s="1480">
        <v>819703000</v>
      </c>
      <c r="M79" s="1481">
        <v>83.7</v>
      </c>
      <c r="N79" s="1481">
        <v>994.6</v>
      </c>
      <c r="O79" s="1480">
        <v>142392000</v>
      </c>
      <c r="P79" s="1481">
        <v>14.5</v>
      </c>
      <c r="Q79" s="1481">
        <v>172.8</v>
      </c>
      <c r="R79" s="1480">
        <v>17417000</v>
      </c>
      <c r="S79" s="1481">
        <v>1.8</v>
      </c>
      <c r="T79" s="1481">
        <v>21.1</v>
      </c>
      <c r="U79" s="1460"/>
    </row>
    <row r="80" spans="1:21" s="1440" customFormat="1" x14ac:dyDescent="0.3">
      <c r="A80" s="1908">
        <v>1512</v>
      </c>
      <c r="B80" s="1908" t="s">
        <v>1417</v>
      </c>
      <c r="C80" s="1471" t="s">
        <v>267</v>
      </c>
      <c r="D80" s="1472">
        <v>119945</v>
      </c>
      <c r="E80" s="1472">
        <v>269831</v>
      </c>
      <c r="F80" s="1473">
        <v>36.04</v>
      </c>
      <c r="G80" s="1473">
        <v>10.41</v>
      </c>
      <c r="H80" s="1474">
        <v>7647736000</v>
      </c>
      <c r="I80" s="1475">
        <v>2361.9</v>
      </c>
      <c r="J80" s="1474">
        <v>7647736000</v>
      </c>
      <c r="K80" s="1475">
        <v>2361.9</v>
      </c>
      <c r="L80" s="1474">
        <v>6758084000</v>
      </c>
      <c r="M80" s="1475">
        <v>88.4</v>
      </c>
      <c r="N80" s="1475">
        <v>2087.1</v>
      </c>
      <c r="O80" s="1474">
        <v>585029000</v>
      </c>
      <c r="P80" s="1475">
        <v>7.6</v>
      </c>
      <c r="Q80" s="1475">
        <v>180.7</v>
      </c>
      <c r="R80" s="1474">
        <v>304623000</v>
      </c>
      <c r="S80" s="1475">
        <v>4</v>
      </c>
      <c r="T80" s="1475">
        <v>94.1</v>
      </c>
      <c r="U80" s="1460"/>
    </row>
    <row r="81" spans="1:21" s="1440" customFormat="1" x14ac:dyDescent="0.3">
      <c r="A81" s="1909"/>
      <c r="B81" s="1909"/>
      <c r="C81" s="1477" t="s">
        <v>35</v>
      </c>
      <c r="D81" s="1478">
        <v>119945</v>
      </c>
      <c r="E81" s="1478">
        <v>269831</v>
      </c>
      <c r="F81" s="1479">
        <v>36</v>
      </c>
      <c r="G81" s="1479">
        <v>10.4</v>
      </c>
      <c r="H81" s="1480">
        <v>7647736000</v>
      </c>
      <c r="I81" s="1481">
        <v>2361.9</v>
      </c>
      <c r="J81" s="1480">
        <v>7647736000</v>
      </c>
      <c r="K81" s="1481">
        <v>2361.9</v>
      </c>
      <c r="L81" s="1480">
        <v>6758084000</v>
      </c>
      <c r="M81" s="1481">
        <v>88.4</v>
      </c>
      <c r="N81" s="1481">
        <v>2087.1</v>
      </c>
      <c r="O81" s="1480">
        <v>585029000</v>
      </c>
      <c r="P81" s="1481">
        <v>7.6</v>
      </c>
      <c r="Q81" s="1481">
        <v>180.7</v>
      </c>
      <c r="R81" s="1480">
        <v>304623000</v>
      </c>
      <c r="S81" s="1481">
        <v>4</v>
      </c>
      <c r="T81" s="1481">
        <v>94.1</v>
      </c>
      <c r="U81" s="1460"/>
    </row>
    <row r="82" spans="1:21" x14ac:dyDescent="0.3">
      <c r="A82" s="1905">
        <v>1491</v>
      </c>
      <c r="B82" s="1910" t="s">
        <v>278</v>
      </c>
      <c r="C82" s="1484" t="s">
        <v>289</v>
      </c>
      <c r="D82" s="1472">
        <v>1513</v>
      </c>
      <c r="E82" s="1472">
        <v>3002</v>
      </c>
      <c r="F82" s="1473">
        <v>47.28</v>
      </c>
      <c r="G82" s="1473">
        <v>26.51</v>
      </c>
      <c r="H82" s="1474">
        <v>102080000</v>
      </c>
      <c r="I82" s="1475">
        <v>2833.7</v>
      </c>
      <c r="J82" s="1474">
        <v>91969000</v>
      </c>
      <c r="K82" s="1475">
        <v>2553</v>
      </c>
      <c r="L82" s="1474">
        <v>92021000</v>
      </c>
      <c r="M82" s="1475">
        <v>100.1</v>
      </c>
      <c r="N82" s="1475">
        <v>2554.4</v>
      </c>
      <c r="O82" s="1474">
        <v>9484000</v>
      </c>
      <c r="P82" s="1475">
        <v>10.3</v>
      </c>
      <c r="Q82" s="1475">
        <v>263.3</v>
      </c>
      <c r="R82" s="1474">
        <v>-9536000</v>
      </c>
      <c r="S82" s="1475">
        <v>-10.4</v>
      </c>
      <c r="T82" s="1475">
        <v>-264.7</v>
      </c>
      <c r="U82" s="1461"/>
    </row>
    <row r="83" spans="1:21" x14ac:dyDescent="0.3">
      <c r="A83" s="1906"/>
      <c r="B83" s="1911"/>
      <c r="C83" s="1471" t="s">
        <v>279</v>
      </c>
      <c r="D83" s="1472">
        <v>580</v>
      </c>
      <c r="E83" s="1472">
        <v>1044</v>
      </c>
      <c r="F83" s="1473">
        <v>43.7</v>
      </c>
      <c r="G83" s="1473">
        <v>20.239999999999998</v>
      </c>
      <c r="H83" s="1474">
        <v>18553000</v>
      </c>
      <c r="I83" s="1475">
        <v>1480.9</v>
      </c>
      <c r="J83" s="1474">
        <v>18553000</v>
      </c>
      <c r="K83" s="1475">
        <v>1480.9</v>
      </c>
      <c r="L83" s="1474">
        <v>17911000</v>
      </c>
      <c r="M83" s="1475">
        <v>96.5</v>
      </c>
      <c r="N83" s="1475">
        <v>1429.7</v>
      </c>
      <c r="O83" s="1474">
        <v>3098000</v>
      </c>
      <c r="P83" s="1475">
        <v>16.7</v>
      </c>
      <c r="Q83" s="1475">
        <v>247.3</v>
      </c>
      <c r="R83" s="1474">
        <v>-2457000</v>
      </c>
      <c r="S83" s="1475">
        <v>-13.2</v>
      </c>
      <c r="T83" s="1475">
        <v>-196.1</v>
      </c>
      <c r="U83" s="1461"/>
    </row>
    <row r="84" spans="1:21" x14ac:dyDescent="0.3">
      <c r="A84" s="1906"/>
      <c r="B84" s="1911"/>
      <c r="C84" s="1471" t="s">
        <v>283</v>
      </c>
      <c r="D84" s="1472">
        <v>1312</v>
      </c>
      <c r="E84" s="1472">
        <v>2575</v>
      </c>
      <c r="F84" s="1473">
        <v>37.64</v>
      </c>
      <c r="G84" s="1473">
        <v>12.34</v>
      </c>
      <c r="H84" s="1474">
        <v>68762000</v>
      </c>
      <c r="I84" s="1475">
        <v>2225.3000000000002</v>
      </c>
      <c r="J84" s="1474">
        <v>68762000</v>
      </c>
      <c r="K84" s="1475">
        <v>2225.3000000000002</v>
      </c>
      <c r="L84" s="1474">
        <v>47516000</v>
      </c>
      <c r="M84" s="1475">
        <v>69.099999999999994</v>
      </c>
      <c r="N84" s="1475">
        <v>1537.7</v>
      </c>
      <c r="O84" s="1474">
        <v>7853000</v>
      </c>
      <c r="P84" s="1475">
        <v>11.4</v>
      </c>
      <c r="Q84" s="1475">
        <v>254.1</v>
      </c>
      <c r="R84" s="1474">
        <v>13393000</v>
      </c>
      <c r="S84" s="1475">
        <v>19.5</v>
      </c>
      <c r="T84" s="1475">
        <v>433.4</v>
      </c>
      <c r="U84" s="1461"/>
    </row>
    <row r="85" spans="1:21" x14ac:dyDescent="0.3">
      <c r="A85" s="1906"/>
      <c r="B85" s="1911"/>
      <c r="C85" s="1471" t="s">
        <v>287</v>
      </c>
      <c r="D85" s="1472">
        <v>812</v>
      </c>
      <c r="E85" s="1472">
        <v>1618</v>
      </c>
      <c r="F85" s="1473">
        <v>52.09</v>
      </c>
      <c r="G85" s="1473">
        <v>35.85</v>
      </c>
      <c r="H85" s="1474">
        <v>93052000</v>
      </c>
      <c r="I85" s="1475">
        <v>4792.5</v>
      </c>
      <c r="J85" s="1474">
        <v>75431000</v>
      </c>
      <c r="K85" s="1475">
        <v>3885</v>
      </c>
      <c r="L85" s="1474">
        <v>72249000</v>
      </c>
      <c r="M85" s="1475">
        <v>95.8</v>
      </c>
      <c r="N85" s="1475">
        <v>3721.1</v>
      </c>
      <c r="O85" s="1474">
        <v>5200000</v>
      </c>
      <c r="P85" s="1475">
        <v>6.9</v>
      </c>
      <c r="Q85" s="1475">
        <v>267.8</v>
      </c>
      <c r="R85" s="1474">
        <v>-2018000</v>
      </c>
      <c r="S85" s="1475">
        <v>-2.7</v>
      </c>
      <c r="T85" s="1475">
        <v>-103.9</v>
      </c>
      <c r="U85" s="1461"/>
    </row>
    <row r="86" spans="1:21" x14ac:dyDescent="0.3">
      <c r="A86" s="1906"/>
      <c r="B86" s="1911"/>
      <c r="C86" s="1471" t="s">
        <v>997</v>
      </c>
      <c r="D86" s="1472">
        <v>4867</v>
      </c>
      <c r="E86" s="1472">
        <v>5064</v>
      </c>
      <c r="F86" s="1473">
        <v>26.14</v>
      </c>
      <c r="G86" s="1473">
        <v>0.37</v>
      </c>
      <c r="H86" s="1474">
        <v>28308000</v>
      </c>
      <c r="I86" s="1475">
        <v>465.8</v>
      </c>
      <c r="J86" s="1474">
        <v>28308000</v>
      </c>
      <c r="K86" s="1475">
        <v>465.8</v>
      </c>
      <c r="L86" s="1474">
        <v>24814000</v>
      </c>
      <c r="M86" s="1475">
        <v>87.7</v>
      </c>
      <c r="N86" s="1475">
        <v>408.3</v>
      </c>
      <c r="O86" s="1474">
        <v>6850000</v>
      </c>
      <c r="P86" s="1475">
        <v>24.2</v>
      </c>
      <c r="Q86" s="1475">
        <v>112.7</v>
      </c>
      <c r="R86" s="1474">
        <v>-3357000</v>
      </c>
      <c r="S86" s="1475">
        <v>-11.9</v>
      </c>
      <c r="T86" s="1475">
        <v>-55.2</v>
      </c>
      <c r="U86" s="1461"/>
    </row>
    <row r="87" spans="1:21" x14ac:dyDescent="0.3">
      <c r="A87" s="1906"/>
      <c r="B87" s="1911"/>
      <c r="C87" s="1471" t="s">
        <v>281</v>
      </c>
      <c r="D87" s="1472">
        <v>961</v>
      </c>
      <c r="E87" s="1472">
        <v>1846</v>
      </c>
      <c r="F87" s="1473">
        <v>51.71</v>
      </c>
      <c r="G87" s="1473">
        <v>34.74</v>
      </c>
      <c r="H87" s="1474">
        <v>80041000</v>
      </c>
      <c r="I87" s="1475">
        <v>3613.3</v>
      </c>
      <c r="J87" s="1474">
        <v>68983000</v>
      </c>
      <c r="K87" s="1475">
        <v>3114.1</v>
      </c>
      <c r="L87" s="1474">
        <v>77762000</v>
      </c>
      <c r="M87" s="1475">
        <v>112.7</v>
      </c>
      <c r="N87" s="1475">
        <v>3510.4</v>
      </c>
      <c r="O87" s="1474">
        <v>6407000</v>
      </c>
      <c r="P87" s="1475">
        <v>9.3000000000000007</v>
      </c>
      <c r="Q87" s="1475">
        <v>289.2</v>
      </c>
      <c r="R87" s="1474">
        <v>-15186000</v>
      </c>
      <c r="S87" s="1475">
        <v>-22</v>
      </c>
      <c r="T87" s="1475">
        <v>-685.5</v>
      </c>
      <c r="U87" s="1461"/>
    </row>
    <row r="88" spans="1:21" s="1440" customFormat="1" x14ac:dyDescent="0.3">
      <c r="A88" s="1907"/>
      <c r="B88" s="1912"/>
      <c r="C88" s="1477" t="s">
        <v>35</v>
      </c>
      <c r="D88" s="1478">
        <v>10045</v>
      </c>
      <c r="E88" s="1478">
        <v>15149</v>
      </c>
      <c r="F88" s="1479">
        <v>39.4</v>
      </c>
      <c r="G88" s="1479">
        <v>16.899999999999999</v>
      </c>
      <c r="H88" s="1480">
        <v>390796000</v>
      </c>
      <c r="I88" s="1481">
        <v>2149.6999999999998</v>
      </c>
      <c r="J88" s="1480">
        <v>352006000</v>
      </c>
      <c r="K88" s="1481">
        <v>1936.4</v>
      </c>
      <c r="L88" s="1480">
        <v>332273000</v>
      </c>
      <c r="M88" s="1481">
        <v>94.4</v>
      </c>
      <c r="N88" s="1481">
        <v>1827.8</v>
      </c>
      <c r="O88" s="1480">
        <v>38892000</v>
      </c>
      <c r="P88" s="1481">
        <v>11</v>
      </c>
      <c r="Q88" s="1481">
        <v>213.9</v>
      </c>
      <c r="R88" s="1480">
        <v>-19161000</v>
      </c>
      <c r="S88" s="1481">
        <v>-5.4</v>
      </c>
      <c r="T88" s="1481">
        <v>-105.4</v>
      </c>
      <c r="U88" s="1463"/>
    </row>
    <row r="89" spans="1:21" x14ac:dyDescent="0.3">
      <c r="A89" s="1905">
        <v>1125</v>
      </c>
      <c r="B89" s="1917" t="s">
        <v>293</v>
      </c>
      <c r="C89" s="1471" t="s">
        <v>294</v>
      </c>
      <c r="D89" s="1472">
        <v>130157</v>
      </c>
      <c r="E89" s="1472">
        <v>288230</v>
      </c>
      <c r="F89" s="1473">
        <v>41.18</v>
      </c>
      <c r="G89" s="1473">
        <v>17.48</v>
      </c>
      <c r="H89" s="1474">
        <v>13285606000</v>
      </c>
      <c r="I89" s="1475">
        <v>3841.1</v>
      </c>
      <c r="J89" s="1474">
        <v>9982485000</v>
      </c>
      <c r="K89" s="1475">
        <v>2886.1</v>
      </c>
      <c r="L89" s="1474">
        <v>10476450000</v>
      </c>
      <c r="M89" s="1475">
        <v>104.9</v>
      </c>
      <c r="N89" s="1475">
        <v>3029</v>
      </c>
      <c r="O89" s="1474">
        <v>717203000</v>
      </c>
      <c r="P89" s="1475">
        <v>7.2</v>
      </c>
      <c r="Q89" s="1475">
        <v>207.4</v>
      </c>
      <c r="R89" s="1474">
        <v>-1211168000</v>
      </c>
      <c r="S89" s="1475">
        <v>-12.1</v>
      </c>
      <c r="T89" s="1475">
        <v>-350.2</v>
      </c>
      <c r="U89" s="1461"/>
    </row>
    <row r="90" spans="1:21" x14ac:dyDescent="0.3">
      <c r="A90" s="1906"/>
      <c r="B90" s="1918"/>
      <c r="C90" s="1471" t="s">
        <v>296</v>
      </c>
      <c r="D90" s="1472">
        <v>41625</v>
      </c>
      <c r="E90" s="1472">
        <v>92005</v>
      </c>
      <c r="F90" s="1473">
        <v>39.32</v>
      </c>
      <c r="G90" s="1473">
        <v>15.12</v>
      </c>
      <c r="H90" s="1474">
        <v>1853672000</v>
      </c>
      <c r="I90" s="1475">
        <v>1679</v>
      </c>
      <c r="J90" s="1474">
        <v>1853495000</v>
      </c>
      <c r="K90" s="1475">
        <v>1678.8</v>
      </c>
      <c r="L90" s="1474">
        <v>1474198000</v>
      </c>
      <c r="M90" s="1475">
        <v>79.5</v>
      </c>
      <c r="N90" s="1475">
        <v>1335.3</v>
      </c>
      <c r="O90" s="1474">
        <v>215556000</v>
      </c>
      <c r="P90" s="1475">
        <v>11.6</v>
      </c>
      <c r="Q90" s="1475">
        <v>195.2</v>
      </c>
      <c r="R90" s="1474">
        <v>163741000</v>
      </c>
      <c r="S90" s="1475">
        <v>8.8000000000000007</v>
      </c>
      <c r="T90" s="1475">
        <v>148.30000000000001</v>
      </c>
      <c r="U90" s="1461"/>
    </row>
    <row r="91" spans="1:21" x14ac:dyDescent="0.3">
      <c r="A91" s="1906"/>
      <c r="B91" s="1918"/>
      <c r="C91" s="1471" t="s">
        <v>305</v>
      </c>
      <c r="D91" s="1472">
        <v>14595</v>
      </c>
      <c r="E91" s="1472">
        <v>27226</v>
      </c>
      <c r="F91" s="1473">
        <v>47.62</v>
      </c>
      <c r="G91" s="1473">
        <v>29.59</v>
      </c>
      <c r="H91" s="1474">
        <v>1128152000</v>
      </c>
      <c r="I91" s="1475">
        <v>3453</v>
      </c>
      <c r="J91" s="1474">
        <v>959658000</v>
      </c>
      <c r="K91" s="1475">
        <v>2937.3</v>
      </c>
      <c r="L91" s="1474">
        <v>875948000</v>
      </c>
      <c r="M91" s="1475">
        <v>91.3</v>
      </c>
      <c r="N91" s="1475">
        <v>2681.1</v>
      </c>
      <c r="O91" s="1474">
        <v>80566000</v>
      </c>
      <c r="P91" s="1475">
        <v>8.4</v>
      </c>
      <c r="Q91" s="1475">
        <v>246.6</v>
      </c>
      <c r="R91" s="1474">
        <v>3144000</v>
      </c>
      <c r="S91" s="1475">
        <v>0.3</v>
      </c>
      <c r="T91" s="1475">
        <v>9.6</v>
      </c>
      <c r="U91" s="1461"/>
    </row>
    <row r="92" spans="1:21" x14ac:dyDescent="0.3">
      <c r="A92" s="1906"/>
      <c r="B92" s="1918"/>
      <c r="C92" s="1471" t="s">
        <v>306</v>
      </c>
      <c r="D92" s="1472">
        <v>23960</v>
      </c>
      <c r="E92" s="1472">
        <v>52852</v>
      </c>
      <c r="F92" s="1473">
        <v>36.47</v>
      </c>
      <c r="G92" s="1473">
        <v>11.18</v>
      </c>
      <c r="H92" s="1474">
        <v>875125000</v>
      </c>
      <c r="I92" s="1475">
        <v>1379.8</v>
      </c>
      <c r="J92" s="1474">
        <v>875125000</v>
      </c>
      <c r="K92" s="1475">
        <v>1379.8</v>
      </c>
      <c r="L92" s="1474">
        <v>681166000</v>
      </c>
      <c r="M92" s="1475">
        <v>77.8</v>
      </c>
      <c r="N92" s="1475">
        <v>1074</v>
      </c>
      <c r="O92" s="1474">
        <v>119900000</v>
      </c>
      <c r="P92" s="1475">
        <v>13.7</v>
      </c>
      <c r="Q92" s="1475">
        <v>189</v>
      </c>
      <c r="R92" s="1474">
        <v>74060000</v>
      </c>
      <c r="S92" s="1475">
        <v>8.5</v>
      </c>
      <c r="T92" s="1475">
        <v>116.8</v>
      </c>
      <c r="U92" s="1461"/>
    </row>
    <row r="93" spans="1:21" x14ac:dyDescent="0.3">
      <c r="A93" s="1906"/>
      <c r="B93" s="1918"/>
      <c r="C93" s="1471" t="s">
        <v>301</v>
      </c>
      <c r="D93" s="1472">
        <v>230310</v>
      </c>
      <c r="E93" s="1472">
        <v>512337</v>
      </c>
      <c r="F93" s="1473">
        <v>32.69</v>
      </c>
      <c r="G93" s="1473">
        <v>7.16</v>
      </c>
      <c r="H93" s="1474">
        <v>13053283000</v>
      </c>
      <c r="I93" s="1475">
        <v>2123.1999999999998</v>
      </c>
      <c r="J93" s="1474">
        <v>9815982000</v>
      </c>
      <c r="K93" s="1475">
        <v>1596.6</v>
      </c>
      <c r="L93" s="1474">
        <v>8018093000</v>
      </c>
      <c r="M93" s="1475">
        <v>81.7</v>
      </c>
      <c r="N93" s="1475">
        <v>1304.2</v>
      </c>
      <c r="O93" s="1474">
        <v>1229371000</v>
      </c>
      <c r="P93" s="1475">
        <v>12.5</v>
      </c>
      <c r="Q93" s="1475">
        <v>200</v>
      </c>
      <c r="R93" s="1474">
        <v>568518000</v>
      </c>
      <c r="S93" s="1475">
        <v>5.8</v>
      </c>
      <c r="T93" s="1475">
        <v>92.5</v>
      </c>
      <c r="U93" s="1461"/>
    </row>
    <row r="94" spans="1:21" x14ac:dyDescent="0.3">
      <c r="A94" s="1906"/>
      <c r="B94" s="1918"/>
      <c r="C94" s="1471" t="s">
        <v>311</v>
      </c>
      <c r="D94" s="1472">
        <v>73932</v>
      </c>
      <c r="E94" s="1472">
        <v>162201</v>
      </c>
      <c r="F94" s="1473">
        <v>30.55</v>
      </c>
      <c r="G94" s="1473">
        <v>5.59</v>
      </c>
      <c r="H94" s="1474">
        <v>3160356000</v>
      </c>
      <c r="I94" s="1475">
        <v>1623.7</v>
      </c>
      <c r="J94" s="1474">
        <v>2691832000</v>
      </c>
      <c r="K94" s="1475">
        <v>1383</v>
      </c>
      <c r="L94" s="1474">
        <v>1923882000</v>
      </c>
      <c r="M94" s="1475">
        <v>71.5</v>
      </c>
      <c r="N94" s="1475">
        <v>988.4</v>
      </c>
      <c r="O94" s="1474">
        <v>380275000</v>
      </c>
      <c r="P94" s="1475">
        <v>14.1</v>
      </c>
      <c r="Q94" s="1475">
        <v>195.4</v>
      </c>
      <c r="R94" s="1474">
        <v>387675000</v>
      </c>
      <c r="S94" s="1475">
        <v>14.4</v>
      </c>
      <c r="T94" s="1475">
        <v>199.2</v>
      </c>
      <c r="U94" s="1461"/>
    </row>
    <row r="95" spans="1:21" s="1440" customFormat="1" x14ac:dyDescent="0.3">
      <c r="A95" s="1907"/>
      <c r="B95" s="1919"/>
      <c r="C95" s="1477" t="s">
        <v>35</v>
      </c>
      <c r="D95" s="1478">
        <v>514579</v>
      </c>
      <c r="E95" s="1478">
        <v>1134851</v>
      </c>
      <c r="F95" s="1479">
        <v>35.6</v>
      </c>
      <c r="G95" s="1479">
        <v>10.9</v>
      </c>
      <c r="H95" s="1480">
        <v>33356194000</v>
      </c>
      <c r="I95" s="1481">
        <v>2449.4</v>
      </c>
      <c r="J95" s="1480">
        <v>26178577000</v>
      </c>
      <c r="K95" s="1481">
        <v>1922.3</v>
      </c>
      <c r="L95" s="1480">
        <v>23449737000</v>
      </c>
      <c r="M95" s="1481">
        <v>89.6</v>
      </c>
      <c r="N95" s="1481">
        <v>1721.9</v>
      </c>
      <c r="O95" s="1480">
        <v>2742871000</v>
      </c>
      <c r="P95" s="1481">
        <v>10.5</v>
      </c>
      <c r="Q95" s="1481">
        <v>201.4</v>
      </c>
      <c r="R95" s="1480">
        <v>-14030000</v>
      </c>
      <c r="S95" s="1481">
        <v>-0.1</v>
      </c>
      <c r="T95" s="1481">
        <v>-1</v>
      </c>
      <c r="U95" s="1463"/>
    </row>
    <row r="96" spans="1:21" x14ac:dyDescent="0.3">
      <c r="A96" s="1903">
        <v>1202</v>
      </c>
      <c r="B96" s="1904" t="s">
        <v>318</v>
      </c>
      <c r="C96" s="1471" t="s">
        <v>332</v>
      </c>
      <c r="D96" s="1472">
        <v>20661</v>
      </c>
      <c r="E96" s="1472">
        <v>41447</v>
      </c>
      <c r="F96" s="1473">
        <v>42</v>
      </c>
      <c r="G96" s="1473">
        <v>16.899999999999999</v>
      </c>
      <c r="H96" s="1474">
        <v>1322251000</v>
      </c>
      <c r="I96" s="1475">
        <v>2658.5</v>
      </c>
      <c r="J96" s="1474">
        <v>1086008000</v>
      </c>
      <c r="K96" s="1475">
        <v>2183.5</v>
      </c>
      <c r="L96" s="1474">
        <v>976470000</v>
      </c>
      <c r="M96" s="1475">
        <v>89.9</v>
      </c>
      <c r="N96" s="1475">
        <v>1963.3</v>
      </c>
      <c r="O96" s="1474">
        <v>131774000</v>
      </c>
      <c r="P96" s="1475">
        <v>12.1</v>
      </c>
      <c r="Q96" s="1475">
        <v>264.89999999999998</v>
      </c>
      <c r="R96" s="1474">
        <v>-22236000</v>
      </c>
      <c r="S96" s="1475">
        <v>-2</v>
      </c>
      <c r="T96" s="1475">
        <v>-44.7</v>
      </c>
      <c r="U96" s="1461"/>
    </row>
    <row r="97" spans="1:21" x14ac:dyDescent="0.3">
      <c r="A97" s="1903"/>
      <c r="B97" s="1904"/>
      <c r="C97" s="1471" t="s">
        <v>322</v>
      </c>
      <c r="D97" s="1472">
        <v>5963</v>
      </c>
      <c r="E97" s="1472">
        <v>11692</v>
      </c>
      <c r="F97" s="1473">
        <v>39</v>
      </c>
      <c r="G97" s="1473">
        <v>13.6</v>
      </c>
      <c r="H97" s="1474">
        <v>305938000</v>
      </c>
      <c r="I97" s="1475">
        <v>2180.5</v>
      </c>
      <c r="J97" s="1474">
        <v>260670000</v>
      </c>
      <c r="K97" s="1475">
        <v>1857.9</v>
      </c>
      <c r="L97" s="1474">
        <v>224722000</v>
      </c>
      <c r="M97" s="1475">
        <v>86.2</v>
      </c>
      <c r="N97" s="1475">
        <v>1601.7</v>
      </c>
      <c r="O97" s="1474">
        <v>37050000</v>
      </c>
      <c r="P97" s="1475">
        <v>14.2</v>
      </c>
      <c r="Q97" s="1475">
        <v>264.10000000000002</v>
      </c>
      <c r="R97" s="1474">
        <v>-1103000</v>
      </c>
      <c r="S97" s="1475">
        <v>-0.4</v>
      </c>
      <c r="T97" s="1475">
        <v>-7.9</v>
      </c>
      <c r="U97" s="1461"/>
    </row>
    <row r="98" spans="1:21" x14ac:dyDescent="0.3">
      <c r="A98" s="1903"/>
      <c r="B98" s="1904"/>
      <c r="C98" s="1471" t="s">
        <v>324</v>
      </c>
      <c r="D98" s="1472">
        <v>6984</v>
      </c>
      <c r="E98" s="1472">
        <v>13421</v>
      </c>
      <c r="F98" s="1473">
        <v>47</v>
      </c>
      <c r="G98" s="1473">
        <v>27</v>
      </c>
      <c r="H98" s="1474">
        <v>297663000</v>
      </c>
      <c r="I98" s="1475">
        <v>1848.2</v>
      </c>
      <c r="J98" s="1474">
        <v>297663000</v>
      </c>
      <c r="K98" s="1475">
        <v>1848.2</v>
      </c>
      <c r="L98" s="1474">
        <v>270871000</v>
      </c>
      <c r="M98" s="1475">
        <v>91</v>
      </c>
      <c r="N98" s="1475">
        <v>1681.9</v>
      </c>
      <c r="O98" s="1474">
        <v>41502000</v>
      </c>
      <c r="P98" s="1475">
        <v>13.9</v>
      </c>
      <c r="Q98" s="1475">
        <v>257.7</v>
      </c>
      <c r="R98" s="1474">
        <v>-14711000</v>
      </c>
      <c r="S98" s="1475">
        <v>-4.9000000000000004</v>
      </c>
      <c r="T98" s="1475">
        <v>-91.3</v>
      </c>
      <c r="U98" s="1461"/>
    </row>
    <row r="99" spans="1:21" x14ac:dyDescent="0.3">
      <c r="A99" s="1903"/>
      <c r="B99" s="1904"/>
      <c r="C99" s="1471" t="s">
        <v>330</v>
      </c>
      <c r="D99" s="1472">
        <v>5219</v>
      </c>
      <c r="E99" s="1472">
        <v>11487</v>
      </c>
      <c r="F99" s="1473">
        <v>31</v>
      </c>
      <c r="G99" s="1473">
        <v>6.2</v>
      </c>
      <c r="H99" s="1474">
        <v>220538000</v>
      </c>
      <c r="I99" s="1475">
        <v>1599.9</v>
      </c>
      <c r="J99" s="1474">
        <v>187995000</v>
      </c>
      <c r="K99" s="1475">
        <v>1363.8</v>
      </c>
      <c r="L99" s="1474">
        <v>161568000</v>
      </c>
      <c r="M99" s="1475">
        <v>85.9</v>
      </c>
      <c r="N99" s="1475">
        <v>1172.0999999999999</v>
      </c>
      <c r="O99" s="1474">
        <v>31801000</v>
      </c>
      <c r="P99" s="1475">
        <v>16.899999999999999</v>
      </c>
      <c r="Q99" s="1475">
        <v>230.7</v>
      </c>
      <c r="R99" s="1474">
        <v>-5373000</v>
      </c>
      <c r="S99" s="1475">
        <v>-2.9</v>
      </c>
      <c r="T99" s="1475">
        <v>-39</v>
      </c>
      <c r="U99" s="1461"/>
    </row>
    <row r="100" spans="1:21" s="1440" customFormat="1" x14ac:dyDescent="0.3">
      <c r="A100" s="1903"/>
      <c r="B100" s="1904"/>
      <c r="C100" s="1477" t="s">
        <v>35</v>
      </c>
      <c r="D100" s="1478">
        <v>38827</v>
      </c>
      <c r="E100" s="1478">
        <v>78047</v>
      </c>
      <c r="F100" s="1479">
        <v>40.799999999999997</v>
      </c>
      <c r="G100" s="1479">
        <v>16.600000000000001</v>
      </c>
      <c r="H100" s="1480">
        <v>2146390000</v>
      </c>
      <c r="I100" s="1481">
        <v>2291.8000000000002</v>
      </c>
      <c r="J100" s="1480">
        <v>1832336000</v>
      </c>
      <c r="K100" s="1481">
        <v>1956.4</v>
      </c>
      <c r="L100" s="1480">
        <v>1633631000</v>
      </c>
      <c r="M100" s="1481">
        <v>89.2</v>
      </c>
      <c r="N100" s="1481">
        <v>1744.3</v>
      </c>
      <c r="O100" s="1480">
        <v>242127000</v>
      </c>
      <c r="P100" s="1481">
        <v>13.2</v>
      </c>
      <c r="Q100" s="1481">
        <v>258.5</v>
      </c>
      <c r="R100" s="1480">
        <v>-43423000</v>
      </c>
      <c r="S100" s="1481">
        <v>-2.4</v>
      </c>
      <c r="T100" s="1481">
        <v>-46.4</v>
      </c>
      <c r="U100" s="1462"/>
    </row>
    <row r="101" spans="1:21" x14ac:dyDescent="0.3">
      <c r="A101" s="1905" t="s">
        <v>1323</v>
      </c>
      <c r="B101" s="1917" t="s">
        <v>338</v>
      </c>
      <c r="C101" s="1471" t="s">
        <v>341</v>
      </c>
      <c r="D101" s="1472">
        <v>432179</v>
      </c>
      <c r="E101" s="1472">
        <v>1172337</v>
      </c>
      <c r="F101" s="1473">
        <v>32.53</v>
      </c>
      <c r="G101" s="1473">
        <v>11.25</v>
      </c>
      <c r="H101" s="1474">
        <v>25860454000</v>
      </c>
      <c r="I101" s="1475">
        <v>1838.2</v>
      </c>
      <c r="J101" s="1474">
        <v>25860454000</v>
      </c>
      <c r="K101" s="1475">
        <v>1838.2</v>
      </c>
      <c r="L101" s="1474">
        <v>22925868000</v>
      </c>
      <c r="M101" s="1475">
        <v>88.7</v>
      </c>
      <c r="N101" s="1475">
        <v>1629.6</v>
      </c>
      <c r="O101" s="1474">
        <v>1201783000</v>
      </c>
      <c r="P101" s="1475">
        <v>4.5999999999999996</v>
      </c>
      <c r="Q101" s="1475">
        <v>85.4</v>
      </c>
      <c r="R101" s="1474">
        <v>1732802000</v>
      </c>
      <c r="S101" s="1475">
        <v>6.7</v>
      </c>
      <c r="T101" s="1475">
        <v>123.2</v>
      </c>
      <c r="U101" s="1466"/>
    </row>
    <row r="102" spans="1:21" s="1440" customFormat="1" x14ac:dyDescent="0.3">
      <c r="A102" s="1907"/>
      <c r="B102" s="1919"/>
      <c r="C102" s="1477" t="s">
        <v>35</v>
      </c>
      <c r="D102" s="1478">
        <v>432179</v>
      </c>
      <c r="E102" s="1478">
        <v>1172337</v>
      </c>
      <c r="F102" s="1479">
        <v>32.5</v>
      </c>
      <c r="G102" s="1479">
        <v>11.3</v>
      </c>
      <c r="H102" s="1480">
        <v>25860454000</v>
      </c>
      <c r="I102" s="1481">
        <v>1838.2</v>
      </c>
      <c r="J102" s="1480">
        <v>25860454000</v>
      </c>
      <c r="K102" s="1481">
        <v>1838.2</v>
      </c>
      <c r="L102" s="1480">
        <v>22925868000</v>
      </c>
      <c r="M102" s="1481">
        <v>88.7</v>
      </c>
      <c r="N102" s="1481">
        <v>1629.6</v>
      </c>
      <c r="O102" s="1480">
        <v>1201783000</v>
      </c>
      <c r="P102" s="1481">
        <v>4.5999999999999996</v>
      </c>
      <c r="Q102" s="1481">
        <v>85.4</v>
      </c>
      <c r="R102" s="1480">
        <v>1732802000</v>
      </c>
      <c r="S102" s="1481">
        <v>6.7</v>
      </c>
      <c r="T102" s="1481">
        <v>123.2</v>
      </c>
      <c r="U102" s="1462"/>
    </row>
    <row r="103" spans="1:21" x14ac:dyDescent="0.3">
      <c r="A103" s="1905">
        <v>1149</v>
      </c>
      <c r="B103" s="1917" t="s">
        <v>390</v>
      </c>
      <c r="C103" s="1471" t="s">
        <v>392</v>
      </c>
      <c r="D103" s="1472">
        <v>10448</v>
      </c>
      <c r="E103" s="1472">
        <v>25648</v>
      </c>
      <c r="F103" s="1473">
        <v>35.47</v>
      </c>
      <c r="G103" s="1473">
        <v>11.65</v>
      </c>
      <c r="H103" s="1474">
        <v>388871000</v>
      </c>
      <c r="I103" s="1475">
        <v>1263.5</v>
      </c>
      <c r="J103" s="1474">
        <v>388871000</v>
      </c>
      <c r="K103" s="1475">
        <v>1263.5</v>
      </c>
      <c r="L103" s="1474">
        <v>394410000</v>
      </c>
      <c r="M103" s="1475">
        <v>101.4</v>
      </c>
      <c r="N103" s="1475">
        <v>1281.5</v>
      </c>
      <c r="O103" s="1474">
        <v>34051000</v>
      </c>
      <c r="P103" s="1475">
        <v>8.8000000000000007</v>
      </c>
      <c r="Q103" s="1475">
        <v>110.6</v>
      </c>
      <c r="R103" s="1474">
        <v>-39590000</v>
      </c>
      <c r="S103" s="1475">
        <v>-10.199999999999999</v>
      </c>
      <c r="T103" s="1475">
        <v>-128.6</v>
      </c>
      <c r="U103" s="1461"/>
    </row>
    <row r="104" spans="1:21" x14ac:dyDescent="0.3">
      <c r="A104" s="1906"/>
      <c r="B104" s="1918"/>
      <c r="C104" s="1471" t="s">
        <v>394</v>
      </c>
      <c r="D104" s="1472">
        <v>8249</v>
      </c>
      <c r="E104" s="1472">
        <v>18682</v>
      </c>
      <c r="F104" s="1473">
        <v>37.11</v>
      </c>
      <c r="G104" s="1473">
        <v>14.84</v>
      </c>
      <c r="H104" s="1474">
        <v>387120000</v>
      </c>
      <c r="I104" s="1475">
        <v>1726.8</v>
      </c>
      <c r="J104" s="1474">
        <v>328965000</v>
      </c>
      <c r="K104" s="1475">
        <v>1467.4</v>
      </c>
      <c r="L104" s="1474">
        <v>312870000</v>
      </c>
      <c r="M104" s="1475">
        <v>95.1</v>
      </c>
      <c r="N104" s="1475">
        <v>1395.6</v>
      </c>
      <c r="O104" s="1474">
        <v>26073000</v>
      </c>
      <c r="P104" s="1475">
        <v>7.9</v>
      </c>
      <c r="Q104" s="1475">
        <v>116.3</v>
      </c>
      <c r="R104" s="1474">
        <v>-9977000</v>
      </c>
      <c r="S104" s="1475">
        <v>-3</v>
      </c>
      <c r="T104" s="1475">
        <v>-44.5</v>
      </c>
      <c r="U104" s="1461"/>
    </row>
    <row r="105" spans="1:21" x14ac:dyDescent="0.3">
      <c r="A105" s="1906"/>
      <c r="B105" s="1918"/>
      <c r="C105" s="1471" t="s">
        <v>396</v>
      </c>
      <c r="D105" s="1472">
        <v>20497</v>
      </c>
      <c r="E105" s="1472">
        <v>46710</v>
      </c>
      <c r="F105" s="1473">
        <v>38.75</v>
      </c>
      <c r="G105" s="1473">
        <v>15.41</v>
      </c>
      <c r="H105" s="1474">
        <v>1219043000</v>
      </c>
      <c r="I105" s="1475">
        <v>2174.8000000000002</v>
      </c>
      <c r="J105" s="1474">
        <v>1219043000</v>
      </c>
      <c r="K105" s="1475">
        <v>2174.8000000000002</v>
      </c>
      <c r="L105" s="1474">
        <v>1162658000</v>
      </c>
      <c r="M105" s="1475">
        <v>95.4</v>
      </c>
      <c r="N105" s="1475">
        <v>2074.1999999999998</v>
      </c>
      <c r="O105" s="1474">
        <v>104000000</v>
      </c>
      <c r="P105" s="1475">
        <v>8.5</v>
      </c>
      <c r="Q105" s="1475">
        <v>185.5</v>
      </c>
      <c r="R105" s="1474">
        <v>-47614000</v>
      </c>
      <c r="S105" s="1475">
        <v>-3.9</v>
      </c>
      <c r="T105" s="1475">
        <v>-84.9</v>
      </c>
      <c r="U105" s="1461"/>
    </row>
    <row r="106" spans="1:21" s="1440" customFormat="1" x14ac:dyDescent="0.3">
      <c r="A106" s="1907"/>
      <c r="B106" s="1919"/>
      <c r="C106" s="1477" t="s">
        <v>35</v>
      </c>
      <c r="D106" s="1478">
        <v>39194</v>
      </c>
      <c r="E106" s="1478">
        <v>91040</v>
      </c>
      <c r="F106" s="1479">
        <v>37.5</v>
      </c>
      <c r="G106" s="1479">
        <v>14.2</v>
      </c>
      <c r="H106" s="1480">
        <v>1995034000</v>
      </c>
      <c r="I106" s="1481">
        <v>1826.2</v>
      </c>
      <c r="J106" s="1480">
        <v>1936879000</v>
      </c>
      <c r="K106" s="1481">
        <v>1772.9</v>
      </c>
      <c r="L106" s="1480">
        <v>1869938000</v>
      </c>
      <c r="M106" s="1481">
        <v>96.5</v>
      </c>
      <c r="N106" s="1481">
        <v>1711.6</v>
      </c>
      <c r="O106" s="1480">
        <v>164124000</v>
      </c>
      <c r="P106" s="1481">
        <v>8.5</v>
      </c>
      <c r="Q106" s="1481">
        <v>150.19999999999999</v>
      </c>
      <c r="R106" s="1480">
        <v>-97181000</v>
      </c>
      <c r="S106" s="1481">
        <v>-5</v>
      </c>
      <c r="T106" s="1481">
        <v>-89</v>
      </c>
      <c r="U106" s="1463"/>
    </row>
    <row r="107" spans="1:21" x14ac:dyDescent="0.3">
      <c r="A107" s="1932" t="s">
        <v>1322</v>
      </c>
      <c r="B107" s="1929" t="s">
        <v>1321</v>
      </c>
      <c r="C107" s="1471" t="s">
        <v>1320</v>
      </c>
      <c r="D107" s="1472">
        <v>2279</v>
      </c>
      <c r="E107" s="1472">
        <v>4398</v>
      </c>
      <c r="F107" s="1473">
        <v>51.02</v>
      </c>
      <c r="G107" s="1473">
        <v>35</v>
      </c>
      <c r="H107" s="1474">
        <v>216689000</v>
      </c>
      <c r="I107" s="1475">
        <v>4105.8</v>
      </c>
      <c r="J107" s="1474">
        <v>194914000</v>
      </c>
      <c r="K107" s="1475">
        <v>3693.2</v>
      </c>
      <c r="L107" s="1474">
        <v>202078000</v>
      </c>
      <c r="M107" s="1475">
        <v>103.7</v>
      </c>
      <c r="N107" s="1475">
        <v>3829</v>
      </c>
      <c r="O107" s="1474">
        <v>17958000</v>
      </c>
      <c r="P107" s="1475">
        <v>9.1999999999999993</v>
      </c>
      <c r="Q107" s="1475">
        <v>340.3</v>
      </c>
      <c r="R107" s="1474">
        <v>-25122000</v>
      </c>
      <c r="S107" s="1475">
        <v>-12.9</v>
      </c>
      <c r="T107" s="1475">
        <v>-476</v>
      </c>
      <c r="U107" s="1461"/>
    </row>
    <row r="108" spans="1:21" x14ac:dyDescent="0.3">
      <c r="A108" s="1933"/>
      <c r="B108" s="1930"/>
      <c r="C108" s="1471" t="s">
        <v>1319</v>
      </c>
      <c r="D108" s="1472">
        <v>8037</v>
      </c>
      <c r="E108" s="1472">
        <v>15274</v>
      </c>
      <c r="F108" s="1473">
        <v>49.9</v>
      </c>
      <c r="G108" s="1473">
        <v>0.32</v>
      </c>
      <c r="H108" s="1474">
        <v>493612000</v>
      </c>
      <c r="I108" s="1475">
        <v>2693.1</v>
      </c>
      <c r="J108" s="1474">
        <v>443616000</v>
      </c>
      <c r="K108" s="1475">
        <v>2420.3000000000002</v>
      </c>
      <c r="L108" s="1474">
        <v>510870000</v>
      </c>
      <c r="M108" s="1475">
        <v>115.2</v>
      </c>
      <c r="N108" s="1475">
        <v>2787.3</v>
      </c>
      <c r="O108" s="1474">
        <v>51739000</v>
      </c>
      <c r="P108" s="1475">
        <v>11.7</v>
      </c>
      <c r="Q108" s="1475">
        <v>282.3</v>
      </c>
      <c r="R108" s="1474">
        <v>-118993000</v>
      </c>
      <c r="S108" s="1475">
        <v>-26.8</v>
      </c>
      <c r="T108" s="1475">
        <v>-649.20000000000005</v>
      </c>
      <c r="U108" s="1461"/>
    </row>
    <row r="109" spans="1:21" x14ac:dyDescent="0.3">
      <c r="A109" s="1933"/>
      <c r="B109" s="1930"/>
      <c r="C109" s="1484" t="s">
        <v>1318</v>
      </c>
      <c r="D109" s="1472">
        <v>31404</v>
      </c>
      <c r="E109" s="1472">
        <v>32736</v>
      </c>
      <c r="F109" s="1473">
        <v>24.15</v>
      </c>
      <c r="G109" s="1473">
        <v>0.56999999999999995</v>
      </c>
      <c r="H109" s="1474">
        <v>159695000</v>
      </c>
      <c r="I109" s="1475">
        <v>406.5</v>
      </c>
      <c r="J109" s="1474">
        <v>159695000</v>
      </c>
      <c r="K109" s="1475">
        <v>406.5</v>
      </c>
      <c r="L109" s="1474">
        <v>129299000</v>
      </c>
      <c r="M109" s="1475">
        <v>81</v>
      </c>
      <c r="N109" s="1475">
        <v>329.1</v>
      </c>
      <c r="O109" s="1474">
        <v>33925000</v>
      </c>
      <c r="P109" s="1475">
        <v>21.2</v>
      </c>
      <c r="Q109" s="1475">
        <v>86.4</v>
      </c>
      <c r="R109" s="1474">
        <v>-3529000</v>
      </c>
      <c r="S109" s="1475">
        <v>-2.2000000000000002</v>
      </c>
      <c r="T109" s="1475">
        <v>-9</v>
      </c>
    </row>
    <row r="110" spans="1:21" x14ac:dyDescent="0.3">
      <c r="A110" s="1933"/>
      <c r="B110" s="1930"/>
      <c r="C110" s="1484" t="s">
        <v>1317</v>
      </c>
      <c r="D110" s="1472">
        <v>2597</v>
      </c>
      <c r="E110" s="1472">
        <v>5329</v>
      </c>
      <c r="F110" s="1473">
        <v>43.43</v>
      </c>
      <c r="G110" s="1473">
        <v>20.5</v>
      </c>
      <c r="H110" s="1474">
        <v>122102000</v>
      </c>
      <c r="I110" s="1475">
        <v>1909.4</v>
      </c>
      <c r="J110" s="1474">
        <v>122102000</v>
      </c>
      <c r="K110" s="1475">
        <v>1909.4</v>
      </c>
      <c r="L110" s="1474">
        <v>138318000</v>
      </c>
      <c r="M110" s="1475">
        <v>113.3</v>
      </c>
      <c r="N110" s="1475">
        <v>2163</v>
      </c>
      <c r="O110" s="1474">
        <v>13198000</v>
      </c>
      <c r="P110" s="1475">
        <v>10.8</v>
      </c>
      <c r="Q110" s="1475">
        <v>206.4</v>
      </c>
      <c r="R110" s="1474">
        <v>-29414000</v>
      </c>
      <c r="S110" s="1475">
        <v>-24.1</v>
      </c>
      <c r="T110" s="1475">
        <v>-460</v>
      </c>
    </row>
    <row r="111" spans="1:21" s="1440" customFormat="1" x14ac:dyDescent="0.3">
      <c r="A111" s="1934"/>
      <c r="B111" s="1931"/>
      <c r="C111" s="1485" t="s">
        <v>35</v>
      </c>
      <c r="D111" s="1478">
        <v>44317</v>
      </c>
      <c r="E111" s="1478">
        <v>57737</v>
      </c>
      <c r="F111" s="1479">
        <v>34.799999999999997</v>
      </c>
      <c r="G111" s="1479">
        <v>5</v>
      </c>
      <c r="H111" s="1480">
        <v>992098000</v>
      </c>
      <c r="I111" s="1481">
        <v>1431.9</v>
      </c>
      <c r="J111" s="1480">
        <v>920327000</v>
      </c>
      <c r="K111" s="1481">
        <v>1328.3</v>
      </c>
      <c r="L111" s="1480">
        <v>980565000</v>
      </c>
      <c r="M111" s="1481">
        <v>106.5</v>
      </c>
      <c r="N111" s="1481">
        <v>1415.3</v>
      </c>
      <c r="O111" s="1480">
        <v>116820000</v>
      </c>
      <c r="P111" s="1481">
        <v>11.9</v>
      </c>
      <c r="Q111" s="1481">
        <v>168.6</v>
      </c>
      <c r="R111" s="1480">
        <v>-177058000</v>
      </c>
      <c r="S111" s="1481">
        <v>-19.2</v>
      </c>
      <c r="T111" s="1481">
        <v>-255.6</v>
      </c>
      <c r="U111" s="1468"/>
    </row>
    <row r="112" spans="1:21" x14ac:dyDescent="0.3">
      <c r="A112" s="1935">
        <v>1600</v>
      </c>
      <c r="B112" s="1908" t="s">
        <v>1418</v>
      </c>
      <c r="C112" s="1484" t="s">
        <v>418</v>
      </c>
      <c r="D112" s="1472">
        <v>7987</v>
      </c>
      <c r="E112" s="1472">
        <v>17152</v>
      </c>
      <c r="F112" s="1473">
        <v>40.26</v>
      </c>
      <c r="G112" s="1473">
        <v>17.7</v>
      </c>
      <c r="H112" s="1474">
        <v>499345000</v>
      </c>
      <c r="I112" s="1475">
        <v>2426.1</v>
      </c>
      <c r="J112" s="1474">
        <v>410445000</v>
      </c>
      <c r="K112" s="1475">
        <v>1994.2</v>
      </c>
      <c r="L112" s="1474">
        <v>395468000</v>
      </c>
      <c r="M112" s="1475">
        <v>96.4</v>
      </c>
      <c r="N112" s="1475">
        <v>1921.4</v>
      </c>
      <c r="O112" s="1474">
        <v>33612000</v>
      </c>
      <c r="P112" s="1475">
        <v>8.1999999999999993</v>
      </c>
      <c r="Q112" s="1475">
        <v>163.30000000000001</v>
      </c>
      <c r="R112" s="1474">
        <v>-18635000</v>
      </c>
      <c r="S112" s="1475">
        <v>-4.5</v>
      </c>
      <c r="T112" s="1475">
        <v>-90.5</v>
      </c>
    </row>
    <row r="113" spans="1:21" x14ac:dyDescent="0.3">
      <c r="A113" s="1937"/>
      <c r="B113" s="1913"/>
      <c r="C113" s="1484" t="s">
        <v>1020</v>
      </c>
      <c r="D113" s="1472">
        <v>622</v>
      </c>
      <c r="E113" s="1472">
        <v>1056</v>
      </c>
      <c r="F113" s="1473">
        <v>53.05</v>
      </c>
      <c r="G113" s="1473">
        <v>42.7</v>
      </c>
      <c r="H113" s="1474">
        <v>20400000</v>
      </c>
      <c r="I113" s="1475">
        <v>1609.8</v>
      </c>
      <c r="J113" s="1474">
        <v>20400000</v>
      </c>
      <c r="K113" s="1475">
        <v>1609.8</v>
      </c>
      <c r="L113" s="1474">
        <v>26016000</v>
      </c>
      <c r="M113" s="1475">
        <v>127.5</v>
      </c>
      <c r="N113" s="1475">
        <v>2053</v>
      </c>
      <c r="O113" s="1474">
        <v>1827000</v>
      </c>
      <c r="P113" s="1475">
        <v>9</v>
      </c>
      <c r="Q113" s="1475">
        <v>144.19999999999999</v>
      </c>
      <c r="R113" s="1474">
        <v>-7443000</v>
      </c>
      <c r="S113" s="1475">
        <v>-36.5</v>
      </c>
      <c r="T113" s="1475">
        <v>-587.4</v>
      </c>
    </row>
    <row r="114" spans="1:21" s="1440" customFormat="1" x14ac:dyDescent="0.3">
      <c r="A114" s="1936"/>
      <c r="B114" s="1909"/>
      <c r="C114" s="1485" t="s">
        <v>35</v>
      </c>
      <c r="D114" s="1478">
        <v>8609</v>
      </c>
      <c r="E114" s="1478">
        <v>18208</v>
      </c>
      <c r="F114" s="1479">
        <v>41</v>
      </c>
      <c r="G114" s="1479">
        <v>19.100000000000001</v>
      </c>
      <c r="H114" s="1480">
        <v>519745000</v>
      </c>
      <c r="I114" s="1481">
        <v>2378.6999999999998</v>
      </c>
      <c r="J114" s="1480">
        <v>430845000</v>
      </c>
      <c r="K114" s="1481">
        <v>1971.9</v>
      </c>
      <c r="L114" s="1480">
        <v>421484000</v>
      </c>
      <c r="M114" s="1481">
        <v>97.8</v>
      </c>
      <c r="N114" s="1481">
        <v>1929</v>
      </c>
      <c r="O114" s="1480">
        <v>35439000</v>
      </c>
      <c r="P114" s="1481">
        <v>8.4</v>
      </c>
      <c r="Q114" s="1481">
        <v>162.19999999999999</v>
      </c>
      <c r="R114" s="1480">
        <v>-26078000</v>
      </c>
      <c r="S114" s="1481">
        <v>-6.1</v>
      </c>
      <c r="T114" s="1481">
        <v>-119.4</v>
      </c>
      <c r="U114" s="1468"/>
    </row>
    <row r="115" spans="1:21" x14ac:dyDescent="0.3">
      <c r="A115" s="1935">
        <v>1214</v>
      </c>
      <c r="B115" s="1908" t="s">
        <v>1419</v>
      </c>
      <c r="C115" s="1484" t="s">
        <v>443</v>
      </c>
      <c r="D115" s="1472">
        <v>357</v>
      </c>
      <c r="E115" s="1472">
        <v>532</v>
      </c>
      <c r="F115" s="1473">
        <v>65.52</v>
      </c>
      <c r="G115" s="1473">
        <v>55.56</v>
      </c>
      <c r="H115" s="1474">
        <v>32543000</v>
      </c>
      <c r="I115" s="1475">
        <v>5097.6000000000004</v>
      </c>
      <c r="J115" s="1474">
        <v>28945000</v>
      </c>
      <c r="K115" s="1475">
        <v>4534</v>
      </c>
      <c r="L115" s="1474">
        <v>25918000</v>
      </c>
      <c r="M115" s="1475">
        <v>89.5</v>
      </c>
      <c r="N115" s="1475">
        <v>4059.8</v>
      </c>
      <c r="O115" s="1474">
        <v>1097000</v>
      </c>
      <c r="P115" s="1475">
        <v>3.8</v>
      </c>
      <c r="Q115" s="1475">
        <v>171.8</v>
      </c>
      <c r="R115" s="1474">
        <v>1929000</v>
      </c>
      <c r="S115" s="1475">
        <v>6.7</v>
      </c>
      <c r="T115" s="1475">
        <v>302.2</v>
      </c>
    </row>
    <row r="116" spans="1:21" x14ac:dyDescent="0.3">
      <c r="A116" s="1937"/>
      <c r="B116" s="1913"/>
      <c r="C116" s="1484" t="s">
        <v>442</v>
      </c>
      <c r="D116" s="1472">
        <v>3144</v>
      </c>
      <c r="E116" s="1472">
        <v>5731</v>
      </c>
      <c r="F116" s="1473">
        <v>46.62</v>
      </c>
      <c r="G116" s="1473">
        <v>26.13</v>
      </c>
      <c r="H116" s="1474">
        <v>188377000</v>
      </c>
      <c r="I116" s="1475">
        <v>2739.2</v>
      </c>
      <c r="J116" s="1474">
        <v>165725000</v>
      </c>
      <c r="K116" s="1475">
        <v>2409.8000000000002</v>
      </c>
      <c r="L116" s="1474">
        <v>201354000</v>
      </c>
      <c r="M116" s="1475">
        <v>121.5</v>
      </c>
      <c r="N116" s="1475">
        <v>2927.8</v>
      </c>
      <c r="O116" s="1474">
        <v>9567000</v>
      </c>
      <c r="P116" s="1475">
        <v>5.8</v>
      </c>
      <c r="Q116" s="1475">
        <v>139.1</v>
      </c>
      <c r="R116" s="1474">
        <v>-45197000</v>
      </c>
      <c r="S116" s="1475">
        <v>-27.3</v>
      </c>
      <c r="T116" s="1475">
        <v>-657.2</v>
      </c>
    </row>
    <row r="117" spans="1:21" x14ac:dyDescent="0.3">
      <c r="A117" s="1937"/>
      <c r="B117" s="1913"/>
      <c r="C117" s="1484" t="s">
        <v>439</v>
      </c>
      <c r="D117" s="1472">
        <v>922</v>
      </c>
      <c r="E117" s="1472">
        <v>1620</v>
      </c>
      <c r="F117" s="1473">
        <v>30.67</v>
      </c>
      <c r="G117" s="1473">
        <v>7.47</v>
      </c>
      <c r="H117" s="1474">
        <v>30950000</v>
      </c>
      <c r="I117" s="1475">
        <v>1592.1</v>
      </c>
      <c r="J117" s="1474">
        <v>30950000</v>
      </c>
      <c r="K117" s="1475">
        <v>1592.1</v>
      </c>
      <c r="L117" s="1474">
        <v>24291000</v>
      </c>
      <c r="M117" s="1475">
        <v>78.5</v>
      </c>
      <c r="N117" s="1475">
        <v>1249.5</v>
      </c>
      <c r="O117" s="1474">
        <v>2396000</v>
      </c>
      <c r="P117" s="1475">
        <v>7.7</v>
      </c>
      <c r="Q117" s="1475">
        <v>123.3</v>
      </c>
      <c r="R117" s="1474">
        <v>4263000</v>
      </c>
      <c r="S117" s="1475">
        <v>13.8</v>
      </c>
      <c r="T117" s="1475">
        <v>219.3</v>
      </c>
    </row>
    <row r="118" spans="1:21" s="1440" customFormat="1" x14ac:dyDescent="0.3">
      <c r="A118" s="1936"/>
      <c r="B118" s="1909"/>
      <c r="C118" s="1485" t="s">
        <v>35</v>
      </c>
      <c r="D118" s="1478">
        <v>4423</v>
      </c>
      <c r="E118" s="1478">
        <v>7883</v>
      </c>
      <c r="F118" s="1479">
        <v>44.6</v>
      </c>
      <c r="G118" s="1479">
        <v>24.3</v>
      </c>
      <c r="H118" s="1480">
        <v>251870000</v>
      </c>
      <c r="I118" s="1481">
        <v>2662.6</v>
      </c>
      <c r="J118" s="1480">
        <v>225620000</v>
      </c>
      <c r="K118" s="1481">
        <v>2385.1</v>
      </c>
      <c r="L118" s="1480">
        <v>251563000</v>
      </c>
      <c r="M118" s="1481">
        <v>111.5</v>
      </c>
      <c r="N118" s="1481">
        <v>2659.3</v>
      </c>
      <c r="O118" s="1480">
        <v>13060000</v>
      </c>
      <c r="P118" s="1481">
        <v>5.2</v>
      </c>
      <c r="Q118" s="1481">
        <v>138.1</v>
      </c>
      <c r="R118" s="1480">
        <v>-39005000</v>
      </c>
      <c r="S118" s="1481">
        <v>-17.3</v>
      </c>
      <c r="T118" s="1481">
        <v>-412.3</v>
      </c>
      <c r="U118" s="1468"/>
    </row>
    <row r="119" spans="1:21" x14ac:dyDescent="0.3">
      <c r="A119" s="1935">
        <v>1575</v>
      </c>
      <c r="B119" s="1908" t="s">
        <v>1420</v>
      </c>
      <c r="C119" s="1484" t="s">
        <v>463</v>
      </c>
      <c r="D119" s="1472">
        <v>1162</v>
      </c>
      <c r="E119" s="1472">
        <v>1944</v>
      </c>
      <c r="F119" s="1473">
        <v>56</v>
      </c>
      <c r="G119" s="1473">
        <v>41</v>
      </c>
      <c r="H119" s="1474">
        <v>97507000</v>
      </c>
      <c r="I119" s="1475">
        <v>4179.8</v>
      </c>
      <c r="J119" s="1474">
        <v>78023000</v>
      </c>
      <c r="K119" s="1475">
        <v>3344.6</v>
      </c>
      <c r="L119" s="1474">
        <v>74472000</v>
      </c>
      <c r="M119" s="1475">
        <v>95.4</v>
      </c>
      <c r="N119" s="1475">
        <v>3192.4</v>
      </c>
      <c r="O119" s="1474">
        <v>7374000</v>
      </c>
      <c r="P119" s="1475">
        <v>9.5</v>
      </c>
      <c r="Q119" s="1475">
        <v>316.10000000000002</v>
      </c>
      <c r="R119" s="1474">
        <v>-3824000</v>
      </c>
      <c r="S119" s="1475">
        <v>-4.9000000000000004</v>
      </c>
      <c r="T119" s="1475">
        <v>-163.9</v>
      </c>
    </row>
    <row r="120" spans="1:21" s="1440" customFormat="1" x14ac:dyDescent="0.3">
      <c r="A120" s="1936"/>
      <c r="B120" s="1909"/>
      <c r="C120" s="1485" t="s">
        <v>35</v>
      </c>
      <c r="D120" s="1478">
        <v>1162</v>
      </c>
      <c r="E120" s="1478">
        <v>1944</v>
      </c>
      <c r="F120" s="1479">
        <v>56</v>
      </c>
      <c r="G120" s="1479">
        <v>41</v>
      </c>
      <c r="H120" s="1480">
        <v>97507000</v>
      </c>
      <c r="I120" s="1481">
        <v>4179.8</v>
      </c>
      <c r="J120" s="1480">
        <v>78023000</v>
      </c>
      <c r="K120" s="1481">
        <v>3344.6</v>
      </c>
      <c r="L120" s="1480">
        <v>74472000</v>
      </c>
      <c r="M120" s="1481">
        <v>95.4</v>
      </c>
      <c r="N120" s="1481">
        <v>3192.4</v>
      </c>
      <c r="O120" s="1480">
        <v>7374000</v>
      </c>
      <c r="P120" s="1481">
        <v>9.9</v>
      </c>
      <c r="Q120" s="1481">
        <v>316.10000000000002</v>
      </c>
      <c r="R120" s="1480">
        <v>-3824000</v>
      </c>
      <c r="S120" s="1481">
        <v>-4.9000000000000004</v>
      </c>
      <c r="T120" s="1481">
        <v>-163.9</v>
      </c>
      <c r="U120" s="1468"/>
    </row>
    <row r="121" spans="1:21" x14ac:dyDescent="0.3">
      <c r="A121" s="1938">
        <v>1592</v>
      </c>
      <c r="B121" s="1940" t="s">
        <v>507</v>
      </c>
      <c r="C121" s="484" t="s">
        <v>1315</v>
      </c>
      <c r="D121" s="1472">
        <v>8</v>
      </c>
      <c r="E121" s="1472">
        <v>26</v>
      </c>
      <c r="F121" s="1473">
        <v>26</v>
      </c>
      <c r="G121" s="1473">
        <v>0.21</v>
      </c>
      <c r="H121" s="1474">
        <v>596000</v>
      </c>
      <c r="I121" s="1475">
        <v>1910.3</v>
      </c>
      <c r="J121" s="1474">
        <v>596000</v>
      </c>
      <c r="K121" s="1475">
        <v>1910.3</v>
      </c>
      <c r="L121" s="1474">
        <v>312000</v>
      </c>
      <c r="M121" s="1475">
        <v>52.3</v>
      </c>
      <c r="N121" s="1475">
        <v>1000</v>
      </c>
      <c r="O121" s="1474">
        <v>75000</v>
      </c>
      <c r="P121" s="1475">
        <v>12.6</v>
      </c>
      <c r="Q121" s="1475">
        <v>240.4</v>
      </c>
      <c r="R121" s="1474">
        <v>210000</v>
      </c>
      <c r="S121" s="1475">
        <v>35.200000000000003</v>
      </c>
      <c r="T121" s="1475">
        <v>673.1</v>
      </c>
      <c r="U121" s="1461"/>
    </row>
    <row r="122" spans="1:21" x14ac:dyDescent="0.3">
      <c r="A122" s="1938"/>
      <c r="B122" s="1940"/>
      <c r="C122" s="484" t="s">
        <v>1314</v>
      </c>
      <c r="D122" s="1472">
        <v>3220</v>
      </c>
      <c r="E122" s="1472">
        <v>6356</v>
      </c>
      <c r="F122" s="1473">
        <v>29.93</v>
      </c>
      <c r="G122" s="1473">
        <v>0.42</v>
      </c>
      <c r="H122" s="1474">
        <v>72606000</v>
      </c>
      <c r="I122" s="1475">
        <v>951.9</v>
      </c>
      <c r="J122" s="1474">
        <v>72606000</v>
      </c>
      <c r="K122" s="1475">
        <v>951.9</v>
      </c>
      <c r="L122" s="1474">
        <v>65706000</v>
      </c>
      <c r="M122" s="1475">
        <v>90.5</v>
      </c>
      <c r="N122" s="1475">
        <v>861.5</v>
      </c>
      <c r="O122" s="1474">
        <v>9851000</v>
      </c>
      <c r="P122" s="1475">
        <v>13.6</v>
      </c>
      <c r="Q122" s="1475">
        <v>129.19999999999999</v>
      </c>
      <c r="R122" s="1474">
        <v>-2952000</v>
      </c>
      <c r="S122" s="1475">
        <v>-4.0999999999999996</v>
      </c>
      <c r="T122" s="1475">
        <v>-38.700000000000003</v>
      </c>
      <c r="U122" s="1464"/>
    </row>
    <row r="123" spans="1:21" s="1440" customFormat="1" x14ac:dyDescent="0.3">
      <c r="A123" s="1939"/>
      <c r="B123" s="1941"/>
      <c r="C123" s="1500" t="s">
        <v>35</v>
      </c>
      <c r="D123" s="1501">
        <v>3228</v>
      </c>
      <c r="E123" s="1501">
        <v>6382</v>
      </c>
      <c r="F123" s="1502">
        <v>0.1</v>
      </c>
      <c r="G123" s="1502">
        <v>0.4</v>
      </c>
      <c r="H123" s="1503">
        <v>73202000</v>
      </c>
      <c r="I123" s="1504">
        <v>2862.2</v>
      </c>
      <c r="J123" s="1503">
        <v>73202000</v>
      </c>
      <c r="K123" s="1504">
        <v>955.8</v>
      </c>
      <c r="L123" s="1505">
        <v>66018000</v>
      </c>
      <c r="M123" s="1506">
        <v>90.2</v>
      </c>
      <c r="N123" s="1506">
        <v>862</v>
      </c>
      <c r="O123" s="1503">
        <v>9926000</v>
      </c>
      <c r="P123" s="1506">
        <v>15</v>
      </c>
      <c r="Q123" s="1504">
        <v>129.6</v>
      </c>
      <c r="R123" s="1505">
        <v>-2742000</v>
      </c>
      <c r="S123" s="1506">
        <v>-3.7</v>
      </c>
      <c r="T123" s="1506">
        <v>-35.799999999999997</v>
      </c>
      <c r="U123" s="1463"/>
    </row>
    <row r="124" spans="1:21" s="1440" customFormat="1" ht="17.25" thickBot="1" x14ac:dyDescent="0.35">
      <c r="A124" s="1942" t="s">
        <v>1313</v>
      </c>
      <c r="B124" s="1942"/>
      <c r="C124" s="1942"/>
      <c r="D124" s="1496">
        <v>1250538</v>
      </c>
      <c r="E124" s="1496">
        <v>2922085</v>
      </c>
      <c r="F124" s="1497">
        <v>34.60059812086233</v>
      </c>
      <c r="G124" s="1497">
        <v>11.141197460032817</v>
      </c>
      <c r="H124" s="1498">
        <v>74482567000</v>
      </c>
      <c r="I124" s="1499">
        <v>2124.1</v>
      </c>
      <c r="J124" s="1498">
        <v>66515517000</v>
      </c>
      <c r="K124" s="1499">
        <v>1896.9</v>
      </c>
      <c r="L124" s="1498">
        <v>59583336000</v>
      </c>
      <c r="M124" s="1499">
        <v>89.6</v>
      </c>
      <c r="N124" s="1499">
        <v>1699.2</v>
      </c>
      <c r="O124" s="1498">
        <v>5299837000</v>
      </c>
      <c r="P124" s="1499">
        <v>8</v>
      </c>
      <c r="Q124" s="1499">
        <v>151.1</v>
      </c>
      <c r="R124" s="1498">
        <v>1632340000</v>
      </c>
      <c r="S124" s="1499">
        <v>2.5</v>
      </c>
      <c r="T124" s="1499">
        <v>46.6</v>
      </c>
      <c r="U124" s="1462"/>
    </row>
    <row r="125" spans="1:21" ht="18" thickTop="1" thickBot="1" x14ac:dyDescent="0.35">
      <c r="A125" s="1943"/>
      <c r="B125" s="1944"/>
      <c r="C125" s="1944"/>
      <c r="D125" s="1944"/>
      <c r="E125" s="1944"/>
      <c r="F125" s="1944"/>
      <c r="G125" s="1944"/>
      <c r="H125" s="1944"/>
      <c r="I125" s="1944"/>
      <c r="J125" s="1944"/>
      <c r="K125" s="1944"/>
      <c r="L125" s="1944"/>
      <c r="M125" s="1944"/>
      <c r="N125" s="1944"/>
      <c r="O125" s="1944"/>
      <c r="P125" s="1944"/>
      <c r="Q125" s="1944"/>
      <c r="R125" s="1944"/>
      <c r="S125" s="1944"/>
      <c r="T125" s="1945"/>
      <c r="U125" s="1459"/>
    </row>
    <row r="126" spans="1:21" s="1440" customFormat="1" ht="17.25" thickBot="1" x14ac:dyDescent="0.35">
      <c r="A126" s="1881" t="s">
        <v>1312</v>
      </c>
      <c r="B126" s="1881"/>
      <c r="C126" s="1881"/>
      <c r="D126" s="1507">
        <v>1633637</v>
      </c>
      <c r="E126" s="1507">
        <v>3714784</v>
      </c>
      <c r="F126" s="1508">
        <v>33.351585419233004</v>
      </c>
      <c r="G126" s="1508">
        <v>8.3969562133356863</v>
      </c>
      <c r="H126" s="1509">
        <v>88893723000</v>
      </c>
      <c r="I126" s="1510">
        <v>1994.1</v>
      </c>
      <c r="J126" s="1509">
        <v>79536031000</v>
      </c>
      <c r="K126" s="1510">
        <v>1784.2</v>
      </c>
      <c r="L126" s="1509">
        <v>69940430000</v>
      </c>
      <c r="M126" s="1510">
        <v>87.9</v>
      </c>
      <c r="N126" s="1510">
        <v>1569</v>
      </c>
      <c r="O126" s="1509">
        <v>6980133000</v>
      </c>
      <c r="P126" s="1510">
        <v>8.8000000000000007</v>
      </c>
      <c r="Q126" s="1510">
        <v>156.6</v>
      </c>
      <c r="R126" s="1509">
        <v>2615466000</v>
      </c>
      <c r="S126" s="1510">
        <v>3.3</v>
      </c>
      <c r="T126" s="1510">
        <v>58.7</v>
      </c>
      <c r="U126" s="1462"/>
    </row>
    <row r="127" spans="1:21" ht="18" thickTop="1" thickBot="1" x14ac:dyDescent="0.35">
      <c r="A127" s="1927"/>
      <c r="B127" s="1928"/>
      <c r="C127" s="1928"/>
      <c r="D127" s="1928"/>
      <c r="E127" s="1928"/>
      <c r="F127" s="1928"/>
      <c r="G127" s="1928"/>
      <c r="H127" s="1928"/>
      <c r="I127" s="1928"/>
      <c r="J127" s="1928"/>
      <c r="K127" s="1928"/>
      <c r="L127" s="1928"/>
      <c r="M127" s="1928"/>
      <c r="N127" s="1928"/>
      <c r="O127" s="1928"/>
      <c r="P127" s="1928"/>
      <c r="Q127" s="1928"/>
      <c r="R127" s="1928"/>
      <c r="S127" s="1928"/>
      <c r="T127" s="1928"/>
      <c r="U127" s="1459"/>
    </row>
    <row r="128" spans="1:21" ht="17.25" thickTop="1" x14ac:dyDescent="0.3">
      <c r="A128" s="1921" t="s">
        <v>1311</v>
      </c>
      <c r="B128" s="1922"/>
      <c r="C128" s="1922"/>
      <c r="D128" s="1922"/>
      <c r="E128" s="1922"/>
      <c r="F128" s="1922"/>
      <c r="G128" s="1922"/>
      <c r="H128" s="1922"/>
      <c r="I128" s="1922"/>
      <c r="J128" s="1922"/>
      <c r="K128" s="1922"/>
      <c r="L128" s="1922"/>
      <c r="M128" s="1922"/>
      <c r="N128" s="1922"/>
      <c r="O128" s="1922"/>
      <c r="P128" s="1922"/>
      <c r="Q128" s="1922"/>
      <c r="R128" s="1922"/>
      <c r="S128" s="1922"/>
      <c r="T128" s="1922"/>
      <c r="U128" s="1459" t="s">
        <v>1311</v>
      </c>
    </row>
    <row r="129" spans="1:47" x14ac:dyDescent="0.3">
      <c r="A129" s="1437"/>
      <c r="B129" s="1425"/>
      <c r="C129" s="1425"/>
      <c r="D129" s="1923"/>
      <c r="E129" s="1923"/>
      <c r="F129" s="1434"/>
      <c r="G129" s="1439"/>
      <c r="H129" s="1438"/>
      <c r="I129" s="1425"/>
      <c r="J129" s="1438"/>
      <c r="K129" s="1425"/>
      <c r="L129" s="1425"/>
      <c r="M129" s="1435"/>
      <c r="N129" s="1425"/>
      <c r="O129" s="1425"/>
      <c r="P129" s="1425"/>
      <c r="Q129" s="1425"/>
      <c r="R129" s="1425"/>
      <c r="S129" s="1425"/>
      <c r="T129" s="1425"/>
      <c r="U129" s="1459"/>
    </row>
    <row r="130" spans="1:47" x14ac:dyDescent="0.3">
      <c r="A130" s="1437"/>
      <c r="B130" s="1425"/>
      <c r="C130" s="1425"/>
      <c r="D130" s="1923"/>
      <c r="E130" s="1923"/>
      <c r="F130" s="1425"/>
      <c r="G130" s="1425"/>
      <c r="H130" s="1436"/>
      <c r="I130" s="1425"/>
      <c r="J130" s="1436"/>
      <c r="K130" s="1425"/>
      <c r="L130" s="1436"/>
      <c r="M130" s="1435"/>
      <c r="N130" s="1425"/>
      <c r="O130" s="1434"/>
      <c r="P130" s="1425"/>
      <c r="Q130" s="1425"/>
      <c r="R130" s="1433"/>
      <c r="S130" s="1425"/>
      <c r="T130" s="1425"/>
      <c r="U130" s="1459"/>
    </row>
    <row r="131" spans="1:47" x14ac:dyDescent="0.3">
      <c r="A131" s="1432" t="s">
        <v>7</v>
      </c>
      <c r="B131" s="1425"/>
      <c r="C131" s="1425"/>
      <c r="D131" s="1923"/>
      <c r="E131" s="1923"/>
      <c r="F131" s="1431"/>
      <c r="G131" s="1430"/>
      <c r="H131" s="1429"/>
      <c r="I131" s="1428"/>
      <c r="J131" s="1429"/>
      <c r="K131" s="1428"/>
      <c r="L131" s="1429"/>
      <c r="M131" s="1420"/>
      <c r="N131" s="1428"/>
      <c r="O131" s="1429"/>
      <c r="P131" s="1428"/>
      <c r="Q131" s="1428"/>
      <c r="R131" s="1429"/>
      <c r="S131" s="1428"/>
      <c r="T131" s="1428"/>
      <c r="U131" s="1469"/>
    </row>
    <row r="132" spans="1:47" x14ac:dyDescent="0.3">
      <c r="A132" s="1427" t="s">
        <v>909</v>
      </c>
      <c r="B132" s="1922" t="s">
        <v>1310</v>
      </c>
      <c r="C132" s="1924"/>
      <c r="D132" s="1924"/>
      <c r="E132" s="1924"/>
      <c r="F132" s="1924"/>
      <c r="G132" s="1924"/>
      <c r="H132" s="1924"/>
      <c r="I132" s="1924"/>
      <c r="J132" s="1924"/>
      <c r="K132" s="1924"/>
      <c r="L132" s="1924"/>
      <c r="M132" s="1924"/>
      <c r="N132" s="1924"/>
      <c r="O132" s="1924"/>
      <c r="P132" s="1924"/>
      <c r="Q132" s="1924"/>
      <c r="R132" s="1924"/>
      <c r="S132" s="1924"/>
      <c r="T132" s="1924"/>
      <c r="U132" s="1469"/>
      <c r="V132" s="1426"/>
      <c r="W132" s="1426"/>
      <c r="X132" s="1426"/>
      <c r="Y132" s="1426"/>
      <c r="Z132" s="1426"/>
      <c r="AA132" s="1426"/>
      <c r="AB132" s="1426"/>
      <c r="AC132" s="1426"/>
      <c r="AD132" s="1426"/>
      <c r="AE132" s="1426"/>
      <c r="AF132" s="1426"/>
      <c r="AG132" s="1426"/>
      <c r="AH132" s="1426"/>
      <c r="AI132" s="1426"/>
      <c r="AJ132" s="1426"/>
      <c r="AK132" s="1426"/>
      <c r="AL132" s="1426"/>
      <c r="AM132" s="1426"/>
      <c r="AN132" s="1426"/>
      <c r="AO132" s="1426"/>
      <c r="AP132" s="1426"/>
      <c r="AQ132" s="1426"/>
      <c r="AR132" s="1426"/>
      <c r="AS132" s="1426"/>
      <c r="AT132" s="1426"/>
      <c r="AU132" s="1426"/>
    </row>
    <row r="133" spans="1:47" x14ac:dyDescent="0.3">
      <c r="A133" s="1427"/>
      <c r="B133" s="1925"/>
      <c r="C133" s="1926"/>
      <c r="D133" s="1926"/>
      <c r="E133" s="1926"/>
      <c r="F133" s="1926"/>
      <c r="G133" s="1926"/>
      <c r="H133" s="1926"/>
      <c r="I133" s="1926"/>
      <c r="J133" s="1926"/>
      <c r="K133" s="1926"/>
      <c r="L133" s="1926"/>
      <c r="M133" s="1926"/>
      <c r="N133" s="1926"/>
      <c r="O133" s="1926"/>
      <c r="P133" s="1926"/>
      <c r="Q133" s="1926"/>
      <c r="R133" s="1926"/>
      <c r="S133" s="1926"/>
      <c r="T133" s="1926"/>
      <c r="U133" s="1926"/>
      <c r="V133" s="1926"/>
      <c r="W133" s="1926"/>
      <c r="X133" s="1926"/>
      <c r="Y133" s="1926"/>
      <c r="Z133" s="1426"/>
      <c r="AA133" s="1426"/>
      <c r="AB133" s="1426"/>
      <c r="AC133" s="1426"/>
      <c r="AD133" s="1426"/>
      <c r="AE133" s="1426"/>
      <c r="AF133" s="1426"/>
      <c r="AG133" s="1426"/>
      <c r="AH133" s="1426"/>
      <c r="AI133" s="1426"/>
      <c r="AJ133" s="1426"/>
      <c r="AK133" s="1426"/>
      <c r="AL133" s="1426"/>
      <c r="AM133" s="1426"/>
      <c r="AN133" s="1426"/>
      <c r="AO133" s="1426"/>
      <c r="AP133" s="1426"/>
      <c r="AQ133" s="1426"/>
      <c r="AR133" s="1426"/>
      <c r="AS133" s="1426"/>
      <c r="AT133" s="1426"/>
      <c r="AU133" s="1426"/>
    </row>
    <row r="134" spans="1:47" x14ac:dyDescent="0.3">
      <c r="A134" s="1425"/>
      <c r="B134" s="1925"/>
      <c r="C134" s="1926"/>
      <c r="D134" s="1926"/>
      <c r="E134" s="1926"/>
      <c r="F134" s="1926"/>
      <c r="G134" s="1926"/>
      <c r="H134" s="1926"/>
      <c r="I134" s="1926"/>
      <c r="J134" s="1926"/>
      <c r="K134" s="1926"/>
      <c r="L134" s="1926"/>
      <c r="M134" s="1926"/>
      <c r="N134" s="1926"/>
      <c r="O134" s="1926"/>
      <c r="P134" s="1926"/>
      <c r="Q134" s="1926"/>
      <c r="R134" s="1926"/>
      <c r="S134" s="1926"/>
      <c r="T134" s="1926"/>
      <c r="U134" s="1470"/>
    </row>
    <row r="135" spans="1:47" x14ac:dyDescent="0.3">
      <c r="A135" s="1425"/>
      <c r="B135" s="1925"/>
      <c r="C135" s="1926"/>
      <c r="D135" s="1926"/>
      <c r="E135" s="1926"/>
      <c r="F135" s="1926"/>
      <c r="G135" s="1926"/>
      <c r="H135" s="1926"/>
      <c r="I135" s="1926"/>
      <c r="J135" s="1926"/>
      <c r="K135" s="1926"/>
      <c r="L135" s="1926"/>
      <c r="M135" s="1926"/>
      <c r="N135" s="1926"/>
      <c r="O135" s="1926"/>
      <c r="P135" s="1926"/>
      <c r="Q135" s="1926"/>
      <c r="R135" s="1926"/>
      <c r="S135" s="1926"/>
      <c r="T135" s="1926"/>
      <c r="U135" s="1470"/>
    </row>
    <row r="136" spans="1:47" x14ac:dyDescent="0.3">
      <c r="A136" s="1922" t="s">
        <v>970</v>
      </c>
      <c r="B136" s="1922"/>
      <c r="C136" s="1922"/>
      <c r="D136" s="1922"/>
      <c r="E136" s="1922"/>
      <c r="F136" s="1922"/>
      <c r="G136" s="1922"/>
      <c r="H136" s="1922"/>
      <c r="I136" s="1922"/>
      <c r="J136" s="1922"/>
      <c r="K136" s="1922"/>
      <c r="L136" s="1922"/>
      <c r="M136" s="1922"/>
      <c r="N136" s="1922"/>
      <c r="O136" s="1922"/>
      <c r="P136" s="1922"/>
      <c r="Q136" s="1922"/>
      <c r="R136" s="1922"/>
      <c r="S136" s="1922"/>
      <c r="T136" s="1922"/>
      <c r="U136" s="1459"/>
    </row>
    <row r="137" spans="1:47" x14ac:dyDescent="0.3">
      <c r="A137" s="1922" t="s">
        <v>969</v>
      </c>
      <c r="B137" s="1922"/>
      <c r="C137" s="1922"/>
      <c r="D137" s="1922"/>
      <c r="E137" s="1922"/>
      <c r="F137" s="1922"/>
      <c r="G137" s="1922"/>
      <c r="H137" s="1922"/>
      <c r="I137" s="1922"/>
      <c r="J137" s="1922"/>
      <c r="K137" s="1922"/>
      <c r="L137" s="1922"/>
      <c r="M137" s="1922"/>
      <c r="N137" s="1922"/>
      <c r="O137" s="1922"/>
      <c r="P137" s="1922"/>
      <c r="Q137" s="1922"/>
      <c r="R137" s="1922"/>
      <c r="S137" s="1922"/>
      <c r="T137" s="1922"/>
      <c r="U137" s="1459"/>
    </row>
    <row r="138" spans="1:47" x14ac:dyDescent="0.3">
      <c r="A138" s="1922" t="s">
        <v>958</v>
      </c>
      <c r="B138" s="1922"/>
      <c r="C138" s="1922"/>
      <c r="D138" s="1922"/>
      <c r="E138" s="1922"/>
      <c r="F138" s="1922"/>
      <c r="G138" s="1922"/>
      <c r="H138" s="1922"/>
      <c r="I138" s="1922"/>
      <c r="J138" s="1922"/>
      <c r="K138" s="1922"/>
      <c r="L138" s="1922"/>
      <c r="M138" s="1922"/>
      <c r="N138" s="1922"/>
      <c r="O138" s="1922"/>
      <c r="P138" s="1922"/>
      <c r="Q138" s="1922"/>
      <c r="R138" s="1922"/>
      <c r="S138" s="1922"/>
      <c r="T138" s="1922"/>
      <c r="U138" s="1459"/>
    </row>
    <row r="139" spans="1:47" x14ac:dyDescent="0.3">
      <c r="A139" s="1922" t="s">
        <v>914</v>
      </c>
      <c r="B139" s="1922"/>
      <c r="C139" s="1922"/>
      <c r="D139" s="1922"/>
      <c r="E139" s="1922"/>
      <c r="F139" s="1922"/>
      <c r="G139" s="1922"/>
      <c r="H139" s="1922"/>
      <c r="I139" s="1922"/>
      <c r="J139" s="1922"/>
      <c r="K139" s="1922"/>
      <c r="L139" s="1922"/>
      <c r="M139" s="1922"/>
      <c r="N139" s="1922"/>
      <c r="O139" s="1922"/>
      <c r="P139" s="1922"/>
      <c r="Q139" s="1922"/>
      <c r="R139" s="1922"/>
      <c r="S139" s="1922"/>
      <c r="T139" s="1922"/>
      <c r="U139" s="1459"/>
    </row>
    <row r="140" spans="1:47" x14ac:dyDescent="0.3">
      <c r="A140" s="1922" t="s">
        <v>1037</v>
      </c>
      <c r="B140" s="1922"/>
      <c r="C140" s="1922"/>
      <c r="D140" s="1922"/>
      <c r="E140" s="1922"/>
      <c r="F140" s="1922"/>
      <c r="G140" s="1922"/>
      <c r="H140" s="1922"/>
      <c r="I140" s="1922"/>
      <c r="J140" s="1922"/>
      <c r="K140" s="1922"/>
      <c r="L140" s="1922"/>
      <c r="M140" s="1922"/>
      <c r="N140" s="1922"/>
      <c r="O140" s="1922"/>
      <c r="P140" s="1922"/>
      <c r="Q140" s="1922"/>
      <c r="R140" s="1922"/>
      <c r="S140" s="1922"/>
      <c r="T140" s="1922"/>
      <c r="U140" s="1459"/>
    </row>
    <row r="141" spans="1:47" s="1424" customFormat="1" x14ac:dyDescent="0.25">
      <c r="A141" s="1921"/>
      <c r="B141" s="1922"/>
      <c r="C141" s="1922"/>
      <c r="D141" s="1922"/>
      <c r="E141" s="1922"/>
      <c r="F141" s="1922"/>
      <c r="G141" s="1922"/>
      <c r="H141" s="1922"/>
      <c r="I141" s="1922"/>
      <c r="J141" s="1922"/>
      <c r="K141" s="1922"/>
      <c r="L141" s="1922"/>
      <c r="M141" s="1922"/>
      <c r="N141" s="1922"/>
      <c r="O141" s="1922"/>
      <c r="P141" s="1922"/>
      <c r="Q141" s="1922"/>
      <c r="R141" s="1922"/>
      <c r="S141" s="1922"/>
      <c r="T141" s="1922"/>
      <c r="U141" s="1459"/>
    </row>
  </sheetData>
  <mergeCells count="88">
    <mergeCell ref="A103:A106"/>
    <mergeCell ref="B101:B102"/>
    <mergeCell ref="A101:A102"/>
    <mergeCell ref="B35:B36"/>
    <mergeCell ref="A35:A36"/>
    <mergeCell ref="B41:B58"/>
    <mergeCell ref="A41:A58"/>
    <mergeCell ref="A62:A65"/>
    <mergeCell ref="B59:B61"/>
    <mergeCell ref="A59:A61"/>
    <mergeCell ref="B62:B65"/>
    <mergeCell ref="B37:B40"/>
    <mergeCell ref="B68:B71"/>
    <mergeCell ref="A68:A71"/>
    <mergeCell ref="B66:B67"/>
    <mergeCell ref="A66:A67"/>
    <mergeCell ref="A127:T127"/>
    <mergeCell ref="B89:B95"/>
    <mergeCell ref="A89:A95"/>
    <mergeCell ref="B107:B111"/>
    <mergeCell ref="A107:A111"/>
    <mergeCell ref="B119:B120"/>
    <mergeCell ref="A119:A120"/>
    <mergeCell ref="B115:B118"/>
    <mergeCell ref="A115:A118"/>
    <mergeCell ref="B112:B114"/>
    <mergeCell ref="A112:A114"/>
    <mergeCell ref="B103:B106"/>
    <mergeCell ref="A121:A123"/>
    <mergeCell ref="B121:B123"/>
    <mergeCell ref="A124:C124"/>
    <mergeCell ref="A125:T125"/>
    <mergeCell ref="A141:T141"/>
    <mergeCell ref="A128:T128"/>
    <mergeCell ref="D129:E131"/>
    <mergeCell ref="B132:T132"/>
    <mergeCell ref="B133:Y133"/>
    <mergeCell ref="A140:T140"/>
    <mergeCell ref="A138:T138"/>
    <mergeCell ref="A139:T139"/>
    <mergeCell ref="B134:T134"/>
    <mergeCell ref="B135:T135"/>
    <mergeCell ref="A136:T136"/>
    <mergeCell ref="A137:T137"/>
    <mergeCell ref="B76:B79"/>
    <mergeCell ref="A76:A79"/>
    <mergeCell ref="A30:A34"/>
    <mergeCell ref="B30:B34"/>
    <mergeCell ref="E5:E6"/>
    <mergeCell ref="B10:B13"/>
    <mergeCell ref="A10:A13"/>
    <mergeCell ref="B23:B29"/>
    <mergeCell ref="A23:A29"/>
    <mergeCell ref="B16:B22"/>
    <mergeCell ref="A16:A22"/>
    <mergeCell ref="B14:B15"/>
    <mergeCell ref="A14:A15"/>
    <mergeCell ref="A7:T7"/>
    <mergeCell ref="A37:A40"/>
    <mergeCell ref="O5:O6"/>
    <mergeCell ref="A96:A100"/>
    <mergeCell ref="B96:B100"/>
    <mergeCell ref="A82:A88"/>
    <mergeCell ref="B80:B81"/>
    <mergeCell ref="A80:A81"/>
    <mergeCell ref="B82:B88"/>
    <mergeCell ref="A73:T73"/>
    <mergeCell ref="A74:T74"/>
    <mergeCell ref="A75:T75"/>
    <mergeCell ref="F5:F6"/>
    <mergeCell ref="G5:G6"/>
    <mergeCell ref="R5:R6"/>
    <mergeCell ref="A126:C126"/>
    <mergeCell ref="A8:T8"/>
    <mergeCell ref="A9:T9"/>
    <mergeCell ref="A4:A6"/>
    <mergeCell ref="B4:B6"/>
    <mergeCell ref="C4:C6"/>
    <mergeCell ref="H4:I4"/>
    <mergeCell ref="J4:K4"/>
    <mergeCell ref="L4:N4"/>
    <mergeCell ref="O4:Q4"/>
    <mergeCell ref="R4:T4"/>
    <mergeCell ref="D5:D6"/>
    <mergeCell ref="H5:H6"/>
    <mergeCell ref="J5:J6"/>
    <mergeCell ref="L5:L6"/>
    <mergeCell ref="A72:C72"/>
  </mergeCells>
  <pageMargins left="0.41" right="0.27" top="1.02" bottom="0.47" header="0.31496062992125984" footer="0.31496062992125984"/>
  <pageSetup paperSize="8" scale="37" fitToHeight="0" orientation="landscape" r:id="rId1"/>
  <rowBreaks count="1" manualBreakCount="1">
    <brk id="72"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167"/>
  <sheetViews>
    <sheetView view="pageBreakPreview" zoomScale="55" zoomScaleNormal="100" zoomScaleSheetLayoutView="55" workbookViewId="0">
      <pane xSplit="3" ySplit="9" topLeftCell="L94" activePane="bottomRight" state="frozen"/>
      <selection activeCell="A4" sqref="A4:P42"/>
      <selection pane="topRight" activeCell="A4" sqref="A4:P42"/>
      <selection pane="bottomLeft" activeCell="A4" sqref="A4:P42"/>
      <selection pane="bottomRight" activeCell="A3" sqref="A3:AE100"/>
    </sheetView>
  </sheetViews>
  <sheetFormatPr defaultRowHeight="20.100000000000001" customHeight="1" x14ac:dyDescent="0.25"/>
  <cols>
    <col min="1" max="1" width="7" style="132" customWidth="1"/>
    <col min="2" max="2" width="43" style="132" customWidth="1"/>
    <col min="3" max="3" width="45.42578125" style="132" customWidth="1"/>
    <col min="4" max="4" width="19.140625" style="132" customWidth="1"/>
    <col min="5" max="6" width="14.7109375" style="172" customWidth="1"/>
    <col min="7" max="7" width="14.7109375" style="226" customWidth="1"/>
    <col min="8" max="9" width="14.7109375" style="172" customWidth="1"/>
    <col min="10" max="10" width="13.7109375" style="132" customWidth="1"/>
    <col min="11" max="11" width="12.140625" style="172" customWidth="1"/>
    <col min="12" max="14" width="10.7109375" style="172" customWidth="1"/>
    <col min="15" max="15" width="14.5703125" style="172" customWidth="1"/>
    <col min="16" max="17" width="10.7109375" style="172" customWidth="1"/>
    <col min="18" max="18" width="13" style="172" customWidth="1"/>
    <col min="19" max="19" width="10.7109375" style="172" customWidth="1"/>
    <col min="20" max="20" width="14.140625" style="132" customWidth="1"/>
    <col min="21" max="22" width="14.140625" style="172" customWidth="1"/>
    <col min="23" max="24" width="13.7109375" style="132" customWidth="1"/>
    <col min="25" max="30" width="10.7109375" style="172" customWidth="1"/>
    <col min="31" max="31" width="6.42578125" style="206" customWidth="1"/>
    <col min="32" max="16384" width="9.140625" style="132"/>
  </cols>
  <sheetData>
    <row r="1" spans="1:31" ht="20.100000000000001" customHeight="1" x14ac:dyDescent="0.25">
      <c r="A1" s="1126" t="s">
        <v>1301</v>
      </c>
      <c r="B1" s="1127"/>
      <c r="C1" s="1127"/>
      <c r="D1" s="1127"/>
      <c r="E1" s="1127"/>
      <c r="F1" s="1127"/>
      <c r="G1" s="1127"/>
      <c r="H1" s="1127"/>
      <c r="I1" s="1127"/>
      <c r="J1" s="1127"/>
      <c r="K1" s="1127"/>
      <c r="L1" s="1127"/>
      <c r="M1" s="1127"/>
      <c r="N1" s="1127"/>
      <c r="O1" s="1127"/>
      <c r="P1" s="1127"/>
    </row>
    <row r="2" spans="1:31" ht="20.100000000000001" customHeight="1" thickBot="1" x14ac:dyDescent="0.3">
      <c r="A2" s="1174"/>
      <c r="B2" s="1174"/>
      <c r="C2" s="1174"/>
      <c r="D2" s="1174"/>
      <c r="E2" s="1174"/>
      <c r="F2" s="1174"/>
      <c r="G2" s="1174"/>
      <c r="H2" s="1174"/>
      <c r="I2" s="1174"/>
      <c r="J2" s="1174"/>
      <c r="K2" s="1174"/>
      <c r="L2" s="1174"/>
      <c r="M2" s="1174"/>
      <c r="N2" s="1174"/>
      <c r="O2" s="1174"/>
      <c r="P2" s="1174"/>
    </row>
    <row r="3" spans="1:31" s="136" customFormat="1" ht="63.75" customHeight="1" x14ac:dyDescent="0.3">
      <c r="A3" s="1578" t="s">
        <v>871</v>
      </c>
      <c r="B3" s="1963" t="s">
        <v>872</v>
      </c>
      <c r="C3" s="1963" t="s">
        <v>1038</v>
      </c>
      <c r="D3" s="1579" t="s">
        <v>1287</v>
      </c>
      <c r="E3" s="1579"/>
      <c r="F3" s="1579"/>
      <c r="G3" s="1579" t="s">
        <v>1288</v>
      </c>
      <c r="H3" s="1579"/>
      <c r="I3" s="1579"/>
      <c r="J3" s="1579" t="s">
        <v>1289</v>
      </c>
      <c r="K3" s="1579"/>
      <c r="L3" s="1579"/>
      <c r="M3" s="1579"/>
      <c r="N3" s="1968" t="s">
        <v>1040</v>
      </c>
      <c r="O3" s="1968"/>
      <c r="P3" s="1968"/>
      <c r="Q3" s="1968"/>
      <c r="R3" s="1968"/>
      <c r="S3" s="1968"/>
      <c r="T3" s="1579" t="s">
        <v>1041</v>
      </c>
      <c r="U3" s="1579"/>
      <c r="V3" s="1579"/>
      <c r="W3" s="1579" t="s">
        <v>1042</v>
      </c>
      <c r="X3" s="1579"/>
      <c r="Y3" s="1579"/>
      <c r="Z3" s="1579"/>
      <c r="AA3" s="1579"/>
      <c r="AB3" s="1579"/>
      <c r="AC3" s="1579"/>
      <c r="AD3" s="1580"/>
      <c r="AE3" s="148"/>
    </row>
    <row r="4" spans="1:31" s="136" customFormat="1" ht="20.100000000000001" customHeight="1" x14ac:dyDescent="0.3">
      <c r="A4" s="1581"/>
      <c r="B4" s="1964"/>
      <c r="C4" s="1964"/>
      <c r="D4" s="1583" t="s">
        <v>1043</v>
      </c>
      <c r="E4" s="997" t="s">
        <v>1044</v>
      </c>
      <c r="F4" s="997" t="s">
        <v>1044</v>
      </c>
      <c r="G4" s="1583" t="s">
        <v>1043</v>
      </c>
      <c r="H4" s="997" t="s">
        <v>1044</v>
      </c>
      <c r="I4" s="997" t="s">
        <v>1044</v>
      </c>
      <c r="J4" s="1583" t="s">
        <v>1045</v>
      </c>
      <c r="K4" s="999">
        <v>2018</v>
      </c>
      <c r="L4" s="999">
        <v>2018</v>
      </c>
      <c r="M4" s="999">
        <v>2018</v>
      </c>
      <c r="N4" s="1966" t="s">
        <v>1046</v>
      </c>
      <c r="O4" s="1966" t="s">
        <v>1047</v>
      </c>
      <c r="P4" s="1966" t="s">
        <v>1048</v>
      </c>
      <c r="Q4" s="1966" t="s">
        <v>1049</v>
      </c>
      <c r="R4" s="1966" t="s">
        <v>1050</v>
      </c>
      <c r="S4" s="1966" t="s">
        <v>1051</v>
      </c>
      <c r="T4" s="1583" t="s">
        <v>1045</v>
      </c>
      <c r="U4" s="999">
        <v>2018</v>
      </c>
      <c r="V4" s="999">
        <v>2018</v>
      </c>
      <c r="W4" s="1583" t="s">
        <v>1045</v>
      </c>
      <c r="X4" s="1583" t="s">
        <v>1052</v>
      </c>
      <c r="Y4" s="1959" t="s">
        <v>837</v>
      </c>
      <c r="Z4" s="999">
        <v>2018</v>
      </c>
      <c r="AA4" s="999">
        <v>2017</v>
      </c>
      <c r="AB4" s="999">
        <v>2018</v>
      </c>
      <c r="AC4" s="999">
        <v>2017</v>
      </c>
      <c r="AD4" s="1961" t="s">
        <v>837</v>
      </c>
      <c r="AE4" s="194"/>
    </row>
    <row r="5" spans="1:31" s="136" customFormat="1" ht="27.75" customHeight="1" x14ac:dyDescent="0.3">
      <c r="A5" s="1581"/>
      <c r="B5" s="1964"/>
      <c r="C5" s="1964"/>
      <c r="D5" s="1583"/>
      <c r="E5" s="998" t="s">
        <v>1053</v>
      </c>
      <c r="F5" s="998" t="s">
        <v>1054</v>
      </c>
      <c r="G5" s="1583"/>
      <c r="H5" s="998" t="s">
        <v>1053</v>
      </c>
      <c r="I5" s="998" t="s">
        <v>1054</v>
      </c>
      <c r="J5" s="1583"/>
      <c r="K5" s="998" t="s">
        <v>1055</v>
      </c>
      <c r="L5" s="998" t="s">
        <v>1053</v>
      </c>
      <c r="M5" s="998" t="s">
        <v>1054</v>
      </c>
      <c r="N5" s="1967"/>
      <c r="O5" s="1967"/>
      <c r="P5" s="1967"/>
      <c r="Q5" s="1967"/>
      <c r="R5" s="1967"/>
      <c r="S5" s="1967"/>
      <c r="T5" s="1583"/>
      <c r="U5" s="998" t="s">
        <v>1053</v>
      </c>
      <c r="V5" s="998" t="s">
        <v>1054</v>
      </c>
      <c r="W5" s="1583"/>
      <c r="X5" s="1583"/>
      <c r="Y5" s="1959"/>
      <c r="Z5" s="998" t="s">
        <v>1055</v>
      </c>
      <c r="AA5" s="998" t="s">
        <v>1055</v>
      </c>
      <c r="AB5" s="998" t="s">
        <v>1053</v>
      </c>
      <c r="AC5" s="998" t="s">
        <v>1053</v>
      </c>
      <c r="AD5" s="1961"/>
      <c r="AE5" s="194"/>
    </row>
    <row r="6" spans="1:31" s="180" customFormat="1" ht="32.25" customHeight="1" thickBot="1" x14ac:dyDescent="0.35">
      <c r="A6" s="1582"/>
      <c r="B6" s="1965"/>
      <c r="C6" s="1965"/>
      <c r="D6" s="1584"/>
      <c r="E6" s="996" t="s">
        <v>1056</v>
      </c>
      <c r="F6" s="996" t="s">
        <v>1056</v>
      </c>
      <c r="G6" s="1584"/>
      <c r="H6" s="996" t="s">
        <v>1056</v>
      </c>
      <c r="I6" s="996" t="s">
        <v>1056</v>
      </c>
      <c r="J6" s="1584"/>
      <c r="K6" s="996" t="s">
        <v>1057</v>
      </c>
      <c r="L6" s="996" t="s">
        <v>1056</v>
      </c>
      <c r="M6" s="996" t="s">
        <v>1056</v>
      </c>
      <c r="N6" s="996" t="s">
        <v>801</v>
      </c>
      <c r="O6" s="996" t="s">
        <v>801</v>
      </c>
      <c r="P6" s="996" t="s">
        <v>801</v>
      </c>
      <c r="Q6" s="996" t="s">
        <v>801</v>
      </c>
      <c r="R6" s="996" t="s">
        <v>801</v>
      </c>
      <c r="S6" s="996" t="s">
        <v>801</v>
      </c>
      <c r="T6" s="1584"/>
      <c r="U6" s="996" t="s">
        <v>1056</v>
      </c>
      <c r="V6" s="996" t="s">
        <v>1056</v>
      </c>
      <c r="W6" s="1584"/>
      <c r="X6" s="1584"/>
      <c r="Y6" s="1960"/>
      <c r="Z6" s="996" t="s">
        <v>965</v>
      </c>
      <c r="AA6" s="996" t="s">
        <v>965</v>
      </c>
      <c r="AB6" s="996" t="s">
        <v>1056</v>
      </c>
      <c r="AC6" s="996" t="s">
        <v>1056</v>
      </c>
      <c r="AD6" s="1962"/>
      <c r="AE6" s="194"/>
    </row>
    <row r="7" spans="1:31" ht="20.100000000000001" customHeight="1" x14ac:dyDescent="0.2">
      <c r="A7" s="1004"/>
      <c r="B7" s="1002"/>
      <c r="C7" s="1002"/>
      <c r="D7" s="1002"/>
      <c r="E7" s="1002"/>
      <c r="F7" s="1002"/>
      <c r="G7" s="1002"/>
      <c r="H7" s="1002"/>
      <c r="I7" s="1002"/>
      <c r="J7" s="1002"/>
      <c r="K7" s="1002"/>
      <c r="L7" s="1002"/>
      <c r="M7" s="1003"/>
      <c r="N7" s="1005"/>
      <c r="O7" s="1002"/>
      <c r="P7" s="1002"/>
      <c r="Q7" s="1002"/>
      <c r="R7" s="1002"/>
      <c r="S7" s="1002"/>
      <c r="T7" s="1002"/>
      <c r="U7" s="1002"/>
      <c r="V7" s="1002"/>
      <c r="W7" s="1002"/>
      <c r="X7" s="1002"/>
      <c r="Y7" s="1002"/>
      <c r="Z7" s="1002"/>
      <c r="AA7" s="1002"/>
      <c r="AB7" s="1002"/>
      <c r="AC7" s="1002"/>
      <c r="AD7" s="1003"/>
      <c r="AE7" s="148"/>
    </row>
    <row r="8" spans="1:31" ht="20.100000000000001" customHeight="1" x14ac:dyDescent="0.2">
      <c r="A8" s="1529" t="s">
        <v>1366</v>
      </c>
      <c r="B8" s="947"/>
      <c r="C8" s="947"/>
      <c r="D8" s="947"/>
      <c r="E8" s="947"/>
      <c r="F8" s="947"/>
      <c r="G8" s="947"/>
      <c r="H8" s="947"/>
      <c r="I8" s="947"/>
      <c r="J8" s="947"/>
      <c r="K8" s="947"/>
      <c r="L8" s="947"/>
      <c r="M8" s="948"/>
      <c r="N8" s="1006"/>
      <c r="O8" s="947"/>
      <c r="P8" s="947"/>
      <c r="Q8" s="947"/>
      <c r="R8" s="947"/>
      <c r="S8" s="947"/>
      <c r="T8" s="947"/>
      <c r="U8" s="947"/>
      <c r="V8" s="947"/>
      <c r="W8" s="947"/>
      <c r="X8" s="947"/>
      <c r="Y8" s="947"/>
      <c r="Z8" s="947"/>
      <c r="AA8" s="947"/>
      <c r="AB8" s="947"/>
      <c r="AC8" s="947"/>
      <c r="AD8" s="948"/>
      <c r="AE8" s="148"/>
    </row>
    <row r="9" spans="1:31" ht="9.9499999999999993" customHeight="1" x14ac:dyDescent="0.2">
      <c r="A9" s="919"/>
      <c r="B9" s="949"/>
      <c r="C9" s="949"/>
      <c r="D9" s="949"/>
      <c r="E9" s="949"/>
      <c r="F9" s="949"/>
      <c r="G9" s="949"/>
      <c r="H9" s="949"/>
      <c r="I9" s="949"/>
      <c r="J9" s="949"/>
      <c r="K9" s="949"/>
      <c r="L9" s="949"/>
      <c r="M9" s="950"/>
      <c r="N9" s="1007"/>
      <c r="O9" s="949"/>
      <c r="P9" s="949"/>
      <c r="Q9" s="949"/>
      <c r="R9" s="949"/>
      <c r="S9" s="949"/>
      <c r="T9" s="949"/>
      <c r="U9" s="949"/>
      <c r="V9" s="949"/>
      <c r="W9" s="949"/>
      <c r="X9" s="949"/>
      <c r="Y9" s="949"/>
      <c r="Z9" s="949"/>
      <c r="AA9" s="949"/>
      <c r="AB9" s="949"/>
      <c r="AC9" s="949"/>
      <c r="AD9" s="950"/>
      <c r="AE9" s="148"/>
    </row>
    <row r="10" spans="1:31" ht="20.100000000000001" customHeight="1" x14ac:dyDescent="0.25">
      <c r="A10" s="847">
        <v>1252</v>
      </c>
      <c r="B10" s="848" t="s">
        <v>240</v>
      </c>
      <c r="C10" s="848" t="s">
        <v>1058</v>
      </c>
      <c r="D10" s="851">
        <v>58957540</v>
      </c>
      <c r="E10" s="876">
        <v>24.93</v>
      </c>
      <c r="F10" s="876">
        <v>52.47</v>
      </c>
      <c r="G10" s="851">
        <v>0</v>
      </c>
      <c r="H10" s="876">
        <v>0</v>
      </c>
      <c r="I10" s="876">
        <v>0</v>
      </c>
      <c r="J10" s="875">
        <v>0</v>
      </c>
      <c r="K10" s="876">
        <v>0</v>
      </c>
      <c r="L10" s="876">
        <v>0</v>
      </c>
      <c r="M10" s="876">
        <v>0</v>
      </c>
      <c r="N10" s="876">
        <v>0</v>
      </c>
      <c r="O10" s="876">
        <v>0</v>
      </c>
      <c r="P10" s="876">
        <v>0</v>
      </c>
      <c r="Q10" s="876">
        <v>0</v>
      </c>
      <c r="R10" s="876">
        <v>0</v>
      </c>
      <c r="S10" s="876">
        <v>0</v>
      </c>
      <c r="T10" s="875">
        <v>58957540</v>
      </c>
      <c r="U10" s="876">
        <v>24.93</v>
      </c>
      <c r="V10" s="876">
        <v>52.47</v>
      </c>
      <c r="W10" s="875">
        <v>321011058</v>
      </c>
      <c r="X10" s="875">
        <v>328981752</v>
      </c>
      <c r="Y10" s="876">
        <v>-2.42</v>
      </c>
      <c r="Z10" s="876">
        <v>6.05</v>
      </c>
      <c r="AA10" s="876">
        <v>6.54</v>
      </c>
      <c r="AB10" s="876">
        <v>135.72999999999999</v>
      </c>
      <c r="AC10" s="876">
        <v>137.34</v>
      </c>
      <c r="AD10" s="876">
        <v>-1.17</v>
      </c>
      <c r="AE10" s="207"/>
    </row>
    <row r="11" spans="1:31" ht="20.100000000000001" customHeight="1" x14ac:dyDescent="0.25">
      <c r="A11" s="847">
        <v>1512</v>
      </c>
      <c r="B11" s="848" t="s">
        <v>256</v>
      </c>
      <c r="C11" s="848" t="s">
        <v>1059</v>
      </c>
      <c r="D11" s="851">
        <v>479375100</v>
      </c>
      <c r="E11" s="876">
        <v>56.01</v>
      </c>
      <c r="F11" s="876">
        <v>120.34</v>
      </c>
      <c r="G11" s="851">
        <v>0</v>
      </c>
      <c r="H11" s="876">
        <v>0</v>
      </c>
      <c r="I11" s="876">
        <v>0</v>
      </c>
      <c r="J11" s="875">
        <v>808572440</v>
      </c>
      <c r="K11" s="876">
        <v>70.19</v>
      </c>
      <c r="L11" s="876">
        <v>94.48</v>
      </c>
      <c r="M11" s="876">
        <v>202.98</v>
      </c>
      <c r="N11" s="876">
        <v>0</v>
      </c>
      <c r="O11" s="876">
        <v>99.67</v>
      </c>
      <c r="P11" s="876">
        <v>0</v>
      </c>
      <c r="Q11" s="876">
        <v>0.33</v>
      </c>
      <c r="R11" s="876">
        <v>0</v>
      </c>
      <c r="S11" s="876">
        <v>0</v>
      </c>
      <c r="T11" s="875">
        <v>1287947540</v>
      </c>
      <c r="U11" s="876">
        <v>150.49</v>
      </c>
      <c r="V11" s="876">
        <v>323.32</v>
      </c>
      <c r="W11" s="875">
        <v>1151945387</v>
      </c>
      <c r="X11" s="875">
        <v>1139227910</v>
      </c>
      <c r="Y11" s="876">
        <v>1.1200000000000001</v>
      </c>
      <c r="Z11" s="876">
        <v>7.08</v>
      </c>
      <c r="AA11" s="876">
        <v>7.35</v>
      </c>
      <c r="AB11" s="876">
        <v>134.6</v>
      </c>
      <c r="AC11" s="876">
        <v>129.78</v>
      </c>
      <c r="AD11" s="876">
        <v>3.71</v>
      </c>
      <c r="AE11" s="198"/>
    </row>
    <row r="12" spans="1:31" ht="20.100000000000001" customHeight="1" x14ac:dyDescent="0.25">
      <c r="A12" s="847">
        <v>1034</v>
      </c>
      <c r="B12" s="848" t="s">
        <v>889</v>
      </c>
      <c r="C12" s="848" t="s">
        <v>1058</v>
      </c>
      <c r="D12" s="851">
        <v>0</v>
      </c>
      <c r="E12" s="876">
        <v>0</v>
      </c>
      <c r="F12" s="876">
        <v>0</v>
      </c>
      <c r="G12" s="851">
        <v>0</v>
      </c>
      <c r="H12" s="876">
        <v>0</v>
      </c>
      <c r="I12" s="876">
        <v>0</v>
      </c>
      <c r="J12" s="875">
        <v>0</v>
      </c>
      <c r="K12" s="876">
        <v>0</v>
      </c>
      <c r="L12" s="876">
        <v>0</v>
      </c>
      <c r="M12" s="876">
        <v>0</v>
      </c>
      <c r="N12" s="876">
        <v>0</v>
      </c>
      <c r="O12" s="876">
        <v>0</v>
      </c>
      <c r="P12" s="876">
        <v>0</v>
      </c>
      <c r="Q12" s="876">
        <v>0</v>
      </c>
      <c r="R12" s="876">
        <v>0</v>
      </c>
      <c r="S12" s="876">
        <v>0</v>
      </c>
      <c r="T12" s="875">
        <v>0</v>
      </c>
      <c r="U12" s="876">
        <v>0</v>
      </c>
      <c r="V12" s="876">
        <v>0</v>
      </c>
      <c r="W12" s="875">
        <v>22406678</v>
      </c>
      <c r="X12" s="875">
        <v>21239740</v>
      </c>
      <c r="Y12" s="876">
        <v>5.49</v>
      </c>
      <c r="Z12" s="876">
        <v>12.23</v>
      </c>
      <c r="AA12" s="876">
        <v>11.94</v>
      </c>
      <c r="AB12" s="876">
        <v>179.08</v>
      </c>
      <c r="AC12" s="876">
        <v>160.25</v>
      </c>
      <c r="AD12" s="876">
        <v>11.75</v>
      </c>
      <c r="AE12" s="198"/>
    </row>
    <row r="13" spans="1:31" ht="20.100000000000001" customHeight="1" x14ac:dyDescent="0.25">
      <c r="A13" s="847">
        <v>1491</v>
      </c>
      <c r="B13" s="848" t="s">
        <v>278</v>
      </c>
      <c r="C13" s="848" t="s">
        <v>1060</v>
      </c>
      <c r="D13" s="851">
        <v>11928909</v>
      </c>
      <c r="E13" s="876">
        <v>45.33</v>
      </c>
      <c r="F13" s="876">
        <v>71.489999999999995</v>
      </c>
      <c r="G13" s="851">
        <v>0</v>
      </c>
      <c r="H13" s="876">
        <v>0</v>
      </c>
      <c r="I13" s="876">
        <v>0</v>
      </c>
      <c r="J13" s="875">
        <v>36605409</v>
      </c>
      <c r="K13" s="876">
        <v>79.209999999999994</v>
      </c>
      <c r="L13" s="876">
        <v>139.09</v>
      </c>
      <c r="M13" s="876">
        <v>219.36</v>
      </c>
      <c r="N13" s="876">
        <v>0</v>
      </c>
      <c r="O13" s="876">
        <v>100</v>
      </c>
      <c r="P13" s="876">
        <v>0</v>
      </c>
      <c r="Q13" s="876">
        <v>0</v>
      </c>
      <c r="R13" s="876">
        <v>0</v>
      </c>
      <c r="S13" s="876">
        <v>0</v>
      </c>
      <c r="T13" s="875">
        <v>48534318</v>
      </c>
      <c r="U13" s="876">
        <v>184.41</v>
      </c>
      <c r="V13" s="876">
        <v>290.85000000000002</v>
      </c>
      <c r="W13" s="875">
        <v>46215883</v>
      </c>
      <c r="X13" s="875">
        <v>50767301</v>
      </c>
      <c r="Y13" s="876">
        <v>-8.9700000000000006</v>
      </c>
      <c r="Z13" s="876">
        <v>9.31</v>
      </c>
      <c r="AA13" s="876">
        <v>10.06</v>
      </c>
      <c r="AB13" s="876">
        <v>175.6</v>
      </c>
      <c r="AC13" s="876">
        <v>175.69</v>
      </c>
      <c r="AD13" s="876">
        <v>-0.05</v>
      </c>
      <c r="AE13" s="198"/>
    </row>
    <row r="14" spans="1:31" ht="20.100000000000001" customHeight="1" x14ac:dyDescent="0.25">
      <c r="A14" s="847">
        <v>1125</v>
      </c>
      <c r="B14" s="848" t="s">
        <v>293</v>
      </c>
      <c r="C14" s="848" t="s">
        <v>1061</v>
      </c>
      <c r="D14" s="851">
        <v>1653971613</v>
      </c>
      <c r="E14" s="876">
        <v>49.36</v>
      </c>
      <c r="F14" s="876">
        <v>103.24</v>
      </c>
      <c r="G14" s="851">
        <v>0</v>
      </c>
      <c r="H14" s="876">
        <v>0</v>
      </c>
      <c r="I14" s="876">
        <v>0</v>
      </c>
      <c r="J14" s="875">
        <v>4875746458</v>
      </c>
      <c r="K14" s="876">
        <v>96.63</v>
      </c>
      <c r="L14" s="876">
        <v>145.5</v>
      </c>
      <c r="M14" s="876">
        <v>304.33</v>
      </c>
      <c r="N14" s="876">
        <v>0.04</v>
      </c>
      <c r="O14" s="876">
        <v>92.8</v>
      </c>
      <c r="P14" s="876">
        <v>0</v>
      </c>
      <c r="Q14" s="876">
        <v>0.16</v>
      </c>
      <c r="R14" s="876">
        <v>7</v>
      </c>
      <c r="S14" s="876">
        <v>0</v>
      </c>
      <c r="T14" s="875">
        <v>6529718071</v>
      </c>
      <c r="U14" s="876">
        <v>194.85</v>
      </c>
      <c r="V14" s="876">
        <v>407.57</v>
      </c>
      <c r="W14" s="875">
        <v>5045678547</v>
      </c>
      <c r="X14" s="875">
        <v>4684452861</v>
      </c>
      <c r="Y14" s="876">
        <v>7.71</v>
      </c>
      <c r="Z14" s="876">
        <v>7.8</v>
      </c>
      <c r="AA14" s="876">
        <v>7.85</v>
      </c>
      <c r="AB14" s="876">
        <v>150.57</v>
      </c>
      <c r="AC14" s="876">
        <v>142.06</v>
      </c>
      <c r="AD14" s="876">
        <v>5.99</v>
      </c>
      <c r="AE14" s="198"/>
    </row>
    <row r="15" spans="1:31" ht="20.100000000000001" customHeight="1" x14ac:dyDescent="0.25">
      <c r="A15" s="847">
        <v>1202</v>
      </c>
      <c r="B15" s="848" t="s">
        <v>318</v>
      </c>
      <c r="C15" s="848" t="s">
        <v>1059</v>
      </c>
      <c r="D15" s="851">
        <v>82111648</v>
      </c>
      <c r="E15" s="876">
        <v>47.78</v>
      </c>
      <c r="F15" s="876">
        <v>94.66</v>
      </c>
      <c r="G15" s="851">
        <v>0</v>
      </c>
      <c r="H15" s="876">
        <v>0</v>
      </c>
      <c r="I15" s="876">
        <v>0</v>
      </c>
      <c r="J15" s="875">
        <v>244691310</v>
      </c>
      <c r="K15" s="876">
        <v>72.2</v>
      </c>
      <c r="L15" s="876">
        <v>142.38999999999999</v>
      </c>
      <c r="M15" s="876">
        <v>282.08999999999997</v>
      </c>
      <c r="N15" s="876">
        <v>0.76</v>
      </c>
      <c r="O15" s="876">
        <v>99.24</v>
      </c>
      <c r="P15" s="876">
        <v>0</v>
      </c>
      <c r="Q15" s="876">
        <v>0</v>
      </c>
      <c r="R15" s="876">
        <v>0</v>
      </c>
      <c r="S15" s="876">
        <v>0</v>
      </c>
      <c r="T15" s="875">
        <v>326802958</v>
      </c>
      <c r="U15" s="876">
        <v>190.18</v>
      </c>
      <c r="V15" s="876">
        <v>376.75</v>
      </c>
      <c r="W15" s="875">
        <v>338924818</v>
      </c>
      <c r="X15" s="875">
        <v>298802506</v>
      </c>
      <c r="Y15" s="876">
        <v>13.43</v>
      </c>
      <c r="Z15" s="876">
        <v>9.5399999999999991</v>
      </c>
      <c r="AA15" s="876">
        <v>8.83</v>
      </c>
      <c r="AB15" s="876">
        <v>197.23</v>
      </c>
      <c r="AC15" s="876">
        <v>173.51</v>
      </c>
      <c r="AD15" s="876">
        <v>13.67</v>
      </c>
      <c r="AE15" s="198"/>
    </row>
    <row r="16" spans="1:31" ht="20.100000000000001" customHeight="1" x14ac:dyDescent="0.25">
      <c r="A16" s="847">
        <v>1554</v>
      </c>
      <c r="B16" s="848" t="s">
        <v>890</v>
      </c>
      <c r="C16" s="848" t="s">
        <v>1058</v>
      </c>
      <c r="D16" s="851">
        <v>0</v>
      </c>
      <c r="E16" s="876">
        <v>0</v>
      </c>
      <c r="F16" s="876">
        <v>0</v>
      </c>
      <c r="G16" s="851">
        <v>0</v>
      </c>
      <c r="H16" s="876">
        <v>0</v>
      </c>
      <c r="I16" s="876">
        <v>0</v>
      </c>
      <c r="J16" s="875">
        <v>0</v>
      </c>
      <c r="K16" s="876">
        <v>0</v>
      </c>
      <c r="L16" s="876">
        <v>0</v>
      </c>
      <c r="M16" s="876">
        <v>0</v>
      </c>
      <c r="N16" s="876">
        <v>0</v>
      </c>
      <c r="O16" s="876">
        <v>0</v>
      </c>
      <c r="P16" s="876">
        <v>0</v>
      </c>
      <c r="Q16" s="876">
        <v>0</v>
      </c>
      <c r="R16" s="876">
        <v>0</v>
      </c>
      <c r="S16" s="876">
        <v>0</v>
      </c>
      <c r="T16" s="875">
        <v>0</v>
      </c>
      <c r="U16" s="876">
        <v>0</v>
      </c>
      <c r="V16" s="876">
        <v>0</v>
      </c>
      <c r="W16" s="875">
        <v>40185329</v>
      </c>
      <c r="X16" s="875">
        <v>39352635</v>
      </c>
      <c r="Y16" s="876">
        <v>2.12</v>
      </c>
      <c r="Z16" s="876">
        <v>12.13</v>
      </c>
      <c r="AA16" s="876">
        <v>12.62</v>
      </c>
      <c r="AB16" s="876">
        <v>153.35</v>
      </c>
      <c r="AC16" s="876">
        <v>146.84</v>
      </c>
      <c r="AD16" s="876">
        <v>4.43</v>
      </c>
      <c r="AE16" s="198"/>
    </row>
    <row r="17" spans="1:31" ht="20.100000000000001" customHeight="1" x14ac:dyDescent="0.25">
      <c r="A17" s="847">
        <v>1537</v>
      </c>
      <c r="B17" s="848" t="s">
        <v>351</v>
      </c>
      <c r="C17" s="848" t="s">
        <v>1059</v>
      </c>
      <c r="D17" s="851">
        <v>0</v>
      </c>
      <c r="E17" s="876">
        <v>0</v>
      </c>
      <c r="F17" s="876">
        <v>0</v>
      </c>
      <c r="G17" s="851">
        <v>0</v>
      </c>
      <c r="H17" s="876">
        <v>0</v>
      </c>
      <c r="I17" s="876">
        <v>0</v>
      </c>
      <c r="J17" s="875">
        <v>41182759</v>
      </c>
      <c r="K17" s="876">
        <v>40.93</v>
      </c>
      <c r="L17" s="876">
        <v>55.57</v>
      </c>
      <c r="M17" s="876">
        <v>148.88</v>
      </c>
      <c r="N17" s="876">
        <v>0</v>
      </c>
      <c r="O17" s="876">
        <v>99.97</v>
      </c>
      <c r="P17" s="876">
        <v>0</v>
      </c>
      <c r="Q17" s="876">
        <v>0</v>
      </c>
      <c r="R17" s="876">
        <v>0</v>
      </c>
      <c r="S17" s="876">
        <v>0</v>
      </c>
      <c r="T17" s="875">
        <v>41182759</v>
      </c>
      <c r="U17" s="876">
        <v>55.57</v>
      </c>
      <c r="V17" s="876">
        <v>148.88</v>
      </c>
      <c r="W17" s="875">
        <v>100627321</v>
      </c>
      <c r="X17" s="875">
        <v>124383405</v>
      </c>
      <c r="Y17" s="876">
        <v>-19.100000000000001</v>
      </c>
      <c r="Z17" s="876">
        <v>6.96</v>
      </c>
      <c r="AA17" s="876">
        <v>8.7100000000000009</v>
      </c>
      <c r="AB17" s="876">
        <v>135.78</v>
      </c>
      <c r="AC17" s="876">
        <v>154.66</v>
      </c>
      <c r="AD17" s="876">
        <v>-12.21</v>
      </c>
      <c r="AE17" s="198"/>
    </row>
    <row r="18" spans="1:31" ht="34.5" customHeight="1" x14ac:dyDescent="0.3">
      <c r="A18" s="1249">
        <v>1087</v>
      </c>
      <c r="B18" s="1537" t="s">
        <v>891</v>
      </c>
      <c r="C18" s="848" t="s">
        <v>1421</v>
      </c>
      <c r="D18" s="851">
        <v>35210353</v>
      </c>
      <c r="E18" s="876">
        <v>42.18</v>
      </c>
      <c r="F18" s="876">
        <v>87.58</v>
      </c>
      <c r="G18" s="851">
        <v>0</v>
      </c>
      <c r="H18" s="876">
        <v>0</v>
      </c>
      <c r="I18" s="876">
        <v>0</v>
      </c>
      <c r="J18" s="875">
        <v>79986497</v>
      </c>
      <c r="K18" s="1565">
        <v>53.56</v>
      </c>
      <c r="L18" s="1565">
        <v>95.81</v>
      </c>
      <c r="M18" s="1565">
        <v>198.95</v>
      </c>
      <c r="N18" s="1565">
        <v>0</v>
      </c>
      <c r="O18" s="1565">
        <v>100</v>
      </c>
      <c r="P18" s="1565">
        <v>0</v>
      </c>
      <c r="Q18" s="1565">
        <v>0</v>
      </c>
      <c r="R18" s="1565">
        <v>0</v>
      </c>
      <c r="S18" s="1565">
        <v>0</v>
      </c>
      <c r="T18" s="1566">
        <v>115196850</v>
      </c>
      <c r="U18" s="1565">
        <v>137.99</v>
      </c>
      <c r="V18" s="1565">
        <v>286.52999999999997</v>
      </c>
      <c r="W18" s="1566">
        <v>149342887</v>
      </c>
      <c r="X18" s="1566">
        <v>155867160</v>
      </c>
      <c r="Y18" s="1565">
        <v>-4.1900000000000004</v>
      </c>
      <c r="Z18" s="1565">
        <v>7.01</v>
      </c>
      <c r="AA18" s="1565">
        <v>7.43</v>
      </c>
      <c r="AB18" s="1565">
        <v>178.89</v>
      </c>
      <c r="AC18" s="1565">
        <v>177.17</v>
      </c>
      <c r="AD18" s="1565">
        <v>0.97</v>
      </c>
      <c r="AE18" s="198"/>
    </row>
    <row r="19" spans="1:31" ht="20.100000000000001" customHeight="1" x14ac:dyDescent="0.25">
      <c r="A19" s="847">
        <v>1466</v>
      </c>
      <c r="B19" s="848" t="s">
        <v>376</v>
      </c>
      <c r="C19" s="848" t="s">
        <v>1060</v>
      </c>
      <c r="D19" s="851">
        <v>0</v>
      </c>
      <c r="E19" s="876">
        <v>0</v>
      </c>
      <c r="F19" s="876">
        <v>0</v>
      </c>
      <c r="G19" s="851">
        <v>0</v>
      </c>
      <c r="H19" s="876">
        <v>0</v>
      </c>
      <c r="I19" s="876">
        <v>0</v>
      </c>
      <c r="J19" s="875">
        <v>4838872</v>
      </c>
      <c r="K19" s="876">
        <v>58.77</v>
      </c>
      <c r="L19" s="876">
        <v>60.72</v>
      </c>
      <c r="M19" s="876">
        <v>94.75</v>
      </c>
      <c r="N19" s="876">
        <v>0</v>
      </c>
      <c r="O19" s="876">
        <v>100</v>
      </c>
      <c r="P19" s="876">
        <v>0</v>
      </c>
      <c r="Q19" s="876">
        <v>0</v>
      </c>
      <c r="R19" s="876">
        <v>0</v>
      </c>
      <c r="S19" s="876">
        <v>0</v>
      </c>
      <c r="T19" s="875">
        <v>4838872</v>
      </c>
      <c r="U19" s="876">
        <v>60.72</v>
      </c>
      <c r="V19" s="876">
        <v>94.75</v>
      </c>
      <c r="W19" s="875">
        <v>8233927</v>
      </c>
      <c r="X19" s="875">
        <v>6290418</v>
      </c>
      <c r="Y19" s="876">
        <v>30.9</v>
      </c>
      <c r="Z19" s="876">
        <v>12.78</v>
      </c>
      <c r="AA19" s="876">
        <v>11.96</v>
      </c>
      <c r="AB19" s="876">
        <v>103.32</v>
      </c>
      <c r="AC19" s="876">
        <v>106.18</v>
      </c>
      <c r="AD19" s="876">
        <v>-2.69</v>
      </c>
      <c r="AE19" s="198"/>
    </row>
    <row r="20" spans="1:31" ht="20.100000000000001" customHeight="1" x14ac:dyDescent="0.25">
      <c r="A20" s="1511">
        <v>1149</v>
      </c>
      <c r="B20" s="1512" t="s">
        <v>390</v>
      </c>
      <c r="C20" s="1512" t="s">
        <v>1058</v>
      </c>
      <c r="D20" s="1513">
        <v>53237000</v>
      </c>
      <c r="E20" s="1514">
        <v>21.97</v>
      </c>
      <c r="F20" s="1514">
        <v>47.76</v>
      </c>
      <c r="G20" s="1513">
        <v>0</v>
      </c>
      <c r="H20" s="1514">
        <v>0</v>
      </c>
      <c r="I20" s="1514">
        <v>0</v>
      </c>
      <c r="J20" s="1515">
        <v>0</v>
      </c>
      <c r="K20" s="1514">
        <v>0</v>
      </c>
      <c r="L20" s="1514">
        <v>0</v>
      </c>
      <c r="M20" s="1514">
        <v>0</v>
      </c>
      <c r="N20" s="1514">
        <v>0</v>
      </c>
      <c r="O20" s="1514">
        <v>0</v>
      </c>
      <c r="P20" s="1514">
        <v>0</v>
      </c>
      <c r="Q20" s="1514">
        <v>0</v>
      </c>
      <c r="R20" s="1514">
        <v>0</v>
      </c>
      <c r="S20" s="1514">
        <v>0</v>
      </c>
      <c r="T20" s="1515">
        <v>53237000</v>
      </c>
      <c r="U20" s="1514">
        <v>21.97</v>
      </c>
      <c r="V20" s="1514">
        <v>47.76</v>
      </c>
      <c r="W20" s="1515">
        <v>320587051</v>
      </c>
      <c r="X20" s="1515">
        <v>313870418</v>
      </c>
      <c r="Y20" s="1514">
        <v>2.14</v>
      </c>
      <c r="Z20" s="1514">
        <v>7.13</v>
      </c>
      <c r="AA20" s="1514">
        <v>7.35</v>
      </c>
      <c r="AB20" s="1514">
        <v>132.29</v>
      </c>
      <c r="AC20" s="1514">
        <v>131.63</v>
      </c>
      <c r="AD20" s="1514">
        <v>0.5</v>
      </c>
      <c r="AE20" s="207"/>
    </row>
    <row r="21" spans="1:31" ht="20.100000000000001" customHeight="1" x14ac:dyDescent="0.25">
      <c r="A21" s="847">
        <v>1506</v>
      </c>
      <c r="B21" s="848" t="s">
        <v>401</v>
      </c>
      <c r="C21" s="848" t="s">
        <v>1063</v>
      </c>
      <c r="D21" s="851">
        <v>4514867</v>
      </c>
      <c r="E21" s="876">
        <v>23.73</v>
      </c>
      <c r="F21" s="876">
        <v>57.73</v>
      </c>
      <c r="G21" s="851">
        <v>0</v>
      </c>
      <c r="H21" s="876">
        <v>0</v>
      </c>
      <c r="I21" s="876">
        <v>0</v>
      </c>
      <c r="J21" s="875">
        <v>13402479</v>
      </c>
      <c r="K21" s="876">
        <v>83.47</v>
      </c>
      <c r="L21" s="876">
        <v>70.45</v>
      </c>
      <c r="M21" s="876">
        <v>171.38</v>
      </c>
      <c r="N21" s="876">
        <v>0</v>
      </c>
      <c r="O21" s="876">
        <v>100</v>
      </c>
      <c r="P21" s="876">
        <v>0</v>
      </c>
      <c r="Q21" s="876">
        <v>0</v>
      </c>
      <c r="R21" s="876">
        <v>0</v>
      </c>
      <c r="S21" s="876">
        <v>0</v>
      </c>
      <c r="T21" s="875">
        <v>17917346</v>
      </c>
      <c r="U21" s="876">
        <v>94.18</v>
      </c>
      <c r="V21" s="876">
        <v>229.11</v>
      </c>
      <c r="W21" s="875">
        <v>16056304</v>
      </c>
      <c r="X21" s="875">
        <v>14294675</v>
      </c>
      <c r="Y21" s="876">
        <v>12.32</v>
      </c>
      <c r="Z21" s="876">
        <v>6.98</v>
      </c>
      <c r="AA21" s="876">
        <v>6.78</v>
      </c>
      <c r="AB21" s="876">
        <v>84.4</v>
      </c>
      <c r="AC21" s="876">
        <v>79.040000000000006</v>
      </c>
      <c r="AD21" s="876">
        <v>6.78</v>
      </c>
      <c r="AE21" s="198"/>
    </row>
    <row r="22" spans="1:31" ht="20.100000000000001" customHeight="1" x14ac:dyDescent="0.25">
      <c r="A22" s="847">
        <v>1140</v>
      </c>
      <c r="B22" s="848" t="s">
        <v>409</v>
      </c>
      <c r="C22" s="848" t="s">
        <v>1058</v>
      </c>
      <c r="D22" s="851">
        <v>0</v>
      </c>
      <c r="E22" s="876">
        <v>0</v>
      </c>
      <c r="F22" s="876">
        <v>0</v>
      </c>
      <c r="G22" s="851">
        <v>0</v>
      </c>
      <c r="H22" s="876">
        <v>0</v>
      </c>
      <c r="I22" s="876">
        <v>0</v>
      </c>
      <c r="J22" s="875">
        <v>0</v>
      </c>
      <c r="K22" s="876">
        <v>0</v>
      </c>
      <c r="L22" s="876">
        <v>0</v>
      </c>
      <c r="M22" s="876">
        <v>0</v>
      </c>
      <c r="N22" s="876">
        <v>0</v>
      </c>
      <c r="O22" s="876">
        <v>0</v>
      </c>
      <c r="P22" s="876">
        <v>0</v>
      </c>
      <c r="Q22" s="876">
        <v>0</v>
      </c>
      <c r="R22" s="876">
        <v>0</v>
      </c>
      <c r="S22" s="876">
        <v>0</v>
      </c>
      <c r="T22" s="875">
        <v>0</v>
      </c>
      <c r="U22" s="876">
        <v>0</v>
      </c>
      <c r="V22" s="876">
        <v>0</v>
      </c>
      <c r="W22" s="875">
        <v>273618793</v>
      </c>
      <c r="X22" s="875">
        <v>257561113</v>
      </c>
      <c r="Y22" s="876">
        <v>6.23</v>
      </c>
      <c r="Z22" s="876">
        <v>8.0299999999999994</v>
      </c>
      <c r="AA22" s="876">
        <v>8.42</v>
      </c>
      <c r="AB22" s="876">
        <v>138.38</v>
      </c>
      <c r="AC22" s="876">
        <v>135.62</v>
      </c>
      <c r="AD22" s="876">
        <v>2.04</v>
      </c>
      <c r="AE22" s="198"/>
    </row>
    <row r="23" spans="1:31" ht="20.100000000000001" customHeight="1" x14ac:dyDescent="0.25">
      <c r="A23" s="847">
        <v>1167</v>
      </c>
      <c r="B23" s="848" t="s">
        <v>420</v>
      </c>
      <c r="C23" s="848" t="s">
        <v>1064</v>
      </c>
      <c r="D23" s="851">
        <v>98596000</v>
      </c>
      <c r="E23" s="876">
        <v>27.57</v>
      </c>
      <c r="F23" s="876">
        <v>52.41</v>
      </c>
      <c r="G23" s="851">
        <v>408686000</v>
      </c>
      <c r="H23" s="876">
        <v>0</v>
      </c>
      <c r="I23" s="876">
        <v>0</v>
      </c>
      <c r="J23" s="875">
        <v>414919000</v>
      </c>
      <c r="K23" s="876">
        <v>94.87</v>
      </c>
      <c r="L23" s="876">
        <v>116</v>
      </c>
      <c r="M23" s="876">
        <v>220.57</v>
      </c>
      <c r="N23" s="876">
        <v>1.58</v>
      </c>
      <c r="O23" s="876">
        <v>97.3</v>
      </c>
      <c r="P23" s="876">
        <v>0</v>
      </c>
      <c r="Q23" s="876">
        <v>0</v>
      </c>
      <c r="R23" s="876">
        <v>0</v>
      </c>
      <c r="S23" s="876">
        <v>1.1299999999999999</v>
      </c>
      <c r="T23" s="875">
        <v>922201000</v>
      </c>
      <c r="U23" s="876">
        <v>257.82</v>
      </c>
      <c r="V23" s="876">
        <v>490.24</v>
      </c>
      <c r="W23" s="875">
        <v>437374000</v>
      </c>
      <c r="X23" s="875">
        <v>386162000</v>
      </c>
      <c r="Y23" s="876">
        <v>13.26</v>
      </c>
      <c r="Z23" s="876">
        <v>9.16</v>
      </c>
      <c r="AA23" s="876">
        <v>8.9</v>
      </c>
      <c r="AB23" s="876">
        <v>122.28</v>
      </c>
      <c r="AC23" s="876">
        <v>113.15</v>
      </c>
      <c r="AD23" s="876">
        <v>8.07</v>
      </c>
      <c r="AE23" s="198"/>
    </row>
    <row r="24" spans="1:31" ht="20.100000000000001" customHeight="1" x14ac:dyDescent="0.25">
      <c r="A24" s="847">
        <v>1575</v>
      </c>
      <c r="B24" s="848" t="s">
        <v>461</v>
      </c>
      <c r="C24" s="848" t="s">
        <v>1065</v>
      </c>
      <c r="D24" s="851">
        <v>15645499</v>
      </c>
      <c r="E24" s="876">
        <v>49.74</v>
      </c>
      <c r="F24" s="876">
        <v>92.36</v>
      </c>
      <c r="G24" s="851">
        <v>0</v>
      </c>
      <c r="H24" s="876">
        <v>0</v>
      </c>
      <c r="I24" s="876">
        <v>0</v>
      </c>
      <c r="J24" s="875">
        <v>41618001</v>
      </c>
      <c r="K24" s="876">
        <v>61.92</v>
      </c>
      <c r="L24" s="876">
        <v>132.30000000000001</v>
      </c>
      <c r="M24" s="876">
        <v>245.69</v>
      </c>
      <c r="N24" s="876">
        <v>0</v>
      </c>
      <c r="O24" s="876">
        <v>100</v>
      </c>
      <c r="P24" s="876">
        <v>0</v>
      </c>
      <c r="Q24" s="876">
        <v>0</v>
      </c>
      <c r="R24" s="876">
        <v>0</v>
      </c>
      <c r="S24" s="876">
        <v>0</v>
      </c>
      <c r="T24" s="875">
        <v>57263500</v>
      </c>
      <c r="U24" s="876">
        <v>182.04</v>
      </c>
      <c r="V24" s="876">
        <v>338.05</v>
      </c>
      <c r="W24" s="875">
        <v>67217361</v>
      </c>
      <c r="X24" s="875">
        <v>66057686</v>
      </c>
      <c r="Y24" s="876">
        <v>1.76</v>
      </c>
      <c r="Z24" s="876">
        <v>10.74</v>
      </c>
      <c r="AA24" s="876">
        <v>10.07</v>
      </c>
      <c r="AB24" s="876">
        <v>213.68</v>
      </c>
      <c r="AC24" s="876">
        <v>190.88</v>
      </c>
      <c r="AD24" s="876">
        <v>11.94</v>
      </c>
      <c r="AE24" s="198"/>
    </row>
    <row r="25" spans="1:31" ht="20.100000000000001" customHeight="1" x14ac:dyDescent="0.25">
      <c r="A25" s="847">
        <v>1446</v>
      </c>
      <c r="B25" s="848" t="s">
        <v>477</v>
      </c>
      <c r="C25" s="848" t="s">
        <v>1058</v>
      </c>
      <c r="D25" s="851">
        <v>827613</v>
      </c>
      <c r="E25" s="876">
        <v>5.07</v>
      </c>
      <c r="F25" s="876">
        <v>8.48</v>
      </c>
      <c r="G25" s="851">
        <v>0</v>
      </c>
      <c r="H25" s="876">
        <v>0</v>
      </c>
      <c r="I25" s="876">
        <v>0</v>
      </c>
      <c r="J25" s="875">
        <v>0</v>
      </c>
      <c r="K25" s="876">
        <v>0</v>
      </c>
      <c r="L25" s="876">
        <v>0</v>
      </c>
      <c r="M25" s="876">
        <v>0</v>
      </c>
      <c r="N25" s="876">
        <v>0</v>
      </c>
      <c r="O25" s="876">
        <v>0</v>
      </c>
      <c r="P25" s="876">
        <v>0</v>
      </c>
      <c r="Q25" s="876">
        <v>0</v>
      </c>
      <c r="R25" s="876">
        <v>0</v>
      </c>
      <c r="S25" s="876">
        <v>0</v>
      </c>
      <c r="T25" s="875">
        <v>827613</v>
      </c>
      <c r="U25" s="876">
        <v>5.07</v>
      </c>
      <c r="V25" s="876">
        <v>8.48</v>
      </c>
      <c r="W25" s="875">
        <v>41291757</v>
      </c>
      <c r="X25" s="875">
        <v>37880611</v>
      </c>
      <c r="Y25" s="876">
        <v>9</v>
      </c>
      <c r="Z25" s="876">
        <v>12.52</v>
      </c>
      <c r="AA25" s="876">
        <v>11.93</v>
      </c>
      <c r="AB25" s="876">
        <v>252.79</v>
      </c>
      <c r="AC25" s="876">
        <v>228.66</v>
      </c>
      <c r="AD25" s="876">
        <v>10.55</v>
      </c>
      <c r="AE25" s="198"/>
    </row>
    <row r="26" spans="1:31" ht="20.100000000000001" customHeight="1" x14ac:dyDescent="0.25">
      <c r="A26" s="847">
        <v>1486</v>
      </c>
      <c r="B26" s="848" t="s">
        <v>486</v>
      </c>
      <c r="C26" s="848" t="s">
        <v>1066</v>
      </c>
      <c r="D26" s="851">
        <v>42884814</v>
      </c>
      <c r="E26" s="876">
        <v>31.85</v>
      </c>
      <c r="F26" s="876">
        <v>76.28</v>
      </c>
      <c r="G26" s="851">
        <v>0</v>
      </c>
      <c r="H26" s="876">
        <v>0</v>
      </c>
      <c r="I26" s="876">
        <v>0</v>
      </c>
      <c r="J26" s="875">
        <v>181421578</v>
      </c>
      <c r="K26" s="876">
        <v>67.33</v>
      </c>
      <c r="L26" s="876">
        <v>134.74</v>
      </c>
      <c r="M26" s="876">
        <v>322.7</v>
      </c>
      <c r="N26" s="876">
        <v>0</v>
      </c>
      <c r="O26" s="876">
        <v>88.38</v>
      </c>
      <c r="P26" s="876">
        <v>0</v>
      </c>
      <c r="Q26" s="876">
        <v>0</v>
      </c>
      <c r="R26" s="876">
        <v>9.51</v>
      </c>
      <c r="S26" s="876">
        <v>0</v>
      </c>
      <c r="T26" s="875">
        <v>224306392</v>
      </c>
      <c r="U26" s="876">
        <v>166.6</v>
      </c>
      <c r="V26" s="876">
        <v>398.98</v>
      </c>
      <c r="W26" s="875">
        <v>269444876</v>
      </c>
      <c r="X26" s="875">
        <v>245449875</v>
      </c>
      <c r="Y26" s="876">
        <v>9.7799999999999994</v>
      </c>
      <c r="Z26" s="876">
        <v>11.54</v>
      </c>
      <c r="AA26" s="876">
        <v>10.42</v>
      </c>
      <c r="AB26" s="876">
        <v>200.12</v>
      </c>
      <c r="AC26" s="876">
        <v>175.9</v>
      </c>
      <c r="AD26" s="876">
        <v>13.77</v>
      </c>
      <c r="AE26" s="198"/>
    </row>
    <row r="27" spans="1:31" ht="20.100000000000001" customHeight="1" x14ac:dyDescent="0.25">
      <c r="A27" s="847">
        <v>1141</v>
      </c>
      <c r="B27" s="848" t="s">
        <v>495</v>
      </c>
      <c r="C27" s="848" t="s">
        <v>1065</v>
      </c>
      <c r="D27" s="851">
        <v>13365649</v>
      </c>
      <c r="E27" s="876">
        <v>58.86</v>
      </c>
      <c r="F27" s="876">
        <v>104.62</v>
      </c>
      <c r="G27" s="851">
        <v>0</v>
      </c>
      <c r="H27" s="876">
        <v>0</v>
      </c>
      <c r="I27" s="876">
        <v>0</v>
      </c>
      <c r="J27" s="875">
        <v>24323980</v>
      </c>
      <c r="K27" s="876">
        <v>33.36</v>
      </c>
      <c r="L27" s="876">
        <v>107.12</v>
      </c>
      <c r="M27" s="876">
        <v>190.4</v>
      </c>
      <c r="N27" s="876">
        <v>0</v>
      </c>
      <c r="O27" s="876">
        <v>100</v>
      </c>
      <c r="P27" s="876">
        <v>0</v>
      </c>
      <c r="Q27" s="876">
        <v>0</v>
      </c>
      <c r="R27" s="876">
        <v>0</v>
      </c>
      <c r="S27" s="876">
        <v>0</v>
      </c>
      <c r="T27" s="875">
        <v>37689629</v>
      </c>
      <c r="U27" s="876">
        <v>165.98</v>
      </c>
      <c r="V27" s="876">
        <v>295.02</v>
      </c>
      <c r="W27" s="875">
        <v>72902963</v>
      </c>
      <c r="X27" s="875">
        <v>69478994</v>
      </c>
      <c r="Y27" s="876">
        <v>4.93</v>
      </c>
      <c r="Z27" s="876">
        <v>12.72</v>
      </c>
      <c r="AA27" s="876">
        <v>11.18</v>
      </c>
      <c r="AB27" s="876">
        <v>321.05</v>
      </c>
      <c r="AC27" s="876">
        <v>254.2</v>
      </c>
      <c r="AD27" s="876">
        <v>26.3</v>
      </c>
      <c r="AE27" s="207"/>
    </row>
    <row r="28" spans="1:31" ht="20.100000000000001" customHeight="1" x14ac:dyDescent="0.25">
      <c r="A28" s="847">
        <v>1464</v>
      </c>
      <c r="B28" s="848" t="s">
        <v>501</v>
      </c>
      <c r="C28" s="848" t="s">
        <v>1063</v>
      </c>
      <c r="D28" s="851">
        <v>700955</v>
      </c>
      <c r="E28" s="876">
        <v>23.85</v>
      </c>
      <c r="F28" s="876">
        <v>48.28</v>
      </c>
      <c r="G28" s="851">
        <v>0</v>
      </c>
      <c r="H28" s="876">
        <v>0</v>
      </c>
      <c r="I28" s="876">
        <v>0</v>
      </c>
      <c r="J28" s="875">
        <v>2923642</v>
      </c>
      <c r="K28" s="876">
        <v>52.35</v>
      </c>
      <c r="L28" s="876">
        <v>99.48</v>
      </c>
      <c r="M28" s="876">
        <v>201.35</v>
      </c>
      <c r="N28" s="876">
        <v>0</v>
      </c>
      <c r="O28" s="876">
        <v>100</v>
      </c>
      <c r="P28" s="876">
        <v>0</v>
      </c>
      <c r="Q28" s="876">
        <v>0</v>
      </c>
      <c r="R28" s="876">
        <v>0</v>
      </c>
      <c r="S28" s="876">
        <v>0</v>
      </c>
      <c r="T28" s="875">
        <v>3624597</v>
      </c>
      <c r="U28" s="876">
        <v>123.34</v>
      </c>
      <c r="V28" s="876">
        <v>249.63</v>
      </c>
      <c r="W28" s="875">
        <v>5584758</v>
      </c>
      <c r="X28" s="875">
        <v>5551152</v>
      </c>
      <c r="Y28" s="876">
        <v>0.61</v>
      </c>
      <c r="Z28" s="876">
        <v>10.1</v>
      </c>
      <c r="AA28" s="876">
        <v>10.210000000000001</v>
      </c>
      <c r="AB28" s="876">
        <v>190.04</v>
      </c>
      <c r="AC28" s="876">
        <v>177.92</v>
      </c>
      <c r="AD28" s="876">
        <v>6.81</v>
      </c>
      <c r="AE28" s="198"/>
    </row>
    <row r="29" spans="1:31" ht="20.100000000000001" customHeight="1" x14ac:dyDescent="0.25">
      <c r="A29" s="1511">
        <v>1592</v>
      </c>
      <c r="B29" s="1512" t="s">
        <v>507</v>
      </c>
      <c r="C29" s="1512" t="s">
        <v>1063</v>
      </c>
      <c r="D29" s="1513">
        <v>5827602</v>
      </c>
      <c r="E29" s="1514">
        <v>20.28</v>
      </c>
      <c r="F29" s="1514">
        <v>42.05</v>
      </c>
      <c r="G29" s="1513">
        <v>0</v>
      </c>
      <c r="H29" s="1514">
        <v>0</v>
      </c>
      <c r="I29" s="1514">
        <v>0</v>
      </c>
      <c r="J29" s="1515">
        <v>22515850</v>
      </c>
      <c r="K29" s="1514">
        <v>62.91</v>
      </c>
      <c r="L29" s="1514">
        <v>78.349999999999994</v>
      </c>
      <c r="M29" s="1514">
        <v>162.47</v>
      </c>
      <c r="N29" s="1514">
        <v>0</v>
      </c>
      <c r="O29" s="1514">
        <v>100</v>
      </c>
      <c r="P29" s="1514">
        <v>0</v>
      </c>
      <c r="Q29" s="1514">
        <v>0</v>
      </c>
      <c r="R29" s="1514">
        <v>0</v>
      </c>
      <c r="S29" s="1514">
        <v>0</v>
      </c>
      <c r="T29" s="1515">
        <v>28343452</v>
      </c>
      <c r="U29" s="1514">
        <v>98.63</v>
      </c>
      <c r="V29" s="1514">
        <v>204.52</v>
      </c>
      <c r="W29" s="1515">
        <v>35791407</v>
      </c>
      <c r="X29" s="1515">
        <v>32473617</v>
      </c>
      <c r="Y29" s="1514">
        <v>10.220000000000001</v>
      </c>
      <c r="Z29" s="1514">
        <v>12.42</v>
      </c>
      <c r="AA29" s="1514">
        <v>12.83</v>
      </c>
      <c r="AB29" s="1514">
        <v>124.55</v>
      </c>
      <c r="AC29" s="1514">
        <v>115.1</v>
      </c>
      <c r="AD29" s="1514">
        <v>8.2100000000000009</v>
      </c>
      <c r="AE29" s="198"/>
    </row>
    <row r="30" spans="1:31" ht="20.100000000000001" customHeight="1" x14ac:dyDescent="0.25">
      <c r="A30" s="951">
        <v>1422</v>
      </c>
      <c r="B30" s="952" t="s">
        <v>514</v>
      </c>
      <c r="C30" s="952" t="s">
        <v>1067</v>
      </c>
      <c r="D30" s="903">
        <v>14532023</v>
      </c>
      <c r="E30" s="902">
        <v>32.35</v>
      </c>
      <c r="F30" s="902">
        <v>62.38</v>
      </c>
      <c r="G30" s="903">
        <v>7982716</v>
      </c>
      <c r="H30" s="902">
        <v>0</v>
      </c>
      <c r="I30" s="902">
        <v>0</v>
      </c>
      <c r="J30" s="901">
        <v>41168375</v>
      </c>
      <c r="K30" s="902">
        <v>66.27</v>
      </c>
      <c r="L30" s="902">
        <v>91.63</v>
      </c>
      <c r="M30" s="902">
        <v>176.71</v>
      </c>
      <c r="N30" s="902">
        <v>0</v>
      </c>
      <c r="O30" s="902">
        <v>100</v>
      </c>
      <c r="P30" s="902">
        <v>0</v>
      </c>
      <c r="Q30" s="902">
        <v>0</v>
      </c>
      <c r="R30" s="902">
        <v>0</v>
      </c>
      <c r="S30" s="902">
        <v>0</v>
      </c>
      <c r="T30" s="901">
        <v>63683114</v>
      </c>
      <c r="U30" s="902">
        <v>141.74</v>
      </c>
      <c r="V30" s="902">
        <v>273.36</v>
      </c>
      <c r="W30" s="901">
        <v>62124266</v>
      </c>
      <c r="X30" s="901">
        <v>64187529</v>
      </c>
      <c r="Y30" s="902">
        <v>-3.21</v>
      </c>
      <c r="Z30" s="902">
        <v>7.93</v>
      </c>
      <c r="AA30" s="902">
        <v>7.95</v>
      </c>
      <c r="AB30" s="902">
        <v>138.28</v>
      </c>
      <c r="AC30" s="902">
        <v>129.19999999999999</v>
      </c>
      <c r="AD30" s="902">
        <v>7.03</v>
      </c>
      <c r="AE30" s="207"/>
    </row>
    <row r="31" spans="1:31" ht="9.9499999999999993" customHeight="1" thickBot="1" x14ac:dyDescent="0.3">
      <c r="A31" s="1171"/>
      <c r="B31" s="1171"/>
      <c r="C31" s="1171"/>
      <c r="D31" s="895"/>
      <c r="E31" s="824"/>
      <c r="F31" s="824"/>
      <c r="G31" s="895"/>
      <c r="H31" s="824"/>
      <c r="I31" s="824"/>
      <c r="J31" s="823"/>
      <c r="K31" s="824"/>
      <c r="L31" s="824"/>
      <c r="M31" s="824"/>
      <c r="N31" s="824"/>
      <c r="O31" s="824"/>
      <c r="P31" s="824"/>
      <c r="Q31" s="824"/>
      <c r="R31" s="824"/>
      <c r="S31" s="824"/>
      <c r="T31" s="1172"/>
      <c r="U31" s="824"/>
      <c r="V31" s="824"/>
      <c r="W31" s="895"/>
      <c r="X31" s="895"/>
      <c r="Y31" s="824"/>
      <c r="Z31" s="824"/>
      <c r="AA31" s="824"/>
      <c r="AB31" s="896"/>
      <c r="AC31" s="896"/>
      <c r="AD31" s="824"/>
      <c r="AE31" s="198"/>
    </row>
    <row r="32" spans="1:31" ht="20.100000000000001" customHeight="1" thickBot="1" x14ac:dyDescent="0.3">
      <c r="A32" s="1735" t="s">
        <v>892</v>
      </c>
      <c r="B32" s="1954"/>
      <c r="C32" s="1000" t="s">
        <v>1068</v>
      </c>
      <c r="D32" s="991">
        <v>2571687000</v>
      </c>
      <c r="E32" s="953">
        <v>45.71</v>
      </c>
      <c r="F32" s="953">
        <v>95.31</v>
      </c>
      <c r="G32" s="991">
        <v>416669000</v>
      </c>
      <c r="H32" s="953">
        <v>103.49</v>
      </c>
      <c r="I32" s="953">
        <v>197.09</v>
      </c>
      <c r="J32" s="991">
        <v>6833917000</v>
      </c>
      <c r="K32" s="953">
        <v>87.53</v>
      </c>
      <c r="L32" s="953">
        <v>131.1</v>
      </c>
      <c r="M32" s="953">
        <v>273.64999999999998</v>
      </c>
      <c r="N32" s="953">
        <v>0.15</v>
      </c>
      <c r="O32" s="953">
        <v>94.32</v>
      </c>
      <c r="P32" s="953">
        <v>0</v>
      </c>
      <c r="Q32" s="953">
        <v>0.15</v>
      </c>
      <c r="R32" s="953">
        <v>5.25</v>
      </c>
      <c r="S32" s="953">
        <v>7.0000000000000007E-2</v>
      </c>
      <c r="T32" s="991">
        <v>9822273000</v>
      </c>
      <c r="U32" s="953">
        <v>172.08</v>
      </c>
      <c r="V32" s="953">
        <v>359.67</v>
      </c>
      <c r="W32" s="991">
        <v>8826565000</v>
      </c>
      <c r="X32" s="991">
        <v>8342333000</v>
      </c>
      <c r="Y32" s="953">
        <v>5.8</v>
      </c>
      <c r="Z32" s="953">
        <v>7.86</v>
      </c>
      <c r="AA32" s="953">
        <v>7.93</v>
      </c>
      <c r="AB32" s="953">
        <v>148.49</v>
      </c>
      <c r="AC32" s="953">
        <v>140.99</v>
      </c>
      <c r="AD32" s="953">
        <v>5.32</v>
      </c>
      <c r="AE32" s="198"/>
    </row>
    <row r="33" spans="1:31" ht="20.100000000000001" customHeight="1" thickTop="1" x14ac:dyDescent="0.2">
      <c r="A33" s="1008"/>
      <c r="B33" s="955"/>
      <c r="C33" s="955"/>
      <c r="D33" s="955"/>
      <c r="E33" s="955"/>
      <c r="F33" s="955"/>
      <c r="G33" s="955"/>
      <c r="H33" s="955"/>
      <c r="I33" s="955"/>
      <c r="J33" s="955"/>
      <c r="K33" s="955"/>
      <c r="L33" s="955"/>
      <c r="M33" s="957"/>
      <c r="N33" s="1176"/>
      <c r="O33" s="955"/>
      <c r="P33" s="955"/>
      <c r="Q33" s="955"/>
      <c r="R33" s="955"/>
      <c r="S33" s="955"/>
      <c r="T33" s="955"/>
      <c r="U33" s="955"/>
      <c r="V33" s="955"/>
      <c r="W33" s="955"/>
      <c r="X33" s="955"/>
      <c r="Y33" s="955"/>
      <c r="Z33" s="955"/>
      <c r="AA33" s="955"/>
      <c r="AB33" s="955"/>
      <c r="AC33" s="955"/>
      <c r="AD33" s="957"/>
      <c r="AE33" s="148"/>
    </row>
    <row r="34" spans="1:31" ht="20.100000000000001" customHeight="1" x14ac:dyDescent="0.2">
      <c r="A34" s="1529" t="s">
        <v>1367</v>
      </c>
      <c r="B34" s="947"/>
      <c r="C34" s="947"/>
      <c r="D34" s="947"/>
      <c r="E34" s="947"/>
      <c r="F34" s="947"/>
      <c r="G34" s="947"/>
      <c r="H34" s="947"/>
      <c r="I34" s="947"/>
      <c r="J34" s="947"/>
      <c r="K34" s="947"/>
      <c r="L34" s="947"/>
      <c r="M34" s="948"/>
      <c r="N34" s="1006"/>
      <c r="O34" s="947"/>
      <c r="P34" s="947"/>
      <c r="Q34" s="947"/>
      <c r="R34" s="947"/>
      <c r="S34" s="947"/>
      <c r="T34" s="947"/>
      <c r="U34" s="947"/>
      <c r="V34" s="947"/>
      <c r="W34" s="947"/>
      <c r="X34" s="947"/>
      <c r="Y34" s="947"/>
      <c r="Z34" s="947"/>
      <c r="AA34" s="947"/>
      <c r="AB34" s="947"/>
      <c r="AC34" s="947"/>
      <c r="AD34" s="948"/>
      <c r="AE34" s="148"/>
    </row>
    <row r="35" spans="1:31" ht="9.9499999999999993" customHeight="1" x14ac:dyDescent="0.2">
      <c r="A35" s="919"/>
      <c r="B35" s="949"/>
      <c r="C35" s="949"/>
      <c r="D35" s="949"/>
      <c r="E35" s="949"/>
      <c r="F35" s="949"/>
      <c r="G35" s="949"/>
      <c r="H35" s="949"/>
      <c r="I35" s="949"/>
      <c r="J35" s="949"/>
      <c r="K35" s="949"/>
      <c r="L35" s="949"/>
      <c r="M35" s="950"/>
      <c r="N35" s="1007"/>
      <c r="O35" s="949"/>
      <c r="P35" s="949"/>
      <c r="Q35" s="949"/>
      <c r="R35" s="949"/>
      <c r="S35" s="949"/>
      <c r="T35" s="949"/>
      <c r="U35" s="949"/>
      <c r="V35" s="949"/>
      <c r="W35" s="949"/>
      <c r="X35" s="949"/>
      <c r="Y35" s="949"/>
      <c r="Z35" s="949"/>
      <c r="AA35" s="949"/>
      <c r="AB35" s="949"/>
      <c r="AC35" s="949"/>
      <c r="AD35" s="950"/>
      <c r="AE35" s="148"/>
    </row>
    <row r="36" spans="1:31" ht="20.100000000000001" customHeight="1" x14ac:dyDescent="0.25">
      <c r="A36" s="853">
        <v>1005</v>
      </c>
      <c r="B36" s="848" t="s">
        <v>222</v>
      </c>
      <c r="C36" s="848" t="s">
        <v>1059</v>
      </c>
      <c r="D36" s="851">
        <v>6066582</v>
      </c>
      <c r="E36" s="876">
        <v>36.07</v>
      </c>
      <c r="F36" s="876">
        <v>74.150000000000006</v>
      </c>
      <c r="G36" s="851">
        <v>0</v>
      </c>
      <c r="H36" s="876">
        <v>0</v>
      </c>
      <c r="I36" s="876">
        <v>0</v>
      </c>
      <c r="J36" s="875">
        <v>16513702</v>
      </c>
      <c r="K36" s="876">
        <v>86.97</v>
      </c>
      <c r="L36" s="876">
        <v>98.2</v>
      </c>
      <c r="M36" s="876">
        <v>201.84</v>
      </c>
      <c r="N36" s="876">
        <v>0</v>
      </c>
      <c r="O36" s="876">
        <v>100</v>
      </c>
      <c r="P36" s="876">
        <v>0</v>
      </c>
      <c r="Q36" s="876">
        <v>0</v>
      </c>
      <c r="R36" s="876">
        <v>0</v>
      </c>
      <c r="S36" s="876">
        <v>0</v>
      </c>
      <c r="T36" s="875">
        <v>22580284</v>
      </c>
      <c r="U36" s="876">
        <v>134.27000000000001</v>
      </c>
      <c r="V36" s="876">
        <v>275.99</v>
      </c>
      <c r="W36" s="875">
        <v>18988063</v>
      </c>
      <c r="X36" s="875">
        <v>18558058</v>
      </c>
      <c r="Y36" s="876">
        <v>2.3199999999999998</v>
      </c>
      <c r="Z36" s="876">
        <v>4.58</v>
      </c>
      <c r="AA36" s="876">
        <v>4.8099999999999996</v>
      </c>
      <c r="AB36" s="876">
        <v>112.91</v>
      </c>
      <c r="AC36" s="876">
        <v>108.67</v>
      </c>
      <c r="AD36" s="876">
        <v>3.9</v>
      </c>
      <c r="AE36" s="198"/>
    </row>
    <row r="37" spans="1:31" ht="20.100000000000001" customHeight="1" x14ac:dyDescent="0.25">
      <c r="A37" s="853">
        <v>1465</v>
      </c>
      <c r="B37" s="848" t="s">
        <v>225</v>
      </c>
      <c r="C37" s="848" t="s">
        <v>1067</v>
      </c>
      <c r="D37" s="851">
        <v>937678</v>
      </c>
      <c r="E37" s="876">
        <v>18.579999999999998</v>
      </c>
      <c r="F37" s="876">
        <v>43.92</v>
      </c>
      <c r="G37" s="851">
        <v>0</v>
      </c>
      <c r="H37" s="876">
        <v>0</v>
      </c>
      <c r="I37" s="876">
        <v>0</v>
      </c>
      <c r="J37" s="875">
        <v>4015255</v>
      </c>
      <c r="K37" s="876">
        <v>73.05</v>
      </c>
      <c r="L37" s="876">
        <v>79.55</v>
      </c>
      <c r="M37" s="876">
        <v>188.09</v>
      </c>
      <c r="N37" s="876">
        <v>0</v>
      </c>
      <c r="O37" s="876">
        <v>100</v>
      </c>
      <c r="P37" s="876">
        <v>0</v>
      </c>
      <c r="Q37" s="876">
        <v>0</v>
      </c>
      <c r="R37" s="876">
        <v>0</v>
      </c>
      <c r="S37" s="876">
        <v>0</v>
      </c>
      <c r="T37" s="875">
        <v>4952933</v>
      </c>
      <c r="U37" s="876">
        <v>98.13</v>
      </c>
      <c r="V37" s="876">
        <v>232.01</v>
      </c>
      <c r="W37" s="875">
        <v>5496660</v>
      </c>
      <c r="X37" s="875">
        <v>5986003</v>
      </c>
      <c r="Y37" s="876">
        <v>-8.17</v>
      </c>
      <c r="Z37" s="876">
        <v>5.57</v>
      </c>
      <c r="AA37" s="876">
        <v>6.33</v>
      </c>
      <c r="AB37" s="876">
        <v>108.91</v>
      </c>
      <c r="AC37" s="876">
        <v>112.83</v>
      </c>
      <c r="AD37" s="876">
        <v>-3.47</v>
      </c>
      <c r="AE37" s="198"/>
    </row>
    <row r="38" spans="1:31" ht="20.100000000000001" customHeight="1" x14ac:dyDescent="0.25">
      <c r="A38" s="853">
        <v>1012</v>
      </c>
      <c r="B38" s="848" t="s">
        <v>227</v>
      </c>
      <c r="C38" s="848" t="s">
        <v>1061</v>
      </c>
      <c r="D38" s="851">
        <v>9552132</v>
      </c>
      <c r="E38" s="876">
        <v>43.11</v>
      </c>
      <c r="F38" s="876">
        <v>89.18</v>
      </c>
      <c r="G38" s="851">
        <v>0</v>
      </c>
      <c r="H38" s="876">
        <v>0</v>
      </c>
      <c r="I38" s="876">
        <v>0</v>
      </c>
      <c r="J38" s="875">
        <v>19476500</v>
      </c>
      <c r="K38" s="876">
        <v>61.76</v>
      </c>
      <c r="L38" s="876">
        <v>87.89</v>
      </c>
      <c r="M38" s="876">
        <v>181.83</v>
      </c>
      <c r="N38" s="876">
        <v>0</v>
      </c>
      <c r="O38" s="876">
        <v>99</v>
      </c>
      <c r="P38" s="876">
        <v>0</v>
      </c>
      <c r="Q38" s="876">
        <v>0</v>
      </c>
      <c r="R38" s="876">
        <v>1</v>
      </c>
      <c r="S38" s="876">
        <v>0</v>
      </c>
      <c r="T38" s="875">
        <v>29028632</v>
      </c>
      <c r="U38" s="876">
        <v>131</v>
      </c>
      <c r="V38" s="876">
        <v>271.01</v>
      </c>
      <c r="W38" s="875">
        <v>31535354</v>
      </c>
      <c r="X38" s="875">
        <v>27559166</v>
      </c>
      <c r="Y38" s="876">
        <v>14.43</v>
      </c>
      <c r="Z38" s="876">
        <v>5.96</v>
      </c>
      <c r="AA38" s="876">
        <v>5.45</v>
      </c>
      <c r="AB38" s="876">
        <v>142.31</v>
      </c>
      <c r="AC38" s="876">
        <v>121.84</v>
      </c>
      <c r="AD38" s="876">
        <v>16.8</v>
      </c>
      <c r="AE38" s="198"/>
    </row>
    <row r="39" spans="1:31" ht="20.100000000000001" customHeight="1" x14ac:dyDescent="0.25">
      <c r="A39" s="853">
        <v>1571</v>
      </c>
      <c r="B39" s="848" t="s">
        <v>231</v>
      </c>
      <c r="C39" s="848" t="s">
        <v>1061</v>
      </c>
      <c r="D39" s="851">
        <v>2154161</v>
      </c>
      <c r="E39" s="876">
        <v>35.15</v>
      </c>
      <c r="F39" s="876">
        <v>70.150000000000006</v>
      </c>
      <c r="G39" s="851">
        <v>0</v>
      </c>
      <c r="H39" s="876">
        <v>0</v>
      </c>
      <c r="I39" s="876">
        <v>0</v>
      </c>
      <c r="J39" s="875">
        <v>7850920</v>
      </c>
      <c r="K39" s="876">
        <v>85.81</v>
      </c>
      <c r="L39" s="876">
        <v>128.11000000000001</v>
      </c>
      <c r="M39" s="876">
        <v>255.66</v>
      </c>
      <c r="N39" s="876">
        <v>0</v>
      </c>
      <c r="O39" s="876">
        <v>99</v>
      </c>
      <c r="P39" s="876">
        <v>0</v>
      </c>
      <c r="Q39" s="876">
        <v>0</v>
      </c>
      <c r="R39" s="876">
        <v>1</v>
      </c>
      <c r="S39" s="876">
        <v>0</v>
      </c>
      <c r="T39" s="875">
        <v>10005081</v>
      </c>
      <c r="U39" s="876">
        <v>163.26</v>
      </c>
      <c r="V39" s="876">
        <v>325.81</v>
      </c>
      <c r="W39" s="875">
        <v>9149268</v>
      </c>
      <c r="X39" s="875">
        <v>12403026</v>
      </c>
      <c r="Y39" s="876">
        <v>-26.23</v>
      </c>
      <c r="Z39" s="876">
        <v>7</v>
      </c>
      <c r="AA39" s="876">
        <v>6.88</v>
      </c>
      <c r="AB39" s="876">
        <v>149.29</v>
      </c>
      <c r="AC39" s="876">
        <v>137.69999999999999</v>
      </c>
      <c r="AD39" s="876">
        <v>8.42</v>
      </c>
      <c r="AE39" s="198"/>
    </row>
    <row r="40" spans="1:31" ht="20.100000000000001" customHeight="1" x14ac:dyDescent="0.25">
      <c r="A40" s="1516">
        <v>1279</v>
      </c>
      <c r="B40" s="1512" t="s">
        <v>232</v>
      </c>
      <c r="C40" s="1512" t="s">
        <v>1061</v>
      </c>
      <c r="D40" s="1513">
        <v>105557507</v>
      </c>
      <c r="E40" s="1514">
        <v>39.99</v>
      </c>
      <c r="F40" s="1514">
        <v>80.95</v>
      </c>
      <c r="G40" s="1513">
        <v>143560951</v>
      </c>
      <c r="H40" s="1514">
        <v>0</v>
      </c>
      <c r="I40" s="1514">
        <v>0</v>
      </c>
      <c r="J40" s="1515">
        <v>189937557</v>
      </c>
      <c r="K40" s="1514">
        <v>78.52</v>
      </c>
      <c r="L40" s="1514">
        <v>71.959999999999994</v>
      </c>
      <c r="M40" s="1514">
        <v>145.65</v>
      </c>
      <c r="N40" s="1514">
        <v>0</v>
      </c>
      <c r="O40" s="1514">
        <v>99</v>
      </c>
      <c r="P40" s="1514">
        <v>0</v>
      </c>
      <c r="Q40" s="1514">
        <v>0</v>
      </c>
      <c r="R40" s="1514">
        <v>1</v>
      </c>
      <c r="S40" s="1514">
        <v>0</v>
      </c>
      <c r="T40" s="1515">
        <v>439056015</v>
      </c>
      <c r="U40" s="1514">
        <v>166.35</v>
      </c>
      <c r="V40" s="1514">
        <v>336.69</v>
      </c>
      <c r="W40" s="1515">
        <v>241887966</v>
      </c>
      <c r="X40" s="1515">
        <v>222567171</v>
      </c>
      <c r="Y40" s="1514">
        <v>8.68</v>
      </c>
      <c r="Z40" s="1514">
        <v>4.8</v>
      </c>
      <c r="AA40" s="1514">
        <v>4.78</v>
      </c>
      <c r="AB40" s="1514">
        <v>91.65</v>
      </c>
      <c r="AC40" s="1514">
        <v>85.56</v>
      </c>
      <c r="AD40" s="1514">
        <v>7.12</v>
      </c>
      <c r="AE40" s="198"/>
    </row>
    <row r="41" spans="1:31" ht="20.100000000000001" customHeight="1" x14ac:dyDescent="0.25">
      <c r="A41" s="853">
        <v>1507</v>
      </c>
      <c r="B41" s="848" t="s">
        <v>239</v>
      </c>
      <c r="C41" s="848" t="s">
        <v>1059</v>
      </c>
      <c r="D41" s="851">
        <v>7134475</v>
      </c>
      <c r="E41" s="876">
        <v>49.98</v>
      </c>
      <c r="F41" s="876">
        <v>113.87</v>
      </c>
      <c r="G41" s="851">
        <v>0</v>
      </c>
      <c r="H41" s="876">
        <v>0</v>
      </c>
      <c r="I41" s="876">
        <v>0</v>
      </c>
      <c r="J41" s="875">
        <v>13881718</v>
      </c>
      <c r="K41" s="876">
        <v>84.05</v>
      </c>
      <c r="L41" s="876">
        <v>97.25</v>
      </c>
      <c r="M41" s="876">
        <v>221.57</v>
      </c>
      <c r="N41" s="876">
        <v>0</v>
      </c>
      <c r="O41" s="876">
        <v>100</v>
      </c>
      <c r="P41" s="876">
        <v>0</v>
      </c>
      <c r="Q41" s="876">
        <v>0</v>
      </c>
      <c r="R41" s="876">
        <v>0</v>
      </c>
      <c r="S41" s="876">
        <v>0</v>
      </c>
      <c r="T41" s="875">
        <v>21016193</v>
      </c>
      <c r="U41" s="876">
        <v>147.22999999999999</v>
      </c>
      <c r="V41" s="876">
        <v>335.44</v>
      </c>
      <c r="W41" s="875">
        <v>16515701</v>
      </c>
      <c r="X41" s="875">
        <v>16666561</v>
      </c>
      <c r="Y41" s="876">
        <v>-0.91</v>
      </c>
      <c r="Z41" s="876">
        <v>5.0599999999999996</v>
      </c>
      <c r="AA41" s="876">
        <v>5.18</v>
      </c>
      <c r="AB41" s="876">
        <v>115.7</v>
      </c>
      <c r="AC41" s="876">
        <v>112.13</v>
      </c>
      <c r="AD41" s="876">
        <v>3.18</v>
      </c>
      <c r="AE41" s="198"/>
    </row>
    <row r="42" spans="1:31" ht="20.100000000000001" customHeight="1" x14ac:dyDescent="0.25">
      <c r="A42" s="853">
        <v>1526</v>
      </c>
      <c r="B42" s="848" t="s">
        <v>254</v>
      </c>
      <c r="C42" s="848" t="s">
        <v>1061</v>
      </c>
      <c r="D42" s="851">
        <v>3670088</v>
      </c>
      <c r="E42" s="876">
        <v>37.53</v>
      </c>
      <c r="F42" s="876">
        <v>88.88</v>
      </c>
      <c r="G42" s="851">
        <v>0</v>
      </c>
      <c r="H42" s="876">
        <v>0</v>
      </c>
      <c r="I42" s="876">
        <v>0</v>
      </c>
      <c r="J42" s="875">
        <v>7602488</v>
      </c>
      <c r="K42" s="876">
        <v>91.8</v>
      </c>
      <c r="L42" s="876">
        <v>77.739999999999995</v>
      </c>
      <c r="M42" s="876">
        <v>184.12</v>
      </c>
      <c r="N42" s="876">
        <v>0</v>
      </c>
      <c r="O42" s="876">
        <v>99</v>
      </c>
      <c r="P42" s="876">
        <v>0</v>
      </c>
      <c r="Q42" s="876">
        <v>0</v>
      </c>
      <c r="R42" s="876">
        <v>1</v>
      </c>
      <c r="S42" s="876">
        <v>0</v>
      </c>
      <c r="T42" s="875">
        <v>11272576</v>
      </c>
      <c r="U42" s="876">
        <v>115.28</v>
      </c>
      <c r="V42" s="876">
        <v>273</v>
      </c>
      <c r="W42" s="875">
        <v>8281455</v>
      </c>
      <c r="X42" s="875">
        <v>7398706</v>
      </c>
      <c r="Y42" s="876">
        <v>11.93</v>
      </c>
      <c r="Z42" s="876">
        <v>4.79</v>
      </c>
      <c r="AA42" s="876">
        <v>4.75</v>
      </c>
      <c r="AB42" s="876">
        <v>84.69</v>
      </c>
      <c r="AC42" s="876">
        <v>79.39</v>
      </c>
      <c r="AD42" s="876">
        <v>6.68</v>
      </c>
      <c r="AE42" s="198"/>
    </row>
    <row r="43" spans="1:31" ht="20.100000000000001" customHeight="1" x14ac:dyDescent="0.25">
      <c r="A43" s="1516">
        <v>1237</v>
      </c>
      <c r="B43" s="1512" t="s">
        <v>269</v>
      </c>
      <c r="C43" s="1512" t="s">
        <v>1064</v>
      </c>
      <c r="D43" s="1513">
        <v>2294568</v>
      </c>
      <c r="E43" s="1514">
        <v>52.12</v>
      </c>
      <c r="F43" s="1514">
        <v>105.76</v>
      </c>
      <c r="G43" s="1513">
        <v>0</v>
      </c>
      <c r="H43" s="1514">
        <v>0</v>
      </c>
      <c r="I43" s="1514">
        <v>0</v>
      </c>
      <c r="J43" s="1515">
        <v>3329844</v>
      </c>
      <c r="K43" s="1514">
        <v>50.09</v>
      </c>
      <c r="L43" s="1514">
        <v>75.63</v>
      </c>
      <c r="M43" s="1514">
        <v>153.47999999999999</v>
      </c>
      <c r="N43" s="1514">
        <v>0</v>
      </c>
      <c r="O43" s="1514">
        <v>100</v>
      </c>
      <c r="P43" s="1514">
        <v>0</v>
      </c>
      <c r="Q43" s="1514">
        <v>0</v>
      </c>
      <c r="R43" s="1514">
        <v>0</v>
      </c>
      <c r="S43" s="1514">
        <v>0</v>
      </c>
      <c r="T43" s="1515">
        <v>5624412</v>
      </c>
      <c r="U43" s="1514">
        <v>127.75</v>
      </c>
      <c r="V43" s="1514">
        <v>259.24</v>
      </c>
      <c r="W43" s="1515">
        <v>6648278</v>
      </c>
      <c r="X43" s="1515">
        <v>5849707</v>
      </c>
      <c r="Y43" s="1514">
        <v>13.65</v>
      </c>
      <c r="Z43" s="1514">
        <v>7.04</v>
      </c>
      <c r="AA43" s="1514">
        <v>5.97</v>
      </c>
      <c r="AB43" s="1514">
        <v>151</v>
      </c>
      <c r="AC43" s="1514">
        <v>127.64</v>
      </c>
      <c r="AD43" s="1514">
        <v>18.3</v>
      </c>
      <c r="AE43" s="207"/>
    </row>
    <row r="44" spans="1:31" ht="20.100000000000001" customHeight="1" x14ac:dyDescent="0.25">
      <c r="A44" s="853">
        <v>1590</v>
      </c>
      <c r="B44" s="848" t="s">
        <v>894</v>
      </c>
      <c r="C44" s="848" t="s">
        <v>1060</v>
      </c>
      <c r="D44" s="851">
        <v>1678384</v>
      </c>
      <c r="E44" s="876">
        <v>10.88</v>
      </c>
      <c r="F44" s="876">
        <v>28.86</v>
      </c>
      <c r="G44" s="851">
        <v>0</v>
      </c>
      <c r="H44" s="876">
        <v>0</v>
      </c>
      <c r="I44" s="876">
        <v>0</v>
      </c>
      <c r="J44" s="875">
        <v>13518625</v>
      </c>
      <c r="K44" s="876">
        <v>76.989999999999995</v>
      </c>
      <c r="L44" s="876">
        <v>87.59</v>
      </c>
      <c r="M44" s="876">
        <v>232.47</v>
      </c>
      <c r="N44" s="876">
        <v>0</v>
      </c>
      <c r="O44" s="876">
        <v>100</v>
      </c>
      <c r="P44" s="876">
        <v>0</v>
      </c>
      <c r="Q44" s="876">
        <v>0</v>
      </c>
      <c r="R44" s="876">
        <v>0</v>
      </c>
      <c r="S44" s="876">
        <v>0</v>
      </c>
      <c r="T44" s="875">
        <v>15197009</v>
      </c>
      <c r="U44" s="876">
        <v>98.47</v>
      </c>
      <c r="V44" s="876">
        <v>261.33</v>
      </c>
      <c r="W44" s="875">
        <v>17559945</v>
      </c>
      <c r="X44" s="875">
        <v>14715625</v>
      </c>
      <c r="Y44" s="876">
        <v>19.329999999999998</v>
      </c>
      <c r="Z44" s="876">
        <v>13.21</v>
      </c>
      <c r="AA44" s="876">
        <v>13</v>
      </c>
      <c r="AB44" s="876">
        <v>113.78</v>
      </c>
      <c r="AC44" s="876">
        <v>98.59</v>
      </c>
      <c r="AD44" s="876">
        <v>15.41</v>
      </c>
      <c r="AE44" s="198"/>
    </row>
    <row r="45" spans="1:31" ht="20.100000000000001" customHeight="1" x14ac:dyDescent="0.25">
      <c r="A45" s="853">
        <v>1043</v>
      </c>
      <c r="B45" s="848" t="s">
        <v>895</v>
      </c>
      <c r="C45" s="848" t="s">
        <v>1069</v>
      </c>
      <c r="D45" s="851">
        <v>27891979</v>
      </c>
      <c r="E45" s="876">
        <v>49.77</v>
      </c>
      <c r="F45" s="876">
        <v>92.17</v>
      </c>
      <c r="G45" s="851">
        <v>0</v>
      </c>
      <c r="H45" s="876">
        <v>0</v>
      </c>
      <c r="I45" s="876">
        <v>0</v>
      </c>
      <c r="J45" s="875">
        <v>84318721</v>
      </c>
      <c r="K45" s="876">
        <v>63.82</v>
      </c>
      <c r="L45" s="876">
        <v>150.44</v>
      </c>
      <c r="M45" s="876">
        <v>278.63</v>
      </c>
      <c r="N45" s="876">
        <v>1.47</v>
      </c>
      <c r="O45" s="876">
        <v>94.31</v>
      </c>
      <c r="P45" s="876">
        <v>0</v>
      </c>
      <c r="Q45" s="876">
        <v>0</v>
      </c>
      <c r="R45" s="876">
        <v>0.74</v>
      </c>
      <c r="S45" s="876">
        <v>1.7</v>
      </c>
      <c r="T45" s="875">
        <v>112210700</v>
      </c>
      <c r="U45" s="876">
        <v>200.21</v>
      </c>
      <c r="V45" s="876">
        <v>370.8</v>
      </c>
      <c r="W45" s="875">
        <v>132114574</v>
      </c>
      <c r="X45" s="875">
        <v>116352998</v>
      </c>
      <c r="Y45" s="876">
        <v>13.55</v>
      </c>
      <c r="Z45" s="876">
        <v>10.68</v>
      </c>
      <c r="AA45" s="876">
        <v>9.92</v>
      </c>
      <c r="AB45" s="876">
        <v>235.72</v>
      </c>
      <c r="AC45" s="876">
        <v>207.13</v>
      </c>
      <c r="AD45" s="876">
        <v>13.8</v>
      </c>
      <c r="AE45" s="198"/>
    </row>
    <row r="46" spans="1:31" ht="20.100000000000001" customHeight="1" x14ac:dyDescent="0.25">
      <c r="A46" s="853">
        <v>1068</v>
      </c>
      <c r="B46" s="848" t="s">
        <v>292</v>
      </c>
      <c r="C46" s="848" t="s">
        <v>1058</v>
      </c>
      <c r="D46" s="851">
        <v>0</v>
      </c>
      <c r="E46" s="876">
        <v>0</v>
      </c>
      <c r="F46" s="876">
        <v>0</v>
      </c>
      <c r="G46" s="851">
        <v>0</v>
      </c>
      <c r="H46" s="876">
        <v>0</v>
      </c>
      <c r="I46" s="876">
        <v>0</v>
      </c>
      <c r="J46" s="875">
        <v>0</v>
      </c>
      <c r="K46" s="876">
        <v>0</v>
      </c>
      <c r="L46" s="876">
        <v>0</v>
      </c>
      <c r="M46" s="876">
        <v>0</v>
      </c>
      <c r="N46" s="876">
        <v>0</v>
      </c>
      <c r="O46" s="876">
        <v>0</v>
      </c>
      <c r="P46" s="876">
        <v>0</v>
      </c>
      <c r="Q46" s="876">
        <v>0</v>
      </c>
      <c r="R46" s="876">
        <v>0</v>
      </c>
      <c r="S46" s="876">
        <v>0</v>
      </c>
      <c r="T46" s="875">
        <v>0</v>
      </c>
      <c r="U46" s="876">
        <v>0</v>
      </c>
      <c r="V46" s="876">
        <v>0</v>
      </c>
      <c r="W46" s="875">
        <v>21783142</v>
      </c>
      <c r="X46" s="875">
        <v>19663344</v>
      </c>
      <c r="Y46" s="876">
        <v>10.78</v>
      </c>
      <c r="Z46" s="876">
        <v>7.09</v>
      </c>
      <c r="AA46" s="876">
        <v>6.64</v>
      </c>
      <c r="AB46" s="876">
        <v>181.94</v>
      </c>
      <c r="AC46" s="876">
        <v>156.71</v>
      </c>
      <c r="AD46" s="876">
        <v>16.100000000000001</v>
      </c>
      <c r="AE46" s="198"/>
    </row>
    <row r="47" spans="1:31" ht="20.100000000000001" customHeight="1" x14ac:dyDescent="0.25">
      <c r="A47" s="1516">
        <v>1572</v>
      </c>
      <c r="B47" s="1512" t="s">
        <v>317</v>
      </c>
      <c r="C47" s="1512" t="s">
        <v>1061</v>
      </c>
      <c r="D47" s="1513">
        <v>1936908</v>
      </c>
      <c r="E47" s="1514">
        <v>23.44</v>
      </c>
      <c r="F47" s="1514">
        <v>48.24</v>
      </c>
      <c r="G47" s="1513">
        <v>0</v>
      </c>
      <c r="H47" s="1514">
        <v>0</v>
      </c>
      <c r="I47" s="1514">
        <v>0</v>
      </c>
      <c r="J47" s="1515">
        <v>9580299</v>
      </c>
      <c r="K47" s="1514">
        <v>86.85</v>
      </c>
      <c r="L47" s="1514">
        <v>115.96</v>
      </c>
      <c r="M47" s="1514">
        <v>238.6</v>
      </c>
      <c r="N47" s="1514">
        <v>0</v>
      </c>
      <c r="O47" s="1514">
        <v>99.53</v>
      </c>
      <c r="P47" s="1514">
        <v>0</v>
      </c>
      <c r="Q47" s="1514">
        <v>0</v>
      </c>
      <c r="R47" s="1514">
        <v>0.47</v>
      </c>
      <c r="S47" s="1514">
        <v>0</v>
      </c>
      <c r="T47" s="1515">
        <v>11517207</v>
      </c>
      <c r="U47" s="1514">
        <v>139.4</v>
      </c>
      <c r="V47" s="1514">
        <v>286.83999999999997</v>
      </c>
      <c r="W47" s="1515">
        <v>11030893</v>
      </c>
      <c r="X47" s="1515">
        <v>8572554</v>
      </c>
      <c r="Y47" s="1514">
        <v>28.68</v>
      </c>
      <c r="Z47" s="1514">
        <v>4.9000000000000004</v>
      </c>
      <c r="AA47" s="1514">
        <v>3.96</v>
      </c>
      <c r="AB47" s="1514">
        <v>133.51</v>
      </c>
      <c r="AC47" s="1514">
        <v>97.38</v>
      </c>
      <c r="AD47" s="1514">
        <v>37.1</v>
      </c>
      <c r="AE47" s="198"/>
    </row>
    <row r="48" spans="1:31" ht="20.100000000000001" customHeight="1" x14ac:dyDescent="0.25">
      <c r="A48" s="1516">
        <v>1271</v>
      </c>
      <c r="B48" s="1512" t="s">
        <v>896</v>
      </c>
      <c r="C48" s="1512" t="s">
        <v>1064</v>
      </c>
      <c r="D48" s="1513">
        <v>0</v>
      </c>
      <c r="E48" s="1514">
        <v>0</v>
      </c>
      <c r="F48" s="1514">
        <v>0</v>
      </c>
      <c r="G48" s="1513">
        <v>15828093</v>
      </c>
      <c r="H48" s="1514">
        <v>0</v>
      </c>
      <c r="I48" s="1514">
        <v>0</v>
      </c>
      <c r="J48" s="1515">
        <v>1776945</v>
      </c>
      <c r="K48" s="1514">
        <v>62.58</v>
      </c>
      <c r="L48" s="1514">
        <v>36.58</v>
      </c>
      <c r="M48" s="1514">
        <v>84.09</v>
      </c>
      <c r="N48" s="1514">
        <v>0</v>
      </c>
      <c r="O48" s="1514">
        <v>100</v>
      </c>
      <c r="P48" s="1514">
        <v>0</v>
      </c>
      <c r="Q48" s="1514">
        <v>0</v>
      </c>
      <c r="R48" s="1514">
        <v>0</v>
      </c>
      <c r="S48" s="1514">
        <v>0</v>
      </c>
      <c r="T48" s="1515">
        <v>17605038</v>
      </c>
      <c r="U48" s="1514">
        <v>362.42</v>
      </c>
      <c r="V48" s="1514">
        <v>833.1</v>
      </c>
      <c r="W48" s="1515">
        <v>2839524</v>
      </c>
      <c r="X48" s="1515">
        <v>2563636</v>
      </c>
      <c r="Y48" s="1514">
        <v>10.76</v>
      </c>
      <c r="Z48" s="1514">
        <v>15.01</v>
      </c>
      <c r="AA48" s="1514">
        <v>14.49</v>
      </c>
      <c r="AB48" s="1514">
        <v>58.46</v>
      </c>
      <c r="AC48" s="1514">
        <v>52.85</v>
      </c>
      <c r="AD48" s="1514">
        <v>10.61</v>
      </c>
      <c r="AE48" s="198"/>
    </row>
    <row r="49" spans="1:31" ht="20.100000000000001" customHeight="1" x14ac:dyDescent="0.25">
      <c r="A49" s="853">
        <v>1086</v>
      </c>
      <c r="B49" s="848" t="s">
        <v>335</v>
      </c>
      <c r="C49" s="848" t="s">
        <v>1058</v>
      </c>
      <c r="D49" s="851">
        <v>0</v>
      </c>
      <c r="E49" s="876">
        <v>0</v>
      </c>
      <c r="F49" s="876">
        <v>0</v>
      </c>
      <c r="G49" s="851">
        <v>0</v>
      </c>
      <c r="H49" s="876">
        <v>0</v>
      </c>
      <c r="I49" s="876">
        <v>0</v>
      </c>
      <c r="J49" s="875">
        <v>0</v>
      </c>
      <c r="K49" s="876">
        <v>0</v>
      </c>
      <c r="L49" s="876">
        <v>0</v>
      </c>
      <c r="M49" s="876">
        <v>0</v>
      </c>
      <c r="N49" s="876">
        <v>0</v>
      </c>
      <c r="O49" s="876">
        <v>0</v>
      </c>
      <c r="P49" s="876">
        <v>0</v>
      </c>
      <c r="Q49" s="876">
        <v>0</v>
      </c>
      <c r="R49" s="876">
        <v>0</v>
      </c>
      <c r="S49" s="876">
        <v>0</v>
      </c>
      <c r="T49" s="875">
        <v>0</v>
      </c>
      <c r="U49" s="876">
        <v>0</v>
      </c>
      <c r="V49" s="876">
        <v>0</v>
      </c>
      <c r="W49" s="875">
        <v>10266031</v>
      </c>
      <c r="X49" s="875">
        <v>10186553</v>
      </c>
      <c r="Y49" s="876">
        <v>0.78</v>
      </c>
      <c r="Z49" s="876">
        <v>37.14</v>
      </c>
      <c r="AA49" s="876">
        <v>40.86</v>
      </c>
      <c r="AB49" s="876">
        <v>45.03</v>
      </c>
      <c r="AC49" s="876">
        <v>45.37</v>
      </c>
      <c r="AD49" s="876">
        <v>-0.75</v>
      </c>
      <c r="AE49" s="198"/>
    </row>
    <row r="50" spans="1:31" ht="20.100000000000001" customHeight="1" x14ac:dyDescent="0.25">
      <c r="A50" s="1516">
        <v>1253</v>
      </c>
      <c r="B50" s="1517" t="s">
        <v>336</v>
      </c>
      <c r="C50" s="1512" t="s">
        <v>1061</v>
      </c>
      <c r="D50" s="1513">
        <v>10464888</v>
      </c>
      <c r="E50" s="1514">
        <v>30.67</v>
      </c>
      <c r="F50" s="1514">
        <v>95.78</v>
      </c>
      <c r="G50" s="1513">
        <v>0</v>
      </c>
      <c r="H50" s="1514">
        <v>0</v>
      </c>
      <c r="I50" s="1514">
        <v>0</v>
      </c>
      <c r="J50" s="1515">
        <v>17236760</v>
      </c>
      <c r="K50" s="1514">
        <v>93.85</v>
      </c>
      <c r="L50" s="1514">
        <v>50.52</v>
      </c>
      <c r="M50" s="1514">
        <v>157.76</v>
      </c>
      <c r="N50" s="1514">
        <v>0</v>
      </c>
      <c r="O50" s="1514">
        <v>99</v>
      </c>
      <c r="P50" s="1514">
        <v>0</v>
      </c>
      <c r="Q50" s="1514">
        <v>0</v>
      </c>
      <c r="R50" s="1514">
        <v>1</v>
      </c>
      <c r="S50" s="1514">
        <v>0</v>
      </c>
      <c r="T50" s="1515">
        <v>27701648</v>
      </c>
      <c r="U50" s="1514">
        <v>81.180000000000007</v>
      </c>
      <c r="V50" s="1514">
        <v>253.54</v>
      </c>
      <c r="W50" s="1518">
        <v>18365869</v>
      </c>
      <c r="X50" s="1518">
        <v>17568497</v>
      </c>
      <c r="Y50" s="1519">
        <v>4.54</v>
      </c>
      <c r="Z50" s="1519">
        <v>4.2</v>
      </c>
      <c r="AA50" s="1519">
        <v>4.26</v>
      </c>
      <c r="AB50" s="1519">
        <v>53.82</v>
      </c>
      <c r="AC50" s="1519">
        <v>51.18</v>
      </c>
      <c r="AD50" s="1519">
        <v>5.16</v>
      </c>
      <c r="AE50" s="198"/>
    </row>
    <row r="51" spans="1:31" ht="20.100000000000001" customHeight="1" x14ac:dyDescent="0.25">
      <c r="A51" s="1516">
        <v>1270</v>
      </c>
      <c r="B51" s="1512" t="s">
        <v>897</v>
      </c>
      <c r="C51" s="1512" t="s">
        <v>1064</v>
      </c>
      <c r="D51" s="1513">
        <v>2339458</v>
      </c>
      <c r="E51" s="1514">
        <v>34.200000000000003</v>
      </c>
      <c r="F51" s="1514">
        <v>69.900000000000006</v>
      </c>
      <c r="G51" s="1513">
        <v>27240972</v>
      </c>
      <c r="H51" s="1514">
        <v>0</v>
      </c>
      <c r="I51" s="1514">
        <v>0</v>
      </c>
      <c r="J51" s="1515">
        <v>5224466</v>
      </c>
      <c r="K51" s="1514">
        <v>86.86</v>
      </c>
      <c r="L51" s="1514">
        <v>76.37</v>
      </c>
      <c r="M51" s="1514">
        <v>156.1</v>
      </c>
      <c r="N51" s="1514">
        <v>0</v>
      </c>
      <c r="O51" s="1514">
        <v>100</v>
      </c>
      <c r="P51" s="1514">
        <v>0</v>
      </c>
      <c r="Q51" s="1514">
        <v>0</v>
      </c>
      <c r="R51" s="1514">
        <v>0</v>
      </c>
      <c r="S51" s="1514">
        <v>0</v>
      </c>
      <c r="T51" s="1515">
        <v>34804896</v>
      </c>
      <c r="U51" s="1514">
        <v>508.75</v>
      </c>
      <c r="V51" s="1514">
        <v>1039.95</v>
      </c>
      <c r="W51" s="1515">
        <v>6014914</v>
      </c>
      <c r="X51" s="1515">
        <v>5803199</v>
      </c>
      <c r="Y51" s="1514">
        <v>3.65</v>
      </c>
      <c r="Z51" s="1514">
        <v>15.45</v>
      </c>
      <c r="AA51" s="1514">
        <v>15.72</v>
      </c>
      <c r="AB51" s="1514">
        <v>87.92</v>
      </c>
      <c r="AC51" s="1514">
        <v>82.61</v>
      </c>
      <c r="AD51" s="1514">
        <v>6.43</v>
      </c>
      <c r="AE51" s="198"/>
    </row>
    <row r="52" spans="1:31" s="209" customFormat="1" ht="20.100000000000001" customHeight="1" x14ac:dyDescent="0.25">
      <c r="A52" s="1955">
        <v>1598</v>
      </c>
      <c r="B52" s="1956" t="s">
        <v>898</v>
      </c>
      <c r="C52" s="848" t="s">
        <v>1070</v>
      </c>
      <c r="D52" s="851">
        <v>39415825</v>
      </c>
      <c r="E52" s="876">
        <v>1.81</v>
      </c>
      <c r="F52" s="876">
        <v>4.72</v>
      </c>
      <c r="G52" s="851">
        <v>0</v>
      </c>
      <c r="H52" s="876">
        <v>0</v>
      </c>
      <c r="I52" s="876">
        <v>0</v>
      </c>
      <c r="J52" s="875">
        <v>756361981</v>
      </c>
      <c r="K52" s="876">
        <v>41.91</v>
      </c>
      <c r="L52" s="876">
        <v>34.76</v>
      </c>
      <c r="M52" s="876">
        <v>90.62</v>
      </c>
      <c r="N52" s="876">
        <v>0</v>
      </c>
      <c r="O52" s="876">
        <v>100</v>
      </c>
      <c r="P52" s="876">
        <v>0</v>
      </c>
      <c r="Q52" s="876">
        <v>0</v>
      </c>
      <c r="R52" s="876">
        <v>0</v>
      </c>
      <c r="S52" s="876">
        <v>0</v>
      </c>
      <c r="T52" s="875">
        <v>795777806</v>
      </c>
      <c r="U52" s="876">
        <v>36.57</v>
      </c>
      <c r="V52" s="876">
        <v>95.34</v>
      </c>
      <c r="W52" s="1957">
        <v>1804859483</v>
      </c>
      <c r="X52" s="1957">
        <v>1904669539</v>
      </c>
      <c r="Y52" s="1953">
        <v>-5.24</v>
      </c>
      <c r="Z52" s="1953">
        <v>4.71</v>
      </c>
      <c r="AA52" s="1953">
        <v>5.37</v>
      </c>
      <c r="AB52" s="1953">
        <v>82.94</v>
      </c>
      <c r="AC52" s="1953">
        <v>87.92</v>
      </c>
      <c r="AD52" s="1953">
        <v>-5.66</v>
      </c>
      <c r="AE52" s="208"/>
    </row>
    <row r="53" spans="1:31" s="209" customFormat="1" ht="20.100000000000001" customHeight="1" x14ac:dyDescent="0.25">
      <c r="A53" s="1955"/>
      <c r="B53" s="1956"/>
      <c r="C53" s="848" t="s">
        <v>1059</v>
      </c>
      <c r="D53" s="851">
        <v>385263865</v>
      </c>
      <c r="E53" s="876">
        <v>17.71</v>
      </c>
      <c r="F53" s="876">
        <v>46.16</v>
      </c>
      <c r="G53" s="851">
        <v>0</v>
      </c>
      <c r="H53" s="876">
        <v>0</v>
      </c>
      <c r="I53" s="876">
        <v>0</v>
      </c>
      <c r="J53" s="875">
        <v>335318177</v>
      </c>
      <c r="K53" s="876">
        <v>18.579999999999998</v>
      </c>
      <c r="L53" s="876">
        <v>15.41</v>
      </c>
      <c r="M53" s="876">
        <v>40.18</v>
      </c>
      <c r="N53" s="876">
        <v>0</v>
      </c>
      <c r="O53" s="876">
        <v>100</v>
      </c>
      <c r="P53" s="876">
        <v>0</v>
      </c>
      <c r="Q53" s="876">
        <v>0</v>
      </c>
      <c r="R53" s="876">
        <v>0</v>
      </c>
      <c r="S53" s="876">
        <v>0</v>
      </c>
      <c r="T53" s="875">
        <v>720582042</v>
      </c>
      <c r="U53" s="876">
        <v>33.119999999999997</v>
      </c>
      <c r="V53" s="876">
        <v>86.33</v>
      </c>
      <c r="W53" s="1958"/>
      <c r="X53" s="1957" t="e">
        <v>#N/A</v>
      </c>
      <c r="Y53" s="1953"/>
      <c r="Z53" s="1953"/>
      <c r="AA53" s="1953"/>
      <c r="AB53" s="1953"/>
      <c r="AC53" s="1953"/>
      <c r="AD53" s="1953"/>
      <c r="AE53" s="208"/>
    </row>
    <row r="54" spans="1:31" ht="20.100000000000001" customHeight="1" x14ac:dyDescent="0.25">
      <c r="A54" s="853">
        <v>1523</v>
      </c>
      <c r="B54" s="848" t="s">
        <v>345</v>
      </c>
      <c r="C54" s="848" t="s">
        <v>1060</v>
      </c>
      <c r="D54" s="851">
        <v>423435</v>
      </c>
      <c r="E54" s="876">
        <v>20.82</v>
      </c>
      <c r="F54" s="876">
        <v>46.61</v>
      </c>
      <c r="G54" s="851">
        <v>0</v>
      </c>
      <c r="H54" s="876">
        <v>0</v>
      </c>
      <c r="I54" s="876">
        <v>0</v>
      </c>
      <c r="J54" s="875">
        <v>2282696</v>
      </c>
      <c r="K54" s="876">
        <v>69.36</v>
      </c>
      <c r="L54" s="876">
        <v>112.23</v>
      </c>
      <c r="M54" s="876">
        <v>251.29</v>
      </c>
      <c r="N54" s="876">
        <v>0</v>
      </c>
      <c r="O54" s="876">
        <v>100</v>
      </c>
      <c r="P54" s="876">
        <v>0</v>
      </c>
      <c r="Q54" s="876">
        <v>0</v>
      </c>
      <c r="R54" s="876">
        <v>0</v>
      </c>
      <c r="S54" s="876">
        <v>0</v>
      </c>
      <c r="T54" s="875">
        <v>2706131</v>
      </c>
      <c r="U54" s="876">
        <v>133.04</v>
      </c>
      <c r="V54" s="876">
        <v>297.89999999999998</v>
      </c>
      <c r="W54" s="875">
        <v>3290998</v>
      </c>
      <c r="X54" s="875">
        <v>3122612</v>
      </c>
      <c r="Y54" s="876">
        <v>5.39</v>
      </c>
      <c r="Z54" s="876">
        <v>7.72</v>
      </c>
      <c r="AA54" s="876">
        <v>8.15</v>
      </c>
      <c r="AB54" s="876">
        <v>161.80000000000001</v>
      </c>
      <c r="AC54" s="876">
        <v>151.82</v>
      </c>
      <c r="AD54" s="876">
        <v>6.57</v>
      </c>
      <c r="AE54" s="198"/>
    </row>
    <row r="55" spans="1:31" ht="20.100000000000001" customHeight="1" x14ac:dyDescent="0.25">
      <c r="A55" s="853">
        <v>1566</v>
      </c>
      <c r="B55" s="848" t="s">
        <v>347</v>
      </c>
      <c r="C55" s="848" t="s">
        <v>1059</v>
      </c>
      <c r="D55" s="851">
        <v>2106265</v>
      </c>
      <c r="E55" s="876">
        <v>31.31</v>
      </c>
      <c r="F55" s="876">
        <v>50.99</v>
      </c>
      <c r="G55" s="851">
        <v>0</v>
      </c>
      <c r="H55" s="876">
        <v>0</v>
      </c>
      <c r="I55" s="876">
        <v>0</v>
      </c>
      <c r="J55" s="875">
        <v>7194298</v>
      </c>
      <c r="K55" s="876">
        <v>82.67</v>
      </c>
      <c r="L55" s="876">
        <v>106.94</v>
      </c>
      <c r="M55" s="876">
        <v>174.18</v>
      </c>
      <c r="N55" s="876">
        <v>0</v>
      </c>
      <c r="O55" s="876">
        <v>96.28</v>
      </c>
      <c r="P55" s="876">
        <v>0</v>
      </c>
      <c r="Q55" s="876">
        <v>3.72</v>
      </c>
      <c r="R55" s="876">
        <v>0</v>
      </c>
      <c r="S55" s="876">
        <v>0</v>
      </c>
      <c r="T55" s="875">
        <v>9300563</v>
      </c>
      <c r="U55" s="876">
        <v>138.25</v>
      </c>
      <c r="V55" s="876">
        <v>225.17</v>
      </c>
      <c r="W55" s="875">
        <v>8702049</v>
      </c>
      <c r="X55" s="875">
        <v>7835218</v>
      </c>
      <c r="Y55" s="876">
        <v>11.06</v>
      </c>
      <c r="Z55" s="876">
        <v>12.77</v>
      </c>
      <c r="AA55" s="876">
        <v>12.88</v>
      </c>
      <c r="AB55" s="876">
        <v>129.36000000000001</v>
      </c>
      <c r="AC55" s="876">
        <v>122.32</v>
      </c>
      <c r="AD55" s="876">
        <v>5.76</v>
      </c>
      <c r="AE55" s="198"/>
    </row>
    <row r="56" spans="1:31" ht="20.100000000000001" customHeight="1" x14ac:dyDescent="0.25">
      <c r="A56" s="853">
        <v>1591</v>
      </c>
      <c r="B56" s="848" t="s">
        <v>356</v>
      </c>
      <c r="C56" s="848" t="s">
        <v>1063</v>
      </c>
      <c r="D56" s="851">
        <v>0</v>
      </c>
      <c r="E56" s="876">
        <v>0</v>
      </c>
      <c r="F56" s="876">
        <v>0</v>
      </c>
      <c r="G56" s="851">
        <v>0</v>
      </c>
      <c r="H56" s="876">
        <v>0</v>
      </c>
      <c r="I56" s="876">
        <v>0</v>
      </c>
      <c r="J56" s="875">
        <v>3416356</v>
      </c>
      <c r="K56" s="876">
        <v>68.760000000000005</v>
      </c>
      <c r="L56" s="876">
        <v>10.79</v>
      </c>
      <c r="M56" s="876">
        <v>21.86</v>
      </c>
      <c r="N56" s="876">
        <v>0</v>
      </c>
      <c r="O56" s="876">
        <v>100</v>
      </c>
      <c r="P56" s="876">
        <v>0</v>
      </c>
      <c r="Q56" s="876">
        <v>0</v>
      </c>
      <c r="R56" s="876">
        <v>0</v>
      </c>
      <c r="S56" s="876">
        <v>0</v>
      </c>
      <c r="T56" s="875">
        <v>3416356</v>
      </c>
      <c r="U56" s="876">
        <v>10.79</v>
      </c>
      <c r="V56" s="876">
        <v>21.86</v>
      </c>
      <c r="W56" s="875">
        <v>4968633</v>
      </c>
      <c r="X56" s="875">
        <v>4434057</v>
      </c>
      <c r="Y56" s="876">
        <v>12.06</v>
      </c>
      <c r="Z56" s="876">
        <v>2.94</v>
      </c>
      <c r="AA56" s="876">
        <v>2.82</v>
      </c>
      <c r="AB56" s="876">
        <v>15.69</v>
      </c>
      <c r="AC56" s="876">
        <v>14.32</v>
      </c>
      <c r="AD56" s="876">
        <v>9.57</v>
      </c>
      <c r="AE56" s="198"/>
    </row>
    <row r="57" spans="1:31" ht="20.100000000000001" customHeight="1" x14ac:dyDescent="0.25">
      <c r="A57" s="1516">
        <v>1559</v>
      </c>
      <c r="B57" s="1512" t="s">
        <v>357</v>
      </c>
      <c r="C57" s="1512" t="s">
        <v>1064</v>
      </c>
      <c r="D57" s="1513">
        <v>7520408</v>
      </c>
      <c r="E57" s="1514">
        <v>35.340000000000003</v>
      </c>
      <c r="F57" s="1514">
        <v>81.17</v>
      </c>
      <c r="G57" s="1513">
        <v>0</v>
      </c>
      <c r="H57" s="1514">
        <v>0</v>
      </c>
      <c r="I57" s="1514">
        <v>0</v>
      </c>
      <c r="J57" s="1515">
        <v>14609398</v>
      </c>
      <c r="K57" s="1514">
        <v>60.28</v>
      </c>
      <c r="L57" s="1514">
        <v>68.66</v>
      </c>
      <c r="M57" s="1514">
        <v>157.68</v>
      </c>
      <c r="N57" s="1514">
        <v>0</v>
      </c>
      <c r="O57" s="1514">
        <v>100</v>
      </c>
      <c r="P57" s="1514">
        <v>0</v>
      </c>
      <c r="Q57" s="1514">
        <v>0</v>
      </c>
      <c r="R57" s="1514">
        <v>0</v>
      </c>
      <c r="S57" s="1514">
        <v>0</v>
      </c>
      <c r="T57" s="1515">
        <v>22129806</v>
      </c>
      <c r="U57" s="1514">
        <v>104.01</v>
      </c>
      <c r="V57" s="1514">
        <v>238.85</v>
      </c>
      <c r="W57" s="1515">
        <v>24237823</v>
      </c>
      <c r="X57" s="1515">
        <v>23776111</v>
      </c>
      <c r="Y57" s="1514">
        <v>1.94</v>
      </c>
      <c r="Z57" s="1514">
        <v>6.16</v>
      </c>
      <c r="AA57" s="1514">
        <v>6.29</v>
      </c>
      <c r="AB57" s="1514">
        <v>113.91</v>
      </c>
      <c r="AC57" s="1514">
        <v>109.19</v>
      </c>
      <c r="AD57" s="1514">
        <v>4.32</v>
      </c>
      <c r="AE57" s="207"/>
    </row>
    <row r="58" spans="1:31" ht="20.100000000000001" customHeight="1" x14ac:dyDescent="0.25">
      <c r="A58" s="853">
        <v>1145</v>
      </c>
      <c r="B58" s="848" t="s">
        <v>899</v>
      </c>
      <c r="C58" s="848" t="s">
        <v>1061</v>
      </c>
      <c r="D58" s="851">
        <v>67842093</v>
      </c>
      <c r="E58" s="876">
        <v>31.01</v>
      </c>
      <c r="F58" s="876">
        <v>76.27</v>
      </c>
      <c r="G58" s="851">
        <v>0</v>
      </c>
      <c r="H58" s="876">
        <v>0</v>
      </c>
      <c r="I58" s="876">
        <v>0</v>
      </c>
      <c r="J58" s="875">
        <v>260074483</v>
      </c>
      <c r="K58" s="876">
        <v>93.41</v>
      </c>
      <c r="L58" s="876">
        <v>118.89</v>
      </c>
      <c r="M58" s="876">
        <v>292.39</v>
      </c>
      <c r="N58" s="876">
        <v>0</v>
      </c>
      <c r="O58" s="876">
        <v>85.06</v>
      </c>
      <c r="P58" s="876">
        <v>0</v>
      </c>
      <c r="Q58" s="876">
        <v>0</v>
      </c>
      <c r="R58" s="876">
        <v>14.94</v>
      </c>
      <c r="S58" s="876">
        <v>0</v>
      </c>
      <c r="T58" s="875">
        <v>327916576</v>
      </c>
      <c r="U58" s="876">
        <v>149.91</v>
      </c>
      <c r="V58" s="876">
        <v>368.66</v>
      </c>
      <c r="W58" s="875">
        <v>278417560</v>
      </c>
      <c r="X58" s="875">
        <v>233549985</v>
      </c>
      <c r="Y58" s="876">
        <v>19.21</v>
      </c>
      <c r="Z58" s="876">
        <v>7.67</v>
      </c>
      <c r="AA58" s="876">
        <v>7.47</v>
      </c>
      <c r="AB58" s="876">
        <v>127.28</v>
      </c>
      <c r="AC58" s="876">
        <v>120.89</v>
      </c>
      <c r="AD58" s="876">
        <v>5.29</v>
      </c>
      <c r="AE58" s="198"/>
    </row>
    <row r="59" spans="1:31" ht="20.100000000000001" customHeight="1" x14ac:dyDescent="0.25">
      <c r="A59" s="853">
        <v>1197</v>
      </c>
      <c r="B59" s="848" t="s">
        <v>372</v>
      </c>
      <c r="C59" s="848" t="s">
        <v>1071</v>
      </c>
      <c r="D59" s="851">
        <v>6535588</v>
      </c>
      <c r="E59" s="876">
        <v>41.61</v>
      </c>
      <c r="F59" s="876">
        <v>89.96</v>
      </c>
      <c r="G59" s="851">
        <v>0</v>
      </c>
      <c r="H59" s="876">
        <v>0</v>
      </c>
      <c r="I59" s="876">
        <v>0</v>
      </c>
      <c r="J59" s="875">
        <v>14737734</v>
      </c>
      <c r="K59" s="876">
        <v>84.5</v>
      </c>
      <c r="L59" s="876">
        <v>93.83</v>
      </c>
      <c r="M59" s="876">
        <v>202.86</v>
      </c>
      <c r="N59" s="876">
        <v>0</v>
      </c>
      <c r="O59" s="876">
        <v>100</v>
      </c>
      <c r="P59" s="876">
        <v>0</v>
      </c>
      <c r="Q59" s="876">
        <v>0</v>
      </c>
      <c r="R59" s="876">
        <v>0</v>
      </c>
      <c r="S59" s="876">
        <v>0</v>
      </c>
      <c r="T59" s="875">
        <v>21273322</v>
      </c>
      <c r="U59" s="876">
        <v>135.44</v>
      </c>
      <c r="V59" s="876">
        <v>292.83</v>
      </c>
      <c r="W59" s="875">
        <v>17440642</v>
      </c>
      <c r="X59" s="875">
        <v>17254756</v>
      </c>
      <c r="Y59" s="876">
        <v>1.08</v>
      </c>
      <c r="Z59" s="876">
        <v>5.39</v>
      </c>
      <c r="AA59" s="876">
        <v>5.63</v>
      </c>
      <c r="AB59" s="876">
        <v>111.04</v>
      </c>
      <c r="AC59" s="876">
        <v>108.3</v>
      </c>
      <c r="AD59" s="876">
        <v>2.5299999999999998</v>
      </c>
      <c r="AE59" s="198"/>
    </row>
    <row r="60" spans="1:31" ht="20.100000000000001" customHeight="1" x14ac:dyDescent="0.25">
      <c r="A60" s="853">
        <v>1599</v>
      </c>
      <c r="B60" s="848" t="s">
        <v>374</v>
      </c>
      <c r="C60" s="848" t="s">
        <v>1061</v>
      </c>
      <c r="D60" s="851">
        <v>13672573</v>
      </c>
      <c r="E60" s="876">
        <v>50.27</v>
      </c>
      <c r="F60" s="876">
        <v>63.21</v>
      </c>
      <c r="G60" s="851">
        <v>0</v>
      </c>
      <c r="H60" s="876">
        <v>0</v>
      </c>
      <c r="I60" s="876">
        <v>0</v>
      </c>
      <c r="J60" s="875">
        <v>13672573</v>
      </c>
      <c r="K60" s="876">
        <v>88.69</v>
      </c>
      <c r="L60" s="876">
        <v>50.27</v>
      </c>
      <c r="M60" s="876">
        <v>63.21</v>
      </c>
      <c r="N60" s="876">
        <v>0</v>
      </c>
      <c r="O60" s="876">
        <v>97</v>
      </c>
      <c r="P60" s="876">
        <v>0</v>
      </c>
      <c r="Q60" s="876">
        <v>0</v>
      </c>
      <c r="R60" s="876">
        <v>3</v>
      </c>
      <c r="S60" s="876">
        <v>0</v>
      </c>
      <c r="T60" s="875">
        <v>27345146</v>
      </c>
      <c r="U60" s="876">
        <v>100.54</v>
      </c>
      <c r="V60" s="876">
        <v>126.43</v>
      </c>
      <c r="W60" s="875">
        <v>15415355</v>
      </c>
      <c r="X60" s="875">
        <v>14828728</v>
      </c>
      <c r="Y60" s="876">
        <v>3.96</v>
      </c>
      <c r="Z60" s="876">
        <v>6.04</v>
      </c>
      <c r="AA60" s="876">
        <v>6.58</v>
      </c>
      <c r="AB60" s="876">
        <v>56.68</v>
      </c>
      <c r="AC60" s="876">
        <v>53.58</v>
      </c>
      <c r="AD60" s="876">
        <v>5.79</v>
      </c>
      <c r="AE60" s="198"/>
    </row>
    <row r="61" spans="1:31" ht="20.100000000000001" customHeight="1" x14ac:dyDescent="0.25">
      <c r="A61" s="853">
        <v>1547</v>
      </c>
      <c r="B61" s="848" t="s">
        <v>379</v>
      </c>
      <c r="C61" s="848" t="s">
        <v>1061</v>
      </c>
      <c r="D61" s="851">
        <v>5598972</v>
      </c>
      <c r="E61" s="876">
        <v>40.700000000000003</v>
      </c>
      <c r="F61" s="876">
        <v>98.06</v>
      </c>
      <c r="G61" s="851">
        <v>0</v>
      </c>
      <c r="H61" s="876">
        <v>0</v>
      </c>
      <c r="I61" s="876">
        <v>0</v>
      </c>
      <c r="J61" s="875">
        <v>10672231</v>
      </c>
      <c r="K61" s="876">
        <v>78.39</v>
      </c>
      <c r="L61" s="876">
        <v>77.58</v>
      </c>
      <c r="M61" s="876">
        <v>186.92</v>
      </c>
      <c r="N61" s="876">
        <v>0</v>
      </c>
      <c r="O61" s="876">
        <v>92.7</v>
      </c>
      <c r="P61" s="876">
        <v>0</v>
      </c>
      <c r="Q61" s="876">
        <v>0</v>
      </c>
      <c r="R61" s="876">
        <v>1</v>
      </c>
      <c r="S61" s="876">
        <v>0</v>
      </c>
      <c r="T61" s="875">
        <v>16271203</v>
      </c>
      <c r="U61" s="876">
        <v>118.29</v>
      </c>
      <c r="V61" s="876">
        <v>284.98</v>
      </c>
      <c r="W61" s="875">
        <v>13614089</v>
      </c>
      <c r="X61" s="875">
        <v>13635652</v>
      </c>
      <c r="Y61" s="876">
        <v>-0.16</v>
      </c>
      <c r="Z61" s="876">
        <v>5.1100000000000003</v>
      </c>
      <c r="AA61" s="876">
        <v>5.13</v>
      </c>
      <c r="AB61" s="876">
        <v>98.97</v>
      </c>
      <c r="AC61" s="876">
        <v>93.51</v>
      </c>
      <c r="AD61" s="876">
        <v>5.84</v>
      </c>
      <c r="AE61" s="198"/>
    </row>
    <row r="62" spans="1:31" ht="20.100000000000001" customHeight="1" x14ac:dyDescent="0.25">
      <c r="A62" s="853">
        <v>1495</v>
      </c>
      <c r="B62" s="848" t="s">
        <v>384</v>
      </c>
      <c r="C62" s="848" t="s">
        <v>1060</v>
      </c>
      <c r="D62" s="851">
        <v>8889439</v>
      </c>
      <c r="E62" s="876">
        <v>35.770000000000003</v>
      </c>
      <c r="F62" s="876">
        <v>60.85</v>
      </c>
      <c r="G62" s="851">
        <v>0</v>
      </c>
      <c r="H62" s="876">
        <v>0</v>
      </c>
      <c r="I62" s="876">
        <v>0</v>
      </c>
      <c r="J62" s="875">
        <v>22939065</v>
      </c>
      <c r="K62" s="876">
        <v>87.67</v>
      </c>
      <c r="L62" s="876">
        <v>92.32</v>
      </c>
      <c r="M62" s="876">
        <v>157.04</v>
      </c>
      <c r="N62" s="876">
        <v>0</v>
      </c>
      <c r="O62" s="876">
        <v>100</v>
      </c>
      <c r="P62" s="876">
        <v>0</v>
      </c>
      <c r="Q62" s="876">
        <v>0</v>
      </c>
      <c r="R62" s="876">
        <v>0</v>
      </c>
      <c r="S62" s="876">
        <v>0</v>
      </c>
      <c r="T62" s="875">
        <v>31828504</v>
      </c>
      <c r="U62" s="876">
        <v>128.09</v>
      </c>
      <c r="V62" s="876">
        <v>217.89</v>
      </c>
      <c r="W62" s="875">
        <v>26166555</v>
      </c>
      <c r="X62" s="875">
        <v>23999914</v>
      </c>
      <c r="Y62" s="876">
        <v>9.0299999999999994</v>
      </c>
      <c r="Z62" s="876">
        <v>7.23</v>
      </c>
      <c r="AA62" s="876">
        <v>7.07</v>
      </c>
      <c r="AB62" s="876">
        <v>105.3</v>
      </c>
      <c r="AC62" s="876">
        <v>96.16</v>
      </c>
      <c r="AD62" s="876">
        <v>9.5</v>
      </c>
      <c r="AE62" s="207"/>
    </row>
    <row r="63" spans="1:31" ht="20.100000000000001" customHeight="1" x14ac:dyDescent="0.25">
      <c r="A63" s="853">
        <v>1039</v>
      </c>
      <c r="B63" s="848" t="s">
        <v>388</v>
      </c>
      <c r="C63" s="848" t="s">
        <v>1059</v>
      </c>
      <c r="D63" s="851">
        <v>4912998</v>
      </c>
      <c r="E63" s="876">
        <v>41.23</v>
      </c>
      <c r="F63" s="876">
        <v>101.64</v>
      </c>
      <c r="G63" s="851">
        <v>0</v>
      </c>
      <c r="H63" s="876">
        <v>0</v>
      </c>
      <c r="I63" s="876">
        <v>0</v>
      </c>
      <c r="J63" s="875">
        <v>9428263</v>
      </c>
      <c r="K63" s="876">
        <v>80.459999999999994</v>
      </c>
      <c r="L63" s="876">
        <v>79.13</v>
      </c>
      <c r="M63" s="876">
        <v>195.06</v>
      </c>
      <c r="N63" s="876">
        <v>0</v>
      </c>
      <c r="O63" s="876">
        <v>100</v>
      </c>
      <c r="P63" s="876">
        <v>0</v>
      </c>
      <c r="Q63" s="876">
        <v>0</v>
      </c>
      <c r="R63" s="876">
        <v>0</v>
      </c>
      <c r="S63" s="876">
        <v>0</v>
      </c>
      <c r="T63" s="875">
        <v>14341261</v>
      </c>
      <c r="U63" s="876">
        <v>120.37</v>
      </c>
      <c r="V63" s="876">
        <v>296.7</v>
      </c>
      <c r="W63" s="875">
        <v>11717352</v>
      </c>
      <c r="X63" s="875">
        <v>10908973</v>
      </c>
      <c r="Y63" s="876">
        <v>7.41</v>
      </c>
      <c r="Z63" s="876">
        <v>6.45</v>
      </c>
      <c r="AA63" s="876">
        <v>6.41</v>
      </c>
      <c r="AB63" s="876">
        <v>98.34</v>
      </c>
      <c r="AC63" s="876">
        <v>92.14</v>
      </c>
      <c r="AD63" s="876">
        <v>6.73</v>
      </c>
      <c r="AE63" s="198"/>
    </row>
    <row r="64" spans="1:31" ht="20.100000000000001" customHeight="1" x14ac:dyDescent="0.25">
      <c r="A64" s="1516">
        <v>1548</v>
      </c>
      <c r="B64" s="1512" t="s">
        <v>405</v>
      </c>
      <c r="C64" s="1512" t="s">
        <v>1064</v>
      </c>
      <c r="D64" s="1513">
        <v>0</v>
      </c>
      <c r="E64" s="1514">
        <v>0</v>
      </c>
      <c r="F64" s="1514">
        <v>0</v>
      </c>
      <c r="G64" s="1513">
        <v>0</v>
      </c>
      <c r="H64" s="1514">
        <v>0</v>
      </c>
      <c r="I64" s="1514">
        <v>0</v>
      </c>
      <c r="J64" s="1515">
        <v>27970050</v>
      </c>
      <c r="K64" s="1514">
        <v>84.66</v>
      </c>
      <c r="L64" s="1514">
        <v>85.82</v>
      </c>
      <c r="M64" s="1514">
        <v>169.77</v>
      </c>
      <c r="N64" s="1514">
        <v>0</v>
      </c>
      <c r="O64" s="1514">
        <v>100</v>
      </c>
      <c r="P64" s="1514">
        <v>0</v>
      </c>
      <c r="Q64" s="1514">
        <v>0</v>
      </c>
      <c r="R64" s="1514">
        <v>0</v>
      </c>
      <c r="S64" s="1514">
        <v>0</v>
      </c>
      <c r="T64" s="1515">
        <v>27970050</v>
      </c>
      <c r="U64" s="1514">
        <v>85.82</v>
      </c>
      <c r="V64" s="1514">
        <v>169.77</v>
      </c>
      <c r="W64" s="1515">
        <v>33039680</v>
      </c>
      <c r="X64" s="1515">
        <v>29666940</v>
      </c>
      <c r="Y64" s="1514">
        <v>11.37</v>
      </c>
      <c r="Z64" s="1514">
        <v>5.54</v>
      </c>
      <c r="AA64" s="1514">
        <v>5.41</v>
      </c>
      <c r="AB64" s="1514">
        <v>101.37</v>
      </c>
      <c r="AC64" s="1514">
        <v>91.92</v>
      </c>
      <c r="AD64" s="1514">
        <v>10.28</v>
      </c>
      <c r="AE64" s="198"/>
    </row>
    <row r="65" spans="1:31" ht="20.100000000000001" customHeight="1" x14ac:dyDescent="0.25">
      <c r="A65" s="1516">
        <v>1105</v>
      </c>
      <c r="B65" s="1512" t="s">
        <v>417</v>
      </c>
      <c r="C65" s="1512" t="s">
        <v>1064</v>
      </c>
      <c r="D65" s="1513">
        <v>0</v>
      </c>
      <c r="E65" s="1514">
        <v>0</v>
      </c>
      <c r="F65" s="1514">
        <v>0</v>
      </c>
      <c r="G65" s="1513">
        <v>0</v>
      </c>
      <c r="H65" s="1514">
        <v>0</v>
      </c>
      <c r="I65" s="1514">
        <v>0</v>
      </c>
      <c r="J65" s="1515">
        <v>0</v>
      </c>
      <c r="K65" s="1514">
        <v>0</v>
      </c>
      <c r="L65" s="1514">
        <v>0</v>
      </c>
      <c r="M65" s="1514">
        <v>0</v>
      </c>
      <c r="N65" s="1514">
        <v>0</v>
      </c>
      <c r="O65" s="1514">
        <v>0</v>
      </c>
      <c r="P65" s="1514">
        <v>0</v>
      </c>
      <c r="Q65" s="1514">
        <v>0</v>
      </c>
      <c r="R65" s="1514">
        <v>0</v>
      </c>
      <c r="S65" s="1514">
        <v>0</v>
      </c>
      <c r="T65" s="1515">
        <v>0</v>
      </c>
      <c r="U65" s="1514">
        <v>0</v>
      </c>
      <c r="V65" s="1514">
        <v>0</v>
      </c>
      <c r="W65" s="1515">
        <v>0</v>
      </c>
      <c r="X65" s="1515">
        <v>4729883</v>
      </c>
      <c r="Y65" s="1514">
        <v>-100</v>
      </c>
      <c r="Z65" s="1514">
        <v>0</v>
      </c>
      <c r="AA65" s="1514">
        <v>9.14</v>
      </c>
      <c r="AB65" s="1514">
        <v>0</v>
      </c>
      <c r="AC65" s="1514">
        <v>185.31</v>
      </c>
      <c r="AD65" s="1514">
        <v>-100</v>
      </c>
      <c r="AE65" s="207"/>
    </row>
    <row r="66" spans="1:31" ht="20.100000000000001" customHeight="1" x14ac:dyDescent="0.25">
      <c r="A66" s="853">
        <v>1600</v>
      </c>
      <c r="B66" s="848" t="s">
        <v>900</v>
      </c>
      <c r="C66" s="848" t="s">
        <v>1064</v>
      </c>
      <c r="D66" s="851">
        <v>14621688</v>
      </c>
      <c r="E66" s="876">
        <v>26.13</v>
      </c>
      <c r="F66" s="876">
        <v>56.59</v>
      </c>
      <c r="G66" s="851">
        <v>64382983</v>
      </c>
      <c r="H66" s="876">
        <v>0</v>
      </c>
      <c r="I66" s="876">
        <v>0</v>
      </c>
      <c r="J66" s="875">
        <v>48100676</v>
      </c>
      <c r="K66" s="876">
        <v>80.319999999999993</v>
      </c>
      <c r="L66" s="876">
        <v>85.94</v>
      </c>
      <c r="M66" s="876">
        <v>186.18</v>
      </c>
      <c r="N66" s="876">
        <v>1</v>
      </c>
      <c r="O66" s="876">
        <v>97</v>
      </c>
      <c r="P66" s="876">
        <v>0</v>
      </c>
      <c r="Q66" s="876">
        <v>0</v>
      </c>
      <c r="R66" s="876">
        <v>0</v>
      </c>
      <c r="S66" s="876">
        <v>2</v>
      </c>
      <c r="T66" s="875">
        <v>127105347</v>
      </c>
      <c r="U66" s="876">
        <v>227.1</v>
      </c>
      <c r="V66" s="876">
        <v>491.97</v>
      </c>
      <c r="W66" s="875">
        <v>59884146</v>
      </c>
      <c r="X66" s="875">
        <v>63016285</v>
      </c>
      <c r="Y66" s="876">
        <v>-4.97</v>
      </c>
      <c r="Z66" s="876">
        <v>6.94</v>
      </c>
      <c r="AA66" s="876">
        <v>7.45</v>
      </c>
      <c r="AB66" s="876">
        <v>107</v>
      </c>
      <c r="AC66" s="876">
        <v>104.96</v>
      </c>
      <c r="AD66" s="876">
        <v>1.94</v>
      </c>
      <c r="AE66" s="198"/>
    </row>
    <row r="67" spans="1:31" ht="20.100000000000001" customHeight="1" x14ac:dyDescent="0.25">
      <c r="A67" s="853">
        <v>1241</v>
      </c>
      <c r="B67" s="848" t="s">
        <v>426</v>
      </c>
      <c r="C67" s="848" t="s">
        <v>1061</v>
      </c>
      <c r="D67" s="851">
        <v>4765085</v>
      </c>
      <c r="E67" s="876">
        <v>46.1</v>
      </c>
      <c r="F67" s="876">
        <v>95.94</v>
      </c>
      <c r="G67" s="851">
        <v>0</v>
      </c>
      <c r="H67" s="876">
        <v>0</v>
      </c>
      <c r="I67" s="876">
        <v>0</v>
      </c>
      <c r="J67" s="875">
        <v>12245187</v>
      </c>
      <c r="K67" s="876">
        <v>84.06</v>
      </c>
      <c r="L67" s="876">
        <v>118.48</v>
      </c>
      <c r="M67" s="876">
        <v>246.54</v>
      </c>
      <c r="N67" s="876">
        <v>0</v>
      </c>
      <c r="O67" s="876">
        <v>99</v>
      </c>
      <c r="P67" s="876">
        <v>0</v>
      </c>
      <c r="Q67" s="876">
        <v>0</v>
      </c>
      <c r="R67" s="876">
        <v>1</v>
      </c>
      <c r="S67" s="876">
        <v>0</v>
      </c>
      <c r="T67" s="875">
        <v>17010272</v>
      </c>
      <c r="U67" s="876">
        <v>164.58</v>
      </c>
      <c r="V67" s="876">
        <v>342.48</v>
      </c>
      <c r="W67" s="875">
        <v>14567386</v>
      </c>
      <c r="X67" s="875">
        <v>24346277</v>
      </c>
      <c r="Y67" s="876">
        <v>-40.17</v>
      </c>
      <c r="Z67" s="876">
        <v>7.98</v>
      </c>
      <c r="AA67" s="876">
        <v>7.71</v>
      </c>
      <c r="AB67" s="876">
        <v>140.94</v>
      </c>
      <c r="AC67" s="876">
        <v>130.94</v>
      </c>
      <c r="AD67" s="876">
        <v>7.64</v>
      </c>
      <c r="AE67" s="207"/>
    </row>
    <row r="68" spans="1:31" ht="20.100000000000001" customHeight="1" x14ac:dyDescent="0.25">
      <c r="A68" s="853">
        <v>1469</v>
      </c>
      <c r="B68" s="848" t="s">
        <v>430</v>
      </c>
      <c r="C68" s="848" t="s">
        <v>1059</v>
      </c>
      <c r="D68" s="851">
        <v>20076549</v>
      </c>
      <c r="E68" s="876">
        <v>32.729999999999997</v>
      </c>
      <c r="F68" s="876">
        <v>58.29</v>
      </c>
      <c r="G68" s="851">
        <v>0</v>
      </c>
      <c r="H68" s="876">
        <v>0</v>
      </c>
      <c r="I68" s="876">
        <v>0</v>
      </c>
      <c r="J68" s="875">
        <v>55642412</v>
      </c>
      <c r="K68" s="876">
        <v>82.21</v>
      </c>
      <c r="L68" s="876">
        <v>90.71</v>
      </c>
      <c r="M68" s="876">
        <v>161.55000000000001</v>
      </c>
      <c r="N68" s="876">
        <v>0</v>
      </c>
      <c r="O68" s="876">
        <v>96.02</v>
      </c>
      <c r="P68" s="876">
        <v>0</v>
      </c>
      <c r="Q68" s="876">
        <v>3.98</v>
      </c>
      <c r="R68" s="876">
        <v>0</v>
      </c>
      <c r="S68" s="876">
        <v>0</v>
      </c>
      <c r="T68" s="875">
        <v>75718961</v>
      </c>
      <c r="U68" s="876">
        <v>123.45</v>
      </c>
      <c r="V68" s="876">
        <v>219.84</v>
      </c>
      <c r="W68" s="875">
        <v>67684505</v>
      </c>
      <c r="X68" s="875">
        <v>70589395</v>
      </c>
      <c r="Y68" s="876">
        <v>-4.12</v>
      </c>
      <c r="Z68" s="876">
        <v>6.06</v>
      </c>
      <c r="AA68" s="876">
        <v>6.74</v>
      </c>
      <c r="AB68" s="876">
        <v>110.35</v>
      </c>
      <c r="AC68" s="876">
        <v>113.94</v>
      </c>
      <c r="AD68" s="876">
        <v>-3.15</v>
      </c>
      <c r="AE68" s="198"/>
    </row>
    <row r="69" spans="1:31" ht="20.100000000000001" customHeight="1" x14ac:dyDescent="0.25">
      <c r="A69" s="1516">
        <v>1584</v>
      </c>
      <c r="B69" s="1512" t="s">
        <v>435</v>
      </c>
      <c r="C69" s="1512" t="s">
        <v>1061</v>
      </c>
      <c r="D69" s="1513">
        <v>19754141</v>
      </c>
      <c r="E69" s="1514">
        <v>42.87</v>
      </c>
      <c r="F69" s="1514">
        <v>90.38</v>
      </c>
      <c r="G69" s="1513">
        <v>0</v>
      </c>
      <c r="H69" s="1514">
        <v>0</v>
      </c>
      <c r="I69" s="1514">
        <v>0</v>
      </c>
      <c r="J69" s="1515">
        <v>33697144</v>
      </c>
      <c r="K69" s="1514">
        <v>92.12</v>
      </c>
      <c r="L69" s="1514">
        <v>73.12</v>
      </c>
      <c r="M69" s="1514">
        <v>154.16999999999999</v>
      </c>
      <c r="N69" s="1514">
        <v>0</v>
      </c>
      <c r="O69" s="1514">
        <v>92.7</v>
      </c>
      <c r="P69" s="1514">
        <v>0</v>
      </c>
      <c r="Q69" s="1514">
        <v>0</v>
      </c>
      <c r="R69" s="1514">
        <v>1</v>
      </c>
      <c r="S69" s="1514">
        <v>0</v>
      </c>
      <c r="T69" s="1515">
        <v>53451285</v>
      </c>
      <c r="U69" s="1514">
        <v>115.99</v>
      </c>
      <c r="V69" s="1514">
        <v>244.55</v>
      </c>
      <c r="W69" s="1515">
        <v>36578683</v>
      </c>
      <c r="X69" s="1515">
        <v>33679568</v>
      </c>
      <c r="Y69" s="1514">
        <v>8.61</v>
      </c>
      <c r="Z69" s="1514">
        <v>3.76</v>
      </c>
      <c r="AA69" s="1514">
        <v>3.81</v>
      </c>
      <c r="AB69" s="1514">
        <v>79.37</v>
      </c>
      <c r="AC69" s="1514">
        <v>74</v>
      </c>
      <c r="AD69" s="1514">
        <v>7.26</v>
      </c>
      <c r="AE69" s="207"/>
    </row>
    <row r="70" spans="1:31" ht="20.100000000000001" customHeight="1" x14ac:dyDescent="0.25">
      <c r="A70" s="853">
        <v>1214</v>
      </c>
      <c r="B70" s="848" t="s">
        <v>437</v>
      </c>
      <c r="C70" s="848" t="s">
        <v>1059</v>
      </c>
      <c r="D70" s="851">
        <v>16551652</v>
      </c>
      <c r="E70" s="876">
        <v>42.78</v>
      </c>
      <c r="F70" s="876">
        <v>75.760000000000005</v>
      </c>
      <c r="G70" s="851">
        <v>0</v>
      </c>
      <c r="H70" s="876">
        <v>0</v>
      </c>
      <c r="I70" s="876">
        <v>0</v>
      </c>
      <c r="J70" s="875">
        <v>43912611</v>
      </c>
      <c r="K70" s="876">
        <v>86.3</v>
      </c>
      <c r="L70" s="876">
        <v>113.51</v>
      </c>
      <c r="M70" s="876">
        <v>200.99</v>
      </c>
      <c r="N70" s="876">
        <v>0</v>
      </c>
      <c r="O70" s="876">
        <v>98</v>
      </c>
      <c r="P70" s="876">
        <v>0</v>
      </c>
      <c r="Q70" s="876">
        <v>2</v>
      </c>
      <c r="R70" s="876">
        <v>0</v>
      </c>
      <c r="S70" s="876">
        <v>0</v>
      </c>
      <c r="T70" s="875">
        <v>60464263</v>
      </c>
      <c r="U70" s="876">
        <v>156.29</v>
      </c>
      <c r="V70" s="876">
        <v>276.74</v>
      </c>
      <c r="W70" s="875">
        <v>50884724</v>
      </c>
      <c r="X70" s="875">
        <v>49274850</v>
      </c>
      <c r="Y70" s="876">
        <v>3.27</v>
      </c>
      <c r="Z70" s="876">
        <v>7.74</v>
      </c>
      <c r="AA70" s="876">
        <v>8.0399999999999991</v>
      </c>
      <c r="AB70" s="876">
        <v>131.53</v>
      </c>
      <c r="AC70" s="876">
        <v>124.85</v>
      </c>
      <c r="AD70" s="876">
        <v>5.35</v>
      </c>
      <c r="AE70" s="198"/>
    </row>
    <row r="71" spans="1:31" ht="20.100000000000001" customHeight="1" x14ac:dyDescent="0.25">
      <c r="A71" s="853">
        <v>1441</v>
      </c>
      <c r="B71" s="848" t="s">
        <v>446</v>
      </c>
      <c r="C71" s="848" t="s">
        <v>1059</v>
      </c>
      <c r="D71" s="851">
        <v>1662881</v>
      </c>
      <c r="E71" s="876">
        <v>29.54</v>
      </c>
      <c r="F71" s="876">
        <v>58.67</v>
      </c>
      <c r="G71" s="851">
        <v>0</v>
      </c>
      <c r="H71" s="876">
        <v>0</v>
      </c>
      <c r="I71" s="876">
        <v>0</v>
      </c>
      <c r="J71" s="875">
        <v>6865871</v>
      </c>
      <c r="K71" s="876">
        <v>73.45</v>
      </c>
      <c r="L71" s="876">
        <v>121.97</v>
      </c>
      <c r="M71" s="876">
        <v>242.23</v>
      </c>
      <c r="N71" s="876">
        <v>0</v>
      </c>
      <c r="O71" s="876">
        <v>100</v>
      </c>
      <c r="P71" s="876">
        <v>0</v>
      </c>
      <c r="Q71" s="876">
        <v>0</v>
      </c>
      <c r="R71" s="876">
        <v>0</v>
      </c>
      <c r="S71" s="876">
        <v>0</v>
      </c>
      <c r="T71" s="875">
        <v>8528752</v>
      </c>
      <c r="U71" s="876">
        <v>151.51</v>
      </c>
      <c r="V71" s="876">
        <v>300.89999999999998</v>
      </c>
      <c r="W71" s="875">
        <v>9348147</v>
      </c>
      <c r="X71" s="875">
        <v>9009902</v>
      </c>
      <c r="Y71" s="876">
        <v>3.75</v>
      </c>
      <c r="Z71" s="876">
        <v>3.73</v>
      </c>
      <c r="AA71" s="876">
        <v>4.05</v>
      </c>
      <c r="AB71" s="876">
        <v>166.07</v>
      </c>
      <c r="AC71" s="876">
        <v>156.32</v>
      </c>
      <c r="AD71" s="876">
        <v>6.24</v>
      </c>
      <c r="AE71" s="198"/>
    </row>
    <row r="72" spans="1:31" ht="20.100000000000001" customHeight="1" x14ac:dyDescent="0.25">
      <c r="A72" s="853">
        <v>1186</v>
      </c>
      <c r="B72" s="848" t="s">
        <v>448</v>
      </c>
      <c r="C72" s="848" t="s">
        <v>1064</v>
      </c>
      <c r="D72" s="851">
        <v>1159345</v>
      </c>
      <c r="E72" s="876">
        <v>31.05</v>
      </c>
      <c r="F72" s="876">
        <v>66.58</v>
      </c>
      <c r="G72" s="851">
        <v>0</v>
      </c>
      <c r="H72" s="876">
        <v>0</v>
      </c>
      <c r="I72" s="876">
        <v>0</v>
      </c>
      <c r="J72" s="875">
        <v>3596130</v>
      </c>
      <c r="K72" s="876">
        <v>73.72</v>
      </c>
      <c r="L72" s="876">
        <v>96.33</v>
      </c>
      <c r="M72" s="876">
        <v>206.53</v>
      </c>
      <c r="N72" s="876">
        <v>0</v>
      </c>
      <c r="O72" s="876">
        <v>100</v>
      </c>
      <c r="P72" s="876">
        <v>0</v>
      </c>
      <c r="Q72" s="876">
        <v>0</v>
      </c>
      <c r="R72" s="876">
        <v>0</v>
      </c>
      <c r="S72" s="876">
        <v>0</v>
      </c>
      <c r="T72" s="875">
        <v>4755475</v>
      </c>
      <c r="U72" s="876">
        <v>127.38</v>
      </c>
      <c r="V72" s="876">
        <v>273.11</v>
      </c>
      <c r="W72" s="875">
        <v>4878228</v>
      </c>
      <c r="X72" s="875">
        <v>4180494</v>
      </c>
      <c r="Y72" s="876">
        <v>16.690000000000001</v>
      </c>
      <c r="Z72" s="876">
        <v>5.84</v>
      </c>
      <c r="AA72" s="876">
        <v>5.52</v>
      </c>
      <c r="AB72" s="876">
        <v>130.66999999999999</v>
      </c>
      <c r="AC72" s="876">
        <v>113.4</v>
      </c>
      <c r="AD72" s="876">
        <v>15.23</v>
      </c>
      <c r="AE72" s="198"/>
    </row>
    <row r="73" spans="1:31" ht="20.100000000000001" customHeight="1" x14ac:dyDescent="0.25">
      <c r="A73" s="1516">
        <v>1563</v>
      </c>
      <c r="B73" s="1512" t="s">
        <v>901</v>
      </c>
      <c r="C73" s="1512" t="s">
        <v>1064</v>
      </c>
      <c r="D73" s="1513">
        <v>2569869</v>
      </c>
      <c r="E73" s="1514">
        <v>14.31</v>
      </c>
      <c r="F73" s="1514">
        <v>29.72</v>
      </c>
      <c r="G73" s="1513">
        <v>1729695</v>
      </c>
      <c r="H73" s="1514">
        <v>0</v>
      </c>
      <c r="I73" s="1514">
        <v>0</v>
      </c>
      <c r="J73" s="1515">
        <v>17690248</v>
      </c>
      <c r="K73" s="1514">
        <v>78.61</v>
      </c>
      <c r="L73" s="1514">
        <v>98.48</v>
      </c>
      <c r="M73" s="1514">
        <v>204.61</v>
      </c>
      <c r="N73" s="1514">
        <v>0</v>
      </c>
      <c r="O73" s="1514">
        <v>100</v>
      </c>
      <c r="P73" s="1514">
        <v>0</v>
      </c>
      <c r="Q73" s="1514">
        <v>0</v>
      </c>
      <c r="R73" s="1514">
        <v>0</v>
      </c>
      <c r="S73" s="1514">
        <v>0</v>
      </c>
      <c r="T73" s="1515">
        <v>21989812</v>
      </c>
      <c r="U73" s="1514">
        <v>122.42</v>
      </c>
      <c r="V73" s="1514">
        <v>254.34</v>
      </c>
      <c r="W73" s="1515">
        <v>22503296</v>
      </c>
      <c r="X73" s="1515">
        <v>21730489</v>
      </c>
      <c r="Y73" s="1514">
        <v>3.56</v>
      </c>
      <c r="Z73" s="1514">
        <v>7.08</v>
      </c>
      <c r="AA73" s="1514">
        <v>6.92</v>
      </c>
      <c r="AB73" s="1514">
        <v>125.28</v>
      </c>
      <c r="AC73" s="1514">
        <v>119.08</v>
      </c>
      <c r="AD73" s="1514">
        <v>5.21</v>
      </c>
      <c r="AE73" s="198"/>
    </row>
    <row r="74" spans="1:31" ht="20.100000000000001" customHeight="1" x14ac:dyDescent="0.25">
      <c r="A74" s="853">
        <v>1583</v>
      </c>
      <c r="B74" s="848" t="s">
        <v>902</v>
      </c>
      <c r="C74" s="848" t="s">
        <v>1058</v>
      </c>
      <c r="D74" s="851">
        <v>0</v>
      </c>
      <c r="E74" s="876">
        <v>0</v>
      </c>
      <c r="F74" s="876">
        <v>0</v>
      </c>
      <c r="G74" s="851">
        <v>0</v>
      </c>
      <c r="H74" s="876">
        <v>0</v>
      </c>
      <c r="I74" s="876">
        <v>0</v>
      </c>
      <c r="J74" s="875">
        <v>0</v>
      </c>
      <c r="K74" s="876">
        <v>0</v>
      </c>
      <c r="L74" s="876">
        <v>0</v>
      </c>
      <c r="M74" s="876">
        <v>0</v>
      </c>
      <c r="N74" s="876">
        <v>0</v>
      </c>
      <c r="O74" s="876">
        <v>0</v>
      </c>
      <c r="P74" s="876">
        <v>0</v>
      </c>
      <c r="Q74" s="876">
        <v>0</v>
      </c>
      <c r="R74" s="876">
        <v>0</v>
      </c>
      <c r="S74" s="876">
        <v>0</v>
      </c>
      <c r="T74" s="875">
        <v>0</v>
      </c>
      <c r="U74" s="876">
        <v>0</v>
      </c>
      <c r="V74" s="876">
        <v>0</v>
      </c>
      <c r="W74" s="875">
        <v>87762615</v>
      </c>
      <c r="X74" s="875">
        <v>75084679</v>
      </c>
      <c r="Y74" s="876">
        <v>16.88</v>
      </c>
      <c r="Z74" s="876">
        <v>6.18</v>
      </c>
      <c r="AA74" s="876">
        <v>5.78</v>
      </c>
      <c r="AB74" s="876">
        <v>73.89</v>
      </c>
      <c r="AC74" s="876">
        <v>63.72</v>
      </c>
      <c r="AD74" s="876">
        <v>15.96</v>
      </c>
      <c r="AE74" s="198"/>
    </row>
    <row r="75" spans="1:31" ht="35.25" customHeight="1" x14ac:dyDescent="0.25">
      <c r="A75" s="1259">
        <v>1194</v>
      </c>
      <c r="B75" s="1537" t="s">
        <v>451</v>
      </c>
      <c r="C75" s="848" t="s">
        <v>1421</v>
      </c>
      <c r="D75" s="851">
        <v>20868000</v>
      </c>
      <c r="E75" s="876">
        <v>24.48</v>
      </c>
      <c r="F75" s="876">
        <v>52.35</v>
      </c>
      <c r="G75" s="851">
        <v>0</v>
      </c>
      <c r="H75" s="876">
        <v>0</v>
      </c>
      <c r="I75" s="876">
        <v>0</v>
      </c>
      <c r="J75" s="875">
        <v>116434000</v>
      </c>
      <c r="K75" s="876">
        <v>60.47</v>
      </c>
      <c r="L75" s="876">
        <v>136.58000000000001</v>
      </c>
      <c r="M75" s="876">
        <v>292.07</v>
      </c>
      <c r="N75" s="876">
        <v>0</v>
      </c>
      <c r="O75" s="876">
        <v>100</v>
      </c>
      <c r="P75" s="876">
        <v>0</v>
      </c>
      <c r="Q75" s="876">
        <v>0</v>
      </c>
      <c r="R75" s="876">
        <v>0</v>
      </c>
      <c r="S75" s="876">
        <v>0</v>
      </c>
      <c r="T75" s="875">
        <v>137302000</v>
      </c>
      <c r="U75" s="876">
        <v>161.06</v>
      </c>
      <c r="V75" s="876">
        <v>344.42</v>
      </c>
      <c r="W75" s="875">
        <v>192546000</v>
      </c>
      <c r="X75" s="875">
        <v>174375000</v>
      </c>
      <c r="Y75" s="876">
        <v>10.42</v>
      </c>
      <c r="Z75" s="876">
        <v>11.54</v>
      </c>
      <c r="AA75" s="876">
        <v>11.38</v>
      </c>
      <c r="AB75" s="876">
        <v>225.86</v>
      </c>
      <c r="AC75" s="876">
        <v>206.58</v>
      </c>
      <c r="AD75" s="876">
        <v>9.33</v>
      </c>
      <c r="AE75" s="198"/>
    </row>
    <row r="76" spans="1:31" ht="20.100000000000001" customHeight="1" x14ac:dyDescent="0.25">
      <c r="A76" s="853">
        <v>1516</v>
      </c>
      <c r="B76" s="848" t="s">
        <v>457</v>
      </c>
      <c r="C76" s="848" t="s">
        <v>1061</v>
      </c>
      <c r="D76" s="851">
        <v>4635842</v>
      </c>
      <c r="E76" s="876">
        <v>45.63</v>
      </c>
      <c r="F76" s="876">
        <v>92.55</v>
      </c>
      <c r="G76" s="851">
        <v>0</v>
      </c>
      <c r="H76" s="876">
        <v>0</v>
      </c>
      <c r="I76" s="876">
        <v>0</v>
      </c>
      <c r="J76" s="875">
        <v>10833315</v>
      </c>
      <c r="K76" s="876">
        <v>85.32</v>
      </c>
      <c r="L76" s="876">
        <v>106.64</v>
      </c>
      <c r="M76" s="876">
        <v>216.29</v>
      </c>
      <c r="N76" s="876">
        <v>0</v>
      </c>
      <c r="O76" s="876">
        <v>99</v>
      </c>
      <c r="P76" s="876">
        <v>0</v>
      </c>
      <c r="Q76" s="876">
        <v>0</v>
      </c>
      <c r="R76" s="876">
        <v>1</v>
      </c>
      <c r="S76" s="876">
        <v>0</v>
      </c>
      <c r="T76" s="875">
        <v>15469157</v>
      </c>
      <c r="U76" s="876">
        <v>152.27000000000001</v>
      </c>
      <c r="V76" s="876">
        <v>308.83999999999997</v>
      </c>
      <c r="W76" s="875">
        <v>12697627</v>
      </c>
      <c r="X76" s="875">
        <v>12912632</v>
      </c>
      <c r="Y76" s="876">
        <v>-1.67</v>
      </c>
      <c r="Z76" s="876">
        <v>8.02</v>
      </c>
      <c r="AA76" s="876">
        <v>8.0500000000000007</v>
      </c>
      <c r="AB76" s="876">
        <v>124.99</v>
      </c>
      <c r="AC76" s="876">
        <v>118.1</v>
      </c>
      <c r="AD76" s="876">
        <v>5.83</v>
      </c>
      <c r="AE76" s="198"/>
    </row>
    <row r="77" spans="1:31" ht="20.100000000000001" customHeight="1" x14ac:dyDescent="0.25">
      <c r="A77" s="853">
        <v>1201</v>
      </c>
      <c r="B77" s="848" t="s">
        <v>458</v>
      </c>
      <c r="C77" s="848" t="s">
        <v>1058</v>
      </c>
      <c r="D77" s="851">
        <v>0</v>
      </c>
      <c r="E77" s="876">
        <v>0</v>
      </c>
      <c r="F77" s="876">
        <v>0</v>
      </c>
      <c r="G77" s="851">
        <v>0</v>
      </c>
      <c r="H77" s="876">
        <v>0</v>
      </c>
      <c r="I77" s="876">
        <v>0</v>
      </c>
      <c r="J77" s="875">
        <v>0</v>
      </c>
      <c r="K77" s="876">
        <v>0</v>
      </c>
      <c r="L77" s="876">
        <v>0</v>
      </c>
      <c r="M77" s="876">
        <v>0</v>
      </c>
      <c r="N77" s="876">
        <v>0</v>
      </c>
      <c r="O77" s="876">
        <v>0</v>
      </c>
      <c r="P77" s="876">
        <v>0</v>
      </c>
      <c r="Q77" s="876">
        <v>0</v>
      </c>
      <c r="R77" s="876">
        <v>0</v>
      </c>
      <c r="S77" s="876">
        <v>0</v>
      </c>
      <c r="T77" s="875">
        <v>0</v>
      </c>
      <c r="U77" s="876">
        <v>0</v>
      </c>
      <c r="V77" s="876">
        <v>0</v>
      </c>
      <c r="W77" s="875">
        <v>9724354</v>
      </c>
      <c r="X77" s="875">
        <v>8476163</v>
      </c>
      <c r="Y77" s="876">
        <v>14.73</v>
      </c>
      <c r="Z77" s="876">
        <v>4.37</v>
      </c>
      <c r="AA77" s="876">
        <v>4.05</v>
      </c>
      <c r="AB77" s="876">
        <v>90.27</v>
      </c>
      <c r="AC77" s="876">
        <v>80.02</v>
      </c>
      <c r="AD77" s="876">
        <v>12.81</v>
      </c>
      <c r="AE77" s="198"/>
    </row>
    <row r="78" spans="1:31" ht="20.100000000000001" customHeight="1" x14ac:dyDescent="0.25">
      <c r="A78" s="853">
        <v>1430</v>
      </c>
      <c r="B78" s="848" t="s">
        <v>460</v>
      </c>
      <c r="C78" s="848" t="s">
        <v>1061</v>
      </c>
      <c r="D78" s="851">
        <v>19534107</v>
      </c>
      <c r="E78" s="876">
        <v>34.81</v>
      </c>
      <c r="F78" s="876">
        <v>77.900000000000006</v>
      </c>
      <c r="G78" s="851">
        <v>0</v>
      </c>
      <c r="H78" s="876">
        <v>0</v>
      </c>
      <c r="I78" s="876">
        <v>0</v>
      </c>
      <c r="J78" s="875">
        <v>50781715</v>
      </c>
      <c r="K78" s="876">
        <v>92.57</v>
      </c>
      <c r="L78" s="876">
        <v>90.5</v>
      </c>
      <c r="M78" s="876">
        <v>202.51</v>
      </c>
      <c r="N78" s="876">
        <v>0</v>
      </c>
      <c r="O78" s="876">
        <v>99</v>
      </c>
      <c r="P78" s="876">
        <v>0</v>
      </c>
      <c r="Q78" s="876">
        <v>0</v>
      </c>
      <c r="R78" s="876">
        <v>1</v>
      </c>
      <c r="S78" s="876">
        <v>0</v>
      </c>
      <c r="T78" s="875">
        <v>70315822</v>
      </c>
      <c r="U78" s="876">
        <v>125.31</v>
      </c>
      <c r="V78" s="876">
        <v>280.41000000000003</v>
      </c>
      <c r="W78" s="875">
        <v>54856260</v>
      </c>
      <c r="X78" s="875">
        <v>52780388</v>
      </c>
      <c r="Y78" s="876">
        <v>3.93</v>
      </c>
      <c r="Z78" s="876">
        <v>5.39</v>
      </c>
      <c r="AA78" s="876">
        <v>5.57</v>
      </c>
      <c r="AB78" s="876">
        <v>97.76</v>
      </c>
      <c r="AC78" s="876">
        <v>92.98</v>
      </c>
      <c r="AD78" s="876">
        <v>5.14</v>
      </c>
      <c r="AE78" s="198"/>
    </row>
    <row r="79" spans="1:31" ht="20.100000000000001" customHeight="1" x14ac:dyDescent="0.25">
      <c r="A79" s="853">
        <v>1176</v>
      </c>
      <c r="B79" s="848" t="s">
        <v>468</v>
      </c>
      <c r="C79" s="848" t="s">
        <v>1061</v>
      </c>
      <c r="D79" s="851">
        <v>12534476</v>
      </c>
      <c r="E79" s="876">
        <v>49.01</v>
      </c>
      <c r="F79" s="876">
        <v>85.09</v>
      </c>
      <c r="G79" s="851">
        <v>0</v>
      </c>
      <c r="H79" s="876">
        <v>0</v>
      </c>
      <c r="I79" s="876">
        <v>0</v>
      </c>
      <c r="J79" s="875">
        <v>29370971</v>
      </c>
      <c r="K79" s="876">
        <v>95.4</v>
      </c>
      <c r="L79" s="876">
        <v>114.84</v>
      </c>
      <c r="M79" s="876">
        <v>199.38</v>
      </c>
      <c r="N79" s="876">
        <v>0</v>
      </c>
      <c r="O79" s="876">
        <v>99</v>
      </c>
      <c r="P79" s="876">
        <v>0</v>
      </c>
      <c r="Q79" s="876">
        <v>0</v>
      </c>
      <c r="R79" s="876">
        <v>1</v>
      </c>
      <c r="S79" s="876">
        <v>0</v>
      </c>
      <c r="T79" s="875">
        <v>41905447</v>
      </c>
      <c r="U79" s="876">
        <v>163.85</v>
      </c>
      <c r="V79" s="876">
        <v>284.47000000000003</v>
      </c>
      <c r="W79" s="875">
        <v>30786346</v>
      </c>
      <c r="X79" s="875">
        <v>28162015</v>
      </c>
      <c r="Y79" s="876">
        <v>9.32</v>
      </c>
      <c r="Z79" s="876">
        <v>11.17</v>
      </c>
      <c r="AA79" s="876">
        <v>11.16</v>
      </c>
      <c r="AB79" s="876">
        <v>120.37</v>
      </c>
      <c r="AC79" s="876">
        <v>113.18</v>
      </c>
      <c r="AD79" s="876">
        <v>6.35</v>
      </c>
      <c r="AE79" s="198"/>
    </row>
    <row r="80" spans="1:31" ht="19.5" customHeight="1" x14ac:dyDescent="0.25">
      <c r="A80" s="853">
        <v>1013</v>
      </c>
      <c r="B80" s="848" t="s">
        <v>470</v>
      </c>
      <c r="C80" s="848" t="s">
        <v>1063</v>
      </c>
      <c r="D80" s="851">
        <v>975304</v>
      </c>
      <c r="E80" s="876">
        <v>34.93</v>
      </c>
      <c r="F80" s="876">
        <v>70.8</v>
      </c>
      <c r="G80" s="851">
        <v>0</v>
      </c>
      <c r="H80" s="876">
        <v>0</v>
      </c>
      <c r="I80" s="876">
        <v>0</v>
      </c>
      <c r="J80" s="875">
        <v>2786354</v>
      </c>
      <c r="K80" s="876">
        <v>87.12</v>
      </c>
      <c r="L80" s="876">
        <v>99.78</v>
      </c>
      <c r="M80" s="876">
        <v>202.26</v>
      </c>
      <c r="N80" s="876">
        <v>0</v>
      </c>
      <c r="O80" s="876">
        <v>100</v>
      </c>
      <c r="P80" s="876">
        <v>0</v>
      </c>
      <c r="Q80" s="876">
        <v>0</v>
      </c>
      <c r="R80" s="876">
        <v>0</v>
      </c>
      <c r="S80" s="876">
        <v>0</v>
      </c>
      <c r="T80" s="875">
        <v>3761658</v>
      </c>
      <c r="U80" s="876">
        <v>134.71</v>
      </c>
      <c r="V80" s="876">
        <v>273.06</v>
      </c>
      <c r="W80" s="875">
        <v>3198184</v>
      </c>
      <c r="X80" s="875">
        <v>3053135</v>
      </c>
      <c r="Y80" s="876">
        <v>4.75</v>
      </c>
      <c r="Z80" s="876">
        <v>6.33</v>
      </c>
      <c r="AA80" s="876">
        <v>6.35</v>
      </c>
      <c r="AB80" s="876">
        <v>114.53</v>
      </c>
      <c r="AC80" s="876">
        <v>108.18</v>
      </c>
      <c r="AD80" s="876">
        <v>5.87</v>
      </c>
      <c r="AE80" s="198"/>
    </row>
    <row r="81" spans="1:31" ht="19.5" customHeight="1" x14ac:dyDescent="0.25">
      <c r="A81" s="1516">
        <v>1209</v>
      </c>
      <c r="B81" s="1512" t="s">
        <v>903</v>
      </c>
      <c r="C81" s="1512" t="s">
        <v>1061</v>
      </c>
      <c r="D81" s="1513">
        <v>9319211</v>
      </c>
      <c r="E81" s="1514">
        <v>33.869999999999997</v>
      </c>
      <c r="F81" s="1514">
        <v>74.459999999999994</v>
      </c>
      <c r="G81" s="1513">
        <v>0</v>
      </c>
      <c r="H81" s="1514">
        <v>0</v>
      </c>
      <c r="I81" s="1514">
        <v>0</v>
      </c>
      <c r="J81" s="1515">
        <v>22631653</v>
      </c>
      <c r="K81" s="1514">
        <v>72.11</v>
      </c>
      <c r="L81" s="1514">
        <v>82.25</v>
      </c>
      <c r="M81" s="1514">
        <v>180.82</v>
      </c>
      <c r="N81" s="1514">
        <v>0</v>
      </c>
      <c r="O81" s="1514">
        <v>99</v>
      </c>
      <c r="P81" s="1514">
        <v>0</v>
      </c>
      <c r="Q81" s="1514">
        <v>0</v>
      </c>
      <c r="R81" s="1514">
        <v>1</v>
      </c>
      <c r="S81" s="1514">
        <v>0</v>
      </c>
      <c r="T81" s="1515">
        <v>31950864</v>
      </c>
      <c r="U81" s="1514">
        <v>116.11</v>
      </c>
      <c r="V81" s="1514">
        <v>255.28</v>
      </c>
      <c r="W81" s="1515">
        <v>31384753</v>
      </c>
      <c r="X81" s="1515">
        <v>30567890</v>
      </c>
      <c r="Y81" s="1514">
        <v>2.67</v>
      </c>
      <c r="Z81" s="1514">
        <v>7.02</v>
      </c>
      <c r="AA81" s="1514">
        <v>7.47</v>
      </c>
      <c r="AB81" s="1514">
        <v>114.06</v>
      </c>
      <c r="AC81" s="1514">
        <v>115.94</v>
      </c>
      <c r="AD81" s="1514">
        <v>-1.62</v>
      </c>
      <c r="AE81" s="198"/>
    </row>
    <row r="82" spans="1:31" ht="20.100000000000001" customHeight="1" x14ac:dyDescent="0.25">
      <c r="A82" s="853">
        <v>1424</v>
      </c>
      <c r="B82" s="848" t="s">
        <v>472</v>
      </c>
      <c r="C82" s="848" t="s">
        <v>1059</v>
      </c>
      <c r="D82" s="851">
        <v>5511852</v>
      </c>
      <c r="E82" s="876">
        <v>45.56</v>
      </c>
      <c r="F82" s="876">
        <v>99.4</v>
      </c>
      <c r="G82" s="851">
        <v>0</v>
      </c>
      <c r="H82" s="876">
        <v>0</v>
      </c>
      <c r="I82" s="876">
        <v>0</v>
      </c>
      <c r="J82" s="875">
        <v>11359104</v>
      </c>
      <c r="K82" s="876">
        <v>75.540000000000006</v>
      </c>
      <c r="L82" s="876">
        <v>93.89</v>
      </c>
      <c r="M82" s="876">
        <v>204.85</v>
      </c>
      <c r="N82" s="876">
        <v>0</v>
      </c>
      <c r="O82" s="876">
        <v>100</v>
      </c>
      <c r="P82" s="876">
        <v>0</v>
      </c>
      <c r="Q82" s="876">
        <v>0</v>
      </c>
      <c r="R82" s="876">
        <v>0</v>
      </c>
      <c r="S82" s="876">
        <v>0</v>
      </c>
      <c r="T82" s="875">
        <v>16870956</v>
      </c>
      <c r="U82" s="876">
        <v>139.44999999999999</v>
      </c>
      <c r="V82" s="876">
        <v>304.24</v>
      </c>
      <c r="W82" s="875">
        <v>15037728</v>
      </c>
      <c r="X82" s="875">
        <v>14105651</v>
      </c>
      <c r="Y82" s="876">
        <v>6.61</v>
      </c>
      <c r="Z82" s="876">
        <v>4.8499999999999996</v>
      </c>
      <c r="AA82" s="876">
        <v>4.78</v>
      </c>
      <c r="AB82" s="876">
        <v>124.3</v>
      </c>
      <c r="AC82" s="876">
        <v>114.88</v>
      </c>
      <c r="AD82" s="876">
        <v>8.1999999999999993</v>
      </c>
      <c r="AE82" s="198"/>
    </row>
    <row r="83" spans="1:31" ht="20.100000000000001" customHeight="1" x14ac:dyDescent="0.25">
      <c r="A83" s="853">
        <v>1038</v>
      </c>
      <c r="B83" s="848" t="s">
        <v>904</v>
      </c>
      <c r="C83" s="848" t="s">
        <v>1058</v>
      </c>
      <c r="D83" s="851">
        <v>0</v>
      </c>
      <c r="E83" s="876">
        <v>0</v>
      </c>
      <c r="F83" s="876">
        <v>0</v>
      </c>
      <c r="G83" s="851">
        <v>0</v>
      </c>
      <c r="H83" s="876">
        <v>0</v>
      </c>
      <c r="I83" s="876">
        <v>0</v>
      </c>
      <c r="J83" s="875">
        <v>0</v>
      </c>
      <c r="K83" s="876">
        <v>0</v>
      </c>
      <c r="L83" s="876">
        <v>0</v>
      </c>
      <c r="M83" s="876">
        <v>0</v>
      </c>
      <c r="N83" s="876">
        <v>0</v>
      </c>
      <c r="O83" s="876">
        <v>0</v>
      </c>
      <c r="P83" s="876">
        <v>0</v>
      </c>
      <c r="Q83" s="876">
        <v>0</v>
      </c>
      <c r="R83" s="876">
        <v>0</v>
      </c>
      <c r="S83" s="876">
        <v>0</v>
      </c>
      <c r="T83" s="875">
        <v>0</v>
      </c>
      <c r="U83" s="876">
        <v>0</v>
      </c>
      <c r="V83" s="876">
        <v>0</v>
      </c>
      <c r="W83" s="875">
        <v>72749504</v>
      </c>
      <c r="X83" s="875">
        <v>66388156</v>
      </c>
      <c r="Y83" s="876">
        <v>9.58</v>
      </c>
      <c r="Z83" s="876">
        <v>5.81</v>
      </c>
      <c r="AA83" s="876">
        <v>5.21</v>
      </c>
      <c r="AB83" s="876">
        <v>80.239999999999995</v>
      </c>
      <c r="AC83" s="876">
        <v>67.78</v>
      </c>
      <c r="AD83" s="876">
        <v>18.38</v>
      </c>
      <c r="AE83" s="198"/>
    </row>
    <row r="84" spans="1:31" ht="20.100000000000001" customHeight="1" x14ac:dyDescent="0.25">
      <c r="A84" s="853">
        <v>1234</v>
      </c>
      <c r="B84" s="848" t="s">
        <v>475</v>
      </c>
      <c r="C84" s="848" t="s">
        <v>1059</v>
      </c>
      <c r="D84" s="851">
        <v>41606993</v>
      </c>
      <c r="E84" s="876">
        <v>44.51</v>
      </c>
      <c r="F84" s="876">
        <v>117.72</v>
      </c>
      <c r="G84" s="851">
        <v>0</v>
      </c>
      <c r="H84" s="876">
        <v>0</v>
      </c>
      <c r="I84" s="876">
        <v>0</v>
      </c>
      <c r="J84" s="875">
        <v>69758497</v>
      </c>
      <c r="K84" s="876">
        <v>79.52</v>
      </c>
      <c r="L84" s="876">
        <v>74.62</v>
      </c>
      <c r="M84" s="876">
        <v>197.37</v>
      </c>
      <c r="N84" s="876">
        <v>0</v>
      </c>
      <c r="O84" s="876">
        <v>100</v>
      </c>
      <c r="P84" s="876">
        <v>0</v>
      </c>
      <c r="Q84" s="876">
        <v>0</v>
      </c>
      <c r="R84" s="876">
        <v>0</v>
      </c>
      <c r="S84" s="876">
        <v>0</v>
      </c>
      <c r="T84" s="875">
        <v>111365490</v>
      </c>
      <c r="U84" s="876">
        <v>119.13</v>
      </c>
      <c r="V84" s="876">
        <v>315.08999999999997</v>
      </c>
      <c r="W84" s="875">
        <v>87721675</v>
      </c>
      <c r="X84" s="875">
        <v>78644630</v>
      </c>
      <c r="Y84" s="876">
        <v>11.54</v>
      </c>
      <c r="Z84" s="876">
        <v>4.74</v>
      </c>
      <c r="AA84" s="876">
        <v>4.5599999999999996</v>
      </c>
      <c r="AB84" s="876">
        <v>93.84</v>
      </c>
      <c r="AC84" s="876">
        <v>84.52</v>
      </c>
      <c r="AD84" s="876">
        <v>11.03</v>
      </c>
      <c r="AE84" s="198"/>
    </row>
    <row r="85" spans="1:31" ht="20.100000000000001" customHeight="1" x14ac:dyDescent="0.25">
      <c r="A85" s="853">
        <v>1531</v>
      </c>
      <c r="B85" s="848" t="s">
        <v>476</v>
      </c>
      <c r="C85" s="848" t="s">
        <v>1058</v>
      </c>
      <c r="D85" s="851">
        <v>0</v>
      </c>
      <c r="E85" s="876">
        <v>0</v>
      </c>
      <c r="F85" s="876">
        <v>0</v>
      </c>
      <c r="G85" s="851">
        <v>0</v>
      </c>
      <c r="H85" s="876">
        <v>0</v>
      </c>
      <c r="I85" s="876">
        <v>0</v>
      </c>
      <c r="J85" s="875">
        <v>0</v>
      </c>
      <c r="K85" s="876">
        <v>0</v>
      </c>
      <c r="L85" s="876">
        <v>0</v>
      </c>
      <c r="M85" s="876">
        <v>0</v>
      </c>
      <c r="N85" s="876">
        <v>0</v>
      </c>
      <c r="O85" s="876">
        <v>0</v>
      </c>
      <c r="P85" s="876">
        <v>0</v>
      </c>
      <c r="Q85" s="876">
        <v>0</v>
      </c>
      <c r="R85" s="876">
        <v>0</v>
      </c>
      <c r="S85" s="876">
        <v>0</v>
      </c>
      <c r="T85" s="875">
        <v>0</v>
      </c>
      <c r="U85" s="876">
        <v>0</v>
      </c>
      <c r="V85" s="876">
        <v>0</v>
      </c>
      <c r="W85" s="875">
        <v>1943207</v>
      </c>
      <c r="X85" s="875">
        <v>1954252</v>
      </c>
      <c r="Y85" s="876">
        <v>-0.56999999999999995</v>
      </c>
      <c r="Z85" s="876">
        <v>4.17</v>
      </c>
      <c r="AA85" s="876">
        <v>4.7300000000000004</v>
      </c>
      <c r="AB85" s="876">
        <v>73.069999999999993</v>
      </c>
      <c r="AC85" s="876">
        <v>73.319999999999993</v>
      </c>
      <c r="AD85" s="876">
        <v>-0.34</v>
      </c>
      <c r="AE85" s="198"/>
    </row>
    <row r="86" spans="1:31" ht="20.100000000000001" customHeight="1" x14ac:dyDescent="0.25">
      <c r="A86" s="853">
        <v>1568</v>
      </c>
      <c r="B86" s="848" t="s">
        <v>483</v>
      </c>
      <c r="C86" s="848" t="s">
        <v>1063</v>
      </c>
      <c r="D86" s="851">
        <v>8062520</v>
      </c>
      <c r="E86" s="876">
        <v>36.81</v>
      </c>
      <c r="F86" s="876">
        <v>80.260000000000005</v>
      </c>
      <c r="G86" s="851">
        <v>0</v>
      </c>
      <c r="H86" s="876">
        <v>0</v>
      </c>
      <c r="I86" s="876">
        <v>0</v>
      </c>
      <c r="J86" s="875">
        <v>18097971</v>
      </c>
      <c r="K86" s="876">
        <v>67.02</v>
      </c>
      <c r="L86" s="876">
        <v>82.63</v>
      </c>
      <c r="M86" s="876">
        <v>180.17</v>
      </c>
      <c r="N86" s="876">
        <v>0</v>
      </c>
      <c r="O86" s="876">
        <v>34.99</v>
      </c>
      <c r="P86" s="876">
        <v>0</v>
      </c>
      <c r="Q86" s="876">
        <v>0</v>
      </c>
      <c r="R86" s="876">
        <v>0</v>
      </c>
      <c r="S86" s="876">
        <v>0</v>
      </c>
      <c r="T86" s="875">
        <v>26160491</v>
      </c>
      <c r="U86" s="876">
        <v>119.45</v>
      </c>
      <c r="V86" s="876">
        <v>260.43</v>
      </c>
      <c r="W86" s="875">
        <v>27005149</v>
      </c>
      <c r="X86" s="875">
        <v>26733077</v>
      </c>
      <c r="Y86" s="876">
        <v>1.02</v>
      </c>
      <c r="Z86" s="876">
        <v>8.08</v>
      </c>
      <c r="AA86" s="876">
        <v>8.3800000000000008</v>
      </c>
      <c r="AB86" s="876">
        <v>123.3</v>
      </c>
      <c r="AC86" s="876">
        <v>120.19</v>
      </c>
      <c r="AD86" s="876">
        <v>2.59</v>
      </c>
      <c r="AE86" s="198"/>
    </row>
    <row r="87" spans="1:31" ht="20.100000000000001" customHeight="1" x14ac:dyDescent="0.25">
      <c r="A87" s="1516">
        <v>1580</v>
      </c>
      <c r="B87" s="1512" t="s">
        <v>905</v>
      </c>
      <c r="C87" s="1512" t="s">
        <v>1059</v>
      </c>
      <c r="D87" s="1513">
        <v>141289813</v>
      </c>
      <c r="E87" s="1514">
        <v>23.41</v>
      </c>
      <c r="F87" s="1514">
        <v>66.92</v>
      </c>
      <c r="G87" s="1513">
        <v>0</v>
      </c>
      <c r="H87" s="1514">
        <v>0</v>
      </c>
      <c r="I87" s="1514">
        <v>0</v>
      </c>
      <c r="J87" s="1515">
        <v>196045581</v>
      </c>
      <c r="K87" s="1514">
        <v>57.84</v>
      </c>
      <c r="L87" s="1514">
        <v>32.479999999999997</v>
      </c>
      <c r="M87" s="1514">
        <v>92.85</v>
      </c>
      <c r="N87" s="1514">
        <v>0</v>
      </c>
      <c r="O87" s="1514">
        <v>100</v>
      </c>
      <c r="P87" s="1514">
        <v>0</v>
      </c>
      <c r="Q87" s="1514">
        <v>0</v>
      </c>
      <c r="R87" s="1514">
        <v>0</v>
      </c>
      <c r="S87" s="1514">
        <v>0</v>
      </c>
      <c r="T87" s="1515">
        <v>337335394</v>
      </c>
      <c r="U87" s="1514">
        <v>55.89</v>
      </c>
      <c r="V87" s="1514">
        <v>159.76</v>
      </c>
      <c r="W87" s="1515">
        <v>338934462</v>
      </c>
      <c r="X87" s="1515">
        <v>331348682</v>
      </c>
      <c r="Y87" s="1514">
        <v>2.29</v>
      </c>
      <c r="Z87" s="1514">
        <v>3.62</v>
      </c>
      <c r="AA87" s="1514">
        <v>3.76</v>
      </c>
      <c r="AB87" s="1514">
        <v>56.15</v>
      </c>
      <c r="AC87" s="1514">
        <v>55.92</v>
      </c>
      <c r="AD87" s="1514">
        <v>0.41</v>
      </c>
      <c r="AE87" s="198"/>
    </row>
    <row r="88" spans="1:31" ht="20.100000000000001" customHeight="1" x14ac:dyDescent="0.25">
      <c r="A88" s="853">
        <v>1578</v>
      </c>
      <c r="B88" s="848" t="s">
        <v>506</v>
      </c>
      <c r="C88" s="848" t="s">
        <v>1061</v>
      </c>
      <c r="D88" s="851">
        <v>3390507</v>
      </c>
      <c r="E88" s="876">
        <v>43.3</v>
      </c>
      <c r="F88" s="876">
        <v>95.45</v>
      </c>
      <c r="G88" s="851">
        <v>0</v>
      </c>
      <c r="H88" s="876">
        <v>0</v>
      </c>
      <c r="I88" s="876">
        <v>0</v>
      </c>
      <c r="J88" s="875">
        <v>7910560</v>
      </c>
      <c r="K88" s="876">
        <v>87.8</v>
      </c>
      <c r="L88" s="876">
        <v>101.03</v>
      </c>
      <c r="M88" s="876">
        <v>222.71</v>
      </c>
      <c r="N88" s="876">
        <v>0</v>
      </c>
      <c r="O88" s="876">
        <v>99.01</v>
      </c>
      <c r="P88" s="876">
        <v>0</v>
      </c>
      <c r="Q88" s="876">
        <v>0</v>
      </c>
      <c r="R88" s="876">
        <v>0.99</v>
      </c>
      <c r="S88" s="876">
        <v>0</v>
      </c>
      <c r="T88" s="875">
        <v>11301067</v>
      </c>
      <c r="U88" s="876">
        <v>144.33000000000001</v>
      </c>
      <c r="V88" s="876">
        <v>318.16000000000003</v>
      </c>
      <c r="W88" s="875">
        <v>9009643</v>
      </c>
      <c r="X88" s="875">
        <v>8221213</v>
      </c>
      <c r="Y88" s="876">
        <v>9.59</v>
      </c>
      <c r="Z88" s="876">
        <v>6.57</v>
      </c>
      <c r="AA88" s="876">
        <v>6.2</v>
      </c>
      <c r="AB88" s="876">
        <v>115.07</v>
      </c>
      <c r="AC88" s="876">
        <v>106.83</v>
      </c>
      <c r="AD88" s="876">
        <v>7.71</v>
      </c>
      <c r="AE88" s="198"/>
    </row>
    <row r="89" spans="1:31" ht="20.100000000000001" customHeight="1" x14ac:dyDescent="0.25">
      <c r="A89" s="853">
        <v>1544</v>
      </c>
      <c r="B89" s="848" t="s">
        <v>512</v>
      </c>
      <c r="C89" s="848" t="s">
        <v>1060</v>
      </c>
      <c r="D89" s="851">
        <v>4917279</v>
      </c>
      <c r="E89" s="876">
        <v>42.64</v>
      </c>
      <c r="F89" s="876">
        <v>92.04</v>
      </c>
      <c r="G89" s="851">
        <v>0</v>
      </c>
      <c r="H89" s="876">
        <v>0</v>
      </c>
      <c r="I89" s="876">
        <v>0</v>
      </c>
      <c r="J89" s="875">
        <v>10773304</v>
      </c>
      <c r="K89" s="876">
        <v>85.89</v>
      </c>
      <c r="L89" s="876">
        <v>93.42</v>
      </c>
      <c r="M89" s="876">
        <v>201.66</v>
      </c>
      <c r="N89" s="876">
        <v>0</v>
      </c>
      <c r="O89" s="876">
        <v>100</v>
      </c>
      <c r="P89" s="876">
        <v>0</v>
      </c>
      <c r="Q89" s="876">
        <v>0</v>
      </c>
      <c r="R89" s="876">
        <v>0</v>
      </c>
      <c r="S89" s="876">
        <v>0</v>
      </c>
      <c r="T89" s="875">
        <v>15690583</v>
      </c>
      <c r="U89" s="876">
        <v>136.06</v>
      </c>
      <c r="V89" s="876">
        <v>293.7</v>
      </c>
      <c r="W89" s="875">
        <v>12542439</v>
      </c>
      <c r="X89" s="875">
        <v>11097408</v>
      </c>
      <c r="Y89" s="876">
        <v>13.02</v>
      </c>
      <c r="Z89" s="876">
        <v>4.7300000000000004</v>
      </c>
      <c r="AA89" s="876">
        <v>4.4800000000000004</v>
      </c>
      <c r="AB89" s="876">
        <v>108.76</v>
      </c>
      <c r="AC89" s="876">
        <v>97.64</v>
      </c>
      <c r="AD89" s="876">
        <v>11.39</v>
      </c>
      <c r="AE89" s="198"/>
    </row>
    <row r="90" spans="1:31" ht="20.100000000000001" customHeight="1" x14ac:dyDescent="0.25">
      <c r="A90" s="1516">
        <v>1582</v>
      </c>
      <c r="B90" s="1512" t="s">
        <v>523</v>
      </c>
      <c r="C90" s="1512" t="s">
        <v>1072</v>
      </c>
      <c r="D90" s="1513">
        <v>22693218</v>
      </c>
      <c r="E90" s="1514">
        <v>45.47</v>
      </c>
      <c r="F90" s="1514">
        <v>71.5</v>
      </c>
      <c r="G90" s="1513">
        <v>0</v>
      </c>
      <c r="H90" s="1514">
        <v>0</v>
      </c>
      <c r="I90" s="1514">
        <v>0</v>
      </c>
      <c r="J90" s="1515">
        <v>49742253</v>
      </c>
      <c r="K90" s="1514">
        <v>70.989999999999995</v>
      </c>
      <c r="L90" s="1514">
        <v>99.67</v>
      </c>
      <c r="M90" s="1514">
        <v>156.72999999999999</v>
      </c>
      <c r="N90" s="1514">
        <v>0</v>
      </c>
      <c r="O90" s="1514">
        <v>100</v>
      </c>
      <c r="P90" s="1514">
        <v>0</v>
      </c>
      <c r="Q90" s="1514">
        <v>0</v>
      </c>
      <c r="R90" s="1514">
        <v>0</v>
      </c>
      <c r="S90" s="1514">
        <v>0</v>
      </c>
      <c r="T90" s="1515">
        <v>72435471</v>
      </c>
      <c r="U90" s="1514">
        <v>145.13999999999999</v>
      </c>
      <c r="V90" s="1514">
        <v>228.23</v>
      </c>
      <c r="W90" s="1515">
        <v>70069166</v>
      </c>
      <c r="X90" s="1515">
        <v>76834282</v>
      </c>
      <c r="Y90" s="1514">
        <v>-8.8000000000000007</v>
      </c>
      <c r="Z90" s="1514">
        <v>9.43</v>
      </c>
      <c r="AA90" s="1514">
        <v>9.8699999999999992</v>
      </c>
      <c r="AB90" s="1514">
        <v>140.4</v>
      </c>
      <c r="AC90" s="1514">
        <v>130.22999999999999</v>
      </c>
      <c r="AD90" s="1514">
        <v>7.81</v>
      </c>
      <c r="AE90" s="198"/>
    </row>
    <row r="91" spans="1:31" ht="20.100000000000001" customHeight="1" x14ac:dyDescent="0.25">
      <c r="A91" s="853">
        <v>1579</v>
      </c>
      <c r="B91" s="848" t="s">
        <v>528</v>
      </c>
      <c r="C91" s="848" t="s">
        <v>1061</v>
      </c>
      <c r="D91" s="851">
        <v>5122217</v>
      </c>
      <c r="E91" s="876">
        <v>37.89</v>
      </c>
      <c r="F91" s="876">
        <v>83.53</v>
      </c>
      <c r="G91" s="851">
        <v>0</v>
      </c>
      <c r="H91" s="876">
        <v>0</v>
      </c>
      <c r="I91" s="876">
        <v>0</v>
      </c>
      <c r="J91" s="875">
        <v>12737536</v>
      </c>
      <c r="K91" s="876">
        <v>81.63</v>
      </c>
      <c r="L91" s="876">
        <v>94.23</v>
      </c>
      <c r="M91" s="876">
        <v>207.72</v>
      </c>
      <c r="N91" s="876">
        <v>0</v>
      </c>
      <c r="O91" s="876">
        <v>99</v>
      </c>
      <c r="P91" s="876">
        <v>0</v>
      </c>
      <c r="Q91" s="876">
        <v>0</v>
      </c>
      <c r="R91" s="876">
        <v>1</v>
      </c>
      <c r="S91" s="876">
        <v>0</v>
      </c>
      <c r="T91" s="875">
        <v>17859753</v>
      </c>
      <c r="U91" s="876">
        <v>132.12</v>
      </c>
      <c r="V91" s="876">
        <v>291.25</v>
      </c>
      <c r="W91" s="875">
        <v>15603447</v>
      </c>
      <c r="X91" s="875">
        <v>14609403</v>
      </c>
      <c r="Y91" s="876">
        <v>6.8</v>
      </c>
      <c r="Z91" s="876">
        <v>8.99</v>
      </c>
      <c r="AA91" s="876">
        <v>9.0299999999999994</v>
      </c>
      <c r="AB91" s="876">
        <v>115.43</v>
      </c>
      <c r="AC91" s="876">
        <v>110.99</v>
      </c>
      <c r="AD91" s="876">
        <v>4</v>
      </c>
      <c r="AE91" s="198"/>
    </row>
    <row r="92" spans="1:31" ht="20.100000000000001" customHeight="1" x14ac:dyDescent="0.25">
      <c r="A92" s="853">
        <v>1597</v>
      </c>
      <c r="B92" s="848" t="s">
        <v>529</v>
      </c>
      <c r="C92" s="848" t="s">
        <v>1058</v>
      </c>
      <c r="D92" s="851">
        <v>0</v>
      </c>
      <c r="E92" s="876">
        <v>0</v>
      </c>
      <c r="F92" s="876">
        <v>0</v>
      </c>
      <c r="G92" s="851">
        <v>0</v>
      </c>
      <c r="H92" s="876">
        <v>0</v>
      </c>
      <c r="I92" s="876">
        <v>0</v>
      </c>
      <c r="J92" s="875">
        <v>0</v>
      </c>
      <c r="K92" s="876">
        <v>0</v>
      </c>
      <c r="L92" s="876">
        <v>0</v>
      </c>
      <c r="M92" s="876">
        <v>0</v>
      </c>
      <c r="N92" s="876">
        <v>0</v>
      </c>
      <c r="O92" s="876">
        <v>0</v>
      </c>
      <c r="P92" s="876">
        <v>0</v>
      </c>
      <c r="Q92" s="876">
        <v>0</v>
      </c>
      <c r="R92" s="876">
        <v>0</v>
      </c>
      <c r="S92" s="876">
        <v>0</v>
      </c>
      <c r="T92" s="875">
        <v>0</v>
      </c>
      <c r="U92" s="876">
        <v>0</v>
      </c>
      <c r="V92" s="876">
        <v>0</v>
      </c>
      <c r="W92" s="875">
        <v>88538682</v>
      </c>
      <c r="X92" s="875">
        <v>76220405</v>
      </c>
      <c r="Y92" s="876">
        <v>16.16</v>
      </c>
      <c r="Z92" s="876">
        <v>9.3000000000000007</v>
      </c>
      <c r="AA92" s="876">
        <v>9.43</v>
      </c>
      <c r="AB92" s="876">
        <v>118.53</v>
      </c>
      <c r="AC92" s="876">
        <v>108.57</v>
      </c>
      <c r="AD92" s="876">
        <v>9.17</v>
      </c>
      <c r="AE92" s="198"/>
    </row>
    <row r="93" spans="1:31" ht="20.100000000000001" customHeight="1" x14ac:dyDescent="0.25">
      <c r="A93" s="853">
        <v>1520</v>
      </c>
      <c r="B93" s="848" t="s">
        <v>906</v>
      </c>
      <c r="C93" s="848" t="s">
        <v>1061</v>
      </c>
      <c r="D93" s="851">
        <v>4154878</v>
      </c>
      <c r="E93" s="876">
        <v>50.03</v>
      </c>
      <c r="F93" s="876">
        <v>100.51</v>
      </c>
      <c r="G93" s="851">
        <v>0</v>
      </c>
      <c r="H93" s="876">
        <v>0</v>
      </c>
      <c r="I93" s="876">
        <v>0</v>
      </c>
      <c r="J93" s="875">
        <v>11137592</v>
      </c>
      <c r="K93" s="876">
        <v>100</v>
      </c>
      <c r="L93" s="876">
        <v>134.12</v>
      </c>
      <c r="M93" s="876">
        <v>269.41000000000003</v>
      </c>
      <c r="N93" s="876">
        <v>0</v>
      </c>
      <c r="O93" s="876">
        <v>99.91</v>
      </c>
      <c r="P93" s="876">
        <v>0</v>
      </c>
      <c r="Q93" s="876">
        <v>0</v>
      </c>
      <c r="R93" s="876">
        <v>0.09</v>
      </c>
      <c r="S93" s="876">
        <v>0</v>
      </c>
      <c r="T93" s="875">
        <v>15292470</v>
      </c>
      <c r="U93" s="876">
        <v>184.16</v>
      </c>
      <c r="V93" s="876">
        <v>369.92</v>
      </c>
      <c r="W93" s="875">
        <v>11137592</v>
      </c>
      <c r="X93" s="875">
        <v>10588964</v>
      </c>
      <c r="Y93" s="876">
        <v>5.18</v>
      </c>
      <c r="Z93" s="876">
        <v>6.08</v>
      </c>
      <c r="AA93" s="876">
        <v>6.27</v>
      </c>
      <c r="AB93" s="876">
        <v>134.12</v>
      </c>
      <c r="AC93" s="876">
        <v>127.42</v>
      </c>
      <c r="AD93" s="876">
        <v>5.26</v>
      </c>
      <c r="AE93" s="198"/>
    </row>
    <row r="94" spans="1:31" ht="33.75" customHeight="1" x14ac:dyDescent="0.25">
      <c r="A94" s="854">
        <v>1282</v>
      </c>
      <c r="B94" s="855" t="s">
        <v>1396</v>
      </c>
      <c r="C94" s="1538" t="s">
        <v>1061</v>
      </c>
      <c r="D94" s="980">
        <v>0</v>
      </c>
      <c r="E94" s="979">
        <v>0</v>
      </c>
      <c r="F94" s="979">
        <v>0</v>
      </c>
      <c r="G94" s="980">
        <v>0</v>
      </c>
      <c r="H94" s="979">
        <v>0</v>
      </c>
      <c r="I94" s="979">
        <v>0</v>
      </c>
      <c r="J94" s="982">
        <v>0</v>
      </c>
      <c r="K94" s="979">
        <v>0</v>
      </c>
      <c r="L94" s="979">
        <v>0</v>
      </c>
      <c r="M94" s="979">
        <v>0</v>
      </c>
      <c r="N94" s="979">
        <v>0</v>
      </c>
      <c r="O94" s="979">
        <v>0</v>
      </c>
      <c r="P94" s="979">
        <v>0</v>
      </c>
      <c r="Q94" s="979">
        <v>0</v>
      </c>
      <c r="R94" s="979">
        <v>0</v>
      </c>
      <c r="S94" s="979">
        <v>0</v>
      </c>
      <c r="T94" s="982">
        <v>0</v>
      </c>
      <c r="U94" s="979">
        <v>0</v>
      </c>
      <c r="V94" s="979">
        <v>0</v>
      </c>
      <c r="W94" s="982">
        <v>0</v>
      </c>
      <c r="X94" s="982">
        <v>8818639</v>
      </c>
      <c r="Y94" s="979">
        <v>-100</v>
      </c>
      <c r="Z94" s="979">
        <v>0</v>
      </c>
      <c r="AA94" s="979">
        <v>5.7</v>
      </c>
      <c r="AB94" s="979">
        <v>0</v>
      </c>
      <c r="AC94" s="979">
        <v>148.04</v>
      </c>
      <c r="AD94" s="979">
        <v>-100</v>
      </c>
      <c r="AE94" s="198"/>
    </row>
    <row r="95" spans="1:31" ht="20.100000000000001" customHeight="1" x14ac:dyDescent="0.25">
      <c r="A95" s="853">
        <v>1291</v>
      </c>
      <c r="B95" s="848" t="s">
        <v>533</v>
      </c>
      <c r="C95" s="848" t="s">
        <v>1058</v>
      </c>
      <c r="D95" s="851">
        <v>0</v>
      </c>
      <c r="E95" s="876">
        <v>0</v>
      </c>
      <c r="F95" s="876">
        <v>0</v>
      </c>
      <c r="G95" s="851">
        <v>0</v>
      </c>
      <c r="H95" s="876">
        <v>0</v>
      </c>
      <c r="I95" s="876">
        <v>0</v>
      </c>
      <c r="J95" s="875">
        <v>0</v>
      </c>
      <c r="K95" s="876">
        <v>0</v>
      </c>
      <c r="L95" s="876">
        <v>0</v>
      </c>
      <c r="M95" s="876">
        <v>0</v>
      </c>
      <c r="N95" s="876">
        <v>0</v>
      </c>
      <c r="O95" s="876">
        <v>0</v>
      </c>
      <c r="P95" s="876">
        <v>0</v>
      </c>
      <c r="Q95" s="876">
        <v>0</v>
      </c>
      <c r="R95" s="876">
        <v>0</v>
      </c>
      <c r="S95" s="876">
        <v>0</v>
      </c>
      <c r="T95" s="875">
        <v>0</v>
      </c>
      <c r="U95" s="876">
        <v>0</v>
      </c>
      <c r="V95" s="876">
        <v>0</v>
      </c>
      <c r="W95" s="875">
        <v>26116509</v>
      </c>
      <c r="X95" s="875">
        <v>24912702</v>
      </c>
      <c r="Y95" s="876">
        <v>4.83</v>
      </c>
      <c r="Z95" s="876">
        <v>5.71</v>
      </c>
      <c r="AA95" s="876">
        <v>6.2</v>
      </c>
      <c r="AB95" s="876">
        <v>94.16</v>
      </c>
      <c r="AC95" s="876">
        <v>94.12</v>
      </c>
      <c r="AD95" s="876">
        <v>0.04</v>
      </c>
      <c r="AE95" s="198"/>
    </row>
    <row r="96" spans="1:31" ht="20.100000000000001" customHeight="1" x14ac:dyDescent="0.25">
      <c r="A96" s="1520">
        <v>1293</v>
      </c>
      <c r="B96" s="1521" t="s">
        <v>535</v>
      </c>
      <c r="C96" s="1521" t="s">
        <v>1064</v>
      </c>
      <c r="D96" s="1522">
        <v>7273256</v>
      </c>
      <c r="E96" s="1523">
        <v>32.68</v>
      </c>
      <c r="F96" s="1523">
        <v>61.78</v>
      </c>
      <c r="G96" s="1522">
        <v>31120706</v>
      </c>
      <c r="H96" s="1523">
        <v>0</v>
      </c>
      <c r="I96" s="1523">
        <v>0</v>
      </c>
      <c r="J96" s="1524">
        <v>23461513</v>
      </c>
      <c r="K96" s="1523">
        <v>82.01</v>
      </c>
      <c r="L96" s="1523">
        <v>105.41</v>
      </c>
      <c r="M96" s="1523">
        <v>199.3</v>
      </c>
      <c r="N96" s="1525">
        <v>0</v>
      </c>
      <c r="O96" s="1523">
        <v>100</v>
      </c>
      <c r="P96" s="1523">
        <v>0</v>
      </c>
      <c r="Q96" s="1523">
        <v>0</v>
      </c>
      <c r="R96" s="1523">
        <v>0</v>
      </c>
      <c r="S96" s="1523">
        <v>0</v>
      </c>
      <c r="T96" s="1524">
        <v>61855475</v>
      </c>
      <c r="U96" s="1523">
        <v>277.91000000000003</v>
      </c>
      <c r="V96" s="1523">
        <v>525.45000000000005</v>
      </c>
      <c r="W96" s="1524">
        <v>28608426</v>
      </c>
      <c r="X96" s="1524">
        <v>27955589</v>
      </c>
      <c r="Y96" s="1523">
        <v>2.34</v>
      </c>
      <c r="Z96" s="1523">
        <v>8.32</v>
      </c>
      <c r="AA96" s="1523">
        <v>8.4700000000000006</v>
      </c>
      <c r="AB96" s="1523">
        <v>128.53</v>
      </c>
      <c r="AC96" s="1523">
        <v>121.77</v>
      </c>
      <c r="AD96" s="1523">
        <v>5.55</v>
      </c>
      <c r="AE96" s="198"/>
    </row>
    <row r="97" spans="1:31" ht="9.9499999999999993" customHeight="1" thickBot="1" x14ac:dyDescent="0.3">
      <c r="A97" s="1171"/>
      <c r="B97" s="1171"/>
      <c r="C97" s="1171"/>
      <c r="D97" s="895"/>
      <c r="E97" s="824"/>
      <c r="F97" s="824"/>
      <c r="G97" s="1172"/>
      <c r="H97" s="824"/>
      <c r="I97" s="824"/>
      <c r="J97" s="1150"/>
      <c r="K97" s="824"/>
      <c r="L97" s="824"/>
      <c r="M97" s="824"/>
      <c r="N97" s="824"/>
      <c r="O97" s="824"/>
      <c r="P97" s="824"/>
      <c r="Q97" s="824"/>
      <c r="R97" s="824"/>
      <c r="S97" s="824"/>
      <c r="T97" s="1172"/>
      <c r="U97" s="824"/>
      <c r="V97" s="824"/>
      <c r="W97" s="1167"/>
      <c r="X97" s="1167"/>
      <c r="Y97" s="824"/>
      <c r="Z97" s="824"/>
      <c r="AA97" s="824"/>
      <c r="AB97" s="1173"/>
      <c r="AC97" s="1173"/>
      <c r="AD97" s="824"/>
      <c r="AE97" s="198"/>
    </row>
    <row r="98" spans="1:31" ht="20.100000000000001" customHeight="1" thickBot="1" x14ac:dyDescent="0.3">
      <c r="A98" s="1735" t="s">
        <v>908</v>
      </c>
      <c r="B98" s="1954"/>
      <c r="C98" s="1000" t="s">
        <v>1068</v>
      </c>
      <c r="D98" s="1001">
        <v>1116911000</v>
      </c>
      <c r="E98" s="953">
        <v>26.14</v>
      </c>
      <c r="F98" s="953">
        <v>63.5</v>
      </c>
      <c r="G98" s="1001">
        <v>283863000</v>
      </c>
      <c r="H98" s="953">
        <v>76.34</v>
      </c>
      <c r="I98" s="953">
        <v>155.87</v>
      </c>
      <c r="J98" s="1001">
        <v>2738553000</v>
      </c>
      <c r="K98" s="953">
        <v>47.37</v>
      </c>
      <c r="L98" s="953">
        <v>63.07</v>
      </c>
      <c r="M98" s="953">
        <v>152.72999999999999</v>
      </c>
      <c r="N98" s="953">
        <v>0.06</v>
      </c>
      <c r="O98" s="953">
        <v>97.52</v>
      </c>
      <c r="P98" s="953">
        <v>0</v>
      </c>
      <c r="Q98" s="953">
        <v>0.12</v>
      </c>
      <c r="R98" s="953">
        <v>1.62</v>
      </c>
      <c r="S98" s="953">
        <v>0.09</v>
      </c>
      <c r="T98" s="1001">
        <v>4139328000</v>
      </c>
      <c r="U98" s="953">
        <v>95.33</v>
      </c>
      <c r="V98" s="953">
        <v>230.85</v>
      </c>
      <c r="W98" s="1001">
        <v>4294651000</v>
      </c>
      <c r="X98" s="1001">
        <v>4244499000</v>
      </c>
      <c r="Y98" s="953">
        <v>1.18</v>
      </c>
      <c r="Z98" s="953">
        <v>5.37</v>
      </c>
      <c r="AA98" s="953">
        <v>5.68</v>
      </c>
      <c r="AB98" s="953">
        <v>91.33</v>
      </c>
      <c r="AC98" s="953">
        <v>90.49</v>
      </c>
      <c r="AD98" s="953">
        <v>0.93</v>
      </c>
      <c r="AE98" s="198"/>
    </row>
    <row r="99" spans="1:31" ht="20.100000000000001" customHeight="1" thickTop="1" thickBot="1" x14ac:dyDescent="0.25">
      <c r="A99" s="1175"/>
      <c r="B99" s="958"/>
      <c r="C99" s="958"/>
      <c r="D99" s="958"/>
      <c r="E99" s="958"/>
      <c r="F99" s="958"/>
      <c r="G99" s="958"/>
      <c r="H99" s="958"/>
      <c r="I99" s="958"/>
      <c r="J99" s="958"/>
      <c r="K99" s="958"/>
      <c r="L99" s="958"/>
      <c r="M99" s="960"/>
      <c r="N99" s="1151"/>
      <c r="O99" s="958"/>
      <c r="P99" s="958"/>
      <c r="Q99" s="958"/>
      <c r="R99" s="958"/>
      <c r="S99" s="958"/>
      <c r="T99" s="958"/>
      <c r="U99" s="958"/>
      <c r="V99" s="958"/>
      <c r="W99" s="958"/>
      <c r="X99" s="958"/>
      <c r="Y99" s="958"/>
      <c r="Z99" s="958"/>
      <c r="AA99" s="958"/>
      <c r="AB99" s="958"/>
      <c r="AC99" s="958"/>
      <c r="AD99" s="960"/>
      <c r="AE99" s="148"/>
    </row>
    <row r="100" spans="1:31" ht="20.100000000000001" customHeight="1" thickBot="1" x14ac:dyDescent="0.3">
      <c r="A100" s="1735" t="s">
        <v>838</v>
      </c>
      <c r="B100" s="1954"/>
      <c r="C100" s="1000" t="s">
        <v>1068</v>
      </c>
      <c r="D100" s="1001">
        <v>3688598000</v>
      </c>
      <c r="E100" s="953">
        <v>37.26</v>
      </c>
      <c r="F100" s="953">
        <v>82.76</v>
      </c>
      <c r="G100" s="1001">
        <v>700532000</v>
      </c>
      <c r="H100" s="953">
        <v>90.46</v>
      </c>
      <c r="I100" s="953">
        <v>178.01</v>
      </c>
      <c r="J100" s="1001">
        <v>9572470000</v>
      </c>
      <c r="K100" s="953">
        <v>70.45</v>
      </c>
      <c r="L100" s="953">
        <v>100.18</v>
      </c>
      <c r="M100" s="953">
        <v>223.11</v>
      </c>
      <c r="N100" s="953">
        <v>0.13</v>
      </c>
      <c r="O100" s="953">
        <v>95.24</v>
      </c>
      <c r="P100" s="953">
        <v>0</v>
      </c>
      <c r="Q100" s="953">
        <v>0.14000000000000001</v>
      </c>
      <c r="R100" s="953">
        <v>4.21</v>
      </c>
      <c r="S100" s="953">
        <v>7.0000000000000007E-2</v>
      </c>
      <c r="T100" s="1001">
        <v>13961601000</v>
      </c>
      <c r="U100" s="953">
        <v>138.91999999999999</v>
      </c>
      <c r="V100" s="953">
        <v>308.61</v>
      </c>
      <c r="W100" s="1170">
        <v>13121216000</v>
      </c>
      <c r="X100" s="1170">
        <v>12586832000</v>
      </c>
      <c r="Y100" s="953">
        <v>4.25</v>
      </c>
      <c r="Z100" s="953">
        <v>6.82</v>
      </c>
      <c r="AA100" s="953">
        <v>7</v>
      </c>
      <c r="AB100" s="953">
        <v>123.24</v>
      </c>
      <c r="AC100" s="953">
        <v>118.66</v>
      </c>
      <c r="AD100" s="953">
        <v>3.86</v>
      </c>
      <c r="AE100" s="198"/>
    </row>
    <row r="101" spans="1:31" ht="20.100000000000001" customHeight="1" thickTop="1" thickBot="1" x14ac:dyDescent="0.25">
      <c r="A101" s="1950"/>
      <c r="B101" s="1951"/>
      <c r="C101" s="1951"/>
      <c r="D101" s="1951"/>
      <c r="E101" s="1951"/>
      <c r="F101" s="1951"/>
      <c r="G101" s="1951"/>
      <c r="H101" s="1951"/>
      <c r="I101" s="1951"/>
      <c r="J101" s="1951"/>
      <c r="K101" s="1951"/>
      <c r="L101" s="1951"/>
      <c r="M101" s="1951"/>
      <c r="N101" s="1951"/>
      <c r="O101" s="1951"/>
      <c r="P101" s="1951"/>
      <c r="Q101" s="1951"/>
      <c r="R101" s="1951"/>
      <c r="S101" s="1951"/>
      <c r="T101" s="1951"/>
      <c r="U101" s="1951"/>
      <c r="V101" s="1951"/>
      <c r="W101" s="1951"/>
      <c r="X101" s="1951"/>
      <c r="Y101" s="1951"/>
      <c r="Z101" s="1951"/>
      <c r="AA101" s="1951"/>
      <c r="AB101" s="1951"/>
      <c r="AC101" s="1951"/>
      <c r="AD101" s="1952"/>
      <c r="AE101" s="148"/>
    </row>
    <row r="102" spans="1:31" ht="20.100000000000001" customHeight="1" thickTop="1" x14ac:dyDescent="0.25">
      <c r="A102" s="1785"/>
      <c r="B102" s="1785"/>
      <c r="C102" s="1785"/>
      <c r="D102" s="1785"/>
      <c r="E102" s="1785"/>
      <c r="F102" s="1785"/>
      <c r="G102" s="1785"/>
      <c r="H102" s="1785"/>
      <c r="I102" s="1785"/>
      <c r="J102" s="1785"/>
      <c r="K102" s="1785"/>
      <c r="L102" s="1785"/>
      <c r="M102" s="1785"/>
      <c r="N102" s="210"/>
      <c r="O102" s="210"/>
      <c r="P102" s="210"/>
      <c r="Q102" s="210"/>
      <c r="R102" s="210"/>
      <c r="S102" s="210"/>
      <c r="T102" s="1946"/>
      <c r="U102" s="1947"/>
      <c r="V102" s="1947"/>
      <c r="W102" s="1947"/>
      <c r="X102" s="1947"/>
      <c r="Y102" s="1947"/>
      <c r="Z102" s="1947"/>
      <c r="AA102" s="1947"/>
      <c r="AB102" s="1947"/>
      <c r="AC102" s="1947"/>
      <c r="AD102" s="1947"/>
      <c r="AE102" s="170"/>
    </row>
    <row r="103" spans="1:31" ht="20.100000000000001" customHeight="1" x14ac:dyDescent="0.25">
      <c r="A103" s="150" t="s">
        <v>7</v>
      </c>
      <c r="B103" s="148"/>
      <c r="C103" s="148"/>
      <c r="D103" s="211"/>
      <c r="E103" s="212"/>
      <c r="F103" s="212"/>
      <c r="G103" s="213"/>
      <c r="H103" s="212"/>
      <c r="I103" s="212"/>
      <c r="J103" s="211"/>
      <c r="K103" s="212"/>
      <c r="L103" s="212"/>
      <c r="M103" s="212"/>
      <c r="N103" s="212"/>
      <c r="O103" s="212"/>
      <c r="P103" s="212"/>
      <c r="Q103" s="212"/>
      <c r="R103" s="212"/>
      <c r="S103" s="212"/>
      <c r="T103" s="1946"/>
      <c r="U103" s="1947"/>
      <c r="V103" s="1947"/>
      <c r="W103" s="1947"/>
      <c r="X103" s="1947"/>
      <c r="Y103" s="1947"/>
      <c r="Z103" s="1947"/>
      <c r="AA103" s="1947"/>
      <c r="AB103" s="1947"/>
      <c r="AC103" s="1947"/>
      <c r="AD103" s="1947"/>
      <c r="AE103" s="170"/>
    </row>
    <row r="104" spans="1:31" ht="20.100000000000001" customHeight="1" x14ac:dyDescent="0.25">
      <c r="A104" s="121" t="s">
        <v>909</v>
      </c>
      <c r="B104" s="1766" t="s">
        <v>1073</v>
      </c>
      <c r="C104" s="1729"/>
      <c r="D104" s="1729"/>
      <c r="E104" s="1729"/>
      <c r="F104" s="1729"/>
      <c r="G104" s="1729"/>
      <c r="H104" s="1729"/>
      <c r="I104" s="1729"/>
      <c r="J104" s="1729"/>
      <c r="K104" s="1729"/>
      <c r="L104" s="1729"/>
      <c r="M104" s="1729"/>
      <c r="N104" s="171"/>
      <c r="O104" s="171"/>
      <c r="P104" s="171"/>
      <c r="Q104" s="171"/>
      <c r="R104" s="171"/>
      <c r="S104" s="171"/>
      <c r="T104" s="214"/>
      <c r="U104" s="215"/>
      <c r="V104" s="215"/>
      <c r="W104" s="216"/>
      <c r="X104" s="216"/>
      <c r="Y104" s="215"/>
      <c r="Z104" s="215"/>
      <c r="AA104" s="217"/>
      <c r="AB104" s="215"/>
      <c r="AC104" s="215"/>
      <c r="AD104" s="215"/>
      <c r="AE104" s="170"/>
    </row>
    <row r="105" spans="1:31" ht="20.100000000000001" customHeight="1" x14ac:dyDescent="0.25">
      <c r="A105" s="121" t="s">
        <v>911</v>
      </c>
      <c r="B105" s="1766" t="s">
        <v>1074</v>
      </c>
      <c r="C105" s="1729"/>
      <c r="D105" s="1729"/>
      <c r="E105" s="1729"/>
      <c r="F105" s="1729"/>
      <c r="G105" s="1729"/>
      <c r="H105" s="1729"/>
      <c r="I105" s="1729"/>
      <c r="J105" s="1729"/>
      <c r="K105" s="1729"/>
      <c r="L105" s="1729"/>
      <c r="M105" s="1729"/>
      <c r="N105" s="171"/>
      <c r="O105" s="171"/>
      <c r="P105" s="171"/>
      <c r="Q105" s="171"/>
      <c r="R105" s="171"/>
      <c r="S105" s="171"/>
      <c r="T105" s="214"/>
      <c r="U105" s="215"/>
      <c r="V105" s="215"/>
      <c r="W105" s="216"/>
      <c r="X105" s="216"/>
      <c r="Y105" s="215"/>
      <c r="Z105" s="215"/>
      <c r="AA105" s="215"/>
      <c r="AB105" s="215"/>
      <c r="AC105" s="215"/>
      <c r="AD105" s="215"/>
      <c r="AE105" s="170"/>
    </row>
    <row r="106" spans="1:31" ht="20.100000000000001" customHeight="1" x14ac:dyDescent="0.25">
      <c r="A106" s="1787"/>
      <c r="B106" s="1729"/>
      <c r="C106" s="1729"/>
      <c r="D106" s="1729"/>
      <c r="E106" s="1729"/>
      <c r="F106" s="1729"/>
      <c r="G106" s="1729"/>
      <c r="H106" s="1729"/>
      <c r="I106" s="1729"/>
      <c r="J106" s="1729"/>
      <c r="K106" s="1729"/>
      <c r="L106" s="1729"/>
      <c r="M106" s="1729"/>
      <c r="N106" s="171"/>
      <c r="O106" s="171"/>
      <c r="P106" s="171"/>
      <c r="Q106" s="171"/>
      <c r="R106" s="171"/>
      <c r="S106" s="171"/>
      <c r="T106" s="214"/>
      <c r="U106" s="215"/>
      <c r="V106" s="215"/>
      <c r="W106" s="216"/>
      <c r="X106" s="216"/>
      <c r="Y106" s="215"/>
      <c r="Z106" s="215"/>
      <c r="AA106" s="215"/>
      <c r="AB106" s="215"/>
      <c r="AC106" s="215"/>
      <c r="AD106" s="215"/>
      <c r="AE106" s="170"/>
    </row>
    <row r="107" spans="1:31" ht="20.100000000000001" customHeight="1" x14ac:dyDescent="0.25">
      <c r="A107" s="1766" t="s">
        <v>1075</v>
      </c>
      <c r="B107" s="1729"/>
      <c r="C107" s="1729"/>
      <c r="D107" s="1729"/>
      <c r="E107" s="1729"/>
      <c r="F107" s="1729"/>
      <c r="G107" s="1729"/>
      <c r="H107" s="1729"/>
      <c r="I107" s="1729"/>
      <c r="J107" s="1729"/>
      <c r="K107" s="1729"/>
      <c r="L107" s="1729"/>
      <c r="M107" s="1729"/>
      <c r="N107" s="171"/>
      <c r="O107" s="171"/>
      <c r="P107" s="171"/>
      <c r="Q107" s="171"/>
      <c r="R107" s="171"/>
      <c r="S107" s="171"/>
      <c r="T107" s="1946"/>
      <c r="U107" s="1947"/>
      <c r="V107" s="1947"/>
      <c r="W107" s="1947"/>
      <c r="X107" s="1947"/>
      <c r="Y107" s="1947"/>
      <c r="Z107" s="1947"/>
      <c r="AA107" s="1947"/>
      <c r="AB107" s="1947"/>
      <c r="AC107" s="1947"/>
      <c r="AD107" s="1947"/>
      <c r="AE107" s="170"/>
    </row>
    <row r="108" spans="1:31" ht="20.100000000000001" customHeight="1" x14ac:dyDescent="0.25">
      <c r="A108" s="1766" t="s">
        <v>1076</v>
      </c>
      <c r="B108" s="1729"/>
      <c r="C108" s="1729"/>
      <c r="D108" s="1729"/>
      <c r="E108" s="1729"/>
      <c r="F108" s="1729"/>
      <c r="G108" s="1729"/>
      <c r="H108" s="1729"/>
      <c r="I108" s="1729"/>
      <c r="J108" s="1729"/>
      <c r="K108" s="1729"/>
      <c r="L108" s="1729"/>
      <c r="M108" s="1729"/>
      <c r="N108" s="171"/>
      <c r="O108" s="171"/>
      <c r="P108" s="171"/>
      <c r="Q108" s="171"/>
      <c r="R108" s="171"/>
      <c r="S108" s="171"/>
      <c r="T108" s="1946"/>
      <c r="U108" s="1947"/>
      <c r="V108" s="1947"/>
      <c r="W108" s="1947"/>
      <c r="X108" s="1947"/>
      <c r="Y108" s="1947"/>
      <c r="Z108" s="1947"/>
      <c r="AA108" s="1947"/>
      <c r="AB108" s="1947"/>
      <c r="AC108" s="1947"/>
      <c r="AD108" s="1947"/>
      <c r="AE108" s="170"/>
    </row>
    <row r="109" spans="1:31" ht="20.100000000000001" customHeight="1" x14ac:dyDescent="0.25">
      <c r="A109" s="1733" t="s">
        <v>970</v>
      </c>
      <c r="B109" s="1733"/>
      <c r="C109" s="1733"/>
      <c r="D109" s="1733"/>
      <c r="E109" s="1733"/>
      <c r="F109" s="1733"/>
      <c r="G109" s="1733"/>
      <c r="H109" s="1733"/>
      <c r="I109" s="1733"/>
      <c r="J109" s="1733"/>
      <c r="K109" s="1733"/>
      <c r="L109" s="1733"/>
      <c r="M109" s="1733"/>
      <c r="N109" s="218"/>
      <c r="O109" s="218"/>
      <c r="P109" s="218"/>
      <c r="Q109" s="218"/>
      <c r="R109" s="218"/>
      <c r="S109" s="218"/>
      <c r="T109" s="1946"/>
      <c r="U109" s="1947"/>
      <c r="V109" s="1947"/>
      <c r="W109" s="1947"/>
      <c r="X109" s="1947"/>
      <c r="Y109" s="1947"/>
      <c r="Z109" s="1947"/>
      <c r="AA109" s="1947"/>
      <c r="AB109" s="1947"/>
      <c r="AC109" s="1947"/>
      <c r="AD109" s="1947"/>
      <c r="AE109" s="170"/>
    </row>
    <row r="110" spans="1:31" ht="20.100000000000001" customHeight="1" x14ac:dyDescent="0.25">
      <c r="A110" s="1733" t="s">
        <v>958</v>
      </c>
      <c r="B110" s="1733"/>
      <c r="C110" s="1733"/>
      <c r="D110" s="1733"/>
      <c r="E110" s="1733"/>
      <c r="F110" s="1733"/>
      <c r="G110" s="1733"/>
      <c r="H110" s="1733"/>
      <c r="I110" s="1733"/>
      <c r="J110" s="1733"/>
      <c r="K110" s="1733"/>
      <c r="L110" s="1733"/>
      <c r="M110" s="1733"/>
      <c r="N110" s="218"/>
      <c r="O110" s="218"/>
      <c r="P110" s="218"/>
      <c r="Q110" s="218"/>
      <c r="R110" s="218"/>
      <c r="S110" s="218"/>
      <c r="T110" s="1946"/>
      <c r="U110" s="1947"/>
      <c r="V110" s="1947"/>
      <c r="W110" s="1947"/>
      <c r="X110" s="1947"/>
      <c r="Y110" s="1947"/>
      <c r="Z110" s="1947"/>
      <c r="AA110" s="1947"/>
      <c r="AB110" s="1947"/>
      <c r="AC110" s="1947"/>
      <c r="AD110" s="1947"/>
      <c r="AE110" s="170"/>
    </row>
    <row r="111" spans="1:31" ht="20.100000000000001" customHeight="1" x14ac:dyDescent="0.25">
      <c r="A111" s="1766" t="s">
        <v>1077</v>
      </c>
      <c r="B111" s="1729"/>
      <c r="C111" s="1729"/>
      <c r="D111" s="1729"/>
      <c r="E111" s="1729"/>
      <c r="F111" s="1729"/>
      <c r="G111" s="1729"/>
      <c r="H111" s="1729"/>
      <c r="I111" s="1729"/>
      <c r="J111" s="1729"/>
      <c r="K111" s="1729"/>
      <c r="L111" s="1729"/>
      <c r="M111" s="1729"/>
      <c r="N111" s="171"/>
      <c r="O111" s="171"/>
      <c r="P111" s="171"/>
      <c r="Q111" s="171"/>
      <c r="R111" s="171"/>
      <c r="S111" s="171"/>
      <c r="T111" s="1946"/>
      <c r="U111" s="1947"/>
      <c r="V111" s="1947"/>
      <c r="W111" s="1947"/>
      <c r="X111" s="1947"/>
      <c r="Y111" s="1947"/>
      <c r="Z111" s="1947"/>
      <c r="AA111" s="1947"/>
      <c r="AB111" s="1947"/>
      <c r="AC111" s="1947"/>
      <c r="AD111" s="1947"/>
      <c r="AE111" s="170"/>
    </row>
    <row r="112" spans="1:31" ht="20.100000000000001" customHeight="1" x14ac:dyDescent="0.25">
      <c r="A112" s="1766" t="s">
        <v>1078</v>
      </c>
      <c r="B112" s="1729"/>
      <c r="C112" s="1729"/>
      <c r="D112" s="1729"/>
      <c r="E112" s="1729"/>
      <c r="F112" s="1729"/>
      <c r="G112" s="1729"/>
      <c r="H112" s="1729"/>
      <c r="I112" s="1729"/>
      <c r="J112" s="1729"/>
      <c r="K112" s="1729"/>
      <c r="L112" s="1729"/>
      <c r="M112" s="1729"/>
      <c r="N112" s="171"/>
      <c r="O112" s="171"/>
      <c r="P112" s="171"/>
      <c r="Q112" s="171"/>
      <c r="R112" s="171"/>
      <c r="S112" s="171"/>
      <c r="T112" s="1946"/>
      <c r="U112" s="1947"/>
      <c r="V112" s="1947"/>
      <c r="W112" s="1947"/>
      <c r="X112" s="1947"/>
      <c r="Y112" s="1947"/>
      <c r="Z112" s="1947"/>
      <c r="AA112" s="1947"/>
      <c r="AB112" s="1947"/>
      <c r="AC112" s="1947"/>
      <c r="AD112" s="1947"/>
      <c r="AE112" s="170"/>
    </row>
    <row r="113" spans="1:31" ht="20.100000000000001" customHeight="1" x14ac:dyDescent="0.25">
      <c r="A113" s="1733"/>
      <c r="B113" s="1733"/>
      <c r="C113" s="1733"/>
      <c r="D113" s="1733"/>
      <c r="E113" s="1733"/>
      <c r="F113" s="1733"/>
      <c r="G113" s="1733"/>
      <c r="H113" s="1733"/>
      <c r="I113" s="1733"/>
      <c r="J113" s="1733"/>
      <c r="K113" s="1733"/>
      <c r="L113" s="1733"/>
      <c r="M113" s="1733"/>
      <c r="N113" s="218"/>
      <c r="O113" s="218"/>
      <c r="P113" s="218"/>
      <c r="Q113" s="218"/>
      <c r="R113" s="218"/>
      <c r="S113" s="218"/>
      <c r="T113" s="1946"/>
      <c r="U113" s="1947"/>
      <c r="V113" s="1947"/>
      <c r="W113" s="1947"/>
      <c r="X113" s="1947"/>
      <c r="Y113" s="1947"/>
      <c r="Z113" s="1947"/>
      <c r="AA113" s="1947"/>
      <c r="AB113" s="1947"/>
      <c r="AC113" s="1947"/>
      <c r="AD113" s="1947"/>
      <c r="AE113" s="170"/>
    </row>
    <row r="114" spans="1:31" ht="20.100000000000001" customHeight="1" x14ac:dyDescent="0.25">
      <c r="A114" s="1949" t="s">
        <v>1079</v>
      </c>
      <c r="B114" s="1949"/>
      <c r="C114" s="1949"/>
      <c r="D114" s="1949"/>
      <c r="E114" s="1949"/>
      <c r="F114" s="1949"/>
      <c r="G114" s="1949"/>
      <c r="H114" s="1949"/>
      <c r="I114" s="1949"/>
      <c r="J114" s="1949"/>
      <c r="K114" s="1949"/>
      <c r="L114" s="1949"/>
      <c r="M114" s="1949"/>
      <c r="N114" s="219"/>
      <c r="O114" s="219"/>
      <c r="P114" s="219"/>
      <c r="Q114" s="219"/>
      <c r="R114" s="219"/>
      <c r="S114" s="219"/>
      <c r="T114" s="1946"/>
      <c r="U114" s="1947"/>
      <c r="V114" s="1947"/>
      <c r="W114" s="1947"/>
      <c r="X114" s="1947"/>
      <c r="Y114" s="1947"/>
      <c r="Z114" s="1947"/>
      <c r="AA114" s="1947"/>
      <c r="AB114" s="1947"/>
      <c r="AC114" s="1947"/>
      <c r="AD114" s="1947"/>
      <c r="AE114" s="170"/>
    </row>
    <row r="115" spans="1:31" ht="20.100000000000001" customHeight="1" x14ac:dyDescent="0.25">
      <c r="A115" s="1948" t="s">
        <v>1080</v>
      </c>
      <c r="B115" s="1948"/>
      <c r="C115" s="1948"/>
      <c r="D115" s="1948"/>
      <c r="E115" s="1948"/>
      <c r="F115" s="1948"/>
      <c r="G115" s="1948"/>
      <c r="H115" s="1948"/>
      <c r="I115" s="1948"/>
      <c r="J115" s="1948"/>
      <c r="K115" s="1948"/>
      <c r="L115" s="1948"/>
      <c r="M115" s="1948"/>
      <c r="N115" s="220"/>
      <c r="O115" s="220"/>
      <c r="P115" s="220"/>
      <c r="Q115" s="220"/>
      <c r="R115" s="220"/>
      <c r="S115" s="220"/>
      <c r="T115" s="214"/>
      <c r="U115" s="215"/>
      <c r="V115" s="215"/>
      <c r="W115" s="216"/>
      <c r="X115" s="216"/>
      <c r="Y115" s="215"/>
      <c r="Z115" s="215"/>
      <c r="AA115" s="215"/>
      <c r="AB115" s="215"/>
      <c r="AC115" s="215"/>
      <c r="AD115" s="215"/>
      <c r="AE115" s="170"/>
    </row>
    <row r="116" spans="1:31" ht="20.100000000000001" customHeight="1" x14ac:dyDescent="0.25">
      <c r="A116" s="1948" t="s">
        <v>1081</v>
      </c>
      <c r="B116" s="1948"/>
      <c r="C116" s="1948"/>
      <c r="D116" s="1948"/>
      <c r="E116" s="1948"/>
      <c r="F116" s="1948"/>
      <c r="G116" s="1948"/>
      <c r="H116" s="1948"/>
      <c r="I116" s="1948"/>
      <c r="J116" s="1948"/>
      <c r="K116" s="1948"/>
      <c r="L116" s="1948"/>
      <c r="M116" s="1948"/>
      <c r="N116" s="220"/>
      <c r="O116" s="220"/>
      <c r="P116" s="220"/>
      <c r="Q116" s="220"/>
      <c r="R116" s="220"/>
      <c r="S116" s="220"/>
      <c r="T116" s="214"/>
      <c r="U116" s="215"/>
      <c r="V116" s="215"/>
      <c r="W116" s="216"/>
      <c r="X116" s="216"/>
      <c r="Y116" s="215"/>
      <c r="Z116" s="215"/>
      <c r="AA116" s="215"/>
      <c r="AB116" s="215"/>
      <c r="AC116" s="215"/>
      <c r="AD116" s="215"/>
      <c r="AE116" s="170"/>
    </row>
    <row r="117" spans="1:31" ht="36" customHeight="1" x14ac:dyDescent="0.25">
      <c r="A117" s="1948" t="s">
        <v>1082</v>
      </c>
      <c r="B117" s="1948"/>
      <c r="C117" s="1948"/>
      <c r="D117" s="1948"/>
      <c r="E117" s="1948"/>
      <c r="F117" s="1948"/>
      <c r="G117" s="1948"/>
      <c r="H117" s="1948"/>
      <c r="I117" s="1948"/>
      <c r="J117" s="1948"/>
      <c r="K117" s="1948"/>
      <c r="L117" s="1948"/>
      <c r="M117" s="1948"/>
      <c r="N117" s="221"/>
      <c r="O117" s="221"/>
      <c r="P117" s="221"/>
      <c r="Q117" s="221"/>
      <c r="R117" s="221"/>
      <c r="S117" s="221"/>
      <c r="T117" s="214"/>
      <c r="U117" s="215"/>
      <c r="V117" s="215"/>
      <c r="W117" s="216"/>
      <c r="X117" s="216"/>
      <c r="Y117" s="215"/>
      <c r="Z117" s="215"/>
      <c r="AA117" s="215"/>
      <c r="AB117" s="215"/>
      <c r="AC117" s="215"/>
      <c r="AD117" s="215"/>
      <c r="AE117" s="170"/>
    </row>
    <row r="118" spans="1:31" ht="20.100000000000001" customHeight="1" x14ac:dyDescent="0.25">
      <c r="A118" s="1948" t="s">
        <v>1083</v>
      </c>
      <c r="B118" s="1948"/>
      <c r="C118" s="1948"/>
      <c r="D118" s="1948"/>
      <c r="E118" s="1948"/>
      <c r="F118" s="1948"/>
      <c r="G118" s="1948"/>
      <c r="H118" s="1948"/>
      <c r="I118" s="1948"/>
      <c r="J118" s="1948"/>
      <c r="K118" s="1948"/>
      <c r="L118" s="1948"/>
      <c r="M118" s="1948"/>
      <c r="N118" s="220"/>
      <c r="O118" s="220"/>
      <c r="P118" s="220"/>
      <c r="Q118" s="220"/>
      <c r="R118" s="220"/>
      <c r="S118" s="220"/>
      <c r="T118" s="1946"/>
      <c r="U118" s="1947"/>
      <c r="V118" s="1947"/>
      <c r="W118" s="1947"/>
      <c r="X118" s="1947"/>
      <c r="Y118" s="1947"/>
      <c r="Z118" s="1947"/>
      <c r="AA118" s="1947"/>
      <c r="AB118" s="1947"/>
      <c r="AC118" s="1947"/>
      <c r="AD118" s="1947"/>
      <c r="AE118" s="170"/>
    </row>
    <row r="119" spans="1:31" ht="20.100000000000001" customHeight="1" x14ac:dyDescent="0.25">
      <c r="A119" s="1948" t="s">
        <v>1084</v>
      </c>
      <c r="B119" s="1948"/>
      <c r="C119" s="1948"/>
      <c r="D119" s="1948"/>
      <c r="E119" s="1948"/>
      <c r="F119" s="1948"/>
      <c r="G119" s="1948"/>
      <c r="H119" s="1948"/>
      <c r="I119" s="1948"/>
      <c r="J119" s="1948"/>
      <c r="K119" s="1948"/>
      <c r="L119" s="1948"/>
      <c r="M119" s="1948"/>
      <c r="N119" s="220"/>
      <c r="O119" s="220"/>
      <c r="P119" s="220"/>
      <c r="Q119" s="220"/>
      <c r="R119" s="220"/>
      <c r="S119" s="220"/>
      <c r="T119" s="214"/>
      <c r="U119" s="215"/>
      <c r="V119" s="215"/>
      <c r="W119" s="216"/>
      <c r="X119" s="216"/>
      <c r="Y119" s="215"/>
      <c r="Z119" s="215"/>
      <c r="AA119" s="215"/>
      <c r="AB119" s="215"/>
      <c r="AC119" s="215"/>
      <c r="AD119" s="215"/>
      <c r="AE119" s="170"/>
    </row>
    <row r="120" spans="1:31" ht="20.100000000000001" customHeight="1" x14ac:dyDescent="0.25">
      <c r="A120" s="1948" t="s">
        <v>1085</v>
      </c>
      <c r="B120" s="1948"/>
      <c r="C120" s="1948"/>
      <c r="D120" s="1948"/>
      <c r="E120" s="1948"/>
      <c r="F120" s="1948"/>
      <c r="G120" s="1948"/>
      <c r="H120" s="1948"/>
      <c r="I120" s="1948"/>
      <c r="J120" s="1948"/>
      <c r="K120" s="1948"/>
      <c r="L120" s="1948"/>
      <c r="M120" s="1948"/>
      <c r="N120" s="220"/>
      <c r="O120" s="220"/>
      <c r="P120" s="220"/>
      <c r="Q120" s="220"/>
      <c r="R120" s="220"/>
      <c r="S120" s="220"/>
      <c r="T120" s="214"/>
      <c r="U120" s="215"/>
      <c r="V120" s="215"/>
      <c r="W120" s="216"/>
      <c r="X120" s="216"/>
      <c r="Y120" s="215"/>
      <c r="Z120" s="215"/>
      <c r="AA120" s="215"/>
      <c r="AB120" s="215"/>
      <c r="AC120" s="215"/>
      <c r="AD120" s="215"/>
      <c r="AE120" s="170"/>
    </row>
    <row r="121" spans="1:31" ht="20.100000000000001" customHeight="1" x14ac:dyDescent="0.25">
      <c r="A121" s="1948" t="s">
        <v>1086</v>
      </c>
      <c r="B121" s="1948"/>
      <c r="C121" s="1948"/>
      <c r="D121" s="1948"/>
      <c r="E121" s="1948"/>
      <c r="F121" s="1948"/>
      <c r="G121" s="1948"/>
      <c r="H121" s="1948"/>
      <c r="I121" s="1948"/>
      <c r="J121" s="1948"/>
      <c r="K121" s="1948"/>
      <c r="L121" s="1948"/>
      <c r="M121" s="1948"/>
      <c r="N121" s="220"/>
      <c r="O121" s="220"/>
      <c r="P121" s="220"/>
      <c r="Q121" s="220"/>
      <c r="R121" s="220"/>
      <c r="S121" s="220"/>
      <c r="T121" s="214"/>
      <c r="U121" s="215"/>
      <c r="V121" s="215"/>
      <c r="W121" s="216"/>
      <c r="X121" s="216"/>
      <c r="Y121" s="215"/>
      <c r="Z121" s="215"/>
      <c r="AA121" s="215"/>
      <c r="AB121" s="215"/>
      <c r="AC121" s="215"/>
      <c r="AD121" s="215"/>
      <c r="AE121" s="170"/>
    </row>
    <row r="122" spans="1:31" ht="20.100000000000001" customHeight="1" x14ac:dyDescent="0.25">
      <c r="A122" s="1948" t="s">
        <v>1087</v>
      </c>
      <c r="B122" s="1948"/>
      <c r="C122" s="1948"/>
      <c r="D122" s="1948"/>
      <c r="E122" s="1948"/>
      <c r="F122" s="1948"/>
      <c r="G122" s="1948"/>
      <c r="H122" s="1948"/>
      <c r="I122" s="1948"/>
      <c r="J122" s="1948"/>
      <c r="K122" s="1948"/>
      <c r="L122" s="1948"/>
      <c r="M122" s="1948"/>
      <c r="N122" s="220"/>
      <c r="O122" s="220"/>
      <c r="P122" s="220"/>
      <c r="Q122" s="220"/>
      <c r="R122" s="220"/>
      <c r="S122" s="220"/>
      <c r="T122" s="214"/>
      <c r="U122" s="215"/>
      <c r="V122" s="215"/>
      <c r="W122" s="216"/>
      <c r="X122" s="216"/>
      <c r="Y122" s="215"/>
      <c r="Z122" s="215"/>
      <c r="AA122" s="215"/>
      <c r="AB122" s="215"/>
      <c r="AC122" s="215"/>
      <c r="AD122" s="215"/>
      <c r="AE122" s="170"/>
    </row>
    <row r="123" spans="1:31" ht="20.100000000000001" customHeight="1" x14ac:dyDescent="0.25">
      <c r="A123" s="1948" t="s">
        <v>1088</v>
      </c>
      <c r="B123" s="1948"/>
      <c r="C123" s="1948"/>
      <c r="D123" s="1948"/>
      <c r="E123" s="1948"/>
      <c r="F123" s="1948"/>
      <c r="G123" s="1948"/>
      <c r="H123" s="1948"/>
      <c r="I123" s="1948"/>
      <c r="J123" s="1948"/>
      <c r="K123" s="1948"/>
      <c r="L123" s="1948"/>
      <c r="M123" s="1948"/>
      <c r="N123" s="220"/>
      <c r="O123" s="220"/>
      <c r="P123" s="220"/>
      <c r="Q123" s="220"/>
      <c r="R123" s="220"/>
      <c r="S123" s="220"/>
      <c r="T123" s="214"/>
      <c r="U123" s="215"/>
      <c r="V123" s="215"/>
      <c r="W123" s="216"/>
      <c r="X123" s="216"/>
      <c r="Y123" s="215"/>
      <c r="Z123" s="215"/>
      <c r="AA123" s="215"/>
      <c r="AB123" s="215"/>
      <c r="AC123" s="215"/>
      <c r="AD123" s="215"/>
      <c r="AE123" s="170"/>
    </row>
    <row r="124" spans="1:31" ht="20.100000000000001" customHeight="1" x14ac:dyDescent="0.25">
      <c r="A124" s="1948" t="s">
        <v>1089</v>
      </c>
      <c r="B124" s="1948"/>
      <c r="C124" s="1948"/>
      <c r="D124" s="1948"/>
      <c r="E124" s="1948"/>
      <c r="F124" s="1948"/>
      <c r="G124" s="1948"/>
      <c r="H124" s="1948"/>
      <c r="I124" s="1948"/>
      <c r="J124" s="1948"/>
      <c r="K124" s="1948"/>
      <c r="L124" s="1948"/>
      <c r="M124" s="1948"/>
      <c r="N124" s="220"/>
      <c r="O124" s="220"/>
      <c r="P124" s="220"/>
      <c r="Q124" s="220"/>
      <c r="R124" s="220"/>
      <c r="S124" s="220"/>
      <c r="T124" s="214"/>
      <c r="U124" s="215"/>
      <c r="V124" s="215"/>
      <c r="W124" s="216"/>
      <c r="X124" s="216"/>
      <c r="Y124" s="215"/>
      <c r="Z124" s="215"/>
      <c r="AA124" s="215"/>
      <c r="AB124" s="215"/>
      <c r="AC124" s="215"/>
      <c r="AD124" s="215"/>
      <c r="AE124" s="170"/>
    </row>
    <row r="125" spans="1:31" ht="20.100000000000001" customHeight="1" x14ac:dyDescent="0.25">
      <c r="A125" s="1948" t="s">
        <v>1090</v>
      </c>
      <c r="B125" s="1948"/>
      <c r="C125" s="1948"/>
      <c r="D125" s="1948"/>
      <c r="E125" s="1948"/>
      <c r="F125" s="1948"/>
      <c r="G125" s="1948"/>
      <c r="H125" s="1948"/>
      <c r="I125" s="1948"/>
      <c r="J125" s="1948"/>
      <c r="K125" s="1948"/>
      <c r="L125" s="1948"/>
      <c r="M125" s="1948"/>
      <c r="N125" s="220"/>
      <c r="O125" s="220"/>
      <c r="P125" s="220"/>
      <c r="Q125" s="220"/>
      <c r="R125" s="220"/>
      <c r="S125" s="220"/>
      <c r="T125" s="214"/>
      <c r="U125" s="215"/>
      <c r="V125" s="215"/>
      <c r="W125" s="216"/>
      <c r="X125" s="216"/>
      <c r="Y125" s="215"/>
      <c r="Z125" s="215"/>
      <c r="AA125" s="215"/>
      <c r="AB125" s="215"/>
      <c r="AC125" s="215"/>
      <c r="AD125" s="215"/>
      <c r="AE125" s="170"/>
    </row>
    <row r="126" spans="1:31" ht="20.100000000000001" customHeight="1" x14ac:dyDescent="0.25">
      <c r="A126" s="1948" t="s">
        <v>1091</v>
      </c>
      <c r="B126" s="1948"/>
      <c r="C126" s="1948"/>
      <c r="D126" s="1948"/>
      <c r="E126" s="1948"/>
      <c r="F126" s="1948"/>
      <c r="G126" s="1948"/>
      <c r="H126" s="1948"/>
      <c r="I126" s="1948"/>
      <c r="J126" s="1948"/>
      <c r="K126" s="1948"/>
      <c r="L126" s="1948"/>
      <c r="M126" s="1948"/>
      <c r="N126" s="220"/>
      <c r="O126" s="220"/>
      <c r="P126" s="220"/>
      <c r="Q126" s="220"/>
      <c r="R126" s="220"/>
      <c r="S126" s="220"/>
      <c r="T126" s="214"/>
      <c r="U126" s="215"/>
      <c r="V126" s="215"/>
      <c r="W126" s="216"/>
      <c r="X126" s="216"/>
      <c r="Y126" s="215"/>
      <c r="Z126" s="215"/>
      <c r="AA126" s="215"/>
      <c r="AB126" s="215"/>
      <c r="AC126" s="215"/>
      <c r="AD126" s="215"/>
      <c r="AE126" s="170"/>
    </row>
    <row r="127" spans="1:31" ht="20.100000000000001" customHeight="1" x14ac:dyDescent="0.25">
      <c r="A127" s="1948" t="s">
        <v>1092</v>
      </c>
      <c r="B127" s="1948"/>
      <c r="C127" s="1948"/>
      <c r="D127" s="1948"/>
      <c r="E127" s="1948"/>
      <c r="F127" s="1948"/>
      <c r="G127" s="1948"/>
      <c r="H127" s="1948"/>
      <c r="I127" s="1948"/>
      <c r="J127" s="1948"/>
      <c r="K127" s="1948"/>
      <c r="L127" s="1948"/>
      <c r="M127" s="1948"/>
      <c r="N127" s="220"/>
      <c r="O127" s="220"/>
      <c r="P127" s="220"/>
      <c r="Q127" s="220"/>
      <c r="R127" s="220"/>
      <c r="S127" s="220"/>
      <c r="T127" s="214"/>
      <c r="U127" s="215"/>
      <c r="V127" s="215"/>
      <c r="W127" s="216"/>
      <c r="X127" s="216"/>
      <c r="Y127" s="215"/>
      <c r="Z127" s="215"/>
      <c r="AA127" s="215"/>
      <c r="AB127" s="215"/>
      <c r="AC127" s="215"/>
      <c r="AD127" s="215"/>
      <c r="AE127" s="170"/>
    </row>
    <row r="128" spans="1:31" ht="20.100000000000001" customHeight="1" x14ac:dyDescent="0.25">
      <c r="A128" s="1948" t="s">
        <v>1093</v>
      </c>
      <c r="B128" s="1948"/>
      <c r="C128" s="1948"/>
      <c r="D128" s="1948"/>
      <c r="E128" s="1948"/>
      <c r="F128" s="1948"/>
      <c r="G128" s="1948"/>
      <c r="H128" s="1948"/>
      <c r="I128" s="1948"/>
      <c r="J128" s="1948"/>
      <c r="K128" s="1948"/>
      <c r="L128" s="1948"/>
      <c r="M128" s="1948"/>
      <c r="N128" s="220"/>
      <c r="O128" s="220"/>
      <c r="P128" s="220"/>
      <c r="Q128" s="220"/>
      <c r="R128" s="220"/>
      <c r="S128" s="220"/>
      <c r="T128" s="214"/>
      <c r="U128" s="215"/>
      <c r="V128" s="215"/>
      <c r="W128" s="216"/>
      <c r="X128" s="216"/>
      <c r="Y128" s="215"/>
      <c r="Z128" s="215"/>
      <c r="AA128" s="215"/>
      <c r="AB128" s="215"/>
      <c r="AC128" s="215"/>
      <c r="AD128" s="215"/>
      <c r="AE128" s="170"/>
    </row>
    <row r="129" spans="1:31" ht="20.100000000000001" customHeight="1" x14ac:dyDescent="0.25">
      <c r="A129" s="1948" t="s">
        <v>1094</v>
      </c>
      <c r="B129" s="1948"/>
      <c r="C129" s="1948"/>
      <c r="D129" s="1948"/>
      <c r="E129" s="1948"/>
      <c r="F129" s="1948"/>
      <c r="G129" s="1948"/>
      <c r="H129" s="1948"/>
      <c r="I129" s="1948"/>
      <c r="J129" s="1948"/>
      <c r="K129" s="1948"/>
      <c r="L129" s="1948"/>
      <c r="M129" s="1948"/>
      <c r="N129" s="220"/>
      <c r="O129" s="220"/>
      <c r="P129" s="220"/>
      <c r="Q129" s="220"/>
      <c r="R129" s="220"/>
      <c r="S129" s="220"/>
      <c r="T129" s="214"/>
      <c r="U129" s="215"/>
      <c r="V129" s="215"/>
      <c r="W129" s="216"/>
      <c r="X129" s="216"/>
      <c r="Y129" s="215"/>
      <c r="Z129" s="215"/>
      <c r="AA129" s="215"/>
      <c r="AB129" s="215"/>
      <c r="AC129" s="215"/>
      <c r="AD129" s="215"/>
      <c r="AE129" s="170"/>
    </row>
    <row r="130" spans="1:31" ht="20.100000000000001" customHeight="1" x14ac:dyDescent="0.25">
      <c r="A130" s="1743"/>
      <c r="B130" s="1743"/>
      <c r="C130" s="1743"/>
      <c r="D130" s="1743"/>
      <c r="E130" s="1743"/>
      <c r="F130" s="1743"/>
      <c r="G130" s="1743"/>
      <c r="H130" s="1743"/>
      <c r="I130" s="1743"/>
      <c r="J130" s="1743"/>
      <c r="K130" s="1743"/>
      <c r="L130" s="1743"/>
      <c r="M130" s="1743"/>
      <c r="N130" s="222"/>
      <c r="O130" s="222"/>
      <c r="P130" s="222"/>
      <c r="Q130" s="222"/>
      <c r="R130" s="222"/>
      <c r="S130" s="222"/>
      <c r="T130" s="1946"/>
      <c r="U130" s="1947"/>
      <c r="V130" s="1947"/>
      <c r="W130" s="1947"/>
      <c r="X130" s="1947"/>
      <c r="Y130" s="1947"/>
      <c r="Z130" s="1947"/>
      <c r="AA130" s="1947"/>
      <c r="AB130" s="1947"/>
      <c r="AC130" s="1947"/>
      <c r="AD130" s="1947"/>
      <c r="AE130" s="170"/>
    </row>
    <row r="131" spans="1:31" ht="20.100000000000001" customHeight="1" x14ac:dyDescent="0.25">
      <c r="A131" s="1734" t="s">
        <v>959</v>
      </c>
      <c r="B131" s="1734"/>
      <c r="C131" s="1734"/>
      <c r="D131" s="1734"/>
      <c r="E131" s="1734"/>
      <c r="F131" s="1734"/>
      <c r="G131" s="1734"/>
      <c r="H131" s="1734"/>
      <c r="I131" s="1734"/>
      <c r="J131" s="1734"/>
      <c r="K131" s="1734"/>
      <c r="L131" s="1734"/>
      <c r="M131" s="1734"/>
      <c r="N131" s="223"/>
      <c r="O131" s="223"/>
      <c r="P131" s="223"/>
      <c r="Q131" s="223"/>
      <c r="R131" s="223"/>
      <c r="S131" s="223"/>
      <c r="T131" s="1946"/>
      <c r="U131" s="1947"/>
      <c r="V131" s="1947"/>
      <c r="W131" s="1947"/>
      <c r="X131" s="1947"/>
      <c r="Y131" s="1947"/>
      <c r="Z131" s="1947"/>
      <c r="AA131" s="1947"/>
      <c r="AB131" s="1947"/>
      <c r="AC131" s="1947"/>
      <c r="AD131" s="1947"/>
      <c r="AE131" s="170"/>
    </row>
    <row r="132" spans="1:31" ht="20.100000000000001" customHeight="1" x14ac:dyDescent="0.25">
      <c r="A132" s="1728" t="s">
        <v>916</v>
      </c>
      <c r="B132" s="1764"/>
      <c r="C132" s="1764"/>
      <c r="D132" s="1764"/>
      <c r="E132" s="1764"/>
      <c r="F132" s="1764"/>
      <c r="G132" s="1764"/>
      <c r="H132" s="1764"/>
      <c r="I132" s="1764"/>
      <c r="J132" s="1764"/>
      <c r="K132" s="1764"/>
      <c r="L132" s="1764"/>
      <c r="M132" s="1764"/>
      <c r="N132" s="224"/>
      <c r="O132" s="224"/>
      <c r="P132" s="224"/>
      <c r="Q132" s="224"/>
      <c r="R132" s="224"/>
      <c r="S132" s="224"/>
      <c r="T132" s="1946"/>
      <c r="U132" s="1947"/>
      <c r="V132" s="1947"/>
      <c r="W132" s="1947"/>
      <c r="X132" s="1947"/>
      <c r="Y132" s="1947"/>
      <c r="Z132" s="1947"/>
      <c r="AA132" s="1947"/>
      <c r="AB132" s="1947"/>
      <c r="AC132" s="1947"/>
      <c r="AD132" s="1947"/>
      <c r="AE132" s="170"/>
    </row>
    <row r="133" spans="1:31" ht="20.100000000000001" customHeight="1" x14ac:dyDescent="0.25">
      <c r="A133" s="1730"/>
      <c r="B133" s="1729"/>
      <c r="C133" s="1729"/>
      <c r="D133" s="1729"/>
      <c r="E133" s="1729"/>
      <c r="F133" s="1729"/>
      <c r="G133" s="1729"/>
      <c r="H133" s="1729"/>
      <c r="I133" s="1729"/>
      <c r="J133" s="1729"/>
      <c r="K133" s="1729"/>
      <c r="L133" s="1729"/>
      <c r="M133" s="1729"/>
      <c r="N133" s="171"/>
      <c r="O133" s="171"/>
      <c r="P133" s="171"/>
      <c r="Q133" s="171"/>
      <c r="R133" s="171"/>
      <c r="S133" s="171"/>
      <c r="T133" s="1946"/>
      <c r="U133" s="1947"/>
      <c r="V133" s="1947"/>
      <c r="W133" s="1947"/>
      <c r="X133" s="1947"/>
      <c r="Y133" s="1947"/>
      <c r="Z133" s="1947"/>
      <c r="AA133" s="1947"/>
      <c r="AB133" s="1947"/>
      <c r="AC133" s="1947"/>
      <c r="AD133" s="1947"/>
      <c r="AE133" s="170"/>
    </row>
    <row r="134" spans="1:31" ht="20.100000000000001" customHeight="1" x14ac:dyDescent="0.25">
      <c r="A134" s="1731" t="s">
        <v>960</v>
      </c>
      <c r="B134" s="1763"/>
      <c r="C134" s="1763"/>
      <c r="D134" s="1763"/>
      <c r="E134" s="1763"/>
      <c r="F134" s="1763"/>
      <c r="G134" s="1763"/>
      <c r="H134" s="1763"/>
      <c r="I134" s="1763"/>
      <c r="J134" s="1763"/>
      <c r="K134" s="1763"/>
      <c r="L134" s="1763"/>
      <c r="M134" s="1763"/>
      <c r="N134" s="225"/>
      <c r="O134" s="225"/>
      <c r="P134" s="225"/>
      <c r="Q134" s="225"/>
      <c r="R134" s="225"/>
      <c r="S134" s="225"/>
      <c r="T134" s="1946"/>
      <c r="U134" s="1947"/>
      <c r="V134" s="1947"/>
      <c r="W134" s="1947"/>
      <c r="X134" s="1947"/>
      <c r="Y134" s="1947"/>
      <c r="Z134" s="1947"/>
      <c r="AA134" s="1947"/>
      <c r="AB134" s="1947"/>
      <c r="AC134" s="1947"/>
      <c r="AD134" s="1947"/>
      <c r="AE134" s="170"/>
    </row>
    <row r="135" spans="1:31" ht="20.100000000000001" customHeight="1" x14ac:dyDescent="0.25">
      <c r="A135" s="1732" t="s">
        <v>961</v>
      </c>
      <c r="B135" s="1763"/>
      <c r="C135" s="1763"/>
      <c r="D135" s="1763"/>
      <c r="E135" s="1763"/>
      <c r="F135" s="1763"/>
      <c r="G135" s="1763"/>
      <c r="H135" s="1763"/>
      <c r="I135" s="1763"/>
      <c r="J135" s="1763"/>
      <c r="K135" s="1763"/>
      <c r="L135" s="1763"/>
      <c r="M135" s="1763"/>
      <c r="N135" s="225"/>
      <c r="O135" s="225"/>
      <c r="P135" s="225"/>
      <c r="Q135" s="225"/>
      <c r="R135" s="225"/>
      <c r="S135" s="225"/>
      <c r="T135" s="1946"/>
      <c r="U135" s="1947"/>
      <c r="V135" s="1947"/>
      <c r="W135" s="1947"/>
      <c r="X135" s="1947"/>
      <c r="Y135" s="1947"/>
      <c r="Z135" s="1947"/>
      <c r="AA135" s="1947"/>
      <c r="AB135" s="1947"/>
      <c r="AC135" s="1947"/>
      <c r="AD135" s="1947"/>
      <c r="AE135" s="170"/>
    </row>
    <row r="136" spans="1:31" ht="20.100000000000001" customHeight="1" x14ac:dyDescent="0.25">
      <c r="A136" s="1732" t="s">
        <v>918</v>
      </c>
      <c r="B136" s="1763"/>
      <c r="C136" s="1763"/>
      <c r="D136" s="1763"/>
      <c r="E136" s="1763"/>
      <c r="F136" s="1763"/>
      <c r="G136" s="1763"/>
      <c r="H136" s="1763"/>
      <c r="I136" s="1763"/>
      <c r="J136" s="1763"/>
      <c r="K136" s="1763"/>
      <c r="L136" s="1763"/>
      <c r="M136" s="1763"/>
      <c r="N136" s="225"/>
      <c r="O136" s="225"/>
      <c r="P136" s="225"/>
      <c r="Q136" s="225"/>
      <c r="R136" s="225"/>
      <c r="S136" s="225"/>
      <c r="T136" s="1946"/>
      <c r="U136" s="1947"/>
      <c r="V136" s="1947"/>
      <c r="W136" s="1947"/>
      <c r="X136" s="1947"/>
      <c r="Y136" s="1947"/>
      <c r="Z136" s="1947"/>
      <c r="AA136" s="1947"/>
      <c r="AB136" s="1947"/>
      <c r="AC136" s="1947"/>
      <c r="AD136" s="1947"/>
      <c r="AE136" s="170"/>
    </row>
    <row r="137" spans="1:31" ht="20.100000000000001" customHeight="1" x14ac:dyDescent="0.25">
      <c r="G137" s="132"/>
      <c r="AE137" s="132"/>
    </row>
    <row r="138" spans="1:31" ht="20.100000000000001" customHeight="1" x14ac:dyDescent="0.25">
      <c r="G138" s="132"/>
      <c r="AE138" s="132"/>
    </row>
    <row r="139" spans="1:31" ht="20.100000000000001" customHeight="1" x14ac:dyDescent="0.25">
      <c r="G139" s="132"/>
      <c r="AE139" s="132"/>
    </row>
    <row r="140" spans="1:31" ht="20.100000000000001" customHeight="1" x14ac:dyDescent="0.25">
      <c r="G140" s="132"/>
      <c r="AE140" s="132"/>
    </row>
    <row r="141" spans="1:31" ht="20.100000000000001" customHeight="1" x14ac:dyDescent="0.25">
      <c r="G141" s="132"/>
      <c r="AE141" s="132"/>
    </row>
    <row r="142" spans="1:31" ht="20.100000000000001" customHeight="1" x14ac:dyDescent="0.25">
      <c r="G142" s="132"/>
      <c r="AE142" s="132"/>
    </row>
    <row r="143" spans="1:31" ht="20.100000000000001" customHeight="1" x14ac:dyDescent="0.25">
      <c r="G143" s="132"/>
      <c r="AE143" s="132"/>
    </row>
    <row r="144" spans="1:31" ht="20.100000000000001" customHeight="1" x14ac:dyDescent="0.25">
      <c r="G144" s="132"/>
      <c r="AE144" s="132"/>
    </row>
    <row r="145" spans="7:31" ht="20.100000000000001" customHeight="1" x14ac:dyDescent="0.25">
      <c r="G145" s="132"/>
      <c r="AE145" s="132"/>
    </row>
    <row r="146" spans="7:31" ht="20.100000000000001" customHeight="1" x14ac:dyDescent="0.25">
      <c r="G146" s="132"/>
      <c r="AE146" s="132"/>
    </row>
    <row r="147" spans="7:31" ht="20.100000000000001" customHeight="1" x14ac:dyDescent="0.25">
      <c r="G147" s="132"/>
      <c r="AE147" s="132"/>
    </row>
    <row r="148" spans="7:31" ht="20.100000000000001" customHeight="1" x14ac:dyDescent="0.25">
      <c r="G148" s="132"/>
      <c r="AE148" s="132"/>
    </row>
    <row r="149" spans="7:31" ht="20.100000000000001" customHeight="1" x14ac:dyDescent="0.25">
      <c r="G149" s="132"/>
      <c r="AE149" s="132"/>
    </row>
    <row r="150" spans="7:31" ht="20.100000000000001" customHeight="1" x14ac:dyDescent="0.25">
      <c r="G150" s="132"/>
      <c r="AE150" s="132"/>
    </row>
    <row r="151" spans="7:31" ht="20.100000000000001" customHeight="1" x14ac:dyDescent="0.25">
      <c r="G151" s="132"/>
      <c r="AE151" s="132"/>
    </row>
    <row r="152" spans="7:31" ht="20.100000000000001" customHeight="1" x14ac:dyDescent="0.25">
      <c r="G152" s="132"/>
      <c r="AE152" s="132"/>
    </row>
    <row r="153" spans="7:31" ht="20.100000000000001" customHeight="1" x14ac:dyDescent="0.25">
      <c r="G153" s="132"/>
      <c r="AE153" s="132"/>
    </row>
    <row r="154" spans="7:31" ht="20.100000000000001" customHeight="1" x14ac:dyDescent="0.25">
      <c r="G154" s="132"/>
      <c r="AE154" s="132"/>
    </row>
    <row r="155" spans="7:31" ht="20.100000000000001" customHeight="1" x14ac:dyDescent="0.25">
      <c r="G155" s="132"/>
      <c r="AE155" s="132"/>
    </row>
    <row r="156" spans="7:31" ht="20.100000000000001" customHeight="1" x14ac:dyDescent="0.25">
      <c r="G156" s="132"/>
      <c r="AE156" s="132"/>
    </row>
    <row r="157" spans="7:31" ht="20.100000000000001" customHeight="1" x14ac:dyDescent="0.25">
      <c r="G157" s="132"/>
      <c r="AE157" s="132"/>
    </row>
    <row r="158" spans="7:31" ht="20.100000000000001" customHeight="1" x14ac:dyDescent="0.25">
      <c r="G158" s="132"/>
      <c r="AE158" s="132"/>
    </row>
    <row r="159" spans="7:31" ht="20.100000000000001" customHeight="1" x14ac:dyDescent="0.25">
      <c r="G159" s="132"/>
      <c r="AE159" s="132"/>
    </row>
    <row r="160" spans="7:31" ht="20.100000000000001" customHeight="1" x14ac:dyDescent="0.25">
      <c r="G160" s="132"/>
      <c r="AE160" s="132"/>
    </row>
    <row r="161" spans="7:31" ht="20.100000000000001" customHeight="1" x14ac:dyDescent="0.25">
      <c r="G161" s="132"/>
      <c r="AE161" s="132"/>
    </row>
    <row r="162" spans="7:31" ht="20.100000000000001" customHeight="1" x14ac:dyDescent="0.25">
      <c r="G162" s="132"/>
      <c r="AE162" s="132"/>
    </row>
    <row r="163" spans="7:31" ht="20.100000000000001" customHeight="1" x14ac:dyDescent="0.25">
      <c r="G163" s="132"/>
      <c r="AE163" s="132"/>
    </row>
    <row r="164" spans="7:31" ht="20.100000000000001" customHeight="1" x14ac:dyDescent="0.25">
      <c r="G164" s="132"/>
      <c r="AE164" s="132"/>
    </row>
    <row r="165" spans="7:31" ht="20.100000000000001" customHeight="1" x14ac:dyDescent="0.25">
      <c r="G165" s="132"/>
      <c r="AE165" s="132"/>
    </row>
    <row r="166" spans="7:31" ht="20.100000000000001" customHeight="1" x14ac:dyDescent="0.25">
      <c r="G166" s="132"/>
      <c r="AE166" s="132"/>
    </row>
    <row r="167" spans="7:31" ht="20.100000000000001" customHeight="1" x14ac:dyDescent="0.25">
      <c r="G167" s="132"/>
      <c r="AE167" s="132"/>
    </row>
  </sheetData>
  <mergeCells count="89">
    <mergeCell ref="G3:I3"/>
    <mergeCell ref="J3:M3"/>
    <mergeCell ref="G4:G6"/>
    <mergeCell ref="J4:J6"/>
    <mergeCell ref="N4:N5"/>
    <mergeCell ref="N3:S3"/>
    <mergeCell ref="O4:O5"/>
    <mergeCell ref="P4:P5"/>
    <mergeCell ref="Q4:Q5"/>
    <mergeCell ref="R4:R5"/>
    <mergeCell ref="S4:S5"/>
    <mergeCell ref="A32:B32"/>
    <mergeCell ref="A3:A6"/>
    <mergeCell ref="B3:B6"/>
    <mergeCell ref="C3:C6"/>
    <mergeCell ref="D3:F3"/>
    <mergeCell ref="D4:D6"/>
    <mergeCell ref="T3:V3"/>
    <mergeCell ref="W3:AD3"/>
    <mergeCell ref="X4:X6"/>
    <mergeCell ref="Y4:Y6"/>
    <mergeCell ref="AD4:AD6"/>
    <mergeCell ref="T4:T6"/>
    <mergeCell ref="W4:W6"/>
    <mergeCell ref="A101:AD101"/>
    <mergeCell ref="T103:AD103"/>
    <mergeCell ref="Z52:Z53"/>
    <mergeCell ref="AA52:AA53"/>
    <mergeCell ref="AB52:AB53"/>
    <mergeCell ref="AC52:AC53"/>
    <mergeCell ref="AD52:AD53"/>
    <mergeCell ref="A98:B98"/>
    <mergeCell ref="A100:B100"/>
    <mergeCell ref="A52:A53"/>
    <mergeCell ref="B52:B53"/>
    <mergeCell ref="W52:W53"/>
    <mergeCell ref="X52:X53"/>
    <mergeCell ref="Y52:Y53"/>
    <mergeCell ref="B104:M104"/>
    <mergeCell ref="B105:M105"/>
    <mergeCell ref="A106:M106"/>
    <mergeCell ref="A102:M102"/>
    <mergeCell ref="T102:AD102"/>
    <mergeCell ref="A107:M107"/>
    <mergeCell ref="T107:AD107"/>
    <mergeCell ref="A108:M108"/>
    <mergeCell ref="T108:AD108"/>
    <mergeCell ref="A109:M109"/>
    <mergeCell ref="T109:AD109"/>
    <mergeCell ref="A110:M110"/>
    <mergeCell ref="T110:AD110"/>
    <mergeCell ref="A111:M111"/>
    <mergeCell ref="T111:AD111"/>
    <mergeCell ref="A112:M112"/>
    <mergeCell ref="T112:AD112"/>
    <mergeCell ref="A113:M113"/>
    <mergeCell ref="T113:AD113"/>
    <mergeCell ref="A124:M124"/>
    <mergeCell ref="A114:M114"/>
    <mergeCell ref="T114:AD114"/>
    <mergeCell ref="A115:M115"/>
    <mergeCell ref="A116:M116"/>
    <mergeCell ref="A117:M117"/>
    <mergeCell ref="A118:M118"/>
    <mergeCell ref="T118:AD118"/>
    <mergeCell ref="A119:M119"/>
    <mergeCell ref="A120:M120"/>
    <mergeCell ref="A121:M121"/>
    <mergeCell ref="A122:M122"/>
    <mergeCell ref="A123:M123"/>
    <mergeCell ref="A133:M133"/>
    <mergeCell ref="T133:AD133"/>
    <mergeCell ref="A125:M125"/>
    <mergeCell ref="A126:M126"/>
    <mergeCell ref="A127:M127"/>
    <mergeCell ref="A128:M128"/>
    <mergeCell ref="A129:M129"/>
    <mergeCell ref="A130:M130"/>
    <mergeCell ref="T130:AD130"/>
    <mergeCell ref="A131:M131"/>
    <mergeCell ref="T131:AD131"/>
    <mergeCell ref="A132:M132"/>
    <mergeCell ref="T132:AD132"/>
    <mergeCell ref="A134:M134"/>
    <mergeCell ref="T134:AD134"/>
    <mergeCell ref="A135:M135"/>
    <mergeCell ref="T135:AD135"/>
    <mergeCell ref="A136:M136"/>
    <mergeCell ref="T136:AD136"/>
  </mergeCells>
  <pageMargins left="0.36" right="0.19685039370078741" top="0.86614173228346458" bottom="0.35433070866141736" header="0.51181102362204722" footer="0.27559055118110237"/>
  <pageSetup paperSize="8" scale="68" fitToHeight="0" orientation="landscape" r:id="rId1"/>
  <headerFooter alignWithMargins="0"/>
  <rowBreaks count="2" manualBreakCount="2">
    <brk id="49" max="16383" man="1"/>
    <brk id="90" max="16383" man="1"/>
  </rowBreaks>
  <colBreaks count="1" manualBreakCount="1">
    <brk id="13"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126"/>
  <sheetViews>
    <sheetView view="pageBreakPreview" zoomScale="60" zoomScaleNormal="100" workbookViewId="0">
      <pane xSplit="2" ySplit="9" topLeftCell="C10" activePane="bottomRight" state="frozen"/>
      <selection activeCell="A4" sqref="A4:P42"/>
      <selection pane="topRight" activeCell="A4" sqref="A4:P42"/>
      <selection pane="bottomLeft" activeCell="A4" sqref="A4:P42"/>
      <selection pane="bottomRight" activeCell="AW99" sqref="A3:AW99"/>
    </sheetView>
  </sheetViews>
  <sheetFormatPr defaultRowHeight="20.100000000000001" customHeight="1" x14ac:dyDescent="0.25"/>
  <cols>
    <col min="1" max="1" width="7" style="132" customWidth="1"/>
    <col min="2" max="2" width="52" style="132" customWidth="1"/>
    <col min="3" max="4" width="14.7109375" style="132" customWidth="1"/>
    <col min="5" max="10" width="12.7109375" style="172" customWidth="1"/>
    <col min="11" max="12" width="14.7109375" style="132" customWidth="1"/>
    <col min="13" max="19" width="12.7109375" style="172" customWidth="1"/>
    <col min="20" max="20" width="14.7109375" style="132" customWidth="1"/>
    <col min="21" max="21" width="12.7109375" style="233" customWidth="1"/>
    <col min="22" max="22" width="12.7109375" style="132" customWidth="1"/>
    <col min="23" max="23" width="14.7109375" style="132" customWidth="1"/>
    <col min="24" max="25" width="12.7109375" style="132" customWidth="1"/>
    <col min="26" max="26" width="12.7109375" style="172" customWidth="1"/>
    <col min="27" max="28" width="14.7109375" style="132" customWidth="1"/>
    <col min="29" max="29" width="12.7109375" style="172" customWidth="1"/>
    <col min="30" max="30" width="19.140625" style="172" customWidth="1"/>
    <col min="31" max="31" width="18.42578125" style="172" customWidth="1"/>
    <col min="32" max="32" width="21" style="172" customWidth="1"/>
    <col min="33" max="33" width="18.5703125" style="172" customWidth="1"/>
    <col min="34" max="41" width="14.7109375" style="132" customWidth="1"/>
    <col min="42" max="42" width="12.7109375" style="172" customWidth="1"/>
    <col min="43" max="43" width="12.7109375" style="132" customWidth="1"/>
    <col min="44" max="48" width="12.7109375" style="172" customWidth="1"/>
    <col min="49" max="49" width="5.140625" style="1183" customWidth="1"/>
    <col min="50" max="16384" width="9.140625" style="132"/>
  </cols>
  <sheetData>
    <row r="1" spans="1:49" ht="20.100000000000001" customHeight="1" x14ac:dyDescent="0.25">
      <c r="A1" s="1126" t="s">
        <v>1302</v>
      </c>
      <c r="B1" s="1127"/>
      <c r="C1" s="1127"/>
      <c r="D1" s="1127"/>
      <c r="E1" s="1127"/>
      <c r="F1" s="1127"/>
      <c r="G1" s="1127"/>
      <c r="H1" s="1127"/>
      <c r="I1" s="1127"/>
      <c r="J1" s="1127"/>
      <c r="K1" s="1127"/>
      <c r="L1" s="1127"/>
      <c r="M1" s="1127"/>
      <c r="N1" s="1127"/>
      <c r="O1" s="1127"/>
      <c r="P1" s="1127"/>
      <c r="Q1" s="1127"/>
      <c r="R1" s="1127"/>
      <c r="S1" s="1127"/>
      <c r="T1" s="1127"/>
      <c r="U1" s="1127"/>
      <c r="V1" s="1127"/>
      <c r="W1" s="1127"/>
      <c r="X1" s="1127"/>
      <c r="Y1" s="1127"/>
      <c r="Z1" s="1127"/>
    </row>
    <row r="2" spans="1:49" ht="20.100000000000001" customHeight="1" thickBot="1" x14ac:dyDescent="0.3">
      <c r="A2" s="1179"/>
      <c r="B2" s="1179"/>
      <c r="C2" s="1179"/>
      <c r="D2" s="1179"/>
      <c r="E2" s="1179"/>
      <c r="F2" s="1179"/>
      <c r="G2" s="1179"/>
      <c r="H2" s="1179"/>
      <c r="I2" s="1179"/>
      <c r="J2" s="1179"/>
      <c r="K2" s="1179"/>
      <c r="L2" s="1179"/>
      <c r="M2" s="1179"/>
      <c r="N2" s="1179"/>
      <c r="O2" s="1179"/>
      <c r="P2" s="1179"/>
      <c r="Q2" s="1179"/>
      <c r="R2" s="1179"/>
      <c r="S2" s="1179"/>
      <c r="T2" s="1179"/>
      <c r="U2" s="1179"/>
      <c r="V2" s="1179"/>
      <c r="W2" s="1179"/>
      <c r="X2" s="1179"/>
      <c r="Y2" s="1179"/>
      <c r="Z2" s="1179"/>
    </row>
    <row r="3" spans="1:49" s="136" customFormat="1" ht="41.25" customHeight="1" x14ac:dyDescent="0.3">
      <c r="A3" s="1987" t="s">
        <v>871</v>
      </c>
      <c r="B3" s="1749" t="s">
        <v>872</v>
      </c>
      <c r="C3" s="1751" t="s">
        <v>1095</v>
      </c>
      <c r="D3" s="1751"/>
      <c r="E3" s="1751"/>
      <c r="F3" s="1751"/>
      <c r="G3" s="1751"/>
      <c r="H3" s="1751"/>
      <c r="I3" s="1751"/>
      <c r="J3" s="1751"/>
      <c r="K3" s="1751" t="s">
        <v>1096</v>
      </c>
      <c r="L3" s="1751"/>
      <c r="M3" s="1751"/>
      <c r="N3" s="1751" t="s">
        <v>1097</v>
      </c>
      <c r="O3" s="1992"/>
      <c r="P3" s="1992"/>
      <c r="Q3" s="1751" t="s">
        <v>1098</v>
      </c>
      <c r="R3" s="1992"/>
      <c r="S3" s="1992"/>
      <c r="T3" s="1751" t="s">
        <v>1099</v>
      </c>
      <c r="U3" s="1993"/>
      <c r="V3" s="1993"/>
      <c r="W3" s="1993"/>
      <c r="X3" s="1993"/>
      <c r="Y3" s="1993"/>
      <c r="Z3" s="1993"/>
      <c r="AA3" s="1751" t="s">
        <v>1100</v>
      </c>
      <c r="AB3" s="1751"/>
      <c r="AC3" s="1751"/>
      <c r="AD3" s="1751" t="s">
        <v>1101</v>
      </c>
      <c r="AE3" s="1992"/>
      <c r="AF3" s="1992"/>
      <c r="AG3" s="1992"/>
      <c r="AH3" s="1751" t="s">
        <v>1102</v>
      </c>
      <c r="AI3" s="1751"/>
      <c r="AJ3" s="1751"/>
      <c r="AK3" s="1751"/>
      <c r="AL3" s="1751"/>
      <c r="AM3" s="1751"/>
      <c r="AN3" s="1751"/>
      <c r="AO3" s="1751"/>
      <c r="AP3" s="1994"/>
      <c r="AQ3" s="1751"/>
      <c r="AR3" s="1751"/>
      <c r="AS3" s="1751"/>
      <c r="AT3" s="1751"/>
      <c r="AU3" s="1751"/>
      <c r="AV3" s="1995"/>
      <c r="AW3" s="940"/>
    </row>
    <row r="4" spans="1:49" s="136" customFormat="1" ht="30" customHeight="1" x14ac:dyDescent="0.3">
      <c r="A4" s="1988"/>
      <c r="B4" s="1990"/>
      <c r="C4" s="1975" t="s">
        <v>1045</v>
      </c>
      <c r="D4" s="1975" t="s">
        <v>1052</v>
      </c>
      <c r="E4" s="1979" t="s">
        <v>837</v>
      </c>
      <c r="F4" s="1010">
        <v>2018</v>
      </c>
      <c r="G4" s="1010">
        <v>2017</v>
      </c>
      <c r="H4" s="1010">
        <v>2018</v>
      </c>
      <c r="I4" s="1010">
        <v>2017</v>
      </c>
      <c r="J4" s="1979" t="s">
        <v>837</v>
      </c>
      <c r="K4" s="1975" t="s">
        <v>1045</v>
      </c>
      <c r="L4" s="1975" t="s">
        <v>1052</v>
      </c>
      <c r="M4" s="1979" t="s">
        <v>837</v>
      </c>
      <c r="N4" s="1975" t="s">
        <v>1045</v>
      </c>
      <c r="O4" s="1975" t="s">
        <v>1052</v>
      </c>
      <c r="P4" s="1979" t="s">
        <v>837</v>
      </c>
      <c r="Q4" s="1979" t="s">
        <v>1045</v>
      </c>
      <c r="R4" s="1979" t="s">
        <v>1052</v>
      </c>
      <c r="S4" s="1979" t="s">
        <v>837</v>
      </c>
      <c r="T4" s="1975" t="s">
        <v>1045</v>
      </c>
      <c r="U4" s="1983" t="s">
        <v>1103</v>
      </c>
      <c r="V4" s="1010" t="s">
        <v>1104</v>
      </c>
      <c r="W4" s="1975" t="s">
        <v>1052</v>
      </c>
      <c r="X4" s="1983" t="s">
        <v>1103</v>
      </c>
      <c r="Y4" s="1010" t="s">
        <v>1104</v>
      </c>
      <c r="Z4" s="1013" t="s">
        <v>763</v>
      </c>
      <c r="AA4" s="1975" t="s">
        <v>1045</v>
      </c>
      <c r="AB4" s="1975" t="s">
        <v>1052</v>
      </c>
      <c r="AC4" s="1979" t="s">
        <v>837</v>
      </c>
      <c r="AD4" s="1979" t="s">
        <v>1105</v>
      </c>
      <c r="AE4" s="1979" t="s">
        <v>1106</v>
      </c>
      <c r="AF4" s="1979" t="s">
        <v>1107</v>
      </c>
      <c r="AG4" s="1979" t="s">
        <v>1108</v>
      </c>
      <c r="AH4" s="1975" t="s">
        <v>1109</v>
      </c>
      <c r="AI4" s="1975" t="s">
        <v>1110</v>
      </c>
      <c r="AJ4" s="1975" t="s">
        <v>1111</v>
      </c>
      <c r="AK4" s="1975" t="s">
        <v>1112</v>
      </c>
      <c r="AL4" s="1975" t="s">
        <v>1113</v>
      </c>
      <c r="AM4" s="1975" t="s">
        <v>1110</v>
      </c>
      <c r="AN4" s="1975" t="s">
        <v>1111</v>
      </c>
      <c r="AO4" s="1975" t="s">
        <v>1112</v>
      </c>
      <c r="AP4" s="1979" t="s">
        <v>1114</v>
      </c>
      <c r="AQ4" s="1016">
        <v>2018</v>
      </c>
      <c r="AR4" s="1013" t="s">
        <v>1115</v>
      </c>
      <c r="AS4" s="1010">
        <v>2018</v>
      </c>
      <c r="AT4" s="1010">
        <v>2018</v>
      </c>
      <c r="AU4" s="1010">
        <v>2017</v>
      </c>
      <c r="AV4" s="1984" t="s">
        <v>837</v>
      </c>
      <c r="AW4" s="940"/>
    </row>
    <row r="5" spans="1:49" s="136" customFormat="1" ht="20.100000000000001" customHeight="1" x14ac:dyDescent="0.3">
      <c r="A5" s="1988"/>
      <c r="B5" s="1990"/>
      <c r="C5" s="1975"/>
      <c r="D5" s="1975"/>
      <c r="E5" s="1979"/>
      <c r="F5" s="1012" t="s">
        <v>1055</v>
      </c>
      <c r="G5" s="1012" t="s">
        <v>1055</v>
      </c>
      <c r="H5" s="1012" t="s">
        <v>799</v>
      </c>
      <c r="I5" s="1012" t="s">
        <v>799</v>
      </c>
      <c r="J5" s="1979"/>
      <c r="K5" s="1975"/>
      <c r="L5" s="1975"/>
      <c r="M5" s="1979"/>
      <c r="N5" s="1975"/>
      <c r="O5" s="1975"/>
      <c r="P5" s="1979"/>
      <c r="Q5" s="1980"/>
      <c r="R5" s="1980"/>
      <c r="S5" s="1979"/>
      <c r="T5" s="1975"/>
      <c r="U5" s="1975"/>
      <c r="V5" s="1015" t="s">
        <v>1116</v>
      </c>
      <c r="W5" s="1975"/>
      <c r="X5" s="1975"/>
      <c r="Y5" s="1015" t="s">
        <v>1116</v>
      </c>
      <c r="Z5" s="1012" t="s">
        <v>1117</v>
      </c>
      <c r="AA5" s="1975"/>
      <c r="AB5" s="1975"/>
      <c r="AC5" s="1979"/>
      <c r="AD5" s="1986"/>
      <c r="AE5" s="1986"/>
      <c r="AF5" s="1986"/>
      <c r="AG5" s="1986"/>
      <c r="AH5" s="1975"/>
      <c r="AI5" s="1980"/>
      <c r="AJ5" s="1980"/>
      <c r="AK5" s="1980"/>
      <c r="AL5" s="1975"/>
      <c r="AM5" s="1980"/>
      <c r="AN5" s="1980"/>
      <c r="AO5" s="1980"/>
      <c r="AP5" s="1979"/>
      <c r="AQ5" s="1015" t="s">
        <v>1118</v>
      </c>
      <c r="AR5" s="1012" t="s">
        <v>1119</v>
      </c>
      <c r="AS5" s="1012" t="s">
        <v>1055</v>
      </c>
      <c r="AT5" s="1012" t="s">
        <v>799</v>
      </c>
      <c r="AU5" s="1012" t="s">
        <v>799</v>
      </c>
      <c r="AV5" s="1984"/>
      <c r="AW5" s="940"/>
    </row>
    <row r="6" spans="1:49" s="180" customFormat="1" ht="34.5" customHeight="1" thickBot="1" x14ac:dyDescent="0.35">
      <c r="A6" s="1989"/>
      <c r="B6" s="1991"/>
      <c r="C6" s="1976"/>
      <c r="D6" s="1976"/>
      <c r="E6" s="1982"/>
      <c r="F6" s="1011" t="s">
        <v>965</v>
      </c>
      <c r="G6" s="1011" t="s">
        <v>965</v>
      </c>
      <c r="H6" s="1011" t="s">
        <v>766</v>
      </c>
      <c r="I6" s="1011" t="s">
        <v>766</v>
      </c>
      <c r="J6" s="1982"/>
      <c r="K6" s="1976"/>
      <c r="L6" s="1976"/>
      <c r="M6" s="1982"/>
      <c r="N6" s="1976"/>
      <c r="O6" s="1976"/>
      <c r="P6" s="1982"/>
      <c r="Q6" s="1981"/>
      <c r="R6" s="1981"/>
      <c r="S6" s="1982"/>
      <c r="T6" s="1976"/>
      <c r="U6" s="1976"/>
      <c r="V6" s="1014" t="s">
        <v>764</v>
      </c>
      <c r="W6" s="1976"/>
      <c r="X6" s="1976"/>
      <c r="Y6" s="1014" t="s">
        <v>764</v>
      </c>
      <c r="Z6" s="1011" t="s">
        <v>1120</v>
      </c>
      <c r="AA6" s="1976"/>
      <c r="AB6" s="1976"/>
      <c r="AC6" s="1982"/>
      <c r="AD6" s="1014" t="s">
        <v>764</v>
      </c>
      <c r="AE6" s="1014" t="s">
        <v>764</v>
      </c>
      <c r="AF6" s="1014" t="s">
        <v>764</v>
      </c>
      <c r="AG6" s="1014" t="s">
        <v>764</v>
      </c>
      <c r="AH6" s="1976"/>
      <c r="AI6" s="1981"/>
      <c r="AJ6" s="1981"/>
      <c r="AK6" s="1981"/>
      <c r="AL6" s="1976"/>
      <c r="AM6" s="1981"/>
      <c r="AN6" s="1981"/>
      <c r="AO6" s="1981"/>
      <c r="AP6" s="1982"/>
      <c r="AQ6" s="1014" t="s">
        <v>1121</v>
      </c>
      <c r="AR6" s="1011" t="s">
        <v>1122</v>
      </c>
      <c r="AS6" s="1011" t="s">
        <v>965</v>
      </c>
      <c r="AT6" s="1011" t="s">
        <v>766</v>
      </c>
      <c r="AU6" s="1011" t="s">
        <v>766</v>
      </c>
      <c r="AV6" s="1985"/>
      <c r="AW6" s="940"/>
    </row>
    <row r="7" spans="1:49" ht="20.100000000000001" customHeight="1" x14ac:dyDescent="0.25">
      <c r="A7" s="1017"/>
      <c r="B7" s="1018"/>
      <c r="C7" s="1018"/>
      <c r="D7" s="1018"/>
      <c r="E7" s="1018"/>
      <c r="F7" s="1018"/>
      <c r="G7" s="1018"/>
      <c r="H7" s="1018"/>
      <c r="I7" s="1018"/>
      <c r="J7" s="1018"/>
      <c r="K7" s="1018"/>
      <c r="L7" s="1018"/>
      <c r="M7" s="1018"/>
      <c r="N7" s="1018"/>
      <c r="O7" s="1018"/>
      <c r="P7" s="1018"/>
      <c r="Q7" s="1018"/>
      <c r="R7" s="1018"/>
      <c r="S7" s="1018"/>
      <c r="T7" s="1018"/>
      <c r="U7" s="1018"/>
      <c r="V7" s="1018"/>
      <c r="W7" s="1018"/>
      <c r="X7" s="1018"/>
      <c r="Y7" s="1018"/>
      <c r="Z7" s="1180"/>
      <c r="AA7" s="1181"/>
      <c r="AB7" s="1018"/>
      <c r="AC7" s="1018"/>
      <c r="AD7" s="1018"/>
      <c r="AE7" s="1018"/>
      <c r="AF7" s="1018"/>
      <c r="AG7" s="1018"/>
      <c r="AH7" s="1018"/>
      <c r="AI7" s="1018"/>
      <c r="AJ7" s="1018"/>
      <c r="AK7" s="1018"/>
      <c r="AL7" s="1018"/>
      <c r="AM7" s="1018"/>
      <c r="AN7" s="1018"/>
      <c r="AO7" s="1018"/>
      <c r="AP7" s="1019"/>
      <c r="AQ7" s="1018"/>
      <c r="AR7" s="1018"/>
      <c r="AS7" s="1018"/>
      <c r="AT7" s="1018"/>
      <c r="AU7" s="1018"/>
      <c r="AV7" s="1020"/>
    </row>
    <row r="8" spans="1:49" ht="20.100000000000001" customHeight="1" x14ac:dyDescent="0.25">
      <c r="A8" s="1530" t="s">
        <v>1306</v>
      </c>
      <c r="B8" s="1028"/>
      <c r="C8" s="1009"/>
      <c r="D8" s="1009"/>
      <c r="E8" s="1009"/>
      <c r="F8" s="1009"/>
      <c r="G8" s="1009"/>
      <c r="H8" s="1009"/>
      <c r="I8" s="1009"/>
      <c r="J8" s="1009"/>
      <c r="K8" s="1009"/>
      <c r="L8" s="1009"/>
      <c r="M8" s="1009"/>
      <c r="N8" s="1009"/>
      <c r="O8" s="1009"/>
      <c r="P8" s="1009"/>
      <c r="Q8" s="1009"/>
      <c r="R8" s="1009"/>
      <c r="S8" s="1009"/>
      <c r="T8" s="1009"/>
      <c r="U8" s="1009"/>
      <c r="V8" s="1009"/>
      <c r="W8" s="1009"/>
      <c r="X8" s="1009"/>
      <c r="Y8" s="1009"/>
      <c r="Z8" s="1021"/>
      <c r="AA8" s="1182"/>
      <c r="AB8" s="1009"/>
      <c r="AC8" s="1009"/>
      <c r="AD8" s="1009"/>
      <c r="AE8" s="1009"/>
      <c r="AF8" s="1009"/>
      <c r="AG8" s="1009"/>
      <c r="AH8" s="1009"/>
      <c r="AI8" s="1009"/>
      <c r="AJ8" s="1009"/>
      <c r="AK8" s="1009"/>
      <c r="AL8" s="1009"/>
      <c r="AM8" s="1009"/>
      <c r="AN8" s="1009"/>
      <c r="AO8" s="1009"/>
      <c r="AP8" s="1009"/>
      <c r="AQ8" s="1009"/>
      <c r="AR8" s="1009"/>
      <c r="AS8" s="1009"/>
      <c r="AT8" s="1009"/>
      <c r="AU8" s="1009"/>
      <c r="AV8" s="1021"/>
      <c r="AW8" s="328"/>
    </row>
    <row r="9" spans="1:49" ht="9.9499999999999993" customHeight="1" x14ac:dyDescent="0.25">
      <c r="A9" s="929"/>
      <c r="B9" s="930"/>
      <c r="C9" s="930"/>
      <c r="D9" s="930"/>
      <c r="E9" s="930"/>
      <c r="F9" s="930"/>
      <c r="G9" s="930"/>
      <c r="H9" s="930"/>
      <c r="I9" s="930"/>
      <c r="J9" s="930"/>
      <c r="K9" s="930"/>
      <c r="L9" s="930"/>
      <c r="M9" s="930"/>
      <c r="N9" s="930"/>
      <c r="O9" s="930"/>
      <c r="P9" s="930"/>
      <c r="Q9" s="930"/>
      <c r="R9" s="930"/>
      <c r="S9" s="930"/>
      <c r="T9" s="930"/>
      <c r="U9" s="930"/>
      <c r="V9" s="930"/>
      <c r="W9" s="930"/>
      <c r="X9" s="930"/>
      <c r="Y9" s="930"/>
      <c r="Z9" s="931"/>
      <c r="AA9" s="900"/>
      <c r="AB9" s="930"/>
      <c r="AC9" s="930"/>
      <c r="AD9" s="930"/>
      <c r="AE9" s="930"/>
      <c r="AF9" s="930"/>
      <c r="AG9" s="930"/>
      <c r="AH9" s="930"/>
      <c r="AI9" s="930"/>
      <c r="AJ9" s="930"/>
      <c r="AK9" s="930"/>
      <c r="AL9" s="930"/>
      <c r="AM9" s="930"/>
      <c r="AN9" s="930"/>
      <c r="AO9" s="930"/>
      <c r="AP9" s="1022"/>
      <c r="AQ9" s="930"/>
      <c r="AR9" s="930"/>
      <c r="AS9" s="930"/>
      <c r="AT9" s="930"/>
      <c r="AU9" s="930"/>
      <c r="AV9" s="1023"/>
      <c r="AW9" s="328"/>
    </row>
    <row r="10" spans="1:49" ht="20.100000000000001" customHeight="1" x14ac:dyDescent="0.25">
      <c r="A10" s="847">
        <v>1252</v>
      </c>
      <c r="B10" s="848" t="s">
        <v>240</v>
      </c>
      <c r="C10" s="875">
        <v>321011058</v>
      </c>
      <c r="D10" s="875">
        <v>328981752</v>
      </c>
      <c r="E10" s="876">
        <v>-2.42</v>
      </c>
      <c r="F10" s="876">
        <v>6.05</v>
      </c>
      <c r="G10" s="876">
        <v>6.54</v>
      </c>
      <c r="H10" s="876">
        <v>285.69</v>
      </c>
      <c r="I10" s="876">
        <v>289.33999999999997</v>
      </c>
      <c r="J10" s="876">
        <v>-1.26</v>
      </c>
      <c r="K10" s="851">
        <v>3542339</v>
      </c>
      <c r="L10" s="851">
        <v>1861777</v>
      </c>
      <c r="M10" s="876">
        <v>90.27</v>
      </c>
      <c r="N10" s="875">
        <v>730845</v>
      </c>
      <c r="O10" s="875">
        <v>893425</v>
      </c>
      <c r="P10" s="876">
        <v>-18.2</v>
      </c>
      <c r="Q10" s="875">
        <v>6164994</v>
      </c>
      <c r="R10" s="875">
        <v>11029097</v>
      </c>
      <c r="S10" s="876">
        <v>-44.1</v>
      </c>
      <c r="T10" s="851">
        <v>2307048</v>
      </c>
      <c r="U10" s="911">
        <v>15</v>
      </c>
      <c r="V10" s="851">
        <v>153803</v>
      </c>
      <c r="W10" s="851">
        <v>2111319</v>
      </c>
      <c r="X10" s="911">
        <v>11</v>
      </c>
      <c r="Y10" s="851">
        <v>191938</v>
      </c>
      <c r="Z10" s="876">
        <v>-19.87</v>
      </c>
      <c r="AA10" s="851">
        <v>5038242</v>
      </c>
      <c r="AB10" s="851">
        <v>11906741</v>
      </c>
      <c r="AC10" s="876">
        <v>-57.69</v>
      </c>
      <c r="AD10" s="851">
        <v>0</v>
      </c>
      <c r="AE10" s="851">
        <v>0</v>
      </c>
      <c r="AF10" s="851">
        <v>0</v>
      </c>
      <c r="AG10" s="851">
        <v>8603947</v>
      </c>
      <c r="AH10" s="851">
        <v>75088162</v>
      </c>
      <c r="AI10" s="851">
        <v>74831727</v>
      </c>
      <c r="AJ10" s="851">
        <v>0</v>
      </c>
      <c r="AK10" s="851">
        <v>256435</v>
      </c>
      <c r="AL10" s="851">
        <v>70897382</v>
      </c>
      <c r="AM10" s="851">
        <v>70458474</v>
      </c>
      <c r="AN10" s="851">
        <v>0</v>
      </c>
      <c r="AO10" s="851">
        <v>438908</v>
      </c>
      <c r="AP10" s="876">
        <v>5.91</v>
      </c>
      <c r="AQ10" s="911">
        <v>-1363</v>
      </c>
      <c r="AR10" s="876">
        <v>-1.4</v>
      </c>
      <c r="AS10" s="876">
        <v>1.41</v>
      </c>
      <c r="AT10" s="876">
        <v>66.83</v>
      </c>
      <c r="AU10" s="876">
        <v>62.35</v>
      </c>
      <c r="AV10" s="876">
        <v>7.19</v>
      </c>
    </row>
    <row r="11" spans="1:49" ht="20.100000000000001" customHeight="1" x14ac:dyDescent="0.25">
      <c r="A11" s="847">
        <v>1512</v>
      </c>
      <c r="B11" s="848" t="s">
        <v>256</v>
      </c>
      <c r="C11" s="875">
        <v>1151945387</v>
      </c>
      <c r="D11" s="875">
        <v>1139227910</v>
      </c>
      <c r="E11" s="876">
        <v>1.1200000000000001</v>
      </c>
      <c r="F11" s="876">
        <v>7.08</v>
      </c>
      <c r="G11" s="876">
        <v>7.35</v>
      </c>
      <c r="H11" s="876">
        <v>289.18</v>
      </c>
      <c r="I11" s="876">
        <v>280.04000000000002</v>
      </c>
      <c r="J11" s="876">
        <v>3.26</v>
      </c>
      <c r="K11" s="851">
        <v>2610354</v>
      </c>
      <c r="L11" s="851">
        <v>1971664</v>
      </c>
      <c r="M11" s="1024">
        <v>32.39</v>
      </c>
      <c r="N11" s="875">
        <v>3547184</v>
      </c>
      <c r="O11" s="875">
        <v>1771756</v>
      </c>
      <c r="P11" s="876">
        <v>100.21</v>
      </c>
      <c r="Q11" s="875">
        <v>7425843</v>
      </c>
      <c r="R11" s="875">
        <v>8178101</v>
      </c>
      <c r="S11" s="876">
        <v>-9.1999999999999993</v>
      </c>
      <c r="T11" s="851">
        <v>4078972</v>
      </c>
      <c r="U11" s="911">
        <v>10</v>
      </c>
      <c r="V11" s="851">
        <v>407897</v>
      </c>
      <c r="W11" s="851">
        <v>4494931</v>
      </c>
      <c r="X11" s="911">
        <v>13</v>
      </c>
      <c r="Y11" s="851">
        <v>345764</v>
      </c>
      <c r="Z11" s="876">
        <v>17.97</v>
      </c>
      <c r="AA11" s="851">
        <v>5113342</v>
      </c>
      <c r="AB11" s="851">
        <v>4993351</v>
      </c>
      <c r="AC11" s="876">
        <v>2.4</v>
      </c>
      <c r="AD11" s="851">
        <v>11130546</v>
      </c>
      <c r="AE11" s="851">
        <v>31427294</v>
      </c>
      <c r="AF11" s="851">
        <v>13810686</v>
      </c>
      <c r="AG11" s="851">
        <v>40071650</v>
      </c>
      <c r="AH11" s="851">
        <v>295629171</v>
      </c>
      <c r="AI11" s="851">
        <v>295629171</v>
      </c>
      <c r="AJ11" s="851">
        <v>0</v>
      </c>
      <c r="AK11" s="851">
        <v>0</v>
      </c>
      <c r="AL11" s="851">
        <v>281234795</v>
      </c>
      <c r="AM11" s="851">
        <v>281234795</v>
      </c>
      <c r="AN11" s="851">
        <v>0</v>
      </c>
      <c r="AO11" s="851">
        <v>0</v>
      </c>
      <c r="AP11" s="876">
        <v>5.12</v>
      </c>
      <c r="AQ11" s="911">
        <v>-7656</v>
      </c>
      <c r="AR11" s="876">
        <v>-2.2999999999999998</v>
      </c>
      <c r="AS11" s="876">
        <v>1.82</v>
      </c>
      <c r="AT11" s="876">
        <v>74.209999999999994</v>
      </c>
      <c r="AU11" s="876">
        <v>69.13</v>
      </c>
      <c r="AV11" s="876">
        <v>7.35</v>
      </c>
    </row>
    <row r="12" spans="1:49" ht="20.100000000000001" customHeight="1" x14ac:dyDescent="0.25">
      <c r="A12" s="847">
        <v>1034</v>
      </c>
      <c r="B12" s="848" t="s">
        <v>889</v>
      </c>
      <c r="C12" s="875">
        <v>22406678</v>
      </c>
      <c r="D12" s="875">
        <v>21239740</v>
      </c>
      <c r="E12" s="876">
        <v>5.49</v>
      </c>
      <c r="F12" s="876">
        <v>12.23</v>
      </c>
      <c r="G12" s="876">
        <v>11.94</v>
      </c>
      <c r="H12" s="876">
        <v>373.74</v>
      </c>
      <c r="I12" s="876">
        <v>334.65</v>
      </c>
      <c r="J12" s="876">
        <v>11.68</v>
      </c>
      <c r="K12" s="851">
        <v>659938</v>
      </c>
      <c r="L12" s="851">
        <v>672518</v>
      </c>
      <c r="M12" s="876">
        <v>-1.87</v>
      </c>
      <c r="N12" s="875">
        <v>38529</v>
      </c>
      <c r="O12" s="875">
        <v>39521</v>
      </c>
      <c r="P12" s="876">
        <v>-2.5099999999999998</v>
      </c>
      <c r="Q12" s="875">
        <v>226921</v>
      </c>
      <c r="R12" s="875">
        <v>162167</v>
      </c>
      <c r="S12" s="876">
        <v>39.93</v>
      </c>
      <c r="T12" s="851">
        <v>411378</v>
      </c>
      <c r="U12" s="911">
        <v>9</v>
      </c>
      <c r="V12" s="851">
        <v>45709</v>
      </c>
      <c r="W12" s="851">
        <v>273261</v>
      </c>
      <c r="X12" s="911">
        <v>12</v>
      </c>
      <c r="Y12" s="851">
        <v>22772</v>
      </c>
      <c r="Z12" s="876">
        <v>100.72</v>
      </c>
      <c r="AA12" s="851">
        <v>1073605</v>
      </c>
      <c r="AB12" s="851">
        <v>1147469</v>
      </c>
      <c r="AC12" s="876">
        <v>-6.44</v>
      </c>
      <c r="AD12" s="851">
        <v>0</v>
      </c>
      <c r="AE12" s="851">
        <v>0</v>
      </c>
      <c r="AF12" s="851">
        <v>0</v>
      </c>
      <c r="AG12" s="851">
        <v>229115</v>
      </c>
      <c r="AH12" s="851">
        <v>58900</v>
      </c>
      <c r="AI12" s="851">
        <v>0</v>
      </c>
      <c r="AJ12" s="851">
        <v>0</v>
      </c>
      <c r="AK12" s="851">
        <v>58900</v>
      </c>
      <c r="AL12" s="851">
        <v>58900</v>
      </c>
      <c r="AM12" s="851">
        <v>0</v>
      </c>
      <c r="AN12" s="851">
        <v>0</v>
      </c>
      <c r="AO12" s="851">
        <v>58900</v>
      </c>
      <c r="AP12" s="876">
        <v>0</v>
      </c>
      <c r="AQ12" s="911">
        <v>-315</v>
      </c>
      <c r="AR12" s="876">
        <v>-6.1</v>
      </c>
      <c r="AS12" s="876">
        <v>0.03</v>
      </c>
      <c r="AT12" s="876">
        <v>0.98</v>
      </c>
      <c r="AU12" s="876">
        <v>0.93</v>
      </c>
      <c r="AV12" s="876">
        <v>5.38</v>
      </c>
    </row>
    <row r="13" spans="1:49" ht="20.100000000000001" customHeight="1" x14ac:dyDescent="0.25">
      <c r="A13" s="847">
        <v>1491</v>
      </c>
      <c r="B13" s="848" t="s">
        <v>278</v>
      </c>
      <c r="C13" s="875">
        <v>46215883</v>
      </c>
      <c r="D13" s="875">
        <v>50767301</v>
      </c>
      <c r="E13" s="876">
        <v>-8.9700000000000006</v>
      </c>
      <c r="F13" s="876">
        <v>9.31</v>
      </c>
      <c r="G13" s="876">
        <v>10.06</v>
      </c>
      <c r="H13" s="876">
        <v>276.95</v>
      </c>
      <c r="I13" s="876">
        <v>281.77999999999997</v>
      </c>
      <c r="J13" s="876">
        <v>-1.71</v>
      </c>
      <c r="K13" s="851">
        <v>758607</v>
      </c>
      <c r="L13" s="851">
        <v>815859</v>
      </c>
      <c r="M13" s="876">
        <v>-7.02</v>
      </c>
      <c r="N13" s="875">
        <v>0</v>
      </c>
      <c r="O13" s="875">
        <v>0</v>
      </c>
      <c r="P13" s="876">
        <v>0</v>
      </c>
      <c r="Q13" s="875">
        <v>218814</v>
      </c>
      <c r="R13" s="875">
        <v>126192</v>
      </c>
      <c r="S13" s="876">
        <v>73.400000000000006</v>
      </c>
      <c r="T13" s="851">
        <v>2676243</v>
      </c>
      <c r="U13" s="911">
        <v>9</v>
      </c>
      <c r="V13" s="851">
        <v>297360</v>
      </c>
      <c r="W13" s="851">
        <v>2691284</v>
      </c>
      <c r="X13" s="911">
        <v>10</v>
      </c>
      <c r="Y13" s="851">
        <v>269128</v>
      </c>
      <c r="Z13" s="876">
        <v>10.49</v>
      </c>
      <c r="AA13" s="851">
        <v>1700000</v>
      </c>
      <c r="AB13" s="851">
        <v>863820</v>
      </c>
      <c r="AC13" s="876">
        <v>96.8</v>
      </c>
      <c r="AD13" s="851">
        <v>0</v>
      </c>
      <c r="AE13" s="851">
        <v>0</v>
      </c>
      <c r="AF13" s="851">
        <v>856939</v>
      </c>
      <c r="AG13" s="851">
        <v>3112943</v>
      </c>
      <c r="AH13" s="851">
        <v>7733719</v>
      </c>
      <c r="AI13" s="851">
        <v>7651719</v>
      </c>
      <c r="AJ13" s="851">
        <v>0</v>
      </c>
      <c r="AK13" s="851">
        <v>82000</v>
      </c>
      <c r="AL13" s="851">
        <v>7610378</v>
      </c>
      <c r="AM13" s="851">
        <v>7548804</v>
      </c>
      <c r="AN13" s="851">
        <v>0</v>
      </c>
      <c r="AO13" s="851">
        <v>61574</v>
      </c>
      <c r="AP13" s="876">
        <v>1.62</v>
      </c>
      <c r="AQ13" s="911">
        <v>-1186</v>
      </c>
      <c r="AR13" s="876">
        <v>-8.1999999999999993</v>
      </c>
      <c r="AS13" s="876">
        <v>1.56</v>
      </c>
      <c r="AT13" s="876">
        <v>46.35</v>
      </c>
      <c r="AU13" s="876">
        <v>42.24</v>
      </c>
      <c r="AV13" s="876">
        <v>9.73</v>
      </c>
    </row>
    <row r="14" spans="1:49" ht="20.100000000000001" customHeight="1" x14ac:dyDescent="0.25">
      <c r="A14" s="847">
        <v>1125</v>
      </c>
      <c r="B14" s="848" t="s">
        <v>293</v>
      </c>
      <c r="C14" s="875">
        <v>5045678547</v>
      </c>
      <c r="D14" s="875">
        <v>4684452861</v>
      </c>
      <c r="E14" s="876">
        <v>7.71</v>
      </c>
      <c r="F14" s="876">
        <v>7.8</v>
      </c>
      <c r="G14" s="876">
        <v>7.85</v>
      </c>
      <c r="H14" s="876">
        <v>314.94</v>
      </c>
      <c r="I14" s="876">
        <v>299.08</v>
      </c>
      <c r="J14" s="876">
        <v>5.3</v>
      </c>
      <c r="K14" s="851">
        <v>6022589</v>
      </c>
      <c r="L14" s="851">
        <v>9065696</v>
      </c>
      <c r="M14" s="876">
        <v>-33.57</v>
      </c>
      <c r="N14" s="875">
        <v>4270984</v>
      </c>
      <c r="O14" s="875">
        <v>9989403</v>
      </c>
      <c r="P14" s="876">
        <v>-57.24</v>
      </c>
      <c r="Q14" s="875">
        <v>811904</v>
      </c>
      <c r="R14" s="875">
        <v>476494</v>
      </c>
      <c r="S14" s="876">
        <v>70.39</v>
      </c>
      <c r="T14" s="851">
        <v>9756311</v>
      </c>
      <c r="U14" s="911">
        <v>8</v>
      </c>
      <c r="V14" s="851">
        <v>1219539</v>
      </c>
      <c r="W14" s="851">
        <v>7833713</v>
      </c>
      <c r="X14" s="911">
        <v>10</v>
      </c>
      <c r="Y14" s="851">
        <v>783371</v>
      </c>
      <c r="Z14" s="876">
        <v>55.68</v>
      </c>
      <c r="AA14" s="851">
        <v>7639043</v>
      </c>
      <c r="AB14" s="851">
        <v>6930795</v>
      </c>
      <c r="AC14" s="876">
        <v>10.220000000000001</v>
      </c>
      <c r="AD14" s="851">
        <v>0</v>
      </c>
      <c r="AE14" s="851">
        <v>23228516</v>
      </c>
      <c r="AF14" s="851">
        <v>24274875</v>
      </c>
      <c r="AG14" s="851">
        <v>63365710</v>
      </c>
      <c r="AH14" s="851">
        <v>1313990688</v>
      </c>
      <c r="AI14" s="851">
        <v>1313741296</v>
      </c>
      <c r="AJ14" s="851">
        <v>0</v>
      </c>
      <c r="AK14" s="851">
        <v>249392</v>
      </c>
      <c r="AL14" s="851">
        <v>1214490149</v>
      </c>
      <c r="AM14" s="851">
        <v>1214204809</v>
      </c>
      <c r="AN14" s="851">
        <v>0</v>
      </c>
      <c r="AO14" s="851">
        <v>285340</v>
      </c>
      <c r="AP14" s="876">
        <v>8.19</v>
      </c>
      <c r="AQ14" s="911">
        <v>27427</v>
      </c>
      <c r="AR14" s="876">
        <v>2.1</v>
      </c>
      <c r="AS14" s="876">
        <v>2.0299999999999998</v>
      </c>
      <c r="AT14" s="876">
        <v>82.02</v>
      </c>
      <c r="AU14" s="876">
        <v>77.540000000000006</v>
      </c>
      <c r="AV14" s="876">
        <v>5.78</v>
      </c>
    </row>
    <row r="15" spans="1:49" ht="20.100000000000001" customHeight="1" x14ac:dyDescent="0.25">
      <c r="A15" s="847">
        <v>1202</v>
      </c>
      <c r="B15" s="848" t="s">
        <v>318</v>
      </c>
      <c r="C15" s="875">
        <v>338924818</v>
      </c>
      <c r="D15" s="875">
        <v>298802506</v>
      </c>
      <c r="E15" s="876">
        <v>13.43</v>
      </c>
      <c r="F15" s="876">
        <v>9.5399999999999991</v>
      </c>
      <c r="G15" s="876">
        <v>8.83</v>
      </c>
      <c r="H15" s="876">
        <v>390.72</v>
      </c>
      <c r="I15" s="876">
        <v>344.86</v>
      </c>
      <c r="J15" s="876">
        <v>13.3</v>
      </c>
      <c r="K15" s="851">
        <v>1027580</v>
      </c>
      <c r="L15" s="851">
        <v>934616</v>
      </c>
      <c r="M15" s="876">
        <v>9.9499999999999993</v>
      </c>
      <c r="N15" s="875">
        <v>0</v>
      </c>
      <c r="O15" s="875">
        <v>0</v>
      </c>
      <c r="P15" s="876">
        <v>0</v>
      </c>
      <c r="Q15" s="875">
        <v>417971</v>
      </c>
      <c r="R15" s="875">
        <v>265335</v>
      </c>
      <c r="S15" s="876">
        <v>57.53</v>
      </c>
      <c r="T15" s="851">
        <v>3957768</v>
      </c>
      <c r="U15" s="911">
        <v>9</v>
      </c>
      <c r="V15" s="851">
        <v>439752</v>
      </c>
      <c r="W15" s="851">
        <v>3636817</v>
      </c>
      <c r="X15" s="911">
        <v>10</v>
      </c>
      <c r="Y15" s="851">
        <v>363682</v>
      </c>
      <c r="Z15" s="876">
        <v>20.92</v>
      </c>
      <c r="AA15" s="851">
        <v>2729228</v>
      </c>
      <c r="AB15" s="851">
        <v>2401960</v>
      </c>
      <c r="AC15" s="876">
        <v>13.63</v>
      </c>
      <c r="AD15" s="851">
        <v>0</v>
      </c>
      <c r="AE15" s="851">
        <v>3883233</v>
      </c>
      <c r="AF15" s="851">
        <v>4577990</v>
      </c>
      <c r="AG15" s="851">
        <v>7172704</v>
      </c>
      <c r="AH15" s="851">
        <v>62224217</v>
      </c>
      <c r="AI15" s="851">
        <v>61924217</v>
      </c>
      <c r="AJ15" s="851">
        <v>0</v>
      </c>
      <c r="AK15" s="851">
        <v>300000</v>
      </c>
      <c r="AL15" s="851">
        <v>56742563</v>
      </c>
      <c r="AM15" s="851">
        <v>56442563</v>
      </c>
      <c r="AN15" s="851">
        <v>0</v>
      </c>
      <c r="AO15" s="851">
        <v>300000</v>
      </c>
      <c r="AP15" s="876">
        <v>9.66</v>
      </c>
      <c r="AQ15" s="911">
        <v>72781</v>
      </c>
      <c r="AR15" s="876">
        <v>101.1</v>
      </c>
      <c r="AS15" s="876">
        <v>1.75</v>
      </c>
      <c r="AT15" s="876">
        <v>71.73</v>
      </c>
      <c r="AU15" s="876">
        <v>65.489999999999995</v>
      </c>
      <c r="AV15" s="876">
        <v>9.5299999999999994</v>
      </c>
    </row>
    <row r="16" spans="1:49" ht="20.100000000000001" customHeight="1" x14ac:dyDescent="0.25">
      <c r="A16" s="847">
        <v>1554</v>
      </c>
      <c r="B16" s="848" t="s">
        <v>890</v>
      </c>
      <c r="C16" s="875">
        <v>40185329</v>
      </c>
      <c r="D16" s="875">
        <v>39352635</v>
      </c>
      <c r="E16" s="876">
        <v>2.12</v>
      </c>
      <c r="F16" s="876">
        <v>12.13</v>
      </c>
      <c r="G16" s="876">
        <v>12.62</v>
      </c>
      <c r="H16" s="876">
        <v>360.12</v>
      </c>
      <c r="I16" s="876">
        <v>351.79</v>
      </c>
      <c r="J16" s="876">
        <v>2.37</v>
      </c>
      <c r="K16" s="851">
        <v>632746</v>
      </c>
      <c r="L16" s="851">
        <v>608732</v>
      </c>
      <c r="M16" s="876">
        <v>3.94</v>
      </c>
      <c r="N16" s="875">
        <v>0</v>
      </c>
      <c r="O16" s="875">
        <v>0</v>
      </c>
      <c r="P16" s="876">
        <v>0</v>
      </c>
      <c r="Q16" s="875">
        <v>1502414</v>
      </c>
      <c r="R16" s="875">
        <v>3625852</v>
      </c>
      <c r="S16" s="876">
        <v>-58.56</v>
      </c>
      <c r="T16" s="851">
        <v>452423</v>
      </c>
      <c r="U16" s="911">
        <v>5</v>
      </c>
      <c r="V16" s="851">
        <v>90485</v>
      </c>
      <c r="W16" s="851">
        <v>702172</v>
      </c>
      <c r="X16" s="911">
        <v>5</v>
      </c>
      <c r="Y16" s="851">
        <v>140434</v>
      </c>
      <c r="Z16" s="876">
        <v>-35.57</v>
      </c>
      <c r="AA16" s="851">
        <v>2449000</v>
      </c>
      <c r="AB16" s="851">
        <v>2253100</v>
      </c>
      <c r="AC16" s="876">
        <v>8.69</v>
      </c>
      <c r="AD16" s="851">
        <v>0</v>
      </c>
      <c r="AE16" s="851">
        <v>0</v>
      </c>
      <c r="AF16" s="851">
        <v>0</v>
      </c>
      <c r="AG16" s="851">
        <v>563902</v>
      </c>
      <c r="AH16" s="851">
        <v>2009506</v>
      </c>
      <c r="AI16" s="851">
        <v>2001795</v>
      </c>
      <c r="AJ16" s="851">
        <v>0</v>
      </c>
      <c r="AK16" s="851">
        <v>7711</v>
      </c>
      <c r="AL16" s="851">
        <v>2042836</v>
      </c>
      <c r="AM16" s="851">
        <v>2038836</v>
      </c>
      <c r="AN16" s="851">
        <v>0</v>
      </c>
      <c r="AO16" s="851">
        <v>4000</v>
      </c>
      <c r="AP16" s="876">
        <v>-1.63</v>
      </c>
      <c r="AQ16" s="911">
        <v>7893</v>
      </c>
      <c r="AR16" s="876">
        <v>83.9</v>
      </c>
      <c r="AS16" s="876">
        <v>0.61</v>
      </c>
      <c r="AT16" s="876">
        <v>18.010000000000002</v>
      </c>
      <c r="AU16" s="876">
        <v>18.260000000000002</v>
      </c>
      <c r="AV16" s="876">
        <v>-1.37</v>
      </c>
    </row>
    <row r="17" spans="1:49" ht="20.100000000000001" customHeight="1" x14ac:dyDescent="0.25">
      <c r="A17" s="847">
        <v>1537</v>
      </c>
      <c r="B17" s="848" t="s">
        <v>351</v>
      </c>
      <c r="C17" s="875">
        <v>100627321</v>
      </c>
      <c r="D17" s="875">
        <v>124383405</v>
      </c>
      <c r="E17" s="876">
        <v>-19.100000000000001</v>
      </c>
      <c r="F17" s="876">
        <v>6.96</v>
      </c>
      <c r="G17" s="876">
        <v>8.7100000000000009</v>
      </c>
      <c r="H17" s="876">
        <v>363.77</v>
      </c>
      <c r="I17" s="876">
        <v>424.75</v>
      </c>
      <c r="J17" s="876">
        <v>-14.36</v>
      </c>
      <c r="K17" s="851">
        <v>1550000</v>
      </c>
      <c r="L17" s="851">
        <v>1938000</v>
      </c>
      <c r="M17" s="876">
        <v>-20.02</v>
      </c>
      <c r="N17" s="875">
        <v>7652782</v>
      </c>
      <c r="O17" s="875">
        <v>527684</v>
      </c>
      <c r="P17" s="876">
        <v>1350.26</v>
      </c>
      <c r="Q17" s="875">
        <v>3909228</v>
      </c>
      <c r="R17" s="875">
        <v>3812075</v>
      </c>
      <c r="S17" s="876">
        <v>2.5499999999999998</v>
      </c>
      <c r="T17" s="851">
        <v>4394406</v>
      </c>
      <c r="U17" s="911">
        <v>11</v>
      </c>
      <c r="V17" s="851">
        <v>399491</v>
      </c>
      <c r="W17" s="851">
        <v>3588558</v>
      </c>
      <c r="X17" s="911">
        <v>11</v>
      </c>
      <c r="Y17" s="851">
        <v>326233</v>
      </c>
      <c r="Z17" s="876">
        <v>22.46</v>
      </c>
      <c r="AA17" s="851">
        <v>2920608</v>
      </c>
      <c r="AB17" s="851">
        <v>2737890</v>
      </c>
      <c r="AC17" s="876">
        <v>6.67</v>
      </c>
      <c r="AD17" s="851">
        <v>0</v>
      </c>
      <c r="AE17" s="851">
        <v>108648</v>
      </c>
      <c r="AF17" s="851">
        <v>0</v>
      </c>
      <c r="AG17" s="851">
        <v>895806</v>
      </c>
      <c r="AH17" s="851">
        <v>24450452</v>
      </c>
      <c r="AI17" s="851">
        <v>24450452</v>
      </c>
      <c r="AJ17" s="851">
        <v>0</v>
      </c>
      <c r="AK17" s="851">
        <v>0</v>
      </c>
      <c r="AL17" s="851">
        <v>23499452</v>
      </c>
      <c r="AM17" s="851">
        <v>23499452</v>
      </c>
      <c r="AN17" s="851">
        <v>0</v>
      </c>
      <c r="AO17" s="851">
        <v>0</v>
      </c>
      <c r="AP17" s="876">
        <v>4.05</v>
      </c>
      <c r="AQ17" s="911">
        <v>19448</v>
      </c>
      <c r="AR17" s="876">
        <v>81.099999999999994</v>
      </c>
      <c r="AS17" s="876">
        <v>1.69</v>
      </c>
      <c r="AT17" s="876">
        <v>88.39</v>
      </c>
      <c r="AU17" s="876">
        <v>80.25</v>
      </c>
      <c r="AV17" s="876">
        <v>10.14</v>
      </c>
    </row>
    <row r="18" spans="1:49" ht="20.100000000000001" customHeight="1" x14ac:dyDescent="0.25">
      <c r="A18" s="847">
        <v>1087</v>
      </c>
      <c r="B18" s="848" t="s">
        <v>891</v>
      </c>
      <c r="C18" s="875">
        <v>149342887</v>
      </c>
      <c r="D18" s="875">
        <v>155867160</v>
      </c>
      <c r="E18" s="876">
        <v>-4.1900000000000004</v>
      </c>
      <c r="F18" s="876">
        <v>7.01</v>
      </c>
      <c r="G18" s="876">
        <v>7.43</v>
      </c>
      <c r="H18" s="876">
        <v>371.47</v>
      </c>
      <c r="I18" s="876">
        <v>370.03</v>
      </c>
      <c r="J18" s="876">
        <v>0.39</v>
      </c>
      <c r="K18" s="851">
        <v>1692119</v>
      </c>
      <c r="L18" s="851">
        <v>2231282</v>
      </c>
      <c r="M18" s="876">
        <v>-24.16</v>
      </c>
      <c r="N18" s="875">
        <v>0</v>
      </c>
      <c r="O18" s="875">
        <v>0</v>
      </c>
      <c r="P18" s="876">
        <v>0</v>
      </c>
      <c r="Q18" s="875">
        <v>437241</v>
      </c>
      <c r="R18" s="875">
        <v>823534</v>
      </c>
      <c r="S18" s="876">
        <v>-46.91</v>
      </c>
      <c r="T18" s="851">
        <v>3621649</v>
      </c>
      <c r="U18" s="911">
        <v>14</v>
      </c>
      <c r="V18" s="851">
        <v>258689</v>
      </c>
      <c r="W18" s="851">
        <v>3303073</v>
      </c>
      <c r="X18" s="911">
        <v>11</v>
      </c>
      <c r="Y18" s="851">
        <v>300279</v>
      </c>
      <c r="Z18" s="876">
        <v>-13.85</v>
      </c>
      <c r="AA18" s="851">
        <v>2688719</v>
      </c>
      <c r="AB18" s="851">
        <v>2536527</v>
      </c>
      <c r="AC18" s="876">
        <v>6</v>
      </c>
      <c r="AD18" s="851">
        <v>0</v>
      </c>
      <c r="AE18" s="851">
        <v>0</v>
      </c>
      <c r="AF18" s="851">
        <v>0</v>
      </c>
      <c r="AG18" s="851">
        <v>2004457</v>
      </c>
      <c r="AH18" s="851">
        <v>21930170</v>
      </c>
      <c r="AI18" s="851">
        <v>21930170</v>
      </c>
      <c r="AJ18" s="851">
        <v>0</v>
      </c>
      <c r="AK18" s="851">
        <v>0</v>
      </c>
      <c r="AL18" s="851">
        <v>21315981</v>
      </c>
      <c r="AM18" s="851">
        <v>21315981</v>
      </c>
      <c r="AN18" s="851">
        <v>0</v>
      </c>
      <c r="AO18" s="851">
        <v>0</v>
      </c>
      <c r="AP18" s="876">
        <v>2.88</v>
      </c>
      <c r="AQ18" s="911">
        <v>24825</v>
      </c>
      <c r="AR18" s="876">
        <v>72</v>
      </c>
      <c r="AS18" s="876">
        <v>1.03</v>
      </c>
      <c r="AT18" s="876">
        <v>54.55</v>
      </c>
      <c r="AU18" s="876">
        <v>50.6</v>
      </c>
      <c r="AV18" s="876">
        <v>7.81</v>
      </c>
    </row>
    <row r="19" spans="1:49" ht="20.100000000000001" customHeight="1" x14ac:dyDescent="0.25">
      <c r="A19" s="847">
        <v>1466</v>
      </c>
      <c r="B19" s="848" t="s">
        <v>376</v>
      </c>
      <c r="C19" s="875">
        <v>8233927</v>
      </c>
      <c r="D19" s="875">
        <v>6290418</v>
      </c>
      <c r="E19" s="876">
        <v>30.9</v>
      </c>
      <c r="F19" s="876">
        <v>12.78</v>
      </c>
      <c r="G19" s="876">
        <v>11.96</v>
      </c>
      <c r="H19" s="876">
        <v>161.22</v>
      </c>
      <c r="I19" s="876">
        <v>189.93</v>
      </c>
      <c r="J19" s="876">
        <v>-15.12</v>
      </c>
      <c r="K19" s="851">
        <v>427552</v>
      </c>
      <c r="L19" s="851">
        <v>338579</v>
      </c>
      <c r="M19" s="876">
        <v>26.28</v>
      </c>
      <c r="N19" s="875">
        <v>2465</v>
      </c>
      <c r="O19" s="875">
        <v>2790</v>
      </c>
      <c r="P19" s="876">
        <v>-11.65</v>
      </c>
      <c r="Q19" s="875">
        <v>0</v>
      </c>
      <c r="R19" s="875">
        <v>0</v>
      </c>
      <c r="S19" s="876">
        <v>0</v>
      </c>
      <c r="T19" s="851">
        <v>556105</v>
      </c>
      <c r="U19" s="911">
        <v>6</v>
      </c>
      <c r="V19" s="851">
        <v>92684</v>
      </c>
      <c r="W19" s="851">
        <v>588968</v>
      </c>
      <c r="X19" s="911">
        <v>6</v>
      </c>
      <c r="Y19" s="851">
        <v>98161</v>
      </c>
      <c r="Z19" s="876">
        <v>-5.58</v>
      </c>
      <c r="AA19" s="851">
        <v>325037</v>
      </c>
      <c r="AB19" s="851">
        <v>322069</v>
      </c>
      <c r="AC19" s="876">
        <v>0.92</v>
      </c>
      <c r="AD19" s="851">
        <v>0</v>
      </c>
      <c r="AE19" s="851">
        <v>0</v>
      </c>
      <c r="AF19" s="851">
        <v>0</v>
      </c>
      <c r="AG19" s="851">
        <v>73387</v>
      </c>
      <c r="AH19" s="851">
        <v>1649727</v>
      </c>
      <c r="AI19" s="851">
        <v>1640610</v>
      </c>
      <c r="AJ19" s="851">
        <v>0</v>
      </c>
      <c r="AK19" s="851">
        <v>9117</v>
      </c>
      <c r="AL19" s="851">
        <v>1360095</v>
      </c>
      <c r="AM19" s="851">
        <v>1354106</v>
      </c>
      <c r="AN19" s="851">
        <v>0</v>
      </c>
      <c r="AO19" s="851">
        <v>5989</v>
      </c>
      <c r="AP19" s="876">
        <v>21.29</v>
      </c>
      <c r="AQ19" s="911">
        <v>2376</v>
      </c>
      <c r="AR19" s="876">
        <v>67.900000000000006</v>
      </c>
      <c r="AS19" s="876">
        <v>2.56</v>
      </c>
      <c r="AT19" s="876">
        <v>32.299999999999997</v>
      </c>
      <c r="AU19" s="876">
        <v>41.07</v>
      </c>
      <c r="AV19" s="876">
        <v>-21.35</v>
      </c>
    </row>
    <row r="20" spans="1:49" ht="20.100000000000001" customHeight="1" x14ac:dyDescent="0.25">
      <c r="A20" s="847">
        <v>1149</v>
      </c>
      <c r="B20" s="848" t="s">
        <v>390</v>
      </c>
      <c r="C20" s="875">
        <v>320587051</v>
      </c>
      <c r="D20" s="875">
        <v>313870418</v>
      </c>
      <c r="E20" s="876">
        <v>2.14</v>
      </c>
      <c r="F20" s="876">
        <v>7.13</v>
      </c>
      <c r="G20" s="876">
        <v>7.35</v>
      </c>
      <c r="H20" s="876">
        <v>287.62</v>
      </c>
      <c r="I20" s="876">
        <v>285.33999999999997</v>
      </c>
      <c r="J20" s="876">
        <v>0.8</v>
      </c>
      <c r="K20" s="851">
        <v>2265210</v>
      </c>
      <c r="L20" s="851">
        <v>2158420</v>
      </c>
      <c r="M20" s="876">
        <v>4.95</v>
      </c>
      <c r="N20" s="875">
        <v>544401</v>
      </c>
      <c r="O20" s="875">
        <v>623381</v>
      </c>
      <c r="P20" s="876">
        <v>-12.67</v>
      </c>
      <c r="Q20" s="875">
        <v>3717207</v>
      </c>
      <c r="R20" s="875">
        <v>1884828</v>
      </c>
      <c r="S20" s="876">
        <v>97.22</v>
      </c>
      <c r="T20" s="851">
        <v>2074714</v>
      </c>
      <c r="U20" s="911">
        <v>7</v>
      </c>
      <c r="V20" s="851">
        <v>296388</v>
      </c>
      <c r="W20" s="851">
        <v>1928185</v>
      </c>
      <c r="X20" s="911">
        <v>7</v>
      </c>
      <c r="Y20" s="851">
        <v>275455</v>
      </c>
      <c r="Z20" s="876">
        <v>7.6</v>
      </c>
      <c r="AA20" s="851">
        <v>2928107</v>
      </c>
      <c r="AB20" s="851">
        <v>2769276</v>
      </c>
      <c r="AC20" s="876">
        <v>5.74</v>
      </c>
      <c r="AD20" s="851">
        <v>0</v>
      </c>
      <c r="AE20" s="851">
        <v>0</v>
      </c>
      <c r="AF20" s="851">
        <v>0</v>
      </c>
      <c r="AG20" s="851">
        <v>4604447</v>
      </c>
      <c r="AH20" s="851">
        <v>66730483</v>
      </c>
      <c r="AI20" s="851">
        <v>66614482</v>
      </c>
      <c r="AJ20" s="851">
        <v>0</v>
      </c>
      <c r="AK20" s="851">
        <v>116001</v>
      </c>
      <c r="AL20" s="851">
        <v>60637109</v>
      </c>
      <c r="AM20" s="851">
        <v>60545931</v>
      </c>
      <c r="AN20" s="851">
        <v>0</v>
      </c>
      <c r="AO20" s="851">
        <v>91178</v>
      </c>
      <c r="AP20" s="876">
        <v>10.050000000000001</v>
      </c>
      <c r="AQ20" s="911">
        <v>85121</v>
      </c>
      <c r="AR20" s="876">
        <v>92.2</v>
      </c>
      <c r="AS20" s="876">
        <v>1.48</v>
      </c>
      <c r="AT20" s="876">
        <v>59.87</v>
      </c>
      <c r="AU20" s="876">
        <v>55.13</v>
      </c>
      <c r="AV20" s="876">
        <v>8.6</v>
      </c>
    </row>
    <row r="21" spans="1:49" ht="20.100000000000001" customHeight="1" x14ac:dyDescent="0.25">
      <c r="A21" s="847">
        <v>1506</v>
      </c>
      <c r="B21" s="848" t="s">
        <v>401</v>
      </c>
      <c r="C21" s="875">
        <v>16056304</v>
      </c>
      <c r="D21" s="875">
        <v>14294675</v>
      </c>
      <c r="E21" s="876">
        <v>12.32</v>
      </c>
      <c r="F21" s="876">
        <v>6.98</v>
      </c>
      <c r="G21" s="876">
        <v>6.78</v>
      </c>
      <c r="H21" s="876">
        <v>205.31</v>
      </c>
      <c r="I21" s="876">
        <v>190.69</v>
      </c>
      <c r="J21" s="876">
        <v>7.67</v>
      </c>
      <c r="K21" s="851">
        <v>147689</v>
      </c>
      <c r="L21" s="851">
        <v>125534</v>
      </c>
      <c r="M21" s="876">
        <v>17.649999999999999</v>
      </c>
      <c r="N21" s="875">
        <v>0</v>
      </c>
      <c r="O21" s="875">
        <v>0</v>
      </c>
      <c r="P21" s="876">
        <v>0</v>
      </c>
      <c r="Q21" s="875">
        <v>0</v>
      </c>
      <c r="R21" s="875">
        <v>971</v>
      </c>
      <c r="S21" s="876">
        <v>-100</v>
      </c>
      <c r="T21" s="851">
        <v>0</v>
      </c>
      <c r="U21" s="911">
        <v>12</v>
      </c>
      <c r="V21" s="851">
        <v>0</v>
      </c>
      <c r="W21" s="851">
        <v>11076</v>
      </c>
      <c r="X21" s="911">
        <v>13</v>
      </c>
      <c r="Y21" s="851">
        <v>852</v>
      </c>
      <c r="Z21" s="876">
        <v>-100</v>
      </c>
      <c r="AA21" s="851">
        <v>139500</v>
      </c>
      <c r="AB21" s="851">
        <v>60000</v>
      </c>
      <c r="AC21" s="876">
        <v>132.5</v>
      </c>
      <c r="AD21" s="851">
        <v>0</v>
      </c>
      <c r="AE21" s="851">
        <v>0</v>
      </c>
      <c r="AF21" s="851">
        <v>0</v>
      </c>
      <c r="AG21" s="851">
        <v>2040470</v>
      </c>
      <c r="AH21" s="851">
        <v>15889</v>
      </c>
      <c r="AI21" s="851">
        <v>0</v>
      </c>
      <c r="AJ21" s="851">
        <v>0</v>
      </c>
      <c r="AK21" s="851">
        <v>15889</v>
      </c>
      <c r="AL21" s="851">
        <v>15750</v>
      </c>
      <c r="AM21" s="851">
        <v>0</v>
      </c>
      <c r="AN21" s="851">
        <v>0</v>
      </c>
      <c r="AO21" s="851">
        <v>15750</v>
      </c>
      <c r="AP21" s="876">
        <v>0.88</v>
      </c>
      <c r="AQ21" s="911">
        <v>3318</v>
      </c>
      <c r="AR21" s="876">
        <v>52.8</v>
      </c>
      <c r="AS21" s="876">
        <v>0.01</v>
      </c>
      <c r="AT21" s="876">
        <v>0.2</v>
      </c>
      <c r="AU21" s="876">
        <v>0.21</v>
      </c>
      <c r="AV21" s="876">
        <v>-4.76</v>
      </c>
    </row>
    <row r="22" spans="1:49" ht="20.100000000000001" customHeight="1" x14ac:dyDescent="0.25">
      <c r="A22" s="847">
        <v>1140</v>
      </c>
      <c r="B22" s="848" t="s">
        <v>409</v>
      </c>
      <c r="C22" s="875">
        <v>273618793</v>
      </c>
      <c r="D22" s="875">
        <v>257561113</v>
      </c>
      <c r="E22" s="876">
        <v>6.23</v>
      </c>
      <c r="F22" s="876">
        <v>8.0299999999999994</v>
      </c>
      <c r="G22" s="876">
        <v>8.42</v>
      </c>
      <c r="H22" s="876">
        <v>279.92</v>
      </c>
      <c r="I22" s="876">
        <v>278.72000000000003</v>
      </c>
      <c r="J22" s="876">
        <v>0.43</v>
      </c>
      <c r="K22" s="851">
        <v>1934336</v>
      </c>
      <c r="L22" s="851">
        <v>1716291</v>
      </c>
      <c r="M22" s="876">
        <v>12.7</v>
      </c>
      <c r="N22" s="875">
        <v>778058</v>
      </c>
      <c r="O22" s="875">
        <v>2245130</v>
      </c>
      <c r="P22" s="876">
        <v>-65.34</v>
      </c>
      <c r="Q22" s="875">
        <v>5553780</v>
      </c>
      <c r="R22" s="875">
        <v>8382026</v>
      </c>
      <c r="S22" s="876">
        <v>-33.74</v>
      </c>
      <c r="T22" s="851">
        <v>4516934</v>
      </c>
      <c r="U22" s="911">
        <v>10</v>
      </c>
      <c r="V22" s="851">
        <v>451693</v>
      </c>
      <c r="W22" s="851">
        <v>4269000</v>
      </c>
      <c r="X22" s="911">
        <v>13</v>
      </c>
      <c r="Y22" s="851">
        <v>328385</v>
      </c>
      <c r="Z22" s="876">
        <v>37.549999999999997</v>
      </c>
      <c r="AA22" s="851">
        <v>2365701</v>
      </c>
      <c r="AB22" s="851">
        <v>4506398</v>
      </c>
      <c r="AC22" s="876">
        <v>-47.5</v>
      </c>
      <c r="AD22" s="851">
        <v>2088086</v>
      </c>
      <c r="AE22" s="851">
        <v>0</v>
      </c>
      <c r="AF22" s="851">
        <v>3046412</v>
      </c>
      <c r="AG22" s="851">
        <v>8346178</v>
      </c>
      <c r="AH22" s="851">
        <v>70206632</v>
      </c>
      <c r="AI22" s="851">
        <v>69767683</v>
      </c>
      <c r="AJ22" s="851">
        <v>0</v>
      </c>
      <c r="AK22" s="851">
        <v>438949</v>
      </c>
      <c r="AL22" s="851">
        <v>61887315</v>
      </c>
      <c r="AM22" s="851">
        <v>61452315</v>
      </c>
      <c r="AN22" s="851">
        <v>0</v>
      </c>
      <c r="AO22" s="851">
        <v>435000</v>
      </c>
      <c r="AP22" s="876">
        <v>13.44</v>
      </c>
      <c r="AQ22" s="911">
        <v>75219</v>
      </c>
      <c r="AR22" s="876">
        <v>95.4</v>
      </c>
      <c r="AS22" s="876">
        <v>2.06</v>
      </c>
      <c r="AT22" s="876">
        <v>71.819999999999993</v>
      </c>
      <c r="AU22" s="876">
        <v>66.97</v>
      </c>
      <c r="AV22" s="876">
        <v>7.24</v>
      </c>
    </row>
    <row r="23" spans="1:49" ht="20.100000000000001" customHeight="1" x14ac:dyDescent="0.25">
      <c r="A23" s="847">
        <v>1167</v>
      </c>
      <c r="B23" s="848" t="s">
        <v>420</v>
      </c>
      <c r="C23" s="875">
        <v>437374000</v>
      </c>
      <c r="D23" s="875">
        <v>386162000</v>
      </c>
      <c r="E23" s="876">
        <v>13.26</v>
      </c>
      <c r="F23" s="876">
        <v>9.16</v>
      </c>
      <c r="G23" s="876">
        <v>8.9</v>
      </c>
      <c r="H23" s="876">
        <v>232.51</v>
      </c>
      <c r="I23" s="876">
        <v>214.8</v>
      </c>
      <c r="J23" s="876">
        <v>8.24</v>
      </c>
      <c r="K23" s="851">
        <v>1199000</v>
      </c>
      <c r="L23" s="851">
        <v>1100000</v>
      </c>
      <c r="M23" s="876">
        <v>9</v>
      </c>
      <c r="N23" s="875">
        <v>87000</v>
      </c>
      <c r="O23" s="875">
        <v>65000</v>
      </c>
      <c r="P23" s="876">
        <v>33.85</v>
      </c>
      <c r="Q23" s="875">
        <v>44000</v>
      </c>
      <c r="R23" s="875">
        <v>69000</v>
      </c>
      <c r="S23" s="876">
        <v>-36.229999999999997</v>
      </c>
      <c r="T23" s="851">
        <v>2140000</v>
      </c>
      <c r="U23" s="911">
        <v>8</v>
      </c>
      <c r="V23" s="851">
        <v>267500</v>
      </c>
      <c r="W23" s="851">
        <v>1898000</v>
      </c>
      <c r="X23" s="911">
        <v>8</v>
      </c>
      <c r="Y23" s="851">
        <v>237250</v>
      </c>
      <c r="Z23" s="876">
        <v>12.75</v>
      </c>
      <c r="AA23" s="851">
        <v>2460000</v>
      </c>
      <c r="AB23" s="851">
        <v>2309000</v>
      </c>
      <c r="AC23" s="876">
        <v>6.54</v>
      </c>
      <c r="AD23" s="851">
        <v>0</v>
      </c>
      <c r="AE23" s="851">
        <v>0</v>
      </c>
      <c r="AF23" s="851">
        <v>0</v>
      </c>
      <c r="AG23" s="851">
        <v>3173000</v>
      </c>
      <c r="AH23" s="851">
        <v>222579000</v>
      </c>
      <c r="AI23" s="851">
        <v>109541000</v>
      </c>
      <c r="AJ23" s="851">
        <v>113038000</v>
      </c>
      <c r="AK23" s="851">
        <v>0</v>
      </c>
      <c r="AL23" s="851">
        <v>198805000</v>
      </c>
      <c r="AM23" s="851">
        <v>97182000</v>
      </c>
      <c r="AN23" s="851">
        <v>101623000</v>
      </c>
      <c r="AO23" s="851">
        <v>0</v>
      </c>
      <c r="AP23" s="876">
        <v>11.96</v>
      </c>
      <c r="AQ23" s="911">
        <v>90743</v>
      </c>
      <c r="AR23" s="876">
        <v>58.9</v>
      </c>
      <c r="AS23" s="876">
        <v>4.66</v>
      </c>
      <c r="AT23" s="876">
        <v>118.32</v>
      </c>
      <c r="AU23" s="876">
        <v>110.58</v>
      </c>
      <c r="AV23" s="876">
        <v>7</v>
      </c>
      <c r="AW23" s="1183" t="s">
        <v>937</v>
      </c>
    </row>
    <row r="24" spans="1:49" ht="20.100000000000001" customHeight="1" x14ac:dyDescent="0.25">
      <c r="A24" s="847">
        <v>1575</v>
      </c>
      <c r="B24" s="848" t="s">
        <v>461</v>
      </c>
      <c r="C24" s="875">
        <v>67217361</v>
      </c>
      <c r="D24" s="875">
        <v>66057686</v>
      </c>
      <c r="E24" s="876">
        <v>1.76</v>
      </c>
      <c r="F24" s="876">
        <v>10.74</v>
      </c>
      <c r="G24" s="876">
        <v>10.07</v>
      </c>
      <c r="H24" s="876">
        <v>396.82</v>
      </c>
      <c r="I24" s="876">
        <v>373</v>
      </c>
      <c r="J24" s="876">
        <v>6.39</v>
      </c>
      <c r="K24" s="851">
        <v>734086</v>
      </c>
      <c r="L24" s="851">
        <v>546043</v>
      </c>
      <c r="M24" s="876">
        <v>34.44</v>
      </c>
      <c r="N24" s="875">
        <v>0</v>
      </c>
      <c r="O24" s="875">
        <v>0</v>
      </c>
      <c r="P24" s="876">
        <v>0</v>
      </c>
      <c r="Q24" s="875">
        <v>193750</v>
      </c>
      <c r="R24" s="875">
        <v>74292</v>
      </c>
      <c r="S24" s="876">
        <v>160.80000000000001</v>
      </c>
      <c r="T24" s="851">
        <v>1885820</v>
      </c>
      <c r="U24" s="911">
        <v>5</v>
      </c>
      <c r="V24" s="851">
        <v>377164</v>
      </c>
      <c r="W24" s="851">
        <v>1646827</v>
      </c>
      <c r="X24" s="911">
        <v>6</v>
      </c>
      <c r="Y24" s="851">
        <v>274471</v>
      </c>
      <c r="Z24" s="876">
        <v>37.409999999999997</v>
      </c>
      <c r="AA24" s="851">
        <v>3625025</v>
      </c>
      <c r="AB24" s="851">
        <v>2361277</v>
      </c>
      <c r="AC24" s="876">
        <v>53.52</v>
      </c>
      <c r="AD24" s="851">
        <v>0</v>
      </c>
      <c r="AE24" s="851">
        <v>0</v>
      </c>
      <c r="AF24" s="851">
        <v>0</v>
      </c>
      <c r="AG24" s="851">
        <v>702650</v>
      </c>
      <c r="AH24" s="851">
        <v>10438386</v>
      </c>
      <c r="AI24" s="851">
        <v>10358016</v>
      </c>
      <c r="AJ24" s="851">
        <v>0</v>
      </c>
      <c r="AK24" s="851">
        <v>80370</v>
      </c>
      <c r="AL24" s="851">
        <v>10917488</v>
      </c>
      <c r="AM24" s="851">
        <v>10837118</v>
      </c>
      <c r="AN24" s="851">
        <v>0</v>
      </c>
      <c r="AO24" s="851">
        <v>80370</v>
      </c>
      <c r="AP24" s="876">
        <v>-4.3899999999999997</v>
      </c>
      <c r="AQ24" s="911">
        <v>-7491</v>
      </c>
      <c r="AR24" s="876">
        <v>-53.1</v>
      </c>
      <c r="AS24" s="876">
        <v>1.67</v>
      </c>
      <c r="AT24" s="876">
        <v>61.62</v>
      </c>
      <c r="AU24" s="876">
        <v>61.65</v>
      </c>
      <c r="AV24" s="876">
        <v>-0.05</v>
      </c>
    </row>
    <row r="25" spans="1:49" ht="20.100000000000001" customHeight="1" x14ac:dyDescent="0.25">
      <c r="A25" s="847">
        <v>1446</v>
      </c>
      <c r="B25" s="848" t="s">
        <v>477</v>
      </c>
      <c r="C25" s="875">
        <v>41291757</v>
      </c>
      <c r="D25" s="875">
        <v>37880611</v>
      </c>
      <c r="E25" s="876">
        <v>9</v>
      </c>
      <c r="F25" s="876">
        <v>12.52</v>
      </c>
      <c r="G25" s="876">
        <v>11.93</v>
      </c>
      <c r="H25" s="876">
        <v>422.88</v>
      </c>
      <c r="I25" s="876">
        <v>385.2</v>
      </c>
      <c r="J25" s="876">
        <v>9.7799999999999994</v>
      </c>
      <c r="K25" s="851">
        <v>547362</v>
      </c>
      <c r="L25" s="851">
        <v>548916</v>
      </c>
      <c r="M25" s="876">
        <v>-0.28000000000000003</v>
      </c>
      <c r="N25" s="875">
        <v>5925</v>
      </c>
      <c r="O25" s="875">
        <v>5320</v>
      </c>
      <c r="P25" s="876">
        <v>11.37</v>
      </c>
      <c r="Q25" s="875">
        <v>1843709</v>
      </c>
      <c r="R25" s="875">
        <v>1633653</v>
      </c>
      <c r="S25" s="876">
        <v>12.86</v>
      </c>
      <c r="T25" s="851">
        <v>1298055</v>
      </c>
      <c r="U25" s="911">
        <v>4</v>
      </c>
      <c r="V25" s="851">
        <v>324514</v>
      </c>
      <c r="W25" s="851">
        <v>1231168</v>
      </c>
      <c r="X25" s="911">
        <v>4</v>
      </c>
      <c r="Y25" s="851">
        <v>307792</v>
      </c>
      <c r="Z25" s="876">
        <v>5.43</v>
      </c>
      <c r="AA25" s="851">
        <v>1815852</v>
      </c>
      <c r="AB25" s="851">
        <v>1603683</v>
      </c>
      <c r="AC25" s="876">
        <v>13.23</v>
      </c>
      <c r="AD25" s="851">
        <v>0</v>
      </c>
      <c r="AE25" s="851">
        <v>0</v>
      </c>
      <c r="AF25" s="851">
        <v>68609</v>
      </c>
      <c r="AG25" s="851">
        <v>238640</v>
      </c>
      <c r="AH25" s="851">
        <v>984518</v>
      </c>
      <c r="AI25" s="851">
        <v>914205</v>
      </c>
      <c r="AJ25" s="851">
        <v>0</v>
      </c>
      <c r="AK25" s="851">
        <v>70313</v>
      </c>
      <c r="AL25" s="851">
        <v>1111445</v>
      </c>
      <c r="AM25" s="851">
        <v>991445</v>
      </c>
      <c r="AN25" s="851">
        <v>0</v>
      </c>
      <c r="AO25" s="851">
        <v>120000</v>
      </c>
      <c r="AP25" s="876">
        <v>-11.42</v>
      </c>
      <c r="AQ25" s="911">
        <v>6951</v>
      </c>
      <c r="AR25" s="876">
        <v>83</v>
      </c>
      <c r="AS25" s="876">
        <v>0.3</v>
      </c>
      <c r="AT25" s="876">
        <v>10.08</v>
      </c>
      <c r="AU25" s="876">
        <v>11.3</v>
      </c>
      <c r="AV25" s="876">
        <v>-10.8</v>
      </c>
    </row>
    <row r="26" spans="1:49" ht="20.100000000000001" customHeight="1" x14ac:dyDescent="0.25">
      <c r="A26" s="847">
        <v>1486</v>
      </c>
      <c r="B26" s="848" t="s">
        <v>486</v>
      </c>
      <c r="C26" s="875">
        <v>269444876</v>
      </c>
      <c r="D26" s="875">
        <v>245449875</v>
      </c>
      <c r="E26" s="876">
        <v>9.7799999999999994</v>
      </c>
      <c r="F26" s="876">
        <v>11.54</v>
      </c>
      <c r="G26" s="876">
        <v>10.42</v>
      </c>
      <c r="H26" s="876">
        <v>479.27</v>
      </c>
      <c r="I26" s="876">
        <v>421.83</v>
      </c>
      <c r="J26" s="876">
        <v>13.62</v>
      </c>
      <c r="K26" s="851">
        <v>1453518</v>
      </c>
      <c r="L26" s="851">
        <v>1752781</v>
      </c>
      <c r="M26" s="876">
        <v>-17.07</v>
      </c>
      <c r="N26" s="875">
        <v>2349002</v>
      </c>
      <c r="O26" s="875">
        <v>4631932</v>
      </c>
      <c r="P26" s="876">
        <v>-49.29</v>
      </c>
      <c r="Q26" s="875">
        <v>3788624</v>
      </c>
      <c r="R26" s="875">
        <v>2732211</v>
      </c>
      <c r="S26" s="876">
        <v>38.67</v>
      </c>
      <c r="T26" s="851">
        <v>4944926</v>
      </c>
      <c r="U26" s="911">
        <v>10</v>
      </c>
      <c r="V26" s="851">
        <v>494493</v>
      </c>
      <c r="W26" s="851">
        <v>4259292</v>
      </c>
      <c r="X26" s="911">
        <v>16</v>
      </c>
      <c r="Y26" s="851">
        <v>266206</v>
      </c>
      <c r="Z26" s="876">
        <v>85.76</v>
      </c>
      <c r="AA26" s="851">
        <v>2700000</v>
      </c>
      <c r="AB26" s="851">
        <v>2672955</v>
      </c>
      <c r="AC26" s="876">
        <v>1.01</v>
      </c>
      <c r="AD26" s="851">
        <v>182450</v>
      </c>
      <c r="AE26" s="851">
        <v>0</v>
      </c>
      <c r="AF26" s="851">
        <v>691290</v>
      </c>
      <c r="AG26" s="851">
        <v>4229079</v>
      </c>
      <c r="AH26" s="851">
        <v>42915204</v>
      </c>
      <c r="AI26" s="851">
        <v>42704372</v>
      </c>
      <c r="AJ26" s="851">
        <v>0</v>
      </c>
      <c r="AK26" s="851">
        <v>210832</v>
      </c>
      <c r="AL26" s="851">
        <v>41708182</v>
      </c>
      <c r="AM26" s="851">
        <v>41453849</v>
      </c>
      <c r="AN26" s="851">
        <v>0</v>
      </c>
      <c r="AO26" s="851">
        <v>254333</v>
      </c>
      <c r="AP26" s="876">
        <v>2.89</v>
      </c>
      <c r="AQ26" s="911">
        <v>45591</v>
      </c>
      <c r="AR26" s="876">
        <v>96.6</v>
      </c>
      <c r="AS26" s="876">
        <v>1.84</v>
      </c>
      <c r="AT26" s="876">
        <v>76.33</v>
      </c>
      <c r="AU26" s="876">
        <v>71.680000000000007</v>
      </c>
      <c r="AV26" s="876">
        <v>6.49</v>
      </c>
    </row>
    <row r="27" spans="1:49" ht="20.100000000000001" customHeight="1" x14ac:dyDescent="0.25">
      <c r="A27" s="847">
        <v>1141</v>
      </c>
      <c r="B27" s="848" t="s">
        <v>495</v>
      </c>
      <c r="C27" s="875">
        <v>72902963</v>
      </c>
      <c r="D27" s="875">
        <v>69478994</v>
      </c>
      <c r="E27" s="876">
        <v>4.93</v>
      </c>
      <c r="F27" s="876">
        <v>12.72</v>
      </c>
      <c r="G27" s="876">
        <v>11.18</v>
      </c>
      <c r="H27" s="876">
        <v>570.66</v>
      </c>
      <c r="I27" s="876">
        <v>464.38</v>
      </c>
      <c r="J27" s="876">
        <v>22.89</v>
      </c>
      <c r="K27" s="851">
        <v>330009</v>
      </c>
      <c r="L27" s="851">
        <v>800000</v>
      </c>
      <c r="M27" s="876">
        <v>-58.75</v>
      </c>
      <c r="N27" s="875">
        <v>31017</v>
      </c>
      <c r="O27" s="875">
        <v>131105</v>
      </c>
      <c r="P27" s="876">
        <v>-76.34</v>
      </c>
      <c r="Q27" s="875">
        <v>984082</v>
      </c>
      <c r="R27" s="875">
        <v>1977009</v>
      </c>
      <c r="S27" s="876">
        <v>-50.22</v>
      </c>
      <c r="T27" s="851">
        <v>1342960</v>
      </c>
      <c r="U27" s="911">
        <v>4</v>
      </c>
      <c r="V27" s="851">
        <v>335740</v>
      </c>
      <c r="W27" s="851">
        <v>1527501</v>
      </c>
      <c r="X27" s="911">
        <v>8</v>
      </c>
      <c r="Y27" s="851">
        <v>190938</v>
      </c>
      <c r="Z27" s="876">
        <v>75.84</v>
      </c>
      <c r="AA27" s="851">
        <v>1113419</v>
      </c>
      <c r="AB27" s="851">
        <v>2439572</v>
      </c>
      <c r="AC27" s="876">
        <v>-54.36</v>
      </c>
      <c r="AD27" s="851">
        <v>0</v>
      </c>
      <c r="AE27" s="851">
        <v>0</v>
      </c>
      <c r="AF27" s="851">
        <v>0</v>
      </c>
      <c r="AG27" s="851">
        <v>3268827</v>
      </c>
      <c r="AH27" s="851">
        <v>3881236</v>
      </c>
      <c r="AI27" s="851">
        <v>3786638</v>
      </c>
      <c r="AJ27" s="851">
        <v>0</v>
      </c>
      <c r="AK27" s="851">
        <v>94598</v>
      </c>
      <c r="AL27" s="851">
        <v>4007259</v>
      </c>
      <c r="AM27" s="851">
        <v>3918014</v>
      </c>
      <c r="AN27" s="851">
        <v>0</v>
      </c>
      <c r="AO27" s="851">
        <v>89245</v>
      </c>
      <c r="AP27" s="876">
        <v>-3.14</v>
      </c>
      <c r="AQ27" s="911">
        <v>-41467</v>
      </c>
      <c r="AR27" s="876">
        <v>-352.9</v>
      </c>
      <c r="AS27" s="876">
        <v>0.68</v>
      </c>
      <c r="AT27" s="876">
        <v>30.38</v>
      </c>
      <c r="AU27" s="876">
        <v>26.78</v>
      </c>
      <c r="AV27" s="876">
        <v>13.44</v>
      </c>
    </row>
    <row r="28" spans="1:49" ht="20.100000000000001" customHeight="1" x14ac:dyDescent="0.25">
      <c r="A28" s="847">
        <v>1464</v>
      </c>
      <c r="B28" s="848" t="s">
        <v>501</v>
      </c>
      <c r="C28" s="875">
        <v>5584758</v>
      </c>
      <c r="D28" s="875">
        <v>5551152</v>
      </c>
      <c r="E28" s="876">
        <v>0.61</v>
      </c>
      <c r="F28" s="876">
        <v>10.1</v>
      </c>
      <c r="G28" s="876">
        <v>10.210000000000001</v>
      </c>
      <c r="H28" s="876">
        <v>384.63</v>
      </c>
      <c r="I28" s="876">
        <v>353.13</v>
      </c>
      <c r="J28" s="876">
        <v>8.92</v>
      </c>
      <c r="K28" s="851">
        <v>188326</v>
      </c>
      <c r="L28" s="851">
        <v>178362</v>
      </c>
      <c r="M28" s="876">
        <v>5.59</v>
      </c>
      <c r="N28" s="875">
        <v>0</v>
      </c>
      <c r="O28" s="875">
        <v>0</v>
      </c>
      <c r="P28" s="876">
        <v>0</v>
      </c>
      <c r="Q28" s="875">
        <v>0</v>
      </c>
      <c r="R28" s="875">
        <v>0</v>
      </c>
      <c r="S28" s="876">
        <v>0</v>
      </c>
      <c r="T28" s="851">
        <v>1046456</v>
      </c>
      <c r="U28" s="911">
        <v>3</v>
      </c>
      <c r="V28" s="851">
        <v>348819</v>
      </c>
      <c r="W28" s="851">
        <v>986198</v>
      </c>
      <c r="X28" s="911">
        <v>3</v>
      </c>
      <c r="Y28" s="851">
        <v>328733</v>
      </c>
      <c r="Z28" s="876">
        <v>6.11</v>
      </c>
      <c r="AA28" s="851">
        <v>603777</v>
      </c>
      <c r="AB28" s="851">
        <v>562603</v>
      </c>
      <c r="AC28" s="876">
        <v>7.32</v>
      </c>
      <c r="AD28" s="851">
        <v>0</v>
      </c>
      <c r="AE28" s="851">
        <v>0</v>
      </c>
      <c r="AF28" s="851">
        <v>0</v>
      </c>
      <c r="AG28" s="851">
        <v>227093</v>
      </c>
      <c r="AH28" s="851">
        <v>810953</v>
      </c>
      <c r="AI28" s="851">
        <v>753323</v>
      </c>
      <c r="AJ28" s="851">
        <v>7630</v>
      </c>
      <c r="AK28" s="851">
        <v>50000</v>
      </c>
      <c r="AL28" s="851">
        <v>753303</v>
      </c>
      <c r="AM28" s="851">
        <v>684298</v>
      </c>
      <c r="AN28" s="851">
        <v>19005</v>
      </c>
      <c r="AO28" s="851">
        <v>50000</v>
      </c>
      <c r="AP28" s="876">
        <v>7.65</v>
      </c>
      <c r="AQ28" s="911">
        <v>731</v>
      </c>
      <c r="AR28" s="876">
        <v>58</v>
      </c>
      <c r="AS28" s="876">
        <v>1.47</v>
      </c>
      <c r="AT28" s="876">
        <v>55.85</v>
      </c>
      <c r="AU28" s="876">
        <v>47.92</v>
      </c>
      <c r="AV28" s="876">
        <v>16.55</v>
      </c>
    </row>
    <row r="29" spans="1:49" ht="20.100000000000001" customHeight="1" x14ac:dyDescent="0.25">
      <c r="A29" s="847">
        <v>1592</v>
      </c>
      <c r="B29" s="848" t="s">
        <v>507</v>
      </c>
      <c r="C29" s="875">
        <v>35791407</v>
      </c>
      <c r="D29" s="875">
        <v>32473617</v>
      </c>
      <c r="E29" s="876">
        <v>10.220000000000001</v>
      </c>
      <c r="F29" s="876">
        <v>12.42</v>
      </c>
      <c r="G29" s="876">
        <v>12.83</v>
      </c>
      <c r="H29" s="876">
        <v>258.26</v>
      </c>
      <c r="I29" s="876">
        <v>239.76</v>
      </c>
      <c r="J29" s="876">
        <v>7.72</v>
      </c>
      <c r="K29" s="851">
        <v>270579</v>
      </c>
      <c r="L29" s="851">
        <v>269314</v>
      </c>
      <c r="M29" s="876">
        <v>0.47</v>
      </c>
      <c r="N29" s="875">
        <v>0</v>
      </c>
      <c r="O29" s="875">
        <v>0</v>
      </c>
      <c r="P29" s="876">
        <v>0</v>
      </c>
      <c r="Q29" s="875">
        <v>416923</v>
      </c>
      <c r="R29" s="875">
        <v>228293</v>
      </c>
      <c r="S29" s="876">
        <v>82.63</v>
      </c>
      <c r="T29" s="851">
        <v>577707</v>
      </c>
      <c r="U29" s="911">
        <v>6</v>
      </c>
      <c r="V29" s="851">
        <v>96285</v>
      </c>
      <c r="W29" s="851">
        <v>550512</v>
      </c>
      <c r="X29" s="911">
        <v>6</v>
      </c>
      <c r="Y29" s="851">
        <v>91752</v>
      </c>
      <c r="Z29" s="876">
        <v>4.9400000000000004</v>
      </c>
      <c r="AA29" s="851">
        <v>498816</v>
      </c>
      <c r="AB29" s="851">
        <v>471912</v>
      </c>
      <c r="AC29" s="876">
        <v>5.7</v>
      </c>
      <c r="AD29" s="851">
        <v>0</v>
      </c>
      <c r="AE29" s="851">
        <v>0</v>
      </c>
      <c r="AF29" s="851">
        <v>0</v>
      </c>
      <c r="AG29" s="851">
        <v>0</v>
      </c>
      <c r="AH29" s="851">
        <v>8355938</v>
      </c>
      <c r="AI29" s="851">
        <v>8324080</v>
      </c>
      <c r="AJ29" s="851">
        <v>0</v>
      </c>
      <c r="AK29" s="851">
        <v>31858</v>
      </c>
      <c r="AL29" s="851">
        <v>7501155</v>
      </c>
      <c r="AM29" s="851">
        <v>7469505</v>
      </c>
      <c r="AN29" s="851">
        <v>0</v>
      </c>
      <c r="AO29" s="851">
        <v>31650</v>
      </c>
      <c r="AP29" s="876">
        <v>11.4</v>
      </c>
      <c r="AQ29" s="911">
        <v>10147</v>
      </c>
      <c r="AR29" s="876">
        <v>88.7</v>
      </c>
      <c r="AS29" s="876">
        <v>2.9</v>
      </c>
      <c r="AT29" s="876">
        <v>60.29</v>
      </c>
      <c r="AU29" s="876">
        <v>55.38</v>
      </c>
      <c r="AV29" s="876">
        <v>8.8699999999999992</v>
      </c>
    </row>
    <row r="30" spans="1:49" ht="20.100000000000001" customHeight="1" x14ac:dyDescent="0.25">
      <c r="A30" s="951">
        <v>1422</v>
      </c>
      <c r="B30" s="952" t="s">
        <v>514</v>
      </c>
      <c r="C30" s="901">
        <v>62124266</v>
      </c>
      <c r="D30" s="901">
        <v>64187529</v>
      </c>
      <c r="E30" s="902">
        <v>-3.21</v>
      </c>
      <c r="F30" s="902">
        <v>7.93</v>
      </c>
      <c r="G30" s="902">
        <v>7.95</v>
      </c>
      <c r="H30" s="902">
        <v>266.66000000000003</v>
      </c>
      <c r="I30" s="902">
        <v>253.59</v>
      </c>
      <c r="J30" s="902">
        <v>5.15</v>
      </c>
      <c r="K30" s="903">
        <v>785581</v>
      </c>
      <c r="L30" s="903">
        <v>743026</v>
      </c>
      <c r="M30" s="902">
        <v>5.73</v>
      </c>
      <c r="N30" s="901">
        <v>93518</v>
      </c>
      <c r="O30" s="901">
        <v>90734</v>
      </c>
      <c r="P30" s="902">
        <v>3.07</v>
      </c>
      <c r="Q30" s="901">
        <v>104788</v>
      </c>
      <c r="R30" s="901">
        <v>165349</v>
      </c>
      <c r="S30" s="902">
        <v>-36.630000000000003</v>
      </c>
      <c r="T30" s="903">
        <v>1395332</v>
      </c>
      <c r="U30" s="1144">
        <v>8</v>
      </c>
      <c r="V30" s="903">
        <v>174417</v>
      </c>
      <c r="W30" s="903">
        <v>1280718</v>
      </c>
      <c r="X30" s="1144">
        <v>7</v>
      </c>
      <c r="Y30" s="903">
        <v>182960</v>
      </c>
      <c r="Z30" s="902">
        <v>-4.67</v>
      </c>
      <c r="AA30" s="903">
        <v>1534322</v>
      </c>
      <c r="AB30" s="903">
        <v>1463462</v>
      </c>
      <c r="AC30" s="902">
        <v>4.84</v>
      </c>
      <c r="AD30" s="903">
        <v>0</v>
      </c>
      <c r="AE30" s="903">
        <v>0</v>
      </c>
      <c r="AF30" s="903">
        <v>0</v>
      </c>
      <c r="AG30" s="903">
        <v>502855</v>
      </c>
      <c r="AH30" s="903">
        <v>15990788</v>
      </c>
      <c r="AI30" s="903">
        <v>15920788</v>
      </c>
      <c r="AJ30" s="903">
        <v>0</v>
      </c>
      <c r="AK30" s="903">
        <v>70000</v>
      </c>
      <c r="AL30" s="903">
        <v>16713611</v>
      </c>
      <c r="AM30" s="903">
        <v>16638611</v>
      </c>
      <c r="AN30" s="903">
        <v>0</v>
      </c>
      <c r="AO30" s="903">
        <v>75000</v>
      </c>
      <c r="AP30" s="902">
        <v>-4.32</v>
      </c>
      <c r="AQ30" s="1144">
        <v>16415</v>
      </c>
      <c r="AR30" s="902">
        <v>79.5</v>
      </c>
      <c r="AS30" s="902">
        <v>2.04</v>
      </c>
      <c r="AT30" s="902">
        <v>68.64</v>
      </c>
      <c r="AU30" s="902">
        <v>66.03</v>
      </c>
      <c r="AV30" s="902">
        <v>3.95</v>
      </c>
    </row>
    <row r="31" spans="1:49" ht="9.9499999999999993" customHeight="1" thickBot="1" x14ac:dyDescent="0.3">
      <c r="A31" s="1171"/>
      <c r="B31" s="1171"/>
      <c r="C31" s="895"/>
      <c r="D31" s="895"/>
      <c r="E31" s="824"/>
      <c r="F31" s="824"/>
      <c r="G31" s="824"/>
      <c r="H31" s="896"/>
      <c r="I31" s="896"/>
      <c r="J31" s="824"/>
      <c r="K31" s="895"/>
      <c r="L31" s="895"/>
      <c r="M31" s="824"/>
      <c r="N31" s="824"/>
      <c r="O31" s="824"/>
      <c r="P31" s="824"/>
      <c r="Q31" s="824"/>
      <c r="R31" s="824"/>
      <c r="S31" s="824"/>
      <c r="T31" s="895"/>
      <c r="U31" s="895"/>
      <c r="V31" s="895"/>
      <c r="W31" s="895"/>
      <c r="X31" s="823"/>
      <c r="Y31" s="895"/>
      <c r="Z31" s="824"/>
      <c r="AA31" s="895"/>
      <c r="AB31" s="895"/>
      <c r="AC31" s="824"/>
      <c r="AD31" s="824"/>
      <c r="AE31" s="824"/>
      <c r="AF31" s="824"/>
      <c r="AG31" s="824"/>
      <c r="AH31" s="895"/>
      <c r="AI31" s="895"/>
      <c r="AJ31" s="895"/>
      <c r="AK31" s="895"/>
      <c r="AL31" s="895"/>
      <c r="AM31" s="895"/>
      <c r="AN31" s="895"/>
      <c r="AO31" s="895"/>
      <c r="AP31" s="824"/>
      <c r="AQ31" s="823"/>
      <c r="AR31" s="824"/>
      <c r="AS31" s="824"/>
      <c r="AT31" s="896"/>
      <c r="AU31" s="896"/>
      <c r="AV31" s="824"/>
    </row>
    <row r="32" spans="1:49" ht="20.100000000000001" customHeight="1" thickBot="1" x14ac:dyDescent="0.3">
      <c r="A32" s="1735" t="s">
        <v>892</v>
      </c>
      <c r="B32" s="1736"/>
      <c r="C32" s="1001">
        <v>8826565000</v>
      </c>
      <c r="D32" s="1001">
        <v>8342333000</v>
      </c>
      <c r="E32" s="953">
        <v>5.8</v>
      </c>
      <c r="F32" s="953">
        <v>7.86</v>
      </c>
      <c r="G32" s="953">
        <v>7.93</v>
      </c>
      <c r="H32" s="953">
        <v>310.16000000000003</v>
      </c>
      <c r="I32" s="953">
        <v>296.41000000000003</v>
      </c>
      <c r="J32" s="953">
        <v>4.6399999999999997</v>
      </c>
      <c r="K32" s="1001">
        <v>28780000</v>
      </c>
      <c r="L32" s="1001">
        <v>30377000</v>
      </c>
      <c r="M32" s="1025">
        <v>-5.26</v>
      </c>
      <c r="N32" s="1001">
        <v>20132000</v>
      </c>
      <c r="O32" s="1001">
        <v>21017000</v>
      </c>
      <c r="P32" s="1025">
        <v>-4.21</v>
      </c>
      <c r="Q32" s="1001">
        <v>37762000</v>
      </c>
      <c r="R32" s="1001">
        <v>45646000</v>
      </c>
      <c r="S32" s="1025">
        <v>-17.27</v>
      </c>
      <c r="T32" s="1001">
        <v>53435000</v>
      </c>
      <c r="U32" s="990">
        <v>173</v>
      </c>
      <c r="V32" s="991">
        <v>331894</v>
      </c>
      <c r="W32" s="1001">
        <v>48813000</v>
      </c>
      <c r="X32" s="990">
        <v>190</v>
      </c>
      <c r="Y32" s="991">
        <v>256911</v>
      </c>
      <c r="Z32" s="953">
        <v>29.19</v>
      </c>
      <c r="AA32" s="1001">
        <v>51461000</v>
      </c>
      <c r="AB32" s="1001">
        <v>57314000</v>
      </c>
      <c r="AC32" s="1025">
        <v>-10.210000000000001</v>
      </c>
      <c r="AD32" s="1001">
        <v>13401000</v>
      </c>
      <c r="AE32" s="1001">
        <v>58648000</v>
      </c>
      <c r="AF32" s="1001">
        <v>47327000</v>
      </c>
      <c r="AG32" s="1001">
        <v>153427000</v>
      </c>
      <c r="AH32" s="1001">
        <v>2247674000</v>
      </c>
      <c r="AI32" s="1001">
        <v>2132485000</v>
      </c>
      <c r="AJ32" s="1001">
        <v>113046000</v>
      </c>
      <c r="AK32" s="1001">
        <v>2142000</v>
      </c>
      <c r="AL32" s="1001">
        <v>2083310000</v>
      </c>
      <c r="AM32" s="1001">
        <v>1979271000</v>
      </c>
      <c r="AN32" s="1001">
        <v>101642000</v>
      </c>
      <c r="AO32" s="1001">
        <v>2397000</v>
      </c>
      <c r="AP32" s="953">
        <v>7.89</v>
      </c>
      <c r="AQ32" s="990">
        <v>429508</v>
      </c>
      <c r="AR32" s="953">
        <v>18.149999999999999</v>
      </c>
      <c r="AS32" s="953">
        <v>2</v>
      </c>
      <c r="AT32" s="953">
        <v>78.98</v>
      </c>
      <c r="AU32" s="953">
        <v>74.02</v>
      </c>
      <c r="AV32" s="953">
        <v>6.7</v>
      </c>
    </row>
    <row r="33" spans="1:48" ht="20.100000000000001" customHeight="1" thickTop="1" x14ac:dyDescent="0.25">
      <c r="A33" s="1026"/>
      <c r="B33" s="932"/>
      <c r="C33" s="932"/>
      <c r="D33" s="932"/>
      <c r="E33" s="932"/>
      <c r="F33" s="932"/>
      <c r="G33" s="932"/>
      <c r="H33" s="932"/>
      <c r="I33" s="932"/>
      <c r="J33" s="932"/>
      <c r="K33" s="932"/>
      <c r="L33" s="932"/>
      <c r="M33" s="932"/>
      <c r="N33" s="932"/>
      <c r="O33" s="932"/>
      <c r="P33" s="932"/>
      <c r="Q33" s="932"/>
      <c r="R33" s="932"/>
      <c r="S33" s="932"/>
      <c r="T33" s="932"/>
      <c r="U33" s="932"/>
      <c r="V33" s="932"/>
      <c r="W33" s="932"/>
      <c r="X33" s="932"/>
      <c r="Y33" s="932"/>
      <c r="Z33" s="933"/>
      <c r="AA33" s="1026"/>
      <c r="AB33" s="932"/>
      <c r="AC33" s="932"/>
      <c r="AD33" s="932"/>
      <c r="AE33" s="932"/>
      <c r="AF33" s="932"/>
      <c r="AG33" s="932"/>
      <c r="AH33" s="932"/>
      <c r="AI33" s="932"/>
      <c r="AJ33" s="932"/>
      <c r="AK33" s="932"/>
      <c r="AL33" s="932"/>
      <c r="AM33" s="932"/>
      <c r="AN33" s="932"/>
      <c r="AO33" s="932"/>
      <c r="AP33" s="942"/>
      <c r="AQ33" s="932"/>
      <c r="AR33" s="932"/>
      <c r="AS33" s="932"/>
      <c r="AT33" s="932"/>
      <c r="AU33" s="932"/>
      <c r="AV33" s="1027"/>
    </row>
    <row r="34" spans="1:48" ht="20.100000000000001" customHeight="1" x14ac:dyDescent="0.25">
      <c r="A34" s="1530" t="s">
        <v>1307</v>
      </c>
      <c r="B34" s="1028"/>
      <c r="C34" s="1028"/>
      <c r="D34" s="1028"/>
      <c r="E34" s="1028"/>
      <c r="F34" s="1028"/>
      <c r="G34" s="1028"/>
      <c r="H34" s="1028"/>
      <c r="I34" s="1028"/>
      <c r="J34" s="1028"/>
      <c r="K34" s="1028"/>
      <c r="L34" s="1028"/>
      <c r="M34" s="1028"/>
      <c r="N34" s="1028"/>
      <c r="O34" s="1028"/>
      <c r="P34" s="1028"/>
      <c r="Q34" s="1028"/>
      <c r="R34" s="1028"/>
      <c r="S34" s="1028"/>
      <c r="T34" s="1028"/>
      <c r="U34" s="1028"/>
      <c r="V34" s="1028"/>
      <c r="W34" s="1028"/>
      <c r="X34" s="1028"/>
      <c r="Y34" s="1028"/>
      <c r="Z34" s="1029"/>
      <c r="AA34" s="905"/>
      <c r="AB34" s="1028"/>
      <c r="AC34" s="1028"/>
      <c r="AD34" s="1028"/>
      <c r="AE34" s="1028"/>
      <c r="AF34" s="1028"/>
      <c r="AG34" s="1028"/>
      <c r="AH34" s="1028"/>
      <c r="AI34" s="1028"/>
      <c r="AJ34" s="1028"/>
      <c r="AK34" s="1028"/>
      <c r="AL34" s="1028"/>
      <c r="AM34" s="1028"/>
      <c r="AN34" s="1028"/>
      <c r="AO34" s="1028"/>
      <c r="AP34" s="1028"/>
      <c r="AQ34" s="1028"/>
      <c r="AR34" s="1028"/>
      <c r="AS34" s="1028"/>
      <c r="AT34" s="1028"/>
      <c r="AU34" s="1028"/>
      <c r="AV34" s="1029"/>
    </row>
    <row r="35" spans="1:48" ht="9.9499999999999993" customHeight="1" x14ac:dyDescent="0.25">
      <c r="A35" s="929"/>
      <c r="B35" s="930"/>
      <c r="C35" s="930"/>
      <c r="D35" s="930"/>
      <c r="E35" s="930"/>
      <c r="F35" s="930"/>
      <c r="G35" s="930"/>
      <c r="H35" s="930"/>
      <c r="I35" s="930"/>
      <c r="J35" s="930"/>
      <c r="K35" s="930"/>
      <c r="L35" s="930"/>
      <c r="M35" s="930"/>
      <c r="N35" s="930"/>
      <c r="O35" s="930"/>
      <c r="P35" s="930"/>
      <c r="Q35" s="930"/>
      <c r="R35" s="930"/>
      <c r="S35" s="930"/>
      <c r="T35" s="930"/>
      <c r="U35" s="930"/>
      <c r="V35" s="930"/>
      <c r="W35" s="930"/>
      <c r="X35" s="930"/>
      <c r="Y35" s="930"/>
      <c r="Z35" s="931"/>
      <c r="AA35" s="900"/>
      <c r="AB35" s="930"/>
      <c r="AC35" s="930"/>
      <c r="AD35" s="930"/>
      <c r="AE35" s="930"/>
      <c r="AF35" s="930"/>
      <c r="AG35" s="930"/>
      <c r="AH35" s="930"/>
      <c r="AI35" s="930"/>
      <c r="AJ35" s="930"/>
      <c r="AK35" s="930"/>
      <c r="AL35" s="930"/>
      <c r="AM35" s="930"/>
      <c r="AN35" s="930"/>
      <c r="AO35" s="930"/>
      <c r="AP35" s="1022"/>
      <c r="AQ35" s="930"/>
      <c r="AR35" s="930"/>
      <c r="AS35" s="930"/>
      <c r="AT35" s="930"/>
      <c r="AU35" s="930"/>
      <c r="AV35" s="1023"/>
    </row>
    <row r="36" spans="1:48" ht="20.100000000000001" customHeight="1" x14ac:dyDescent="0.25">
      <c r="A36" s="853">
        <v>1005</v>
      </c>
      <c r="B36" s="848" t="s">
        <v>222</v>
      </c>
      <c r="C36" s="875">
        <v>18988063</v>
      </c>
      <c r="D36" s="875">
        <v>18558058</v>
      </c>
      <c r="E36" s="876">
        <v>2.3199999999999998</v>
      </c>
      <c r="F36" s="876">
        <v>4.58</v>
      </c>
      <c r="G36" s="876">
        <v>4.8099999999999996</v>
      </c>
      <c r="H36" s="876">
        <v>232.08</v>
      </c>
      <c r="I36" s="876">
        <v>222.65</v>
      </c>
      <c r="J36" s="876">
        <v>4.24</v>
      </c>
      <c r="K36" s="851">
        <v>359489</v>
      </c>
      <c r="L36" s="851">
        <v>400285</v>
      </c>
      <c r="M36" s="876">
        <v>-10.19</v>
      </c>
      <c r="N36" s="851">
        <v>0</v>
      </c>
      <c r="O36" s="851">
        <v>0</v>
      </c>
      <c r="P36" s="876">
        <v>0</v>
      </c>
      <c r="Q36" s="875">
        <v>405589</v>
      </c>
      <c r="R36" s="875">
        <v>383974</v>
      </c>
      <c r="S36" s="876">
        <v>5.63</v>
      </c>
      <c r="T36" s="851">
        <v>27323</v>
      </c>
      <c r="U36" s="911">
        <v>12</v>
      </c>
      <c r="V36" s="851">
        <v>2277</v>
      </c>
      <c r="W36" s="851">
        <v>26416</v>
      </c>
      <c r="X36" s="911">
        <v>12</v>
      </c>
      <c r="Y36" s="851">
        <v>2201</v>
      </c>
      <c r="Z36" s="876">
        <v>3.45</v>
      </c>
      <c r="AA36" s="851">
        <v>0</v>
      </c>
      <c r="AB36" s="851">
        <v>0</v>
      </c>
      <c r="AC36" s="876">
        <v>0</v>
      </c>
      <c r="AD36" s="851">
        <v>391856</v>
      </c>
      <c r="AE36" s="851">
        <v>673025</v>
      </c>
      <c r="AF36" s="851">
        <v>127518</v>
      </c>
      <c r="AG36" s="851">
        <v>346580</v>
      </c>
      <c r="AH36" s="851">
        <v>60000</v>
      </c>
      <c r="AI36" s="851">
        <v>0</v>
      </c>
      <c r="AJ36" s="851">
        <v>0</v>
      </c>
      <c r="AK36" s="851">
        <v>60000</v>
      </c>
      <c r="AL36" s="851">
        <v>60000</v>
      </c>
      <c r="AM36" s="851">
        <v>0</v>
      </c>
      <c r="AN36" s="851">
        <v>0</v>
      </c>
      <c r="AO36" s="851">
        <v>60000</v>
      </c>
      <c r="AP36" s="876">
        <v>0</v>
      </c>
      <c r="AQ36" s="911">
        <v>-111</v>
      </c>
      <c r="AR36" s="876">
        <v>-1.6</v>
      </c>
      <c r="AS36" s="876">
        <v>0.01</v>
      </c>
      <c r="AT36" s="876">
        <v>0.73</v>
      </c>
      <c r="AU36" s="893">
        <v>0.72</v>
      </c>
      <c r="AV36" s="876">
        <v>1.39</v>
      </c>
    </row>
    <row r="37" spans="1:48" ht="20.100000000000001" customHeight="1" x14ac:dyDescent="0.25">
      <c r="A37" s="853">
        <v>1465</v>
      </c>
      <c r="B37" s="848" t="s">
        <v>225</v>
      </c>
      <c r="C37" s="875">
        <v>5496660</v>
      </c>
      <c r="D37" s="875">
        <v>5986003</v>
      </c>
      <c r="E37" s="876">
        <v>-8.17</v>
      </c>
      <c r="F37" s="876">
        <v>5.57</v>
      </c>
      <c r="G37" s="876">
        <v>6.33</v>
      </c>
      <c r="H37" s="876">
        <v>257.48</v>
      </c>
      <c r="I37" s="876">
        <v>270.08</v>
      </c>
      <c r="J37" s="876">
        <v>-4.67</v>
      </c>
      <c r="K37" s="851">
        <v>189491</v>
      </c>
      <c r="L37" s="851">
        <v>192309</v>
      </c>
      <c r="M37" s="876">
        <v>-1.47</v>
      </c>
      <c r="N37" s="851">
        <v>0</v>
      </c>
      <c r="O37" s="851">
        <v>0</v>
      </c>
      <c r="P37" s="876">
        <v>0</v>
      </c>
      <c r="Q37" s="851">
        <v>223992</v>
      </c>
      <c r="R37" s="851">
        <v>283410</v>
      </c>
      <c r="S37" s="876">
        <v>-20.97</v>
      </c>
      <c r="T37" s="851">
        <v>0</v>
      </c>
      <c r="U37" s="911">
        <v>8</v>
      </c>
      <c r="V37" s="851">
        <v>0</v>
      </c>
      <c r="W37" s="851">
        <v>0</v>
      </c>
      <c r="X37" s="911">
        <v>6</v>
      </c>
      <c r="Y37" s="851">
        <v>0</v>
      </c>
      <c r="Z37" s="876">
        <v>0</v>
      </c>
      <c r="AA37" s="851">
        <v>392384</v>
      </c>
      <c r="AB37" s="851">
        <v>364720</v>
      </c>
      <c r="AC37" s="876">
        <v>7.58</v>
      </c>
      <c r="AD37" s="851">
        <v>0</v>
      </c>
      <c r="AE37" s="851">
        <v>0</v>
      </c>
      <c r="AF37" s="851">
        <v>0</v>
      </c>
      <c r="AG37" s="851">
        <v>201147</v>
      </c>
      <c r="AH37" s="851">
        <v>16000</v>
      </c>
      <c r="AI37" s="851">
        <v>0</v>
      </c>
      <c r="AJ37" s="851">
        <v>0</v>
      </c>
      <c r="AK37" s="851">
        <v>16000</v>
      </c>
      <c r="AL37" s="851">
        <v>20000</v>
      </c>
      <c r="AM37" s="851">
        <v>0</v>
      </c>
      <c r="AN37" s="851">
        <v>0</v>
      </c>
      <c r="AO37" s="851">
        <v>20000</v>
      </c>
      <c r="AP37" s="876">
        <v>-20</v>
      </c>
      <c r="AQ37" s="911">
        <v>-107</v>
      </c>
      <c r="AR37" s="876">
        <v>-5.8</v>
      </c>
      <c r="AS37" s="876">
        <v>0.02</v>
      </c>
      <c r="AT37" s="876">
        <v>0.75</v>
      </c>
      <c r="AU37" s="893">
        <v>0.9</v>
      </c>
      <c r="AV37" s="876">
        <v>-16.670000000000002</v>
      </c>
    </row>
    <row r="38" spans="1:48" ht="20.100000000000001" customHeight="1" x14ac:dyDescent="0.25">
      <c r="A38" s="853">
        <v>1012</v>
      </c>
      <c r="B38" s="848" t="s">
        <v>227</v>
      </c>
      <c r="C38" s="875">
        <v>31535354</v>
      </c>
      <c r="D38" s="875">
        <v>27559166</v>
      </c>
      <c r="E38" s="876">
        <v>14.43</v>
      </c>
      <c r="F38" s="876">
        <v>5.96</v>
      </c>
      <c r="G38" s="876">
        <v>5.45</v>
      </c>
      <c r="H38" s="876">
        <v>294.41000000000003</v>
      </c>
      <c r="I38" s="876">
        <v>252.68</v>
      </c>
      <c r="J38" s="876">
        <v>16.510000000000002</v>
      </c>
      <c r="K38" s="851">
        <v>452042</v>
      </c>
      <c r="L38" s="851">
        <v>323761</v>
      </c>
      <c r="M38" s="876">
        <v>39.619999999999997</v>
      </c>
      <c r="N38" s="851">
        <v>0</v>
      </c>
      <c r="O38" s="851">
        <v>0</v>
      </c>
      <c r="P38" s="876">
        <v>0</v>
      </c>
      <c r="Q38" s="851">
        <v>2108599</v>
      </c>
      <c r="R38" s="851">
        <v>0</v>
      </c>
      <c r="S38" s="876">
        <v>100</v>
      </c>
      <c r="T38" s="851">
        <v>1198454</v>
      </c>
      <c r="U38" s="911">
        <v>16</v>
      </c>
      <c r="V38" s="851">
        <v>74903</v>
      </c>
      <c r="W38" s="851">
        <v>884373</v>
      </c>
      <c r="X38" s="911">
        <v>17</v>
      </c>
      <c r="Y38" s="851">
        <v>52022</v>
      </c>
      <c r="Z38" s="876">
        <v>43.98</v>
      </c>
      <c r="AA38" s="851">
        <v>2183889</v>
      </c>
      <c r="AB38" s="851">
        <v>2149933</v>
      </c>
      <c r="AC38" s="876">
        <v>1.58</v>
      </c>
      <c r="AD38" s="851">
        <v>0</v>
      </c>
      <c r="AE38" s="851">
        <v>1695206</v>
      </c>
      <c r="AF38" s="851">
        <v>0</v>
      </c>
      <c r="AG38" s="851">
        <v>476563</v>
      </c>
      <c r="AH38" s="851">
        <v>0</v>
      </c>
      <c r="AI38" s="851">
        <v>0</v>
      </c>
      <c r="AJ38" s="851">
        <v>0</v>
      </c>
      <c r="AK38" s="851">
        <v>0</v>
      </c>
      <c r="AL38" s="851">
        <v>0</v>
      </c>
      <c r="AM38" s="851">
        <v>0</v>
      </c>
      <c r="AN38" s="851">
        <v>0</v>
      </c>
      <c r="AO38" s="851">
        <v>0</v>
      </c>
      <c r="AP38" s="876">
        <v>0</v>
      </c>
      <c r="AQ38" s="911">
        <v>0</v>
      </c>
      <c r="AR38" s="876">
        <v>0</v>
      </c>
      <c r="AS38" s="876">
        <v>0</v>
      </c>
      <c r="AT38" s="876">
        <v>0</v>
      </c>
      <c r="AU38" s="893">
        <v>0</v>
      </c>
      <c r="AV38" s="876">
        <v>0</v>
      </c>
    </row>
    <row r="39" spans="1:48" ht="20.100000000000001" customHeight="1" x14ac:dyDescent="0.25">
      <c r="A39" s="853">
        <v>1571</v>
      </c>
      <c r="B39" s="848" t="s">
        <v>231</v>
      </c>
      <c r="C39" s="875">
        <v>9149268</v>
      </c>
      <c r="D39" s="875">
        <v>12403026</v>
      </c>
      <c r="E39" s="876">
        <v>-26.23</v>
      </c>
      <c r="F39" s="876">
        <v>7</v>
      </c>
      <c r="G39" s="876">
        <v>6.88</v>
      </c>
      <c r="H39" s="876">
        <v>297.94</v>
      </c>
      <c r="I39" s="876">
        <v>279.05</v>
      </c>
      <c r="J39" s="876">
        <v>6.77</v>
      </c>
      <c r="K39" s="851">
        <v>235982</v>
      </c>
      <c r="L39" s="851">
        <v>292640</v>
      </c>
      <c r="M39" s="876">
        <v>-19.36</v>
      </c>
      <c r="N39" s="851">
        <v>0</v>
      </c>
      <c r="O39" s="851">
        <v>0</v>
      </c>
      <c r="P39" s="876">
        <v>0</v>
      </c>
      <c r="Q39" s="851">
        <v>764418</v>
      </c>
      <c r="R39" s="851">
        <v>968523</v>
      </c>
      <c r="S39" s="876">
        <v>-21.07</v>
      </c>
      <c r="T39" s="851">
        <v>0</v>
      </c>
      <c r="U39" s="911">
        <v>10</v>
      </c>
      <c r="V39" s="851">
        <v>0</v>
      </c>
      <c r="W39" s="851">
        <v>0</v>
      </c>
      <c r="X39" s="911">
        <v>12</v>
      </c>
      <c r="Y39" s="851">
        <v>0</v>
      </c>
      <c r="Z39" s="876">
        <v>0</v>
      </c>
      <c r="AA39" s="851">
        <v>0</v>
      </c>
      <c r="AB39" s="851">
        <v>0</v>
      </c>
      <c r="AC39" s="876">
        <v>0</v>
      </c>
      <c r="AD39" s="851">
        <v>0</v>
      </c>
      <c r="AE39" s="851">
        <v>1102410</v>
      </c>
      <c r="AF39" s="851">
        <v>0</v>
      </c>
      <c r="AG39" s="851">
        <v>0</v>
      </c>
      <c r="AH39" s="851">
        <v>46776</v>
      </c>
      <c r="AI39" s="851">
        <v>0</v>
      </c>
      <c r="AJ39" s="851">
        <v>0</v>
      </c>
      <c r="AK39" s="851">
        <v>46776</v>
      </c>
      <c r="AL39" s="851">
        <v>45000</v>
      </c>
      <c r="AM39" s="851">
        <v>0</v>
      </c>
      <c r="AN39" s="851">
        <v>0</v>
      </c>
      <c r="AO39" s="851">
        <v>45000</v>
      </c>
      <c r="AP39" s="876">
        <v>3.95</v>
      </c>
      <c r="AQ39" s="911">
        <v>-1130</v>
      </c>
      <c r="AR39" s="876">
        <v>-30.7</v>
      </c>
      <c r="AS39" s="876">
        <v>0.04</v>
      </c>
      <c r="AT39" s="876">
        <v>1.52</v>
      </c>
      <c r="AU39" s="893">
        <v>1.01</v>
      </c>
      <c r="AV39" s="876">
        <v>50.5</v>
      </c>
    </row>
    <row r="40" spans="1:48" ht="20.100000000000001" customHeight="1" x14ac:dyDescent="0.25">
      <c r="A40" s="853">
        <v>1279</v>
      </c>
      <c r="B40" s="848" t="s">
        <v>232</v>
      </c>
      <c r="C40" s="875">
        <v>241887966</v>
      </c>
      <c r="D40" s="875">
        <v>222567171</v>
      </c>
      <c r="E40" s="876">
        <v>8.68</v>
      </c>
      <c r="F40" s="876">
        <v>4.8</v>
      </c>
      <c r="G40" s="876">
        <v>4.78</v>
      </c>
      <c r="H40" s="876">
        <v>185.49</v>
      </c>
      <c r="I40" s="876">
        <v>172.54</v>
      </c>
      <c r="J40" s="876">
        <v>7.51</v>
      </c>
      <c r="K40" s="851">
        <v>826491</v>
      </c>
      <c r="L40" s="851">
        <v>878967</v>
      </c>
      <c r="M40" s="876">
        <v>-5.97</v>
      </c>
      <c r="N40" s="851">
        <v>41360</v>
      </c>
      <c r="O40" s="851">
        <v>74044</v>
      </c>
      <c r="P40" s="876">
        <v>-44.14</v>
      </c>
      <c r="Q40" s="851">
        <v>2186316</v>
      </c>
      <c r="R40" s="851">
        <v>2212280</v>
      </c>
      <c r="S40" s="876">
        <v>-1.17</v>
      </c>
      <c r="T40" s="851">
        <v>2658884</v>
      </c>
      <c r="U40" s="911">
        <v>13</v>
      </c>
      <c r="V40" s="851">
        <v>204530</v>
      </c>
      <c r="W40" s="851">
        <v>2333136</v>
      </c>
      <c r="X40" s="911">
        <v>14</v>
      </c>
      <c r="Y40" s="851">
        <v>166653</v>
      </c>
      <c r="Z40" s="876">
        <v>22.73</v>
      </c>
      <c r="AA40" s="851">
        <v>2714783</v>
      </c>
      <c r="AB40" s="851">
        <v>2846494</v>
      </c>
      <c r="AC40" s="876">
        <v>-4.63</v>
      </c>
      <c r="AD40" s="851">
        <v>0</v>
      </c>
      <c r="AE40" s="851">
        <v>8572555</v>
      </c>
      <c r="AF40" s="851">
        <v>0</v>
      </c>
      <c r="AG40" s="851">
        <v>1353594</v>
      </c>
      <c r="AH40" s="851">
        <v>202898</v>
      </c>
      <c r="AI40" s="851">
        <v>0</v>
      </c>
      <c r="AJ40" s="851">
        <v>0</v>
      </c>
      <c r="AK40" s="851">
        <v>202898</v>
      </c>
      <c r="AL40" s="851">
        <v>203078</v>
      </c>
      <c r="AM40" s="851">
        <v>0</v>
      </c>
      <c r="AN40" s="851">
        <v>0</v>
      </c>
      <c r="AO40" s="851">
        <v>203078</v>
      </c>
      <c r="AP40" s="876">
        <v>-0.09</v>
      </c>
      <c r="AQ40" s="911">
        <v>989</v>
      </c>
      <c r="AR40" s="876">
        <v>0.9</v>
      </c>
      <c r="AS40" s="876">
        <v>0</v>
      </c>
      <c r="AT40" s="876">
        <v>0.16</v>
      </c>
      <c r="AU40" s="893">
        <v>0.16</v>
      </c>
      <c r="AV40" s="876">
        <v>0</v>
      </c>
    </row>
    <row r="41" spans="1:48" ht="20.100000000000001" customHeight="1" x14ac:dyDescent="0.25">
      <c r="A41" s="853">
        <v>1507</v>
      </c>
      <c r="B41" s="848" t="s">
        <v>239</v>
      </c>
      <c r="C41" s="875">
        <v>16515701</v>
      </c>
      <c r="D41" s="875">
        <v>16666561</v>
      </c>
      <c r="E41" s="876">
        <v>-0.91</v>
      </c>
      <c r="F41" s="876">
        <v>5.0599999999999996</v>
      </c>
      <c r="G41" s="876">
        <v>5.18</v>
      </c>
      <c r="H41" s="876">
        <v>263.61</v>
      </c>
      <c r="I41" s="876">
        <v>253.72</v>
      </c>
      <c r="J41" s="876">
        <v>3.9</v>
      </c>
      <c r="K41" s="851">
        <v>757463</v>
      </c>
      <c r="L41" s="851">
        <v>707980</v>
      </c>
      <c r="M41" s="876">
        <v>6.99</v>
      </c>
      <c r="N41" s="851">
        <v>0</v>
      </c>
      <c r="O41" s="851">
        <v>0</v>
      </c>
      <c r="P41" s="876">
        <v>0</v>
      </c>
      <c r="Q41" s="851">
        <v>62818</v>
      </c>
      <c r="R41" s="851">
        <v>106360</v>
      </c>
      <c r="S41" s="876">
        <v>-40.94</v>
      </c>
      <c r="T41" s="851">
        <v>6420</v>
      </c>
      <c r="U41" s="911">
        <v>9</v>
      </c>
      <c r="V41" s="851">
        <v>713</v>
      </c>
      <c r="W41" s="851">
        <v>26483</v>
      </c>
      <c r="X41" s="911">
        <v>12</v>
      </c>
      <c r="Y41" s="851">
        <v>2207</v>
      </c>
      <c r="Z41" s="876">
        <v>-67.69</v>
      </c>
      <c r="AA41" s="851">
        <v>0</v>
      </c>
      <c r="AB41" s="851">
        <v>0</v>
      </c>
      <c r="AC41" s="876">
        <v>0</v>
      </c>
      <c r="AD41" s="851">
        <v>0</v>
      </c>
      <c r="AE41" s="851">
        <v>798393</v>
      </c>
      <c r="AF41" s="851">
        <v>138168</v>
      </c>
      <c r="AG41" s="851">
        <v>2030128</v>
      </c>
      <c r="AH41" s="851">
        <v>98216</v>
      </c>
      <c r="AI41" s="851">
        <v>0</v>
      </c>
      <c r="AJ41" s="851">
        <v>0</v>
      </c>
      <c r="AK41" s="851">
        <v>98216</v>
      </c>
      <c r="AL41" s="851">
        <v>94400</v>
      </c>
      <c r="AM41" s="851">
        <v>0</v>
      </c>
      <c r="AN41" s="851">
        <v>0</v>
      </c>
      <c r="AO41" s="851">
        <v>94400</v>
      </c>
      <c r="AP41" s="876">
        <v>4.04</v>
      </c>
      <c r="AQ41" s="911">
        <v>-181</v>
      </c>
      <c r="AR41" s="876">
        <v>-3.4</v>
      </c>
      <c r="AS41" s="876">
        <v>0.03</v>
      </c>
      <c r="AT41" s="876">
        <v>1.57</v>
      </c>
      <c r="AU41" s="893">
        <v>1.44</v>
      </c>
      <c r="AV41" s="876">
        <v>9.0299999999999994</v>
      </c>
    </row>
    <row r="42" spans="1:48" ht="20.100000000000001" customHeight="1" x14ac:dyDescent="0.25">
      <c r="A42" s="853">
        <v>1526</v>
      </c>
      <c r="B42" s="848" t="s">
        <v>254</v>
      </c>
      <c r="C42" s="875">
        <v>8281455</v>
      </c>
      <c r="D42" s="875">
        <v>7398706</v>
      </c>
      <c r="E42" s="876">
        <v>11.93</v>
      </c>
      <c r="F42" s="876">
        <v>4.79</v>
      </c>
      <c r="G42" s="876">
        <v>4.75</v>
      </c>
      <c r="H42" s="876">
        <v>200.56</v>
      </c>
      <c r="I42" s="876">
        <v>189.71</v>
      </c>
      <c r="J42" s="876">
        <v>5.72</v>
      </c>
      <c r="K42" s="851">
        <v>255579</v>
      </c>
      <c r="L42" s="851">
        <v>257902</v>
      </c>
      <c r="M42" s="876">
        <v>-0.9</v>
      </c>
      <c r="N42" s="851">
        <v>0</v>
      </c>
      <c r="O42" s="851">
        <v>0</v>
      </c>
      <c r="P42" s="876">
        <v>0</v>
      </c>
      <c r="Q42" s="851">
        <v>0</v>
      </c>
      <c r="R42" s="851">
        <v>0</v>
      </c>
      <c r="S42" s="876">
        <v>0</v>
      </c>
      <c r="T42" s="851">
        <v>6058</v>
      </c>
      <c r="U42" s="911">
        <v>16</v>
      </c>
      <c r="V42" s="851">
        <v>379</v>
      </c>
      <c r="W42" s="851">
        <v>2570</v>
      </c>
      <c r="X42" s="911">
        <v>14</v>
      </c>
      <c r="Y42" s="851">
        <v>184</v>
      </c>
      <c r="Z42" s="876">
        <v>105.98</v>
      </c>
      <c r="AA42" s="851">
        <v>0</v>
      </c>
      <c r="AB42" s="851">
        <v>0</v>
      </c>
      <c r="AC42" s="876">
        <v>0</v>
      </c>
      <c r="AD42" s="851">
        <v>0</v>
      </c>
      <c r="AE42" s="851">
        <v>1825627</v>
      </c>
      <c r="AF42" s="851">
        <v>35905</v>
      </c>
      <c r="AG42" s="851">
        <v>98656</v>
      </c>
      <c r="AH42" s="851">
        <v>20025</v>
      </c>
      <c r="AI42" s="851">
        <v>0</v>
      </c>
      <c r="AJ42" s="851">
        <v>0</v>
      </c>
      <c r="AK42" s="851">
        <v>20025</v>
      </c>
      <c r="AL42" s="851">
        <v>20025</v>
      </c>
      <c r="AM42" s="851">
        <v>0</v>
      </c>
      <c r="AN42" s="851">
        <v>0</v>
      </c>
      <c r="AO42" s="851">
        <v>20025</v>
      </c>
      <c r="AP42" s="876">
        <v>0</v>
      </c>
      <c r="AQ42" s="911">
        <v>353</v>
      </c>
      <c r="AR42" s="876">
        <v>10.7</v>
      </c>
      <c r="AS42" s="876">
        <v>0.01</v>
      </c>
      <c r="AT42" s="876">
        <v>0.48</v>
      </c>
      <c r="AU42" s="893">
        <v>0.51</v>
      </c>
      <c r="AV42" s="876">
        <v>-5.88</v>
      </c>
    </row>
    <row r="43" spans="1:48" ht="20.100000000000001" customHeight="1" x14ac:dyDescent="0.25">
      <c r="A43" s="853">
        <v>1237</v>
      </c>
      <c r="B43" s="848" t="s">
        <v>269</v>
      </c>
      <c r="C43" s="875">
        <v>6648278</v>
      </c>
      <c r="D43" s="875">
        <v>5849707</v>
      </c>
      <c r="E43" s="876">
        <v>13.65</v>
      </c>
      <c r="F43" s="876">
        <v>7.04</v>
      </c>
      <c r="G43" s="876">
        <v>5.97</v>
      </c>
      <c r="H43" s="876">
        <v>306.43</v>
      </c>
      <c r="I43" s="876">
        <v>261.10000000000002</v>
      </c>
      <c r="J43" s="876">
        <v>17.36</v>
      </c>
      <c r="K43" s="851">
        <v>463514</v>
      </c>
      <c r="L43" s="851">
        <v>529532</v>
      </c>
      <c r="M43" s="876">
        <v>-12.47</v>
      </c>
      <c r="N43" s="851">
        <v>0</v>
      </c>
      <c r="O43" s="851">
        <v>0</v>
      </c>
      <c r="P43" s="876">
        <v>0</v>
      </c>
      <c r="Q43" s="851">
        <v>421271</v>
      </c>
      <c r="R43" s="851">
        <v>64499</v>
      </c>
      <c r="S43" s="876">
        <v>553.14</v>
      </c>
      <c r="T43" s="851">
        <v>372036</v>
      </c>
      <c r="U43" s="911">
        <v>8</v>
      </c>
      <c r="V43" s="851">
        <v>46505</v>
      </c>
      <c r="W43" s="851">
        <v>352269</v>
      </c>
      <c r="X43" s="911">
        <v>11</v>
      </c>
      <c r="Y43" s="851">
        <v>32024</v>
      </c>
      <c r="Z43" s="876">
        <v>45.22</v>
      </c>
      <c r="AA43" s="851">
        <v>697710</v>
      </c>
      <c r="AB43" s="851">
        <v>460818</v>
      </c>
      <c r="AC43" s="876">
        <v>51.41</v>
      </c>
      <c r="AD43" s="851">
        <v>0</v>
      </c>
      <c r="AE43" s="851">
        <v>0</v>
      </c>
      <c r="AF43" s="851">
        <v>0</v>
      </c>
      <c r="AG43" s="851">
        <v>228240</v>
      </c>
      <c r="AH43" s="851">
        <v>22500</v>
      </c>
      <c r="AI43" s="851">
        <v>0</v>
      </c>
      <c r="AJ43" s="851">
        <v>0</v>
      </c>
      <c r="AK43" s="851">
        <v>22500</v>
      </c>
      <c r="AL43" s="851">
        <v>22500</v>
      </c>
      <c r="AM43" s="851">
        <v>0</v>
      </c>
      <c r="AN43" s="851">
        <v>0</v>
      </c>
      <c r="AO43" s="851">
        <v>22500</v>
      </c>
      <c r="AP43" s="876">
        <v>0</v>
      </c>
      <c r="AQ43" s="911">
        <v>-70</v>
      </c>
      <c r="AR43" s="876">
        <v>-3.8</v>
      </c>
      <c r="AS43" s="876">
        <v>0.02</v>
      </c>
      <c r="AT43" s="876">
        <v>1.04</v>
      </c>
      <c r="AU43" s="893">
        <v>1</v>
      </c>
      <c r="AV43" s="876">
        <v>4</v>
      </c>
    </row>
    <row r="44" spans="1:48" ht="20.100000000000001" customHeight="1" x14ac:dyDescent="0.25">
      <c r="A44" s="853">
        <v>1590</v>
      </c>
      <c r="B44" s="848" t="s">
        <v>894</v>
      </c>
      <c r="C44" s="875">
        <v>17559945</v>
      </c>
      <c r="D44" s="875">
        <v>14715625</v>
      </c>
      <c r="E44" s="876">
        <v>19.329999999999998</v>
      </c>
      <c r="F44" s="876">
        <v>13.21</v>
      </c>
      <c r="G44" s="876">
        <v>13</v>
      </c>
      <c r="H44" s="876">
        <v>301.97000000000003</v>
      </c>
      <c r="I44" s="876">
        <v>264.12</v>
      </c>
      <c r="J44" s="876">
        <v>14.33</v>
      </c>
      <c r="K44" s="851">
        <v>235191</v>
      </c>
      <c r="L44" s="851">
        <v>213900</v>
      </c>
      <c r="M44" s="876">
        <v>9.9499999999999993</v>
      </c>
      <c r="N44" s="851">
        <v>0</v>
      </c>
      <c r="O44" s="851">
        <v>173239</v>
      </c>
      <c r="P44" s="876">
        <v>-100</v>
      </c>
      <c r="Q44" s="851">
        <v>44772</v>
      </c>
      <c r="R44" s="851">
        <v>49812</v>
      </c>
      <c r="S44" s="876">
        <v>-10.119999999999999</v>
      </c>
      <c r="T44" s="851">
        <v>522000</v>
      </c>
      <c r="U44" s="911">
        <v>13</v>
      </c>
      <c r="V44" s="851">
        <v>40154</v>
      </c>
      <c r="W44" s="851">
        <v>335415</v>
      </c>
      <c r="X44" s="911">
        <v>13</v>
      </c>
      <c r="Y44" s="851">
        <v>25801</v>
      </c>
      <c r="Z44" s="876">
        <v>55.63</v>
      </c>
      <c r="AA44" s="851">
        <v>315060</v>
      </c>
      <c r="AB44" s="851">
        <v>297216</v>
      </c>
      <c r="AC44" s="876">
        <v>6</v>
      </c>
      <c r="AD44" s="851">
        <v>326629</v>
      </c>
      <c r="AE44" s="851">
        <v>0</v>
      </c>
      <c r="AF44" s="851">
        <v>0</v>
      </c>
      <c r="AG44" s="851">
        <v>40561</v>
      </c>
      <c r="AH44" s="851">
        <v>193169</v>
      </c>
      <c r="AI44" s="851">
        <v>177921</v>
      </c>
      <c r="AJ44" s="851">
        <v>0</v>
      </c>
      <c r="AK44" s="851">
        <v>15248</v>
      </c>
      <c r="AL44" s="851">
        <v>50434</v>
      </c>
      <c r="AM44" s="851">
        <v>40436</v>
      </c>
      <c r="AN44" s="851">
        <v>0</v>
      </c>
      <c r="AO44" s="851">
        <v>9998</v>
      </c>
      <c r="AP44" s="876">
        <v>283.01</v>
      </c>
      <c r="AQ44" s="911">
        <v>39</v>
      </c>
      <c r="AR44" s="876">
        <v>0.8</v>
      </c>
      <c r="AS44" s="876">
        <v>0.15</v>
      </c>
      <c r="AT44" s="876">
        <v>3.32</v>
      </c>
      <c r="AU44" s="893">
        <v>0.91</v>
      </c>
      <c r="AV44" s="876">
        <v>264.83999999999997</v>
      </c>
    </row>
    <row r="45" spans="1:48" ht="19.5" customHeight="1" x14ac:dyDescent="0.25">
      <c r="A45" s="853">
        <v>1043</v>
      </c>
      <c r="B45" s="848" t="s">
        <v>895</v>
      </c>
      <c r="C45" s="875">
        <v>132114574</v>
      </c>
      <c r="D45" s="875">
        <v>116352998</v>
      </c>
      <c r="E45" s="876">
        <v>13.55</v>
      </c>
      <c r="F45" s="876">
        <v>10.68</v>
      </c>
      <c r="G45" s="876">
        <v>9.92</v>
      </c>
      <c r="H45" s="876">
        <v>436.57</v>
      </c>
      <c r="I45" s="876">
        <v>381.6</v>
      </c>
      <c r="J45" s="876">
        <v>14.41</v>
      </c>
      <c r="K45" s="851">
        <v>852129</v>
      </c>
      <c r="L45" s="851">
        <v>747401</v>
      </c>
      <c r="M45" s="876">
        <v>14.01</v>
      </c>
      <c r="N45" s="851">
        <v>0</v>
      </c>
      <c r="O45" s="851">
        <v>0</v>
      </c>
      <c r="P45" s="876">
        <v>0</v>
      </c>
      <c r="Q45" s="851">
        <v>2889657</v>
      </c>
      <c r="R45" s="851">
        <v>582901</v>
      </c>
      <c r="S45" s="876">
        <v>395.74</v>
      </c>
      <c r="T45" s="851">
        <v>1057953</v>
      </c>
      <c r="U45" s="911">
        <v>12</v>
      </c>
      <c r="V45" s="851">
        <v>88163</v>
      </c>
      <c r="W45" s="851">
        <v>959744</v>
      </c>
      <c r="X45" s="911">
        <v>12</v>
      </c>
      <c r="Y45" s="851">
        <v>79979</v>
      </c>
      <c r="Z45" s="876">
        <v>10.23</v>
      </c>
      <c r="AA45" s="851">
        <v>3014640</v>
      </c>
      <c r="AB45" s="851">
        <v>2975049</v>
      </c>
      <c r="AC45" s="876">
        <v>1.33</v>
      </c>
      <c r="AD45" s="851">
        <v>0</v>
      </c>
      <c r="AE45" s="851">
        <v>0</v>
      </c>
      <c r="AF45" s="851">
        <v>187890</v>
      </c>
      <c r="AG45" s="851">
        <v>1090277</v>
      </c>
      <c r="AH45" s="851">
        <v>170042</v>
      </c>
      <c r="AI45" s="851">
        <v>0</v>
      </c>
      <c r="AJ45" s="851">
        <v>0</v>
      </c>
      <c r="AK45" s="851">
        <v>170042</v>
      </c>
      <c r="AL45" s="851">
        <v>165964</v>
      </c>
      <c r="AM45" s="851">
        <v>0</v>
      </c>
      <c r="AN45" s="851">
        <v>0</v>
      </c>
      <c r="AO45" s="851">
        <v>165964</v>
      </c>
      <c r="AP45" s="876">
        <v>2.46</v>
      </c>
      <c r="AQ45" s="911">
        <v>-251</v>
      </c>
      <c r="AR45" s="876">
        <v>-1</v>
      </c>
      <c r="AS45" s="876">
        <v>0.01</v>
      </c>
      <c r="AT45" s="876">
        <v>0.56000000000000005</v>
      </c>
      <c r="AU45" s="893">
        <v>0.54</v>
      </c>
      <c r="AV45" s="876">
        <v>3.7</v>
      </c>
    </row>
    <row r="46" spans="1:48" ht="19.5" customHeight="1" x14ac:dyDescent="0.25">
      <c r="A46" s="853">
        <v>1068</v>
      </c>
      <c r="B46" s="848" t="s">
        <v>292</v>
      </c>
      <c r="C46" s="875">
        <v>21783142</v>
      </c>
      <c r="D46" s="875">
        <v>19663344</v>
      </c>
      <c r="E46" s="876">
        <v>10.78</v>
      </c>
      <c r="F46" s="876">
        <v>7.09</v>
      </c>
      <c r="G46" s="876">
        <v>6.64</v>
      </c>
      <c r="H46" s="876">
        <v>353.65</v>
      </c>
      <c r="I46" s="876">
        <v>309.7</v>
      </c>
      <c r="J46" s="876">
        <v>14.19</v>
      </c>
      <c r="K46" s="851">
        <v>655538</v>
      </c>
      <c r="L46" s="851">
        <v>679143</v>
      </c>
      <c r="M46" s="876">
        <v>-3.48</v>
      </c>
      <c r="N46" s="851">
        <v>0</v>
      </c>
      <c r="O46" s="851">
        <v>0</v>
      </c>
      <c r="P46" s="876">
        <v>0</v>
      </c>
      <c r="Q46" s="851">
        <v>159960</v>
      </c>
      <c r="R46" s="851">
        <v>165450</v>
      </c>
      <c r="S46" s="876">
        <v>-3.32</v>
      </c>
      <c r="T46" s="851">
        <v>412478</v>
      </c>
      <c r="U46" s="911">
        <v>9</v>
      </c>
      <c r="V46" s="851">
        <v>45831</v>
      </c>
      <c r="W46" s="851">
        <v>387815</v>
      </c>
      <c r="X46" s="911">
        <v>8</v>
      </c>
      <c r="Y46" s="851">
        <v>48477</v>
      </c>
      <c r="Z46" s="876">
        <v>-5.46</v>
      </c>
      <c r="AA46" s="851">
        <v>1271005</v>
      </c>
      <c r="AB46" s="851">
        <v>1436861</v>
      </c>
      <c r="AC46" s="876">
        <v>-11.54</v>
      </c>
      <c r="AD46" s="851">
        <v>0</v>
      </c>
      <c r="AE46" s="851">
        <v>0</v>
      </c>
      <c r="AF46" s="851">
        <v>32864</v>
      </c>
      <c r="AG46" s="851">
        <v>142887</v>
      </c>
      <c r="AH46" s="851">
        <v>2336</v>
      </c>
      <c r="AI46" s="851">
        <v>0</v>
      </c>
      <c r="AJ46" s="851">
        <v>0</v>
      </c>
      <c r="AK46" s="851">
        <v>2336</v>
      </c>
      <c r="AL46" s="851">
        <v>2474</v>
      </c>
      <c r="AM46" s="851">
        <v>0</v>
      </c>
      <c r="AN46" s="851">
        <v>0</v>
      </c>
      <c r="AO46" s="851">
        <v>2474</v>
      </c>
      <c r="AP46" s="876">
        <v>-5.58</v>
      </c>
      <c r="AQ46" s="911">
        <v>-158</v>
      </c>
      <c r="AR46" s="876">
        <v>-3</v>
      </c>
      <c r="AS46" s="876">
        <v>0</v>
      </c>
      <c r="AT46" s="876">
        <v>0.04</v>
      </c>
      <c r="AU46" s="893">
        <v>0.04</v>
      </c>
      <c r="AV46" s="876">
        <v>0</v>
      </c>
    </row>
    <row r="47" spans="1:48" ht="20.100000000000001" customHeight="1" x14ac:dyDescent="0.25">
      <c r="A47" s="853">
        <v>1572</v>
      </c>
      <c r="B47" s="848" t="s">
        <v>317</v>
      </c>
      <c r="C47" s="875">
        <v>11030893</v>
      </c>
      <c r="D47" s="875">
        <v>8572554</v>
      </c>
      <c r="E47" s="876">
        <v>28.68</v>
      </c>
      <c r="F47" s="876">
        <v>4.9000000000000004</v>
      </c>
      <c r="G47" s="876">
        <v>3.96</v>
      </c>
      <c r="H47" s="876">
        <v>274.73</v>
      </c>
      <c r="I47" s="876">
        <v>204.46</v>
      </c>
      <c r="J47" s="876">
        <v>34.369999999999997</v>
      </c>
      <c r="K47" s="851">
        <v>428046</v>
      </c>
      <c r="L47" s="851">
        <v>235000</v>
      </c>
      <c r="M47" s="876">
        <v>82.15</v>
      </c>
      <c r="N47" s="851">
        <v>0</v>
      </c>
      <c r="O47" s="851">
        <v>0</v>
      </c>
      <c r="P47" s="876">
        <v>0</v>
      </c>
      <c r="Q47" s="851">
        <v>258084</v>
      </c>
      <c r="R47" s="851">
        <v>240768</v>
      </c>
      <c r="S47" s="876">
        <v>7.19</v>
      </c>
      <c r="T47" s="851">
        <v>0</v>
      </c>
      <c r="U47" s="911">
        <v>11</v>
      </c>
      <c r="V47" s="851">
        <v>0</v>
      </c>
      <c r="W47" s="851">
        <v>0</v>
      </c>
      <c r="X47" s="911">
        <v>13</v>
      </c>
      <c r="Y47" s="851">
        <v>0</v>
      </c>
      <c r="Z47" s="876">
        <v>0</v>
      </c>
      <c r="AA47" s="851">
        <v>0</v>
      </c>
      <c r="AB47" s="851">
        <v>0</v>
      </c>
      <c r="AC47" s="876">
        <v>0</v>
      </c>
      <c r="AD47" s="851">
        <v>0</v>
      </c>
      <c r="AE47" s="851">
        <v>17569</v>
      </c>
      <c r="AF47" s="851">
        <v>0</v>
      </c>
      <c r="AG47" s="851">
        <v>427605</v>
      </c>
      <c r="AH47" s="851">
        <v>39600</v>
      </c>
      <c r="AI47" s="851">
        <v>0</v>
      </c>
      <c r="AJ47" s="851">
        <v>0</v>
      </c>
      <c r="AK47" s="851">
        <v>39600</v>
      </c>
      <c r="AL47" s="851">
        <v>47600</v>
      </c>
      <c r="AM47" s="851">
        <v>0</v>
      </c>
      <c r="AN47" s="851">
        <v>0</v>
      </c>
      <c r="AO47" s="851">
        <v>47600</v>
      </c>
      <c r="AP47" s="876">
        <v>-16.809999999999999</v>
      </c>
      <c r="AQ47" s="911">
        <v>64</v>
      </c>
      <c r="AR47" s="876">
        <v>1.9</v>
      </c>
      <c r="AS47" s="876">
        <v>0.02</v>
      </c>
      <c r="AT47" s="876">
        <v>0.99</v>
      </c>
      <c r="AU47" s="893">
        <v>1.1399999999999999</v>
      </c>
      <c r="AV47" s="876">
        <v>-13.16</v>
      </c>
    </row>
    <row r="48" spans="1:48" ht="20.100000000000001" customHeight="1" x14ac:dyDescent="0.25">
      <c r="A48" s="853">
        <v>1271</v>
      </c>
      <c r="B48" s="848" t="s">
        <v>896</v>
      </c>
      <c r="C48" s="875">
        <v>2839524</v>
      </c>
      <c r="D48" s="875">
        <v>2563636</v>
      </c>
      <c r="E48" s="876">
        <v>10.76</v>
      </c>
      <c r="F48" s="876">
        <v>15.01</v>
      </c>
      <c r="G48" s="876">
        <v>14.49</v>
      </c>
      <c r="H48" s="876">
        <v>134.37</v>
      </c>
      <c r="I48" s="876">
        <v>121.94</v>
      </c>
      <c r="J48" s="876">
        <v>10.19</v>
      </c>
      <c r="K48" s="851">
        <v>232674</v>
      </c>
      <c r="L48" s="851">
        <v>176426</v>
      </c>
      <c r="M48" s="876">
        <v>31.88</v>
      </c>
      <c r="N48" s="851">
        <v>0</v>
      </c>
      <c r="O48" s="851">
        <v>0</v>
      </c>
      <c r="P48" s="876">
        <v>0</v>
      </c>
      <c r="Q48" s="851">
        <v>7200</v>
      </c>
      <c r="R48" s="851">
        <v>0</v>
      </c>
      <c r="S48" s="876">
        <v>100</v>
      </c>
      <c r="T48" s="851">
        <v>0</v>
      </c>
      <c r="U48" s="911">
        <v>12</v>
      </c>
      <c r="V48" s="851">
        <v>0</v>
      </c>
      <c r="W48" s="851">
        <v>0</v>
      </c>
      <c r="X48" s="911">
        <v>9</v>
      </c>
      <c r="Y48" s="851">
        <v>0</v>
      </c>
      <c r="Z48" s="876">
        <v>0</v>
      </c>
      <c r="AA48" s="851">
        <v>234389</v>
      </c>
      <c r="AB48" s="851">
        <v>217290</v>
      </c>
      <c r="AC48" s="876">
        <v>7.87</v>
      </c>
      <c r="AD48" s="851">
        <v>0</v>
      </c>
      <c r="AE48" s="851">
        <v>0</v>
      </c>
      <c r="AF48" s="851">
        <v>0</v>
      </c>
      <c r="AG48" s="851">
        <v>0</v>
      </c>
      <c r="AH48" s="851">
        <v>13500</v>
      </c>
      <c r="AI48" s="851">
        <v>0</v>
      </c>
      <c r="AJ48" s="851">
        <v>0</v>
      </c>
      <c r="AK48" s="851">
        <v>13500</v>
      </c>
      <c r="AL48" s="851">
        <v>13500</v>
      </c>
      <c r="AM48" s="851">
        <v>0</v>
      </c>
      <c r="AN48" s="851">
        <v>0</v>
      </c>
      <c r="AO48" s="851">
        <v>13500</v>
      </c>
      <c r="AP48" s="876">
        <v>0</v>
      </c>
      <c r="AQ48" s="911">
        <v>834</v>
      </c>
      <c r="AR48" s="876">
        <v>47.7</v>
      </c>
      <c r="AS48" s="876">
        <v>7.0000000000000007E-2</v>
      </c>
      <c r="AT48" s="876">
        <v>0.64</v>
      </c>
      <c r="AU48" s="893">
        <v>0.64</v>
      </c>
      <c r="AV48" s="876">
        <v>0</v>
      </c>
    </row>
    <row r="49" spans="1:48" ht="20.100000000000001" customHeight="1" x14ac:dyDescent="0.25">
      <c r="A49" s="853">
        <v>1086</v>
      </c>
      <c r="B49" s="848" t="s">
        <v>335</v>
      </c>
      <c r="C49" s="875">
        <v>10266031</v>
      </c>
      <c r="D49" s="875">
        <v>10186553</v>
      </c>
      <c r="E49" s="876">
        <v>0.78</v>
      </c>
      <c r="F49" s="876">
        <v>37.14</v>
      </c>
      <c r="G49" s="876">
        <v>40.86</v>
      </c>
      <c r="H49" s="876">
        <v>71.5</v>
      </c>
      <c r="I49" s="876">
        <v>70.319999999999993</v>
      </c>
      <c r="J49" s="876">
        <v>1.68</v>
      </c>
      <c r="K49" s="851">
        <v>263834</v>
      </c>
      <c r="L49" s="851">
        <v>267177</v>
      </c>
      <c r="M49" s="876">
        <v>-1.25</v>
      </c>
      <c r="N49" s="851">
        <v>147016</v>
      </c>
      <c r="O49" s="851">
        <v>150468</v>
      </c>
      <c r="P49" s="876">
        <v>-2.29</v>
      </c>
      <c r="Q49" s="851">
        <v>11362</v>
      </c>
      <c r="R49" s="851">
        <v>6118</v>
      </c>
      <c r="S49" s="876">
        <v>85.71</v>
      </c>
      <c r="T49" s="851">
        <v>87079</v>
      </c>
      <c r="U49" s="911">
        <v>7</v>
      </c>
      <c r="V49" s="851">
        <v>12440</v>
      </c>
      <c r="W49" s="851">
        <v>112180</v>
      </c>
      <c r="X49" s="911">
        <v>8</v>
      </c>
      <c r="Y49" s="851">
        <v>14023</v>
      </c>
      <c r="Z49" s="876">
        <v>-11.29</v>
      </c>
      <c r="AA49" s="851">
        <v>1437306</v>
      </c>
      <c r="AB49" s="851">
        <v>1352388</v>
      </c>
      <c r="AC49" s="876">
        <v>6.28</v>
      </c>
      <c r="AD49" s="851">
        <v>0</v>
      </c>
      <c r="AE49" s="851">
        <v>0</v>
      </c>
      <c r="AF49" s="851">
        <v>0</v>
      </c>
      <c r="AG49" s="851">
        <v>0</v>
      </c>
      <c r="AH49" s="851">
        <v>20422</v>
      </c>
      <c r="AI49" s="851">
        <v>0</v>
      </c>
      <c r="AJ49" s="851">
        <v>0</v>
      </c>
      <c r="AK49" s="851">
        <v>20422</v>
      </c>
      <c r="AL49" s="851">
        <v>16738</v>
      </c>
      <c r="AM49" s="851">
        <v>0</v>
      </c>
      <c r="AN49" s="851">
        <v>0</v>
      </c>
      <c r="AO49" s="851">
        <v>16738</v>
      </c>
      <c r="AP49" s="876">
        <v>22.01</v>
      </c>
      <c r="AQ49" s="911">
        <v>10149</v>
      </c>
      <c r="AR49" s="876">
        <v>78.5</v>
      </c>
      <c r="AS49" s="876">
        <v>7.0000000000000007E-2</v>
      </c>
      <c r="AT49" s="876">
        <v>0.14000000000000001</v>
      </c>
      <c r="AU49" s="893">
        <v>0.12</v>
      </c>
      <c r="AV49" s="876">
        <v>16.670000000000002</v>
      </c>
    </row>
    <row r="50" spans="1:48" ht="20.100000000000001" customHeight="1" x14ac:dyDescent="0.25">
      <c r="A50" s="853">
        <v>1253</v>
      </c>
      <c r="B50" s="848" t="s">
        <v>336</v>
      </c>
      <c r="C50" s="875">
        <v>18365869</v>
      </c>
      <c r="D50" s="875">
        <v>17568497</v>
      </c>
      <c r="E50" s="876">
        <v>4.54</v>
      </c>
      <c r="F50" s="876">
        <v>4.2</v>
      </c>
      <c r="G50" s="876">
        <v>4.26</v>
      </c>
      <c r="H50" s="876">
        <v>168.09</v>
      </c>
      <c r="I50" s="876">
        <v>159.38999999999999</v>
      </c>
      <c r="J50" s="876">
        <v>5.46</v>
      </c>
      <c r="K50" s="851">
        <v>303725</v>
      </c>
      <c r="L50" s="851">
        <v>490453</v>
      </c>
      <c r="M50" s="876">
        <v>-38.07</v>
      </c>
      <c r="N50" s="851">
        <v>0</v>
      </c>
      <c r="O50" s="851">
        <v>0</v>
      </c>
      <c r="P50" s="876">
        <v>0</v>
      </c>
      <c r="Q50" s="851">
        <v>1379</v>
      </c>
      <c r="R50" s="851">
        <v>3974</v>
      </c>
      <c r="S50" s="876">
        <v>-65.3</v>
      </c>
      <c r="T50" s="851">
        <v>0</v>
      </c>
      <c r="U50" s="911">
        <v>30</v>
      </c>
      <c r="V50" s="851">
        <v>0</v>
      </c>
      <c r="W50" s="851">
        <v>0</v>
      </c>
      <c r="X50" s="911">
        <v>27</v>
      </c>
      <c r="Y50" s="851">
        <v>0</v>
      </c>
      <c r="Z50" s="876">
        <v>0</v>
      </c>
      <c r="AA50" s="851">
        <v>0</v>
      </c>
      <c r="AB50" s="851">
        <v>0</v>
      </c>
      <c r="AC50" s="876">
        <v>0</v>
      </c>
      <c r="AD50" s="851">
        <v>0</v>
      </c>
      <c r="AE50" s="851">
        <v>3427481</v>
      </c>
      <c r="AF50" s="851">
        <v>350457</v>
      </c>
      <c r="AG50" s="851">
        <v>947174</v>
      </c>
      <c r="AH50" s="851">
        <v>13125</v>
      </c>
      <c r="AI50" s="851">
        <v>0</v>
      </c>
      <c r="AJ50" s="851">
        <v>0</v>
      </c>
      <c r="AK50" s="851">
        <v>13125</v>
      </c>
      <c r="AL50" s="851">
        <v>17500</v>
      </c>
      <c r="AM50" s="851">
        <v>0</v>
      </c>
      <c r="AN50" s="851">
        <v>0</v>
      </c>
      <c r="AO50" s="851">
        <v>17500</v>
      </c>
      <c r="AP50" s="876">
        <v>-25</v>
      </c>
      <c r="AQ50" s="911">
        <v>-1241</v>
      </c>
      <c r="AR50" s="876">
        <v>-13.5</v>
      </c>
      <c r="AS50" s="876">
        <v>0</v>
      </c>
      <c r="AT50" s="876">
        <v>0.12</v>
      </c>
      <c r="AU50" s="893">
        <v>0.16</v>
      </c>
      <c r="AV50" s="876">
        <v>-25</v>
      </c>
    </row>
    <row r="51" spans="1:48" ht="20.100000000000001" customHeight="1" x14ac:dyDescent="0.25">
      <c r="A51" s="853">
        <v>1270</v>
      </c>
      <c r="B51" s="848" t="s">
        <v>897</v>
      </c>
      <c r="C51" s="875">
        <v>6014914</v>
      </c>
      <c r="D51" s="875">
        <v>5803199</v>
      </c>
      <c r="E51" s="876">
        <v>3.65</v>
      </c>
      <c r="F51" s="876">
        <v>15.45</v>
      </c>
      <c r="G51" s="876">
        <v>15.72</v>
      </c>
      <c r="H51" s="876">
        <v>179.72</v>
      </c>
      <c r="I51" s="876">
        <v>171.92</v>
      </c>
      <c r="J51" s="876">
        <v>4.54</v>
      </c>
      <c r="K51" s="851">
        <v>292983</v>
      </c>
      <c r="L51" s="851">
        <v>234788</v>
      </c>
      <c r="M51" s="876">
        <v>24.79</v>
      </c>
      <c r="N51" s="851">
        <v>1250</v>
      </c>
      <c r="O51" s="851">
        <v>1250</v>
      </c>
      <c r="P51" s="876">
        <v>0</v>
      </c>
      <c r="Q51" s="851">
        <v>0</v>
      </c>
      <c r="R51" s="851">
        <v>0</v>
      </c>
      <c r="S51" s="876">
        <v>0</v>
      </c>
      <c r="T51" s="851">
        <v>0</v>
      </c>
      <c r="U51" s="911">
        <v>9</v>
      </c>
      <c r="V51" s="851">
        <v>0</v>
      </c>
      <c r="W51" s="851">
        <v>0</v>
      </c>
      <c r="X51" s="911">
        <v>6</v>
      </c>
      <c r="Y51" s="851">
        <v>0</v>
      </c>
      <c r="Z51" s="876">
        <v>0</v>
      </c>
      <c r="AA51" s="851">
        <v>0</v>
      </c>
      <c r="AB51" s="851">
        <v>0</v>
      </c>
      <c r="AC51" s="876">
        <v>0</v>
      </c>
      <c r="AD51" s="851">
        <v>0</v>
      </c>
      <c r="AE51" s="851">
        <v>0</v>
      </c>
      <c r="AF51" s="851">
        <v>0</v>
      </c>
      <c r="AG51" s="851">
        <v>21152</v>
      </c>
      <c r="AH51" s="851">
        <v>9475</v>
      </c>
      <c r="AI51" s="851">
        <v>0</v>
      </c>
      <c r="AJ51" s="851">
        <v>0</v>
      </c>
      <c r="AK51" s="851">
        <v>9475</v>
      </c>
      <c r="AL51" s="851">
        <v>3000</v>
      </c>
      <c r="AM51" s="851">
        <v>0</v>
      </c>
      <c r="AN51" s="851">
        <v>0</v>
      </c>
      <c r="AO51" s="851">
        <v>3000</v>
      </c>
      <c r="AP51" s="876">
        <v>215.83</v>
      </c>
      <c r="AQ51" s="911">
        <v>402</v>
      </c>
      <c r="AR51" s="876">
        <v>14.4</v>
      </c>
      <c r="AS51" s="876">
        <v>0.02</v>
      </c>
      <c r="AT51" s="876">
        <v>0.28000000000000003</v>
      </c>
      <c r="AU51" s="893">
        <v>0.09</v>
      </c>
      <c r="AV51" s="876">
        <v>211.11</v>
      </c>
    </row>
    <row r="52" spans="1:48" ht="20.100000000000001" customHeight="1" x14ac:dyDescent="0.25">
      <c r="A52" s="853">
        <v>1598</v>
      </c>
      <c r="B52" s="848" t="s">
        <v>898</v>
      </c>
      <c r="C52" s="875">
        <v>1804859483</v>
      </c>
      <c r="D52" s="875">
        <v>1904669539</v>
      </c>
      <c r="E52" s="876">
        <v>-5.24</v>
      </c>
      <c r="F52" s="876">
        <v>4.71</v>
      </c>
      <c r="G52" s="876">
        <v>5.37</v>
      </c>
      <c r="H52" s="876">
        <v>216.24</v>
      </c>
      <c r="I52" s="876">
        <v>230.01</v>
      </c>
      <c r="J52" s="876">
        <v>-5.99</v>
      </c>
      <c r="K52" s="851">
        <v>3457814</v>
      </c>
      <c r="L52" s="851">
        <v>2700660</v>
      </c>
      <c r="M52" s="876">
        <v>28.04</v>
      </c>
      <c r="N52" s="851">
        <v>1025911</v>
      </c>
      <c r="O52" s="851">
        <v>0</v>
      </c>
      <c r="P52" s="876">
        <v>100</v>
      </c>
      <c r="Q52" s="851">
        <v>43893965</v>
      </c>
      <c r="R52" s="851">
        <v>152601512</v>
      </c>
      <c r="S52" s="876">
        <v>-71.239999999999995</v>
      </c>
      <c r="T52" s="851">
        <v>7271339</v>
      </c>
      <c r="U52" s="911">
        <v>14</v>
      </c>
      <c r="V52" s="851">
        <v>519381</v>
      </c>
      <c r="W52" s="851">
        <v>8728783</v>
      </c>
      <c r="X52" s="911">
        <v>12</v>
      </c>
      <c r="Y52" s="851">
        <v>727399</v>
      </c>
      <c r="Z52" s="876">
        <v>-28.6</v>
      </c>
      <c r="AA52" s="851">
        <v>5820061</v>
      </c>
      <c r="AB52" s="851">
        <v>4258370</v>
      </c>
      <c r="AC52" s="876">
        <v>36.67</v>
      </c>
      <c r="AD52" s="851">
        <v>22925706</v>
      </c>
      <c r="AE52" s="851">
        <v>12109001</v>
      </c>
      <c r="AF52" s="851">
        <v>0</v>
      </c>
      <c r="AG52" s="851">
        <v>0</v>
      </c>
      <c r="AH52" s="851">
        <v>0</v>
      </c>
      <c r="AI52" s="851">
        <v>0</v>
      </c>
      <c r="AJ52" s="851">
        <v>0</v>
      </c>
      <c r="AK52" s="851">
        <v>0</v>
      </c>
      <c r="AL52" s="851">
        <v>0</v>
      </c>
      <c r="AM52" s="851">
        <v>0</v>
      </c>
      <c r="AN52" s="851">
        <v>0</v>
      </c>
      <c r="AO52" s="851">
        <v>0</v>
      </c>
      <c r="AP52" s="876">
        <v>0</v>
      </c>
      <c r="AQ52" s="911">
        <v>0</v>
      </c>
      <c r="AR52" s="876">
        <v>0</v>
      </c>
      <c r="AS52" s="876">
        <v>0</v>
      </c>
      <c r="AT52" s="876">
        <v>0</v>
      </c>
      <c r="AU52" s="893">
        <v>0</v>
      </c>
      <c r="AV52" s="876">
        <v>0</v>
      </c>
    </row>
    <row r="53" spans="1:48" ht="20.100000000000001" customHeight="1" x14ac:dyDescent="0.25">
      <c r="A53" s="853">
        <v>1523</v>
      </c>
      <c r="B53" s="848" t="s">
        <v>345</v>
      </c>
      <c r="C53" s="875">
        <v>3290998</v>
      </c>
      <c r="D53" s="875">
        <v>3122612</v>
      </c>
      <c r="E53" s="876">
        <v>5.39</v>
      </c>
      <c r="F53" s="876">
        <v>7.72</v>
      </c>
      <c r="G53" s="876">
        <v>8.15</v>
      </c>
      <c r="H53" s="876">
        <v>362.29</v>
      </c>
      <c r="I53" s="876">
        <v>342.39</v>
      </c>
      <c r="J53" s="876">
        <v>5.81</v>
      </c>
      <c r="K53" s="851">
        <v>379022</v>
      </c>
      <c r="L53" s="851">
        <v>320226</v>
      </c>
      <c r="M53" s="876">
        <v>18.36</v>
      </c>
      <c r="N53" s="851">
        <v>0</v>
      </c>
      <c r="O53" s="851">
        <v>0</v>
      </c>
      <c r="P53" s="876">
        <v>0</v>
      </c>
      <c r="Q53" s="851">
        <v>0</v>
      </c>
      <c r="R53" s="851">
        <v>65493</v>
      </c>
      <c r="S53" s="876">
        <v>-100</v>
      </c>
      <c r="T53" s="851">
        <v>0</v>
      </c>
      <c r="U53" s="911">
        <v>7</v>
      </c>
      <c r="V53" s="851">
        <v>0</v>
      </c>
      <c r="W53" s="851">
        <v>0</v>
      </c>
      <c r="X53" s="911">
        <v>6</v>
      </c>
      <c r="Y53" s="851">
        <v>0</v>
      </c>
      <c r="Z53" s="876">
        <v>0</v>
      </c>
      <c r="AA53" s="851">
        <v>192000</v>
      </c>
      <c r="AB53" s="851">
        <v>180720</v>
      </c>
      <c r="AC53" s="876">
        <v>6.24</v>
      </c>
      <c r="AD53" s="851">
        <v>55145</v>
      </c>
      <c r="AE53" s="851">
        <v>0</v>
      </c>
      <c r="AF53" s="851">
        <v>0</v>
      </c>
      <c r="AG53" s="851">
        <v>0</v>
      </c>
      <c r="AH53" s="851">
        <v>6817</v>
      </c>
      <c r="AI53" s="851">
        <v>0</v>
      </c>
      <c r="AJ53" s="851">
        <v>0</v>
      </c>
      <c r="AK53" s="851">
        <v>6817</v>
      </c>
      <c r="AL53" s="851">
        <v>5189</v>
      </c>
      <c r="AM53" s="851">
        <v>0</v>
      </c>
      <c r="AN53" s="851">
        <v>0</v>
      </c>
      <c r="AO53" s="851">
        <v>5189</v>
      </c>
      <c r="AP53" s="876">
        <v>31.37</v>
      </c>
      <c r="AQ53" s="911">
        <v>-691356</v>
      </c>
      <c r="AR53" s="876">
        <v>-89553.9</v>
      </c>
      <c r="AS53" s="876">
        <v>0.02</v>
      </c>
      <c r="AT53" s="876">
        <v>0.75</v>
      </c>
      <c r="AU53" s="893">
        <v>0.56999999999999995</v>
      </c>
      <c r="AV53" s="876">
        <v>31.58</v>
      </c>
    </row>
    <row r="54" spans="1:48" ht="20.100000000000001" customHeight="1" x14ac:dyDescent="0.25">
      <c r="A54" s="853">
        <v>1566</v>
      </c>
      <c r="B54" s="848" t="s">
        <v>347</v>
      </c>
      <c r="C54" s="875">
        <v>8702049</v>
      </c>
      <c r="D54" s="875">
        <v>7835218</v>
      </c>
      <c r="E54" s="876">
        <v>11.06</v>
      </c>
      <c r="F54" s="876">
        <v>12.77</v>
      </c>
      <c r="G54" s="876">
        <v>12.88</v>
      </c>
      <c r="H54" s="876">
        <v>210.68</v>
      </c>
      <c r="I54" s="876">
        <v>202.4</v>
      </c>
      <c r="J54" s="876">
        <v>4.09</v>
      </c>
      <c r="K54" s="851">
        <v>284757</v>
      </c>
      <c r="L54" s="851">
        <v>228228</v>
      </c>
      <c r="M54" s="876">
        <v>24.77</v>
      </c>
      <c r="N54" s="851">
        <v>0</v>
      </c>
      <c r="O54" s="851">
        <v>0</v>
      </c>
      <c r="P54" s="876">
        <v>0</v>
      </c>
      <c r="Q54" s="851">
        <v>0</v>
      </c>
      <c r="R54" s="851">
        <v>0</v>
      </c>
      <c r="S54" s="876">
        <v>0</v>
      </c>
      <c r="T54" s="851">
        <v>0</v>
      </c>
      <c r="U54" s="911">
        <v>7</v>
      </c>
      <c r="V54" s="851">
        <v>0</v>
      </c>
      <c r="W54" s="851">
        <v>0</v>
      </c>
      <c r="X54" s="911">
        <v>4</v>
      </c>
      <c r="Y54" s="851">
        <v>0</v>
      </c>
      <c r="Z54" s="876">
        <v>0</v>
      </c>
      <c r="AA54" s="851">
        <v>590580</v>
      </c>
      <c r="AB54" s="851">
        <v>558204</v>
      </c>
      <c r="AC54" s="876">
        <v>5.8</v>
      </c>
      <c r="AD54" s="851">
        <v>0</v>
      </c>
      <c r="AE54" s="851">
        <v>54854</v>
      </c>
      <c r="AF54" s="851">
        <v>0</v>
      </c>
      <c r="AG54" s="851">
        <v>79430</v>
      </c>
      <c r="AH54" s="851">
        <v>24990</v>
      </c>
      <c r="AI54" s="851">
        <v>0</v>
      </c>
      <c r="AJ54" s="851">
        <v>0</v>
      </c>
      <c r="AK54" s="851">
        <v>24990</v>
      </c>
      <c r="AL54" s="851">
        <v>23166</v>
      </c>
      <c r="AM54" s="851">
        <v>0</v>
      </c>
      <c r="AN54" s="851">
        <v>0</v>
      </c>
      <c r="AO54" s="851">
        <v>23166</v>
      </c>
      <c r="AP54" s="876">
        <v>7.87</v>
      </c>
      <c r="AQ54" s="911">
        <v>1982</v>
      </c>
      <c r="AR54" s="876">
        <v>59.8</v>
      </c>
      <c r="AS54" s="876">
        <v>0.04</v>
      </c>
      <c r="AT54" s="876">
        <v>0.61</v>
      </c>
      <c r="AU54" s="893">
        <v>0.6</v>
      </c>
      <c r="AV54" s="876">
        <v>1.67</v>
      </c>
    </row>
    <row r="55" spans="1:48" ht="20.100000000000001" customHeight="1" x14ac:dyDescent="0.25">
      <c r="A55" s="853">
        <v>1591</v>
      </c>
      <c r="B55" s="848" t="s">
        <v>356</v>
      </c>
      <c r="C55" s="875">
        <v>4968633</v>
      </c>
      <c r="D55" s="875">
        <v>4434057</v>
      </c>
      <c r="E55" s="876">
        <v>12.06</v>
      </c>
      <c r="F55" s="876">
        <v>2.94</v>
      </c>
      <c r="G55" s="876">
        <v>2.82</v>
      </c>
      <c r="H55" s="876">
        <v>31.8</v>
      </c>
      <c r="I55" s="876">
        <v>28.73</v>
      </c>
      <c r="J55" s="876">
        <v>10.69</v>
      </c>
      <c r="K55" s="851">
        <v>225265</v>
      </c>
      <c r="L55" s="851">
        <v>119798</v>
      </c>
      <c r="M55" s="876">
        <v>88.04</v>
      </c>
      <c r="N55" s="851">
        <v>0</v>
      </c>
      <c r="O55" s="851">
        <v>0</v>
      </c>
      <c r="P55" s="876">
        <v>0</v>
      </c>
      <c r="Q55" s="851">
        <v>614142</v>
      </c>
      <c r="R55" s="851">
        <v>581017</v>
      </c>
      <c r="S55" s="876">
        <v>5.7</v>
      </c>
      <c r="T55" s="851">
        <v>0</v>
      </c>
      <c r="U55" s="911">
        <v>8</v>
      </c>
      <c r="V55" s="851">
        <v>0</v>
      </c>
      <c r="W55" s="851">
        <v>0</v>
      </c>
      <c r="X55" s="911">
        <v>9</v>
      </c>
      <c r="Y55" s="851">
        <v>0</v>
      </c>
      <c r="Z55" s="876">
        <v>0</v>
      </c>
      <c r="AA55" s="851">
        <v>0</v>
      </c>
      <c r="AB55" s="851">
        <v>0</v>
      </c>
      <c r="AC55" s="876">
        <v>0</v>
      </c>
      <c r="AD55" s="851">
        <v>0</v>
      </c>
      <c r="AE55" s="851">
        <v>0</v>
      </c>
      <c r="AF55" s="851">
        <v>0</v>
      </c>
      <c r="AG55" s="851">
        <v>0</v>
      </c>
      <c r="AH55" s="851">
        <v>0</v>
      </c>
      <c r="AI55" s="851">
        <v>0</v>
      </c>
      <c r="AJ55" s="851">
        <v>0</v>
      </c>
      <c r="AK55" s="851">
        <v>0</v>
      </c>
      <c r="AL55" s="851">
        <v>0</v>
      </c>
      <c r="AM55" s="851">
        <v>0</v>
      </c>
      <c r="AN55" s="851">
        <v>0</v>
      </c>
      <c r="AO55" s="851">
        <v>0</v>
      </c>
      <c r="AP55" s="876">
        <v>0</v>
      </c>
      <c r="AQ55" s="911">
        <v>0</v>
      </c>
      <c r="AR55" s="876">
        <v>0</v>
      </c>
      <c r="AS55" s="876">
        <v>0</v>
      </c>
      <c r="AT55" s="876">
        <v>0</v>
      </c>
      <c r="AU55" s="893">
        <v>0</v>
      </c>
      <c r="AV55" s="876">
        <v>0</v>
      </c>
    </row>
    <row r="56" spans="1:48" ht="20.100000000000001" customHeight="1" x14ac:dyDescent="0.25">
      <c r="A56" s="853">
        <v>1559</v>
      </c>
      <c r="B56" s="848" t="s">
        <v>357</v>
      </c>
      <c r="C56" s="875">
        <v>24237823</v>
      </c>
      <c r="D56" s="875">
        <v>23776111</v>
      </c>
      <c r="E56" s="876">
        <v>1.94</v>
      </c>
      <c r="F56" s="876">
        <v>6.16</v>
      </c>
      <c r="G56" s="876">
        <v>6.29</v>
      </c>
      <c r="H56" s="876">
        <v>261.60000000000002</v>
      </c>
      <c r="I56" s="876">
        <v>250.93</v>
      </c>
      <c r="J56" s="876">
        <v>4.25</v>
      </c>
      <c r="K56" s="851">
        <v>378925</v>
      </c>
      <c r="L56" s="851">
        <v>380172</v>
      </c>
      <c r="M56" s="876">
        <v>-0.33</v>
      </c>
      <c r="N56" s="851">
        <v>0</v>
      </c>
      <c r="O56" s="851">
        <v>0</v>
      </c>
      <c r="P56" s="876">
        <v>0</v>
      </c>
      <c r="Q56" s="851">
        <v>2964</v>
      </c>
      <c r="R56" s="851">
        <v>87869</v>
      </c>
      <c r="S56" s="876">
        <v>-96.63</v>
      </c>
      <c r="T56" s="851">
        <v>0</v>
      </c>
      <c r="U56" s="911">
        <v>7</v>
      </c>
      <c r="V56" s="851">
        <v>0</v>
      </c>
      <c r="W56" s="851">
        <v>0</v>
      </c>
      <c r="X56" s="911">
        <v>8</v>
      </c>
      <c r="Y56" s="851">
        <v>0</v>
      </c>
      <c r="Z56" s="876">
        <v>0</v>
      </c>
      <c r="AA56" s="851">
        <v>250800</v>
      </c>
      <c r="AB56" s="851">
        <v>248636</v>
      </c>
      <c r="AC56" s="876">
        <v>0.87</v>
      </c>
      <c r="AD56" s="851">
        <v>0</v>
      </c>
      <c r="AE56" s="851">
        <v>0</v>
      </c>
      <c r="AF56" s="851">
        <v>0</v>
      </c>
      <c r="AG56" s="851">
        <v>316340</v>
      </c>
      <c r="AH56" s="851">
        <v>20000</v>
      </c>
      <c r="AI56" s="851">
        <v>0</v>
      </c>
      <c r="AJ56" s="851">
        <v>0</v>
      </c>
      <c r="AK56" s="851">
        <v>20000</v>
      </c>
      <c r="AL56" s="851">
        <v>20000</v>
      </c>
      <c r="AM56" s="851">
        <v>0</v>
      </c>
      <c r="AN56" s="851">
        <v>0</v>
      </c>
      <c r="AO56" s="851">
        <v>20000</v>
      </c>
      <c r="AP56" s="876">
        <v>0</v>
      </c>
      <c r="AQ56" s="911">
        <v>731</v>
      </c>
      <c r="AR56" s="876">
        <v>9.5</v>
      </c>
      <c r="AS56" s="876">
        <v>0.01</v>
      </c>
      <c r="AT56" s="876">
        <v>0.22</v>
      </c>
      <c r="AU56" s="893">
        <v>0.21</v>
      </c>
      <c r="AV56" s="876">
        <v>4.76</v>
      </c>
    </row>
    <row r="57" spans="1:48" ht="20.100000000000001" customHeight="1" x14ac:dyDescent="0.25">
      <c r="A57" s="853">
        <v>1145</v>
      </c>
      <c r="B57" s="848" t="s">
        <v>899</v>
      </c>
      <c r="C57" s="875">
        <v>278417560</v>
      </c>
      <c r="D57" s="875">
        <v>233549985</v>
      </c>
      <c r="E57" s="876">
        <v>19.21</v>
      </c>
      <c r="F57" s="876">
        <v>7.67</v>
      </c>
      <c r="G57" s="876">
        <v>7.47</v>
      </c>
      <c r="H57" s="876">
        <v>313.01</v>
      </c>
      <c r="I57" s="876">
        <v>294.52999999999997</v>
      </c>
      <c r="J57" s="876">
        <v>6.27</v>
      </c>
      <c r="K57" s="851">
        <v>721351</v>
      </c>
      <c r="L57" s="851">
        <v>683395</v>
      </c>
      <c r="M57" s="876">
        <v>5.55</v>
      </c>
      <c r="N57" s="851">
        <v>100807</v>
      </c>
      <c r="O57" s="851">
        <v>21513</v>
      </c>
      <c r="P57" s="876">
        <v>368.59</v>
      </c>
      <c r="Q57" s="851">
        <v>783809</v>
      </c>
      <c r="R57" s="851">
        <v>719793</v>
      </c>
      <c r="S57" s="876">
        <v>8.89</v>
      </c>
      <c r="T57" s="851">
        <v>2960465</v>
      </c>
      <c r="U57" s="911">
        <v>18</v>
      </c>
      <c r="V57" s="851">
        <v>164470</v>
      </c>
      <c r="W57" s="851">
        <v>2848547</v>
      </c>
      <c r="X57" s="911">
        <v>16</v>
      </c>
      <c r="Y57" s="851">
        <v>178034</v>
      </c>
      <c r="Z57" s="876">
        <v>-7.62</v>
      </c>
      <c r="AA57" s="851">
        <v>3720763</v>
      </c>
      <c r="AB57" s="851">
        <v>3417998</v>
      </c>
      <c r="AC57" s="876">
        <v>8.86</v>
      </c>
      <c r="AD57" s="851">
        <v>0</v>
      </c>
      <c r="AE57" s="851">
        <v>15061041</v>
      </c>
      <c r="AF57" s="851">
        <v>0</v>
      </c>
      <c r="AG57" s="851">
        <v>2211</v>
      </c>
      <c r="AH57" s="851">
        <v>73713036</v>
      </c>
      <c r="AI57" s="851">
        <v>73702841</v>
      </c>
      <c r="AJ57" s="851">
        <v>0</v>
      </c>
      <c r="AK57" s="851">
        <v>10195</v>
      </c>
      <c r="AL57" s="851">
        <v>61197855</v>
      </c>
      <c r="AM57" s="851">
        <v>61188230</v>
      </c>
      <c r="AN57" s="851">
        <v>0</v>
      </c>
      <c r="AO57" s="851">
        <v>9625</v>
      </c>
      <c r="AP57" s="876">
        <v>20.45</v>
      </c>
      <c r="AQ57" s="911">
        <v>63868</v>
      </c>
      <c r="AR57" s="876">
        <v>94.5</v>
      </c>
      <c r="AS57" s="876">
        <v>2.0299999999999998</v>
      </c>
      <c r="AT57" s="876">
        <v>82.87</v>
      </c>
      <c r="AU57" s="893">
        <v>77.180000000000007</v>
      </c>
      <c r="AV57" s="876">
        <v>7.37</v>
      </c>
    </row>
    <row r="58" spans="1:48" ht="20.100000000000001" customHeight="1" x14ac:dyDescent="0.25">
      <c r="A58" s="853">
        <v>1197</v>
      </c>
      <c r="B58" s="848" t="s">
        <v>372</v>
      </c>
      <c r="C58" s="875">
        <v>17440642</v>
      </c>
      <c r="D58" s="875">
        <v>17254756</v>
      </c>
      <c r="E58" s="876">
        <v>1.08</v>
      </c>
      <c r="F58" s="876">
        <v>5.39</v>
      </c>
      <c r="G58" s="876">
        <v>5.63</v>
      </c>
      <c r="H58" s="876">
        <v>240.07</v>
      </c>
      <c r="I58" s="876">
        <v>232.93</v>
      </c>
      <c r="J58" s="876">
        <v>3.07</v>
      </c>
      <c r="K58" s="851">
        <v>365334</v>
      </c>
      <c r="L58" s="851">
        <v>316837</v>
      </c>
      <c r="M58" s="876">
        <v>15.31</v>
      </c>
      <c r="N58" s="851">
        <v>0</v>
      </c>
      <c r="O58" s="851">
        <v>0</v>
      </c>
      <c r="P58" s="876">
        <v>0</v>
      </c>
      <c r="Q58" s="851">
        <v>216169</v>
      </c>
      <c r="R58" s="851">
        <v>385748</v>
      </c>
      <c r="S58" s="876">
        <v>-43.96</v>
      </c>
      <c r="T58" s="851">
        <v>370040</v>
      </c>
      <c r="U58" s="911">
        <v>9</v>
      </c>
      <c r="V58" s="851">
        <v>41116</v>
      </c>
      <c r="W58" s="851">
        <v>345552</v>
      </c>
      <c r="X58" s="911">
        <v>10</v>
      </c>
      <c r="Y58" s="851">
        <v>34555</v>
      </c>
      <c r="Z58" s="876">
        <v>18.989999999999998</v>
      </c>
      <c r="AA58" s="851">
        <v>100000</v>
      </c>
      <c r="AB58" s="851">
        <v>125000</v>
      </c>
      <c r="AC58" s="876">
        <v>-20</v>
      </c>
      <c r="AD58" s="851">
        <v>0</v>
      </c>
      <c r="AE58" s="851">
        <v>0</v>
      </c>
      <c r="AF58" s="851">
        <v>621</v>
      </c>
      <c r="AG58" s="851">
        <v>1490</v>
      </c>
      <c r="AH58" s="851">
        <v>114045</v>
      </c>
      <c r="AI58" s="851">
        <v>0</v>
      </c>
      <c r="AJ58" s="851">
        <v>0</v>
      </c>
      <c r="AK58" s="851">
        <v>114045</v>
      </c>
      <c r="AL58" s="851">
        <v>114045</v>
      </c>
      <c r="AM58" s="851">
        <v>0</v>
      </c>
      <c r="AN58" s="851">
        <v>0</v>
      </c>
      <c r="AO58" s="851">
        <v>114045</v>
      </c>
      <c r="AP58" s="876">
        <v>0</v>
      </c>
      <c r="AQ58" s="911">
        <v>-61751</v>
      </c>
      <c r="AR58" s="876">
        <v>-991</v>
      </c>
      <c r="AS58" s="876">
        <v>0.04</v>
      </c>
      <c r="AT58" s="876">
        <v>1.57</v>
      </c>
      <c r="AU58" s="893">
        <v>1.54</v>
      </c>
      <c r="AV58" s="876">
        <v>1.95</v>
      </c>
    </row>
    <row r="59" spans="1:48" ht="20.100000000000001" customHeight="1" x14ac:dyDescent="0.25">
      <c r="A59" s="853">
        <v>1599</v>
      </c>
      <c r="B59" s="848" t="s">
        <v>374</v>
      </c>
      <c r="C59" s="875">
        <v>15415355</v>
      </c>
      <c r="D59" s="875">
        <v>14828728</v>
      </c>
      <c r="E59" s="876">
        <v>3.96</v>
      </c>
      <c r="F59" s="876">
        <v>6.04</v>
      </c>
      <c r="G59" s="876">
        <v>6.58</v>
      </c>
      <c r="H59" s="876">
        <v>71.27</v>
      </c>
      <c r="I59" s="876">
        <v>66.430000000000007</v>
      </c>
      <c r="J59" s="876">
        <v>7.29</v>
      </c>
      <c r="K59" s="851">
        <v>239138</v>
      </c>
      <c r="L59" s="851">
        <v>228465</v>
      </c>
      <c r="M59" s="876">
        <v>4.67</v>
      </c>
      <c r="N59" s="851">
        <v>0</v>
      </c>
      <c r="O59" s="851">
        <v>0</v>
      </c>
      <c r="P59" s="876">
        <v>0</v>
      </c>
      <c r="Q59" s="851">
        <v>613971</v>
      </c>
      <c r="R59" s="851">
        <v>580878</v>
      </c>
      <c r="S59" s="876">
        <v>5.7</v>
      </c>
      <c r="T59" s="851">
        <v>1625</v>
      </c>
      <c r="U59" s="911">
        <v>11</v>
      </c>
      <c r="V59" s="851">
        <v>148</v>
      </c>
      <c r="W59" s="851">
        <v>3250</v>
      </c>
      <c r="X59" s="911">
        <v>6</v>
      </c>
      <c r="Y59" s="851">
        <v>542</v>
      </c>
      <c r="Z59" s="876">
        <v>-72.69</v>
      </c>
      <c r="AA59" s="851">
        <v>0</v>
      </c>
      <c r="AB59" s="851">
        <v>0</v>
      </c>
      <c r="AC59" s="876">
        <v>0</v>
      </c>
      <c r="AD59" s="851">
        <v>0</v>
      </c>
      <c r="AE59" s="851">
        <v>850500</v>
      </c>
      <c r="AF59" s="851">
        <v>0</v>
      </c>
      <c r="AG59" s="851">
        <v>3390216</v>
      </c>
      <c r="AH59" s="851">
        <v>0</v>
      </c>
      <c r="AI59" s="851">
        <v>0</v>
      </c>
      <c r="AJ59" s="851">
        <v>0</v>
      </c>
      <c r="AK59" s="851">
        <v>0</v>
      </c>
      <c r="AL59" s="851">
        <v>0</v>
      </c>
      <c r="AM59" s="851">
        <v>0</v>
      </c>
      <c r="AN59" s="851">
        <v>0</v>
      </c>
      <c r="AO59" s="851">
        <v>0</v>
      </c>
      <c r="AP59" s="876">
        <v>0</v>
      </c>
      <c r="AQ59" s="911">
        <v>0</v>
      </c>
      <c r="AR59" s="876">
        <v>0</v>
      </c>
      <c r="AS59" s="876">
        <v>0</v>
      </c>
      <c r="AT59" s="876">
        <v>0</v>
      </c>
      <c r="AU59" s="893">
        <v>0</v>
      </c>
      <c r="AV59" s="876">
        <v>0</v>
      </c>
    </row>
    <row r="60" spans="1:48" ht="20.100000000000001" customHeight="1" x14ac:dyDescent="0.25">
      <c r="A60" s="853">
        <v>1547</v>
      </c>
      <c r="B60" s="848" t="s">
        <v>379</v>
      </c>
      <c r="C60" s="875">
        <v>13614089</v>
      </c>
      <c r="D60" s="875">
        <v>13635652</v>
      </c>
      <c r="E60" s="876">
        <v>-0.16</v>
      </c>
      <c r="F60" s="876">
        <v>5.1100000000000003</v>
      </c>
      <c r="G60" s="876">
        <v>5.13</v>
      </c>
      <c r="H60" s="876">
        <v>238.44</v>
      </c>
      <c r="I60" s="876">
        <v>223.77</v>
      </c>
      <c r="J60" s="876">
        <v>6.56</v>
      </c>
      <c r="K60" s="851">
        <v>350436</v>
      </c>
      <c r="L60" s="851">
        <v>347427</v>
      </c>
      <c r="M60" s="876">
        <v>0.87</v>
      </c>
      <c r="N60" s="851">
        <v>0</v>
      </c>
      <c r="O60" s="851">
        <v>0</v>
      </c>
      <c r="P60" s="876">
        <v>0</v>
      </c>
      <c r="Q60" s="851">
        <v>1602259</v>
      </c>
      <c r="R60" s="851">
        <v>1597667</v>
      </c>
      <c r="S60" s="876">
        <v>0.28999999999999998</v>
      </c>
      <c r="T60" s="851">
        <v>45667</v>
      </c>
      <c r="U60" s="911">
        <v>8</v>
      </c>
      <c r="V60" s="851">
        <v>5708</v>
      </c>
      <c r="W60" s="851">
        <v>11772</v>
      </c>
      <c r="X60" s="911">
        <v>9</v>
      </c>
      <c r="Y60" s="851">
        <v>1308</v>
      </c>
      <c r="Z60" s="876">
        <v>336.39</v>
      </c>
      <c r="AA60" s="851">
        <v>523838</v>
      </c>
      <c r="AB60" s="851">
        <v>554335</v>
      </c>
      <c r="AC60" s="876">
        <v>-5.5</v>
      </c>
      <c r="AD60" s="851">
        <v>0</v>
      </c>
      <c r="AE60" s="851">
        <v>1016337</v>
      </c>
      <c r="AF60" s="851">
        <v>0</v>
      </c>
      <c r="AG60" s="851">
        <v>0</v>
      </c>
      <c r="AH60" s="851">
        <v>916034</v>
      </c>
      <c r="AI60" s="851">
        <v>916034</v>
      </c>
      <c r="AJ60" s="851">
        <v>0</v>
      </c>
      <c r="AK60" s="851">
        <v>0</v>
      </c>
      <c r="AL60" s="851">
        <v>776050</v>
      </c>
      <c r="AM60" s="851">
        <v>776050</v>
      </c>
      <c r="AN60" s="851">
        <v>0</v>
      </c>
      <c r="AO60" s="851">
        <v>0</v>
      </c>
      <c r="AP60" s="876">
        <v>18.04</v>
      </c>
      <c r="AQ60" s="911">
        <v>4039</v>
      </c>
      <c r="AR60" s="876">
        <v>79.3</v>
      </c>
      <c r="AS60" s="876">
        <v>0.34</v>
      </c>
      <c r="AT60" s="876">
        <v>16.04</v>
      </c>
      <c r="AU60" s="893">
        <v>12.74</v>
      </c>
      <c r="AV60" s="876">
        <v>25.9</v>
      </c>
    </row>
    <row r="61" spans="1:48" ht="20.100000000000001" customHeight="1" x14ac:dyDescent="0.25">
      <c r="A61" s="853">
        <v>1495</v>
      </c>
      <c r="B61" s="848" t="s">
        <v>384</v>
      </c>
      <c r="C61" s="875">
        <v>26166555</v>
      </c>
      <c r="D61" s="875">
        <v>23999914</v>
      </c>
      <c r="E61" s="876">
        <v>9.0299999999999994</v>
      </c>
      <c r="F61" s="876">
        <v>7.23</v>
      </c>
      <c r="G61" s="876">
        <v>7.07</v>
      </c>
      <c r="H61" s="876">
        <v>179.13</v>
      </c>
      <c r="I61" s="876">
        <v>164.61</v>
      </c>
      <c r="J61" s="876">
        <v>8.82</v>
      </c>
      <c r="K61" s="851">
        <v>396959</v>
      </c>
      <c r="L61" s="851">
        <v>374490</v>
      </c>
      <c r="M61" s="876">
        <v>6</v>
      </c>
      <c r="N61" s="851">
        <v>0</v>
      </c>
      <c r="O61" s="851">
        <v>0</v>
      </c>
      <c r="P61" s="876">
        <v>0</v>
      </c>
      <c r="Q61" s="851">
        <v>0</v>
      </c>
      <c r="R61" s="851">
        <v>14446</v>
      </c>
      <c r="S61" s="876">
        <v>-100</v>
      </c>
      <c r="T61" s="851">
        <v>27595</v>
      </c>
      <c r="U61" s="911">
        <v>13</v>
      </c>
      <c r="V61" s="851">
        <v>2123</v>
      </c>
      <c r="W61" s="851">
        <v>0</v>
      </c>
      <c r="X61" s="911">
        <v>14</v>
      </c>
      <c r="Y61" s="851">
        <v>0</v>
      </c>
      <c r="Z61" s="876">
        <v>100</v>
      </c>
      <c r="AA61" s="851">
        <v>0</v>
      </c>
      <c r="AB61" s="851">
        <v>0</v>
      </c>
      <c r="AC61" s="876">
        <v>0</v>
      </c>
      <c r="AD61" s="851">
        <v>243651</v>
      </c>
      <c r="AE61" s="851">
        <v>0</v>
      </c>
      <c r="AF61" s="851">
        <v>229173</v>
      </c>
      <c r="AG61" s="851">
        <v>331676</v>
      </c>
      <c r="AH61" s="851">
        <v>142227</v>
      </c>
      <c r="AI61" s="851">
        <v>0</v>
      </c>
      <c r="AJ61" s="851">
        <v>0</v>
      </c>
      <c r="AK61" s="851">
        <v>142227</v>
      </c>
      <c r="AL61" s="851">
        <v>98900</v>
      </c>
      <c r="AM61" s="851">
        <v>0</v>
      </c>
      <c r="AN61" s="851">
        <v>0</v>
      </c>
      <c r="AO61" s="851">
        <v>98900</v>
      </c>
      <c r="AP61" s="876">
        <v>43.81</v>
      </c>
      <c r="AQ61" s="911">
        <v>8696</v>
      </c>
      <c r="AR61" s="876">
        <v>72.2</v>
      </c>
      <c r="AS61" s="876">
        <v>0.04</v>
      </c>
      <c r="AT61" s="876">
        <v>0.97</v>
      </c>
      <c r="AU61" s="893">
        <v>0.68</v>
      </c>
      <c r="AV61" s="876">
        <v>42.65</v>
      </c>
    </row>
    <row r="62" spans="1:48" ht="20.100000000000001" customHeight="1" x14ac:dyDescent="0.25">
      <c r="A62" s="853">
        <v>1039</v>
      </c>
      <c r="B62" s="848" t="s">
        <v>388</v>
      </c>
      <c r="C62" s="875">
        <v>11717352</v>
      </c>
      <c r="D62" s="875">
        <v>10908973</v>
      </c>
      <c r="E62" s="876">
        <v>7.41</v>
      </c>
      <c r="F62" s="876">
        <v>6.45</v>
      </c>
      <c r="G62" s="876">
        <v>6.41</v>
      </c>
      <c r="H62" s="876">
        <v>242.41</v>
      </c>
      <c r="I62" s="876">
        <v>225.02</v>
      </c>
      <c r="J62" s="876">
        <v>7.73</v>
      </c>
      <c r="K62" s="851">
        <v>371299</v>
      </c>
      <c r="L62" s="851">
        <v>213470</v>
      </c>
      <c r="M62" s="876">
        <v>73.930000000000007</v>
      </c>
      <c r="N62" s="851">
        <v>0</v>
      </c>
      <c r="O62" s="851">
        <v>0</v>
      </c>
      <c r="P62" s="876">
        <v>0</v>
      </c>
      <c r="Q62" s="851">
        <v>0</v>
      </c>
      <c r="R62" s="851">
        <v>0</v>
      </c>
      <c r="S62" s="876">
        <v>0</v>
      </c>
      <c r="T62" s="851">
        <v>0</v>
      </c>
      <c r="U62" s="911">
        <v>14</v>
      </c>
      <c r="V62" s="851">
        <v>0</v>
      </c>
      <c r="W62" s="851">
        <v>0</v>
      </c>
      <c r="X62" s="911">
        <v>10</v>
      </c>
      <c r="Y62" s="851">
        <v>0</v>
      </c>
      <c r="Z62" s="876">
        <v>0</v>
      </c>
      <c r="AA62" s="851">
        <v>340260</v>
      </c>
      <c r="AB62" s="851">
        <v>334415</v>
      </c>
      <c r="AC62" s="876">
        <v>1.75</v>
      </c>
      <c r="AD62" s="851">
        <v>0</v>
      </c>
      <c r="AE62" s="851">
        <v>282784</v>
      </c>
      <c r="AF62" s="851">
        <v>267858</v>
      </c>
      <c r="AG62" s="851">
        <v>729703</v>
      </c>
      <c r="AH62" s="851">
        <v>20000</v>
      </c>
      <c r="AI62" s="851">
        <v>0</v>
      </c>
      <c r="AJ62" s="851">
        <v>0</v>
      </c>
      <c r="AK62" s="851">
        <v>20000</v>
      </c>
      <c r="AL62" s="851">
        <v>20000</v>
      </c>
      <c r="AM62" s="851">
        <v>0</v>
      </c>
      <c r="AN62" s="851">
        <v>0</v>
      </c>
      <c r="AO62" s="851">
        <v>20000</v>
      </c>
      <c r="AP62" s="876">
        <v>0</v>
      </c>
      <c r="AQ62" s="911">
        <v>-8030</v>
      </c>
      <c r="AR62" s="876">
        <v>-197.8</v>
      </c>
      <c r="AS62" s="876">
        <v>0.01</v>
      </c>
      <c r="AT62" s="876">
        <v>0.41</v>
      </c>
      <c r="AU62" s="893">
        <v>0.41</v>
      </c>
      <c r="AV62" s="876">
        <v>0</v>
      </c>
    </row>
    <row r="63" spans="1:48" ht="20.100000000000001" customHeight="1" x14ac:dyDescent="0.25">
      <c r="A63" s="853">
        <v>1548</v>
      </c>
      <c r="B63" s="848" t="s">
        <v>405</v>
      </c>
      <c r="C63" s="875">
        <v>33039680</v>
      </c>
      <c r="D63" s="875">
        <v>29666940</v>
      </c>
      <c r="E63" s="876">
        <v>11.37</v>
      </c>
      <c r="F63" s="876">
        <v>5.54</v>
      </c>
      <c r="G63" s="876">
        <v>5.41</v>
      </c>
      <c r="H63" s="876">
        <v>200.55</v>
      </c>
      <c r="I63" s="876">
        <v>182.97</v>
      </c>
      <c r="J63" s="876">
        <v>9.61</v>
      </c>
      <c r="K63" s="851">
        <v>464854</v>
      </c>
      <c r="L63" s="851">
        <v>445571</v>
      </c>
      <c r="M63" s="876">
        <v>4.33</v>
      </c>
      <c r="N63" s="851">
        <v>0</v>
      </c>
      <c r="O63" s="851">
        <v>0</v>
      </c>
      <c r="P63" s="876">
        <v>0</v>
      </c>
      <c r="Q63" s="851">
        <v>0</v>
      </c>
      <c r="R63" s="851">
        <v>66849</v>
      </c>
      <c r="S63" s="876">
        <v>-100</v>
      </c>
      <c r="T63" s="851">
        <v>1440929</v>
      </c>
      <c r="U63" s="911">
        <v>11</v>
      </c>
      <c r="V63" s="851">
        <v>130994</v>
      </c>
      <c r="W63" s="851">
        <v>774442</v>
      </c>
      <c r="X63" s="911">
        <v>13</v>
      </c>
      <c r="Y63" s="851">
        <v>59572</v>
      </c>
      <c r="Z63" s="876">
        <v>119.89</v>
      </c>
      <c r="AA63" s="851">
        <v>776008</v>
      </c>
      <c r="AB63" s="851">
        <v>0</v>
      </c>
      <c r="AC63" s="876">
        <v>100</v>
      </c>
      <c r="AD63" s="851">
        <v>0</v>
      </c>
      <c r="AE63" s="851">
        <v>0</v>
      </c>
      <c r="AF63" s="851">
        <v>0</v>
      </c>
      <c r="AG63" s="851">
        <v>1408943</v>
      </c>
      <c r="AH63" s="851">
        <v>122055</v>
      </c>
      <c r="AI63" s="851">
        <v>0</v>
      </c>
      <c r="AJ63" s="851">
        <v>0</v>
      </c>
      <c r="AK63" s="851">
        <v>122055</v>
      </c>
      <c r="AL63" s="851">
        <v>112500</v>
      </c>
      <c r="AM63" s="851">
        <v>0</v>
      </c>
      <c r="AN63" s="851">
        <v>0</v>
      </c>
      <c r="AO63" s="851">
        <v>112500</v>
      </c>
      <c r="AP63" s="876">
        <v>8.49</v>
      </c>
      <c r="AQ63" s="911">
        <v>4753</v>
      </c>
      <c r="AR63" s="876">
        <v>34.700000000000003</v>
      </c>
      <c r="AS63" s="876">
        <v>0.02</v>
      </c>
      <c r="AT63" s="876">
        <v>0.74</v>
      </c>
      <c r="AU63" s="893">
        <v>0.69</v>
      </c>
      <c r="AV63" s="876">
        <v>7.25</v>
      </c>
    </row>
    <row r="64" spans="1:48" ht="20.100000000000001" customHeight="1" x14ac:dyDescent="0.25">
      <c r="A64" s="854">
        <v>1105</v>
      </c>
      <c r="B64" s="855" t="s">
        <v>417</v>
      </c>
      <c r="C64" s="883">
        <v>0</v>
      </c>
      <c r="D64" s="883">
        <v>4729883</v>
      </c>
      <c r="E64" s="884">
        <v>-100</v>
      </c>
      <c r="F64" s="884">
        <v>0</v>
      </c>
      <c r="G64" s="884">
        <v>9.14</v>
      </c>
      <c r="H64" s="884">
        <v>0</v>
      </c>
      <c r="I64" s="884">
        <v>377</v>
      </c>
      <c r="J64" s="884">
        <v>-100</v>
      </c>
      <c r="K64" s="859">
        <v>0</v>
      </c>
      <c r="L64" s="859">
        <v>453321</v>
      </c>
      <c r="M64" s="884">
        <v>-100</v>
      </c>
      <c r="N64" s="859">
        <v>0</v>
      </c>
      <c r="O64" s="859">
        <v>0</v>
      </c>
      <c r="P64" s="884">
        <v>0</v>
      </c>
      <c r="Q64" s="859">
        <v>0</v>
      </c>
      <c r="R64" s="859">
        <v>0</v>
      </c>
      <c r="S64" s="884">
        <v>0</v>
      </c>
      <c r="T64" s="859">
        <v>0</v>
      </c>
      <c r="U64" s="913">
        <v>7</v>
      </c>
      <c r="V64" s="859">
        <v>0</v>
      </c>
      <c r="W64" s="859">
        <v>147900</v>
      </c>
      <c r="X64" s="913">
        <v>7</v>
      </c>
      <c r="Y64" s="859">
        <v>21129</v>
      </c>
      <c r="Z64" s="884">
        <v>-100</v>
      </c>
      <c r="AA64" s="859">
        <v>0</v>
      </c>
      <c r="AB64" s="859">
        <v>261473</v>
      </c>
      <c r="AC64" s="884">
        <v>-100</v>
      </c>
      <c r="AD64" s="859">
        <v>0</v>
      </c>
      <c r="AE64" s="859">
        <v>0</v>
      </c>
      <c r="AF64" s="859">
        <v>0</v>
      </c>
      <c r="AG64" s="859">
        <v>0</v>
      </c>
      <c r="AH64" s="859">
        <v>0</v>
      </c>
      <c r="AI64" s="859">
        <v>0</v>
      </c>
      <c r="AJ64" s="859">
        <v>0</v>
      </c>
      <c r="AK64" s="859">
        <v>0</v>
      </c>
      <c r="AL64" s="859">
        <v>7562</v>
      </c>
      <c r="AM64" s="859">
        <v>0</v>
      </c>
      <c r="AN64" s="859">
        <v>0</v>
      </c>
      <c r="AO64" s="859">
        <v>7562</v>
      </c>
      <c r="AP64" s="884">
        <v>-100</v>
      </c>
      <c r="AQ64" s="913">
        <v>0</v>
      </c>
      <c r="AR64" s="884">
        <v>0</v>
      </c>
      <c r="AS64" s="884">
        <v>0</v>
      </c>
      <c r="AT64" s="884">
        <v>0</v>
      </c>
      <c r="AU64" s="894">
        <v>0.6</v>
      </c>
      <c r="AV64" s="884">
        <v>-100</v>
      </c>
    </row>
    <row r="65" spans="1:48" ht="20.100000000000001" customHeight="1" x14ac:dyDescent="0.25">
      <c r="A65" s="853">
        <v>1600</v>
      </c>
      <c r="B65" s="848" t="s">
        <v>900</v>
      </c>
      <c r="C65" s="875">
        <v>59884146</v>
      </c>
      <c r="D65" s="875">
        <v>63016285</v>
      </c>
      <c r="E65" s="876">
        <v>-4.97</v>
      </c>
      <c r="F65" s="876">
        <v>6.94</v>
      </c>
      <c r="G65" s="876">
        <v>7.45</v>
      </c>
      <c r="H65" s="876">
        <v>231.79</v>
      </c>
      <c r="I65" s="876">
        <v>228.39</v>
      </c>
      <c r="J65" s="876">
        <v>1.49</v>
      </c>
      <c r="K65" s="851">
        <v>885850</v>
      </c>
      <c r="L65" s="851">
        <v>1050214</v>
      </c>
      <c r="M65" s="876">
        <v>-15.65</v>
      </c>
      <c r="N65" s="851">
        <v>33550</v>
      </c>
      <c r="O65" s="851">
        <v>9225</v>
      </c>
      <c r="P65" s="876">
        <v>263.69</v>
      </c>
      <c r="Q65" s="851">
        <v>713223</v>
      </c>
      <c r="R65" s="851">
        <v>3182926</v>
      </c>
      <c r="S65" s="876">
        <v>-77.59</v>
      </c>
      <c r="T65" s="851">
        <v>524239</v>
      </c>
      <c r="U65" s="911">
        <v>10</v>
      </c>
      <c r="V65" s="851">
        <v>52424</v>
      </c>
      <c r="W65" s="851">
        <v>498526</v>
      </c>
      <c r="X65" s="911">
        <v>8</v>
      </c>
      <c r="Y65" s="851">
        <v>62316</v>
      </c>
      <c r="Z65" s="876">
        <v>-15.87</v>
      </c>
      <c r="AA65" s="851">
        <v>2383945</v>
      </c>
      <c r="AB65" s="851">
        <v>2203027</v>
      </c>
      <c r="AC65" s="876">
        <v>8.2100000000000009</v>
      </c>
      <c r="AD65" s="851">
        <v>0</v>
      </c>
      <c r="AE65" s="851">
        <v>0</v>
      </c>
      <c r="AF65" s="851">
        <v>0</v>
      </c>
      <c r="AG65" s="851">
        <v>456177</v>
      </c>
      <c r="AH65" s="851">
        <v>3458491</v>
      </c>
      <c r="AI65" s="851">
        <v>3383491</v>
      </c>
      <c r="AJ65" s="851">
        <v>0</v>
      </c>
      <c r="AK65" s="851">
        <v>75000</v>
      </c>
      <c r="AL65" s="851">
        <v>2136792</v>
      </c>
      <c r="AM65" s="851">
        <v>2061792</v>
      </c>
      <c r="AN65" s="851">
        <v>0</v>
      </c>
      <c r="AO65" s="851">
        <v>75000</v>
      </c>
      <c r="AP65" s="876">
        <v>61.85</v>
      </c>
      <c r="AQ65" s="911">
        <v>17203</v>
      </c>
      <c r="AR65" s="876">
        <v>77.099999999999994</v>
      </c>
      <c r="AS65" s="876">
        <v>0.4</v>
      </c>
      <c r="AT65" s="876">
        <v>13.39</v>
      </c>
      <c r="AU65" s="893">
        <v>7.74</v>
      </c>
      <c r="AV65" s="876">
        <v>73</v>
      </c>
    </row>
    <row r="66" spans="1:48" ht="20.100000000000001" customHeight="1" x14ac:dyDescent="0.25">
      <c r="A66" s="853">
        <v>1241</v>
      </c>
      <c r="B66" s="848" t="s">
        <v>426</v>
      </c>
      <c r="C66" s="875">
        <v>14567386</v>
      </c>
      <c r="D66" s="875">
        <v>24346277</v>
      </c>
      <c r="E66" s="876">
        <v>-40.17</v>
      </c>
      <c r="F66" s="876">
        <v>7.98</v>
      </c>
      <c r="G66" s="876">
        <v>7.71</v>
      </c>
      <c r="H66" s="876">
        <v>293.3</v>
      </c>
      <c r="I66" s="876">
        <v>251.53</v>
      </c>
      <c r="J66" s="876">
        <v>16.61</v>
      </c>
      <c r="K66" s="851">
        <v>397455</v>
      </c>
      <c r="L66" s="851">
        <v>426134</v>
      </c>
      <c r="M66" s="876">
        <v>-6.73</v>
      </c>
      <c r="N66" s="851">
        <v>0</v>
      </c>
      <c r="O66" s="851">
        <v>0</v>
      </c>
      <c r="P66" s="876">
        <v>0</v>
      </c>
      <c r="Q66" s="851">
        <v>308412</v>
      </c>
      <c r="R66" s="851">
        <v>471709</v>
      </c>
      <c r="S66" s="876">
        <v>-34.619999999999997</v>
      </c>
      <c r="T66" s="851">
        <v>0</v>
      </c>
      <c r="U66" s="911">
        <v>25</v>
      </c>
      <c r="V66" s="851">
        <v>0</v>
      </c>
      <c r="W66" s="851">
        <v>0</v>
      </c>
      <c r="X66" s="911">
        <v>22</v>
      </c>
      <c r="Y66" s="851">
        <v>0</v>
      </c>
      <c r="Z66" s="876">
        <v>0</v>
      </c>
      <c r="AA66" s="851">
        <v>363902</v>
      </c>
      <c r="AB66" s="851">
        <v>578406</v>
      </c>
      <c r="AC66" s="876">
        <v>-37.090000000000003</v>
      </c>
      <c r="AD66" s="851">
        <v>0</v>
      </c>
      <c r="AE66" s="851">
        <v>1063879</v>
      </c>
      <c r="AF66" s="851">
        <v>0</v>
      </c>
      <c r="AG66" s="851">
        <v>322235</v>
      </c>
      <c r="AH66" s="851">
        <v>21645</v>
      </c>
      <c r="AI66" s="851">
        <v>0</v>
      </c>
      <c r="AJ66" s="851">
        <v>0</v>
      </c>
      <c r="AK66" s="851">
        <v>21645</v>
      </c>
      <c r="AL66" s="851">
        <v>21645</v>
      </c>
      <c r="AM66" s="851">
        <v>0</v>
      </c>
      <c r="AN66" s="851">
        <v>0</v>
      </c>
      <c r="AO66" s="851">
        <v>21645</v>
      </c>
      <c r="AP66" s="876">
        <v>0</v>
      </c>
      <c r="AQ66" s="911">
        <v>-4683</v>
      </c>
      <c r="AR66" s="876">
        <v>-61.5</v>
      </c>
      <c r="AS66" s="876">
        <v>0.01</v>
      </c>
      <c r="AT66" s="876">
        <v>0.44</v>
      </c>
      <c r="AU66" s="893">
        <v>0.22</v>
      </c>
      <c r="AV66" s="876">
        <v>100</v>
      </c>
    </row>
    <row r="67" spans="1:48" ht="20.100000000000001" customHeight="1" x14ac:dyDescent="0.25">
      <c r="A67" s="853">
        <v>1469</v>
      </c>
      <c r="B67" s="848" t="s">
        <v>430</v>
      </c>
      <c r="C67" s="875">
        <v>67684505</v>
      </c>
      <c r="D67" s="875">
        <v>70589395</v>
      </c>
      <c r="E67" s="876">
        <v>-4.12</v>
      </c>
      <c r="F67" s="876">
        <v>6.06</v>
      </c>
      <c r="G67" s="876">
        <v>6.74</v>
      </c>
      <c r="H67" s="876">
        <v>196.52</v>
      </c>
      <c r="I67" s="876">
        <v>203.42</v>
      </c>
      <c r="J67" s="876">
        <v>-3.39</v>
      </c>
      <c r="K67" s="851">
        <v>512694</v>
      </c>
      <c r="L67" s="851">
        <v>483218</v>
      </c>
      <c r="M67" s="876">
        <v>6.1</v>
      </c>
      <c r="N67" s="851">
        <v>0</v>
      </c>
      <c r="O67" s="851">
        <v>0</v>
      </c>
      <c r="P67" s="876">
        <v>0</v>
      </c>
      <c r="Q67" s="851">
        <v>2072262</v>
      </c>
      <c r="R67" s="851">
        <v>251888</v>
      </c>
      <c r="S67" s="876">
        <v>722.69</v>
      </c>
      <c r="T67" s="851">
        <v>929343</v>
      </c>
      <c r="U67" s="911">
        <v>16</v>
      </c>
      <c r="V67" s="851">
        <v>58084</v>
      </c>
      <c r="W67" s="851">
        <v>998776</v>
      </c>
      <c r="X67" s="911">
        <v>14</v>
      </c>
      <c r="Y67" s="851">
        <v>71341</v>
      </c>
      <c r="Z67" s="876">
        <v>-18.579999999999998</v>
      </c>
      <c r="AA67" s="851">
        <v>2135020</v>
      </c>
      <c r="AB67" s="851">
        <v>2253064</v>
      </c>
      <c r="AC67" s="876">
        <v>-5.24</v>
      </c>
      <c r="AD67" s="851">
        <v>0</v>
      </c>
      <c r="AE67" s="851">
        <v>1353712</v>
      </c>
      <c r="AF67" s="851">
        <v>1285128</v>
      </c>
      <c r="AG67" s="851">
        <v>4501025</v>
      </c>
      <c r="AH67" s="851">
        <v>32183</v>
      </c>
      <c r="AI67" s="851">
        <v>0</v>
      </c>
      <c r="AJ67" s="851">
        <v>0</v>
      </c>
      <c r="AK67" s="851">
        <v>32183</v>
      </c>
      <c r="AL67" s="851">
        <v>0</v>
      </c>
      <c r="AM67" s="851">
        <v>0</v>
      </c>
      <c r="AN67" s="851">
        <v>0</v>
      </c>
      <c r="AO67" s="851">
        <v>0</v>
      </c>
      <c r="AP67" s="876">
        <v>100</v>
      </c>
      <c r="AQ67" s="911">
        <v>24302</v>
      </c>
      <c r="AR67" s="876">
        <v>84.5</v>
      </c>
      <c r="AS67" s="876">
        <v>0</v>
      </c>
      <c r="AT67" s="876">
        <v>0.09</v>
      </c>
      <c r="AU67" s="893">
        <v>0</v>
      </c>
      <c r="AV67" s="876">
        <v>100</v>
      </c>
    </row>
    <row r="68" spans="1:48" ht="20.100000000000001" customHeight="1" x14ac:dyDescent="0.25">
      <c r="A68" s="853">
        <v>1584</v>
      </c>
      <c r="B68" s="848" t="s">
        <v>435</v>
      </c>
      <c r="C68" s="875">
        <v>36578683</v>
      </c>
      <c r="D68" s="875">
        <v>33679568</v>
      </c>
      <c r="E68" s="876">
        <v>8.61</v>
      </c>
      <c r="F68" s="876">
        <v>3.76</v>
      </c>
      <c r="G68" s="876">
        <v>3.81</v>
      </c>
      <c r="H68" s="876">
        <v>167.36</v>
      </c>
      <c r="I68" s="876">
        <v>158.75</v>
      </c>
      <c r="J68" s="876">
        <v>5.42</v>
      </c>
      <c r="K68" s="851">
        <v>370811</v>
      </c>
      <c r="L68" s="851">
        <v>326281</v>
      </c>
      <c r="M68" s="876">
        <v>13.65</v>
      </c>
      <c r="N68" s="851">
        <v>0</v>
      </c>
      <c r="O68" s="851">
        <v>0</v>
      </c>
      <c r="P68" s="876">
        <v>0</v>
      </c>
      <c r="Q68" s="851">
        <v>271393</v>
      </c>
      <c r="R68" s="851">
        <v>270940</v>
      </c>
      <c r="S68" s="876">
        <v>0.17</v>
      </c>
      <c r="T68" s="851">
        <v>3686</v>
      </c>
      <c r="U68" s="911">
        <v>14</v>
      </c>
      <c r="V68" s="851">
        <v>263</v>
      </c>
      <c r="W68" s="851">
        <v>4850</v>
      </c>
      <c r="X68" s="911">
        <v>15</v>
      </c>
      <c r="Y68" s="851">
        <v>323</v>
      </c>
      <c r="Z68" s="876">
        <v>-18.579999999999998</v>
      </c>
      <c r="AA68" s="851">
        <v>836832</v>
      </c>
      <c r="AB68" s="851">
        <v>701682</v>
      </c>
      <c r="AC68" s="876">
        <v>19.260000000000002</v>
      </c>
      <c r="AD68" s="851">
        <v>0</v>
      </c>
      <c r="AE68" s="851">
        <v>1151368</v>
      </c>
      <c r="AF68" s="851">
        <v>430220</v>
      </c>
      <c r="AG68" s="851">
        <v>2871606</v>
      </c>
      <c r="AH68" s="851">
        <v>11400</v>
      </c>
      <c r="AI68" s="851">
        <v>0</v>
      </c>
      <c r="AJ68" s="851">
        <v>0</v>
      </c>
      <c r="AK68" s="851">
        <v>11400</v>
      </c>
      <c r="AL68" s="851">
        <v>34200</v>
      </c>
      <c r="AM68" s="851">
        <v>0</v>
      </c>
      <c r="AN68" s="851">
        <v>0</v>
      </c>
      <c r="AO68" s="851">
        <v>34200</v>
      </c>
      <c r="AP68" s="876">
        <v>-66.67</v>
      </c>
      <c r="AQ68" s="911">
        <v>13103</v>
      </c>
      <c r="AR68" s="876">
        <v>73.099999999999994</v>
      </c>
      <c r="AS68" s="876">
        <v>0</v>
      </c>
      <c r="AT68" s="876">
        <v>0.05</v>
      </c>
      <c r="AU68" s="893">
        <v>0.16</v>
      </c>
      <c r="AV68" s="876">
        <v>-68.75</v>
      </c>
    </row>
    <row r="69" spans="1:48" ht="20.100000000000001" customHeight="1" x14ac:dyDescent="0.25">
      <c r="A69" s="853">
        <v>1214</v>
      </c>
      <c r="B69" s="848" t="s">
        <v>437</v>
      </c>
      <c r="C69" s="875">
        <v>50884724</v>
      </c>
      <c r="D69" s="875">
        <v>49274850</v>
      </c>
      <c r="E69" s="876">
        <v>3.27</v>
      </c>
      <c r="F69" s="876">
        <v>7.74</v>
      </c>
      <c r="G69" s="876">
        <v>8.0399999999999991</v>
      </c>
      <c r="H69" s="876">
        <v>232.9</v>
      </c>
      <c r="I69" s="876">
        <v>223.91</v>
      </c>
      <c r="J69" s="876">
        <v>4.0199999999999996</v>
      </c>
      <c r="K69" s="851">
        <v>496661</v>
      </c>
      <c r="L69" s="851">
        <v>496806</v>
      </c>
      <c r="M69" s="876">
        <v>-0.03</v>
      </c>
      <c r="N69" s="851">
        <v>0</v>
      </c>
      <c r="O69" s="851">
        <v>0</v>
      </c>
      <c r="P69" s="876">
        <v>0</v>
      </c>
      <c r="Q69" s="851">
        <v>220709</v>
      </c>
      <c r="R69" s="851">
        <v>231651</v>
      </c>
      <c r="S69" s="876">
        <v>-4.72</v>
      </c>
      <c r="T69" s="851">
        <v>708700</v>
      </c>
      <c r="U69" s="911">
        <v>12</v>
      </c>
      <c r="V69" s="851">
        <v>59058</v>
      </c>
      <c r="W69" s="851">
        <v>913072</v>
      </c>
      <c r="X69" s="911">
        <v>12</v>
      </c>
      <c r="Y69" s="851">
        <v>76089</v>
      </c>
      <c r="Z69" s="876">
        <v>-22.38</v>
      </c>
      <c r="AA69" s="851">
        <v>2444328</v>
      </c>
      <c r="AB69" s="851">
        <v>2363557</v>
      </c>
      <c r="AC69" s="876">
        <v>3.42</v>
      </c>
      <c r="AD69" s="851">
        <v>0</v>
      </c>
      <c r="AE69" s="851">
        <v>1040546</v>
      </c>
      <c r="AF69" s="851">
        <v>0</v>
      </c>
      <c r="AG69" s="851">
        <v>325877</v>
      </c>
      <c r="AH69" s="851">
        <v>94500</v>
      </c>
      <c r="AI69" s="851">
        <v>0</v>
      </c>
      <c r="AJ69" s="851">
        <v>0</v>
      </c>
      <c r="AK69" s="851">
        <v>94500</v>
      </c>
      <c r="AL69" s="851">
        <v>91800</v>
      </c>
      <c r="AM69" s="851">
        <v>0</v>
      </c>
      <c r="AN69" s="851">
        <v>0</v>
      </c>
      <c r="AO69" s="851">
        <v>91800</v>
      </c>
      <c r="AP69" s="876">
        <v>2.94</v>
      </c>
      <c r="AQ69" s="911">
        <v>315</v>
      </c>
      <c r="AR69" s="876">
        <v>1.7</v>
      </c>
      <c r="AS69" s="876">
        <v>0.01</v>
      </c>
      <c r="AT69" s="876">
        <v>0.43</v>
      </c>
      <c r="AU69" s="893">
        <v>0.42</v>
      </c>
      <c r="AV69" s="876">
        <v>2.38</v>
      </c>
    </row>
    <row r="70" spans="1:48" ht="20.100000000000001" customHeight="1" x14ac:dyDescent="0.25">
      <c r="A70" s="853">
        <v>1441</v>
      </c>
      <c r="B70" s="848" t="s">
        <v>446</v>
      </c>
      <c r="C70" s="875">
        <v>9348147</v>
      </c>
      <c r="D70" s="875">
        <v>9009902</v>
      </c>
      <c r="E70" s="876">
        <v>3.75</v>
      </c>
      <c r="F70" s="876">
        <v>3.73</v>
      </c>
      <c r="G70" s="876">
        <v>4.05</v>
      </c>
      <c r="H70" s="876">
        <v>329.81</v>
      </c>
      <c r="I70" s="876">
        <v>313.63</v>
      </c>
      <c r="J70" s="876">
        <v>5.16</v>
      </c>
      <c r="K70" s="851">
        <v>243753</v>
      </c>
      <c r="L70" s="851">
        <v>348425</v>
      </c>
      <c r="M70" s="876">
        <v>-30.04</v>
      </c>
      <c r="N70" s="851">
        <v>0</v>
      </c>
      <c r="O70" s="851">
        <v>0</v>
      </c>
      <c r="P70" s="876">
        <v>0</v>
      </c>
      <c r="Q70" s="851">
        <v>10338</v>
      </c>
      <c r="R70" s="851">
        <v>0</v>
      </c>
      <c r="S70" s="876">
        <v>100</v>
      </c>
      <c r="T70" s="851">
        <v>32102</v>
      </c>
      <c r="U70" s="911">
        <v>7</v>
      </c>
      <c r="V70" s="851">
        <v>4586</v>
      </c>
      <c r="W70" s="851">
        <v>15285</v>
      </c>
      <c r="X70" s="911">
        <v>11</v>
      </c>
      <c r="Y70" s="851">
        <v>1390</v>
      </c>
      <c r="Z70" s="876">
        <v>229.93</v>
      </c>
      <c r="AA70" s="851">
        <v>920722</v>
      </c>
      <c r="AB70" s="851">
        <v>871424</v>
      </c>
      <c r="AC70" s="876">
        <v>5.66</v>
      </c>
      <c r="AD70" s="851">
        <v>70947</v>
      </c>
      <c r="AE70" s="851">
        <v>468420</v>
      </c>
      <c r="AF70" s="851">
        <v>0</v>
      </c>
      <c r="AG70" s="851">
        <v>0</v>
      </c>
      <c r="AH70" s="851">
        <v>64739</v>
      </c>
      <c r="AI70" s="851">
        <v>0</v>
      </c>
      <c r="AJ70" s="851">
        <v>0</v>
      </c>
      <c r="AK70" s="851">
        <v>64739</v>
      </c>
      <c r="AL70" s="851">
        <v>49456</v>
      </c>
      <c r="AM70" s="851">
        <v>0</v>
      </c>
      <c r="AN70" s="851">
        <v>0</v>
      </c>
      <c r="AO70" s="851">
        <v>49456</v>
      </c>
      <c r="AP70" s="876">
        <v>30.9</v>
      </c>
      <c r="AQ70" s="911">
        <v>1064</v>
      </c>
      <c r="AR70" s="876">
        <v>44.6</v>
      </c>
      <c r="AS70" s="876">
        <v>0.03</v>
      </c>
      <c r="AT70" s="876">
        <v>2.2799999999999998</v>
      </c>
      <c r="AU70" s="893">
        <v>1.72</v>
      </c>
      <c r="AV70" s="876">
        <v>32.56</v>
      </c>
    </row>
    <row r="71" spans="1:48" ht="20.100000000000001" customHeight="1" x14ac:dyDescent="0.25">
      <c r="A71" s="853">
        <v>1186</v>
      </c>
      <c r="B71" s="848" t="s">
        <v>448</v>
      </c>
      <c r="C71" s="875">
        <v>4878228</v>
      </c>
      <c r="D71" s="875">
        <v>4180494</v>
      </c>
      <c r="E71" s="876">
        <v>16.690000000000001</v>
      </c>
      <c r="F71" s="876">
        <v>5.84</v>
      </c>
      <c r="G71" s="876">
        <v>5.52</v>
      </c>
      <c r="H71" s="876">
        <v>280.16000000000003</v>
      </c>
      <c r="I71" s="876">
        <v>243.96</v>
      </c>
      <c r="J71" s="876">
        <v>14.84</v>
      </c>
      <c r="K71" s="851">
        <v>304750</v>
      </c>
      <c r="L71" s="851">
        <v>228000</v>
      </c>
      <c r="M71" s="876">
        <v>33.659999999999997</v>
      </c>
      <c r="N71" s="851">
        <v>0</v>
      </c>
      <c r="O71" s="851">
        <v>0</v>
      </c>
      <c r="P71" s="876">
        <v>0</v>
      </c>
      <c r="Q71" s="851">
        <v>0</v>
      </c>
      <c r="R71" s="851">
        <v>0</v>
      </c>
      <c r="S71" s="876">
        <v>0</v>
      </c>
      <c r="T71" s="851">
        <v>0</v>
      </c>
      <c r="U71" s="911">
        <v>10</v>
      </c>
      <c r="V71" s="851">
        <v>0</v>
      </c>
      <c r="W71" s="851">
        <v>0</v>
      </c>
      <c r="X71" s="911">
        <v>9</v>
      </c>
      <c r="Y71" s="851">
        <v>0</v>
      </c>
      <c r="Z71" s="876">
        <v>0</v>
      </c>
      <c r="AA71" s="851">
        <v>630600</v>
      </c>
      <c r="AB71" s="851">
        <v>500000</v>
      </c>
      <c r="AC71" s="876">
        <v>26.12</v>
      </c>
      <c r="AD71" s="851">
        <v>0</v>
      </c>
      <c r="AE71" s="851">
        <v>0</v>
      </c>
      <c r="AF71" s="851">
        <v>0</v>
      </c>
      <c r="AG71" s="851">
        <v>0</v>
      </c>
      <c r="AH71" s="851">
        <v>15445</v>
      </c>
      <c r="AI71" s="851">
        <v>0</v>
      </c>
      <c r="AJ71" s="851">
        <v>0</v>
      </c>
      <c r="AK71" s="851">
        <v>15445</v>
      </c>
      <c r="AL71" s="851">
        <v>7500</v>
      </c>
      <c r="AM71" s="851">
        <v>0</v>
      </c>
      <c r="AN71" s="851">
        <v>0</v>
      </c>
      <c r="AO71" s="851">
        <v>7500</v>
      </c>
      <c r="AP71" s="876">
        <v>105.93</v>
      </c>
      <c r="AQ71" s="911">
        <v>-8030</v>
      </c>
      <c r="AR71" s="876">
        <v>-553.4</v>
      </c>
      <c r="AS71" s="876">
        <v>0.02</v>
      </c>
      <c r="AT71" s="876">
        <v>0.89</v>
      </c>
      <c r="AU71" s="893">
        <v>0.44</v>
      </c>
      <c r="AV71" s="876">
        <v>102.27</v>
      </c>
    </row>
    <row r="72" spans="1:48" ht="20.100000000000001" customHeight="1" x14ac:dyDescent="0.25">
      <c r="A72" s="853">
        <v>1563</v>
      </c>
      <c r="B72" s="848" t="s">
        <v>901</v>
      </c>
      <c r="C72" s="875">
        <v>22503296</v>
      </c>
      <c r="D72" s="875">
        <v>21730489</v>
      </c>
      <c r="E72" s="876">
        <v>3.56</v>
      </c>
      <c r="F72" s="876">
        <v>7.08</v>
      </c>
      <c r="G72" s="876">
        <v>6.92</v>
      </c>
      <c r="H72" s="876">
        <v>260.27</v>
      </c>
      <c r="I72" s="876">
        <v>248.95</v>
      </c>
      <c r="J72" s="876">
        <v>4.55</v>
      </c>
      <c r="K72" s="851">
        <v>406215</v>
      </c>
      <c r="L72" s="851">
        <v>471193</v>
      </c>
      <c r="M72" s="876">
        <v>-13.79</v>
      </c>
      <c r="N72" s="851">
        <v>0</v>
      </c>
      <c r="O72" s="851">
        <v>0</v>
      </c>
      <c r="P72" s="876">
        <v>0</v>
      </c>
      <c r="Q72" s="851">
        <v>116586</v>
      </c>
      <c r="R72" s="851">
        <v>111635</v>
      </c>
      <c r="S72" s="876">
        <v>4.43</v>
      </c>
      <c r="T72" s="851">
        <v>0</v>
      </c>
      <c r="U72" s="911">
        <v>14</v>
      </c>
      <c r="V72" s="851">
        <v>0</v>
      </c>
      <c r="W72" s="851">
        <v>0</v>
      </c>
      <c r="X72" s="911">
        <v>10</v>
      </c>
      <c r="Y72" s="851">
        <v>0</v>
      </c>
      <c r="Z72" s="876">
        <v>0</v>
      </c>
      <c r="AA72" s="851">
        <v>0</v>
      </c>
      <c r="AB72" s="851">
        <v>0</v>
      </c>
      <c r="AC72" s="876">
        <v>0</v>
      </c>
      <c r="AD72" s="851">
        <v>0</v>
      </c>
      <c r="AE72" s="851">
        <v>0</v>
      </c>
      <c r="AF72" s="851">
        <v>0</v>
      </c>
      <c r="AG72" s="851">
        <v>1024791</v>
      </c>
      <c r="AH72" s="851">
        <v>60000</v>
      </c>
      <c r="AI72" s="851">
        <v>0</v>
      </c>
      <c r="AJ72" s="851">
        <v>0</v>
      </c>
      <c r="AK72" s="851">
        <v>60000</v>
      </c>
      <c r="AL72" s="851">
        <v>57600</v>
      </c>
      <c r="AM72" s="851">
        <v>0</v>
      </c>
      <c r="AN72" s="851">
        <v>0</v>
      </c>
      <c r="AO72" s="851">
        <v>57600</v>
      </c>
      <c r="AP72" s="876">
        <v>4.17</v>
      </c>
      <c r="AQ72" s="911">
        <v>-10928</v>
      </c>
      <c r="AR72" s="876">
        <v>-156.19999999999999</v>
      </c>
      <c r="AS72" s="876">
        <v>0.02</v>
      </c>
      <c r="AT72" s="876">
        <v>0.69</v>
      </c>
      <c r="AU72" s="893">
        <v>0.66</v>
      </c>
      <c r="AV72" s="876">
        <v>4.55</v>
      </c>
    </row>
    <row r="73" spans="1:48" ht="20.100000000000001" customHeight="1" x14ac:dyDescent="0.25">
      <c r="A73" s="853">
        <v>1583</v>
      </c>
      <c r="B73" s="848" t="s">
        <v>902</v>
      </c>
      <c r="C73" s="875">
        <v>87762615</v>
      </c>
      <c r="D73" s="875">
        <v>75084679</v>
      </c>
      <c r="E73" s="876">
        <v>16.88</v>
      </c>
      <c r="F73" s="876">
        <v>6.18</v>
      </c>
      <c r="G73" s="876">
        <v>5.78</v>
      </c>
      <c r="H73" s="876">
        <v>122.29</v>
      </c>
      <c r="I73" s="876">
        <v>102.68</v>
      </c>
      <c r="J73" s="876">
        <v>19.100000000000001</v>
      </c>
      <c r="K73" s="851">
        <v>1549923</v>
      </c>
      <c r="L73" s="851">
        <v>1220516</v>
      </c>
      <c r="M73" s="876">
        <v>26.99</v>
      </c>
      <c r="N73" s="851">
        <v>0</v>
      </c>
      <c r="O73" s="851">
        <v>0</v>
      </c>
      <c r="P73" s="876">
        <v>0</v>
      </c>
      <c r="Q73" s="851">
        <v>5148888</v>
      </c>
      <c r="R73" s="851">
        <v>1703483</v>
      </c>
      <c r="S73" s="876">
        <v>202.26</v>
      </c>
      <c r="T73" s="851">
        <v>340358</v>
      </c>
      <c r="U73" s="911">
        <v>19</v>
      </c>
      <c r="V73" s="851">
        <v>17914</v>
      </c>
      <c r="W73" s="851">
        <v>430788</v>
      </c>
      <c r="X73" s="911">
        <v>14</v>
      </c>
      <c r="Y73" s="851">
        <v>30771</v>
      </c>
      <c r="Z73" s="876">
        <v>-41.78</v>
      </c>
      <c r="AA73" s="851">
        <v>2471193</v>
      </c>
      <c r="AB73" s="851">
        <v>2474907</v>
      </c>
      <c r="AC73" s="876">
        <v>-0.15</v>
      </c>
      <c r="AD73" s="851">
        <v>0</v>
      </c>
      <c r="AE73" s="851">
        <v>0</v>
      </c>
      <c r="AF73" s="851">
        <v>0</v>
      </c>
      <c r="AG73" s="851">
        <v>0</v>
      </c>
      <c r="AH73" s="851">
        <v>282612</v>
      </c>
      <c r="AI73" s="851">
        <v>0</v>
      </c>
      <c r="AJ73" s="851">
        <v>0</v>
      </c>
      <c r="AK73" s="851">
        <v>282612</v>
      </c>
      <c r="AL73" s="851">
        <v>262643</v>
      </c>
      <c r="AM73" s="851">
        <v>0</v>
      </c>
      <c r="AN73" s="851">
        <v>0</v>
      </c>
      <c r="AO73" s="851">
        <v>262643</v>
      </c>
      <c r="AP73" s="876">
        <v>7.6</v>
      </c>
      <c r="AQ73" s="911">
        <v>60554</v>
      </c>
      <c r="AR73" s="876">
        <v>100</v>
      </c>
      <c r="AS73" s="876">
        <v>0.02</v>
      </c>
      <c r="AT73" s="876">
        <v>0.39</v>
      </c>
      <c r="AU73" s="893">
        <v>0.36</v>
      </c>
      <c r="AV73" s="876">
        <v>8.33</v>
      </c>
    </row>
    <row r="74" spans="1:48" ht="20.100000000000001" customHeight="1" x14ac:dyDescent="0.25">
      <c r="A74" s="853">
        <v>1194</v>
      </c>
      <c r="B74" s="848" t="s">
        <v>451</v>
      </c>
      <c r="C74" s="875">
        <v>192546000</v>
      </c>
      <c r="D74" s="875">
        <v>174375000</v>
      </c>
      <c r="E74" s="876">
        <v>10.42</v>
      </c>
      <c r="F74" s="876">
        <v>11.54</v>
      </c>
      <c r="G74" s="876">
        <v>11.38</v>
      </c>
      <c r="H74" s="876">
        <v>482.99</v>
      </c>
      <c r="I74" s="876">
        <v>444.86</v>
      </c>
      <c r="J74" s="876">
        <v>8.57</v>
      </c>
      <c r="K74" s="851">
        <v>1042000</v>
      </c>
      <c r="L74" s="851">
        <v>949000</v>
      </c>
      <c r="M74" s="876">
        <v>9.8000000000000007</v>
      </c>
      <c r="N74" s="851">
        <v>0</v>
      </c>
      <c r="O74" s="851">
        <v>0</v>
      </c>
      <c r="P74" s="876">
        <v>0</v>
      </c>
      <c r="Q74" s="851">
        <v>889000</v>
      </c>
      <c r="R74" s="851">
        <v>483000</v>
      </c>
      <c r="S74" s="876">
        <v>84.06</v>
      </c>
      <c r="T74" s="851">
        <v>4298000</v>
      </c>
      <c r="U74" s="911">
        <v>14</v>
      </c>
      <c r="V74" s="851">
        <v>307000</v>
      </c>
      <c r="W74" s="851">
        <v>3870000</v>
      </c>
      <c r="X74" s="911">
        <v>13</v>
      </c>
      <c r="Y74" s="851">
        <v>297692</v>
      </c>
      <c r="Z74" s="876">
        <v>3.13</v>
      </c>
      <c r="AA74" s="851">
        <v>3661000</v>
      </c>
      <c r="AB74" s="851">
        <v>3269000</v>
      </c>
      <c r="AC74" s="876">
        <v>11.99</v>
      </c>
      <c r="AD74" s="851">
        <v>0</v>
      </c>
      <c r="AE74" s="851">
        <v>0</v>
      </c>
      <c r="AF74" s="851">
        <v>0</v>
      </c>
      <c r="AG74" s="851">
        <v>1081000</v>
      </c>
      <c r="AH74" s="851">
        <v>10616000</v>
      </c>
      <c r="AI74" s="851">
        <v>10616000</v>
      </c>
      <c r="AJ74" s="851">
        <v>0</v>
      </c>
      <c r="AK74" s="851">
        <v>0</v>
      </c>
      <c r="AL74" s="851">
        <v>10068000</v>
      </c>
      <c r="AM74" s="851">
        <v>10068000</v>
      </c>
      <c r="AN74" s="851">
        <v>0</v>
      </c>
      <c r="AO74" s="851">
        <v>0</v>
      </c>
      <c r="AP74" s="876">
        <v>5.44</v>
      </c>
      <c r="AQ74" s="911">
        <v>29620</v>
      </c>
      <c r="AR74" s="876">
        <v>90.8</v>
      </c>
      <c r="AS74" s="876">
        <v>0.64</v>
      </c>
      <c r="AT74" s="876">
        <v>26.63</v>
      </c>
      <c r="AU74" s="893">
        <v>25.68</v>
      </c>
      <c r="AV74" s="876">
        <v>3.7</v>
      </c>
    </row>
    <row r="75" spans="1:48" ht="20.100000000000001" customHeight="1" x14ac:dyDescent="0.25">
      <c r="A75" s="853">
        <v>1516</v>
      </c>
      <c r="B75" s="848" t="s">
        <v>457</v>
      </c>
      <c r="C75" s="875">
        <v>12697627</v>
      </c>
      <c r="D75" s="875">
        <v>12912632</v>
      </c>
      <c r="E75" s="876">
        <v>-1.67</v>
      </c>
      <c r="F75" s="876">
        <v>8.02</v>
      </c>
      <c r="G75" s="876">
        <v>8.0500000000000007</v>
      </c>
      <c r="H75" s="876">
        <v>253.51</v>
      </c>
      <c r="I75" s="876">
        <v>240.84</v>
      </c>
      <c r="J75" s="876">
        <v>5.26</v>
      </c>
      <c r="K75" s="851">
        <v>378315</v>
      </c>
      <c r="L75" s="851">
        <v>368193</v>
      </c>
      <c r="M75" s="876">
        <v>2.75</v>
      </c>
      <c r="N75" s="851">
        <v>0</v>
      </c>
      <c r="O75" s="851">
        <v>0</v>
      </c>
      <c r="P75" s="876">
        <v>0</v>
      </c>
      <c r="Q75" s="851">
        <v>1006804</v>
      </c>
      <c r="R75" s="851">
        <v>818909</v>
      </c>
      <c r="S75" s="876">
        <v>22.94</v>
      </c>
      <c r="T75" s="851">
        <v>0</v>
      </c>
      <c r="U75" s="911">
        <v>10</v>
      </c>
      <c r="V75" s="851">
        <v>0</v>
      </c>
      <c r="W75" s="851">
        <v>0</v>
      </c>
      <c r="X75" s="911">
        <v>8</v>
      </c>
      <c r="Y75" s="851">
        <v>0</v>
      </c>
      <c r="Z75" s="876">
        <v>0</v>
      </c>
      <c r="AA75" s="851">
        <v>-24500</v>
      </c>
      <c r="AB75" s="851">
        <v>294000</v>
      </c>
      <c r="AC75" s="876">
        <v>-108.33</v>
      </c>
      <c r="AD75" s="851">
        <v>0</v>
      </c>
      <c r="AE75" s="851">
        <v>558719</v>
      </c>
      <c r="AF75" s="851">
        <v>0</v>
      </c>
      <c r="AG75" s="851">
        <v>803202</v>
      </c>
      <c r="AH75" s="851">
        <v>13590</v>
      </c>
      <c r="AI75" s="851">
        <v>0</v>
      </c>
      <c r="AJ75" s="851">
        <v>0</v>
      </c>
      <c r="AK75" s="851">
        <v>13590</v>
      </c>
      <c r="AL75" s="851">
        <v>13500</v>
      </c>
      <c r="AM75" s="851">
        <v>0</v>
      </c>
      <c r="AN75" s="851">
        <v>0</v>
      </c>
      <c r="AO75" s="851">
        <v>13500</v>
      </c>
      <c r="AP75" s="876">
        <v>0.67</v>
      </c>
      <c r="AQ75" s="911">
        <v>-3899</v>
      </c>
      <c r="AR75" s="876">
        <v>-89.5</v>
      </c>
      <c r="AS75" s="876">
        <v>0.01</v>
      </c>
      <c r="AT75" s="876">
        <v>0.27</v>
      </c>
      <c r="AU75" s="893">
        <v>0.25</v>
      </c>
      <c r="AV75" s="876">
        <v>8</v>
      </c>
    </row>
    <row r="76" spans="1:48" ht="20.100000000000001" customHeight="1" x14ac:dyDescent="0.25">
      <c r="A76" s="853">
        <v>1201</v>
      </c>
      <c r="B76" s="848" t="s">
        <v>458</v>
      </c>
      <c r="C76" s="875">
        <v>9724354</v>
      </c>
      <c r="D76" s="875">
        <v>8476163</v>
      </c>
      <c r="E76" s="876">
        <v>14.73</v>
      </c>
      <c r="F76" s="876">
        <v>4.37</v>
      </c>
      <c r="G76" s="876">
        <v>4.05</v>
      </c>
      <c r="H76" s="876">
        <v>241.25</v>
      </c>
      <c r="I76" s="876">
        <v>212.5</v>
      </c>
      <c r="J76" s="876">
        <v>13.53</v>
      </c>
      <c r="K76" s="851">
        <v>453000</v>
      </c>
      <c r="L76" s="851">
        <v>431947</v>
      </c>
      <c r="M76" s="876">
        <v>4.87</v>
      </c>
      <c r="N76" s="851">
        <v>0</v>
      </c>
      <c r="O76" s="851">
        <v>0</v>
      </c>
      <c r="P76" s="876">
        <v>0</v>
      </c>
      <c r="Q76" s="851">
        <v>0</v>
      </c>
      <c r="R76" s="851">
        <v>0</v>
      </c>
      <c r="S76" s="876">
        <v>0</v>
      </c>
      <c r="T76" s="851">
        <v>65023</v>
      </c>
      <c r="U76" s="911">
        <v>24</v>
      </c>
      <c r="V76" s="851">
        <v>2709</v>
      </c>
      <c r="W76" s="851">
        <v>90202</v>
      </c>
      <c r="X76" s="911">
        <v>15</v>
      </c>
      <c r="Y76" s="851">
        <v>6013</v>
      </c>
      <c r="Z76" s="876">
        <v>-54.95</v>
      </c>
      <c r="AA76" s="851">
        <v>0</v>
      </c>
      <c r="AB76" s="851">
        <v>0</v>
      </c>
      <c r="AC76" s="876">
        <v>0</v>
      </c>
      <c r="AD76" s="851">
        <v>0</v>
      </c>
      <c r="AE76" s="851">
        <v>0</v>
      </c>
      <c r="AF76" s="851">
        <v>0</v>
      </c>
      <c r="AG76" s="851">
        <v>400160</v>
      </c>
      <c r="AH76" s="851">
        <v>7691</v>
      </c>
      <c r="AI76" s="851">
        <v>0</v>
      </c>
      <c r="AJ76" s="851">
        <v>0</v>
      </c>
      <c r="AK76" s="851">
        <v>7691</v>
      </c>
      <c r="AL76" s="851">
        <v>6600</v>
      </c>
      <c r="AM76" s="851">
        <v>0</v>
      </c>
      <c r="AN76" s="851">
        <v>0</v>
      </c>
      <c r="AO76" s="851">
        <v>6600</v>
      </c>
      <c r="AP76" s="876">
        <v>16.53</v>
      </c>
      <c r="AQ76" s="911">
        <v>-29224</v>
      </c>
      <c r="AR76" s="876">
        <v>-871.6</v>
      </c>
      <c r="AS76" s="876">
        <v>0</v>
      </c>
      <c r="AT76" s="876">
        <v>0.19</v>
      </c>
      <c r="AU76" s="893">
        <v>0.17</v>
      </c>
      <c r="AV76" s="876">
        <v>11.76</v>
      </c>
    </row>
    <row r="77" spans="1:48" ht="20.100000000000001" customHeight="1" x14ac:dyDescent="0.25">
      <c r="A77" s="853">
        <v>1430</v>
      </c>
      <c r="B77" s="848" t="s">
        <v>460</v>
      </c>
      <c r="C77" s="875">
        <v>54856260</v>
      </c>
      <c r="D77" s="875">
        <v>52780388</v>
      </c>
      <c r="E77" s="876">
        <v>3.93</v>
      </c>
      <c r="F77" s="876">
        <v>5.39</v>
      </c>
      <c r="G77" s="876">
        <v>5.57</v>
      </c>
      <c r="H77" s="876">
        <v>218.76</v>
      </c>
      <c r="I77" s="876">
        <v>208.27</v>
      </c>
      <c r="J77" s="876">
        <v>5.04</v>
      </c>
      <c r="K77" s="851">
        <v>641895</v>
      </c>
      <c r="L77" s="851">
        <v>582298</v>
      </c>
      <c r="M77" s="876">
        <v>10.23</v>
      </c>
      <c r="N77" s="851">
        <v>43190</v>
      </c>
      <c r="O77" s="851">
        <v>24696</v>
      </c>
      <c r="P77" s="876">
        <v>74.89</v>
      </c>
      <c r="Q77" s="851">
        <v>0</v>
      </c>
      <c r="R77" s="851">
        <v>238000</v>
      </c>
      <c r="S77" s="876">
        <v>-100</v>
      </c>
      <c r="T77" s="851">
        <v>0</v>
      </c>
      <c r="U77" s="911">
        <v>11</v>
      </c>
      <c r="V77" s="851">
        <v>0</v>
      </c>
      <c r="W77" s="851">
        <v>0</v>
      </c>
      <c r="X77" s="911">
        <v>14</v>
      </c>
      <c r="Y77" s="851">
        <v>0</v>
      </c>
      <c r="Z77" s="876">
        <v>0</v>
      </c>
      <c r="AA77" s="851">
        <v>1762723</v>
      </c>
      <c r="AB77" s="851">
        <v>1653530</v>
      </c>
      <c r="AC77" s="876">
        <v>6.6</v>
      </c>
      <c r="AD77" s="851">
        <v>0</v>
      </c>
      <c r="AE77" s="851">
        <v>1913084</v>
      </c>
      <c r="AF77" s="851">
        <v>0</v>
      </c>
      <c r="AG77" s="851">
        <v>2811650</v>
      </c>
      <c r="AH77" s="851">
        <v>74342</v>
      </c>
      <c r="AI77" s="851">
        <v>0</v>
      </c>
      <c r="AJ77" s="851">
        <v>0</v>
      </c>
      <c r="AK77" s="851">
        <v>74342</v>
      </c>
      <c r="AL77" s="851">
        <v>76092</v>
      </c>
      <c r="AM77" s="851">
        <v>0</v>
      </c>
      <c r="AN77" s="851">
        <v>0</v>
      </c>
      <c r="AO77" s="851">
        <v>76092</v>
      </c>
      <c r="AP77" s="876">
        <v>-2.2999999999999998</v>
      </c>
      <c r="AQ77" s="911">
        <v>16524</v>
      </c>
      <c r="AR77" s="876">
        <v>78.400000000000006</v>
      </c>
      <c r="AS77" s="876">
        <v>0.01</v>
      </c>
      <c r="AT77" s="876">
        <v>0.3</v>
      </c>
      <c r="AU77" s="893">
        <v>0.3</v>
      </c>
      <c r="AV77" s="876">
        <v>0</v>
      </c>
    </row>
    <row r="78" spans="1:48" ht="20.100000000000001" customHeight="1" x14ac:dyDescent="0.25">
      <c r="A78" s="853">
        <v>1176</v>
      </c>
      <c r="B78" s="848" t="s">
        <v>468</v>
      </c>
      <c r="C78" s="875">
        <v>30786346</v>
      </c>
      <c r="D78" s="875">
        <v>28162015</v>
      </c>
      <c r="E78" s="876">
        <v>9.32</v>
      </c>
      <c r="F78" s="876">
        <v>11.17</v>
      </c>
      <c r="G78" s="876">
        <v>11.16</v>
      </c>
      <c r="H78" s="876">
        <v>208.99</v>
      </c>
      <c r="I78" s="876">
        <v>198.67</v>
      </c>
      <c r="J78" s="876">
        <v>5.19</v>
      </c>
      <c r="K78" s="851">
        <v>247540</v>
      </c>
      <c r="L78" s="851">
        <v>235752</v>
      </c>
      <c r="M78" s="876">
        <v>5</v>
      </c>
      <c r="N78" s="851">
        <v>0</v>
      </c>
      <c r="O78" s="851">
        <v>0</v>
      </c>
      <c r="P78" s="876">
        <v>0</v>
      </c>
      <c r="Q78" s="851">
        <v>35995</v>
      </c>
      <c r="R78" s="851">
        <v>0</v>
      </c>
      <c r="S78" s="876">
        <v>100</v>
      </c>
      <c r="T78" s="851">
        <v>0</v>
      </c>
      <c r="U78" s="911">
        <v>7</v>
      </c>
      <c r="V78" s="851">
        <v>0</v>
      </c>
      <c r="W78" s="851">
        <v>0</v>
      </c>
      <c r="X78" s="911">
        <v>6</v>
      </c>
      <c r="Y78" s="851">
        <v>0</v>
      </c>
      <c r="Z78" s="876">
        <v>0</v>
      </c>
      <c r="AA78" s="851">
        <v>0</v>
      </c>
      <c r="AB78" s="851">
        <v>0</v>
      </c>
      <c r="AC78" s="876">
        <v>0</v>
      </c>
      <c r="AD78" s="851">
        <v>0</v>
      </c>
      <c r="AE78" s="851">
        <v>535984</v>
      </c>
      <c r="AF78" s="851">
        <v>0</v>
      </c>
      <c r="AG78" s="851">
        <v>519873</v>
      </c>
      <c r="AH78" s="851">
        <v>9900</v>
      </c>
      <c r="AI78" s="851">
        <v>0</v>
      </c>
      <c r="AJ78" s="851">
        <v>0</v>
      </c>
      <c r="AK78" s="851">
        <v>9900</v>
      </c>
      <c r="AL78" s="851">
        <v>9900</v>
      </c>
      <c r="AM78" s="851">
        <v>0</v>
      </c>
      <c r="AN78" s="851">
        <v>0</v>
      </c>
      <c r="AO78" s="851">
        <v>9900</v>
      </c>
      <c r="AP78" s="876">
        <v>0</v>
      </c>
      <c r="AQ78" s="911">
        <v>6753</v>
      </c>
      <c r="AR78" s="876">
        <v>56.2</v>
      </c>
      <c r="AS78" s="876">
        <v>0</v>
      </c>
      <c r="AT78" s="876">
        <v>7.0000000000000007E-2</v>
      </c>
      <c r="AU78" s="893">
        <v>7.0000000000000007E-2</v>
      </c>
      <c r="AV78" s="876">
        <v>0</v>
      </c>
    </row>
    <row r="79" spans="1:48" ht="19.5" customHeight="1" x14ac:dyDescent="0.25">
      <c r="A79" s="853">
        <v>1013</v>
      </c>
      <c r="B79" s="848" t="s">
        <v>470</v>
      </c>
      <c r="C79" s="875">
        <v>3198184</v>
      </c>
      <c r="D79" s="875">
        <v>3053135</v>
      </c>
      <c r="E79" s="876">
        <v>4.75</v>
      </c>
      <c r="F79" s="876">
        <v>6.33</v>
      </c>
      <c r="G79" s="876">
        <v>6.35</v>
      </c>
      <c r="H79" s="876">
        <v>232.16</v>
      </c>
      <c r="I79" s="876">
        <v>221.05</v>
      </c>
      <c r="J79" s="876">
        <v>5.03</v>
      </c>
      <c r="K79" s="851">
        <v>121980</v>
      </c>
      <c r="L79" s="851">
        <v>119474</v>
      </c>
      <c r="M79" s="876">
        <v>2.1</v>
      </c>
      <c r="N79" s="851">
        <v>0</v>
      </c>
      <c r="O79" s="851">
        <v>0</v>
      </c>
      <c r="P79" s="876">
        <v>0</v>
      </c>
      <c r="Q79" s="851">
        <v>0</v>
      </c>
      <c r="R79" s="851">
        <v>0</v>
      </c>
      <c r="S79" s="876">
        <v>0</v>
      </c>
      <c r="T79" s="851">
        <v>3851</v>
      </c>
      <c r="U79" s="911">
        <v>7</v>
      </c>
      <c r="V79" s="851">
        <v>550</v>
      </c>
      <c r="W79" s="851">
        <v>0</v>
      </c>
      <c r="X79" s="911">
        <v>6</v>
      </c>
      <c r="Y79" s="851">
        <v>0</v>
      </c>
      <c r="Z79" s="876">
        <v>100</v>
      </c>
      <c r="AA79" s="851">
        <v>0</v>
      </c>
      <c r="AB79" s="851">
        <v>0</v>
      </c>
      <c r="AC79" s="876">
        <v>0</v>
      </c>
      <c r="AD79" s="851">
        <v>0</v>
      </c>
      <c r="AE79" s="851">
        <v>0</v>
      </c>
      <c r="AF79" s="851">
        <v>0</v>
      </c>
      <c r="AG79" s="851">
        <v>142616</v>
      </c>
      <c r="AH79" s="851">
        <v>7944</v>
      </c>
      <c r="AI79" s="851">
        <v>0</v>
      </c>
      <c r="AJ79" s="851">
        <v>0</v>
      </c>
      <c r="AK79" s="851">
        <v>7944</v>
      </c>
      <c r="AL79" s="851">
        <v>7875</v>
      </c>
      <c r="AM79" s="851">
        <v>0</v>
      </c>
      <c r="AN79" s="851">
        <v>0</v>
      </c>
      <c r="AO79" s="851">
        <v>7875</v>
      </c>
      <c r="AP79" s="876">
        <v>0.88</v>
      </c>
      <c r="AQ79" s="911">
        <v>-121</v>
      </c>
      <c r="AR79" s="876">
        <v>-10.6</v>
      </c>
      <c r="AS79" s="876">
        <v>0.02</v>
      </c>
      <c r="AT79" s="876">
        <v>0.57999999999999996</v>
      </c>
      <c r="AU79" s="893">
        <v>0.56999999999999995</v>
      </c>
      <c r="AV79" s="876">
        <v>1.75</v>
      </c>
    </row>
    <row r="80" spans="1:48" ht="20.25" customHeight="1" x14ac:dyDescent="0.25">
      <c r="A80" s="853">
        <v>1209</v>
      </c>
      <c r="B80" s="848" t="s">
        <v>903</v>
      </c>
      <c r="C80" s="875">
        <v>31384753</v>
      </c>
      <c r="D80" s="875">
        <v>30567890</v>
      </c>
      <c r="E80" s="876">
        <v>2.67</v>
      </c>
      <c r="F80" s="876">
        <v>7.02</v>
      </c>
      <c r="G80" s="876">
        <v>7.47</v>
      </c>
      <c r="H80" s="876">
        <v>250.76</v>
      </c>
      <c r="I80" s="876">
        <v>260.06</v>
      </c>
      <c r="J80" s="876">
        <v>-3.58</v>
      </c>
      <c r="K80" s="851">
        <v>359972</v>
      </c>
      <c r="L80" s="851">
        <v>390120</v>
      </c>
      <c r="M80" s="876">
        <v>-7.73</v>
      </c>
      <c r="N80" s="851">
        <v>28000</v>
      </c>
      <c r="O80" s="851">
        <v>4215</v>
      </c>
      <c r="P80" s="876">
        <v>564.29</v>
      </c>
      <c r="Q80" s="851">
        <v>1764186</v>
      </c>
      <c r="R80" s="851">
        <v>1251386</v>
      </c>
      <c r="S80" s="876">
        <v>40.98</v>
      </c>
      <c r="T80" s="851">
        <v>138672</v>
      </c>
      <c r="U80" s="911">
        <v>15</v>
      </c>
      <c r="V80" s="851">
        <v>9245</v>
      </c>
      <c r="W80" s="851">
        <v>76373</v>
      </c>
      <c r="X80" s="911">
        <v>17</v>
      </c>
      <c r="Y80" s="851">
        <v>4493</v>
      </c>
      <c r="Z80" s="876">
        <v>105.76</v>
      </c>
      <c r="AA80" s="851">
        <v>1029163</v>
      </c>
      <c r="AB80" s="851">
        <v>629233</v>
      </c>
      <c r="AC80" s="876">
        <v>63.56</v>
      </c>
      <c r="AD80" s="851">
        <v>0</v>
      </c>
      <c r="AE80" s="851">
        <v>378525</v>
      </c>
      <c r="AF80" s="851">
        <v>0</v>
      </c>
      <c r="AG80" s="851">
        <v>0</v>
      </c>
      <c r="AH80" s="851">
        <v>73825</v>
      </c>
      <c r="AI80" s="851">
        <v>0</v>
      </c>
      <c r="AJ80" s="851">
        <v>0</v>
      </c>
      <c r="AK80" s="851">
        <v>73825</v>
      </c>
      <c r="AL80" s="851">
        <v>78325</v>
      </c>
      <c r="AM80" s="851">
        <v>0</v>
      </c>
      <c r="AN80" s="851">
        <v>0</v>
      </c>
      <c r="AO80" s="851">
        <v>78325</v>
      </c>
      <c r="AP80" s="876">
        <v>-5.75</v>
      </c>
      <c r="AQ80" s="911">
        <v>6010</v>
      </c>
      <c r="AR80" s="876">
        <v>58.9</v>
      </c>
      <c r="AS80" s="876">
        <v>0.02</v>
      </c>
      <c r="AT80" s="876">
        <v>0.59</v>
      </c>
      <c r="AU80" s="893">
        <v>0.67</v>
      </c>
      <c r="AV80" s="876">
        <v>-11.94</v>
      </c>
    </row>
    <row r="81" spans="1:49" ht="20.100000000000001" customHeight="1" x14ac:dyDescent="0.25">
      <c r="A81" s="853">
        <v>1424</v>
      </c>
      <c r="B81" s="848" t="s">
        <v>472</v>
      </c>
      <c r="C81" s="875">
        <v>15037728</v>
      </c>
      <c r="D81" s="875">
        <v>14105651</v>
      </c>
      <c r="E81" s="876">
        <v>6.61</v>
      </c>
      <c r="F81" s="876">
        <v>4.8499999999999996</v>
      </c>
      <c r="G81" s="876">
        <v>4.78</v>
      </c>
      <c r="H81" s="876">
        <v>271.18</v>
      </c>
      <c r="I81" s="876">
        <v>248.83</v>
      </c>
      <c r="J81" s="876">
        <v>8.98</v>
      </c>
      <c r="K81" s="851">
        <v>464687</v>
      </c>
      <c r="L81" s="851">
        <v>440774</v>
      </c>
      <c r="M81" s="876">
        <v>5.43</v>
      </c>
      <c r="N81" s="851">
        <v>0</v>
      </c>
      <c r="O81" s="851">
        <v>0</v>
      </c>
      <c r="P81" s="876">
        <v>0</v>
      </c>
      <c r="Q81" s="851">
        <v>0</v>
      </c>
      <c r="R81" s="851">
        <v>0</v>
      </c>
      <c r="S81" s="876">
        <v>0</v>
      </c>
      <c r="T81" s="851">
        <v>46127</v>
      </c>
      <c r="U81" s="911">
        <v>16</v>
      </c>
      <c r="V81" s="851">
        <v>2883</v>
      </c>
      <c r="W81" s="851">
        <v>18135</v>
      </c>
      <c r="X81" s="911">
        <v>14</v>
      </c>
      <c r="Y81" s="851">
        <v>1295</v>
      </c>
      <c r="Z81" s="876">
        <v>122.63</v>
      </c>
      <c r="AA81" s="851">
        <v>0</v>
      </c>
      <c r="AB81" s="851">
        <v>0</v>
      </c>
      <c r="AC81" s="876">
        <v>0</v>
      </c>
      <c r="AD81" s="851">
        <v>508981</v>
      </c>
      <c r="AE81" s="851">
        <v>493672</v>
      </c>
      <c r="AF81" s="851">
        <v>261726</v>
      </c>
      <c r="AG81" s="851">
        <v>503617</v>
      </c>
      <c r="AH81" s="851">
        <v>15000</v>
      </c>
      <c r="AI81" s="851">
        <v>0</v>
      </c>
      <c r="AJ81" s="851">
        <v>0</v>
      </c>
      <c r="AK81" s="851">
        <v>15000</v>
      </c>
      <c r="AL81" s="851">
        <v>15000</v>
      </c>
      <c r="AM81" s="851">
        <v>0</v>
      </c>
      <c r="AN81" s="851">
        <v>0</v>
      </c>
      <c r="AO81" s="851">
        <v>15000</v>
      </c>
      <c r="AP81" s="876">
        <v>0</v>
      </c>
      <c r="AQ81" s="911">
        <v>-9568</v>
      </c>
      <c r="AR81" s="876">
        <v>-205.6</v>
      </c>
      <c r="AS81" s="876">
        <v>0</v>
      </c>
      <c r="AT81" s="876">
        <v>0.27</v>
      </c>
      <c r="AU81" s="893">
        <v>0.26</v>
      </c>
      <c r="AV81" s="876">
        <v>3.85</v>
      </c>
    </row>
    <row r="82" spans="1:49" ht="20.100000000000001" customHeight="1" x14ac:dyDescent="0.25">
      <c r="A82" s="853">
        <v>1038</v>
      </c>
      <c r="B82" s="848" t="s">
        <v>904</v>
      </c>
      <c r="C82" s="875">
        <v>72749504</v>
      </c>
      <c r="D82" s="875">
        <v>66388156</v>
      </c>
      <c r="E82" s="876">
        <v>9.58</v>
      </c>
      <c r="F82" s="876">
        <v>5.81</v>
      </c>
      <c r="G82" s="876">
        <v>5.21</v>
      </c>
      <c r="H82" s="876">
        <v>180.19</v>
      </c>
      <c r="I82" s="876">
        <v>152</v>
      </c>
      <c r="J82" s="876">
        <v>18.55</v>
      </c>
      <c r="K82" s="851">
        <v>703159</v>
      </c>
      <c r="L82" s="851">
        <v>624868</v>
      </c>
      <c r="M82" s="876">
        <v>12.53</v>
      </c>
      <c r="N82" s="851">
        <v>1036654</v>
      </c>
      <c r="O82" s="851">
        <v>996523</v>
      </c>
      <c r="P82" s="876">
        <v>4.03</v>
      </c>
      <c r="Q82" s="851">
        <v>2940557</v>
      </c>
      <c r="R82" s="851">
        <v>2460280</v>
      </c>
      <c r="S82" s="876">
        <v>19.52</v>
      </c>
      <c r="T82" s="851">
        <v>592593</v>
      </c>
      <c r="U82" s="911">
        <v>17</v>
      </c>
      <c r="V82" s="851">
        <v>34858</v>
      </c>
      <c r="W82" s="851">
        <v>1174802</v>
      </c>
      <c r="X82" s="911">
        <v>18</v>
      </c>
      <c r="Y82" s="851">
        <v>65267</v>
      </c>
      <c r="Z82" s="876">
        <v>-46.59</v>
      </c>
      <c r="AA82" s="851">
        <v>4412198</v>
      </c>
      <c r="AB82" s="851">
        <v>2541175</v>
      </c>
      <c r="AC82" s="876">
        <v>73.63</v>
      </c>
      <c r="AD82" s="851">
        <v>1457300</v>
      </c>
      <c r="AE82" s="851">
        <v>365351</v>
      </c>
      <c r="AF82" s="851">
        <v>268686</v>
      </c>
      <c r="AG82" s="851">
        <v>1343423</v>
      </c>
      <c r="AH82" s="851">
        <v>2098000</v>
      </c>
      <c r="AI82" s="851">
        <v>2078000</v>
      </c>
      <c r="AJ82" s="851">
        <v>0</v>
      </c>
      <c r="AK82" s="851">
        <v>20000</v>
      </c>
      <c r="AL82" s="851">
        <v>4336901</v>
      </c>
      <c r="AM82" s="851">
        <v>4336901</v>
      </c>
      <c r="AN82" s="851">
        <v>0</v>
      </c>
      <c r="AO82" s="851">
        <v>0</v>
      </c>
      <c r="AP82" s="876">
        <v>-51.62</v>
      </c>
      <c r="AQ82" s="911">
        <v>20941</v>
      </c>
      <c r="AR82" s="876">
        <v>58.6</v>
      </c>
      <c r="AS82" s="876">
        <v>0.17</v>
      </c>
      <c r="AT82" s="876">
        <v>5.2</v>
      </c>
      <c r="AU82" s="893">
        <v>9.93</v>
      </c>
      <c r="AV82" s="876">
        <v>-47.63</v>
      </c>
      <c r="AW82" s="1183" t="s">
        <v>911</v>
      </c>
    </row>
    <row r="83" spans="1:49" ht="20.100000000000001" customHeight="1" x14ac:dyDescent="0.25">
      <c r="A83" s="853">
        <v>1234</v>
      </c>
      <c r="B83" s="848" t="s">
        <v>475</v>
      </c>
      <c r="C83" s="875">
        <v>87721675</v>
      </c>
      <c r="D83" s="875">
        <v>78644630</v>
      </c>
      <c r="E83" s="876">
        <v>11.54</v>
      </c>
      <c r="F83" s="876">
        <v>4.74</v>
      </c>
      <c r="G83" s="876">
        <v>4.5599999999999996</v>
      </c>
      <c r="H83" s="876">
        <v>248.2</v>
      </c>
      <c r="I83" s="876">
        <v>223.98</v>
      </c>
      <c r="J83" s="876">
        <v>10.81</v>
      </c>
      <c r="K83" s="851">
        <v>611219</v>
      </c>
      <c r="L83" s="851">
        <v>473489</v>
      </c>
      <c r="M83" s="876">
        <v>29.09</v>
      </c>
      <c r="N83" s="851">
        <v>0</v>
      </c>
      <c r="O83" s="851">
        <v>0</v>
      </c>
      <c r="P83" s="876">
        <v>0</v>
      </c>
      <c r="Q83" s="851">
        <v>754003</v>
      </c>
      <c r="R83" s="851">
        <v>625112</v>
      </c>
      <c r="S83" s="876">
        <v>20.62</v>
      </c>
      <c r="T83" s="851">
        <v>414060</v>
      </c>
      <c r="U83" s="911">
        <v>26</v>
      </c>
      <c r="V83" s="851">
        <v>15925</v>
      </c>
      <c r="W83" s="851">
        <v>276313</v>
      </c>
      <c r="X83" s="911">
        <v>25</v>
      </c>
      <c r="Y83" s="851">
        <v>11053</v>
      </c>
      <c r="Z83" s="876">
        <v>44.08</v>
      </c>
      <c r="AA83" s="851">
        <v>0</v>
      </c>
      <c r="AB83" s="851">
        <v>0</v>
      </c>
      <c r="AC83" s="876">
        <v>0</v>
      </c>
      <c r="AD83" s="851">
        <v>4674486</v>
      </c>
      <c r="AE83" s="851">
        <v>4754293</v>
      </c>
      <c r="AF83" s="851">
        <v>1468235</v>
      </c>
      <c r="AG83" s="851">
        <v>5860555</v>
      </c>
      <c r="AH83" s="851">
        <v>75329</v>
      </c>
      <c r="AI83" s="851">
        <v>0</v>
      </c>
      <c r="AJ83" s="851">
        <v>0</v>
      </c>
      <c r="AK83" s="851">
        <v>75329</v>
      </c>
      <c r="AL83" s="851">
        <v>75000</v>
      </c>
      <c r="AM83" s="851">
        <v>0</v>
      </c>
      <c r="AN83" s="851">
        <v>0</v>
      </c>
      <c r="AO83" s="851">
        <v>75000</v>
      </c>
      <c r="AP83" s="876">
        <v>0.44</v>
      </c>
      <c r="AQ83" s="911">
        <v>28343</v>
      </c>
      <c r="AR83" s="876">
        <v>96.6</v>
      </c>
      <c r="AS83" s="876">
        <v>0</v>
      </c>
      <c r="AT83" s="876">
        <v>0.21</v>
      </c>
      <c r="AU83" s="893">
        <v>0.21</v>
      </c>
      <c r="AV83" s="876">
        <v>0</v>
      </c>
    </row>
    <row r="84" spans="1:49" ht="20.100000000000001" customHeight="1" x14ac:dyDescent="0.25">
      <c r="A84" s="853">
        <v>1531</v>
      </c>
      <c r="B84" s="848" t="s">
        <v>476</v>
      </c>
      <c r="C84" s="875">
        <v>1943207</v>
      </c>
      <c r="D84" s="875">
        <v>1954252</v>
      </c>
      <c r="E84" s="876">
        <v>-0.56999999999999995</v>
      </c>
      <c r="F84" s="876">
        <v>4.17</v>
      </c>
      <c r="G84" s="876">
        <v>4.7300000000000004</v>
      </c>
      <c r="H84" s="876">
        <v>158.91</v>
      </c>
      <c r="I84" s="876">
        <v>162.21</v>
      </c>
      <c r="J84" s="876">
        <v>-2.0299999999999998</v>
      </c>
      <c r="K84" s="851">
        <v>368151</v>
      </c>
      <c r="L84" s="851">
        <v>355660</v>
      </c>
      <c r="M84" s="876">
        <v>3.51</v>
      </c>
      <c r="N84" s="851">
        <v>0</v>
      </c>
      <c r="O84" s="851">
        <v>0</v>
      </c>
      <c r="P84" s="876">
        <v>0</v>
      </c>
      <c r="Q84" s="851">
        <v>0</v>
      </c>
      <c r="R84" s="851">
        <v>96501</v>
      </c>
      <c r="S84" s="876">
        <v>-100</v>
      </c>
      <c r="T84" s="851">
        <v>0</v>
      </c>
      <c r="U84" s="911">
        <v>23</v>
      </c>
      <c r="V84" s="851">
        <v>0</v>
      </c>
      <c r="W84" s="851">
        <v>0</v>
      </c>
      <c r="X84" s="911">
        <v>17</v>
      </c>
      <c r="Y84" s="851">
        <v>0</v>
      </c>
      <c r="Z84" s="876">
        <v>0</v>
      </c>
      <c r="AA84" s="851">
        <v>0</v>
      </c>
      <c r="AB84" s="851">
        <v>0</v>
      </c>
      <c r="AC84" s="876">
        <v>0</v>
      </c>
      <c r="AD84" s="851">
        <v>0</v>
      </c>
      <c r="AE84" s="851">
        <v>0</v>
      </c>
      <c r="AF84" s="851">
        <v>0</v>
      </c>
      <c r="AG84" s="851">
        <v>0</v>
      </c>
      <c r="AH84" s="851">
        <v>0</v>
      </c>
      <c r="AI84" s="851">
        <v>0</v>
      </c>
      <c r="AJ84" s="851">
        <v>0</v>
      </c>
      <c r="AK84" s="851">
        <v>0</v>
      </c>
      <c r="AL84" s="851">
        <v>838986</v>
      </c>
      <c r="AM84" s="851">
        <v>838986</v>
      </c>
      <c r="AN84" s="851">
        <v>0</v>
      </c>
      <c r="AO84" s="851">
        <v>0</v>
      </c>
      <c r="AP84" s="876">
        <v>-100</v>
      </c>
      <c r="AQ84" s="911">
        <v>0</v>
      </c>
      <c r="AR84" s="876">
        <v>0</v>
      </c>
      <c r="AS84" s="876">
        <v>0</v>
      </c>
      <c r="AT84" s="876">
        <v>0</v>
      </c>
      <c r="AU84" s="893">
        <v>69.64</v>
      </c>
      <c r="AV84" s="876">
        <v>-100</v>
      </c>
    </row>
    <row r="85" spans="1:49" ht="20.100000000000001" customHeight="1" x14ac:dyDescent="0.25">
      <c r="A85" s="853">
        <v>1568</v>
      </c>
      <c r="B85" s="848" t="s">
        <v>483</v>
      </c>
      <c r="C85" s="875">
        <v>27005149</v>
      </c>
      <c r="D85" s="875">
        <v>26733077</v>
      </c>
      <c r="E85" s="876">
        <v>1.02</v>
      </c>
      <c r="F85" s="876">
        <v>8.08</v>
      </c>
      <c r="G85" s="876">
        <v>8.3800000000000008</v>
      </c>
      <c r="H85" s="876">
        <v>268.83999999999997</v>
      </c>
      <c r="I85" s="876">
        <v>262</v>
      </c>
      <c r="J85" s="876">
        <v>2.61</v>
      </c>
      <c r="K85" s="851">
        <v>227294</v>
      </c>
      <c r="L85" s="851">
        <v>214398</v>
      </c>
      <c r="M85" s="876">
        <v>6.01</v>
      </c>
      <c r="N85" s="851">
        <v>0</v>
      </c>
      <c r="O85" s="851">
        <v>0</v>
      </c>
      <c r="P85" s="876">
        <v>0</v>
      </c>
      <c r="Q85" s="851">
        <v>1276916</v>
      </c>
      <c r="R85" s="851">
        <v>1338573</v>
      </c>
      <c r="S85" s="876">
        <v>-4.6100000000000003</v>
      </c>
      <c r="T85" s="851">
        <v>108789</v>
      </c>
      <c r="U85" s="911">
        <v>12</v>
      </c>
      <c r="V85" s="851">
        <v>9066</v>
      </c>
      <c r="W85" s="851">
        <v>34194</v>
      </c>
      <c r="X85" s="911">
        <v>13</v>
      </c>
      <c r="Y85" s="851">
        <v>2630</v>
      </c>
      <c r="Z85" s="876">
        <v>244.71</v>
      </c>
      <c r="AA85" s="851">
        <v>2473413</v>
      </c>
      <c r="AB85" s="851">
        <v>1936579</v>
      </c>
      <c r="AC85" s="876">
        <v>27.72</v>
      </c>
      <c r="AD85" s="851">
        <v>0</v>
      </c>
      <c r="AE85" s="851">
        <v>0</v>
      </c>
      <c r="AF85" s="851">
        <v>0</v>
      </c>
      <c r="AG85" s="851">
        <v>999666</v>
      </c>
      <c r="AH85" s="851">
        <v>33862</v>
      </c>
      <c r="AI85" s="851">
        <v>0</v>
      </c>
      <c r="AJ85" s="851">
        <v>0</v>
      </c>
      <c r="AK85" s="851">
        <v>33862</v>
      </c>
      <c r="AL85" s="851">
        <v>31911</v>
      </c>
      <c r="AM85" s="851">
        <v>0</v>
      </c>
      <c r="AN85" s="851">
        <v>0</v>
      </c>
      <c r="AO85" s="851">
        <v>31911</v>
      </c>
      <c r="AP85" s="876">
        <v>6.11</v>
      </c>
      <c r="AQ85" s="911">
        <v>7735</v>
      </c>
      <c r="AR85" s="876">
        <v>94.7</v>
      </c>
      <c r="AS85" s="876">
        <v>0.01</v>
      </c>
      <c r="AT85" s="876">
        <v>0.34</v>
      </c>
      <c r="AU85" s="893">
        <v>0.31</v>
      </c>
      <c r="AV85" s="876">
        <v>9.68</v>
      </c>
    </row>
    <row r="86" spans="1:49" ht="20.100000000000001" customHeight="1" x14ac:dyDescent="0.25">
      <c r="A86" s="853">
        <v>1580</v>
      </c>
      <c r="B86" s="848" t="s">
        <v>905</v>
      </c>
      <c r="C86" s="875">
        <v>338934462</v>
      </c>
      <c r="D86" s="875">
        <v>331348682</v>
      </c>
      <c r="E86" s="876">
        <v>2.29</v>
      </c>
      <c r="F86" s="876">
        <v>3.62</v>
      </c>
      <c r="G86" s="876">
        <v>3.76</v>
      </c>
      <c r="H86" s="876">
        <v>160.52000000000001</v>
      </c>
      <c r="I86" s="876">
        <v>157.24</v>
      </c>
      <c r="J86" s="876">
        <v>2.09</v>
      </c>
      <c r="K86" s="851">
        <v>2950805</v>
      </c>
      <c r="L86" s="851">
        <v>1050859</v>
      </c>
      <c r="M86" s="876">
        <v>180.8</v>
      </c>
      <c r="N86" s="851">
        <v>668567</v>
      </c>
      <c r="O86" s="851">
        <v>950381</v>
      </c>
      <c r="P86" s="876">
        <v>-29.65</v>
      </c>
      <c r="Q86" s="851">
        <v>4808830</v>
      </c>
      <c r="R86" s="851">
        <v>6149224</v>
      </c>
      <c r="S86" s="876">
        <v>-21.8</v>
      </c>
      <c r="T86" s="851">
        <v>5617397</v>
      </c>
      <c r="U86" s="911">
        <v>20</v>
      </c>
      <c r="V86" s="851">
        <v>280870</v>
      </c>
      <c r="W86" s="851">
        <v>5981679</v>
      </c>
      <c r="X86" s="911">
        <v>19</v>
      </c>
      <c r="Y86" s="851">
        <v>314825</v>
      </c>
      <c r="Z86" s="876">
        <v>-10.79</v>
      </c>
      <c r="AA86" s="851">
        <v>5193184</v>
      </c>
      <c r="AB86" s="851">
        <v>4253788</v>
      </c>
      <c r="AC86" s="876">
        <v>22.08</v>
      </c>
      <c r="AD86" s="851">
        <v>0</v>
      </c>
      <c r="AE86" s="851">
        <v>60929241</v>
      </c>
      <c r="AF86" s="851">
        <v>3391717</v>
      </c>
      <c r="AG86" s="851">
        <v>11809197</v>
      </c>
      <c r="AH86" s="851">
        <v>247500</v>
      </c>
      <c r="AI86" s="851">
        <v>0</v>
      </c>
      <c r="AJ86" s="851">
        <v>0</v>
      </c>
      <c r="AK86" s="851">
        <v>247500</v>
      </c>
      <c r="AL86" s="851">
        <v>247500</v>
      </c>
      <c r="AM86" s="851">
        <v>0</v>
      </c>
      <c r="AN86" s="851">
        <v>0</v>
      </c>
      <c r="AO86" s="851">
        <v>247500</v>
      </c>
      <c r="AP86" s="876">
        <v>0</v>
      </c>
      <c r="AQ86" s="911">
        <v>174706</v>
      </c>
      <c r="AR86" s="876">
        <v>100.3</v>
      </c>
      <c r="AS86" s="876">
        <v>0</v>
      </c>
      <c r="AT86" s="876">
        <v>0.12</v>
      </c>
      <c r="AU86" s="893">
        <v>0.12</v>
      </c>
      <c r="AV86" s="876">
        <v>0</v>
      </c>
    </row>
    <row r="87" spans="1:49" ht="20.100000000000001" customHeight="1" x14ac:dyDescent="0.25">
      <c r="A87" s="853">
        <v>1578</v>
      </c>
      <c r="B87" s="848" t="s">
        <v>506</v>
      </c>
      <c r="C87" s="875">
        <v>9009643</v>
      </c>
      <c r="D87" s="875">
        <v>8221213</v>
      </c>
      <c r="E87" s="876">
        <v>9.59</v>
      </c>
      <c r="F87" s="876">
        <v>6.57</v>
      </c>
      <c r="G87" s="876">
        <v>6.2</v>
      </c>
      <c r="H87" s="876">
        <v>253.65</v>
      </c>
      <c r="I87" s="876">
        <v>233.35</v>
      </c>
      <c r="J87" s="876">
        <v>8.6999999999999993</v>
      </c>
      <c r="K87" s="851">
        <v>218115</v>
      </c>
      <c r="L87" s="851">
        <v>214600</v>
      </c>
      <c r="M87" s="876">
        <v>1.64</v>
      </c>
      <c r="N87" s="851">
        <v>0</v>
      </c>
      <c r="O87" s="851">
        <v>0</v>
      </c>
      <c r="P87" s="876">
        <v>0</v>
      </c>
      <c r="Q87" s="851">
        <v>0</v>
      </c>
      <c r="R87" s="851">
        <v>0</v>
      </c>
      <c r="S87" s="876">
        <v>0</v>
      </c>
      <c r="T87" s="851">
        <v>0</v>
      </c>
      <c r="U87" s="911">
        <v>9</v>
      </c>
      <c r="V87" s="851">
        <v>0</v>
      </c>
      <c r="W87" s="851">
        <v>0</v>
      </c>
      <c r="X87" s="911">
        <v>11</v>
      </c>
      <c r="Y87" s="851">
        <v>0</v>
      </c>
      <c r="Z87" s="876">
        <v>0</v>
      </c>
      <c r="AA87" s="851">
        <v>153964</v>
      </c>
      <c r="AB87" s="851">
        <v>0</v>
      </c>
      <c r="AC87" s="876">
        <v>100</v>
      </c>
      <c r="AD87" s="851">
        <v>0</v>
      </c>
      <c r="AE87" s="851">
        <v>135069</v>
      </c>
      <c r="AF87" s="851">
        <v>0</v>
      </c>
      <c r="AG87" s="851">
        <v>118900</v>
      </c>
      <c r="AH87" s="851">
        <v>30000</v>
      </c>
      <c r="AI87" s="851">
        <v>0</v>
      </c>
      <c r="AJ87" s="851">
        <v>0</v>
      </c>
      <c r="AK87" s="851">
        <v>30000</v>
      </c>
      <c r="AL87" s="851">
        <v>30000</v>
      </c>
      <c r="AM87" s="851">
        <v>0</v>
      </c>
      <c r="AN87" s="851">
        <v>0</v>
      </c>
      <c r="AO87" s="851">
        <v>30000</v>
      </c>
      <c r="AP87" s="876">
        <v>0</v>
      </c>
      <c r="AQ87" s="911">
        <v>2745</v>
      </c>
      <c r="AR87" s="876">
        <v>93.4</v>
      </c>
      <c r="AS87" s="876">
        <v>0.02</v>
      </c>
      <c r="AT87" s="876">
        <v>0.84</v>
      </c>
      <c r="AU87" s="893">
        <v>0.85</v>
      </c>
      <c r="AV87" s="876">
        <v>-1.18</v>
      </c>
    </row>
    <row r="88" spans="1:49" ht="20.100000000000001" customHeight="1" x14ac:dyDescent="0.25">
      <c r="A88" s="853">
        <v>1544</v>
      </c>
      <c r="B88" s="848" t="s">
        <v>512</v>
      </c>
      <c r="C88" s="875">
        <v>12542439</v>
      </c>
      <c r="D88" s="875">
        <v>11097408</v>
      </c>
      <c r="E88" s="876">
        <v>13.02</v>
      </c>
      <c r="F88" s="876">
        <v>4.7300000000000004</v>
      </c>
      <c r="G88" s="876">
        <v>4.4800000000000004</v>
      </c>
      <c r="H88" s="876">
        <v>234.77</v>
      </c>
      <c r="I88" s="876">
        <v>213.92</v>
      </c>
      <c r="J88" s="876">
        <v>9.75</v>
      </c>
      <c r="K88" s="851">
        <v>346043</v>
      </c>
      <c r="L88" s="851">
        <v>244074</v>
      </c>
      <c r="M88" s="876">
        <v>41.78</v>
      </c>
      <c r="N88" s="851">
        <v>0</v>
      </c>
      <c r="O88" s="851">
        <v>0</v>
      </c>
      <c r="P88" s="876">
        <v>0</v>
      </c>
      <c r="Q88" s="851">
        <v>0</v>
      </c>
      <c r="R88" s="851">
        <v>0</v>
      </c>
      <c r="S88" s="876">
        <v>0</v>
      </c>
      <c r="T88" s="851">
        <v>51825</v>
      </c>
      <c r="U88" s="911">
        <v>15</v>
      </c>
      <c r="V88" s="851">
        <v>3455</v>
      </c>
      <c r="W88" s="851">
        <v>0</v>
      </c>
      <c r="X88" s="911">
        <v>16</v>
      </c>
      <c r="Y88" s="851">
        <v>0</v>
      </c>
      <c r="Z88" s="876">
        <v>100</v>
      </c>
      <c r="AA88" s="851">
        <v>539600</v>
      </c>
      <c r="AB88" s="851">
        <v>0</v>
      </c>
      <c r="AC88" s="876">
        <v>100</v>
      </c>
      <c r="AD88" s="851">
        <v>0</v>
      </c>
      <c r="AE88" s="851">
        <v>0</v>
      </c>
      <c r="AF88" s="851">
        <v>66555</v>
      </c>
      <c r="AG88" s="851">
        <v>263375</v>
      </c>
      <c r="AH88" s="851">
        <v>0</v>
      </c>
      <c r="AI88" s="851">
        <v>0</v>
      </c>
      <c r="AJ88" s="851">
        <v>0</v>
      </c>
      <c r="AK88" s="851">
        <v>0</v>
      </c>
      <c r="AL88" s="851">
        <v>0</v>
      </c>
      <c r="AM88" s="851">
        <v>0</v>
      </c>
      <c r="AN88" s="851">
        <v>0</v>
      </c>
      <c r="AO88" s="851">
        <v>0</v>
      </c>
      <c r="AP88" s="876">
        <v>0</v>
      </c>
      <c r="AQ88" s="911">
        <v>0</v>
      </c>
      <c r="AR88" s="876">
        <v>0</v>
      </c>
      <c r="AS88" s="876">
        <v>0</v>
      </c>
      <c r="AT88" s="876">
        <v>0</v>
      </c>
      <c r="AU88" s="893">
        <v>0</v>
      </c>
      <c r="AV88" s="876">
        <v>0</v>
      </c>
    </row>
    <row r="89" spans="1:49" ht="20.100000000000001" customHeight="1" x14ac:dyDescent="0.25">
      <c r="A89" s="853">
        <v>1582</v>
      </c>
      <c r="B89" s="848" t="s">
        <v>523</v>
      </c>
      <c r="C89" s="875">
        <v>70069166</v>
      </c>
      <c r="D89" s="875">
        <v>76834282</v>
      </c>
      <c r="E89" s="876">
        <v>-8.8000000000000007</v>
      </c>
      <c r="F89" s="876">
        <v>9.43</v>
      </c>
      <c r="G89" s="876">
        <v>9.8699999999999992</v>
      </c>
      <c r="H89" s="876">
        <v>220.78</v>
      </c>
      <c r="I89" s="876">
        <v>207.99</v>
      </c>
      <c r="J89" s="876">
        <v>6.15</v>
      </c>
      <c r="K89" s="851">
        <v>1037530</v>
      </c>
      <c r="L89" s="851">
        <v>974729</v>
      </c>
      <c r="M89" s="876">
        <v>6.44</v>
      </c>
      <c r="N89" s="851">
        <v>0</v>
      </c>
      <c r="O89" s="851">
        <v>0</v>
      </c>
      <c r="P89" s="876">
        <v>0</v>
      </c>
      <c r="Q89" s="851">
        <v>15400</v>
      </c>
      <c r="R89" s="851">
        <v>15400</v>
      </c>
      <c r="S89" s="876">
        <v>0</v>
      </c>
      <c r="T89" s="851">
        <v>1315060</v>
      </c>
      <c r="U89" s="911">
        <v>12</v>
      </c>
      <c r="V89" s="851">
        <v>109588</v>
      </c>
      <c r="W89" s="851">
        <v>1637074</v>
      </c>
      <c r="X89" s="911">
        <v>15</v>
      </c>
      <c r="Y89" s="851">
        <v>109138</v>
      </c>
      <c r="Z89" s="876">
        <v>0.41</v>
      </c>
      <c r="AA89" s="851">
        <v>4112940</v>
      </c>
      <c r="AB89" s="851">
        <v>3931242</v>
      </c>
      <c r="AC89" s="876">
        <v>4.62</v>
      </c>
      <c r="AD89" s="851">
        <v>0</v>
      </c>
      <c r="AE89" s="851">
        <v>0</v>
      </c>
      <c r="AF89" s="851">
        <v>0</v>
      </c>
      <c r="AG89" s="851">
        <v>6448925</v>
      </c>
      <c r="AH89" s="851">
        <v>104944</v>
      </c>
      <c r="AI89" s="851">
        <v>0</v>
      </c>
      <c r="AJ89" s="851">
        <v>0</v>
      </c>
      <c r="AK89" s="851">
        <v>104944</v>
      </c>
      <c r="AL89" s="851">
        <v>101491</v>
      </c>
      <c r="AM89" s="851">
        <v>0</v>
      </c>
      <c r="AN89" s="851">
        <v>0</v>
      </c>
      <c r="AO89" s="851">
        <v>101491</v>
      </c>
      <c r="AP89" s="876">
        <v>3.4</v>
      </c>
      <c r="AQ89" s="911">
        <v>24093</v>
      </c>
      <c r="AR89" s="876">
        <v>83.6</v>
      </c>
      <c r="AS89" s="876">
        <v>0.01</v>
      </c>
      <c r="AT89" s="876">
        <v>0.33</v>
      </c>
      <c r="AU89" s="893">
        <v>0.27</v>
      </c>
      <c r="AV89" s="876">
        <v>22.22</v>
      </c>
    </row>
    <row r="90" spans="1:49" ht="20.100000000000001" customHeight="1" x14ac:dyDescent="0.25">
      <c r="A90" s="853">
        <v>1579</v>
      </c>
      <c r="B90" s="848" t="s">
        <v>528</v>
      </c>
      <c r="C90" s="875">
        <v>15603447</v>
      </c>
      <c r="D90" s="875">
        <v>14609403</v>
      </c>
      <c r="E90" s="876">
        <v>6.8</v>
      </c>
      <c r="F90" s="876">
        <v>8.99</v>
      </c>
      <c r="G90" s="876">
        <v>9.0299999999999994</v>
      </c>
      <c r="H90" s="876">
        <v>254.46</v>
      </c>
      <c r="I90" s="876">
        <v>243.05</v>
      </c>
      <c r="J90" s="876">
        <v>4.6900000000000004</v>
      </c>
      <c r="K90" s="851">
        <v>468876</v>
      </c>
      <c r="L90" s="851">
        <v>431441</v>
      </c>
      <c r="M90" s="876">
        <v>8.68</v>
      </c>
      <c r="N90" s="851">
        <v>2000</v>
      </c>
      <c r="O90" s="851">
        <v>2375</v>
      </c>
      <c r="P90" s="876">
        <v>-15.79</v>
      </c>
      <c r="Q90" s="851">
        <v>1925046</v>
      </c>
      <c r="R90" s="851">
        <v>1812601</v>
      </c>
      <c r="S90" s="876">
        <v>6.2</v>
      </c>
      <c r="T90" s="851">
        <v>0</v>
      </c>
      <c r="U90" s="911">
        <v>8</v>
      </c>
      <c r="V90" s="851">
        <v>0</v>
      </c>
      <c r="W90" s="851">
        <v>0</v>
      </c>
      <c r="X90" s="911">
        <v>10</v>
      </c>
      <c r="Y90" s="851">
        <v>0</v>
      </c>
      <c r="Z90" s="876">
        <v>0</v>
      </c>
      <c r="AA90" s="851">
        <v>0</v>
      </c>
      <c r="AB90" s="851">
        <v>0</v>
      </c>
      <c r="AC90" s="876">
        <v>0</v>
      </c>
      <c r="AD90" s="851">
        <v>0</v>
      </c>
      <c r="AE90" s="851">
        <v>521970</v>
      </c>
      <c r="AF90" s="851">
        <v>0</v>
      </c>
      <c r="AG90" s="851">
        <v>0</v>
      </c>
      <c r="AH90" s="851">
        <v>67944</v>
      </c>
      <c r="AI90" s="851">
        <v>0</v>
      </c>
      <c r="AJ90" s="851">
        <v>0</v>
      </c>
      <c r="AK90" s="851">
        <v>67944</v>
      </c>
      <c r="AL90" s="851">
        <v>67500</v>
      </c>
      <c r="AM90" s="851">
        <v>0</v>
      </c>
      <c r="AN90" s="851">
        <v>0</v>
      </c>
      <c r="AO90" s="851">
        <v>67500</v>
      </c>
      <c r="AP90" s="876">
        <v>0.66</v>
      </c>
      <c r="AQ90" s="911">
        <v>-11054</v>
      </c>
      <c r="AR90" s="876">
        <v>-218.4</v>
      </c>
      <c r="AS90" s="876">
        <v>0.04</v>
      </c>
      <c r="AT90" s="876">
        <v>1.1100000000000001</v>
      </c>
      <c r="AU90" s="893">
        <v>1.1200000000000001</v>
      </c>
      <c r="AV90" s="876">
        <v>-0.89</v>
      </c>
    </row>
    <row r="91" spans="1:49" ht="20.100000000000001" customHeight="1" x14ac:dyDescent="0.25">
      <c r="A91" s="853">
        <v>1597</v>
      </c>
      <c r="B91" s="848" t="s">
        <v>529</v>
      </c>
      <c r="C91" s="875">
        <v>88538682</v>
      </c>
      <c r="D91" s="875">
        <v>76220405</v>
      </c>
      <c r="E91" s="876">
        <v>16.16</v>
      </c>
      <c r="F91" s="876">
        <v>9.3000000000000007</v>
      </c>
      <c r="G91" s="876">
        <v>9.43</v>
      </c>
      <c r="H91" s="876">
        <v>251.04</v>
      </c>
      <c r="I91" s="876">
        <v>229.59</v>
      </c>
      <c r="J91" s="876">
        <v>9.34</v>
      </c>
      <c r="K91" s="851">
        <v>580887</v>
      </c>
      <c r="L91" s="851">
        <v>510720</v>
      </c>
      <c r="M91" s="876">
        <v>13.74</v>
      </c>
      <c r="N91" s="851">
        <v>0</v>
      </c>
      <c r="O91" s="851">
        <v>5423</v>
      </c>
      <c r="P91" s="876">
        <v>-100</v>
      </c>
      <c r="Q91" s="851">
        <v>57696</v>
      </c>
      <c r="R91" s="851">
        <v>22800</v>
      </c>
      <c r="S91" s="876">
        <v>153.05000000000001</v>
      </c>
      <c r="T91" s="851">
        <v>1242134</v>
      </c>
      <c r="U91" s="911">
        <v>10</v>
      </c>
      <c r="V91" s="851">
        <v>124213</v>
      </c>
      <c r="W91" s="851">
        <v>922689</v>
      </c>
      <c r="X91" s="911">
        <v>11</v>
      </c>
      <c r="Y91" s="851">
        <v>83881</v>
      </c>
      <c r="Z91" s="876">
        <v>48.08</v>
      </c>
      <c r="AA91" s="851">
        <v>3927480</v>
      </c>
      <c r="AB91" s="851">
        <v>3705120</v>
      </c>
      <c r="AC91" s="876">
        <v>6</v>
      </c>
      <c r="AD91" s="851">
        <v>0</v>
      </c>
      <c r="AE91" s="851">
        <v>0</v>
      </c>
      <c r="AF91" s="851">
        <v>0</v>
      </c>
      <c r="AG91" s="851">
        <v>3616806</v>
      </c>
      <c r="AH91" s="851">
        <v>20670181</v>
      </c>
      <c r="AI91" s="851">
        <v>20639468</v>
      </c>
      <c r="AJ91" s="851">
        <v>0</v>
      </c>
      <c r="AK91" s="851">
        <v>30713</v>
      </c>
      <c r="AL91" s="851">
        <v>15897351</v>
      </c>
      <c r="AM91" s="851">
        <v>15867539</v>
      </c>
      <c r="AN91" s="851">
        <v>0</v>
      </c>
      <c r="AO91" s="851">
        <v>29812</v>
      </c>
      <c r="AP91" s="876">
        <v>30.02</v>
      </c>
      <c r="AQ91" s="911">
        <v>25311</v>
      </c>
      <c r="AR91" s="876">
        <v>90.7</v>
      </c>
      <c r="AS91" s="876">
        <v>2.17</v>
      </c>
      <c r="AT91" s="876">
        <v>58.61</v>
      </c>
      <c r="AU91" s="893">
        <v>47.88</v>
      </c>
      <c r="AV91" s="876">
        <v>22.41</v>
      </c>
    </row>
    <row r="92" spans="1:49" ht="20.100000000000001" customHeight="1" x14ac:dyDescent="0.25">
      <c r="A92" s="853">
        <v>1520</v>
      </c>
      <c r="B92" s="848" t="s">
        <v>906</v>
      </c>
      <c r="C92" s="875">
        <v>11137592</v>
      </c>
      <c r="D92" s="875">
        <v>10588964</v>
      </c>
      <c r="E92" s="876">
        <v>5.18</v>
      </c>
      <c r="F92" s="876">
        <v>6.08</v>
      </c>
      <c r="G92" s="876">
        <v>6.27</v>
      </c>
      <c r="H92" s="876">
        <v>269.41000000000003</v>
      </c>
      <c r="I92" s="876">
        <v>258.77</v>
      </c>
      <c r="J92" s="876">
        <v>4.1100000000000003</v>
      </c>
      <c r="K92" s="851">
        <v>308796</v>
      </c>
      <c r="L92" s="851">
        <v>322613</v>
      </c>
      <c r="M92" s="876">
        <v>-4.28</v>
      </c>
      <c r="N92" s="851">
        <v>0</v>
      </c>
      <c r="O92" s="851">
        <v>0</v>
      </c>
      <c r="P92" s="876">
        <v>0</v>
      </c>
      <c r="Q92" s="851">
        <v>0</v>
      </c>
      <c r="R92" s="851">
        <v>0</v>
      </c>
      <c r="S92" s="876">
        <v>0</v>
      </c>
      <c r="T92" s="851">
        <v>10035</v>
      </c>
      <c r="U92" s="911">
        <v>13</v>
      </c>
      <c r="V92" s="851">
        <v>772</v>
      </c>
      <c r="W92" s="851">
        <v>13711</v>
      </c>
      <c r="X92" s="911">
        <v>14</v>
      </c>
      <c r="Y92" s="851">
        <v>979</v>
      </c>
      <c r="Z92" s="876">
        <v>-21.14</v>
      </c>
      <c r="AA92" s="851">
        <v>542126</v>
      </c>
      <c r="AB92" s="851">
        <v>507986</v>
      </c>
      <c r="AC92" s="876">
        <v>6.72</v>
      </c>
      <c r="AD92" s="851">
        <v>0</v>
      </c>
      <c r="AE92" s="851">
        <v>607322</v>
      </c>
      <c r="AF92" s="851">
        <v>0</v>
      </c>
      <c r="AG92" s="851">
        <v>0</v>
      </c>
      <c r="AH92" s="851">
        <v>26227</v>
      </c>
      <c r="AI92" s="851">
        <v>0</v>
      </c>
      <c r="AJ92" s="851">
        <v>0</v>
      </c>
      <c r="AK92" s="851">
        <v>26227</v>
      </c>
      <c r="AL92" s="851">
        <v>19578</v>
      </c>
      <c r="AM92" s="851">
        <v>0</v>
      </c>
      <c r="AN92" s="851">
        <v>0</v>
      </c>
      <c r="AO92" s="851">
        <v>19578</v>
      </c>
      <c r="AP92" s="876">
        <v>33.96</v>
      </c>
      <c r="AQ92" s="911">
        <v>-6203</v>
      </c>
      <c r="AR92" s="876">
        <v>-181</v>
      </c>
      <c r="AS92" s="876">
        <v>0.01</v>
      </c>
      <c r="AT92" s="876">
        <v>0.63</v>
      </c>
      <c r="AU92" s="893">
        <v>0.48</v>
      </c>
      <c r="AV92" s="876">
        <v>31.25</v>
      </c>
    </row>
    <row r="93" spans="1:49" ht="33.75" customHeight="1" x14ac:dyDescent="0.3">
      <c r="A93" s="854">
        <v>1282</v>
      </c>
      <c r="B93" s="855" t="s">
        <v>1422</v>
      </c>
      <c r="C93" s="1567">
        <v>0</v>
      </c>
      <c r="D93" s="1567">
        <v>8818639</v>
      </c>
      <c r="E93" s="1568">
        <v>-100</v>
      </c>
      <c r="F93" s="1568">
        <v>0</v>
      </c>
      <c r="G93" s="1568">
        <v>5.7</v>
      </c>
      <c r="H93" s="1568">
        <v>0</v>
      </c>
      <c r="I93" s="1568">
        <v>280.06</v>
      </c>
      <c r="J93" s="1568">
        <v>-100</v>
      </c>
      <c r="K93" s="1569">
        <v>0</v>
      </c>
      <c r="L93" s="1569">
        <v>255743</v>
      </c>
      <c r="M93" s="1568">
        <v>-100</v>
      </c>
      <c r="N93" s="1569">
        <v>0</v>
      </c>
      <c r="O93" s="1569">
        <v>0</v>
      </c>
      <c r="P93" s="1568">
        <v>0</v>
      </c>
      <c r="Q93" s="1569">
        <v>0</v>
      </c>
      <c r="R93" s="1569">
        <v>0</v>
      </c>
      <c r="S93" s="1568">
        <v>0</v>
      </c>
      <c r="T93" s="1569">
        <v>0</v>
      </c>
      <c r="U93" s="1570">
        <v>12</v>
      </c>
      <c r="V93" s="1569">
        <v>0</v>
      </c>
      <c r="W93" s="1569">
        <v>38553</v>
      </c>
      <c r="X93" s="1570">
        <v>14</v>
      </c>
      <c r="Y93" s="1569">
        <v>2754</v>
      </c>
      <c r="Z93" s="1568">
        <v>-100</v>
      </c>
      <c r="AA93" s="1569">
        <v>0</v>
      </c>
      <c r="AB93" s="1569">
        <v>384475</v>
      </c>
      <c r="AC93" s="1568">
        <v>-100</v>
      </c>
      <c r="AD93" s="1569">
        <v>0</v>
      </c>
      <c r="AE93" s="1569">
        <v>0</v>
      </c>
      <c r="AF93" s="1569">
        <v>0</v>
      </c>
      <c r="AG93" s="1569">
        <v>0</v>
      </c>
      <c r="AH93" s="1569">
        <v>0</v>
      </c>
      <c r="AI93" s="1569">
        <v>0</v>
      </c>
      <c r="AJ93" s="1569">
        <v>0</v>
      </c>
      <c r="AK93" s="1569">
        <v>0</v>
      </c>
      <c r="AL93" s="1569">
        <v>25500</v>
      </c>
      <c r="AM93" s="1569">
        <v>0</v>
      </c>
      <c r="AN93" s="1569">
        <v>0</v>
      </c>
      <c r="AO93" s="1569">
        <v>25500</v>
      </c>
      <c r="AP93" s="1568">
        <v>-100</v>
      </c>
      <c r="AQ93" s="1570">
        <v>0</v>
      </c>
      <c r="AR93" s="1568">
        <v>0</v>
      </c>
      <c r="AS93" s="1568">
        <v>0</v>
      </c>
      <c r="AT93" s="1568">
        <v>0</v>
      </c>
      <c r="AU93" s="1571">
        <v>0.81</v>
      </c>
      <c r="AV93" s="1568">
        <v>-100</v>
      </c>
    </row>
    <row r="94" spans="1:49" ht="20.100000000000001" customHeight="1" x14ac:dyDescent="0.25">
      <c r="A94" s="853">
        <v>1291</v>
      </c>
      <c r="B94" s="848" t="s">
        <v>533</v>
      </c>
      <c r="C94" s="875">
        <v>26116509</v>
      </c>
      <c r="D94" s="875">
        <v>24912702</v>
      </c>
      <c r="E94" s="876">
        <v>4.83</v>
      </c>
      <c r="F94" s="876">
        <v>5.71</v>
      </c>
      <c r="G94" s="876">
        <v>6.2</v>
      </c>
      <c r="H94" s="876">
        <v>242.49</v>
      </c>
      <c r="I94" s="876">
        <v>246.07</v>
      </c>
      <c r="J94" s="876">
        <v>-1.45</v>
      </c>
      <c r="K94" s="851">
        <v>678785</v>
      </c>
      <c r="L94" s="851">
        <v>634532</v>
      </c>
      <c r="M94" s="876">
        <v>6.97</v>
      </c>
      <c r="N94" s="851">
        <v>31669</v>
      </c>
      <c r="O94" s="851">
        <v>29931</v>
      </c>
      <c r="P94" s="876">
        <v>5.81</v>
      </c>
      <c r="Q94" s="851">
        <v>313128</v>
      </c>
      <c r="R94" s="851">
        <v>14484</v>
      </c>
      <c r="S94" s="876">
        <v>2061.89</v>
      </c>
      <c r="T94" s="851">
        <v>107270</v>
      </c>
      <c r="U94" s="911">
        <v>17</v>
      </c>
      <c r="V94" s="851">
        <v>6310</v>
      </c>
      <c r="W94" s="851">
        <v>72082</v>
      </c>
      <c r="X94" s="911">
        <v>17</v>
      </c>
      <c r="Y94" s="851">
        <v>4240</v>
      </c>
      <c r="Z94" s="876">
        <v>48.82</v>
      </c>
      <c r="AA94" s="851">
        <v>2299330</v>
      </c>
      <c r="AB94" s="851">
        <v>1991764</v>
      </c>
      <c r="AC94" s="876">
        <v>15.44</v>
      </c>
      <c r="AD94" s="851">
        <v>0</v>
      </c>
      <c r="AE94" s="851">
        <v>0</v>
      </c>
      <c r="AF94" s="851">
        <v>285544</v>
      </c>
      <c r="AG94" s="851">
        <v>2372879</v>
      </c>
      <c r="AH94" s="851">
        <v>117987</v>
      </c>
      <c r="AI94" s="851">
        <v>89553</v>
      </c>
      <c r="AJ94" s="851">
        <v>0</v>
      </c>
      <c r="AK94" s="851">
        <v>28434</v>
      </c>
      <c r="AL94" s="851">
        <v>103827</v>
      </c>
      <c r="AM94" s="851">
        <v>75393</v>
      </c>
      <c r="AN94" s="851">
        <v>0</v>
      </c>
      <c r="AO94" s="851">
        <v>28434</v>
      </c>
      <c r="AP94" s="876">
        <v>13.64</v>
      </c>
      <c r="AQ94" s="911">
        <v>9190</v>
      </c>
      <c r="AR94" s="876">
        <v>108.5</v>
      </c>
      <c r="AS94" s="876">
        <v>0.03</v>
      </c>
      <c r="AT94" s="876">
        <v>1.1000000000000001</v>
      </c>
      <c r="AU94" s="893">
        <v>1.03</v>
      </c>
      <c r="AV94" s="876">
        <v>6.8</v>
      </c>
    </row>
    <row r="95" spans="1:49" ht="20.100000000000001" customHeight="1" x14ac:dyDescent="0.25">
      <c r="A95" s="1143">
        <v>1293</v>
      </c>
      <c r="B95" s="952" t="s">
        <v>535</v>
      </c>
      <c r="C95" s="901">
        <v>28608426</v>
      </c>
      <c r="D95" s="901">
        <v>27955589</v>
      </c>
      <c r="E95" s="902">
        <v>2.34</v>
      </c>
      <c r="F95" s="902">
        <v>8.32</v>
      </c>
      <c r="G95" s="902">
        <v>8.4700000000000006</v>
      </c>
      <c r="H95" s="902">
        <v>243.02</v>
      </c>
      <c r="I95" s="902">
        <v>235.34</v>
      </c>
      <c r="J95" s="902">
        <v>3.26</v>
      </c>
      <c r="K95" s="903">
        <v>530832</v>
      </c>
      <c r="L95" s="903">
        <v>500694</v>
      </c>
      <c r="M95" s="902">
        <v>6.02</v>
      </c>
      <c r="N95" s="903">
        <v>0</v>
      </c>
      <c r="O95" s="903">
        <v>0</v>
      </c>
      <c r="P95" s="902">
        <v>0</v>
      </c>
      <c r="Q95" s="903">
        <v>601116</v>
      </c>
      <c r="R95" s="903">
        <v>570324</v>
      </c>
      <c r="S95" s="902">
        <v>5.4</v>
      </c>
      <c r="T95" s="903">
        <v>27357</v>
      </c>
      <c r="U95" s="1144">
        <v>10</v>
      </c>
      <c r="V95" s="903">
        <v>2736</v>
      </c>
      <c r="W95" s="903">
        <v>25956</v>
      </c>
      <c r="X95" s="1144">
        <v>11</v>
      </c>
      <c r="Y95" s="903">
        <v>2360</v>
      </c>
      <c r="Z95" s="902">
        <v>15.93</v>
      </c>
      <c r="AA95" s="903">
        <v>795260</v>
      </c>
      <c r="AB95" s="903">
        <v>850000</v>
      </c>
      <c r="AC95" s="902">
        <v>-6.44</v>
      </c>
      <c r="AD95" s="903">
        <v>0</v>
      </c>
      <c r="AE95" s="903">
        <v>0</v>
      </c>
      <c r="AF95" s="903">
        <v>0</v>
      </c>
      <c r="AG95" s="903">
        <v>2617184</v>
      </c>
      <c r="AH95" s="903">
        <v>55000</v>
      </c>
      <c r="AI95" s="903">
        <v>0</v>
      </c>
      <c r="AJ95" s="903">
        <v>0</v>
      </c>
      <c r="AK95" s="903">
        <v>55000</v>
      </c>
      <c r="AL95" s="903">
        <v>55000</v>
      </c>
      <c r="AM95" s="903">
        <v>0</v>
      </c>
      <c r="AN95" s="903">
        <v>0</v>
      </c>
      <c r="AO95" s="903">
        <v>55000</v>
      </c>
      <c r="AP95" s="902">
        <v>0</v>
      </c>
      <c r="AQ95" s="1144">
        <v>9796</v>
      </c>
      <c r="AR95" s="902">
        <v>99.9</v>
      </c>
      <c r="AS95" s="902">
        <v>0.02</v>
      </c>
      <c r="AT95" s="902">
        <v>0.47</v>
      </c>
      <c r="AU95" s="904">
        <v>0.46</v>
      </c>
      <c r="AV95" s="902">
        <v>2.17</v>
      </c>
    </row>
    <row r="96" spans="1:49" ht="9.9499999999999993" customHeight="1" thickBot="1" x14ac:dyDescent="0.3">
      <c r="A96" s="1171"/>
      <c r="B96" s="1171"/>
      <c r="C96" s="1167"/>
      <c r="D96" s="1167"/>
      <c r="E96" s="824"/>
      <c r="F96" s="824"/>
      <c r="G96" s="824"/>
      <c r="H96" s="1173"/>
      <c r="I96" s="1173"/>
      <c r="J96" s="824"/>
      <c r="K96" s="895"/>
      <c r="L96" s="895"/>
      <c r="M96" s="824"/>
      <c r="N96" s="824"/>
      <c r="O96" s="824"/>
      <c r="P96" s="824"/>
      <c r="Q96" s="824"/>
      <c r="R96" s="824"/>
      <c r="S96" s="824"/>
      <c r="T96" s="895"/>
      <c r="U96" s="823"/>
      <c r="V96" s="895"/>
      <c r="W96" s="895"/>
      <c r="X96" s="823"/>
      <c r="Y96" s="895"/>
      <c r="Z96" s="824"/>
      <c r="AA96" s="895"/>
      <c r="AB96" s="895"/>
      <c r="AC96" s="824"/>
      <c r="AD96" s="824"/>
      <c r="AE96" s="824"/>
      <c r="AF96" s="824"/>
      <c r="AG96" s="824"/>
      <c r="AH96" s="1177"/>
      <c r="AI96" s="1177"/>
      <c r="AJ96" s="1177"/>
      <c r="AK96" s="1177"/>
      <c r="AL96" s="1177"/>
      <c r="AM96" s="1177"/>
      <c r="AN96" s="1177"/>
      <c r="AO96" s="1177"/>
      <c r="AP96" s="824"/>
      <c r="AQ96" s="823"/>
      <c r="AR96" s="824"/>
      <c r="AS96" s="824"/>
      <c r="AT96" s="1178"/>
      <c r="AU96" s="1178"/>
      <c r="AV96" s="824"/>
    </row>
    <row r="97" spans="1:49" ht="20.100000000000001" customHeight="1" thickBot="1" x14ac:dyDescent="0.3">
      <c r="A97" s="1735" t="s">
        <v>908</v>
      </c>
      <c r="B97" s="1736"/>
      <c r="C97" s="1001">
        <v>4294651000</v>
      </c>
      <c r="D97" s="1001">
        <v>4244499000</v>
      </c>
      <c r="E97" s="953">
        <v>1.18</v>
      </c>
      <c r="F97" s="953">
        <v>5.37</v>
      </c>
      <c r="G97" s="953">
        <v>5.68</v>
      </c>
      <c r="H97" s="953">
        <v>217.23</v>
      </c>
      <c r="I97" s="953">
        <v>214.39</v>
      </c>
      <c r="J97" s="953">
        <v>1.32</v>
      </c>
      <c r="K97" s="1001">
        <v>32347000</v>
      </c>
      <c r="L97" s="1001">
        <v>28816000</v>
      </c>
      <c r="M97" s="1025">
        <v>12.25</v>
      </c>
      <c r="N97" s="1001">
        <v>3160000</v>
      </c>
      <c r="O97" s="1001">
        <v>2443000</v>
      </c>
      <c r="P97" s="1025">
        <v>29.35</v>
      </c>
      <c r="Q97" s="1001">
        <v>82523000</v>
      </c>
      <c r="R97" s="1001">
        <v>183890000</v>
      </c>
      <c r="S97" s="1025">
        <v>-55.12</v>
      </c>
      <c r="T97" s="1001">
        <v>35043000</v>
      </c>
      <c r="U97" s="990">
        <v>764</v>
      </c>
      <c r="V97" s="991">
        <v>69392</v>
      </c>
      <c r="W97" s="1001">
        <v>35374000</v>
      </c>
      <c r="X97" s="990">
        <v>737</v>
      </c>
      <c r="Y97" s="991">
        <v>73087</v>
      </c>
      <c r="Z97" s="953">
        <v>-5.0599999999999996</v>
      </c>
      <c r="AA97" s="1001">
        <v>67640000</v>
      </c>
      <c r="AB97" s="1001">
        <v>59934000</v>
      </c>
      <c r="AC97" s="1025">
        <v>12.86</v>
      </c>
      <c r="AD97" s="1001">
        <v>30655000</v>
      </c>
      <c r="AE97" s="1001">
        <v>123758000</v>
      </c>
      <c r="AF97" s="1001">
        <v>8828000</v>
      </c>
      <c r="AG97" s="1001">
        <v>64879000</v>
      </c>
      <c r="AH97" s="1001">
        <v>114394000</v>
      </c>
      <c r="AI97" s="1001">
        <v>111603000</v>
      </c>
      <c r="AJ97" s="1001">
        <v>0</v>
      </c>
      <c r="AK97" s="1001">
        <v>2790000</v>
      </c>
      <c r="AL97" s="1001">
        <v>97925000</v>
      </c>
      <c r="AM97" s="1001">
        <v>95253000</v>
      </c>
      <c r="AN97" s="1001">
        <v>0</v>
      </c>
      <c r="AO97" s="1001">
        <v>2672000</v>
      </c>
      <c r="AP97" s="953">
        <v>16.82</v>
      </c>
      <c r="AQ97" s="990">
        <v>-272889</v>
      </c>
      <c r="AR97" s="953">
        <v>-30.12</v>
      </c>
      <c r="AS97" s="953">
        <v>0.28000000000000003</v>
      </c>
      <c r="AT97" s="953">
        <v>10.52</v>
      </c>
      <c r="AU97" s="953">
        <v>9.2100000000000009</v>
      </c>
      <c r="AV97" s="953">
        <v>14.22</v>
      </c>
    </row>
    <row r="98" spans="1:49" ht="20.100000000000001" customHeight="1" thickTop="1" thickBot="1" x14ac:dyDescent="0.25">
      <c r="A98" s="1175"/>
      <c r="B98" s="958"/>
      <c r="C98" s="958"/>
      <c r="D98" s="958"/>
      <c r="E98" s="958"/>
      <c r="F98" s="958"/>
      <c r="G98" s="958"/>
      <c r="H98" s="958"/>
      <c r="I98" s="958"/>
      <c r="J98" s="958"/>
      <c r="K98" s="958"/>
      <c r="L98" s="958"/>
      <c r="M98" s="958"/>
      <c r="N98" s="958"/>
      <c r="O98" s="958"/>
      <c r="P98" s="958"/>
      <c r="Q98" s="958"/>
      <c r="R98" s="958"/>
      <c r="S98" s="958"/>
      <c r="T98" s="958"/>
      <c r="U98" s="958"/>
      <c r="V98" s="958"/>
      <c r="W98" s="958"/>
      <c r="X98" s="958"/>
      <c r="Y98" s="958"/>
      <c r="Z98" s="960"/>
      <c r="AA98" s="1151"/>
      <c r="AB98" s="958"/>
      <c r="AC98" s="958"/>
      <c r="AD98" s="958"/>
      <c r="AE98" s="958"/>
      <c r="AF98" s="958"/>
      <c r="AG98" s="958"/>
      <c r="AH98" s="958"/>
      <c r="AI98" s="958"/>
      <c r="AJ98" s="958"/>
      <c r="AK98" s="958"/>
      <c r="AL98" s="958"/>
      <c r="AM98" s="958"/>
      <c r="AN98" s="958"/>
      <c r="AO98" s="958"/>
      <c r="AP98" s="958"/>
      <c r="AQ98" s="958"/>
      <c r="AR98" s="958"/>
      <c r="AS98" s="958"/>
      <c r="AT98" s="958"/>
      <c r="AU98" s="958"/>
      <c r="AV98" s="960"/>
    </row>
    <row r="99" spans="1:49" ht="20.100000000000001" customHeight="1" thickBot="1" x14ac:dyDescent="0.3">
      <c r="A99" s="1735" t="s">
        <v>838</v>
      </c>
      <c r="B99" s="1736"/>
      <c r="C99" s="1001">
        <v>13121216000</v>
      </c>
      <c r="D99" s="1001">
        <v>12586832000</v>
      </c>
      <c r="E99" s="953">
        <v>4.25</v>
      </c>
      <c r="F99" s="953">
        <v>6.82</v>
      </c>
      <c r="G99" s="953">
        <v>7</v>
      </c>
      <c r="H99" s="953">
        <v>272.06</v>
      </c>
      <c r="I99" s="953">
        <v>262.54000000000002</v>
      </c>
      <c r="J99" s="953">
        <v>3.63</v>
      </c>
      <c r="K99" s="1001">
        <v>61127000</v>
      </c>
      <c r="L99" s="1001">
        <v>59193000</v>
      </c>
      <c r="M99" s="1025">
        <v>3.27</v>
      </c>
      <c r="N99" s="1001">
        <v>23292000</v>
      </c>
      <c r="O99" s="1001">
        <v>23460000</v>
      </c>
      <c r="P99" s="1025">
        <v>-0.72</v>
      </c>
      <c r="Q99" s="1001">
        <v>120285000</v>
      </c>
      <c r="R99" s="1001">
        <v>229536000</v>
      </c>
      <c r="S99" s="1025">
        <v>-47.6</v>
      </c>
      <c r="T99" s="1001">
        <v>88478000</v>
      </c>
      <c r="U99" s="990">
        <v>937</v>
      </c>
      <c r="V99" s="991">
        <v>132850</v>
      </c>
      <c r="W99" s="1001">
        <v>84187000</v>
      </c>
      <c r="X99" s="990">
        <v>927</v>
      </c>
      <c r="Y99" s="991">
        <v>124907</v>
      </c>
      <c r="Z99" s="953">
        <v>6.36</v>
      </c>
      <c r="AA99" s="1001">
        <v>119101000</v>
      </c>
      <c r="AB99" s="1001">
        <v>117248000</v>
      </c>
      <c r="AC99" s="1025">
        <v>1.58</v>
      </c>
      <c r="AD99" s="1001">
        <v>44056000</v>
      </c>
      <c r="AE99" s="1001">
        <v>182406000</v>
      </c>
      <c r="AF99" s="1001">
        <v>56155000</v>
      </c>
      <c r="AG99" s="1001">
        <v>218306000</v>
      </c>
      <c r="AH99" s="1001">
        <v>2362068000</v>
      </c>
      <c r="AI99" s="1001">
        <v>2244088000</v>
      </c>
      <c r="AJ99" s="1001">
        <v>113046000</v>
      </c>
      <c r="AK99" s="1001">
        <v>4932000</v>
      </c>
      <c r="AL99" s="1001">
        <v>2181235000</v>
      </c>
      <c r="AM99" s="1001">
        <v>2074524000</v>
      </c>
      <c r="AN99" s="1001">
        <v>101642000</v>
      </c>
      <c r="AO99" s="1001">
        <v>5069000</v>
      </c>
      <c r="AP99" s="953">
        <v>8.2899999999999991</v>
      </c>
      <c r="AQ99" s="990">
        <v>156619</v>
      </c>
      <c r="AR99" s="953">
        <v>4.79</v>
      </c>
      <c r="AS99" s="953">
        <v>1.55</v>
      </c>
      <c r="AT99" s="953">
        <v>60.05</v>
      </c>
      <c r="AU99" s="953">
        <v>56.25</v>
      </c>
      <c r="AV99" s="953">
        <v>6.76</v>
      </c>
    </row>
    <row r="100" spans="1:49" ht="20.100000000000001" customHeight="1" thickTop="1" thickBot="1" x14ac:dyDescent="0.3">
      <c r="A100" s="1977"/>
      <c r="B100" s="1978"/>
      <c r="C100" s="1978"/>
      <c r="D100" s="1978"/>
      <c r="E100" s="1978"/>
      <c r="F100" s="1978"/>
      <c r="G100" s="1978"/>
      <c r="H100" s="1978"/>
      <c r="I100" s="1978"/>
      <c r="J100" s="1978"/>
      <c r="K100" s="1978"/>
      <c r="L100" s="1978"/>
      <c r="M100" s="1978"/>
      <c r="N100" s="1978"/>
      <c r="O100" s="1978"/>
      <c r="P100" s="1978"/>
      <c r="Q100" s="1978"/>
      <c r="R100" s="1978"/>
      <c r="S100" s="1978"/>
      <c r="T100" s="1978"/>
      <c r="U100" s="1978"/>
      <c r="V100" s="1978"/>
      <c r="W100" s="1978"/>
      <c r="X100" s="1978"/>
      <c r="Y100" s="1978"/>
      <c r="Z100" s="1978"/>
      <c r="AA100" s="1970"/>
      <c r="AB100" s="1971"/>
      <c r="AC100" s="1971"/>
      <c r="AD100" s="1971"/>
      <c r="AE100" s="1971"/>
      <c r="AF100" s="1971"/>
      <c r="AG100" s="1971"/>
      <c r="AH100" s="1971"/>
      <c r="AI100" s="1971"/>
      <c r="AJ100" s="1971"/>
      <c r="AK100" s="1971"/>
      <c r="AL100" s="1971"/>
      <c r="AM100" s="1971"/>
      <c r="AN100" s="1971"/>
      <c r="AO100" s="1971"/>
      <c r="AP100" s="1972"/>
      <c r="AQ100" s="1971"/>
      <c r="AR100" s="1971"/>
      <c r="AS100" s="1971"/>
      <c r="AT100" s="1971"/>
      <c r="AU100" s="1971"/>
      <c r="AV100" s="1972"/>
    </row>
    <row r="101" spans="1:49" ht="20.100000000000001" customHeight="1" thickTop="1" x14ac:dyDescent="0.25">
      <c r="A101" s="1973"/>
      <c r="B101" s="1784"/>
      <c r="C101" s="1784"/>
      <c r="D101" s="1784"/>
      <c r="E101" s="1784"/>
      <c r="F101" s="1784"/>
      <c r="G101" s="1784"/>
      <c r="H101" s="1784"/>
      <c r="I101" s="1784"/>
      <c r="J101" s="1784"/>
      <c r="K101" s="1784"/>
      <c r="L101" s="1784"/>
      <c r="M101" s="1784"/>
      <c r="N101" s="1784"/>
      <c r="O101" s="1784"/>
      <c r="P101" s="1784"/>
      <c r="Q101" s="1784"/>
      <c r="R101" s="1784"/>
      <c r="S101" s="1784"/>
      <c r="T101" s="170"/>
      <c r="U101" s="170"/>
      <c r="V101" s="170"/>
      <c r="W101" s="170"/>
      <c r="X101" s="170"/>
      <c r="Y101" s="170"/>
      <c r="Z101" s="170"/>
      <c r="AA101" s="214"/>
      <c r="AB101" s="216"/>
      <c r="AC101" s="215"/>
      <c r="AD101" s="215"/>
      <c r="AE101" s="215"/>
      <c r="AF101" s="215"/>
      <c r="AG101" s="215"/>
      <c r="AH101" s="216"/>
      <c r="AI101" s="216"/>
      <c r="AJ101" s="216"/>
      <c r="AK101" s="216"/>
      <c r="AL101" s="216"/>
      <c r="AM101" s="216"/>
      <c r="AN101" s="216"/>
      <c r="AO101" s="216"/>
      <c r="AP101" s="228"/>
      <c r="AQ101" s="216"/>
      <c r="AR101" s="215"/>
      <c r="AS101" s="215"/>
      <c r="AT101" s="215"/>
      <c r="AU101" s="215"/>
      <c r="AV101" s="228"/>
    </row>
    <row r="102" spans="1:49" ht="20.100000000000001" customHeight="1" x14ac:dyDescent="0.25">
      <c r="A102" s="1787" t="s">
        <v>7</v>
      </c>
      <c r="B102" s="1729"/>
      <c r="C102" s="1729"/>
      <c r="D102" s="1729"/>
      <c r="E102" s="1729"/>
      <c r="F102" s="1729"/>
      <c r="G102" s="1729"/>
      <c r="H102" s="1729"/>
      <c r="I102" s="1729"/>
      <c r="J102" s="1729"/>
      <c r="K102" s="1729"/>
      <c r="L102" s="1729"/>
      <c r="M102" s="1729"/>
      <c r="N102" s="1729"/>
      <c r="O102" s="1729"/>
      <c r="P102" s="1729"/>
      <c r="Q102" s="1729"/>
      <c r="R102" s="1729"/>
      <c r="S102" s="1729"/>
      <c r="T102" s="170"/>
      <c r="U102" s="170"/>
      <c r="V102" s="170"/>
      <c r="W102" s="170"/>
      <c r="X102" s="170"/>
      <c r="Y102" s="170"/>
      <c r="Z102" s="170"/>
      <c r="AA102" s="1946"/>
      <c r="AB102" s="1947"/>
      <c r="AC102" s="1947"/>
      <c r="AD102" s="1947"/>
      <c r="AE102" s="1947"/>
      <c r="AF102" s="1947"/>
      <c r="AG102" s="1947"/>
      <c r="AH102" s="1947"/>
      <c r="AI102" s="1947"/>
      <c r="AJ102" s="1947"/>
      <c r="AK102" s="1947"/>
      <c r="AL102" s="1947"/>
      <c r="AM102" s="1947"/>
      <c r="AN102" s="1947"/>
      <c r="AO102" s="1947"/>
      <c r="AP102" s="1969"/>
      <c r="AQ102" s="1947"/>
      <c r="AR102" s="1947"/>
      <c r="AS102" s="1947"/>
      <c r="AT102" s="1947"/>
      <c r="AU102" s="1947"/>
      <c r="AV102" s="1969"/>
      <c r="AW102" s="328"/>
    </row>
    <row r="103" spans="1:49" ht="35.25" customHeight="1" x14ac:dyDescent="0.25">
      <c r="A103" s="169" t="s">
        <v>909</v>
      </c>
      <c r="B103" s="1974" t="s">
        <v>1123</v>
      </c>
      <c r="C103" s="1729"/>
      <c r="D103" s="1729"/>
      <c r="E103" s="1729"/>
      <c r="F103" s="1729"/>
      <c r="G103" s="1729"/>
      <c r="H103" s="1729"/>
      <c r="I103" s="1729"/>
      <c r="J103" s="1729"/>
      <c r="K103" s="1729"/>
      <c r="L103" s="1729"/>
      <c r="M103" s="1729"/>
      <c r="N103" s="1729"/>
      <c r="O103" s="1729"/>
      <c r="P103" s="1729"/>
      <c r="Q103" s="1729"/>
      <c r="R103" s="1729"/>
      <c r="S103" s="1729"/>
      <c r="T103" s="229"/>
      <c r="U103" s="229"/>
      <c r="V103" s="229"/>
      <c r="W103" s="229"/>
      <c r="X103" s="229"/>
      <c r="Y103" s="229"/>
      <c r="Z103" s="229"/>
      <c r="AA103" s="214"/>
      <c r="AB103" s="216"/>
      <c r="AC103" s="215"/>
      <c r="AD103" s="215"/>
      <c r="AE103" s="215"/>
      <c r="AF103" s="215"/>
      <c r="AG103" s="215"/>
      <c r="AH103" s="216"/>
      <c r="AI103" s="216"/>
      <c r="AJ103" s="216"/>
      <c r="AK103" s="216"/>
      <c r="AL103" s="216"/>
      <c r="AM103" s="216"/>
      <c r="AN103" s="216"/>
      <c r="AO103" s="216"/>
      <c r="AP103" s="228"/>
      <c r="AQ103" s="216"/>
      <c r="AR103" s="215"/>
      <c r="AS103" s="215"/>
      <c r="AT103" s="215"/>
      <c r="AU103" s="215"/>
      <c r="AV103" s="228"/>
      <c r="AW103" s="328"/>
    </row>
    <row r="104" spans="1:49" ht="20.100000000000001" customHeight="1" x14ac:dyDescent="0.25">
      <c r="A104" s="169" t="s">
        <v>911</v>
      </c>
      <c r="B104" s="1974" t="s">
        <v>1124</v>
      </c>
      <c r="C104" s="1729"/>
      <c r="D104" s="1729"/>
      <c r="E104" s="1729"/>
      <c r="F104" s="1729"/>
      <c r="G104" s="1729"/>
      <c r="H104" s="1729"/>
      <c r="I104" s="1729"/>
      <c r="J104" s="1729"/>
      <c r="K104" s="1729"/>
      <c r="L104" s="1729"/>
      <c r="M104" s="1729"/>
      <c r="N104" s="1729"/>
      <c r="O104" s="1729"/>
      <c r="P104" s="1729"/>
      <c r="Q104" s="1729"/>
      <c r="R104" s="1729"/>
      <c r="S104" s="1729"/>
      <c r="T104" s="229"/>
      <c r="U104" s="229"/>
      <c r="V104" s="229"/>
      <c r="W104" s="229"/>
      <c r="X104" s="229"/>
      <c r="Y104" s="229"/>
      <c r="Z104" s="229"/>
      <c r="AA104" s="214"/>
      <c r="AB104" s="216"/>
      <c r="AC104" s="215"/>
      <c r="AD104" s="215"/>
      <c r="AE104" s="215"/>
      <c r="AF104" s="215"/>
      <c r="AG104" s="215"/>
      <c r="AH104" s="216"/>
      <c r="AI104" s="216"/>
      <c r="AJ104" s="216"/>
      <c r="AK104" s="216"/>
      <c r="AL104" s="216"/>
      <c r="AM104" s="216"/>
      <c r="AN104" s="216"/>
      <c r="AO104" s="216"/>
      <c r="AP104" s="228"/>
      <c r="AQ104" s="216"/>
      <c r="AR104" s="215"/>
      <c r="AS104" s="215"/>
      <c r="AT104" s="215"/>
      <c r="AU104" s="215"/>
      <c r="AV104" s="228"/>
      <c r="AW104" s="328"/>
    </row>
    <row r="105" spans="1:49" ht="20.100000000000001" customHeight="1" x14ac:dyDescent="0.25">
      <c r="A105" s="169" t="s">
        <v>888</v>
      </c>
      <c r="B105" s="1974" t="s">
        <v>1125</v>
      </c>
      <c r="C105" s="1729"/>
      <c r="D105" s="1729"/>
      <c r="E105" s="1729"/>
      <c r="F105" s="1729"/>
      <c r="G105" s="1729"/>
      <c r="H105" s="1729"/>
      <c r="I105" s="1729"/>
      <c r="J105" s="1729"/>
      <c r="K105" s="1729"/>
      <c r="L105" s="1729"/>
      <c r="M105" s="1729"/>
      <c r="N105" s="1729"/>
      <c r="O105" s="1729"/>
      <c r="P105" s="1729"/>
      <c r="Q105" s="1729"/>
      <c r="R105" s="1729"/>
      <c r="S105" s="1729"/>
      <c r="T105" s="170"/>
      <c r="U105" s="170"/>
      <c r="V105" s="170"/>
      <c r="W105" s="170"/>
      <c r="X105" s="170"/>
      <c r="Y105" s="170"/>
      <c r="Z105" s="170"/>
      <c r="AA105" s="214"/>
      <c r="AB105" s="216"/>
      <c r="AC105" s="215"/>
      <c r="AD105" s="215"/>
      <c r="AE105" s="215"/>
      <c r="AF105" s="215"/>
      <c r="AG105" s="215"/>
      <c r="AH105" s="216"/>
      <c r="AI105" s="216"/>
      <c r="AJ105" s="216"/>
      <c r="AK105" s="216"/>
      <c r="AL105" s="216"/>
      <c r="AM105" s="216"/>
      <c r="AN105" s="216"/>
      <c r="AO105" s="216"/>
      <c r="AP105" s="228"/>
      <c r="AQ105" s="216"/>
      <c r="AR105" s="215"/>
      <c r="AS105" s="215"/>
      <c r="AT105" s="215"/>
      <c r="AU105" s="215"/>
      <c r="AV105" s="228"/>
      <c r="AW105" s="328"/>
    </row>
    <row r="106" spans="1:49" ht="20.100000000000001" customHeight="1" x14ac:dyDescent="0.25">
      <c r="A106" s="169" t="s">
        <v>945</v>
      </c>
      <c r="B106" s="1974" t="s">
        <v>1126</v>
      </c>
      <c r="C106" s="1729"/>
      <c r="D106" s="1729"/>
      <c r="E106" s="1729"/>
      <c r="F106" s="1729"/>
      <c r="G106" s="1729"/>
      <c r="H106" s="1729"/>
      <c r="I106" s="1729"/>
      <c r="J106" s="1729"/>
      <c r="K106" s="1729"/>
      <c r="L106" s="1729"/>
      <c r="M106" s="1729"/>
      <c r="N106" s="1729"/>
      <c r="O106" s="1729"/>
      <c r="P106" s="1729"/>
      <c r="Q106" s="1729"/>
      <c r="R106" s="1729"/>
      <c r="S106" s="1729"/>
      <c r="T106" s="170"/>
      <c r="U106" s="170"/>
      <c r="V106" s="170"/>
      <c r="W106" s="170"/>
      <c r="X106" s="170"/>
      <c r="Y106" s="170"/>
      <c r="Z106" s="170"/>
      <c r="AA106" s="214"/>
      <c r="AB106" s="216"/>
      <c r="AC106" s="215"/>
      <c r="AD106" s="215"/>
      <c r="AE106" s="215"/>
      <c r="AF106" s="215"/>
      <c r="AG106" s="215"/>
      <c r="AH106" s="216"/>
      <c r="AI106" s="216"/>
      <c r="AJ106" s="216"/>
      <c r="AK106" s="216"/>
      <c r="AL106" s="216"/>
      <c r="AM106" s="216"/>
      <c r="AN106" s="216"/>
      <c r="AO106" s="216"/>
      <c r="AP106" s="228"/>
      <c r="AQ106" s="216"/>
      <c r="AR106" s="215"/>
      <c r="AS106" s="215"/>
      <c r="AT106" s="215"/>
      <c r="AU106" s="215"/>
      <c r="AV106" s="228"/>
      <c r="AW106" s="328"/>
    </row>
    <row r="107" spans="1:49" ht="20.100000000000001" customHeight="1" x14ac:dyDescent="0.25">
      <c r="A107" s="169" t="s">
        <v>937</v>
      </c>
      <c r="B107" s="1974" t="s">
        <v>1127</v>
      </c>
      <c r="C107" s="1729"/>
      <c r="D107" s="1729"/>
      <c r="E107" s="1729"/>
      <c r="F107" s="1729"/>
      <c r="G107" s="1729"/>
      <c r="H107" s="1729"/>
      <c r="I107" s="1729"/>
      <c r="J107" s="1729"/>
      <c r="K107" s="1729"/>
      <c r="L107" s="1729"/>
      <c r="M107" s="1729"/>
      <c r="N107" s="1729"/>
      <c r="O107" s="1729"/>
      <c r="P107" s="1729"/>
      <c r="Q107" s="1729"/>
      <c r="R107" s="1729"/>
      <c r="S107" s="1729"/>
      <c r="T107" s="170"/>
      <c r="U107" s="170"/>
      <c r="V107" s="170"/>
      <c r="W107" s="170"/>
      <c r="X107" s="170"/>
      <c r="Y107" s="170"/>
      <c r="Z107" s="170"/>
      <c r="AA107" s="214"/>
      <c r="AB107" s="216"/>
      <c r="AC107" s="215"/>
      <c r="AD107" s="215"/>
      <c r="AE107" s="215"/>
      <c r="AF107" s="215"/>
      <c r="AG107" s="215"/>
      <c r="AH107" s="216"/>
      <c r="AI107" s="216"/>
      <c r="AJ107" s="216"/>
      <c r="AK107" s="216"/>
      <c r="AL107" s="216"/>
      <c r="AM107" s="216"/>
      <c r="AN107" s="216"/>
      <c r="AO107" s="216"/>
      <c r="AP107" s="228"/>
      <c r="AQ107" s="216"/>
      <c r="AR107" s="215"/>
      <c r="AS107" s="215"/>
      <c r="AT107" s="215"/>
      <c r="AU107" s="215"/>
      <c r="AV107" s="228"/>
      <c r="AW107" s="328"/>
    </row>
    <row r="108" spans="1:49" ht="20.100000000000001" customHeight="1" x14ac:dyDescent="0.25">
      <c r="A108" s="1787"/>
      <c r="B108" s="1729"/>
      <c r="C108" s="1729"/>
      <c r="D108" s="1729"/>
      <c r="E108" s="1729"/>
      <c r="F108" s="1729"/>
      <c r="G108" s="1729"/>
      <c r="H108" s="1729"/>
      <c r="I108" s="1729"/>
      <c r="J108" s="1729"/>
      <c r="K108" s="1729"/>
      <c r="L108" s="1729"/>
      <c r="M108" s="1729"/>
      <c r="N108" s="1729"/>
      <c r="O108" s="1729"/>
      <c r="P108" s="1729"/>
      <c r="Q108" s="1729"/>
      <c r="R108" s="1729"/>
      <c r="S108" s="1729"/>
      <c r="T108" s="191"/>
      <c r="U108" s="191"/>
      <c r="V108" s="191"/>
      <c r="W108" s="191"/>
      <c r="X108" s="191"/>
      <c r="Y108" s="191"/>
      <c r="Z108" s="191"/>
      <c r="AA108" s="214"/>
      <c r="AB108" s="216"/>
      <c r="AC108" s="215"/>
      <c r="AD108" s="215"/>
      <c r="AE108" s="215"/>
      <c r="AF108" s="215"/>
      <c r="AG108" s="215"/>
      <c r="AH108" s="216"/>
      <c r="AI108" s="216"/>
      <c r="AJ108" s="216"/>
      <c r="AK108" s="216"/>
      <c r="AL108" s="216"/>
      <c r="AM108" s="216"/>
      <c r="AN108" s="216"/>
      <c r="AO108" s="216"/>
      <c r="AP108" s="228"/>
      <c r="AQ108" s="216"/>
      <c r="AR108" s="215"/>
      <c r="AS108" s="215"/>
      <c r="AT108" s="215"/>
      <c r="AU108" s="215"/>
      <c r="AV108" s="228"/>
      <c r="AW108" s="328"/>
    </row>
    <row r="109" spans="1:49" ht="20.100000000000001" customHeight="1" x14ac:dyDescent="0.25">
      <c r="A109" s="1766" t="s">
        <v>797</v>
      </c>
      <c r="B109" s="1729"/>
      <c r="C109" s="1729"/>
      <c r="D109" s="1729"/>
      <c r="E109" s="1729"/>
      <c r="F109" s="1729"/>
      <c r="G109" s="1729"/>
      <c r="H109" s="1729"/>
      <c r="I109" s="1729"/>
      <c r="J109" s="1729"/>
      <c r="K109" s="1729"/>
      <c r="L109" s="1729"/>
      <c r="M109" s="1729"/>
      <c r="N109" s="1729"/>
      <c r="O109" s="1729"/>
      <c r="P109" s="1729"/>
      <c r="Q109" s="1729"/>
      <c r="R109" s="1729"/>
      <c r="S109" s="1729"/>
      <c r="T109" s="170"/>
      <c r="U109" s="170"/>
      <c r="V109" s="170"/>
      <c r="W109" s="170"/>
      <c r="X109" s="170"/>
      <c r="Y109" s="170"/>
      <c r="Z109" s="170"/>
      <c r="AA109" s="1946"/>
      <c r="AB109" s="1947"/>
      <c r="AC109" s="1947"/>
      <c r="AD109" s="1947"/>
      <c r="AE109" s="1947"/>
      <c r="AF109" s="1947"/>
      <c r="AG109" s="1947"/>
      <c r="AH109" s="1947"/>
      <c r="AI109" s="1947"/>
      <c r="AJ109" s="1947"/>
      <c r="AK109" s="1947"/>
      <c r="AL109" s="1947"/>
      <c r="AM109" s="1947"/>
      <c r="AN109" s="1947"/>
      <c r="AO109" s="1947"/>
      <c r="AP109" s="1969"/>
      <c r="AQ109" s="1947"/>
      <c r="AR109" s="1947"/>
      <c r="AS109" s="1947"/>
      <c r="AT109" s="1947"/>
      <c r="AU109" s="1947"/>
      <c r="AV109" s="1969"/>
      <c r="AW109" s="328"/>
    </row>
    <row r="110" spans="1:49" ht="20.100000000000001" customHeight="1" x14ac:dyDescent="0.25">
      <c r="A110" s="1766" t="s">
        <v>1076</v>
      </c>
      <c r="B110" s="1729"/>
      <c r="C110" s="1729"/>
      <c r="D110" s="1729"/>
      <c r="E110" s="1729"/>
      <c r="F110" s="1729"/>
      <c r="G110" s="1729"/>
      <c r="H110" s="1729"/>
      <c r="I110" s="1729"/>
      <c r="J110" s="1729"/>
      <c r="K110" s="1729"/>
      <c r="L110" s="1729"/>
      <c r="M110" s="1729"/>
      <c r="N110" s="1729"/>
      <c r="O110" s="1729"/>
      <c r="P110" s="1729"/>
      <c r="Q110" s="1729"/>
      <c r="R110" s="1729"/>
      <c r="S110" s="1729"/>
      <c r="T110" s="170"/>
      <c r="U110" s="170"/>
      <c r="V110" s="170"/>
      <c r="W110" s="170"/>
      <c r="X110" s="170"/>
      <c r="Y110" s="170"/>
      <c r="Z110" s="170"/>
      <c r="AA110" s="1946"/>
      <c r="AB110" s="1947"/>
      <c r="AC110" s="1947"/>
      <c r="AD110" s="1947"/>
      <c r="AE110" s="1947"/>
      <c r="AF110" s="1947"/>
      <c r="AG110" s="1947"/>
      <c r="AH110" s="1947"/>
      <c r="AI110" s="1947"/>
      <c r="AJ110" s="1947"/>
      <c r="AK110" s="1947"/>
      <c r="AL110" s="1947"/>
      <c r="AM110" s="1947"/>
      <c r="AN110" s="1947"/>
      <c r="AO110" s="1947"/>
      <c r="AP110" s="1969"/>
      <c r="AQ110" s="1947"/>
      <c r="AR110" s="1947"/>
      <c r="AS110" s="1947"/>
      <c r="AT110" s="1947"/>
      <c r="AU110" s="1947"/>
      <c r="AV110" s="1969"/>
      <c r="AW110" s="328"/>
    </row>
    <row r="111" spans="1:49" ht="20.100000000000001" customHeight="1" x14ac:dyDescent="0.25">
      <c r="A111" s="1733" t="s">
        <v>970</v>
      </c>
      <c r="B111" s="1729"/>
      <c r="C111" s="1729"/>
      <c r="D111" s="1729"/>
      <c r="E111" s="1729"/>
      <c r="F111" s="1729"/>
      <c r="G111" s="1729"/>
      <c r="H111" s="1729"/>
      <c r="I111" s="1729"/>
      <c r="J111" s="1729"/>
      <c r="K111" s="1729"/>
      <c r="L111" s="1729"/>
      <c r="M111" s="1729"/>
      <c r="N111" s="1729"/>
      <c r="O111" s="1729"/>
      <c r="P111" s="1729"/>
      <c r="Q111" s="1729"/>
      <c r="R111" s="1729"/>
      <c r="S111" s="1729"/>
      <c r="T111" s="169"/>
      <c r="U111" s="169"/>
      <c r="V111" s="169"/>
      <c r="W111" s="169"/>
      <c r="X111" s="169"/>
      <c r="Y111" s="169"/>
      <c r="Z111" s="169"/>
      <c r="AA111" s="1946"/>
      <c r="AB111" s="1947"/>
      <c r="AC111" s="1947"/>
      <c r="AD111" s="1947"/>
      <c r="AE111" s="1947"/>
      <c r="AF111" s="1947"/>
      <c r="AG111" s="1947"/>
      <c r="AH111" s="1947"/>
      <c r="AI111" s="1947"/>
      <c r="AJ111" s="1947"/>
      <c r="AK111" s="1947"/>
      <c r="AL111" s="1947"/>
      <c r="AM111" s="1947"/>
      <c r="AN111" s="1947"/>
      <c r="AO111" s="1947"/>
      <c r="AP111" s="1969"/>
      <c r="AQ111" s="1947"/>
      <c r="AR111" s="1947"/>
      <c r="AS111" s="1947"/>
      <c r="AT111" s="1947"/>
      <c r="AU111" s="1947"/>
      <c r="AV111" s="1969"/>
      <c r="AW111" s="328"/>
    </row>
    <row r="112" spans="1:49" ht="20.100000000000001" customHeight="1" x14ac:dyDescent="0.25">
      <c r="A112" s="1733" t="s">
        <v>958</v>
      </c>
      <c r="B112" s="1729"/>
      <c r="C112" s="1729"/>
      <c r="D112" s="1729"/>
      <c r="E112" s="1729"/>
      <c r="F112" s="1729"/>
      <c r="G112" s="1729"/>
      <c r="H112" s="1729"/>
      <c r="I112" s="1729"/>
      <c r="J112" s="1729"/>
      <c r="K112" s="1729"/>
      <c r="L112" s="1729"/>
      <c r="M112" s="1729"/>
      <c r="N112" s="1729"/>
      <c r="O112" s="1729"/>
      <c r="P112" s="1729"/>
      <c r="Q112" s="1729"/>
      <c r="R112" s="1729"/>
      <c r="S112" s="1729"/>
      <c r="T112" s="169"/>
      <c r="U112" s="169"/>
      <c r="V112" s="169"/>
      <c r="W112" s="169"/>
      <c r="X112" s="169"/>
      <c r="Y112" s="169"/>
      <c r="Z112" s="169"/>
      <c r="AA112" s="1946"/>
      <c r="AB112" s="1947"/>
      <c r="AC112" s="1947"/>
      <c r="AD112" s="1947"/>
      <c r="AE112" s="1947"/>
      <c r="AF112" s="1947"/>
      <c r="AG112" s="1947"/>
      <c r="AH112" s="1947"/>
      <c r="AI112" s="1947"/>
      <c r="AJ112" s="1947"/>
      <c r="AK112" s="1947"/>
      <c r="AL112" s="1947"/>
      <c r="AM112" s="1947"/>
      <c r="AN112" s="1947"/>
      <c r="AO112" s="1947"/>
      <c r="AP112" s="1969"/>
      <c r="AQ112" s="1947"/>
      <c r="AR112" s="1947"/>
      <c r="AS112" s="1947"/>
      <c r="AT112" s="1947"/>
      <c r="AU112" s="1947"/>
      <c r="AV112" s="1969"/>
      <c r="AW112" s="328"/>
    </row>
    <row r="113" spans="1:49" ht="20.100000000000001" customHeight="1" x14ac:dyDescent="0.25">
      <c r="A113" s="1766" t="s">
        <v>1078</v>
      </c>
      <c r="B113" s="1729"/>
      <c r="C113" s="1729"/>
      <c r="D113" s="1729"/>
      <c r="E113" s="1729"/>
      <c r="F113" s="1729"/>
      <c r="G113" s="1729"/>
      <c r="H113" s="1729"/>
      <c r="I113" s="1729"/>
      <c r="J113" s="1729"/>
      <c r="K113" s="1729"/>
      <c r="L113" s="1729"/>
      <c r="M113" s="1729"/>
      <c r="N113" s="1729"/>
      <c r="O113" s="1729"/>
      <c r="P113" s="1729"/>
      <c r="Q113" s="1729"/>
      <c r="R113" s="1729"/>
      <c r="S113" s="1729"/>
      <c r="T113" s="170"/>
      <c r="U113" s="170"/>
      <c r="V113" s="170"/>
      <c r="W113" s="170"/>
      <c r="X113" s="170"/>
      <c r="Y113" s="170"/>
      <c r="Z113" s="170"/>
      <c r="AA113" s="1946"/>
      <c r="AB113" s="1947"/>
      <c r="AC113" s="1947"/>
      <c r="AD113" s="1947"/>
      <c r="AE113" s="1947"/>
      <c r="AF113" s="1947"/>
      <c r="AG113" s="1947"/>
      <c r="AH113" s="1947"/>
      <c r="AI113" s="1947"/>
      <c r="AJ113" s="1947"/>
      <c r="AK113" s="1947"/>
      <c r="AL113" s="1947"/>
      <c r="AM113" s="1947"/>
      <c r="AN113" s="1947"/>
      <c r="AO113" s="1947"/>
      <c r="AP113" s="1969"/>
      <c r="AQ113" s="1947"/>
      <c r="AR113" s="1947"/>
      <c r="AS113" s="1947"/>
      <c r="AT113" s="1947"/>
      <c r="AU113" s="1947"/>
      <c r="AV113" s="1969"/>
      <c r="AW113" s="328"/>
    </row>
    <row r="114" spans="1:49" ht="20.100000000000001" customHeight="1" x14ac:dyDescent="0.25">
      <c r="A114" s="1743"/>
      <c r="B114" s="1729"/>
      <c r="C114" s="1729"/>
      <c r="D114" s="1729"/>
      <c r="E114" s="1729"/>
      <c r="F114" s="1729"/>
      <c r="G114" s="1729"/>
      <c r="H114" s="1729"/>
      <c r="I114" s="1729"/>
      <c r="J114" s="1729"/>
      <c r="K114" s="1729"/>
      <c r="L114" s="1729"/>
      <c r="M114" s="1729"/>
      <c r="N114" s="1729"/>
      <c r="O114" s="1729"/>
      <c r="P114" s="1729"/>
      <c r="Q114" s="1729"/>
      <c r="R114" s="1729"/>
      <c r="S114" s="1729"/>
      <c r="T114" s="170"/>
      <c r="U114" s="170"/>
      <c r="V114" s="170"/>
      <c r="W114" s="170"/>
      <c r="X114" s="170"/>
      <c r="Y114" s="170"/>
      <c r="Z114" s="170"/>
      <c r="AA114" s="1946"/>
      <c r="AB114" s="1947"/>
      <c r="AC114" s="1947"/>
      <c r="AD114" s="1947"/>
      <c r="AE114" s="1947"/>
      <c r="AF114" s="1947"/>
      <c r="AG114" s="1947"/>
      <c r="AH114" s="1947"/>
      <c r="AI114" s="1947"/>
      <c r="AJ114" s="1947"/>
      <c r="AK114" s="1947"/>
      <c r="AL114" s="1947"/>
      <c r="AM114" s="1947"/>
      <c r="AN114" s="1947"/>
      <c r="AO114" s="1947"/>
      <c r="AP114" s="1969"/>
      <c r="AQ114" s="1947"/>
      <c r="AR114" s="1947"/>
      <c r="AS114" s="1947"/>
      <c r="AT114" s="1947"/>
      <c r="AU114" s="1947"/>
      <c r="AV114" s="1969"/>
      <c r="AW114" s="328"/>
    </row>
    <row r="115" spans="1:49" ht="20.100000000000001" customHeight="1" x14ac:dyDescent="0.25">
      <c r="A115" s="1734" t="s">
        <v>959</v>
      </c>
      <c r="B115" s="1729"/>
      <c r="C115" s="1729"/>
      <c r="D115" s="1729"/>
      <c r="E115" s="1729"/>
      <c r="F115" s="1729"/>
      <c r="G115" s="1729"/>
      <c r="H115" s="1729"/>
      <c r="I115" s="1729"/>
      <c r="J115" s="1729"/>
      <c r="K115" s="1729"/>
      <c r="L115" s="1729"/>
      <c r="M115" s="1729"/>
      <c r="N115" s="1729"/>
      <c r="O115" s="1729"/>
      <c r="P115" s="1729"/>
      <c r="Q115" s="1729"/>
      <c r="R115" s="1729"/>
      <c r="S115" s="1729"/>
      <c r="T115" s="230"/>
      <c r="U115" s="230"/>
      <c r="V115" s="230"/>
      <c r="W115" s="230"/>
      <c r="X115" s="230"/>
      <c r="Y115" s="230"/>
      <c r="Z115" s="230"/>
      <c r="AA115" s="1946"/>
      <c r="AB115" s="1947"/>
      <c r="AC115" s="1947"/>
      <c r="AD115" s="1947"/>
      <c r="AE115" s="1947"/>
      <c r="AF115" s="1947"/>
      <c r="AG115" s="1947"/>
      <c r="AH115" s="1947"/>
      <c r="AI115" s="1947"/>
      <c r="AJ115" s="1947"/>
      <c r="AK115" s="1947"/>
      <c r="AL115" s="1947"/>
      <c r="AM115" s="1947"/>
      <c r="AN115" s="1947"/>
      <c r="AO115" s="1947"/>
      <c r="AP115" s="1969"/>
      <c r="AQ115" s="1947"/>
      <c r="AR115" s="1947"/>
      <c r="AS115" s="1947"/>
      <c r="AT115" s="1947"/>
      <c r="AU115" s="1947"/>
      <c r="AV115" s="1969"/>
    </row>
    <row r="116" spans="1:49" ht="20.100000000000001" customHeight="1" x14ac:dyDescent="0.25">
      <c r="A116" s="1728" t="s">
        <v>916</v>
      </c>
      <c r="B116" s="1729"/>
      <c r="C116" s="1729"/>
      <c r="D116" s="1729"/>
      <c r="E116" s="1729"/>
      <c r="F116" s="1729"/>
      <c r="G116" s="1729"/>
      <c r="H116" s="1729"/>
      <c r="I116" s="1729"/>
      <c r="J116" s="1729"/>
      <c r="K116" s="1729"/>
      <c r="L116" s="1729"/>
      <c r="M116" s="1729"/>
      <c r="N116" s="1729"/>
      <c r="O116" s="1729"/>
      <c r="P116" s="1729"/>
      <c r="Q116" s="1729"/>
      <c r="R116" s="1729"/>
      <c r="S116" s="1729"/>
      <c r="T116" s="231"/>
      <c r="U116" s="231"/>
      <c r="V116" s="231"/>
      <c r="W116" s="231"/>
      <c r="X116" s="231"/>
      <c r="Y116" s="231"/>
      <c r="Z116" s="231"/>
      <c r="AA116" s="1946"/>
      <c r="AB116" s="1947"/>
      <c r="AC116" s="1947"/>
      <c r="AD116" s="1947"/>
      <c r="AE116" s="1947"/>
      <c r="AF116" s="1947"/>
      <c r="AG116" s="1947"/>
      <c r="AH116" s="1947"/>
      <c r="AI116" s="1947"/>
      <c r="AJ116" s="1947"/>
      <c r="AK116" s="1947"/>
      <c r="AL116" s="1947"/>
      <c r="AM116" s="1947"/>
      <c r="AN116" s="1947"/>
      <c r="AO116" s="1947"/>
      <c r="AP116" s="1969"/>
      <c r="AQ116" s="1947"/>
      <c r="AR116" s="1947"/>
      <c r="AS116" s="1947"/>
      <c r="AT116" s="1947"/>
      <c r="AU116" s="1947"/>
      <c r="AV116" s="1969"/>
    </row>
    <row r="117" spans="1:49" ht="20.100000000000001" customHeight="1" x14ac:dyDescent="0.25">
      <c r="A117" s="1730"/>
      <c r="B117" s="1729"/>
      <c r="C117" s="1729"/>
      <c r="D117" s="1729"/>
      <c r="E117" s="1729"/>
      <c r="F117" s="1729"/>
      <c r="G117" s="1729"/>
      <c r="H117" s="1729"/>
      <c r="I117" s="1729"/>
      <c r="J117" s="1729"/>
      <c r="K117" s="1729"/>
      <c r="L117" s="1729"/>
      <c r="M117" s="1729"/>
      <c r="N117" s="1729"/>
      <c r="O117" s="1729"/>
      <c r="P117" s="1729"/>
      <c r="Q117" s="1729"/>
      <c r="R117" s="1729"/>
      <c r="S117" s="1729"/>
      <c r="T117" s="170"/>
      <c r="U117" s="170"/>
      <c r="V117" s="170"/>
      <c r="W117" s="170"/>
      <c r="X117" s="170"/>
      <c r="Y117" s="170"/>
      <c r="Z117" s="170"/>
      <c r="AA117" s="214"/>
      <c r="AB117" s="216"/>
      <c r="AC117" s="215"/>
      <c r="AD117" s="215"/>
      <c r="AE117" s="215"/>
      <c r="AF117" s="215"/>
      <c r="AG117" s="215"/>
      <c r="AH117" s="216"/>
      <c r="AI117" s="216"/>
      <c r="AJ117" s="216"/>
      <c r="AK117" s="216"/>
      <c r="AL117" s="216"/>
      <c r="AM117" s="216"/>
      <c r="AN117" s="216"/>
      <c r="AO117" s="216"/>
      <c r="AP117" s="228"/>
      <c r="AQ117" s="216"/>
      <c r="AR117" s="215"/>
      <c r="AS117" s="215"/>
      <c r="AT117" s="215"/>
      <c r="AU117" s="215"/>
      <c r="AV117" s="228"/>
    </row>
    <row r="118" spans="1:49" ht="20.100000000000001" customHeight="1" x14ac:dyDescent="0.25">
      <c r="A118" s="1732" t="s">
        <v>960</v>
      </c>
      <c r="B118" s="1729"/>
      <c r="C118" s="1729"/>
      <c r="D118" s="1729"/>
      <c r="E118" s="1729"/>
      <c r="F118" s="1729"/>
      <c r="G118" s="1729"/>
      <c r="H118" s="1729"/>
      <c r="I118" s="1729"/>
      <c r="J118" s="1729"/>
      <c r="K118" s="1729"/>
      <c r="L118" s="1729"/>
      <c r="M118" s="1729"/>
      <c r="N118" s="1729"/>
      <c r="O118" s="1729"/>
      <c r="P118" s="1729"/>
      <c r="Q118" s="1729"/>
      <c r="R118" s="1729"/>
      <c r="S118" s="1729"/>
      <c r="T118" s="232"/>
      <c r="U118" s="232"/>
      <c r="V118" s="232"/>
      <c r="W118" s="232"/>
      <c r="X118" s="232"/>
      <c r="Y118" s="232"/>
      <c r="Z118" s="232"/>
      <c r="AA118" s="1946"/>
      <c r="AB118" s="1947"/>
      <c r="AC118" s="1947"/>
      <c r="AD118" s="1947"/>
      <c r="AE118" s="1947"/>
      <c r="AF118" s="1947"/>
      <c r="AG118" s="1947"/>
      <c r="AH118" s="1947"/>
      <c r="AI118" s="1947"/>
      <c r="AJ118" s="1947"/>
      <c r="AK118" s="1947"/>
      <c r="AL118" s="1947"/>
      <c r="AM118" s="1947"/>
      <c r="AN118" s="1947"/>
      <c r="AO118" s="1947"/>
      <c r="AP118" s="1969"/>
      <c r="AQ118" s="1947"/>
      <c r="AR118" s="1947"/>
      <c r="AS118" s="1947"/>
      <c r="AT118" s="1947"/>
      <c r="AU118" s="1947"/>
      <c r="AV118" s="1969"/>
    </row>
    <row r="119" spans="1:49" ht="20.100000000000001" customHeight="1" x14ac:dyDescent="0.25">
      <c r="A119" s="1732" t="s">
        <v>961</v>
      </c>
      <c r="B119" s="1729"/>
      <c r="C119" s="1729"/>
      <c r="D119" s="1729"/>
      <c r="E119" s="1729"/>
      <c r="F119" s="1729"/>
      <c r="G119" s="1729"/>
      <c r="H119" s="1729"/>
      <c r="I119" s="1729"/>
      <c r="J119" s="1729"/>
      <c r="K119" s="1729"/>
      <c r="L119" s="1729"/>
      <c r="M119" s="1729"/>
      <c r="N119" s="1729"/>
      <c r="O119" s="1729"/>
      <c r="P119" s="1729"/>
      <c r="Q119" s="1729"/>
      <c r="R119" s="1729"/>
      <c r="S119" s="1729"/>
      <c r="T119" s="232"/>
      <c r="U119" s="232"/>
      <c r="V119" s="232"/>
      <c r="W119" s="232"/>
      <c r="X119" s="232"/>
      <c r="Y119" s="232"/>
      <c r="Z119" s="232"/>
      <c r="AA119" s="1946"/>
      <c r="AB119" s="1947"/>
      <c r="AC119" s="1947"/>
      <c r="AD119" s="1947"/>
      <c r="AE119" s="1947"/>
      <c r="AF119" s="1947"/>
      <c r="AG119" s="1947"/>
      <c r="AH119" s="1947"/>
      <c r="AI119" s="1947"/>
      <c r="AJ119" s="1947"/>
      <c r="AK119" s="1947"/>
      <c r="AL119" s="1947"/>
      <c r="AM119" s="1947"/>
      <c r="AN119" s="1947"/>
      <c r="AO119" s="1947"/>
      <c r="AP119" s="1969"/>
      <c r="AQ119" s="1947"/>
      <c r="AR119" s="1947"/>
      <c r="AS119" s="1947"/>
      <c r="AT119" s="1947"/>
      <c r="AU119" s="1947"/>
      <c r="AV119" s="1969"/>
    </row>
    <row r="120" spans="1:49" ht="20.100000000000001" customHeight="1" x14ac:dyDescent="0.25">
      <c r="A120" s="1732" t="s">
        <v>918</v>
      </c>
      <c r="B120" s="1729"/>
      <c r="C120" s="1729"/>
      <c r="D120" s="1729"/>
      <c r="E120" s="1729"/>
      <c r="F120" s="1729"/>
      <c r="G120" s="1729"/>
      <c r="H120" s="1729"/>
      <c r="I120" s="1729"/>
      <c r="J120" s="1729"/>
      <c r="K120" s="1729"/>
      <c r="L120" s="1729"/>
      <c r="M120" s="1729"/>
      <c r="N120" s="1729"/>
      <c r="O120" s="1729"/>
      <c r="P120" s="1729"/>
      <c r="Q120" s="1729"/>
      <c r="R120" s="1729"/>
      <c r="S120" s="1729"/>
      <c r="T120" s="232"/>
      <c r="U120" s="232"/>
      <c r="V120" s="232"/>
      <c r="W120" s="232"/>
      <c r="X120" s="232"/>
      <c r="Y120" s="232"/>
      <c r="Z120" s="232"/>
      <c r="AA120" s="1946"/>
      <c r="AB120" s="1947"/>
      <c r="AC120" s="1947"/>
      <c r="AD120" s="1947"/>
      <c r="AE120" s="1947"/>
      <c r="AF120" s="1947"/>
      <c r="AG120" s="1947"/>
      <c r="AH120" s="1947"/>
      <c r="AI120" s="1947"/>
      <c r="AJ120" s="1947"/>
      <c r="AK120" s="1947"/>
      <c r="AL120" s="1947"/>
      <c r="AM120" s="1947"/>
      <c r="AN120" s="1947"/>
      <c r="AO120" s="1947"/>
      <c r="AP120" s="1969"/>
      <c r="AQ120" s="1947"/>
      <c r="AR120" s="1947"/>
      <c r="AS120" s="1947"/>
      <c r="AT120" s="1947"/>
      <c r="AU120" s="1947"/>
      <c r="AV120" s="1969"/>
    </row>
    <row r="121" spans="1:49" ht="20.100000000000001" customHeight="1" x14ac:dyDescent="0.25">
      <c r="U121" s="132"/>
      <c r="AW121" s="328"/>
    </row>
    <row r="122" spans="1:49" ht="20.100000000000001" customHeight="1" x14ac:dyDescent="0.25">
      <c r="U122" s="132"/>
      <c r="AW122" s="328"/>
    </row>
    <row r="123" spans="1:49" ht="20.100000000000001" customHeight="1" x14ac:dyDescent="0.25">
      <c r="U123" s="132"/>
      <c r="AW123" s="328"/>
    </row>
    <row r="124" spans="1:49" ht="20.100000000000001" customHeight="1" x14ac:dyDescent="0.25">
      <c r="U124" s="132"/>
      <c r="AW124" s="328"/>
    </row>
    <row r="125" spans="1:49" ht="20.100000000000001" customHeight="1" x14ac:dyDescent="0.25">
      <c r="U125" s="132"/>
      <c r="AW125" s="328"/>
    </row>
    <row r="126" spans="1:49" ht="20.100000000000001" customHeight="1" x14ac:dyDescent="0.25">
      <c r="U126" s="132"/>
      <c r="AW126" s="328"/>
    </row>
  </sheetData>
  <mergeCells count="81">
    <mergeCell ref="Q3:S3"/>
    <mergeCell ref="T3:Z3"/>
    <mergeCell ref="AA3:AC3"/>
    <mergeCell ref="AD3:AG3"/>
    <mergeCell ref="AH3:AV3"/>
    <mergeCell ref="A3:A6"/>
    <mergeCell ref="B3:B6"/>
    <mergeCell ref="C3:J3"/>
    <mergeCell ref="K3:M3"/>
    <mergeCell ref="N3:P3"/>
    <mergeCell ref="C4:C6"/>
    <mergeCell ref="D4:D6"/>
    <mergeCell ref="E4:E6"/>
    <mergeCell ref="J4:J6"/>
    <mergeCell ref="O4:O6"/>
    <mergeCell ref="P4:P6"/>
    <mergeCell ref="AA4:AA6"/>
    <mergeCell ref="AB4:AB6"/>
    <mergeCell ref="AJ4:AJ6"/>
    <mergeCell ref="AK4:AK6"/>
    <mergeCell ref="AL4:AL6"/>
    <mergeCell ref="AD4:AD5"/>
    <mergeCell ref="AE4:AE5"/>
    <mergeCell ref="AF4:AF5"/>
    <mergeCell ref="AG4:AG5"/>
    <mergeCell ref="AH4:AH6"/>
    <mergeCell ref="AI4:AI6"/>
    <mergeCell ref="AP4:AP6"/>
    <mergeCell ref="AV4:AV6"/>
    <mergeCell ref="AN4:AN6"/>
    <mergeCell ref="AO4:AO6"/>
    <mergeCell ref="AC4:AC6"/>
    <mergeCell ref="AM4:AM6"/>
    <mergeCell ref="W4:W6"/>
    <mergeCell ref="B103:S103"/>
    <mergeCell ref="A97:B97"/>
    <mergeCell ref="A99:B99"/>
    <mergeCell ref="A100:Z100"/>
    <mergeCell ref="Q4:Q6"/>
    <mergeCell ref="R4:R6"/>
    <mergeCell ref="S4:S6"/>
    <mergeCell ref="T4:T6"/>
    <mergeCell ref="U4:U6"/>
    <mergeCell ref="X4:X6"/>
    <mergeCell ref="K4:K6"/>
    <mergeCell ref="L4:L6"/>
    <mergeCell ref="M4:M6"/>
    <mergeCell ref="N4:N6"/>
    <mergeCell ref="A32:B32"/>
    <mergeCell ref="AA100:AV100"/>
    <mergeCell ref="A101:S101"/>
    <mergeCell ref="A102:S102"/>
    <mergeCell ref="AA102:AV102"/>
    <mergeCell ref="A112:S112"/>
    <mergeCell ref="AA112:AV112"/>
    <mergeCell ref="B104:S104"/>
    <mergeCell ref="B105:S105"/>
    <mergeCell ref="B106:S106"/>
    <mergeCell ref="B107:S107"/>
    <mergeCell ref="A108:S108"/>
    <mergeCell ref="A109:S109"/>
    <mergeCell ref="AA109:AV109"/>
    <mergeCell ref="A110:S110"/>
    <mergeCell ref="AA110:AV110"/>
    <mergeCell ref="A111:S111"/>
    <mergeCell ref="AA111:AV111"/>
    <mergeCell ref="A113:S113"/>
    <mergeCell ref="AA113:AV113"/>
    <mergeCell ref="A114:S114"/>
    <mergeCell ref="AA114:AV114"/>
    <mergeCell ref="A115:S115"/>
    <mergeCell ref="AA115:AV115"/>
    <mergeCell ref="A120:S120"/>
    <mergeCell ref="AA120:AV120"/>
    <mergeCell ref="A116:S116"/>
    <mergeCell ref="AA116:AV116"/>
    <mergeCell ref="A117:S117"/>
    <mergeCell ref="A118:S118"/>
    <mergeCell ref="AA118:AV118"/>
    <mergeCell ref="A119:S119"/>
    <mergeCell ref="AA119:AV119"/>
  </mergeCells>
  <pageMargins left="0.5" right="0.31496062992125984" top="0.91" bottom="0.35433070866141736" header="0.51181102362204722" footer="0.27559055118110237"/>
  <pageSetup paperSize="8" scale="52" fitToHeight="0" orientation="landscape" r:id="rId1"/>
  <headerFooter alignWithMargins="0"/>
  <rowBreaks count="1" manualBreakCount="1">
    <brk id="64" max="16383" man="1"/>
  </rowBreaks>
  <colBreaks count="1" manualBreakCount="1">
    <brk id="26"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21"/>
  <sheetViews>
    <sheetView view="pageBreakPreview" zoomScale="70" zoomScaleNormal="75" zoomScaleSheetLayoutView="70" workbookViewId="0">
      <pane xSplit="2" ySplit="7" topLeftCell="C8" activePane="bottomRight" state="frozen"/>
      <selection activeCell="A4" sqref="A4:P42"/>
      <selection pane="topRight" activeCell="A4" sqref="A4:P42"/>
      <selection pane="bottomLeft" activeCell="A4" sqref="A4:P42"/>
      <selection pane="bottomRight" activeCell="AB100" sqref="A4:AB100"/>
    </sheetView>
  </sheetViews>
  <sheetFormatPr defaultRowHeight="20.100000000000001" customHeight="1" x14ac:dyDescent="0.25"/>
  <cols>
    <col min="1" max="1" width="7" style="132" customWidth="1"/>
    <col min="2" max="2" width="42.85546875" style="132" customWidth="1"/>
    <col min="3" max="4" width="11.7109375" style="132" customWidth="1"/>
    <col min="5" max="5" width="10.7109375" style="254" customWidth="1"/>
    <col min="6" max="7" width="11.7109375" style="132" customWidth="1"/>
    <col min="8" max="8" width="10.7109375" style="254" customWidth="1"/>
    <col min="9" max="10" width="11.7109375" style="257" customWidth="1"/>
    <col min="11" max="11" width="10.7109375" style="254" customWidth="1"/>
    <col min="12" max="12" width="11.7109375" style="132" customWidth="1"/>
    <col min="13" max="13" width="12.7109375" style="132" customWidth="1"/>
    <col min="14" max="14" width="10.7109375" style="254" customWidth="1"/>
    <col min="15" max="15" width="12.7109375" style="132" customWidth="1"/>
    <col min="16" max="16" width="10.7109375" style="254" customWidth="1"/>
    <col min="17" max="17" width="12.7109375" style="254" customWidth="1"/>
    <col min="18" max="18" width="12.7109375" style="237" customWidth="1"/>
    <col min="19" max="19" width="10.7109375" style="254" customWidth="1"/>
    <col min="20" max="20" width="12.7109375" style="254" customWidth="1"/>
    <col min="21" max="21" width="11.7109375" style="254" customWidth="1"/>
    <col min="22" max="23" width="13.7109375" style="172" customWidth="1"/>
    <col min="24" max="27" width="10.7109375" style="254" customWidth="1"/>
    <col min="28" max="28" width="5.140625" style="243" customWidth="1"/>
    <col min="29" max="29" width="4" style="131" customWidth="1"/>
    <col min="30" max="30" width="18.85546875" style="131" customWidth="1"/>
    <col min="31" max="33" width="9.140625" style="132"/>
    <col min="34" max="36" width="9.28515625" style="131" bestFit="1" customWidth="1"/>
    <col min="37" max="37" width="9.140625" style="132"/>
    <col min="38" max="38" width="22" style="132" bestFit="1" customWidth="1"/>
    <col min="39" max="16384" width="9.140625" style="132"/>
  </cols>
  <sheetData>
    <row r="1" spans="1:38" ht="20.100000000000001" customHeight="1" x14ac:dyDescent="0.25">
      <c r="A1" s="1126" t="s">
        <v>1303</v>
      </c>
      <c r="B1" s="1152"/>
      <c r="C1" s="1152"/>
      <c r="D1" s="1152"/>
      <c r="E1" s="1152"/>
      <c r="F1" s="1152"/>
      <c r="G1" s="1152"/>
      <c r="H1" s="1152"/>
      <c r="I1" s="1152"/>
      <c r="J1" s="1152"/>
      <c r="K1" s="1152"/>
      <c r="L1" s="1152"/>
      <c r="M1" s="1152"/>
      <c r="N1" s="1152"/>
      <c r="O1" s="1152"/>
      <c r="P1" s="1152"/>
      <c r="Q1" s="1152"/>
      <c r="R1" s="1152"/>
      <c r="S1" s="1152"/>
      <c r="T1" s="1152"/>
      <c r="U1" s="1152"/>
      <c r="V1" s="1152"/>
      <c r="W1" s="1152"/>
      <c r="X1" s="1152"/>
      <c r="Y1" s="1152"/>
      <c r="Z1" s="1152"/>
      <c r="AA1" s="1152"/>
    </row>
    <row r="2" spans="1:38" ht="20.100000000000001" customHeight="1" x14ac:dyDescent="0.25">
      <c r="A2" s="1152"/>
      <c r="B2" s="1152"/>
      <c r="C2" s="1152"/>
      <c r="D2" s="1152"/>
      <c r="E2" s="1152"/>
      <c r="F2" s="1152"/>
      <c r="G2" s="1152"/>
      <c r="H2" s="1152"/>
      <c r="I2" s="1152"/>
      <c r="J2" s="1152"/>
      <c r="K2" s="1152"/>
      <c r="L2" s="1152"/>
      <c r="M2" s="1152"/>
      <c r="N2" s="1152"/>
      <c r="O2" s="1152"/>
      <c r="P2" s="1152"/>
      <c r="Q2" s="1152"/>
      <c r="R2" s="1152"/>
      <c r="S2" s="1152"/>
      <c r="T2" s="1152"/>
      <c r="U2" s="1152"/>
      <c r="V2" s="1152"/>
      <c r="W2" s="1152"/>
      <c r="X2" s="1152"/>
      <c r="Y2" s="1152"/>
      <c r="Z2" s="1152"/>
      <c r="AA2" s="1152"/>
    </row>
    <row r="3" spans="1:38" ht="20.100000000000001" customHeight="1" thickBot="1" x14ac:dyDescent="0.3"/>
    <row r="4" spans="1:38" s="187" customFormat="1" ht="20.100000000000001" customHeight="1" x14ac:dyDescent="0.3">
      <c r="A4" s="1775" t="s">
        <v>871</v>
      </c>
      <c r="B4" s="1777" t="s">
        <v>872</v>
      </c>
      <c r="C4" s="1779" t="s">
        <v>859</v>
      </c>
      <c r="D4" s="1779"/>
      <c r="E4" s="1779"/>
      <c r="F4" s="1779" t="s">
        <v>920</v>
      </c>
      <c r="G4" s="1779"/>
      <c r="H4" s="1779"/>
      <c r="I4" s="1996" t="s">
        <v>873</v>
      </c>
      <c r="J4" s="1779"/>
      <c r="K4" s="1779"/>
      <c r="L4" s="1779" t="s">
        <v>874</v>
      </c>
      <c r="M4" s="1779"/>
      <c r="N4" s="1779"/>
      <c r="O4" s="1779" t="s">
        <v>815</v>
      </c>
      <c r="P4" s="1779"/>
      <c r="Q4" s="1779"/>
      <c r="R4" s="1779"/>
      <c r="S4" s="1779"/>
      <c r="T4" s="1779"/>
      <c r="U4" s="1779"/>
      <c r="V4" s="2000" t="s">
        <v>1128</v>
      </c>
      <c r="W4" s="2000"/>
      <c r="X4" s="2000"/>
      <c r="Y4" s="2001" t="s">
        <v>931</v>
      </c>
      <c r="Z4" s="2001"/>
      <c r="AA4" s="2002"/>
      <c r="AB4" s="235"/>
      <c r="AC4" s="236"/>
      <c r="AD4" s="236"/>
      <c r="AH4" s="236"/>
      <c r="AI4" s="236"/>
      <c r="AJ4" s="236"/>
    </row>
    <row r="5" spans="1:38" s="187" customFormat="1" ht="20.100000000000001" hidden="1" customHeight="1" x14ac:dyDescent="0.3">
      <c r="A5" s="2005"/>
      <c r="B5" s="2007"/>
      <c r="C5" s="1030"/>
      <c r="D5" s="1030"/>
      <c r="E5" s="1031"/>
      <c r="F5" s="1030"/>
      <c r="G5" s="1030"/>
      <c r="H5" s="1031"/>
      <c r="I5" s="1032"/>
      <c r="J5" s="1030"/>
      <c r="K5" s="1031"/>
      <c r="L5" s="1030"/>
      <c r="M5" s="1030"/>
      <c r="N5" s="1031"/>
      <c r="O5" s="1030"/>
      <c r="P5" s="1031"/>
      <c r="Q5" s="1031"/>
      <c r="R5" s="1030"/>
      <c r="S5" s="1031"/>
      <c r="T5" s="1031"/>
      <c r="U5" s="1031"/>
      <c r="V5" s="1031"/>
      <c r="W5" s="1031"/>
      <c r="X5" s="1031"/>
      <c r="Y5" s="1033"/>
      <c r="Z5" s="1033"/>
      <c r="AA5" s="1034"/>
      <c r="AB5" s="235"/>
      <c r="AC5" s="236"/>
      <c r="AD5" s="236"/>
      <c r="AH5" s="236"/>
      <c r="AI5" s="236"/>
      <c r="AJ5" s="236"/>
    </row>
    <row r="6" spans="1:38" s="187" customFormat="1" ht="20.100000000000001" customHeight="1" x14ac:dyDescent="0.3">
      <c r="A6" s="2005"/>
      <c r="B6" s="2007"/>
      <c r="C6" s="2003">
        <v>2018</v>
      </c>
      <c r="D6" s="2003">
        <v>2017</v>
      </c>
      <c r="E6" s="1043" t="s">
        <v>1129</v>
      </c>
      <c r="F6" s="2003">
        <v>2018</v>
      </c>
      <c r="G6" s="2003">
        <v>2017</v>
      </c>
      <c r="H6" s="1039" t="s">
        <v>1129</v>
      </c>
      <c r="I6" s="2003">
        <v>2018</v>
      </c>
      <c r="J6" s="2003">
        <v>2017</v>
      </c>
      <c r="K6" s="1039" t="s">
        <v>1129</v>
      </c>
      <c r="L6" s="2003">
        <v>2018</v>
      </c>
      <c r="M6" s="2003">
        <v>2017</v>
      </c>
      <c r="N6" s="1039" t="s">
        <v>1129</v>
      </c>
      <c r="O6" s="1040">
        <v>2018</v>
      </c>
      <c r="P6" s="1039" t="s">
        <v>963</v>
      </c>
      <c r="Q6" s="1039" t="s">
        <v>976</v>
      </c>
      <c r="R6" s="1040">
        <v>2017</v>
      </c>
      <c r="S6" s="1039" t="s">
        <v>963</v>
      </c>
      <c r="T6" s="1039" t="s">
        <v>976</v>
      </c>
      <c r="U6" s="1039" t="s">
        <v>1129</v>
      </c>
      <c r="V6" s="1040">
        <v>2018</v>
      </c>
      <c r="W6" s="1040">
        <v>2017</v>
      </c>
      <c r="X6" s="1039" t="s">
        <v>1129</v>
      </c>
      <c r="Y6" s="1040">
        <v>2018</v>
      </c>
      <c r="Z6" s="1040">
        <v>2017</v>
      </c>
      <c r="AA6" s="1041" t="s">
        <v>1129</v>
      </c>
      <c r="AB6" s="235"/>
      <c r="AC6" s="236"/>
      <c r="AD6" s="236"/>
      <c r="AH6" s="236"/>
      <c r="AI6" s="236"/>
      <c r="AJ6" s="236"/>
    </row>
    <row r="7" spans="1:38" ht="30" customHeight="1" thickBot="1" x14ac:dyDescent="0.35">
      <c r="A7" s="2006"/>
      <c r="B7" s="2008"/>
      <c r="C7" s="2004"/>
      <c r="D7" s="2004"/>
      <c r="E7" s="1042" t="s">
        <v>765</v>
      </c>
      <c r="F7" s="2004"/>
      <c r="G7" s="2004"/>
      <c r="H7" s="1035" t="s">
        <v>765</v>
      </c>
      <c r="I7" s="2004"/>
      <c r="J7" s="2004"/>
      <c r="K7" s="1035" t="s">
        <v>765</v>
      </c>
      <c r="L7" s="2004"/>
      <c r="M7" s="2004"/>
      <c r="N7" s="1035" t="s">
        <v>765</v>
      </c>
      <c r="O7" s="1036" t="s">
        <v>1130</v>
      </c>
      <c r="P7" s="1037" t="s">
        <v>966</v>
      </c>
      <c r="Q7" s="1037" t="s">
        <v>1131</v>
      </c>
      <c r="R7" s="1036" t="s">
        <v>1130</v>
      </c>
      <c r="S7" s="1037" t="s">
        <v>966</v>
      </c>
      <c r="T7" s="1037" t="s">
        <v>1131</v>
      </c>
      <c r="U7" s="1035" t="s">
        <v>765</v>
      </c>
      <c r="V7" s="1035" t="s">
        <v>1132</v>
      </c>
      <c r="W7" s="1035" t="s">
        <v>1132</v>
      </c>
      <c r="X7" s="1035" t="s">
        <v>765</v>
      </c>
      <c r="Y7" s="1037" t="s">
        <v>801</v>
      </c>
      <c r="Z7" s="1037" t="s">
        <v>801</v>
      </c>
      <c r="AA7" s="1038" t="s">
        <v>765</v>
      </c>
      <c r="AB7" s="234"/>
    </row>
    <row r="8" spans="1:38" ht="20.100000000000001" customHeight="1" x14ac:dyDescent="0.25">
      <c r="A8" s="1190"/>
      <c r="B8" s="1191"/>
      <c r="C8" s="1191"/>
      <c r="D8" s="1191"/>
      <c r="E8" s="1191"/>
      <c r="F8" s="1191"/>
      <c r="G8" s="1191"/>
      <c r="H8" s="1191"/>
      <c r="I8" s="1191"/>
      <c r="J8" s="1191"/>
      <c r="K8" s="1191"/>
      <c r="L8" s="1191"/>
      <c r="M8" s="1191"/>
      <c r="N8" s="1192"/>
      <c r="O8" s="1193"/>
      <c r="P8" s="1191"/>
      <c r="Q8" s="1191"/>
      <c r="R8" s="1191"/>
      <c r="S8" s="1191"/>
      <c r="T8" s="1191"/>
      <c r="U8" s="1191"/>
      <c r="V8" s="1191"/>
      <c r="W8" s="1191"/>
      <c r="X8" s="1191"/>
      <c r="Y8" s="1191"/>
      <c r="Z8" s="1191"/>
      <c r="AA8" s="1192"/>
      <c r="AB8" s="234"/>
    </row>
    <row r="9" spans="1:38" ht="20.100000000000001" customHeight="1" x14ac:dyDescent="0.25">
      <c r="A9" s="1389" t="s">
        <v>1362</v>
      </c>
      <c r="B9" s="1028"/>
      <c r="C9" s="1009"/>
      <c r="D9" s="1009"/>
      <c r="E9" s="1009"/>
      <c r="F9" s="1009"/>
      <c r="G9" s="1009"/>
      <c r="H9" s="1009"/>
      <c r="I9" s="1009"/>
      <c r="J9" s="1009"/>
      <c r="K9" s="1009"/>
      <c r="L9" s="1009"/>
      <c r="M9" s="1009"/>
      <c r="N9" s="1021"/>
      <c r="O9" s="1182"/>
      <c r="P9" s="1009"/>
      <c r="Q9" s="1009"/>
      <c r="R9" s="1009"/>
      <c r="S9" s="1009"/>
      <c r="T9" s="1009"/>
      <c r="U9" s="1009"/>
      <c r="V9" s="1009"/>
      <c r="W9" s="1009"/>
      <c r="X9" s="1009"/>
      <c r="Y9" s="1009"/>
      <c r="Z9" s="1009"/>
      <c r="AA9" s="1021"/>
      <c r="AB9" s="234"/>
    </row>
    <row r="10" spans="1:38" ht="9.9499999999999993" customHeight="1" x14ac:dyDescent="0.25">
      <c r="A10" s="919"/>
      <c r="B10" s="1022"/>
      <c r="C10" s="1022"/>
      <c r="D10" s="1022"/>
      <c r="E10" s="1022"/>
      <c r="F10" s="1022"/>
      <c r="G10" s="1022"/>
      <c r="H10" s="1022"/>
      <c r="I10" s="1022"/>
      <c r="J10" s="1022"/>
      <c r="K10" s="1022"/>
      <c r="L10" s="1022"/>
      <c r="M10" s="1022"/>
      <c r="N10" s="1023"/>
      <c r="O10" s="926"/>
      <c r="P10" s="1022"/>
      <c r="Q10" s="1022"/>
      <c r="R10" s="1022"/>
      <c r="S10" s="1022"/>
      <c r="T10" s="1022"/>
      <c r="U10" s="1022"/>
      <c r="V10" s="1022"/>
      <c r="W10" s="1022"/>
      <c r="X10" s="1022"/>
      <c r="Y10" s="1022"/>
      <c r="Z10" s="1022"/>
      <c r="AA10" s="1023"/>
      <c r="AB10" s="234"/>
      <c r="AH10" s="131" t="s">
        <v>1133</v>
      </c>
      <c r="AI10" s="131" t="s">
        <v>1134</v>
      </c>
      <c r="AJ10" s="131" t="s">
        <v>1135</v>
      </c>
    </row>
    <row r="11" spans="1:38" ht="20.100000000000001" customHeight="1" x14ac:dyDescent="0.25">
      <c r="A11" s="847">
        <v>1252</v>
      </c>
      <c r="B11" s="848" t="s">
        <v>240</v>
      </c>
      <c r="C11" s="849">
        <v>93342</v>
      </c>
      <c r="D11" s="849">
        <v>94705</v>
      </c>
      <c r="E11" s="876">
        <v>-1.44</v>
      </c>
      <c r="F11" s="849">
        <v>196513</v>
      </c>
      <c r="G11" s="849">
        <v>199382</v>
      </c>
      <c r="H11" s="876">
        <v>-1.44</v>
      </c>
      <c r="I11" s="1045">
        <v>93635</v>
      </c>
      <c r="J11" s="1045">
        <v>94751</v>
      </c>
      <c r="K11" s="876">
        <v>-1.18</v>
      </c>
      <c r="L11" s="1045">
        <v>197088</v>
      </c>
      <c r="M11" s="1045">
        <v>199613</v>
      </c>
      <c r="N11" s="876">
        <v>-1.26</v>
      </c>
      <c r="O11" s="875">
        <v>87579242</v>
      </c>
      <c r="P11" s="876">
        <v>1.96</v>
      </c>
      <c r="Q11" s="876">
        <v>46.66</v>
      </c>
      <c r="R11" s="852">
        <v>135457251</v>
      </c>
      <c r="S11" s="876">
        <v>3.18</v>
      </c>
      <c r="T11" s="876">
        <v>57.98</v>
      </c>
      <c r="U11" s="876">
        <v>-35.35</v>
      </c>
      <c r="V11" s="876">
        <v>8628.09</v>
      </c>
      <c r="W11" s="876">
        <v>7414.78</v>
      </c>
      <c r="X11" s="876">
        <v>16.36</v>
      </c>
      <c r="Y11" s="876">
        <v>31.94</v>
      </c>
      <c r="Z11" s="876">
        <v>29.37</v>
      </c>
      <c r="AA11" s="876">
        <v>8.75</v>
      </c>
      <c r="AB11" s="234"/>
      <c r="AH11" s="131">
        <v>0</v>
      </c>
      <c r="AI11" s="131">
        <v>0</v>
      </c>
      <c r="AJ11" s="131">
        <v>1</v>
      </c>
      <c r="AL11" s="237"/>
    </row>
    <row r="12" spans="1:38" ht="20.100000000000001" customHeight="1" x14ac:dyDescent="0.25">
      <c r="A12" s="847">
        <v>1512</v>
      </c>
      <c r="B12" s="848" t="s">
        <v>256</v>
      </c>
      <c r="C12" s="849">
        <v>330993</v>
      </c>
      <c r="D12" s="849">
        <v>338649</v>
      </c>
      <c r="E12" s="876">
        <v>-2.2599999999999998</v>
      </c>
      <c r="F12" s="849">
        <v>710206</v>
      </c>
      <c r="G12" s="849">
        <v>728943</v>
      </c>
      <c r="H12" s="876">
        <v>-2.57</v>
      </c>
      <c r="I12" s="1045">
        <v>331955</v>
      </c>
      <c r="J12" s="1045">
        <v>339003</v>
      </c>
      <c r="K12" s="876">
        <v>-2.08</v>
      </c>
      <c r="L12" s="1045">
        <v>713190</v>
      </c>
      <c r="M12" s="1045">
        <v>731494</v>
      </c>
      <c r="N12" s="876">
        <v>-2.5</v>
      </c>
      <c r="O12" s="875">
        <v>-71661583</v>
      </c>
      <c r="P12" s="876">
        <v>-0.46</v>
      </c>
      <c r="Q12" s="876">
        <v>-43.47</v>
      </c>
      <c r="R12" s="875">
        <v>345853898</v>
      </c>
      <c r="S12" s="876">
        <v>2.3199999999999998</v>
      </c>
      <c r="T12" s="876">
        <v>47.37</v>
      </c>
      <c r="U12" s="876">
        <v>-120.72</v>
      </c>
      <c r="V12" s="876">
        <v>5766.15</v>
      </c>
      <c r="W12" s="876">
        <v>5200.79</v>
      </c>
      <c r="X12" s="876">
        <v>10.87</v>
      </c>
      <c r="Y12" s="876">
        <v>25.16</v>
      </c>
      <c r="Z12" s="876">
        <v>24.46</v>
      </c>
      <c r="AA12" s="876">
        <v>2.86</v>
      </c>
      <c r="AB12" s="234"/>
      <c r="AH12" s="131">
        <v>0</v>
      </c>
      <c r="AI12" s="131">
        <v>0</v>
      </c>
      <c r="AJ12" s="131">
        <v>1</v>
      </c>
      <c r="AL12" s="237"/>
    </row>
    <row r="13" spans="1:38" ht="20.100000000000001" customHeight="1" x14ac:dyDescent="0.25">
      <c r="A13" s="847">
        <v>1034</v>
      </c>
      <c r="B13" s="848" t="s">
        <v>889</v>
      </c>
      <c r="C13" s="849">
        <v>4864</v>
      </c>
      <c r="D13" s="849">
        <v>5179</v>
      </c>
      <c r="E13" s="876">
        <v>-6.08</v>
      </c>
      <c r="F13" s="849">
        <v>10168</v>
      </c>
      <c r="G13" s="849">
        <v>10817</v>
      </c>
      <c r="H13" s="876">
        <v>-6</v>
      </c>
      <c r="I13" s="1045">
        <v>4996</v>
      </c>
      <c r="J13" s="1045">
        <v>5289</v>
      </c>
      <c r="K13" s="876">
        <v>-5.54</v>
      </c>
      <c r="L13" s="1045">
        <v>10427</v>
      </c>
      <c r="M13" s="1045">
        <v>11045</v>
      </c>
      <c r="N13" s="876">
        <v>-5.6</v>
      </c>
      <c r="O13" s="875">
        <v>-28538195</v>
      </c>
      <c r="P13" s="876">
        <v>-17.34</v>
      </c>
      <c r="Q13" s="876">
        <v>93.79</v>
      </c>
      <c r="R13" s="875">
        <v>-27925336</v>
      </c>
      <c r="S13" s="876">
        <v>-17.260000000000002</v>
      </c>
      <c r="T13" s="876">
        <v>-3548.44</v>
      </c>
      <c r="U13" s="876">
        <v>-2.19</v>
      </c>
      <c r="V13" s="876">
        <v>17986.22</v>
      </c>
      <c r="W13" s="876">
        <v>18469.22</v>
      </c>
      <c r="X13" s="876">
        <v>-2.62</v>
      </c>
      <c r="Y13" s="876">
        <v>99.82</v>
      </c>
      <c r="Z13" s="876">
        <v>112.31</v>
      </c>
      <c r="AA13" s="876">
        <v>-11.12</v>
      </c>
      <c r="AB13" s="238"/>
      <c r="AH13" s="131">
        <v>1</v>
      </c>
      <c r="AI13" s="131">
        <v>0</v>
      </c>
      <c r="AJ13" s="131">
        <v>0</v>
      </c>
      <c r="AL13" s="237"/>
    </row>
    <row r="14" spans="1:38" ht="20.100000000000001" customHeight="1" x14ac:dyDescent="0.25">
      <c r="A14" s="847">
        <v>1491</v>
      </c>
      <c r="B14" s="848" t="s">
        <v>278</v>
      </c>
      <c r="C14" s="849">
        <v>13236</v>
      </c>
      <c r="D14" s="849">
        <v>14422</v>
      </c>
      <c r="E14" s="876">
        <v>-8.2200000000000006</v>
      </c>
      <c r="F14" s="849">
        <v>21099</v>
      </c>
      <c r="G14" s="849">
        <v>23119</v>
      </c>
      <c r="H14" s="876">
        <v>-8.74</v>
      </c>
      <c r="I14" s="1045">
        <v>13906</v>
      </c>
      <c r="J14" s="1045">
        <v>15014</v>
      </c>
      <c r="K14" s="876">
        <v>-7.38</v>
      </c>
      <c r="L14" s="1045">
        <v>21932</v>
      </c>
      <c r="M14" s="1045">
        <v>24080</v>
      </c>
      <c r="N14" s="876">
        <v>-8.92</v>
      </c>
      <c r="O14" s="875">
        <v>-22760572</v>
      </c>
      <c r="P14" s="876">
        <v>-5.1100000000000003</v>
      </c>
      <c r="Q14" s="876">
        <v>177.21</v>
      </c>
      <c r="R14" s="875">
        <v>-12697373</v>
      </c>
      <c r="S14" s="876">
        <v>-2.78</v>
      </c>
      <c r="T14" s="876">
        <v>-1195.8900000000001</v>
      </c>
      <c r="U14" s="876">
        <v>-79.25</v>
      </c>
      <c r="V14" s="876">
        <v>5904.56</v>
      </c>
      <c r="W14" s="876">
        <v>5799.45</v>
      </c>
      <c r="X14" s="876">
        <v>1.81</v>
      </c>
      <c r="Y14" s="876">
        <v>25.1</v>
      </c>
      <c r="Z14" s="876">
        <v>26.56</v>
      </c>
      <c r="AA14" s="876">
        <v>-5.5</v>
      </c>
      <c r="AB14" s="238"/>
      <c r="AH14" s="131">
        <v>0</v>
      </c>
      <c r="AI14" s="131">
        <v>1</v>
      </c>
      <c r="AJ14" s="131">
        <v>0</v>
      </c>
      <c r="AL14" s="237"/>
    </row>
    <row r="15" spans="1:38" ht="20.100000000000001" customHeight="1" x14ac:dyDescent="0.25">
      <c r="A15" s="847">
        <v>1125</v>
      </c>
      <c r="B15" s="848" t="s">
        <v>293</v>
      </c>
      <c r="C15" s="849">
        <v>1350854</v>
      </c>
      <c r="D15" s="849">
        <v>1323427</v>
      </c>
      <c r="E15" s="876">
        <v>2.0699999999999998</v>
      </c>
      <c r="F15" s="849">
        <v>2819139</v>
      </c>
      <c r="G15" s="849">
        <v>2777946</v>
      </c>
      <c r="H15" s="876">
        <v>1.48</v>
      </c>
      <c r="I15" s="1045">
        <v>1335093</v>
      </c>
      <c r="J15" s="1045">
        <v>1305219</v>
      </c>
      <c r="K15" s="876">
        <v>2.29</v>
      </c>
      <c r="L15" s="849">
        <v>2792583</v>
      </c>
      <c r="M15" s="1045">
        <v>2747898</v>
      </c>
      <c r="N15" s="876">
        <v>1.63</v>
      </c>
      <c r="O15" s="875">
        <v>-352460591</v>
      </c>
      <c r="P15" s="876">
        <v>-0.67</v>
      </c>
      <c r="Q15" s="876">
        <v>-43.2</v>
      </c>
      <c r="R15" s="875">
        <v>967953491</v>
      </c>
      <c r="S15" s="876">
        <v>1.99</v>
      </c>
      <c r="T15" s="876">
        <v>39.51</v>
      </c>
      <c r="U15" s="876">
        <v>-136.41</v>
      </c>
      <c r="V15" s="876">
        <v>6259.48</v>
      </c>
      <c r="W15" s="876">
        <v>5898.5</v>
      </c>
      <c r="X15" s="876">
        <v>6.12</v>
      </c>
      <c r="Y15" s="876">
        <v>27.3</v>
      </c>
      <c r="Z15" s="876">
        <v>27.44</v>
      </c>
      <c r="AA15" s="876">
        <v>-0.51</v>
      </c>
      <c r="AB15" s="238"/>
      <c r="AH15" s="131">
        <v>0</v>
      </c>
      <c r="AI15" s="131">
        <v>0</v>
      </c>
      <c r="AJ15" s="131">
        <v>1</v>
      </c>
      <c r="AL15" s="237"/>
    </row>
    <row r="16" spans="1:38" ht="20.100000000000001" customHeight="1" x14ac:dyDescent="0.25">
      <c r="A16" s="847">
        <v>1202</v>
      </c>
      <c r="B16" s="848" t="s">
        <v>318</v>
      </c>
      <c r="C16" s="849">
        <v>72808</v>
      </c>
      <c r="D16" s="849">
        <v>71980</v>
      </c>
      <c r="E16" s="876">
        <v>1.1499999999999999</v>
      </c>
      <c r="F16" s="849">
        <v>144554</v>
      </c>
      <c r="G16" s="849">
        <v>142728</v>
      </c>
      <c r="H16" s="876">
        <v>1.28</v>
      </c>
      <c r="I16" s="1045">
        <v>72286</v>
      </c>
      <c r="J16" s="1045">
        <v>72203</v>
      </c>
      <c r="K16" s="876">
        <v>0.11</v>
      </c>
      <c r="L16" s="1045">
        <v>143200</v>
      </c>
      <c r="M16" s="1045">
        <v>143511</v>
      </c>
      <c r="N16" s="876">
        <v>-0.22</v>
      </c>
      <c r="O16" s="875">
        <v>-83476849</v>
      </c>
      <c r="P16" s="876">
        <v>-2.68</v>
      </c>
      <c r="Q16" s="876">
        <v>-266.02999999999997</v>
      </c>
      <c r="R16" s="875">
        <v>27985195</v>
      </c>
      <c r="S16" s="876">
        <v>0.94</v>
      </c>
      <c r="T16" s="876">
        <v>26.96</v>
      </c>
      <c r="U16" s="876">
        <v>-398.29</v>
      </c>
      <c r="V16" s="876">
        <v>7725.57</v>
      </c>
      <c r="W16" s="876">
        <v>7604.56</v>
      </c>
      <c r="X16" s="876">
        <v>1.59</v>
      </c>
      <c r="Y16" s="876">
        <v>31.42</v>
      </c>
      <c r="Z16" s="876">
        <v>32.090000000000003</v>
      </c>
      <c r="AA16" s="876">
        <v>-2.09</v>
      </c>
      <c r="AB16" s="238"/>
      <c r="AH16" s="131">
        <v>0</v>
      </c>
      <c r="AI16" s="131">
        <v>0</v>
      </c>
      <c r="AJ16" s="131">
        <v>1</v>
      </c>
      <c r="AL16" s="237"/>
    </row>
    <row r="17" spans="1:38" ht="20.100000000000001" customHeight="1" x14ac:dyDescent="0.25">
      <c r="A17" s="847">
        <v>1554</v>
      </c>
      <c r="B17" s="848" t="s">
        <v>890</v>
      </c>
      <c r="C17" s="849">
        <v>9272</v>
      </c>
      <c r="D17" s="849">
        <v>9406</v>
      </c>
      <c r="E17" s="876">
        <v>-1.42</v>
      </c>
      <c r="F17" s="849">
        <v>21596</v>
      </c>
      <c r="G17" s="849">
        <v>22359</v>
      </c>
      <c r="H17" s="876">
        <v>-3.41</v>
      </c>
      <c r="I17" s="1045">
        <v>9299</v>
      </c>
      <c r="J17" s="1045">
        <v>9322</v>
      </c>
      <c r="K17" s="876">
        <v>-0.25</v>
      </c>
      <c r="L17" s="1045">
        <v>21837</v>
      </c>
      <c r="M17" s="1045">
        <v>22333</v>
      </c>
      <c r="N17" s="876">
        <v>-2.2200000000000002</v>
      </c>
      <c r="O17" s="875">
        <v>13033878</v>
      </c>
      <c r="P17" s="876">
        <v>4.2</v>
      </c>
      <c r="Q17" s="876">
        <v>35.979999999999997</v>
      </c>
      <c r="R17" s="875">
        <v>30138308</v>
      </c>
      <c r="S17" s="876">
        <v>10.220000000000001</v>
      </c>
      <c r="T17" s="876">
        <v>48.43</v>
      </c>
      <c r="U17" s="876">
        <v>-56.75</v>
      </c>
      <c r="V17" s="876">
        <v>26803.58</v>
      </c>
      <c r="W17" s="876">
        <v>23520.54</v>
      </c>
      <c r="X17" s="876">
        <v>13.96</v>
      </c>
      <c r="Y17" s="876">
        <v>174.78</v>
      </c>
      <c r="Z17" s="876">
        <v>168.68</v>
      </c>
      <c r="AA17" s="876">
        <v>3.62</v>
      </c>
      <c r="AB17" s="238"/>
      <c r="AH17" s="131">
        <v>0</v>
      </c>
      <c r="AI17" s="131">
        <v>1</v>
      </c>
      <c r="AJ17" s="131">
        <v>0</v>
      </c>
      <c r="AL17" s="237"/>
    </row>
    <row r="18" spans="1:38" ht="20.100000000000001" customHeight="1" x14ac:dyDescent="0.25">
      <c r="A18" s="847">
        <v>1537</v>
      </c>
      <c r="B18" s="848" t="s">
        <v>351</v>
      </c>
      <c r="C18" s="849">
        <v>22221</v>
      </c>
      <c r="D18" s="849">
        <v>23981</v>
      </c>
      <c r="E18" s="876">
        <v>-7.34</v>
      </c>
      <c r="F18" s="849">
        <v>58530</v>
      </c>
      <c r="G18" s="849">
        <v>65582</v>
      </c>
      <c r="H18" s="876">
        <v>-10.75</v>
      </c>
      <c r="I18" s="1045">
        <v>23052</v>
      </c>
      <c r="J18" s="1045">
        <v>24403</v>
      </c>
      <c r="K18" s="876">
        <v>-5.54</v>
      </c>
      <c r="L18" s="1045">
        <v>61759</v>
      </c>
      <c r="M18" s="1045">
        <v>67020</v>
      </c>
      <c r="N18" s="876">
        <v>-7.85</v>
      </c>
      <c r="O18" s="875">
        <v>48727179</v>
      </c>
      <c r="P18" s="876">
        <v>3.38</v>
      </c>
      <c r="Q18" s="876">
        <v>59.94</v>
      </c>
      <c r="R18" s="875">
        <v>37481072</v>
      </c>
      <c r="S18" s="876">
        <v>2.63</v>
      </c>
      <c r="T18" s="876">
        <v>54.99</v>
      </c>
      <c r="U18" s="876">
        <v>30</v>
      </c>
      <c r="V18" s="876">
        <v>8342.0499999999993</v>
      </c>
      <c r="W18" s="876">
        <v>6148.51</v>
      </c>
      <c r="X18" s="876">
        <v>35.68</v>
      </c>
      <c r="Y18" s="876">
        <v>33.75</v>
      </c>
      <c r="Z18" s="876">
        <v>28.24</v>
      </c>
      <c r="AA18" s="876">
        <v>19.510000000000002</v>
      </c>
      <c r="AB18" s="238"/>
      <c r="AH18" s="131">
        <v>0</v>
      </c>
      <c r="AI18" s="131">
        <v>0</v>
      </c>
      <c r="AJ18" s="131">
        <v>1</v>
      </c>
      <c r="AL18" s="237"/>
    </row>
    <row r="19" spans="1:38" ht="20.100000000000001" customHeight="1" x14ac:dyDescent="0.25">
      <c r="A19" s="847">
        <v>1087</v>
      </c>
      <c r="B19" s="848" t="s">
        <v>891</v>
      </c>
      <c r="C19" s="849">
        <v>33158</v>
      </c>
      <c r="D19" s="849">
        <v>34498</v>
      </c>
      <c r="E19" s="876">
        <v>-3.88</v>
      </c>
      <c r="F19" s="849">
        <v>68831</v>
      </c>
      <c r="G19" s="849">
        <v>71935</v>
      </c>
      <c r="H19" s="876">
        <v>-4.32</v>
      </c>
      <c r="I19" s="1045">
        <v>33503</v>
      </c>
      <c r="J19" s="1045">
        <v>35102</v>
      </c>
      <c r="K19" s="876">
        <v>-4.5599999999999996</v>
      </c>
      <c r="L19" s="1045">
        <v>69569</v>
      </c>
      <c r="M19" s="1045">
        <v>73312</v>
      </c>
      <c r="N19" s="876">
        <v>-5.1100000000000003</v>
      </c>
      <c r="O19" s="875">
        <v>49131232</v>
      </c>
      <c r="P19" s="876">
        <v>2.4700000000000002</v>
      </c>
      <c r="Q19" s="876">
        <v>51.02</v>
      </c>
      <c r="R19" s="875">
        <v>80354318</v>
      </c>
      <c r="S19" s="876">
        <v>4.09</v>
      </c>
      <c r="T19" s="876">
        <v>67.83</v>
      </c>
      <c r="U19" s="876">
        <v>-38.86</v>
      </c>
      <c r="V19" s="876">
        <v>12126.39</v>
      </c>
      <c r="W19" s="876">
        <v>10266.48</v>
      </c>
      <c r="X19" s="876">
        <v>18.12</v>
      </c>
      <c r="Y19" s="876">
        <v>39.17</v>
      </c>
      <c r="Z19" s="876">
        <v>35.19</v>
      </c>
      <c r="AA19" s="876">
        <v>11.31</v>
      </c>
      <c r="AB19" s="238"/>
      <c r="AH19" s="131">
        <v>0</v>
      </c>
      <c r="AI19" s="131">
        <v>0</v>
      </c>
      <c r="AJ19" s="131">
        <v>1</v>
      </c>
      <c r="AL19" s="237"/>
    </row>
    <row r="20" spans="1:38" ht="20.100000000000001" customHeight="1" x14ac:dyDescent="0.25">
      <c r="A20" s="847">
        <v>1466</v>
      </c>
      <c r="B20" s="848" t="s">
        <v>376</v>
      </c>
      <c r="C20" s="849">
        <v>4715</v>
      </c>
      <c r="D20" s="849">
        <v>3498</v>
      </c>
      <c r="E20" s="876">
        <v>34.79</v>
      </c>
      <c r="F20" s="849">
        <v>7281</v>
      </c>
      <c r="G20" s="849">
        <v>5692</v>
      </c>
      <c r="H20" s="876">
        <v>27.92</v>
      </c>
      <c r="I20" s="1045">
        <v>4256</v>
      </c>
      <c r="J20" s="1045">
        <v>2760</v>
      </c>
      <c r="K20" s="876">
        <v>54.2</v>
      </c>
      <c r="L20" s="1045">
        <v>6641</v>
      </c>
      <c r="M20" s="1045">
        <v>4937</v>
      </c>
      <c r="N20" s="876">
        <v>34.51</v>
      </c>
      <c r="O20" s="875">
        <v>-4478871</v>
      </c>
      <c r="P20" s="876">
        <v>-6.95</v>
      </c>
      <c r="Q20" s="876">
        <v>172.6</v>
      </c>
      <c r="R20" s="875">
        <v>-3251493</v>
      </c>
      <c r="S20" s="876">
        <v>-6.18</v>
      </c>
      <c r="T20" s="876">
        <v>-1028.1300000000001</v>
      </c>
      <c r="U20" s="876">
        <v>-37.75</v>
      </c>
      <c r="V20" s="876">
        <v>7686.05</v>
      </c>
      <c r="W20" s="876">
        <v>9729.25</v>
      </c>
      <c r="X20" s="876">
        <v>-21</v>
      </c>
      <c r="Y20" s="876">
        <v>86.85</v>
      </c>
      <c r="Z20" s="876">
        <v>105.27</v>
      </c>
      <c r="AA20" s="876">
        <v>-17.5</v>
      </c>
      <c r="AB20" s="238"/>
      <c r="AH20" s="131">
        <v>1</v>
      </c>
      <c r="AI20" s="131">
        <v>0</v>
      </c>
      <c r="AJ20" s="131">
        <v>0</v>
      </c>
      <c r="AL20" s="237"/>
    </row>
    <row r="21" spans="1:38" ht="20.100000000000001" customHeight="1" x14ac:dyDescent="0.25">
      <c r="A21" s="847">
        <v>1149</v>
      </c>
      <c r="B21" s="848" t="s">
        <v>390</v>
      </c>
      <c r="C21" s="849">
        <v>92951</v>
      </c>
      <c r="D21" s="849">
        <v>92358</v>
      </c>
      <c r="E21" s="876">
        <v>0.64</v>
      </c>
      <c r="F21" s="849">
        <v>202097</v>
      </c>
      <c r="G21" s="849">
        <v>200487</v>
      </c>
      <c r="H21" s="876">
        <v>0.8</v>
      </c>
      <c r="I21" s="1045">
        <v>92884</v>
      </c>
      <c r="J21" s="1045">
        <v>91665</v>
      </c>
      <c r="K21" s="876">
        <v>1.33</v>
      </c>
      <c r="L21" s="1045">
        <v>201944</v>
      </c>
      <c r="M21" s="1045">
        <v>198712</v>
      </c>
      <c r="N21" s="876">
        <v>1.63</v>
      </c>
      <c r="O21" s="875">
        <v>-99205948</v>
      </c>
      <c r="P21" s="876">
        <v>-2.2799999999999998</v>
      </c>
      <c r="Q21" s="876">
        <v>-1136.08</v>
      </c>
      <c r="R21" s="875">
        <v>8136344</v>
      </c>
      <c r="S21" s="876">
        <v>0.2</v>
      </c>
      <c r="T21" s="876">
        <v>6.43</v>
      </c>
      <c r="U21" s="876">
        <v>-1319.29</v>
      </c>
      <c r="V21" s="876">
        <v>6377.6</v>
      </c>
      <c r="W21" s="876">
        <v>6297.75</v>
      </c>
      <c r="X21" s="876">
        <v>1.27</v>
      </c>
      <c r="Y21" s="876">
        <v>28.65</v>
      </c>
      <c r="Z21" s="876">
        <v>29.56</v>
      </c>
      <c r="AA21" s="876">
        <v>-3.08</v>
      </c>
      <c r="AB21" s="238"/>
      <c r="AD21" s="159"/>
      <c r="AH21" s="131">
        <v>0</v>
      </c>
      <c r="AI21" s="131">
        <v>0</v>
      </c>
      <c r="AJ21" s="131">
        <v>1</v>
      </c>
      <c r="AL21" s="237"/>
    </row>
    <row r="22" spans="1:38" ht="20.100000000000001" customHeight="1" x14ac:dyDescent="0.25">
      <c r="A22" s="847">
        <v>1506</v>
      </c>
      <c r="B22" s="848" t="s">
        <v>401</v>
      </c>
      <c r="C22" s="849">
        <v>6534</v>
      </c>
      <c r="D22" s="849">
        <v>6289</v>
      </c>
      <c r="E22" s="876">
        <v>3.9</v>
      </c>
      <c r="F22" s="849">
        <v>15918</v>
      </c>
      <c r="G22" s="849">
        <v>15188</v>
      </c>
      <c r="H22" s="876">
        <v>4.8099999999999996</v>
      </c>
      <c r="I22" s="1045">
        <v>6517</v>
      </c>
      <c r="J22" s="1045">
        <v>6247</v>
      </c>
      <c r="K22" s="876">
        <v>4.32</v>
      </c>
      <c r="L22" s="1045">
        <v>15854</v>
      </c>
      <c r="M22" s="1045">
        <v>15072</v>
      </c>
      <c r="N22" s="876">
        <v>5.19</v>
      </c>
      <c r="O22" s="875">
        <v>5051649</v>
      </c>
      <c r="P22" s="876">
        <v>2.68</v>
      </c>
      <c r="Q22" s="876">
        <v>23.89</v>
      </c>
      <c r="R22" s="875">
        <v>6850429</v>
      </c>
      <c r="S22" s="876">
        <v>3.95</v>
      </c>
      <c r="T22" s="876">
        <v>33.92</v>
      </c>
      <c r="U22" s="876">
        <v>-26.26</v>
      </c>
      <c r="V22" s="876">
        <v>12692.27</v>
      </c>
      <c r="W22" s="876">
        <v>11910.32</v>
      </c>
      <c r="X22" s="876">
        <v>6.57</v>
      </c>
      <c r="Y22" s="876">
        <v>87.88</v>
      </c>
      <c r="Z22" s="876">
        <v>85.74</v>
      </c>
      <c r="AA22" s="876">
        <v>2.5</v>
      </c>
      <c r="AB22" s="238"/>
      <c r="AD22" s="160"/>
      <c r="AH22" s="131">
        <v>0</v>
      </c>
      <c r="AI22" s="131">
        <v>1</v>
      </c>
      <c r="AJ22" s="131">
        <v>0</v>
      </c>
      <c r="AL22" s="237"/>
    </row>
    <row r="23" spans="1:38" ht="20.100000000000001" customHeight="1" x14ac:dyDescent="0.25">
      <c r="A23" s="847">
        <v>1140</v>
      </c>
      <c r="B23" s="848" t="s">
        <v>409</v>
      </c>
      <c r="C23" s="849">
        <v>82089</v>
      </c>
      <c r="D23" s="849">
        <v>78827</v>
      </c>
      <c r="E23" s="876">
        <v>4.1399999999999997</v>
      </c>
      <c r="F23" s="849">
        <v>165401</v>
      </c>
      <c r="G23" s="849">
        <v>160270</v>
      </c>
      <c r="H23" s="876">
        <v>3.2</v>
      </c>
      <c r="I23" s="1045">
        <v>81456</v>
      </c>
      <c r="J23" s="1045">
        <v>77008</v>
      </c>
      <c r="K23" s="876">
        <v>5.78</v>
      </c>
      <c r="L23" s="1045">
        <v>164774</v>
      </c>
      <c r="M23" s="1045">
        <v>158259</v>
      </c>
      <c r="N23" s="876">
        <v>4.12</v>
      </c>
      <c r="O23" s="875">
        <v>-197157704</v>
      </c>
      <c r="P23" s="876">
        <v>-5.99</v>
      </c>
      <c r="Q23" s="876">
        <v>198.06</v>
      </c>
      <c r="R23" s="875">
        <v>-256764379</v>
      </c>
      <c r="S23" s="876">
        <v>-8.73</v>
      </c>
      <c r="T23" s="876">
        <v>286.64</v>
      </c>
      <c r="U23" s="876">
        <v>23.21</v>
      </c>
      <c r="V23" s="876">
        <v>7801.29</v>
      </c>
      <c r="W23" s="876">
        <v>8517.7099999999991</v>
      </c>
      <c r="X23" s="876">
        <v>-8.41</v>
      </c>
      <c r="Y23" s="876">
        <v>37.869999999999997</v>
      </c>
      <c r="Z23" s="876">
        <v>44.63</v>
      </c>
      <c r="AA23" s="876">
        <v>-15.15</v>
      </c>
      <c r="AB23" s="238"/>
      <c r="AD23" s="160"/>
      <c r="AH23" s="131">
        <v>0</v>
      </c>
      <c r="AI23" s="131">
        <v>0</v>
      </c>
      <c r="AJ23" s="131">
        <v>1</v>
      </c>
      <c r="AL23" s="237"/>
    </row>
    <row r="24" spans="1:38" ht="20.100000000000001" customHeight="1" x14ac:dyDescent="0.25">
      <c r="A24" s="847">
        <v>1167</v>
      </c>
      <c r="B24" s="848" t="s">
        <v>420</v>
      </c>
      <c r="C24" s="849">
        <v>156555</v>
      </c>
      <c r="D24" s="849">
        <v>154181</v>
      </c>
      <c r="E24" s="876">
        <v>1.54</v>
      </c>
      <c r="F24" s="849">
        <v>299166</v>
      </c>
      <c r="G24" s="849">
        <v>293787</v>
      </c>
      <c r="H24" s="876">
        <v>1.83</v>
      </c>
      <c r="I24" s="1045">
        <v>156761</v>
      </c>
      <c r="J24" s="1045">
        <v>149816</v>
      </c>
      <c r="K24" s="876">
        <v>4.6399999999999997</v>
      </c>
      <c r="L24" s="1045">
        <v>298071</v>
      </c>
      <c r="M24" s="1045">
        <v>284411</v>
      </c>
      <c r="N24" s="876">
        <v>4.8</v>
      </c>
      <c r="O24" s="875">
        <v>-92067000</v>
      </c>
      <c r="P24" s="876">
        <v>-2.0499999999999998</v>
      </c>
      <c r="Q24" s="876">
        <v>222.06</v>
      </c>
      <c r="R24" s="875">
        <v>-18454000</v>
      </c>
      <c r="S24" s="876">
        <v>-0.45</v>
      </c>
      <c r="T24" s="876">
        <v>-12.65</v>
      </c>
      <c r="U24" s="876">
        <v>-398.9</v>
      </c>
      <c r="V24" s="876">
        <v>3813.15</v>
      </c>
      <c r="W24" s="876">
        <v>3799.71</v>
      </c>
      <c r="X24" s="876">
        <v>0.35</v>
      </c>
      <c r="Y24" s="876">
        <v>23.88</v>
      </c>
      <c r="Z24" s="876">
        <v>25.74</v>
      </c>
      <c r="AA24" s="876">
        <v>-7.23</v>
      </c>
      <c r="AB24" s="238"/>
      <c r="AH24" s="131">
        <v>0</v>
      </c>
      <c r="AI24" s="131">
        <v>0</v>
      </c>
      <c r="AJ24" s="131">
        <v>1</v>
      </c>
      <c r="AL24" s="237"/>
    </row>
    <row r="25" spans="1:38" ht="20.100000000000001" customHeight="1" x14ac:dyDescent="0.25">
      <c r="A25" s="847">
        <v>1575</v>
      </c>
      <c r="B25" s="848" t="s">
        <v>461</v>
      </c>
      <c r="C25" s="849">
        <v>13592</v>
      </c>
      <c r="D25" s="849">
        <v>14113</v>
      </c>
      <c r="E25" s="876">
        <v>-3.69</v>
      </c>
      <c r="F25" s="849">
        <v>25014</v>
      </c>
      <c r="G25" s="849">
        <v>27241</v>
      </c>
      <c r="H25" s="876">
        <v>-8.18</v>
      </c>
      <c r="I25" s="1045">
        <v>14116</v>
      </c>
      <c r="J25" s="1045">
        <v>14758</v>
      </c>
      <c r="K25" s="876">
        <v>-4.3499999999999996</v>
      </c>
      <c r="L25" s="1045">
        <v>26214</v>
      </c>
      <c r="M25" s="1045">
        <v>28839</v>
      </c>
      <c r="N25" s="876">
        <v>-9.1</v>
      </c>
      <c r="O25" s="875">
        <v>-39167433</v>
      </c>
      <c r="P25" s="876">
        <v>-6.48</v>
      </c>
      <c r="Q25" s="876">
        <v>139.36000000000001</v>
      </c>
      <c r="R25" s="875">
        <v>1682069</v>
      </c>
      <c r="S25" s="876">
        <v>0.27</v>
      </c>
      <c r="T25" s="876">
        <v>16.82</v>
      </c>
      <c r="U25" s="876">
        <v>-2428.5300000000002</v>
      </c>
      <c r="V25" s="876">
        <v>2853.84</v>
      </c>
      <c r="W25" s="876">
        <v>3652.28</v>
      </c>
      <c r="X25" s="876">
        <v>-21.86</v>
      </c>
      <c r="Y25" s="876">
        <v>11.4</v>
      </c>
      <c r="Z25" s="876">
        <v>15.17</v>
      </c>
      <c r="AA25" s="876">
        <v>-24.85</v>
      </c>
      <c r="AB25" s="238"/>
      <c r="AH25" s="131">
        <v>0</v>
      </c>
      <c r="AI25" s="131">
        <v>1</v>
      </c>
      <c r="AJ25" s="131">
        <v>0</v>
      </c>
      <c r="AL25" s="237"/>
    </row>
    <row r="26" spans="1:38" ht="20.100000000000001" customHeight="1" x14ac:dyDescent="0.25">
      <c r="A26" s="847">
        <v>1446</v>
      </c>
      <c r="B26" s="848" t="s">
        <v>477</v>
      </c>
      <c r="C26" s="849">
        <v>7964</v>
      </c>
      <c r="D26" s="849">
        <v>8370</v>
      </c>
      <c r="E26" s="876">
        <v>-4.8499999999999996</v>
      </c>
      <c r="F26" s="849">
        <v>13296</v>
      </c>
      <c r="G26" s="849">
        <v>14074</v>
      </c>
      <c r="H26" s="876">
        <v>-5.53</v>
      </c>
      <c r="I26" s="1045">
        <v>8137</v>
      </c>
      <c r="J26" s="1045">
        <v>8195</v>
      </c>
      <c r="K26" s="876">
        <v>-0.71</v>
      </c>
      <c r="L26" s="1045">
        <v>13612</v>
      </c>
      <c r="M26" s="1045">
        <v>13805</v>
      </c>
      <c r="N26" s="876">
        <v>-1.4</v>
      </c>
      <c r="O26" s="875">
        <v>-54433871</v>
      </c>
      <c r="P26" s="876">
        <v>-16.510000000000002</v>
      </c>
      <c r="Q26" s="876">
        <v>94.27</v>
      </c>
      <c r="R26" s="875">
        <v>-50649075</v>
      </c>
      <c r="S26" s="876">
        <v>-15.95</v>
      </c>
      <c r="T26" s="876">
        <v>580.95000000000005</v>
      </c>
      <c r="U26" s="876">
        <v>-7.47</v>
      </c>
      <c r="V26" s="876">
        <v>20031.63</v>
      </c>
      <c r="W26" s="876">
        <v>20853.5</v>
      </c>
      <c r="X26" s="876">
        <v>-3.94</v>
      </c>
      <c r="Y26" s="876">
        <v>80.77</v>
      </c>
      <c r="Z26" s="876">
        <v>92.4</v>
      </c>
      <c r="AA26" s="876">
        <v>-12.59</v>
      </c>
      <c r="AB26" s="238"/>
      <c r="AH26" s="131">
        <v>0</v>
      </c>
      <c r="AI26" s="131">
        <v>1</v>
      </c>
      <c r="AJ26" s="131">
        <v>0</v>
      </c>
      <c r="AL26" s="237"/>
    </row>
    <row r="27" spans="1:38" ht="20.100000000000001" customHeight="1" x14ac:dyDescent="0.25">
      <c r="A27" s="847">
        <v>1486</v>
      </c>
      <c r="B27" s="848" t="s">
        <v>486</v>
      </c>
      <c r="C27" s="849">
        <v>46596</v>
      </c>
      <c r="D27" s="849">
        <v>47218</v>
      </c>
      <c r="E27" s="876">
        <v>-1.32</v>
      </c>
      <c r="F27" s="849">
        <v>111522</v>
      </c>
      <c r="G27" s="849">
        <v>112910</v>
      </c>
      <c r="H27" s="876">
        <v>-1.23</v>
      </c>
      <c r="I27" s="1045">
        <v>46850</v>
      </c>
      <c r="J27" s="1045">
        <v>48489</v>
      </c>
      <c r="K27" s="876">
        <v>-3.38</v>
      </c>
      <c r="L27" s="1045">
        <v>112201</v>
      </c>
      <c r="M27" s="1045">
        <v>116283</v>
      </c>
      <c r="N27" s="876">
        <v>-3.51</v>
      </c>
      <c r="O27" s="875">
        <v>-277405565</v>
      </c>
      <c r="P27" s="876">
        <v>-11.88</v>
      </c>
      <c r="Q27" s="876">
        <v>163.65</v>
      </c>
      <c r="R27" s="875">
        <v>-4080594</v>
      </c>
      <c r="S27" s="876">
        <v>-0.17</v>
      </c>
      <c r="T27" s="876">
        <v>-3.71</v>
      </c>
      <c r="U27" s="876">
        <v>-6698.17</v>
      </c>
      <c r="V27" s="876">
        <v>9856.67</v>
      </c>
      <c r="W27" s="876">
        <v>11466.14</v>
      </c>
      <c r="X27" s="876">
        <v>-14.04</v>
      </c>
      <c r="Y27" s="876">
        <v>47.07</v>
      </c>
      <c r="Z27" s="876">
        <v>54.94</v>
      </c>
      <c r="AA27" s="876">
        <v>-14.32</v>
      </c>
      <c r="AB27" s="238"/>
      <c r="AH27" s="131">
        <v>0</v>
      </c>
      <c r="AI27" s="131">
        <v>0</v>
      </c>
      <c r="AJ27" s="131">
        <v>1</v>
      </c>
      <c r="AL27" s="237"/>
    </row>
    <row r="28" spans="1:38" ht="20.100000000000001" customHeight="1" x14ac:dyDescent="0.25">
      <c r="A28" s="847">
        <v>1141</v>
      </c>
      <c r="B28" s="848" t="s">
        <v>495</v>
      </c>
      <c r="C28" s="849">
        <v>10086</v>
      </c>
      <c r="D28" s="849">
        <v>11751</v>
      </c>
      <c r="E28" s="876">
        <v>-14.17</v>
      </c>
      <c r="F28" s="849">
        <v>17796</v>
      </c>
      <c r="G28" s="849">
        <v>21271</v>
      </c>
      <c r="H28" s="876">
        <v>-16.34</v>
      </c>
      <c r="I28" s="1045">
        <v>10646</v>
      </c>
      <c r="J28" s="1045">
        <v>12468</v>
      </c>
      <c r="K28" s="876">
        <v>-14.61</v>
      </c>
      <c r="L28" s="1045">
        <v>18923</v>
      </c>
      <c r="M28" s="1045">
        <v>22777</v>
      </c>
      <c r="N28" s="876">
        <v>-16.920000000000002</v>
      </c>
      <c r="O28" s="875">
        <v>-82516637</v>
      </c>
      <c r="P28" s="876">
        <v>-16.8</v>
      </c>
      <c r="Q28" s="876">
        <v>136.07</v>
      </c>
      <c r="R28" s="875">
        <v>-39753844</v>
      </c>
      <c r="S28" s="876">
        <v>-7.56</v>
      </c>
      <c r="T28" s="876">
        <v>242.11</v>
      </c>
      <c r="U28" s="876">
        <v>-107.57</v>
      </c>
      <c r="V28" s="876">
        <v>6837.18</v>
      </c>
      <c r="W28" s="876">
        <v>8591.2000000000007</v>
      </c>
      <c r="X28" s="876">
        <v>-20.420000000000002</v>
      </c>
      <c r="Y28" s="876">
        <v>21.23</v>
      </c>
      <c r="Z28" s="876">
        <v>29.4</v>
      </c>
      <c r="AA28" s="876">
        <v>-27.79</v>
      </c>
      <c r="AB28" s="238"/>
      <c r="AH28" s="131">
        <v>0</v>
      </c>
      <c r="AI28" s="131">
        <v>1</v>
      </c>
      <c r="AJ28" s="131">
        <v>0</v>
      </c>
      <c r="AL28" s="237"/>
    </row>
    <row r="29" spans="1:38" ht="20.100000000000001" customHeight="1" x14ac:dyDescent="0.25">
      <c r="A29" s="847">
        <v>1464</v>
      </c>
      <c r="B29" s="848" t="s">
        <v>501</v>
      </c>
      <c r="C29" s="849">
        <v>1180</v>
      </c>
      <c r="D29" s="849">
        <v>1261</v>
      </c>
      <c r="E29" s="876">
        <v>-6.42</v>
      </c>
      <c r="F29" s="849">
        <v>2395</v>
      </c>
      <c r="G29" s="849">
        <v>2514</v>
      </c>
      <c r="H29" s="876">
        <v>-4.7300000000000004</v>
      </c>
      <c r="I29" s="1045">
        <v>1210</v>
      </c>
      <c r="J29" s="1045">
        <v>1310</v>
      </c>
      <c r="K29" s="876">
        <v>-7.63</v>
      </c>
      <c r="L29" s="1045">
        <v>2449</v>
      </c>
      <c r="M29" s="1045">
        <v>2600</v>
      </c>
      <c r="N29" s="876">
        <v>-5.81</v>
      </c>
      <c r="O29" s="875">
        <v>3648845</v>
      </c>
      <c r="P29" s="876">
        <v>7.13</v>
      </c>
      <c r="Q29" s="876">
        <v>39.43</v>
      </c>
      <c r="R29" s="875">
        <v>45526</v>
      </c>
      <c r="S29" s="876">
        <v>0.09</v>
      </c>
      <c r="T29" s="876">
        <v>0.79</v>
      </c>
      <c r="U29" s="876">
        <v>7914.86</v>
      </c>
      <c r="V29" s="876">
        <v>22895.8</v>
      </c>
      <c r="W29" s="876">
        <v>18130.650000000001</v>
      </c>
      <c r="X29" s="876">
        <v>26.28</v>
      </c>
      <c r="Y29" s="876">
        <v>99.19</v>
      </c>
      <c r="Z29" s="876">
        <v>83.83</v>
      </c>
      <c r="AA29" s="876">
        <v>18.32</v>
      </c>
      <c r="AB29" s="238"/>
      <c r="AH29" s="131">
        <v>1</v>
      </c>
      <c r="AI29" s="131">
        <v>0</v>
      </c>
      <c r="AJ29" s="131">
        <v>0</v>
      </c>
      <c r="AL29" s="237"/>
    </row>
    <row r="30" spans="1:38" ht="20.100000000000001" customHeight="1" x14ac:dyDescent="0.25">
      <c r="A30" s="847">
        <v>1592</v>
      </c>
      <c r="B30" s="848" t="s">
        <v>507</v>
      </c>
      <c r="C30" s="849">
        <v>11408</v>
      </c>
      <c r="D30" s="849">
        <v>11434</v>
      </c>
      <c r="E30" s="876">
        <v>-0.23</v>
      </c>
      <c r="F30" s="849">
        <v>23559</v>
      </c>
      <c r="G30" s="849">
        <v>23741</v>
      </c>
      <c r="H30" s="876">
        <v>-0.77</v>
      </c>
      <c r="I30" s="1045">
        <v>11549</v>
      </c>
      <c r="J30" s="1045">
        <v>11287</v>
      </c>
      <c r="K30" s="876">
        <v>2.3199999999999998</v>
      </c>
      <c r="L30" s="1045">
        <v>23948</v>
      </c>
      <c r="M30" s="1045">
        <v>23511</v>
      </c>
      <c r="N30" s="876">
        <v>1.86</v>
      </c>
      <c r="O30" s="875">
        <v>-6091498</v>
      </c>
      <c r="P30" s="876">
        <v>-2.14</v>
      </c>
      <c r="Q30" s="876">
        <v>165.55</v>
      </c>
      <c r="R30" s="875">
        <v>-12496383</v>
      </c>
      <c r="S30" s="876">
        <v>-4.9400000000000004</v>
      </c>
      <c r="T30" s="876">
        <v>149.35</v>
      </c>
      <c r="U30" s="876">
        <v>51.25</v>
      </c>
      <c r="V30" s="876">
        <v>1142.1199999999999</v>
      </c>
      <c r="W30" s="876">
        <v>1288.3499999999999</v>
      </c>
      <c r="X30" s="876">
        <v>-11.35</v>
      </c>
      <c r="Y30" s="876">
        <v>9.34</v>
      </c>
      <c r="Z30" s="876">
        <v>12.09</v>
      </c>
      <c r="AA30" s="876">
        <v>-22.75</v>
      </c>
      <c r="AB30" s="238"/>
      <c r="AD30" s="161"/>
      <c r="AH30" s="131">
        <v>0</v>
      </c>
      <c r="AI30" s="131">
        <v>1</v>
      </c>
      <c r="AJ30" s="131">
        <v>0</v>
      </c>
      <c r="AL30" s="237"/>
    </row>
    <row r="31" spans="1:38" ht="20.100000000000001" customHeight="1" x14ac:dyDescent="0.25">
      <c r="A31" s="951">
        <v>1422</v>
      </c>
      <c r="B31" s="952" t="s">
        <v>514</v>
      </c>
      <c r="C31" s="1184">
        <v>18506</v>
      </c>
      <c r="D31" s="1184">
        <v>20650</v>
      </c>
      <c r="E31" s="902">
        <v>-10.38</v>
      </c>
      <c r="F31" s="1184">
        <v>35540</v>
      </c>
      <c r="G31" s="1184">
        <v>40469</v>
      </c>
      <c r="H31" s="902">
        <v>-12.18</v>
      </c>
      <c r="I31" s="1185">
        <v>19414</v>
      </c>
      <c r="J31" s="1185">
        <v>21093</v>
      </c>
      <c r="K31" s="902">
        <v>-7.96</v>
      </c>
      <c r="L31" s="1185">
        <v>37440</v>
      </c>
      <c r="M31" s="1185">
        <v>41401</v>
      </c>
      <c r="N31" s="902">
        <v>-9.57</v>
      </c>
      <c r="O31" s="901">
        <v>-127248457</v>
      </c>
      <c r="P31" s="902">
        <v>-18.579999999999998</v>
      </c>
      <c r="Q31" s="902">
        <v>102.41</v>
      </c>
      <c r="R31" s="901">
        <v>-81160955</v>
      </c>
      <c r="S31" s="902">
        <v>-11.45</v>
      </c>
      <c r="T31" s="902">
        <v>689.59</v>
      </c>
      <c r="U31" s="902">
        <v>-56.79</v>
      </c>
      <c r="V31" s="902">
        <v>14304.64</v>
      </c>
      <c r="W31" s="902">
        <v>14474.91</v>
      </c>
      <c r="X31" s="902">
        <v>-1.18</v>
      </c>
      <c r="Y31" s="902">
        <v>64.92</v>
      </c>
      <c r="Z31" s="902">
        <v>72.56</v>
      </c>
      <c r="AA31" s="902">
        <v>-10.53</v>
      </c>
      <c r="AB31" s="238"/>
      <c r="AH31" s="131">
        <v>0</v>
      </c>
      <c r="AI31" s="131">
        <v>0</v>
      </c>
      <c r="AJ31" s="131">
        <v>1</v>
      </c>
      <c r="AL31" s="237"/>
    </row>
    <row r="32" spans="1:38" ht="9.9499999999999993" customHeight="1" thickBot="1" x14ac:dyDescent="0.3">
      <c r="A32" s="1146"/>
      <c r="B32" s="1052"/>
      <c r="C32" s="1147"/>
      <c r="D32" s="1147"/>
      <c r="E32" s="1186"/>
      <c r="F32" s="823"/>
      <c r="G32" s="823"/>
      <c r="H32" s="824"/>
      <c r="I32" s="1189"/>
      <c r="J32" s="1189"/>
      <c r="K32" s="824"/>
      <c r="L32" s="823"/>
      <c r="M32" s="823"/>
      <c r="N32" s="824"/>
      <c r="O32" s="895"/>
      <c r="P32" s="824"/>
      <c r="Q32" s="824"/>
      <c r="R32" s="895"/>
      <c r="S32" s="824"/>
      <c r="T32" s="824">
        <v>0</v>
      </c>
      <c r="U32" s="824"/>
      <c r="V32" s="896"/>
      <c r="W32" s="896"/>
      <c r="X32" s="824"/>
      <c r="Y32" s="824"/>
      <c r="Z32" s="824"/>
      <c r="AA32" s="824"/>
      <c r="AB32" s="238"/>
    </row>
    <row r="33" spans="1:38" ht="20.100000000000001" customHeight="1" thickBot="1" x14ac:dyDescent="0.3">
      <c r="A33" s="1735" t="s">
        <v>892</v>
      </c>
      <c r="B33" s="1736"/>
      <c r="C33" s="1046">
        <v>2382924</v>
      </c>
      <c r="D33" s="1046">
        <v>2366197</v>
      </c>
      <c r="E33" s="953">
        <v>0.71</v>
      </c>
      <c r="F33" s="1047">
        <v>4969621</v>
      </c>
      <c r="G33" s="1047">
        <v>4960455</v>
      </c>
      <c r="H33" s="953">
        <v>0.18</v>
      </c>
      <c r="I33" s="1047">
        <v>2371521</v>
      </c>
      <c r="J33" s="1047">
        <v>2345402</v>
      </c>
      <c r="K33" s="953">
        <v>1.1100000000000001</v>
      </c>
      <c r="L33" s="1047">
        <v>4953656</v>
      </c>
      <c r="M33" s="1047">
        <v>4930913</v>
      </c>
      <c r="N33" s="953">
        <v>0.46</v>
      </c>
      <c r="O33" s="991">
        <v>-1331499000</v>
      </c>
      <c r="P33" s="953">
        <v>-1.36</v>
      </c>
      <c r="Q33" s="953">
        <v>-162.01</v>
      </c>
      <c r="R33" s="991">
        <v>1134705000</v>
      </c>
      <c r="S33" s="1048">
        <v>1.24</v>
      </c>
      <c r="T33" s="1048">
        <v>28</v>
      </c>
      <c r="U33" s="953">
        <v>-217.34</v>
      </c>
      <c r="V33" s="1049">
        <v>6618.17</v>
      </c>
      <c r="W33" s="1049">
        <v>6300.77</v>
      </c>
      <c r="X33" s="953">
        <v>5.04</v>
      </c>
      <c r="Y33" s="953">
        <v>29.28</v>
      </c>
      <c r="Z33" s="953">
        <v>29.73</v>
      </c>
      <c r="AA33" s="953">
        <v>-1.51</v>
      </c>
      <c r="AB33" s="238"/>
      <c r="AD33" s="162"/>
      <c r="AH33" s="131">
        <v>3</v>
      </c>
      <c r="AI33" s="131">
        <v>7</v>
      </c>
      <c r="AJ33" s="131">
        <v>11</v>
      </c>
      <c r="AL33" s="239"/>
    </row>
    <row r="34" spans="1:38" ht="20.100000000000001" customHeight="1" thickTop="1" x14ac:dyDescent="0.25">
      <c r="A34" s="956"/>
      <c r="B34" s="942"/>
      <c r="C34" s="942"/>
      <c r="D34" s="942"/>
      <c r="E34" s="942"/>
      <c r="F34" s="942"/>
      <c r="G34" s="942"/>
      <c r="H34" s="942"/>
      <c r="I34" s="942"/>
      <c r="J34" s="942"/>
      <c r="K34" s="942"/>
      <c r="L34" s="942"/>
      <c r="M34" s="942"/>
      <c r="N34" s="1027"/>
      <c r="O34" s="956"/>
      <c r="P34" s="942"/>
      <c r="Q34" s="942"/>
      <c r="R34" s="942"/>
      <c r="S34" s="942"/>
      <c r="T34" s="942"/>
      <c r="U34" s="942"/>
      <c r="V34" s="942"/>
      <c r="W34" s="942"/>
      <c r="X34" s="942"/>
      <c r="Y34" s="942"/>
      <c r="Z34" s="942"/>
      <c r="AA34" s="1027"/>
      <c r="AB34" s="240"/>
      <c r="AH34" s="131">
        <v>21</v>
      </c>
    </row>
    <row r="35" spans="1:38" ht="20.100000000000001" customHeight="1" x14ac:dyDescent="0.25">
      <c r="A35" s="1389" t="s">
        <v>1363</v>
      </c>
      <c r="B35" s="1028"/>
      <c r="C35" s="1028"/>
      <c r="D35" s="1028"/>
      <c r="E35" s="1028"/>
      <c r="F35" s="1028"/>
      <c r="G35" s="1028"/>
      <c r="H35" s="1028"/>
      <c r="I35" s="1028"/>
      <c r="J35" s="1028"/>
      <c r="K35" s="1028"/>
      <c r="L35" s="1028"/>
      <c r="M35" s="1028"/>
      <c r="N35" s="1029"/>
      <c r="O35" s="905"/>
      <c r="P35" s="1028"/>
      <c r="Q35" s="1028"/>
      <c r="R35" s="1028"/>
      <c r="S35" s="1028"/>
      <c r="T35" s="1028"/>
      <c r="U35" s="1028"/>
      <c r="V35" s="1028"/>
      <c r="W35" s="1028"/>
      <c r="X35" s="1028"/>
      <c r="Y35" s="1028"/>
      <c r="Z35" s="1028"/>
      <c r="AA35" s="1029"/>
      <c r="AB35" s="240"/>
    </row>
    <row r="36" spans="1:38" ht="9.9499999999999993" customHeight="1" x14ac:dyDescent="0.25">
      <c r="A36" s="919"/>
      <c r="B36" s="1022"/>
      <c r="C36" s="1022"/>
      <c r="D36" s="1022"/>
      <c r="E36" s="1022"/>
      <c r="F36" s="1022"/>
      <c r="G36" s="1022"/>
      <c r="H36" s="1022"/>
      <c r="I36" s="1022"/>
      <c r="J36" s="1022"/>
      <c r="K36" s="1022"/>
      <c r="L36" s="1022"/>
      <c r="M36" s="1022"/>
      <c r="N36" s="1023"/>
      <c r="O36" s="926"/>
      <c r="P36" s="1022"/>
      <c r="Q36" s="1022"/>
      <c r="R36" s="1022"/>
      <c r="S36" s="1022"/>
      <c r="T36" s="1022"/>
      <c r="U36" s="1022"/>
      <c r="V36" s="1022"/>
      <c r="W36" s="1022"/>
      <c r="X36" s="1022"/>
      <c r="Y36" s="1022"/>
      <c r="Z36" s="1022"/>
      <c r="AA36" s="1023"/>
      <c r="AB36" s="240"/>
    </row>
    <row r="37" spans="1:38" ht="20.100000000000001" customHeight="1" x14ac:dyDescent="0.25">
      <c r="A37" s="853">
        <v>1005</v>
      </c>
      <c r="B37" s="848" t="s">
        <v>222</v>
      </c>
      <c r="C37" s="849">
        <v>6778</v>
      </c>
      <c r="D37" s="849">
        <v>6889</v>
      </c>
      <c r="E37" s="876">
        <v>-1.61</v>
      </c>
      <c r="F37" s="849">
        <v>13939</v>
      </c>
      <c r="G37" s="849">
        <v>14132</v>
      </c>
      <c r="H37" s="876">
        <v>-1.37</v>
      </c>
      <c r="I37" s="1045">
        <v>6818</v>
      </c>
      <c r="J37" s="1045">
        <v>6946</v>
      </c>
      <c r="K37" s="876">
        <v>-1.84</v>
      </c>
      <c r="L37" s="1045">
        <v>14014</v>
      </c>
      <c r="M37" s="1045">
        <v>14231</v>
      </c>
      <c r="N37" s="876">
        <v>-1.52</v>
      </c>
      <c r="O37" s="875">
        <v>-13738707</v>
      </c>
      <c r="P37" s="876">
        <v>-3.32</v>
      </c>
      <c r="Q37" s="876">
        <v>-2427.5</v>
      </c>
      <c r="R37" s="875">
        <v>-10939362</v>
      </c>
      <c r="S37" s="876">
        <v>-2.83</v>
      </c>
      <c r="T37" s="876">
        <v>-75.569999999999993</v>
      </c>
      <c r="U37" s="876">
        <v>-25.59</v>
      </c>
      <c r="V37" s="876">
        <v>26784.68</v>
      </c>
      <c r="W37" s="876">
        <v>26378.83</v>
      </c>
      <c r="X37" s="876">
        <v>1.54</v>
      </c>
      <c r="Y37" s="876">
        <v>90.09</v>
      </c>
      <c r="Z37" s="876">
        <v>96.58</v>
      </c>
      <c r="AA37" s="876">
        <v>-6.72</v>
      </c>
      <c r="AB37" s="238"/>
      <c r="AH37" s="131">
        <v>0</v>
      </c>
      <c r="AI37" s="131">
        <v>1</v>
      </c>
      <c r="AJ37" s="131">
        <v>0</v>
      </c>
      <c r="AL37" s="237"/>
    </row>
    <row r="38" spans="1:38" ht="20.100000000000001" customHeight="1" x14ac:dyDescent="0.25">
      <c r="A38" s="853">
        <v>1465</v>
      </c>
      <c r="B38" s="848" t="s">
        <v>225</v>
      </c>
      <c r="C38" s="849">
        <v>1748</v>
      </c>
      <c r="D38" s="849">
        <v>1855</v>
      </c>
      <c r="E38" s="876">
        <v>-5.77</v>
      </c>
      <c r="F38" s="849">
        <v>4150</v>
      </c>
      <c r="G38" s="849">
        <v>4413</v>
      </c>
      <c r="H38" s="876">
        <v>-5.96</v>
      </c>
      <c r="I38" s="1045">
        <v>1779</v>
      </c>
      <c r="J38" s="1045">
        <v>1847</v>
      </c>
      <c r="K38" s="876">
        <v>-3.68</v>
      </c>
      <c r="L38" s="1045">
        <v>4206</v>
      </c>
      <c r="M38" s="1045">
        <v>4421</v>
      </c>
      <c r="N38" s="876">
        <v>-4.8600000000000003</v>
      </c>
      <c r="O38" s="875">
        <v>-6148611</v>
      </c>
      <c r="P38" s="876">
        <v>-6.77</v>
      </c>
      <c r="Q38" s="876">
        <v>197.02</v>
      </c>
      <c r="R38" s="875">
        <v>-4529448</v>
      </c>
      <c r="S38" s="876">
        <v>-5.2</v>
      </c>
      <c r="T38" s="876">
        <v>-737.04</v>
      </c>
      <c r="U38" s="876">
        <v>-35.75</v>
      </c>
      <c r="V38" s="876">
        <v>9007.02</v>
      </c>
      <c r="W38" s="876">
        <v>8602.56</v>
      </c>
      <c r="X38" s="876">
        <v>4.7</v>
      </c>
      <c r="Y38" s="876">
        <v>37.89</v>
      </c>
      <c r="Z38" s="876">
        <v>40.14</v>
      </c>
      <c r="AA38" s="876">
        <v>-5.61</v>
      </c>
      <c r="AB38" s="238"/>
      <c r="AH38" s="131">
        <v>1</v>
      </c>
      <c r="AI38" s="131">
        <v>0</v>
      </c>
      <c r="AJ38" s="131">
        <v>0</v>
      </c>
      <c r="AL38" s="237"/>
    </row>
    <row r="39" spans="1:38" ht="20.100000000000001" customHeight="1" x14ac:dyDescent="0.25">
      <c r="A39" s="853">
        <v>1012</v>
      </c>
      <c r="B39" s="848" t="s">
        <v>227</v>
      </c>
      <c r="C39" s="849">
        <v>8880</v>
      </c>
      <c r="D39" s="849">
        <v>9028</v>
      </c>
      <c r="E39" s="876">
        <v>-1.64</v>
      </c>
      <c r="F39" s="849">
        <v>18340</v>
      </c>
      <c r="G39" s="849">
        <v>18850</v>
      </c>
      <c r="H39" s="876">
        <v>-2.71</v>
      </c>
      <c r="I39" s="1045">
        <v>8926</v>
      </c>
      <c r="J39" s="1045">
        <v>9089</v>
      </c>
      <c r="K39" s="876">
        <v>-1.79</v>
      </c>
      <c r="L39" s="1045">
        <v>18466</v>
      </c>
      <c r="M39" s="1045">
        <v>18849</v>
      </c>
      <c r="N39" s="876">
        <v>-2.0299999999999998</v>
      </c>
      <c r="O39" s="875">
        <v>-139007615</v>
      </c>
      <c r="P39" s="876">
        <v>-31.28</v>
      </c>
      <c r="Q39" s="876">
        <v>85.4</v>
      </c>
      <c r="R39" s="875">
        <v>-108374781</v>
      </c>
      <c r="S39" s="876">
        <v>-25.69</v>
      </c>
      <c r="T39" s="876">
        <v>-108.77</v>
      </c>
      <c r="U39" s="876">
        <v>-28.27</v>
      </c>
      <c r="V39" s="876">
        <v>136460.44</v>
      </c>
      <c r="W39" s="876">
        <v>130562.38</v>
      </c>
      <c r="X39" s="876">
        <v>4.5199999999999996</v>
      </c>
      <c r="Y39" s="876">
        <v>473.01</v>
      </c>
      <c r="Z39" s="876">
        <v>487.14</v>
      </c>
      <c r="AA39" s="876">
        <v>-2.9</v>
      </c>
      <c r="AB39" s="238"/>
      <c r="AH39" s="131">
        <v>0</v>
      </c>
      <c r="AI39" s="131">
        <v>1</v>
      </c>
      <c r="AJ39" s="131">
        <v>0</v>
      </c>
      <c r="AL39" s="237"/>
    </row>
    <row r="40" spans="1:38" ht="20.100000000000001" customHeight="1" x14ac:dyDescent="0.25">
      <c r="A40" s="853">
        <v>1571</v>
      </c>
      <c r="B40" s="848" t="s">
        <v>231</v>
      </c>
      <c r="C40" s="849">
        <v>2548</v>
      </c>
      <c r="D40" s="849">
        <v>3678</v>
      </c>
      <c r="E40" s="876">
        <v>-30.72</v>
      </c>
      <c r="F40" s="849">
        <v>5073</v>
      </c>
      <c r="G40" s="849">
        <v>7479</v>
      </c>
      <c r="H40" s="876">
        <v>-32.17</v>
      </c>
      <c r="I40" s="1045">
        <v>2559</v>
      </c>
      <c r="J40" s="1045">
        <v>3704</v>
      </c>
      <c r="K40" s="876">
        <v>-30.91</v>
      </c>
      <c r="L40" s="1045">
        <v>5107</v>
      </c>
      <c r="M40" s="1045">
        <v>7506</v>
      </c>
      <c r="N40" s="876">
        <v>-31.96</v>
      </c>
      <c r="O40" s="875">
        <v>-4328195</v>
      </c>
      <c r="P40" s="876">
        <v>-4.13</v>
      </c>
      <c r="Q40" s="876">
        <v>65.989999999999995</v>
      </c>
      <c r="R40" s="875">
        <v>-9609967</v>
      </c>
      <c r="S40" s="876">
        <v>-6.66</v>
      </c>
      <c r="T40" s="876">
        <v>-200.52</v>
      </c>
      <c r="U40" s="876">
        <v>54.96</v>
      </c>
      <c r="V40" s="876">
        <v>28751.69</v>
      </c>
      <c r="W40" s="876">
        <v>19013.18</v>
      </c>
      <c r="X40" s="876">
        <v>51.22</v>
      </c>
      <c r="Y40" s="876">
        <v>111.58</v>
      </c>
      <c r="Z40" s="876">
        <v>78.84</v>
      </c>
      <c r="AA40" s="876">
        <v>41.53</v>
      </c>
      <c r="AB40" s="238"/>
      <c r="AH40" s="131">
        <v>1</v>
      </c>
      <c r="AI40" s="131">
        <v>0</v>
      </c>
      <c r="AJ40" s="131">
        <v>0</v>
      </c>
      <c r="AL40" s="237"/>
    </row>
    <row r="41" spans="1:38" ht="20.100000000000001" customHeight="1" x14ac:dyDescent="0.25">
      <c r="A41" s="853">
        <v>1279</v>
      </c>
      <c r="B41" s="848" t="s">
        <v>232</v>
      </c>
      <c r="C41" s="849">
        <v>109033</v>
      </c>
      <c r="D41" s="849">
        <v>108044</v>
      </c>
      <c r="E41" s="876">
        <v>0.92</v>
      </c>
      <c r="F41" s="849">
        <v>221111</v>
      </c>
      <c r="G41" s="849">
        <v>218358</v>
      </c>
      <c r="H41" s="876">
        <v>1.26</v>
      </c>
      <c r="I41" s="1045">
        <v>108669</v>
      </c>
      <c r="J41" s="1045">
        <v>107498</v>
      </c>
      <c r="K41" s="876">
        <v>1.0900000000000001</v>
      </c>
      <c r="L41" s="1045">
        <v>219948</v>
      </c>
      <c r="M41" s="1045">
        <v>216776</v>
      </c>
      <c r="N41" s="876">
        <v>1.46</v>
      </c>
      <c r="O41" s="875">
        <v>-19949817</v>
      </c>
      <c r="P41" s="876">
        <v>-0.45</v>
      </c>
      <c r="Q41" s="876">
        <v>-57.46</v>
      </c>
      <c r="R41" s="875">
        <v>-36381054</v>
      </c>
      <c r="S41" s="876">
        <v>-0.9</v>
      </c>
      <c r="T41" s="876">
        <v>-43.92</v>
      </c>
      <c r="U41" s="876">
        <v>45.16</v>
      </c>
      <c r="V41" s="876">
        <v>9512.31</v>
      </c>
      <c r="W41" s="876">
        <v>8279.7099999999991</v>
      </c>
      <c r="X41" s="876">
        <v>14.89</v>
      </c>
      <c r="Y41" s="876">
        <v>41.73</v>
      </c>
      <c r="Z41" s="876">
        <v>38.82</v>
      </c>
      <c r="AA41" s="876">
        <v>7.5</v>
      </c>
      <c r="AB41" s="238"/>
      <c r="AH41" s="131">
        <v>0</v>
      </c>
      <c r="AI41" s="131">
        <v>0</v>
      </c>
      <c r="AJ41" s="131">
        <v>1</v>
      </c>
      <c r="AL41" s="237"/>
    </row>
    <row r="42" spans="1:38" ht="20.100000000000001" customHeight="1" x14ac:dyDescent="0.25">
      <c r="A42" s="853">
        <v>1507</v>
      </c>
      <c r="B42" s="848" t="s">
        <v>239</v>
      </c>
      <c r="C42" s="849">
        <v>5193</v>
      </c>
      <c r="D42" s="849">
        <v>5374</v>
      </c>
      <c r="E42" s="876">
        <v>-3.37</v>
      </c>
      <c r="F42" s="849">
        <v>11891</v>
      </c>
      <c r="G42" s="849">
        <v>12196</v>
      </c>
      <c r="H42" s="876">
        <v>-2.5</v>
      </c>
      <c r="I42" s="1045">
        <v>5221</v>
      </c>
      <c r="J42" s="1045">
        <v>5474</v>
      </c>
      <c r="K42" s="876">
        <v>-4.62</v>
      </c>
      <c r="L42" s="1045">
        <v>11895</v>
      </c>
      <c r="M42" s="1045">
        <v>12386</v>
      </c>
      <c r="N42" s="876">
        <v>-3.96</v>
      </c>
      <c r="O42" s="875">
        <v>-35511250</v>
      </c>
      <c r="P42" s="876">
        <v>-10.88</v>
      </c>
      <c r="Q42" s="876">
        <v>132.96</v>
      </c>
      <c r="R42" s="875">
        <v>-22432860</v>
      </c>
      <c r="S42" s="876">
        <v>-6.97</v>
      </c>
      <c r="T42" s="876">
        <v>-141.13</v>
      </c>
      <c r="U42" s="876">
        <v>-58.3</v>
      </c>
      <c r="V42" s="876">
        <v>20487.37</v>
      </c>
      <c r="W42" s="876">
        <v>21786.31</v>
      </c>
      <c r="X42" s="876">
        <v>-5.96</v>
      </c>
      <c r="Y42" s="876">
        <v>74.64</v>
      </c>
      <c r="Z42" s="876">
        <v>82.54</v>
      </c>
      <c r="AA42" s="876">
        <v>-9.57</v>
      </c>
      <c r="AB42" s="238"/>
      <c r="AH42" s="131">
        <v>1</v>
      </c>
      <c r="AI42" s="131">
        <v>0</v>
      </c>
      <c r="AJ42" s="131">
        <v>0</v>
      </c>
      <c r="AL42" s="237"/>
    </row>
    <row r="43" spans="1:38" ht="20.100000000000001" customHeight="1" x14ac:dyDescent="0.25">
      <c r="A43" s="853">
        <v>1526</v>
      </c>
      <c r="B43" s="848" t="s">
        <v>254</v>
      </c>
      <c r="C43" s="849">
        <v>3640</v>
      </c>
      <c r="D43" s="849">
        <v>3287</v>
      </c>
      <c r="E43" s="876">
        <v>10.74</v>
      </c>
      <c r="F43" s="849">
        <v>8512</v>
      </c>
      <c r="G43" s="849">
        <v>7922</v>
      </c>
      <c r="H43" s="876">
        <v>7.45</v>
      </c>
      <c r="I43" s="1045">
        <v>3441</v>
      </c>
      <c r="J43" s="1045">
        <v>3250</v>
      </c>
      <c r="K43" s="876">
        <v>5.88</v>
      </c>
      <c r="L43" s="1045">
        <v>8149</v>
      </c>
      <c r="M43" s="1045">
        <v>7766</v>
      </c>
      <c r="N43" s="876">
        <v>4.93</v>
      </c>
      <c r="O43" s="875">
        <v>23591455</v>
      </c>
      <c r="P43" s="876">
        <v>13.66</v>
      </c>
      <c r="Q43" s="876">
        <v>72.430000000000007</v>
      </c>
      <c r="R43" s="875">
        <v>25717578</v>
      </c>
      <c r="S43" s="876">
        <v>16.53</v>
      </c>
      <c r="T43" s="876">
        <v>89.14</v>
      </c>
      <c r="U43" s="876">
        <v>-8.27</v>
      </c>
      <c r="V43" s="876">
        <v>19195.14</v>
      </c>
      <c r="W43" s="876">
        <v>16512.93</v>
      </c>
      <c r="X43" s="876">
        <v>16.239999999999998</v>
      </c>
      <c r="Y43" s="876">
        <v>94.58</v>
      </c>
      <c r="Z43" s="876">
        <v>84.06</v>
      </c>
      <c r="AA43" s="876">
        <v>12.51</v>
      </c>
      <c r="AB43" s="238"/>
      <c r="AH43" s="131">
        <v>1</v>
      </c>
      <c r="AI43" s="131">
        <v>0</v>
      </c>
      <c r="AJ43" s="131">
        <v>0</v>
      </c>
      <c r="AL43" s="237"/>
    </row>
    <row r="44" spans="1:38" ht="20.100000000000001" customHeight="1" x14ac:dyDescent="0.25">
      <c r="A44" s="853">
        <v>1237</v>
      </c>
      <c r="B44" s="848" t="s">
        <v>269</v>
      </c>
      <c r="C44" s="849">
        <v>1775</v>
      </c>
      <c r="D44" s="849">
        <v>1845</v>
      </c>
      <c r="E44" s="876">
        <v>-3.79</v>
      </c>
      <c r="F44" s="849">
        <v>3594</v>
      </c>
      <c r="G44" s="849">
        <v>3759</v>
      </c>
      <c r="H44" s="876">
        <v>-4.3899999999999997</v>
      </c>
      <c r="I44" s="1045">
        <v>1808</v>
      </c>
      <c r="J44" s="1045">
        <v>1867</v>
      </c>
      <c r="K44" s="876">
        <v>-3.16</v>
      </c>
      <c r="L44" s="1045">
        <v>3669</v>
      </c>
      <c r="M44" s="1045">
        <v>3819</v>
      </c>
      <c r="N44" s="876">
        <v>-3.93</v>
      </c>
      <c r="O44" s="875">
        <v>-31458997</v>
      </c>
      <c r="P44" s="876">
        <v>-33.33</v>
      </c>
      <c r="Q44" s="876">
        <v>609.07000000000005</v>
      </c>
      <c r="R44" s="875">
        <v>-21586561</v>
      </c>
      <c r="S44" s="876">
        <v>-22.05</v>
      </c>
      <c r="T44" s="876">
        <v>-174.15</v>
      </c>
      <c r="U44" s="876">
        <v>-45.73</v>
      </c>
      <c r="V44" s="876">
        <v>37312.11</v>
      </c>
      <c r="W44" s="876">
        <v>34557.550000000003</v>
      </c>
      <c r="X44" s="876">
        <v>7.97</v>
      </c>
      <c r="Y44" s="876">
        <v>142.09</v>
      </c>
      <c r="Z44" s="876">
        <v>132.66999999999999</v>
      </c>
      <c r="AA44" s="876">
        <v>7.1</v>
      </c>
      <c r="AB44" s="238"/>
      <c r="AD44" s="161"/>
      <c r="AH44" s="131">
        <v>1</v>
      </c>
      <c r="AI44" s="131">
        <v>0</v>
      </c>
      <c r="AJ44" s="131">
        <v>0</v>
      </c>
      <c r="AL44" s="237"/>
    </row>
    <row r="45" spans="1:38" ht="20.100000000000001" customHeight="1" x14ac:dyDescent="0.25">
      <c r="A45" s="853">
        <v>1590</v>
      </c>
      <c r="B45" s="848" t="s">
        <v>894</v>
      </c>
      <c r="C45" s="849">
        <v>4897</v>
      </c>
      <c r="D45" s="849">
        <v>4858</v>
      </c>
      <c r="E45" s="876">
        <v>0.8</v>
      </c>
      <c r="F45" s="849">
        <v>13101</v>
      </c>
      <c r="G45" s="849">
        <v>13001</v>
      </c>
      <c r="H45" s="876">
        <v>0.77</v>
      </c>
      <c r="I45" s="1045">
        <v>4846</v>
      </c>
      <c r="J45" s="1045">
        <v>4643</v>
      </c>
      <c r="K45" s="876">
        <v>4.37</v>
      </c>
      <c r="L45" s="1045">
        <v>12861</v>
      </c>
      <c r="M45" s="1045">
        <v>12438</v>
      </c>
      <c r="N45" s="876">
        <v>3.4</v>
      </c>
      <c r="O45" s="875">
        <v>3892559</v>
      </c>
      <c r="P45" s="876">
        <v>2.93</v>
      </c>
      <c r="Q45" s="876">
        <v>39.79</v>
      </c>
      <c r="R45" s="875">
        <v>3018003</v>
      </c>
      <c r="S45" s="876">
        <v>2.67</v>
      </c>
      <c r="T45" s="876">
        <v>26.9</v>
      </c>
      <c r="U45" s="876">
        <v>28.98</v>
      </c>
      <c r="V45" s="876">
        <v>11076.3</v>
      </c>
      <c r="W45" s="876">
        <v>10232.64</v>
      </c>
      <c r="X45" s="876">
        <v>8.24</v>
      </c>
      <c r="Y45" s="876">
        <v>109.14</v>
      </c>
      <c r="Z45" s="876">
        <v>117.48</v>
      </c>
      <c r="AA45" s="876">
        <v>-7.1</v>
      </c>
      <c r="AB45" s="238"/>
      <c r="AD45" s="161"/>
      <c r="AH45" s="131">
        <v>1</v>
      </c>
      <c r="AI45" s="131">
        <v>0</v>
      </c>
      <c r="AJ45" s="131">
        <v>0</v>
      </c>
      <c r="AL45" s="237"/>
    </row>
    <row r="46" spans="1:38" ht="20.100000000000001" customHeight="1" x14ac:dyDescent="0.25">
      <c r="A46" s="853">
        <v>1043</v>
      </c>
      <c r="B46" s="848" t="s">
        <v>895</v>
      </c>
      <c r="C46" s="849">
        <v>24692</v>
      </c>
      <c r="D46" s="849">
        <v>24943</v>
      </c>
      <c r="E46" s="876">
        <v>-1.01</v>
      </c>
      <c r="F46" s="849">
        <v>46299</v>
      </c>
      <c r="G46" s="849">
        <v>46466</v>
      </c>
      <c r="H46" s="876">
        <v>-0.36</v>
      </c>
      <c r="I46" s="1045">
        <v>25218</v>
      </c>
      <c r="J46" s="1045">
        <v>25409</v>
      </c>
      <c r="K46" s="876">
        <v>-0.75</v>
      </c>
      <c r="L46" s="1045">
        <v>46706</v>
      </c>
      <c r="M46" s="1045">
        <v>46812</v>
      </c>
      <c r="N46" s="876">
        <v>-0.23</v>
      </c>
      <c r="O46" s="875">
        <v>-41575834</v>
      </c>
      <c r="P46" s="876">
        <v>-3.64</v>
      </c>
      <c r="Q46" s="876">
        <v>-182.68</v>
      </c>
      <c r="R46" s="875">
        <v>12531999</v>
      </c>
      <c r="S46" s="876">
        <v>1.1599999999999999</v>
      </c>
      <c r="T46" s="876">
        <v>28.65</v>
      </c>
      <c r="U46" s="876">
        <v>-431.76</v>
      </c>
      <c r="V46" s="876">
        <v>9346.32</v>
      </c>
      <c r="W46" s="876">
        <v>8822.93</v>
      </c>
      <c r="X46" s="876">
        <v>5.93</v>
      </c>
      <c r="Y46" s="876">
        <v>34.99</v>
      </c>
      <c r="Z46" s="876">
        <v>34.94</v>
      </c>
      <c r="AA46" s="876">
        <v>0.14000000000000001</v>
      </c>
      <c r="AB46" s="238"/>
      <c r="AH46" s="131">
        <v>0</v>
      </c>
      <c r="AI46" s="131">
        <v>0</v>
      </c>
      <c r="AJ46" s="131">
        <v>1</v>
      </c>
      <c r="AL46" s="237"/>
    </row>
    <row r="47" spans="1:38" ht="20.100000000000001" customHeight="1" x14ac:dyDescent="0.25">
      <c r="A47" s="853">
        <v>1068</v>
      </c>
      <c r="B47" s="848" t="s">
        <v>292</v>
      </c>
      <c r="C47" s="849">
        <v>5048</v>
      </c>
      <c r="D47" s="849">
        <v>5206</v>
      </c>
      <c r="E47" s="876">
        <v>-3.03</v>
      </c>
      <c r="F47" s="849">
        <v>9737</v>
      </c>
      <c r="G47" s="849">
        <v>10236</v>
      </c>
      <c r="H47" s="876">
        <v>-4.87</v>
      </c>
      <c r="I47" s="1045">
        <v>5133</v>
      </c>
      <c r="J47" s="1045">
        <v>5291</v>
      </c>
      <c r="K47" s="876">
        <v>-2.99</v>
      </c>
      <c r="L47" s="1045">
        <v>9977</v>
      </c>
      <c r="M47" s="1045">
        <v>10456</v>
      </c>
      <c r="N47" s="876">
        <v>-4.58</v>
      </c>
      <c r="O47" s="875">
        <v>-60976501</v>
      </c>
      <c r="P47" s="876">
        <v>-19.84</v>
      </c>
      <c r="Q47" s="876">
        <v>301.37</v>
      </c>
      <c r="R47" s="875">
        <v>-36226948</v>
      </c>
      <c r="S47" s="876">
        <v>-12.23</v>
      </c>
      <c r="T47" s="876">
        <v>-103.69</v>
      </c>
      <c r="U47" s="876">
        <v>-68.319999999999993</v>
      </c>
      <c r="V47" s="876">
        <v>45573.1</v>
      </c>
      <c r="W47" s="876">
        <v>44170.7</v>
      </c>
      <c r="X47" s="876">
        <v>3.17</v>
      </c>
      <c r="Y47" s="876">
        <v>144.38999999999999</v>
      </c>
      <c r="Z47" s="876">
        <v>152.59</v>
      </c>
      <c r="AA47" s="876">
        <v>-5.37</v>
      </c>
      <c r="AB47" s="238"/>
      <c r="AH47" s="131">
        <v>1</v>
      </c>
      <c r="AI47" s="131">
        <v>0</v>
      </c>
      <c r="AJ47" s="131">
        <v>0</v>
      </c>
      <c r="AL47" s="237"/>
    </row>
    <row r="48" spans="1:38" ht="20.100000000000001" customHeight="1" x14ac:dyDescent="0.25">
      <c r="A48" s="853">
        <v>1572</v>
      </c>
      <c r="B48" s="848" t="s">
        <v>317</v>
      </c>
      <c r="C48" s="849">
        <v>3409</v>
      </c>
      <c r="D48" s="849">
        <v>3345</v>
      </c>
      <c r="E48" s="876">
        <v>1.91</v>
      </c>
      <c r="F48" s="849">
        <v>6930</v>
      </c>
      <c r="G48" s="849">
        <v>6940</v>
      </c>
      <c r="H48" s="876">
        <v>-0.14000000000000001</v>
      </c>
      <c r="I48" s="1045">
        <v>3346</v>
      </c>
      <c r="J48" s="1045">
        <v>3494</v>
      </c>
      <c r="K48" s="876">
        <v>-4.24</v>
      </c>
      <c r="L48" s="1045">
        <v>6885</v>
      </c>
      <c r="M48" s="1045">
        <v>7336</v>
      </c>
      <c r="N48" s="876">
        <v>-6.15</v>
      </c>
      <c r="O48" s="875">
        <v>15907380</v>
      </c>
      <c r="P48" s="876">
        <v>7.85</v>
      </c>
      <c r="Q48" s="876">
        <v>70.97</v>
      </c>
      <c r="R48" s="875">
        <v>14762435</v>
      </c>
      <c r="S48" s="876">
        <v>7.58</v>
      </c>
      <c r="T48" s="876">
        <v>61.9</v>
      </c>
      <c r="U48" s="876">
        <v>7.76</v>
      </c>
      <c r="V48" s="876">
        <v>21497.46</v>
      </c>
      <c r="W48" s="876">
        <v>17683.09</v>
      </c>
      <c r="X48" s="876">
        <v>21.57</v>
      </c>
      <c r="Y48" s="876">
        <v>66.19</v>
      </c>
      <c r="Z48" s="876">
        <v>56.74</v>
      </c>
      <c r="AA48" s="876">
        <v>16.649999999999999</v>
      </c>
      <c r="AB48" s="238"/>
      <c r="AH48" s="131">
        <v>1</v>
      </c>
      <c r="AI48" s="131">
        <v>0</v>
      </c>
      <c r="AJ48" s="131">
        <v>0</v>
      </c>
      <c r="AL48" s="237"/>
    </row>
    <row r="49" spans="1:38" ht="20.100000000000001" customHeight="1" x14ac:dyDescent="0.25">
      <c r="A49" s="853">
        <v>1271</v>
      </c>
      <c r="B49" s="848" t="s">
        <v>896</v>
      </c>
      <c r="C49" s="849">
        <v>1751</v>
      </c>
      <c r="D49" s="849">
        <v>1749</v>
      </c>
      <c r="E49" s="876">
        <v>0.11</v>
      </c>
      <c r="F49" s="849">
        <v>4047</v>
      </c>
      <c r="G49" s="849">
        <v>4022</v>
      </c>
      <c r="H49" s="876">
        <v>0.62</v>
      </c>
      <c r="I49" s="1045">
        <v>1761</v>
      </c>
      <c r="J49" s="1045">
        <v>1752</v>
      </c>
      <c r="K49" s="876">
        <v>0.51</v>
      </c>
      <c r="L49" s="1045">
        <v>4048</v>
      </c>
      <c r="M49" s="1045">
        <v>4042</v>
      </c>
      <c r="N49" s="876">
        <v>0.15</v>
      </c>
      <c r="O49" s="875">
        <v>354553</v>
      </c>
      <c r="P49" s="876">
        <v>1.87</v>
      </c>
      <c r="Q49" s="876">
        <v>30.62</v>
      </c>
      <c r="R49" s="875">
        <v>1110661</v>
      </c>
      <c r="S49" s="876">
        <v>6.28</v>
      </c>
      <c r="T49" s="876">
        <v>52.71</v>
      </c>
      <c r="U49" s="876">
        <v>-68.08</v>
      </c>
      <c r="V49" s="876">
        <v>3559.14</v>
      </c>
      <c r="W49" s="876">
        <v>3316.34</v>
      </c>
      <c r="X49" s="876">
        <v>7.32</v>
      </c>
      <c r="Y49" s="876">
        <v>76.12</v>
      </c>
      <c r="Z49" s="876">
        <v>75.41</v>
      </c>
      <c r="AA49" s="876">
        <v>0.94</v>
      </c>
      <c r="AB49" s="238"/>
      <c r="AH49" s="131">
        <v>1</v>
      </c>
      <c r="AI49" s="131">
        <v>0</v>
      </c>
      <c r="AJ49" s="131">
        <v>0</v>
      </c>
      <c r="AL49" s="237"/>
    </row>
    <row r="50" spans="1:38" ht="20.100000000000001" customHeight="1" x14ac:dyDescent="0.25">
      <c r="A50" s="853">
        <v>1086</v>
      </c>
      <c r="B50" s="848" t="s">
        <v>335</v>
      </c>
      <c r="C50" s="849">
        <v>11898</v>
      </c>
      <c r="D50" s="849">
        <v>12922</v>
      </c>
      <c r="E50" s="876">
        <v>-7.92</v>
      </c>
      <c r="F50" s="849">
        <v>18957</v>
      </c>
      <c r="G50" s="849">
        <v>19673</v>
      </c>
      <c r="H50" s="876">
        <v>-3.64</v>
      </c>
      <c r="I50" s="1045">
        <v>11965</v>
      </c>
      <c r="J50" s="1045">
        <v>12071</v>
      </c>
      <c r="K50" s="876">
        <v>-0.88</v>
      </c>
      <c r="L50" s="1045">
        <v>19000</v>
      </c>
      <c r="M50" s="1045">
        <v>18710</v>
      </c>
      <c r="N50" s="876">
        <v>1.55</v>
      </c>
      <c r="O50" s="875">
        <v>4139809</v>
      </c>
      <c r="P50" s="876">
        <v>14.98</v>
      </c>
      <c r="Q50" s="876">
        <v>77.959999999999994</v>
      </c>
      <c r="R50" s="875">
        <v>1995299</v>
      </c>
      <c r="S50" s="876">
        <v>8</v>
      </c>
      <c r="T50" s="876">
        <v>17.29</v>
      </c>
      <c r="U50" s="876">
        <v>107.48</v>
      </c>
      <c r="V50" s="876">
        <v>8583.67</v>
      </c>
      <c r="W50" s="876">
        <v>7617.57</v>
      </c>
      <c r="X50" s="876">
        <v>12.68</v>
      </c>
      <c r="Y50" s="876">
        <v>588.76</v>
      </c>
      <c r="Z50" s="876">
        <v>601.08000000000004</v>
      </c>
      <c r="AA50" s="876">
        <v>-2.0499999999999998</v>
      </c>
      <c r="AB50" s="238"/>
      <c r="AH50" s="131">
        <v>0</v>
      </c>
      <c r="AI50" s="131">
        <v>1</v>
      </c>
      <c r="AJ50" s="131">
        <v>0</v>
      </c>
      <c r="AL50" s="237"/>
    </row>
    <row r="51" spans="1:38" ht="20.100000000000001" customHeight="1" x14ac:dyDescent="0.25">
      <c r="A51" s="853">
        <v>1253</v>
      </c>
      <c r="B51" s="848" t="s">
        <v>336</v>
      </c>
      <c r="C51" s="849">
        <v>8165</v>
      </c>
      <c r="D51" s="849">
        <v>9211</v>
      </c>
      <c r="E51" s="876">
        <v>-11.36</v>
      </c>
      <c r="F51" s="849">
        <v>25250</v>
      </c>
      <c r="G51" s="849">
        <v>28778</v>
      </c>
      <c r="H51" s="876">
        <v>-12.26</v>
      </c>
      <c r="I51" s="1045">
        <v>9105</v>
      </c>
      <c r="J51" s="1045">
        <v>9185</v>
      </c>
      <c r="K51" s="876">
        <v>-0.87</v>
      </c>
      <c r="L51" s="1045">
        <v>28435</v>
      </c>
      <c r="M51" s="1045">
        <v>28605</v>
      </c>
      <c r="N51" s="876">
        <v>-0.59</v>
      </c>
      <c r="O51" s="875">
        <v>-4108384</v>
      </c>
      <c r="P51" s="876">
        <v>-0.94</v>
      </c>
      <c r="Q51" s="876">
        <v>-53.97</v>
      </c>
      <c r="R51" s="875">
        <v>5694310</v>
      </c>
      <c r="S51" s="876">
        <v>1.38</v>
      </c>
      <c r="T51" s="876">
        <v>22.31</v>
      </c>
      <c r="U51" s="876">
        <v>-172.15</v>
      </c>
      <c r="V51" s="876">
        <v>8950.6</v>
      </c>
      <c r="W51" s="876">
        <v>7557.89</v>
      </c>
      <c r="X51" s="876">
        <v>18.43</v>
      </c>
      <c r="Y51" s="876">
        <v>51.74</v>
      </c>
      <c r="Z51" s="876">
        <v>52.77</v>
      </c>
      <c r="AA51" s="876">
        <v>-1.95</v>
      </c>
      <c r="AB51" s="238"/>
      <c r="AH51" s="131">
        <v>0</v>
      </c>
      <c r="AI51" s="131">
        <v>1</v>
      </c>
      <c r="AJ51" s="131">
        <v>0</v>
      </c>
      <c r="AL51" s="237"/>
    </row>
    <row r="52" spans="1:38" ht="20.100000000000001" customHeight="1" x14ac:dyDescent="0.25">
      <c r="A52" s="853">
        <v>1270</v>
      </c>
      <c r="B52" s="848" t="s">
        <v>897</v>
      </c>
      <c r="C52" s="849">
        <v>2778</v>
      </c>
      <c r="D52" s="849">
        <v>2799</v>
      </c>
      <c r="E52" s="876">
        <v>-0.75</v>
      </c>
      <c r="F52" s="849">
        <v>5663</v>
      </c>
      <c r="G52" s="849">
        <v>5781</v>
      </c>
      <c r="H52" s="876">
        <v>-2.04</v>
      </c>
      <c r="I52" s="1045">
        <v>2789</v>
      </c>
      <c r="J52" s="1045">
        <v>2813</v>
      </c>
      <c r="K52" s="876">
        <v>-0.85</v>
      </c>
      <c r="L52" s="1045">
        <v>5701</v>
      </c>
      <c r="M52" s="1045">
        <v>5854</v>
      </c>
      <c r="N52" s="876">
        <v>-2.61</v>
      </c>
      <c r="O52" s="875">
        <v>-21993869</v>
      </c>
      <c r="P52" s="876">
        <v>-56.48</v>
      </c>
      <c r="Q52" s="876">
        <v>-173.48</v>
      </c>
      <c r="R52" s="875">
        <v>-22220849</v>
      </c>
      <c r="S52" s="876">
        <v>-60.21</v>
      </c>
      <c r="T52" s="876">
        <v>-198.3</v>
      </c>
      <c r="U52" s="876">
        <v>1.02</v>
      </c>
      <c r="V52" s="876">
        <v>14384.02</v>
      </c>
      <c r="W52" s="876">
        <v>11708.59</v>
      </c>
      <c r="X52" s="876">
        <v>22.85</v>
      </c>
      <c r="Y52" s="876">
        <v>209.18</v>
      </c>
      <c r="Z52" s="876">
        <v>183.39</v>
      </c>
      <c r="AA52" s="876">
        <v>14.06</v>
      </c>
      <c r="AB52" s="238"/>
      <c r="AL52" s="237"/>
    </row>
    <row r="53" spans="1:38" ht="20.100000000000001" customHeight="1" x14ac:dyDescent="0.25">
      <c r="A53" s="853">
        <v>1598</v>
      </c>
      <c r="B53" s="848" t="s">
        <v>898</v>
      </c>
      <c r="C53" s="849">
        <v>705182</v>
      </c>
      <c r="D53" s="849">
        <v>692092</v>
      </c>
      <c r="E53" s="876">
        <v>1.89</v>
      </c>
      <c r="F53" s="849">
        <v>1839193</v>
      </c>
      <c r="G53" s="849">
        <v>1807538</v>
      </c>
      <c r="H53" s="876">
        <v>1.75</v>
      </c>
      <c r="I53" s="1045">
        <v>695531</v>
      </c>
      <c r="J53" s="1045">
        <v>690072</v>
      </c>
      <c r="K53" s="876">
        <v>0.79</v>
      </c>
      <c r="L53" s="1045">
        <v>1813320</v>
      </c>
      <c r="M53" s="1045">
        <v>1805268</v>
      </c>
      <c r="N53" s="876">
        <v>0.45</v>
      </c>
      <c r="O53" s="875">
        <v>3472649603</v>
      </c>
      <c r="P53" s="876">
        <v>9.3000000000000007</v>
      </c>
      <c r="Q53" s="876">
        <v>86.18</v>
      </c>
      <c r="R53" s="875">
        <v>2877730144</v>
      </c>
      <c r="S53" s="876">
        <v>8.2899999999999991</v>
      </c>
      <c r="T53" s="876">
        <v>88</v>
      </c>
      <c r="U53" s="876">
        <v>20.67</v>
      </c>
      <c r="V53" s="876">
        <v>5152.2</v>
      </c>
      <c r="W53" s="876">
        <v>2989.44</v>
      </c>
      <c r="X53" s="876">
        <v>72.349999999999994</v>
      </c>
      <c r="Y53" s="876">
        <v>24.74</v>
      </c>
      <c r="Z53" s="876">
        <v>15.22</v>
      </c>
      <c r="AA53" s="876">
        <v>62.55</v>
      </c>
      <c r="AB53" s="238"/>
      <c r="AH53" s="131">
        <v>0</v>
      </c>
      <c r="AI53" s="131">
        <v>0</v>
      </c>
      <c r="AJ53" s="131">
        <v>1</v>
      </c>
      <c r="AL53" s="237"/>
    </row>
    <row r="54" spans="1:38" ht="20.100000000000001" customHeight="1" x14ac:dyDescent="0.25">
      <c r="A54" s="853">
        <v>1523</v>
      </c>
      <c r="B54" s="848" t="s">
        <v>345</v>
      </c>
      <c r="C54" s="849">
        <v>736</v>
      </c>
      <c r="D54" s="849">
        <v>772</v>
      </c>
      <c r="E54" s="876">
        <v>-4.66</v>
      </c>
      <c r="F54" s="849">
        <v>1656</v>
      </c>
      <c r="G54" s="849">
        <v>1734</v>
      </c>
      <c r="H54" s="876">
        <v>-4.5</v>
      </c>
      <c r="I54" s="1045">
        <v>757</v>
      </c>
      <c r="J54" s="1045">
        <v>760</v>
      </c>
      <c r="K54" s="876">
        <v>-0.39</v>
      </c>
      <c r="L54" s="1045">
        <v>1695</v>
      </c>
      <c r="M54" s="1045">
        <v>1714</v>
      </c>
      <c r="N54" s="876">
        <v>-1.1100000000000001</v>
      </c>
      <c r="O54" s="875">
        <v>-2442288</v>
      </c>
      <c r="P54" s="876">
        <v>-5.73</v>
      </c>
      <c r="Q54" s="876">
        <v>133.41999999999999</v>
      </c>
      <c r="R54" s="875">
        <v>-2919412</v>
      </c>
      <c r="S54" s="876">
        <v>-7.62</v>
      </c>
      <c r="T54" s="876">
        <v>247.44</v>
      </c>
      <c r="U54" s="876">
        <v>16.34</v>
      </c>
      <c r="V54" s="876">
        <v>11297.34</v>
      </c>
      <c r="W54" s="876">
        <v>11491.54</v>
      </c>
      <c r="X54" s="876">
        <v>-1.69</v>
      </c>
      <c r="Y54" s="876">
        <v>43.88</v>
      </c>
      <c r="Z54" s="876">
        <v>51.98</v>
      </c>
      <c r="AA54" s="876">
        <v>-15.58</v>
      </c>
      <c r="AB54" s="238"/>
      <c r="AH54" s="131">
        <v>1</v>
      </c>
      <c r="AI54" s="131">
        <v>0</v>
      </c>
      <c r="AJ54" s="131">
        <v>0</v>
      </c>
      <c r="AL54" s="237"/>
    </row>
    <row r="55" spans="1:38" ht="20.100000000000001" customHeight="1" x14ac:dyDescent="0.25">
      <c r="A55" s="853">
        <v>1566</v>
      </c>
      <c r="B55" s="848" t="s">
        <v>347</v>
      </c>
      <c r="C55" s="849">
        <v>3524</v>
      </c>
      <c r="D55" s="849">
        <v>3314</v>
      </c>
      <c r="E55" s="876">
        <v>6.34</v>
      </c>
      <c r="F55" s="849">
        <v>5704</v>
      </c>
      <c r="G55" s="849">
        <v>5440</v>
      </c>
      <c r="H55" s="876">
        <v>4.8499999999999996</v>
      </c>
      <c r="I55" s="1045">
        <v>3442</v>
      </c>
      <c r="J55" s="1045">
        <v>3226</v>
      </c>
      <c r="K55" s="876">
        <v>6.7</v>
      </c>
      <c r="L55" s="1045">
        <v>5606</v>
      </c>
      <c r="M55" s="1045">
        <v>5338</v>
      </c>
      <c r="N55" s="876">
        <v>5.0199999999999996</v>
      </c>
      <c r="O55" s="875">
        <v>-4000138</v>
      </c>
      <c r="P55" s="876">
        <v>-6.21</v>
      </c>
      <c r="Q55" s="876">
        <v>177.01</v>
      </c>
      <c r="R55" s="875">
        <v>394483</v>
      </c>
      <c r="S55" s="876">
        <v>0.69</v>
      </c>
      <c r="T55" s="876">
        <v>16.559999999999999</v>
      </c>
      <c r="U55" s="876">
        <v>-1114.02</v>
      </c>
      <c r="V55" s="876">
        <v>5766.37</v>
      </c>
      <c r="W55" s="876">
        <v>6461.62</v>
      </c>
      <c r="X55" s="876">
        <v>-10.76</v>
      </c>
      <c r="Y55" s="876">
        <v>48.27</v>
      </c>
      <c r="Z55" s="876">
        <v>57.79</v>
      </c>
      <c r="AA55" s="876">
        <v>-16.47</v>
      </c>
      <c r="AB55" s="238"/>
      <c r="AH55" s="131">
        <v>1</v>
      </c>
      <c r="AI55" s="131">
        <v>0</v>
      </c>
      <c r="AJ55" s="131">
        <v>0</v>
      </c>
      <c r="AL55" s="237"/>
    </row>
    <row r="56" spans="1:38" ht="20.100000000000001" customHeight="1" x14ac:dyDescent="0.25">
      <c r="A56" s="853">
        <v>1591</v>
      </c>
      <c r="B56" s="848" t="s">
        <v>356</v>
      </c>
      <c r="C56" s="849">
        <v>12608</v>
      </c>
      <c r="D56" s="849">
        <v>12685</v>
      </c>
      <c r="E56" s="876">
        <v>-0.61</v>
      </c>
      <c r="F56" s="849">
        <v>25778</v>
      </c>
      <c r="G56" s="849">
        <v>25763</v>
      </c>
      <c r="H56" s="876">
        <v>0.06</v>
      </c>
      <c r="I56" s="1045">
        <v>13022</v>
      </c>
      <c r="J56" s="1045">
        <v>12861</v>
      </c>
      <c r="K56" s="876">
        <v>1.25</v>
      </c>
      <c r="L56" s="1045">
        <v>26383</v>
      </c>
      <c r="M56" s="1045">
        <v>25811</v>
      </c>
      <c r="N56" s="876">
        <v>2.2200000000000002</v>
      </c>
      <c r="O56" s="875">
        <v>172633</v>
      </c>
      <c r="P56" s="876">
        <v>0.1</v>
      </c>
      <c r="Q56" s="876">
        <v>39.700000000000003</v>
      </c>
      <c r="R56" s="875">
        <v>2529297</v>
      </c>
      <c r="S56" s="876">
        <v>1.61</v>
      </c>
      <c r="T56" s="876">
        <v>96.22</v>
      </c>
      <c r="U56" s="876">
        <v>-93.17</v>
      </c>
      <c r="V56" s="876">
        <v>1835.97</v>
      </c>
      <c r="W56" s="876">
        <v>1820.16</v>
      </c>
      <c r="X56" s="876">
        <v>0.87</v>
      </c>
      <c r="Y56" s="876">
        <v>27.98</v>
      </c>
      <c r="Z56" s="876">
        <v>29.86</v>
      </c>
      <c r="AA56" s="876">
        <v>-6.3</v>
      </c>
      <c r="AB56" s="238"/>
      <c r="AD56" s="161"/>
      <c r="AH56" s="131">
        <v>0</v>
      </c>
      <c r="AI56" s="131">
        <v>1</v>
      </c>
      <c r="AJ56" s="131">
        <v>0</v>
      </c>
      <c r="AL56" s="237"/>
    </row>
    <row r="57" spans="1:38" ht="20.100000000000001" customHeight="1" x14ac:dyDescent="0.25">
      <c r="A57" s="853">
        <v>1559</v>
      </c>
      <c r="B57" s="848" t="s">
        <v>357</v>
      </c>
      <c r="C57" s="849">
        <v>7701</v>
      </c>
      <c r="D57" s="849">
        <v>7674</v>
      </c>
      <c r="E57" s="876">
        <v>0.35</v>
      </c>
      <c r="F57" s="849">
        <v>17676</v>
      </c>
      <c r="G57" s="849">
        <v>17586</v>
      </c>
      <c r="H57" s="876">
        <v>0.51</v>
      </c>
      <c r="I57" s="1045">
        <v>7721</v>
      </c>
      <c r="J57" s="1045">
        <v>7896</v>
      </c>
      <c r="K57" s="876">
        <v>-2.2200000000000002</v>
      </c>
      <c r="L57" s="1045">
        <v>17731</v>
      </c>
      <c r="M57" s="1045">
        <v>18146</v>
      </c>
      <c r="N57" s="876">
        <v>-2.29</v>
      </c>
      <c r="O57" s="875">
        <v>-3020310</v>
      </c>
      <c r="P57" s="876">
        <v>-0.77</v>
      </c>
      <c r="Q57" s="876">
        <v>24.44</v>
      </c>
      <c r="R57" s="875">
        <v>20808744</v>
      </c>
      <c r="S57" s="876">
        <v>5.51</v>
      </c>
      <c r="T57" s="876">
        <v>47.06</v>
      </c>
      <c r="U57" s="876">
        <v>-114.51</v>
      </c>
      <c r="V57" s="876">
        <v>20603.75</v>
      </c>
      <c r="W57" s="876">
        <v>19968.009999999998</v>
      </c>
      <c r="X57" s="876">
        <v>3.18</v>
      </c>
      <c r="Y57" s="876">
        <v>92.57</v>
      </c>
      <c r="Z57" s="876">
        <v>92.9</v>
      </c>
      <c r="AA57" s="876">
        <v>-0.36</v>
      </c>
      <c r="AB57" s="238"/>
      <c r="AH57" s="131">
        <v>0</v>
      </c>
      <c r="AI57" s="131">
        <v>1</v>
      </c>
      <c r="AJ57" s="131">
        <v>0</v>
      </c>
      <c r="AL57" s="237"/>
    </row>
    <row r="58" spans="1:38" ht="20.100000000000001" customHeight="1" x14ac:dyDescent="0.25">
      <c r="A58" s="853">
        <v>1145</v>
      </c>
      <c r="B58" s="848" t="s">
        <v>899</v>
      </c>
      <c r="C58" s="849">
        <v>76004</v>
      </c>
      <c r="D58" s="849">
        <v>67616</v>
      </c>
      <c r="E58" s="876">
        <v>12.41</v>
      </c>
      <c r="F58" s="849">
        <v>187442</v>
      </c>
      <c r="G58" s="849">
        <v>164880</v>
      </c>
      <c r="H58" s="876">
        <v>13.68</v>
      </c>
      <c r="I58" s="1045">
        <v>74124</v>
      </c>
      <c r="J58" s="1045">
        <v>66079</v>
      </c>
      <c r="K58" s="876">
        <v>12.17</v>
      </c>
      <c r="L58" s="1045">
        <v>182286</v>
      </c>
      <c r="M58" s="1045">
        <v>160991</v>
      </c>
      <c r="N58" s="876">
        <v>13.23</v>
      </c>
      <c r="O58" s="875">
        <v>141127072</v>
      </c>
      <c r="P58" s="876">
        <v>4.82</v>
      </c>
      <c r="Q58" s="876">
        <v>57.31</v>
      </c>
      <c r="R58" s="875">
        <v>171074045</v>
      </c>
      <c r="S58" s="876">
        <v>6.75</v>
      </c>
      <c r="T58" s="876">
        <v>65.97</v>
      </c>
      <c r="U58" s="876">
        <v>-17.510000000000002</v>
      </c>
      <c r="V58" s="876">
        <v>8350.6299999999992</v>
      </c>
      <c r="W58" s="876">
        <v>7997.63</v>
      </c>
      <c r="X58" s="876">
        <v>4.41</v>
      </c>
      <c r="Y58" s="876">
        <v>43.1</v>
      </c>
      <c r="Z58" s="876">
        <v>42.19</v>
      </c>
      <c r="AA58" s="876">
        <v>2.16</v>
      </c>
      <c r="AB58" s="238"/>
      <c r="AH58" s="131">
        <v>0</v>
      </c>
      <c r="AI58" s="131">
        <v>0</v>
      </c>
      <c r="AJ58" s="131">
        <v>1</v>
      </c>
      <c r="AL58" s="237"/>
    </row>
    <row r="59" spans="1:38" ht="20.100000000000001" customHeight="1" x14ac:dyDescent="0.25">
      <c r="A59" s="853">
        <v>1197</v>
      </c>
      <c r="B59" s="848" t="s">
        <v>372</v>
      </c>
      <c r="C59" s="849">
        <v>5865</v>
      </c>
      <c r="D59" s="849">
        <v>6231</v>
      </c>
      <c r="E59" s="876">
        <v>-5.87</v>
      </c>
      <c r="F59" s="849">
        <v>12717</v>
      </c>
      <c r="G59" s="849">
        <v>13450</v>
      </c>
      <c r="H59" s="876">
        <v>-5.45</v>
      </c>
      <c r="I59" s="1045">
        <v>6054</v>
      </c>
      <c r="J59" s="1045">
        <v>6173</v>
      </c>
      <c r="K59" s="876">
        <v>-1.93</v>
      </c>
      <c r="L59" s="1045">
        <v>13089</v>
      </c>
      <c r="M59" s="1045">
        <v>13277</v>
      </c>
      <c r="N59" s="876">
        <v>-1.42</v>
      </c>
      <c r="O59" s="875">
        <v>-19474723</v>
      </c>
      <c r="P59" s="876">
        <v>-7.29</v>
      </c>
      <c r="Q59" s="876">
        <v>647.87</v>
      </c>
      <c r="R59" s="875">
        <v>-13192819</v>
      </c>
      <c r="S59" s="876">
        <v>-5.27</v>
      </c>
      <c r="T59" s="876">
        <v>-211</v>
      </c>
      <c r="U59" s="876">
        <v>-47.62</v>
      </c>
      <c r="V59" s="876">
        <v>24352.35</v>
      </c>
      <c r="W59" s="876">
        <v>22890.16</v>
      </c>
      <c r="X59" s="876">
        <v>6.39</v>
      </c>
      <c r="Y59" s="876">
        <v>95.69</v>
      </c>
      <c r="Z59" s="876">
        <v>100.42</v>
      </c>
      <c r="AA59" s="876">
        <v>-4.71</v>
      </c>
      <c r="AB59" s="238"/>
      <c r="AH59" s="131">
        <v>1</v>
      </c>
      <c r="AI59" s="131">
        <v>0</v>
      </c>
      <c r="AJ59" s="131">
        <v>0</v>
      </c>
      <c r="AL59" s="237"/>
    </row>
    <row r="60" spans="1:38" ht="20.100000000000001" customHeight="1" x14ac:dyDescent="0.25">
      <c r="A60" s="853">
        <v>1599</v>
      </c>
      <c r="B60" s="848" t="s">
        <v>374</v>
      </c>
      <c r="C60" s="849">
        <v>17665</v>
      </c>
      <c r="D60" s="849">
        <v>18697</v>
      </c>
      <c r="E60" s="876">
        <v>-5.52</v>
      </c>
      <c r="F60" s="849">
        <v>22275</v>
      </c>
      <c r="G60" s="849">
        <v>23328</v>
      </c>
      <c r="H60" s="876">
        <v>-4.51</v>
      </c>
      <c r="I60" s="1045">
        <v>18024</v>
      </c>
      <c r="J60" s="1045">
        <v>18602</v>
      </c>
      <c r="K60" s="876">
        <v>-3.11</v>
      </c>
      <c r="L60" s="1045">
        <v>22665</v>
      </c>
      <c r="M60" s="1045">
        <v>23065</v>
      </c>
      <c r="N60" s="876">
        <v>-1.73</v>
      </c>
      <c r="O60" s="875">
        <v>2859088</v>
      </c>
      <c r="P60" s="876">
        <v>1.1200000000000001</v>
      </c>
      <c r="Q60" s="876">
        <v>37.840000000000003</v>
      </c>
      <c r="R60" s="875">
        <v>-968707</v>
      </c>
      <c r="S60" s="876">
        <v>-0.43</v>
      </c>
      <c r="T60" s="876">
        <v>-3.83</v>
      </c>
      <c r="U60" s="876">
        <v>395.14</v>
      </c>
      <c r="V60" s="876">
        <v>2762.69</v>
      </c>
      <c r="W60" s="876">
        <v>2314.0700000000002</v>
      </c>
      <c r="X60" s="876">
        <v>19.39</v>
      </c>
      <c r="Y60" s="876">
        <v>24.11</v>
      </c>
      <c r="Z60" s="876">
        <v>23.96</v>
      </c>
      <c r="AA60" s="876">
        <v>0.63</v>
      </c>
      <c r="AB60" s="238"/>
      <c r="AL60" s="237"/>
    </row>
    <row r="61" spans="1:38" ht="20.100000000000001" customHeight="1" x14ac:dyDescent="0.25">
      <c r="A61" s="853">
        <v>1547</v>
      </c>
      <c r="B61" s="848" t="s">
        <v>379</v>
      </c>
      <c r="C61" s="849">
        <v>4721</v>
      </c>
      <c r="D61" s="849">
        <v>5091</v>
      </c>
      <c r="E61" s="876">
        <v>-7.27</v>
      </c>
      <c r="F61" s="849">
        <v>11357</v>
      </c>
      <c r="G61" s="849">
        <v>12122</v>
      </c>
      <c r="H61" s="876">
        <v>-6.31</v>
      </c>
      <c r="I61" s="1045">
        <v>4758</v>
      </c>
      <c r="J61" s="1045">
        <v>5078</v>
      </c>
      <c r="K61" s="876">
        <v>-6.3</v>
      </c>
      <c r="L61" s="1045">
        <v>11463</v>
      </c>
      <c r="M61" s="1045">
        <v>12152</v>
      </c>
      <c r="N61" s="876">
        <v>-5.67</v>
      </c>
      <c r="O61" s="875">
        <v>1559513</v>
      </c>
      <c r="P61" s="876">
        <v>0.57999999999999996</v>
      </c>
      <c r="Q61" s="876">
        <v>16.34</v>
      </c>
      <c r="R61" s="875">
        <v>-17350147</v>
      </c>
      <c r="S61" s="876">
        <v>-6.52</v>
      </c>
      <c r="T61" s="876">
        <v>-363.47</v>
      </c>
      <c r="U61" s="876">
        <v>108.99</v>
      </c>
      <c r="V61" s="876">
        <v>7019.64</v>
      </c>
      <c r="W61" s="876">
        <v>5629.01</v>
      </c>
      <c r="X61" s="876">
        <v>24.7</v>
      </c>
      <c r="Y61" s="876">
        <v>29.9</v>
      </c>
      <c r="Z61" s="876">
        <v>25.66</v>
      </c>
      <c r="AA61" s="876">
        <v>16.52</v>
      </c>
      <c r="AB61" s="238"/>
      <c r="AH61" s="131">
        <v>1</v>
      </c>
      <c r="AI61" s="131">
        <v>0</v>
      </c>
      <c r="AJ61" s="131">
        <v>0</v>
      </c>
      <c r="AL61" s="237"/>
    </row>
    <row r="62" spans="1:38" ht="20.100000000000001" customHeight="1" x14ac:dyDescent="0.25">
      <c r="A62" s="853">
        <v>1495</v>
      </c>
      <c r="B62" s="848" t="s">
        <v>384</v>
      </c>
      <c r="C62" s="849">
        <v>12321</v>
      </c>
      <c r="D62" s="849">
        <v>12051</v>
      </c>
      <c r="E62" s="876">
        <v>2.2400000000000002</v>
      </c>
      <c r="F62" s="849">
        <v>20903</v>
      </c>
      <c r="G62" s="849">
        <v>20661</v>
      </c>
      <c r="H62" s="876">
        <v>1.17</v>
      </c>
      <c r="I62" s="1045">
        <v>12173</v>
      </c>
      <c r="J62" s="1045">
        <v>12150</v>
      </c>
      <c r="K62" s="876">
        <v>0.19</v>
      </c>
      <c r="L62" s="1045">
        <v>20707</v>
      </c>
      <c r="M62" s="1045">
        <v>20799</v>
      </c>
      <c r="N62" s="876">
        <v>-0.44</v>
      </c>
      <c r="O62" s="875">
        <v>16365589</v>
      </c>
      <c r="P62" s="876">
        <v>5.18</v>
      </c>
      <c r="Q62" s="876">
        <v>73.209999999999994</v>
      </c>
      <c r="R62" s="875">
        <v>12553846</v>
      </c>
      <c r="S62" s="876">
        <v>4.25</v>
      </c>
      <c r="T62" s="876">
        <v>50.1</v>
      </c>
      <c r="U62" s="876">
        <v>30.36</v>
      </c>
      <c r="V62" s="876">
        <v>9722.43</v>
      </c>
      <c r="W62" s="876">
        <v>8613.52</v>
      </c>
      <c r="X62" s="876">
        <v>12.87</v>
      </c>
      <c r="Y62" s="876">
        <v>56.14</v>
      </c>
      <c r="Z62" s="876">
        <v>52.44</v>
      </c>
      <c r="AA62" s="876">
        <v>7.06</v>
      </c>
      <c r="AB62" s="238"/>
      <c r="AH62" s="131">
        <v>0</v>
      </c>
      <c r="AI62" s="131">
        <v>1</v>
      </c>
      <c r="AJ62" s="131">
        <v>0</v>
      </c>
      <c r="AL62" s="237"/>
    </row>
    <row r="63" spans="1:38" ht="20.100000000000001" customHeight="1" x14ac:dyDescent="0.25">
      <c r="A63" s="853">
        <v>1039</v>
      </c>
      <c r="B63" s="848" t="s">
        <v>388</v>
      </c>
      <c r="C63" s="849">
        <v>4021</v>
      </c>
      <c r="D63" s="849">
        <v>4059</v>
      </c>
      <c r="E63" s="876">
        <v>-0.94</v>
      </c>
      <c r="F63" s="849">
        <v>9962</v>
      </c>
      <c r="G63" s="849">
        <v>9952</v>
      </c>
      <c r="H63" s="876">
        <v>0.1</v>
      </c>
      <c r="I63" s="1045">
        <v>4028</v>
      </c>
      <c r="J63" s="1045">
        <v>4040</v>
      </c>
      <c r="K63" s="876">
        <v>-0.3</v>
      </c>
      <c r="L63" s="1045">
        <v>9929</v>
      </c>
      <c r="M63" s="1045">
        <v>9866</v>
      </c>
      <c r="N63" s="876">
        <v>0.64</v>
      </c>
      <c r="O63" s="875">
        <v>-11045201</v>
      </c>
      <c r="P63" s="876">
        <v>-6.08</v>
      </c>
      <c r="Q63" s="876">
        <v>167.76</v>
      </c>
      <c r="R63" s="875">
        <v>-10277702</v>
      </c>
      <c r="S63" s="876">
        <v>-6.04</v>
      </c>
      <c r="T63" s="876">
        <v>485.69</v>
      </c>
      <c r="U63" s="876">
        <v>-7.47</v>
      </c>
      <c r="V63" s="876">
        <v>12221.23</v>
      </c>
      <c r="W63" s="876">
        <v>12847.03</v>
      </c>
      <c r="X63" s="876">
        <v>-4.87</v>
      </c>
      <c r="Y63" s="876">
        <v>67</v>
      </c>
      <c r="Z63" s="876">
        <v>75.09</v>
      </c>
      <c r="AA63" s="876">
        <v>-10.77</v>
      </c>
      <c r="AB63" s="238"/>
      <c r="AD63" s="161"/>
      <c r="AH63" s="131">
        <v>1</v>
      </c>
      <c r="AI63" s="131">
        <v>0</v>
      </c>
      <c r="AJ63" s="131">
        <v>0</v>
      </c>
      <c r="AL63" s="237"/>
    </row>
    <row r="64" spans="1:38" ht="20.100000000000001" customHeight="1" x14ac:dyDescent="0.25">
      <c r="A64" s="853">
        <v>1548</v>
      </c>
      <c r="B64" s="848" t="s">
        <v>405</v>
      </c>
      <c r="C64" s="849">
        <v>13887</v>
      </c>
      <c r="D64" s="849">
        <v>13683</v>
      </c>
      <c r="E64" s="876">
        <v>1.49</v>
      </c>
      <c r="F64" s="849">
        <v>27365</v>
      </c>
      <c r="G64" s="849">
        <v>27155</v>
      </c>
      <c r="H64" s="876">
        <v>0.77</v>
      </c>
      <c r="I64" s="1045">
        <v>13729</v>
      </c>
      <c r="J64" s="1045">
        <v>13512</v>
      </c>
      <c r="K64" s="876">
        <v>1.61</v>
      </c>
      <c r="L64" s="1045">
        <v>27160</v>
      </c>
      <c r="M64" s="1045">
        <v>26897</v>
      </c>
      <c r="N64" s="876">
        <v>0.98</v>
      </c>
      <c r="O64" s="875">
        <v>-106620904</v>
      </c>
      <c r="P64" s="876">
        <v>-17.87</v>
      </c>
      <c r="Q64" s="876">
        <v>114.26</v>
      </c>
      <c r="R64" s="875">
        <v>-43502638</v>
      </c>
      <c r="S64" s="876">
        <v>-7.93</v>
      </c>
      <c r="T64" s="876">
        <v>660.98</v>
      </c>
      <c r="U64" s="876">
        <v>-145.09</v>
      </c>
      <c r="V64" s="876">
        <v>16377.17</v>
      </c>
      <c r="W64" s="876">
        <v>19340.77</v>
      </c>
      <c r="X64" s="876">
        <v>-15.32</v>
      </c>
      <c r="Y64" s="876">
        <v>75.12</v>
      </c>
      <c r="Z64" s="876">
        <v>95.7</v>
      </c>
      <c r="AA64" s="876">
        <v>-21.5</v>
      </c>
      <c r="AB64" s="238"/>
      <c r="AH64" s="131">
        <v>0</v>
      </c>
      <c r="AI64" s="131">
        <v>1</v>
      </c>
      <c r="AJ64" s="131">
        <v>0</v>
      </c>
      <c r="AL64" s="237"/>
    </row>
    <row r="65" spans="1:38" ht="20.100000000000001" customHeight="1" x14ac:dyDescent="0.25">
      <c r="A65" s="854">
        <v>1105</v>
      </c>
      <c r="B65" s="855" t="s">
        <v>417</v>
      </c>
      <c r="C65" s="856">
        <v>0</v>
      </c>
      <c r="D65" s="856">
        <v>0</v>
      </c>
      <c r="E65" s="884">
        <v>0</v>
      </c>
      <c r="F65" s="856">
        <v>0</v>
      </c>
      <c r="G65" s="856">
        <v>0</v>
      </c>
      <c r="H65" s="884">
        <v>0</v>
      </c>
      <c r="I65" s="1050">
        <v>0</v>
      </c>
      <c r="J65" s="1050">
        <v>2091</v>
      </c>
      <c r="K65" s="884">
        <v>-100</v>
      </c>
      <c r="L65" s="1050">
        <v>0</v>
      </c>
      <c r="M65" s="1050">
        <v>4254</v>
      </c>
      <c r="N65" s="884">
        <v>-100</v>
      </c>
      <c r="O65" s="883">
        <v>0</v>
      </c>
      <c r="P65" s="884">
        <v>0</v>
      </c>
      <c r="Q65" s="884">
        <v>0</v>
      </c>
      <c r="R65" s="883">
        <v>-15435123</v>
      </c>
      <c r="S65" s="884">
        <v>-29.83</v>
      </c>
      <c r="T65" s="884">
        <v>132.09</v>
      </c>
      <c r="U65" s="884">
        <v>100</v>
      </c>
      <c r="V65" s="884">
        <v>0</v>
      </c>
      <c r="W65" s="884">
        <v>0</v>
      </c>
      <c r="X65" s="884">
        <v>0</v>
      </c>
      <c r="Y65" s="884">
        <v>0</v>
      </c>
      <c r="Z65" s="884">
        <v>0</v>
      </c>
      <c r="AA65" s="884">
        <v>0</v>
      </c>
      <c r="AB65" s="238"/>
      <c r="AH65" s="131">
        <v>1</v>
      </c>
      <c r="AI65" s="131">
        <v>0</v>
      </c>
      <c r="AJ65" s="131">
        <v>0</v>
      </c>
      <c r="AL65" s="237"/>
    </row>
    <row r="66" spans="1:38" ht="20.100000000000001" customHeight="1" x14ac:dyDescent="0.25">
      <c r="A66" s="853">
        <v>1600</v>
      </c>
      <c r="B66" s="848" t="s">
        <v>900</v>
      </c>
      <c r="C66" s="849">
        <v>20811</v>
      </c>
      <c r="D66" s="849">
        <v>22310</v>
      </c>
      <c r="E66" s="876">
        <v>-6.72</v>
      </c>
      <c r="F66" s="849">
        <v>44936</v>
      </c>
      <c r="G66" s="849">
        <v>48506</v>
      </c>
      <c r="H66" s="876">
        <v>-7.36</v>
      </c>
      <c r="I66" s="1045">
        <v>21530</v>
      </c>
      <c r="J66" s="1045">
        <v>22993</v>
      </c>
      <c r="K66" s="876">
        <v>-6.36</v>
      </c>
      <c r="L66" s="1045">
        <v>46640</v>
      </c>
      <c r="M66" s="1045">
        <v>50034</v>
      </c>
      <c r="N66" s="876">
        <v>-6.78</v>
      </c>
      <c r="O66" s="875">
        <v>-4617168</v>
      </c>
      <c r="P66" s="876">
        <v>-0.6</v>
      </c>
      <c r="Q66" s="876">
        <v>-28.51</v>
      </c>
      <c r="R66" s="875">
        <v>-58086797</v>
      </c>
      <c r="S66" s="876">
        <v>-7.69</v>
      </c>
      <c r="T66" s="876">
        <v>351.77</v>
      </c>
      <c r="U66" s="876">
        <v>92.05</v>
      </c>
      <c r="V66" s="876">
        <v>9670.6299999999992</v>
      </c>
      <c r="W66" s="876">
        <v>8545.6299999999992</v>
      </c>
      <c r="X66" s="876">
        <v>13.16</v>
      </c>
      <c r="Y66" s="876">
        <v>50.37</v>
      </c>
      <c r="Z66" s="876">
        <v>48.99</v>
      </c>
      <c r="AA66" s="876">
        <v>2.82</v>
      </c>
      <c r="AB66" s="238"/>
    </row>
    <row r="67" spans="1:38" ht="20.100000000000001" customHeight="1" x14ac:dyDescent="0.25">
      <c r="A67" s="853">
        <v>1241</v>
      </c>
      <c r="B67" s="848" t="s">
        <v>426</v>
      </c>
      <c r="C67" s="849">
        <v>4047</v>
      </c>
      <c r="D67" s="849">
        <v>7620</v>
      </c>
      <c r="E67" s="876">
        <v>-46.89</v>
      </c>
      <c r="F67" s="849">
        <v>8475</v>
      </c>
      <c r="G67" s="849">
        <v>14695</v>
      </c>
      <c r="H67" s="876">
        <v>-42.33</v>
      </c>
      <c r="I67" s="1045">
        <v>4139</v>
      </c>
      <c r="J67" s="1045">
        <v>8066</v>
      </c>
      <c r="K67" s="876">
        <v>-48.69</v>
      </c>
      <c r="L67" s="1045">
        <v>8613</v>
      </c>
      <c r="M67" s="1045">
        <v>15495</v>
      </c>
      <c r="N67" s="876">
        <v>-44.41</v>
      </c>
      <c r="O67" s="875">
        <v>-13526407</v>
      </c>
      <c r="P67" s="876">
        <v>-9.8800000000000008</v>
      </c>
      <c r="Q67" s="876">
        <v>165.96</v>
      </c>
      <c r="R67" s="875">
        <v>-12527003</v>
      </c>
      <c r="S67" s="876">
        <v>-4.88</v>
      </c>
      <c r="T67" s="876">
        <v>-142.87</v>
      </c>
      <c r="U67" s="876">
        <v>-7.98</v>
      </c>
      <c r="V67" s="876">
        <v>19683.61</v>
      </c>
      <c r="W67" s="876">
        <v>11533.5</v>
      </c>
      <c r="X67" s="876">
        <v>70.66</v>
      </c>
      <c r="Y67" s="876">
        <v>91.41</v>
      </c>
      <c r="Z67" s="876">
        <v>53.68</v>
      </c>
      <c r="AA67" s="876">
        <v>70.290000000000006</v>
      </c>
      <c r="AB67" s="238"/>
      <c r="AH67" s="131">
        <v>1</v>
      </c>
      <c r="AI67" s="131">
        <v>0</v>
      </c>
      <c r="AJ67" s="131">
        <v>0</v>
      </c>
      <c r="AL67" s="237"/>
    </row>
    <row r="68" spans="1:38" ht="20.100000000000001" customHeight="1" x14ac:dyDescent="0.25">
      <c r="A68" s="853">
        <v>1469</v>
      </c>
      <c r="B68" s="848" t="s">
        <v>430</v>
      </c>
      <c r="C68" s="849">
        <v>28579</v>
      </c>
      <c r="D68" s="849">
        <v>28747</v>
      </c>
      <c r="E68" s="876">
        <v>-0.57999999999999996</v>
      </c>
      <c r="F68" s="849">
        <v>50963</v>
      </c>
      <c r="G68" s="849">
        <v>51277</v>
      </c>
      <c r="H68" s="876">
        <v>-0.61</v>
      </c>
      <c r="I68" s="1045">
        <v>28702</v>
      </c>
      <c r="J68" s="1045">
        <v>28918</v>
      </c>
      <c r="K68" s="876">
        <v>-0.75</v>
      </c>
      <c r="L68" s="1045">
        <v>51115</v>
      </c>
      <c r="M68" s="1045">
        <v>51626</v>
      </c>
      <c r="N68" s="876">
        <v>-0.99</v>
      </c>
      <c r="O68" s="875">
        <v>-40551041</v>
      </c>
      <c r="P68" s="876">
        <v>-4.05</v>
      </c>
      <c r="Q68" s="876">
        <v>-221.01</v>
      </c>
      <c r="R68" s="875">
        <v>-58226828</v>
      </c>
      <c r="S68" s="876">
        <v>-6.12</v>
      </c>
      <c r="T68" s="876">
        <v>-324.39</v>
      </c>
      <c r="U68" s="876">
        <v>30.36</v>
      </c>
      <c r="V68" s="876">
        <v>6977.39</v>
      </c>
      <c r="W68" s="876">
        <v>6576.84</v>
      </c>
      <c r="X68" s="876">
        <v>6.09</v>
      </c>
      <c r="Y68" s="876">
        <v>31.84</v>
      </c>
      <c r="Z68" s="876">
        <v>32.19</v>
      </c>
      <c r="AA68" s="876">
        <v>-1.0900000000000001</v>
      </c>
      <c r="AB68" s="238"/>
      <c r="AH68" s="131">
        <v>0</v>
      </c>
      <c r="AI68" s="131">
        <v>0</v>
      </c>
      <c r="AJ68" s="131">
        <v>1</v>
      </c>
      <c r="AL68" s="237"/>
    </row>
    <row r="69" spans="1:38" ht="20.100000000000001" customHeight="1" x14ac:dyDescent="0.25">
      <c r="A69" s="853">
        <v>1584</v>
      </c>
      <c r="B69" s="848" t="s">
        <v>435</v>
      </c>
      <c r="C69" s="849">
        <v>18522</v>
      </c>
      <c r="D69" s="849">
        <v>17921</v>
      </c>
      <c r="E69" s="876">
        <v>3.35</v>
      </c>
      <c r="F69" s="849">
        <v>38910</v>
      </c>
      <c r="G69" s="849">
        <v>38185</v>
      </c>
      <c r="H69" s="876">
        <v>1.9</v>
      </c>
      <c r="I69" s="1045">
        <v>18214</v>
      </c>
      <c r="J69" s="1045">
        <v>17680</v>
      </c>
      <c r="K69" s="876">
        <v>3.02</v>
      </c>
      <c r="L69" s="1045">
        <v>38403</v>
      </c>
      <c r="M69" s="1045">
        <v>37929</v>
      </c>
      <c r="N69" s="876">
        <v>1.25</v>
      </c>
      <c r="O69" s="875">
        <v>-9219595</v>
      </c>
      <c r="P69" s="876">
        <v>-1.1100000000000001</v>
      </c>
      <c r="Q69" s="876">
        <v>-818.54</v>
      </c>
      <c r="R69" s="875">
        <v>3581189</v>
      </c>
      <c r="S69" s="876">
        <v>0.48</v>
      </c>
      <c r="T69" s="876">
        <v>8.76</v>
      </c>
      <c r="U69" s="876">
        <v>-357.45</v>
      </c>
      <c r="V69" s="876">
        <v>8644.61</v>
      </c>
      <c r="W69" s="876">
        <v>8236.17</v>
      </c>
      <c r="X69" s="876">
        <v>4.96</v>
      </c>
      <c r="Y69" s="876">
        <v>34.56</v>
      </c>
      <c r="Z69" s="876">
        <v>35.6</v>
      </c>
      <c r="AA69" s="876">
        <v>-2.92</v>
      </c>
      <c r="AB69" s="238"/>
      <c r="AD69" s="161"/>
      <c r="AH69" s="131">
        <v>0</v>
      </c>
      <c r="AI69" s="131">
        <v>0</v>
      </c>
      <c r="AJ69" s="131">
        <v>1</v>
      </c>
      <c r="AL69" s="237"/>
    </row>
    <row r="70" spans="1:38" ht="20.100000000000001" customHeight="1" x14ac:dyDescent="0.25">
      <c r="A70" s="853">
        <v>1214</v>
      </c>
      <c r="B70" s="848" t="s">
        <v>437</v>
      </c>
      <c r="C70" s="849">
        <v>18236</v>
      </c>
      <c r="D70" s="849">
        <v>18343</v>
      </c>
      <c r="E70" s="876">
        <v>-0.57999999999999996</v>
      </c>
      <c r="F70" s="849">
        <v>32122</v>
      </c>
      <c r="G70" s="849">
        <v>32650</v>
      </c>
      <c r="H70" s="876">
        <v>-1.62</v>
      </c>
      <c r="I70" s="1045">
        <v>18207</v>
      </c>
      <c r="J70" s="1045">
        <v>18339</v>
      </c>
      <c r="K70" s="876">
        <v>-0.72</v>
      </c>
      <c r="L70" s="1045">
        <v>32239</v>
      </c>
      <c r="M70" s="1045">
        <v>32889</v>
      </c>
      <c r="N70" s="876">
        <v>-1.98</v>
      </c>
      <c r="O70" s="875">
        <v>7069365</v>
      </c>
      <c r="P70" s="876">
        <v>1.24</v>
      </c>
      <c r="Q70" s="876">
        <v>31.82</v>
      </c>
      <c r="R70" s="875">
        <v>-26967007</v>
      </c>
      <c r="S70" s="876">
        <v>-5.1100000000000003</v>
      </c>
      <c r="T70" s="876">
        <v>270.61</v>
      </c>
      <c r="U70" s="876">
        <v>126.21</v>
      </c>
      <c r="V70" s="876">
        <v>6777.3</v>
      </c>
      <c r="W70" s="876">
        <v>5987.31</v>
      </c>
      <c r="X70" s="876">
        <v>13.19</v>
      </c>
      <c r="Y70" s="876">
        <v>33.130000000000003</v>
      </c>
      <c r="Z70" s="876">
        <v>31.92</v>
      </c>
      <c r="AA70" s="876">
        <v>3.79</v>
      </c>
      <c r="AB70" s="238"/>
      <c r="AH70" s="131">
        <v>0</v>
      </c>
      <c r="AI70" s="131">
        <v>0</v>
      </c>
      <c r="AJ70" s="131">
        <v>1</v>
      </c>
      <c r="AL70" s="237"/>
    </row>
    <row r="71" spans="1:38" ht="20.100000000000001" customHeight="1" x14ac:dyDescent="0.25">
      <c r="A71" s="853">
        <v>1441</v>
      </c>
      <c r="B71" s="848" t="s">
        <v>446</v>
      </c>
      <c r="C71" s="849">
        <v>2348</v>
      </c>
      <c r="D71" s="849">
        <v>2384</v>
      </c>
      <c r="E71" s="876">
        <v>-1.51</v>
      </c>
      <c r="F71" s="849">
        <v>4637</v>
      </c>
      <c r="G71" s="849">
        <v>4782</v>
      </c>
      <c r="H71" s="876">
        <v>-3.03</v>
      </c>
      <c r="I71" s="1045">
        <v>2362</v>
      </c>
      <c r="J71" s="1045">
        <v>2394</v>
      </c>
      <c r="K71" s="876">
        <v>-1.34</v>
      </c>
      <c r="L71" s="1045">
        <v>4691</v>
      </c>
      <c r="M71" s="1045">
        <v>4803</v>
      </c>
      <c r="N71" s="876">
        <v>-2.33</v>
      </c>
      <c r="O71" s="875">
        <v>-13150827</v>
      </c>
      <c r="P71" s="876">
        <v>-5.25</v>
      </c>
      <c r="Q71" s="876">
        <v>-1214.0999999999999</v>
      </c>
      <c r="R71" s="875">
        <v>-26069664</v>
      </c>
      <c r="S71" s="876">
        <v>-11.71</v>
      </c>
      <c r="T71" s="876">
        <v>-514.41</v>
      </c>
      <c r="U71" s="876">
        <v>49.56</v>
      </c>
      <c r="V71" s="876">
        <v>34937.480000000003</v>
      </c>
      <c r="W71" s="876">
        <v>33651.589999999997</v>
      </c>
      <c r="X71" s="876">
        <v>3.82</v>
      </c>
      <c r="Y71" s="876">
        <v>64.66</v>
      </c>
      <c r="Z71" s="876">
        <v>72.27</v>
      </c>
      <c r="AA71" s="876">
        <v>-10.53</v>
      </c>
      <c r="AB71" s="238"/>
      <c r="AH71" s="131">
        <v>1</v>
      </c>
      <c r="AI71" s="131">
        <v>0</v>
      </c>
      <c r="AJ71" s="131">
        <v>0</v>
      </c>
      <c r="AL71" s="237"/>
    </row>
    <row r="72" spans="1:38" ht="20.100000000000001" customHeight="1" x14ac:dyDescent="0.25">
      <c r="A72" s="853">
        <v>1186</v>
      </c>
      <c r="B72" s="848" t="s">
        <v>448</v>
      </c>
      <c r="C72" s="849">
        <v>1458</v>
      </c>
      <c r="D72" s="849">
        <v>1451</v>
      </c>
      <c r="E72" s="876">
        <v>0.48</v>
      </c>
      <c r="F72" s="849">
        <v>3114</v>
      </c>
      <c r="G72" s="849">
        <v>3136</v>
      </c>
      <c r="H72" s="876">
        <v>-0.7</v>
      </c>
      <c r="I72" s="1045">
        <v>1451</v>
      </c>
      <c r="J72" s="1045">
        <v>1428</v>
      </c>
      <c r="K72" s="876">
        <v>1.61</v>
      </c>
      <c r="L72" s="1045">
        <v>3111</v>
      </c>
      <c r="M72" s="1045">
        <v>3072</v>
      </c>
      <c r="N72" s="876">
        <v>1.27</v>
      </c>
      <c r="O72" s="875">
        <v>1794183</v>
      </c>
      <c r="P72" s="876">
        <v>2.75</v>
      </c>
      <c r="Q72" s="876">
        <v>27</v>
      </c>
      <c r="R72" s="875">
        <v>-4821421</v>
      </c>
      <c r="S72" s="876">
        <v>-8.09</v>
      </c>
      <c r="T72" s="876">
        <v>-230.49</v>
      </c>
      <c r="U72" s="876">
        <v>137.21</v>
      </c>
      <c r="V72" s="876">
        <v>20296.34</v>
      </c>
      <c r="W72" s="876">
        <v>17412.400000000001</v>
      </c>
      <c r="X72" s="876">
        <v>16.559999999999999</v>
      </c>
      <c r="Y72" s="876">
        <v>75.680000000000007</v>
      </c>
      <c r="Z72" s="876">
        <v>72.06</v>
      </c>
      <c r="AA72" s="876">
        <v>5.0199999999999996</v>
      </c>
      <c r="AB72" s="238"/>
      <c r="AH72" s="131">
        <v>1</v>
      </c>
      <c r="AI72" s="131">
        <v>0</v>
      </c>
      <c r="AJ72" s="131">
        <v>0</v>
      </c>
      <c r="AL72" s="237"/>
    </row>
    <row r="73" spans="1:38" ht="20.100000000000001" customHeight="1" x14ac:dyDescent="0.25">
      <c r="A73" s="853">
        <v>1563</v>
      </c>
      <c r="B73" s="848" t="s">
        <v>901</v>
      </c>
      <c r="C73" s="849">
        <v>7415</v>
      </c>
      <c r="D73" s="849">
        <v>6998</v>
      </c>
      <c r="E73" s="876">
        <v>5.96</v>
      </c>
      <c r="F73" s="849">
        <v>15376</v>
      </c>
      <c r="G73" s="849">
        <v>14623</v>
      </c>
      <c r="H73" s="876">
        <v>5.15</v>
      </c>
      <c r="I73" s="1045">
        <v>7205</v>
      </c>
      <c r="J73" s="1045">
        <v>7274</v>
      </c>
      <c r="K73" s="876">
        <v>-0.95</v>
      </c>
      <c r="L73" s="1045">
        <v>14969</v>
      </c>
      <c r="M73" s="1045">
        <v>15207</v>
      </c>
      <c r="N73" s="876">
        <v>-1.57</v>
      </c>
      <c r="O73" s="875">
        <v>-14748882</v>
      </c>
      <c r="P73" s="876">
        <v>-5.76</v>
      </c>
      <c r="Q73" s="876">
        <v>92.4</v>
      </c>
      <c r="R73" s="875">
        <v>25063735</v>
      </c>
      <c r="S73" s="876">
        <v>9.94</v>
      </c>
      <c r="T73" s="876">
        <v>55.46</v>
      </c>
      <c r="U73" s="876">
        <v>-158.85</v>
      </c>
      <c r="V73" s="876">
        <v>23659.21</v>
      </c>
      <c r="W73" s="876">
        <v>24115.22</v>
      </c>
      <c r="X73" s="876">
        <v>-1.89</v>
      </c>
      <c r="Y73" s="876">
        <v>114.38</v>
      </c>
      <c r="Z73" s="876">
        <v>112.23</v>
      </c>
      <c r="AA73" s="876">
        <v>1.92</v>
      </c>
      <c r="AB73" s="238"/>
      <c r="AH73" s="131">
        <v>0</v>
      </c>
      <c r="AI73" s="131">
        <v>1</v>
      </c>
      <c r="AJ73" s="131">
        <v>0</v>
      </c>
      <c r="AL73" s="237"/>
    </row>
    <row r="74" spans="1:38" ht="20.100000000000001" customHeight="1" x14ac:dyDescent="0.25">
      <c r="A74" s="853">
        <v>1583</v>
      </c>
      <c r="B74" s="848" t="s">
        <v>902</v>
      </c>
      <c r="C74" s="849">
        <v>62005</v>
      </c>
      <c r="D74" s="849">
        <v>60532</v>
      </c>
      <c r="E74" s="876">
        <v>2.4300000000000002</v>
      </c>
      <c r="F74" s="849">
        <v>105121</v>
      </c>
      <c r="G74" s="849">
        <v>97437</v>
      </c>
      <c r="H74" s="876">
        <v>7.89</v>
      </c>
      <c r="I74" s="1045">
        <v>59807</v>
      </c>
      <c r="J74" s="1045">
        <v>60938</v>
      </c>
      <c r="K74" s="876">
        <v>-1.86</v>
      </c>
      <c r="L74" s="1045">
        <v>98975</v>
      </c>
      <c r="M74" s="1045">
        <v>98200</v>
      </c>
      <c r="N74" s="876">
        <v>0.79</v>
      </c>
      <c r="O74" s="875">
        <v>28966510</v>
      </c>
      <c r="P74" s="876">
        <v>2.04</v>
      </c>
      <c r="Q74" s="876">
        <v>58.07</v>
      </c>
      <c r="R74" s="875">
        <v>5021042</v>
      </c>
      <c r="S74" s="876">
        <v>0.39</v>
      </c>
      <c r="T74" s="876">
        <v>8.8699999999999992</v>
      </c>
      <c r="U74" s="876">
        <v>476.9</v>
      </c>
      <c r="V74" s="876">
        <v>3961.25</v>
      </c>
      <c r="W74" s="876">
        <v>3379.5</v>
      </c>
      <c r="X74" s="876">
        <v>17.21</v>
      </c>
      <c r="Y74" s="876">
        <v>29.31</v>
      </c>
      <c r="Z74" s="876">
        <v>25.34</v>
      </c>
      <c r="AA74" s="876">
        <v>15.67</v>
      </c>
      <c r="AB74" s="238"/>
      <c r="AH74" s="131">
        <v>0</v>
      </c>
      <c r="AI74" s="131">
        <v>0</v>
      </c>
      <c r="AJ74" s="131">
        <v>1</v>
      </c>
      <c r="AL74" s="237"/>
    </row>
    <row r="75" spans="1:38" ht="20.100000000000001" customHeight="1" x14ac:dyDescent="0.25">
      <c r="A75" s="853">
        <v>1194</v>
      </c>
      <c r="B75" s="848" t="s">
        <v>451</v>
      </c>
      <c r="C75" s="849">
        <v>33125</v>
      </c>
      <c r="D75" s="849">
        <v>32621</v>
      </c>
      <c r="E75" s="876">
        <v>1.55</v>
      </c>
      <c r="F75" s="849">
        <v>70739</v>
      </c>
      <c r="G75" s="849">
        <v>70192</v>
      </c>
      <c r="H75" s="876">
        <v>0.78</v>
      </c>
      <c r="I75" s="1045">
        <v>33221</v>
      </c>
      <c r="J75" s="1045">
        <v>32665</v>
      </c>
      <c r="K75" s="876">
        <v>1.7</v>
      </c>
      <c r="L75" s="1045">
        <v>71042</v>
      </c>
      <c r="M75" s="1045">
        <v>70342</v>
      </c>
      <c r="N75" s="876">
        <v>1</v>
      </c>
      <c r="O75" s="875">
        <v>-34003000</v>
      </c>
      <c r="P75" s="876">
        <v>-2.04</v>
      </c>
      <c r="Q75" s="876">
        <v>97.13</v>
      </c>
      <c r="R75" s="875">
        <v>-44574000</v>
      </c>
      <c r="S75" s="876">
        <v>-2.91</v>
      </c>
      <c r="T75" s="876">
        <v>-200.18</v>
      </c>
      <c r="U75" s="876">
        <v>23.72</v>
      </c>
      <c r="V75" s="876">
        <v>11640.95</v>
      </c>
      <c r="W75" s="876">
        <v>11455.28</v>
      </c>
      <c r="X75" s="876">
        <v>1.62</v>
      </c>
      <c r="Y75" s="876">
        <v>49.36</v>
      </c>
      <c r="Z75" s="876">
        <v>52.45</v>
      </c>
      <c r="AA75" s="876">
        <v>-5.89</v>
      </c>
      <c r="AB75" s="238"/>
      <c r="AH75" s="131">
        <v>0</v>
      </c>
      <c r="AI75" s="131">
        <v>0</v>
      </c>
      <c r="AJ75" s="131">
        <v>1</v>
      </c>
      <c r="AL75" s="237"/>
    </row>
    <row r="76" spans="1:38" ht="20.100000000000001" customHeight="1" x14ac:dyDescent="0.25">
      <c r="A76" s="853">
        <v>1516</v>
      </c>
      <c r="B76" s="848" t="s">
        <v>457</v>
      </c>
      <c r="C76" s="849">
        <v>4089</v>
      </c>
      <c r="D76" s="849">
        <v>4356</v>
      </c>
      <c r="E76" s="876">
        <v>-6.13</v>
      </c>
      <c r="F76" s="849">
        <v>8279</v>
      </c>
      <c r="G76" s="849">
        <v>8846</v>
      </c>
      <c r="H76" s="876">
        <v>-6.41</v>
      </c>
      <c r="I76" s="1045">
        <v>4174</v>
      </c>
      <c r="J76" s="1045">
        <v>4468</v>
      </c>
      <c r="K76" s="876">
        <v>-6.58</v>
      </c>
      <c r="L76" s="1045">
        <v>8466</v>
      </c>
      <c r="M76" s="1045">
        <v>9111</v>
      </c>
      <c r="N76" s="876">
        <v>-7.08</v>
      </c>
      <c r="O76" s="875">
        <v>-16448212</v>
      </c>
      <c r="P76" s="876">
        <v>-12.09</v>
      </c>
      <c r="Q76" s="876">
        <v>83.5</v>
      </c>
      <c r="R76" s="875">
        <v>-580550</v>
      </c>
      <c r="S76" s="876">
        <v>-0.42</v>
      </c>
      <c r="T76" s="876">
        <v>-3.34</v>
      </c>
      <c r="U76" s="876">
        <v>-2733.21</v>
      </c>
      <c r="V76" s="876">
        <v>17538.07</v>
      </c>
      <c r="W76" s="876">
        <v>18640.71</v>
      </c>
      <c r="X76" s="876">
        <v>-5.92</v>
      </c>
      <c r="Y76" s="876">
        <v>91.7</v>
      </c>
      <c r="Z76" s="876">
        <v>102.82</v>
      </c>
      <c r="AA76" s="876">
        <v>-10.82</v>
      </c>
      <c r="AB76" s="238"/>
      <c r="AH76" s="131">
        <v>1</v>
      </c>
      <c r="AI76" s="131">
        <v>0</v>
      </c>
      <c r="AJ76" s="131">
        <v>0</v>
      </c>
      <c r="AL76" s="237"/>
    </row>
    <row r="77" spans="1:38" ht="20.100000000000001" customHeight="1" x14ac:dyDescent="0.25">
      <c r="A77" s="853">
        <v>1201</v>
      </c>
      <c r="B77" s="848" t="s">
        <v>458</v>
      </c>
      <c r="C77" s="849">
        <v>3397</v>
      </c>
      <c r="D77" s="849">
        <v>3353</v>
      </c>
      <c r="E77" s="876">
        <v>1.31</v>
      </c>
      <c r="F77" s="849">
        <v>9092</v>
      </c>
      <c r="G77" s="849">
        <v>8950</v>
      </c>
      <c r="H77" s="876">
        <v>1.59</v>
      </c>
      <c r="I77" s="1045">
        <v>3359</v>
      </c>
      <c r="J77" s="1045">
        <v>3324</v>
      </c>
      <c r="K77" s="876">
        <v>1.05</v>
      </c>
      <c r="L77" s="1045">
        <v>8977</v>
      </c>
      <c r="M77" s="1045">
        <v>8827</v>
      </c>
      <c r="N77" s="876">
        <v>1.7</v>
      </c>
      <c r="O77" s="875">
        <v>14003377</v>
      </c>
      <c r="P77" s="876">
        <v>6.3</v>
      </c>
      <c r="Q77" s="876">
        <v>47.22</v>
      </c>
      <c r="R77" s="875">
        <v>22679955</v>
      </c>
      <c r="S77" s="876">
        <v>10.85</v>
      </c>
      <c r="T77" s="876">
        <v>61.55</v>
      </c>
      <c r="U77" s="876">
        <v>-38.26</v>
      </c>
      <c r="V77" s="876">
        <v>27253.15</v>
      </c>
      <c r="W77" s="876">
        <v>24371.75</v>
      </c>
      <c r="X77" s="876">
        <v>11.82</v>
      </c>
      <c r="Y77" s="876">
        <v>111.45</v>
      </c>
      <c r="Z77" s="876">
        <v>104.31</v>
      </c>
      <c r="AA77" s="876">
        <v>6.84</v>
      </c>
      <c r="AB77" s="238"/>
      <c r="AH77" s="131">
        <v>1</v>
      </c>
      <c r="AI77" s="131">
        <v>0</v>
      </c>
      <c r="AJ77" s="131">
        <v>0</v>
      </c>
      <c r="AL77" s="237"/>
    </row>
    <row r="78" spans="1:38" ht="20.100000000000001" customHeight="1" x14ac:dyDescent="0.25">
      <c r="A78" s="853">
        <v>1430</v>
      </c>
      <c r="B78" s="848" t="s">
        <v>460</v>
      </c>
      <c r="C78" s="849">
        <v>20880</v>
      </c>
      <c r="D78" s="849">
        <v>21083</v>
      </c>
      <c r="E78" s="876">
        <v>-0.96</v>
      </c>
      <c r="F78" s="849">
        <v>46746</v>
      </c>
      <c r="G78" s="849">
        <v>47220</v>
      </c>
      <c r="H78" s="876">
        <v>-1</v>
      </c>
      <c r="I78" s="1045">
        <v>20897</v>
      </c>
      <c r="J78" s="1045">
        <v>21119</v>
      </c>
      <c r="K78" s="876">
        <v>-1.05</v>
      </c>
      <c r="L78" s="1045">
        <v>46761</v>
      </c>
      <c r="M78" s="1045">
        <v>47305</v>
      </c>
      <c r="N78" s="876">
        <v>-1.1499999999999999</v>
      </c>
      <c r="O78" s="875">
        <v>40188635</v>
      </c>
      <c r="P78" s="876">
        <v>4.1100000000000003</v>
      </c>
      <c r="Q78" s="876">
        <v>44.55</v>
      </c>
      <c r="R78" s="875">
        <v>-2253342</v>
      </c>
      <c r="S78" s="876">
        <v>-0.25</v>
      </c>
      <c r="T78" s="876">
        <v>-4.2</v>
      </c>
      <c r="U78" s="876">
        <v>1883.51</v>
      </c>
      <c r="V78" s="876">
        <v>16394.189999999999</v>
      </c>
      <c r="W78" s="876">
        <v>14319.25</v>
      </c>
      <c r="X78" s="876">
        <v>14.49</v>
      </c>
      <c r="Y78" s="876">
        <v>75.23</v>
      </c>
      <c r="Z78" s="876">
        <v>71.33</v>
      </c>
      <c r="AA78" s="876">
        <v>5.47</v>
      </c>
      <c r="AB78" s="238"/>
      <c r="AH78" s="131">
        <v>0</v>
      </c>
      <c r="AI78" s="131">
        <v>0</v>
      </c>
      <c r="AJ78" s="131">
        <v>1</v>
      </c>
      <c r="AL78" s="237"/>
    </row>
    <row r="79" spans="1:38" ht="20.100000000000001" customHeight="1" x14ac:dyDescent="0.25">
      <c r="A79" s="853">
        <v>1176</v>
      </c>
      <c r="B79" s="848" t="s">
        <v>468</v>
      </c>
      <c r="C79" s="849">
        <v>12276</v>
      </c>
      <c r="D79" s="849">
        <v>12013</v>
      </c>
      <c r="E79" s="876">
        <v>2.19</v>
      </c>
      <c r="F79" s="849">
        <v>21294</v>
      </c>
      <c r="G79" s="849">
        <v>21069</v>
      </c>
      <c r="H79" s="876">
        <v>1.07</v>
      </c>
      <c r="I79" s="1045">
        <v>12276</v>
      </c>
      <c r="J79" s="1045">
        <v>11813</v>
      </c>
      <c r="K79" s="876">
        <v>3.92</v>
      </c>
      <c r="L79" s="1045">
        <v>21313</v>
      </c>
      <c r="M79" s="1045">
        <v>20735</v>
      </c>
      <c r="N79" s="876">
        <v>2.79</v>
      </c>
      <c r="O79" s="875">
        <v>15216366</v>
      </c>
      <c r="P79" s="876">
        <v>5.69</v>
      </c>
      <c r="Q79" s="876">
        <v>64.56</v>
      </c>
      <c r="R79" s="875">
        <v>7323819</v>
      </c>
      <c r="S79" s="876">
        <v>3.01</v>
      </c>
      <c r="T79" s="876">
        <v>32.64</v>
      </c>
      <c r="U79" s="876">
        <v>107.77</v>
      </c>
      <c r="V79" s="876">
        <v>12331.87</v>
      </c>
      <c r="W79" s="876">
        <v>10909.98</v>
      </c>
      <c r="X79" s="876">
        <v>13.03</v>
      </c>
      <c r="Y79" s="876">
        <v>95.27</v>
      </c>
      <c r="Z79" s="876">
        <v>91.12</v>
      </c>
      <c r="AA79" s="876">
        <v>4.55</v>
      </c>
      <c r="AB79" s="238"/>
      <c r="AH79" s="131">
        <v>0</v>
      </c>
      <c r="AI79" s="131">
        <v>1</v>
      </c>
      <c r="AJ79" s="131">
        <v>0</v>
      </c>
      <c r="AL79" s="237"/>
    </row>
    <row r="80" spans="1:38" ht="20.100000000000001" customHeight="1" x14ac:dyDescent="0.25">
      <c r="A80" s="853">
        <v>1013</v>
      </c>
      <c r="B80" s="848" t="s">
        <v>470</v>
      </c>
      <c r="C80" s="849">
        <v>1159</v>
      </c>
      <c r="D80" s="849">
        <v>1143</v>
      </c>
      <c r="E80" s="876">
        <v>1.4</v>
      </c>
      <c r="F80" s="849">
        <v>2359</v>
      </c>
      <c r="G80" s="849">
        <v>2319</v>
      </c>
      <c r="H80" s="876">
        <v>1.72</v>
      </c>
      <c r="I80" s="1045">
        <v>1148</v>
      </c>
      <c r="J80" s="1045">
        <v>1151</v>
      </c>
      <c r="K80" s="876">
        <v>-0.26</v>
      </c>
      <c r="L80" s="1045">
        <v>2327</v>
      </c>
      <c r="M80" s="1045">
        <v>2352</v>
      </c>
      <c r="N80" s="876">
        <v>-1.06</v>
      </c>
      <c r="O80" s="875">
        <v>-3472951</v>
      </c>
      <c r="P80" s="876">
        <v>-6.87</v>
      </c>
      <c r="Q80" s="876">
        <v>-258.48</v>
      </c>
      <c r="R80" s="875">
        <v>-1632369</v>
      </c>
      <c r="S80" s="876">
        <v>-3.4</v>
      </c>
      <c r="T80" s="876">
        <v>-53.84</v>
      </c>
      <c r="U80" s="876">
        <v>-112.76</v>
      </c>
      <c r="V80" s="876">
        <v>24970.44</v>
      </c>
      <c r="W80" s="876">
        <v>24821.77</v>
      </c>
      <c r="X80" s="876">
        <v>0.6</v>
      </c>
      <c r="Y80" s="876">
        <v>116.58</v>
      </c>
      <c r="Z80" s="876">
        <v>119.77</v>
      </c>
      <c r="AA80" s="876">
        <v>-2.66</v>
      </c>
      <c r="AB80" s="238"/>
      <c r="AH80" s="131">
        <v>1</v>
      </c>
      <c r="AI80" s="131">
        <v>0</v>
      </c>
      <c r="AJ80" s="131">
        <v>0</v>
      </c>
      <c r="AL80" s="237"/>
    </row>
    <row r="81" spans="1:38" ht="18.75" customHeight="1" x14ac:dyDescent="0.25">
      <c r="A81" s="853">
        <v>1209</v>
      </c>
      <c r="B81" s="848" t="s">
        <v>903</v>
      </c>
      <c r="C81" s="849">
        <v>10437</v>
      </c>
      <c r="D81" s="849">
        <v>10201</v>
      </c>
      <c r="E81" s="876">
        <v>2.31</v>
      </c>
      <c r="F81" s="849">
        <v>22800</v>
      </c>
      <c r="G81" s="849">
        <v>22557</v>
      </c>
      <c r="H81" s="876">
        <v>1.08</v>
      </c>
      <c r="I81" s="1045">
        <v>10430</v>
      </c>
      <c r="J81" s="1045">
        <v>9795</v>
      </c>
      <c r="K81" s="876">
        <v>6.48</v>
      </c>
      <c r="L81" s="1045">
        <v>22931</v>
      </c>
      <c r="M81" s="1045">
        <v>21972</v>
      </c>
      <c r="N81" s="876">
        <v>4.3600000000000003</v>
      </c>
      <c r="O81" s="875">
        <v>-24261018</v>
      </c>
      <c r="P81" s="876">
        <v>-5.85</v>
      </c>
      <c r="Q81" s="876">
        <v>70.5</v>
      </c>
      <c r="R81" s="875">
        <v>-33552448</v>
      </c>
      <c r="S81" s="876">
        <v>-8.85</v>
      </c>
      <c r="T81" s="876">
        <v>17491.63</v>
      </c>
      <c r="U81" s="876">
        <v>27.69</v>
      </c>
      <c r="V81" s="876">
        <v>10960.5</v>
      </c>
      <c r="W81" s="876">
        <v>11544</v>
      </c>
      <c r="X81" s="876">
        <v>-5.05</v>
      </c>
      <c r="Y81" s="876">
        <v>55.93</v>
      </c>
      <c r="Z81" s="876">
        <v>63.62</v>
      </c>
      <c r="AA81" s="876">
        <v>-12.09</v>
      </c>
      <c r="AB81" s="238"/>
      <c r="AH81" s="131">
        <v>0</v>
      </c>
      <c r="AI81" s="131">
        <v>1</v>
      </c>
      <c r="AJ81" s="131">
        <v>0</v>
      </c>
      <c r="AL81" s="237"/>
    </row>
    <row r="82" spans="1:38" ht="20.100000000000001" customHeight="1" x14ac:dyDescent="0.25">
      <c r="A82" s="853">
        <v>1424</v>
      </c>
      <c r="B82" s="848" t="s">
        <v>472</v>
      </c>
      <c r="C82" s="849">
        <v>4545</v>
      </c>
      <c r="D82" s="849">
        <v>4653</v>
      </c>
      <c r="E82" s="876">
        <v>-2.3199999999999998</v>
      </c>
      <c r="F82" s="849">
        <v>9956</v>
      </c>
      <c r="G82" s="849">
        <v>10138</v>
      </c>
      <c r="H82" s="876">
        <v>-1.8</v>
      </c>
      <c r="I82" s="1045">
        <v>4621</v>
      </c>
      <c r="J82" s="1045">
        <v>4724</v>
      </c>
      <c r="K82" s="876">
        <v>-2.1800000000000002</v>
      </c>
      <c r="L82" s="1045">
        <v>10082</v>
      </c>
      <c r="M82" s="1045">
        <v>10232</v>
      </c>
      <c r="N82" s="876">
        <v>-1.47</v>
      </c>
      <c r="O82" s="875">
        <v>-5764574</v>
      </c>
      <c r="P82" s="876">
        <v>-2.19</v>
      </c>
      <c r="Q82" s="876">
        <v>-173.94</v>
      </c>
      <c r="R82" s="875">
        <v>-17497472</v>
      </c>
      <c r="S82" s="876">
        <v>-6.98</v>
      </c>
      <c r="T82" s="876">
        <v>433.76</v>
      </c>
      <c r="U82" s="876">
        <v>67.05</v>
      </c>
      <c r="V82" s="876">
        <v>22433.68</v>
      </c>
      <c r="W82" s="876">
        <v>21745.39</v>
      </c>
      <c r="X82" s="876">
        <v>3.17</v>
      </c>
      <c r="Y82" s="876">
        <v>71.989999999999995</v>
      </c>
      <c r="Z82" s="876">
        <v>74.75</v>
      </c>
      <c r="AA82" s="876">
        <v>-3.69</v>
      </c>
      <c r="AB82" s="238"/>
      <c r="AH82" s="131">
        <v>1</v>
      </c>
      <c r="AI82" s="131">
        <v>0</v>
      </c>
      <c r="AJ82" s="131">
        <v>0</v>
      </c>
      <c r="AL82" s="237"/>
    </row>
    <row r="83" spans="1:38" ht="20.100000000000001" customHeight="1" x14ac:dyDescent="0.25">
      <c r="A83" s="853">
        <v>1038</v>
      </c>
      <c r="B83" s="848" t="s">
        <v>904</v>
      </c>
      <c r="C83" s="849">
        <v>32954</v>
      </c>
      <c r="D83" s="849">
        <v>35706</v>
      </c>
      <c r="E83" s="876">
        <v>-7.71</v>
      </c>
      <c r="F83" s="849">
        <v>74074</v>
      </c>
      <c r="G83" s="849">
        <v>80017</v>
      </c>
      <c r="H83" s="876">
        <v>-7.43</v>
      </c>
      <c r="I83" s="1045">
        <v>33644</v>
      </c>
      <c r="J83" s="1045">
        <v>36396</v>
      </c>
      <c r="K83" s="876">
        <v>-7.56</v>
      </c>
      <c r="L83" s="1045">
        <v>75554</v>
      </c>
      <c r="M83" s="1045">
        <v>81618</v>
      </c>
      <c r="N83" s="876">
        <v>-7.43</v>
      </c>
      <c r="O83" s="875">
        <v>68298889</v>
      </c>
      <c r="P83" s="876">
        <v>5.46</v>
      </c>
      <c r="Q83" s="876">
        <v>48.55</v>
      </c>
      <c r="R83" s="875">
        <v>89931038</v>
      </c>
      <c r="S83" s="876">
        <v>7.06</v>
      </c>
      <c r="T83" s="876">
        <v>47.09</v>
      </c>
      <c r="U83" s="876">
        <v>-24.05</v>
      </c>
      <c r="V83" s="876">
        <v>17859.150000000001</v>
      </c>
      <c r="W83" s="876">
        <v>14707.46</v>
      </c>
      <c r="X83" s="876">
        <v>21.43</v>
      </c>
      <c r="Y83" s="876">
        <v>105.69</v>
      </c>
      <c r="Z83" s="876">
        <v>92.38</v>
      </c>
      <c r="AA83" s="876">
        <v>14.41</v>
      </c>
      <c r="AB83" s="238"/>
      <c r="AH83" s="131">
        <v>0</v>
      </c>
      <c r="AI83" s="131">
        <v>0</v>
      </c>
      <c r="AJ83" s="131">
        <v>1</v>
      </c>
      <c r="AL83" s="237"/>
    </row>
    <row r="84" spans="1:38" ht="20.100000000000001" customHeight="1" x14ac:dyDescent="0.25">
      <c r="A84" s="853">
        <v>1234</v>
      </c>
      <c r="B84" s="848" t="s">
        <v>475</v>
      </c>
      <c r="C84" s="849">
        <v>29486</v>
      </c>
      <c r="D84" s="849">
        <v>29340</v>
      </c>
      <c r="E84" s="876">
        <v>0.5</v>
      </c>
      <c r="F84" s="849">
        <v>78038</v>
      </c>
      <c r="G84" s="849">
        <v>77807</v>
      </c>
      <c r="H84" s="876">
        <v>0.3</v>
      </c>
      <c r="I84" s="1045">
        <v>29453</v>
      </c>
      <c r="J84" s="1045">
        <v>29260</v>
      </c>
      <c r="K84" s="876">
        <v>0.66</v>
      </c>
      <c r="L84" s="1045">
        <v>77903</v>
      </c>
      <c r="M84" s="1045">
        <v>77536</v>
      </c>
      <c r="N84" s="876">
        <v>0.47</v>
      </c>
      <c r="O84" s="875">
        <v>12970124</v>
      </c>
      <c r="P84" s="876">
        <v>0.7</v>
      </c>
      <c r="Q84" s="876">
        <v>22.04</v>
      </c>
      <c r="R84" s="875">
        <v>8354544</v>
      </c>
      <c r="S84" s="876">
        <v>0.48</v>
      </c>
      <c r="T84" s="876">
        <v>12.53</v>
      </c>
      <c r="U84" s="876">
        <v>55.25</v>
      </c>
      <c r="V84" s="876">
        <v>11379.46</v>
      </c>
      <c r="W84" s="876">
        <v>11079.04</v>
      </c>
      <c r="X84" s="876">
        <v>2.71</v>
      </c>
      <c r="Y84" s="876">
        <v>48.01</v>
      </c>
      <c r="Z84" s="876">
        <v>49.96</v>
      </c>
      <c r="AA84" s="876">
        <v>-3.9</v>
      </c>
      <c r="AB84" s="238"/>
      <c r="AH84" s="131">
        <v>0</v>
      </c>
      <c r="AI84" s="131">
        <v>0</v>
      </c>
      <c r="AJ84" s="131">
        <v>1</v>
      </c>
      <c r="AL84" s="237"/>
    </row>
    <row r="85" spans="1:38" ht="20.100000000000001" customHeight="1" x14ac:dyDescent="0.25">
      <c r="A85" s="853">
        <v>1531</v>
      </c>
      <c r="B85" s="848" t="s">
        <v>476</v>
      </c>
      <c r="C85" s="849">
        <v>1033</v>
      </c>
      <c r="D85" s="849">
        <v>1013</v>
      </c>
      <c r="E85" s="876">
        <v>1.97</v>
      </c>
      <c r="F85" s="849">
        <v>2239</v>
      </c>
      <c r="G85" s="849">
        <v>2236</v>
      </c>
      <c r="H85" s="876">
        <v>0.13</v>
      </c>
      <c r="I85" s="1045">
        <v>1019</v>
      </c>
      <c r="J85" s="1045">
        <v>1004</v>
      </c>
      <c r="K85" s="876">
        <v>1.49</v>
      </c>
      <c r="L85" s="1045">
        <v>2216</v>
      </c>
      <c r="M85" s="1045">
        <v>2221</v>
      </c>
      <c r="N85" s="876">
        <v>-0.23</v>
      </c>
      <c r="O85" s="875">
        <v>-2918293</v>
      </c>
      <c r="P85" s="876">
        <v>-6.26</v>
      </c>
      <c r="Q85" s="876">
        <v>-91.23</v>
      </c>
      <c r="R85" s="875">
        <v>-6565019</v>
      </c>
      <c r="S85" s="876">
        <v>-15.9</v>
      </c>
      <c r="T85" s="876">
        <v>-1284.99</v>
      </c>
      <c r="U85" s="876">
        <v>55.55</v>
      </c>
      <c r="V85" s="876">
        <v>7658.67</v>
      </c>
      <c r="W85" s="876">
        <v>6238.3</v>
      </c>
      <c r="X85" s="876">
        <v>22.77</v>
      </c>
      <c r="Y85" s="876">
        <v>36.78</v>
      </c>
      <c r="Z85" s="876">
        <v>33.78</v>
      </c>
      <c r="AA85" s="876">
        <v>8.8800000000000008</v>
      </c>
      <c r="AB85" s="238"/>
      <c r="AH85" s="131">
        <v>1</v>
      </c>
      <c r="AI85" s="131">
        <v>0</v>
      </c>
      <c r="AJ85" s="131">
        <v>0</v>
      </c>
      <c r="AL85" s="237"/>
    </row>
    <row r="86" spans="1:38" ht="20.100000000000001" customHeight="1" x14ac:dyDescent="0.25">
      <c r="A86" s="853">
        <v>1568</v>
      </c>
      <c r="B86" s="848" t="s">
        <v>483</v>
      </c>
      <c r="C86" s="849">
        <v>8164</v>
      </c>
      <c r="D86" s="849">
        <v>8169</v>
      </c>
      <c r="E86" s="876">
        <v>-0.06</v>
      </c>
      <c r="F86" s="849">
        <v>17643</v>
      </c>
      <c r="G86" s="849">
        <v>17864</v>
      </c>
      <c r="H86" s="876">
        <v>-1.24</v>
      </c>
      <c r="I86" s="1045">
        <v>8371</v>
      </c>
      <c r="J86" s="1045">
        <v>8503</v>
      </c>
      <c r="K86" s="876">
        <v>-1.55</v>
      </c>
      <c r="L86" s="1045">
        <v>18251</v>
      </c>
      <c r="M86" s="1045">
        <v>18536</v>
      </c>
      <c r="N86" s="876">
        <v>-1.54</v>
      </c>
      <c r="O86" s="875">
        <v>-7795827</v>
      </c>
      <c r="P86" s="876">
        <v>-2.33</v>
      </c>
      <c r="Q86" s="876">
        <v>-233.39</v>
      </c>
      <c r="R86" s="875">
        <v>-7818357</v>
      </c>
      <c r="S86" s="876">
        <v>-2.4500000000000002</v>
      </c>
      <c r="T86" s="876">
        <v>-445.77</v>
      </c>
      <c r="U86" s="876">
        <v>0.28999999999999998</v>
      </c>
      <c r="V86" s="876">
        <v>11149.7</v>
      </c>
      <c r="W86" s="876">
        <v>10824.78</v>
      </c>
      <c r="X86" s="876">
        <v>3</v>
      </c>
      <c r="Y86" s="876">
        <v>58.83</v>
      </c>
      <c r="Z86" s="876">
        <v>60.61</v>
      </c>
      <c r="AA86" s="876">
        <v>-2.94</v>
      </c>
      <c r="AB86" s="238"/>
      <c r="AH86" s="131">
        <v>0</v>
      </c>
      <c r="AI86" s="131">
        <v>1</v>
      </c>
      <c r="AJ86" s="131">
        <v>0</v>
      </c>
      <c r="AL86" s="237"/>
    </row>
    <row r="87" spans="1:38" ht="19.5" customHeight="1" x14ac:dyDescent="0.25">
      <c r="A87" s="853">
        <v>1580</v>
      </c>
      <c r="B87" s="848" t="s">
        <v>905</v>
      </c>
      <c r="C87" s="849">
        <v>174761</v>
      </c>
      <c r="D87" s="849">
        <v>174252</v>
      </c>
      <c r="E87" s="876">
        <v>0.28999999999999998</v>
      </c>
      <c r="F87" s="849">
        <v>502175</v>
      </c>
      <c r="G87" s="849">
        <v>500466</v>
      </c>
      <c r="H87" s="876">
        <v>0.34</v>
      </c>
      <c r="I87" s="1045">
        <v>175954</v>
      </c>
      <c r="J87" s="1045">
        <v>175609</v>
      </c>
      <c r="K87" s="876">
        <v>0.2</v>
      </c>
      <c r="L87" s="1045">
        <v>502996</v>
      </c>
      <c r="M87" s="1045">
        <v>493755</v>
      </c>
      <c r="N87" s="876">
        <v>1.87</v>
      </c>
      <c r="O87" s="875">
        <v>-548191379</v>
      </c>
      <c r="P87" s="876">
        <v>-5.86</v>
      </c>
      <c r="Q87" s="876">
        <v>179.47</v>
      </c>
      <c r="R87" s="875">
        <v>-344192373</v>
      </c>
      <c r="S87" s="876">
        <v>-3.91</v>
      </c>
      <c r="T87" s="876">
        <v>-178.11</v>
      </c>
      <c r="U87" s="876">
        <v>-59.27</v>
      </c>
      <c r="V87" s="876">
        <v>8039.66</v>
      </c>
      <c r="W87" s="876">
        <v>8165.55</v>
      </c>
      <c r="X87" s="876">
        <v>-1.54</v>
      </c>
      <c r="Y87" s="876">
        <v>43.15</v>
      </c>
      <c r="Z87" s="876">
        <v>46.42</v>
      </c>
      <c r="AA87" s="876">
        <v>-7.04</v>
      </c>
      <c r="AB87" s="238"/>
      <c r="AH87" s="131">
        <v>0</v>
      </c>
      <c r="AI87" s="131">
        <v>0</v>
      </c>
      <c r="AJ87" s="131">
        <v>1</v>
      </c>
      <c r="AL87" s="237"/>
    </row>
    <row r="88" spans="1:38" ht="20.100000000000001" customHeight="1" x14ac:dyDescent="0.25">
      <c r="A88" s="853">
        <v>1578</v>
      </c>
      <c r="B88" s="848" t="s">
        <v>506</v>
      </c>
      <c r="C88" s="849">
        <v>2963</v>
      </c>
      <c r="D88" s="849">
        <v>2940</v>
      </c>
      <c r="E88" s="876">
        <v>0.78</v>
      </c>
      <c r="F88" s="849">
        <v>6541</v>
      </c>
      <c r="G88" s="849">
        <v>6447</v>
      </c>
      <c r="H88" s="876">
        <v>1.46</v>
      </c>
      <c r="I88" s="1045">
        <v>2960</v>
      </c>
      <c r="J88" s="1045">
        <v>2936</v>
      </c>
      <c r="K88" s="876">
        <v>0.82</v>
      </c>
      <c r="L88" s="1045">
        <v>6525</v>
      </c>
      <c r="M88" s="1045">
        <v>6413</v>
      </c>
      <c r="N88" s="876">
        <v>1.75</v>
      </c>
      <c r="O88" s="875">
        <v>-3680366</v>
      </c>
      <c r="P88" s="876">
        <v>-2.68</v>
      </c>
      <c r="Q88" s="876">
        <v>100.43</v>
      </c>
      <c r="R88" s="875">
        <v>9033708</v>
      </c>
      <c r="S88" s="876">
        <v>6.81</v>
      </c>
      <c r="T88" s="876">
        <v>80.209999999999994</v>
      </c>
      <c r="U88" s="876">
        <v>-140.74</v>
      </c>
      <c r="V88" s="876">
        <v>21428.58</v>
      </c>
      <c r="W88" s="876">
        <v>22040</v>
      </c>
      <c r="X88" s="876">
        <v>-2.77</v>
      </c>
      <c r="Y88" s="876">
        <v>102.15</v>
      </c>
      <c r="Z88" s="876">
        <v>107.18</v>
      </c>
      <c r="AA88" s="876">
        <v>-4.6900000000000004</v>
      </c>
      <c r="AB88" s="238"/>
      <c r="AH88" s="131">
        <v>1</v>
      </c>
      <c r="AI88" s="131">
        <v>0</v>
      </c>
      <c r="AJ88" s="131">
        <v>0</v>
      </c>
      <c r="AL88" s="237"/>
    </row>
    <row r="89" spans="1:38" ht="20.100000000000001" customHeight="1" x14ac:dyDescent="0.25">
      <c r="A89" s="853">
        <v>1544</v>
      </c>
      <c r="B89" s="848" t="s">
        <v>512</v>
      </c>
      <c r="C89" s="849">
        <v>4526</v>
      </c>
      <c r="D89" s="849">
        <v>4288</v>
      </c>
      <c r="E89" s="876">
        <v>5.55</v>
      </c>
      <c r="F89" s="849">
        <v>9733</v>
      </c>
      <c r="G89" s="849">
        <v>9383</v>
      </c>
      <c r="H89" s="876">
        <v>3.73</v>
      </c>
      <c r="I89" s="1045">
        <v>4452</v>
      </c>
      <c r="J89" s="1045">
        <v>4323</v>
      </c>
      <c r="K89" s="876">
        <v>2.98</v>
      </c>
      <c r="L89" s="1045">
        <v>9610</v>
      </c>
      <c r="M89" s="1045">
        <v>9471</v>
      </c>
      <c r="N89" s="876">
        <v>1.47</v>
      </c>
      <c r="O89" s="875">
        <v>-1378741</v>
      </c>
      <c r="P89" s="876">
        <v>-0.52</v>
      </c>
      <c r="Q89" s="876">
        <v>-100.18</v>
      </c>
      <c r="R89" s="875">
        <v>-751532</v>
      </c>
      <c r="S89" s="876">
        <v>-0.3</v>
      </c>
      <c r="T89" s="876">
        <v>-13.05</v>
      </c>
      <c r="U89" s="876">
        <v>-83.46</v>
      </c>
      <c r="V89" s="876">
        <v>11877.44</v>
      </c>
      <c r="W89" s="876">
        <v>11627.54</v>
      </c>
      <c r="X89" s="876">
        <v>2.15</v>
      </c>
      <c r="Y89" s="876">
        <v>43.59</v>
      </c>
      <c r="Z89" s="876">
        <v>44.06</v>
      </c>
      <c r="AA89" s="876">
        <v>-1.07</v>
      </c>
      <c r="AB89" s="238"/>
      <c r="AH89" s="131">
        <v>1</v>
      </c>
      <c r="AI89" s="131">
        <v>0</v>
      </c>
      <c r="AJ89" s="131">
        <v>0</v>
      </c>
      <c r="AL89" s="237"/>
    </row>
    <row r="90" spans="1:38" ht="20.100000000000001" customHeight="1" x14ac:dyDescent="0.25">
      <c r="A90" s="853">
        <v>1582</v>
      </c>
      <c r="B90" s="848" t="s">
        <v>523</v>
      </c>
      <c r="C90" s="849">
        <v>25115</v>
      </c>
      <c r="D90" s="849">
        <v>28811</v>
      </c>
      <c r="E90" s="876">
        <v>-12.83</v>
      </c>
      <c r="F90" s="849">
        <v>39307</v>
      </c>
      <c r="G90" s="849">
        <v>45775</v>
      </c>
      <c r="H90" s="876">
        <v>-14.13</v>
      </c>
      <c r="I90" s="1045">
        <v>26448</v>
      </c>
      <c r="J90" s="1045">
        <v>30785</v>
      </c>
      <c r="K90" s="876">
        <v>-14.09</v>
      </c>
      <c r="L90" s="1045">
        <v>41589</v>
      </c>
      <c r="M90" s="1045">
        <v>49165</v>
      </c>
      <c r="N90" s="876">
        <v>-15.41</v>
      </c>
      <c r="O90" s="875">
        <v>-49430340</v>
      </c>
      <c r="P90" s="876">
        <v>-6.65</v>
      </c>
      <c r="Q90" s="876">
        <v>149.52000000000001</v>
      </c>
      <c r="R90" s="875">
        <v>-54991394</v>
      </c>
      <c r="S90" s="876">
        <v>-7.06</v>
      </c>
      <c r="T90" s="876">
        <v>159.83000000000001</v>
      </c>
      <c r="U90" s="876">
        <v>10.11</v>
      </c>
      <c r="V90" s="876">
        <v>3366.18</v>
      </c>
      <c r="W90" s="876">
        <v>3612.93</v>
      </c>
      <c r="X90" s="876">
        <v>-6.83</v>
      </c>
      <c r="Y90" s="876">
        <v>17.809999999999999</v>
      </c>
      <c r="Z90" s="876">
        <v>21.24</v>
      </c>
      <c r="AA90" s="876">
        <v>-16.149999999999999</v>
      </c>
      <c r="AB90" s="238"/>
      <c r="AH90" s="131">
        <v>0</v>
      </c>
      <c r="AI90" s="131">
        <v>0</v>
      </c>
      <c r="AJ90" s="131">
        <v>1</v>
      </c>
      <c r="AL90" s="237"/>
    </row>
    <row r="91" spans="1:38" ht="20.100000000000001" customHeight="1" x14ac:dyDescent="0.25">
      <c r="A91" s="853">
        <v>1579</v>
      </c>
      <c r="B91" s="848" t="s">
        <v>528</v>
      </c>
      <c r="C91" s="849">
        <v>5145</v>
      </c>
      <c r="D91" s="849">
        <v>5062</v>
      </c>
      <c r="E91" s="876">
        <v>1.64</v>
      </c>
      <c r="F91" s="849">
        <v>11354</v>
      </c>
      <c r="G91" s="849">
        <v>11099</v>
      </c>
      <c r="H91" s="876">
        <v>2.2999999999999998</v>
      </c>
      <c r="I91" s="1045">
        <v>5110</v>
      </c>
      <c r="J91" s="1045">
        <v>5009</v>
      </c>
      <c r="K91" s="876">
        <v>2.02</v>
      </c>
      <c r="L91" s="1045">
        <v>11265</v>
      </c>
      <c r="M91" s="1045">
        <v>10969</v>
      </c>
      <c r="N91" s="876">
        <v>2.7</v>
      </c>
      <c r="O91" s="875">
        <v>-4474292</v>
      </c>
      <c r="P91" s="876">
        <v>-3.37</v>
      </c>
      <c r="Q91" s="876">
        <v>-121.57</v>
      </c>
      <c r="R91" s="875">
        <v>4912732</v>
      </c>
      <c r="S91" s="876">
        <v>3.97</v>
      </c>
      <c r="T91" s="876">
        <v>38.56</v>
      </c>
      <c r="U91" s="876">
        <v>-191.08</v>
      </c>
      <c r="V91" s="876">
        <v>9867.2900000000009</v>
      </c>
      <c r="W91" s="876">
        <v>9762.4</v>
      </c>
      <c r="X91" s="876">
        <v>1.07</v>
      </c>
      <c r="Y91" s="876">
        <v>64.53</v>
      </c>
      <c r="Z91" s="876">
        <v>67.010000000000005</v>
      </c>
      <c r="AA91" s="876">
        <v>-3.7</v>
      </c>
      <c r="AB91" s="238"/>
      <c r="AH91" s="131">
        <v>1</v>
      </c>
      <c r="AI91" s="131">
        <v>0</v>
      </c>
      <c r="AJ91" s="131">
        <v>0</v>
      </c>
      <c r="AL91" s="237"/>
    </row>
    <row r="92" spans="1:38" ht="20.100000000000001" customHeight="1" x14ac:dyDescent="0.25">
      <c r="A92" s="853">
        <v>1597</v>
      </c>
      <c r="B92" s="848" t="s">
        <v>529</v>
      </c>
      <c r="C92" s="849">
        <v>30373</v>
      </c>
      <c r="D92" s="849">
        <v>27909</v>
      </c>
      <c r="E92" s="876">
        <v>8.83</v>
      </c>
      <c r="F92" s="849">
        <v>63599</v>
      </c>
      <c r="G92" s="849">
        <v>59461</v>
      </c>
      <c r="H92" s="876">
        <v>6.96</v>
      </c>
      <c r="I92" s="1045">
        <v>29391</v>
      </c>
      <c r="J92" s="1045">
        <v>27666</v>
      </c>
      <c r="K92" s="876">
        <v>6.24</v>
      </c>
      <c r="L92" s="1045">
        <v>62246</v>
      </c>
      <c r="M92" s="1045">
        <v>58501</v>
      </c>
      <c r="N92" s="876">
        <v>6.4</v>
      </c>
      <c r="O92" s="875">
        <v>41978680</v>
      </c>
      <c r="P92" s="876">
        <v>4.41</v>
      </c>
      <c r="Q92" s="876">
        <v>68.14</v>
      </c>
      <c r="R92" s="875">
        <v>16167317</v>
      </c>
      <c r="S92" s="876">
        <v>2</v>
      </c>
      <c r="T92" s="876">
        <v>48.76</v>
      </c>
      <c r="U92" s="876">
        <v>159.65</v>
      </c>
      <c r="V92" s="876">
        <v>5298.25</v>
      </c>
      <c r="W92" s="876">
        <v>4630.8599999999997</v>
      </c>
      <c r="X92" s="876">
        <v>14.41</v>
      </c>
      <c r="Y92" s="876">
        <v>35.39</v>
      </c>
      <c r="Z92" s="876">
        <v>34.06</v>
      </c>
      <c r="AA92" s="876">
        <v>3.9</v>
      </c>
      <c r="AB92" s="238"/>
      <c r="AH92" s="131">
        <v>0</v>
      </c>
      <c r="AI92" s="131">
        <v>0</v>
      </c>
      <c r="AJ92" s="131">
        <v>1</v>
      </c>
      <c r="AL92" s="237"/>
    </row>
    <row r="93" spans="1:38" ht="20.100000000000001" customHeight="1" x14ac:dyDescent="0.25">
      <c r="A93" s="853">
        <v>1520</v>
      </c>
      <c r="B93" s="848" t="s">
        <v>906</v>
      </c>
      <c r="C93" s="849">
        <v>3454</v>
      </c>
      <c r="D93" s="849">
        <v>3428</v>
      </c>
      <c r="E93" s="876">
        <v>0.76</v>
      </c>
      <c r="F93" s="849">
        <v>6907</v>
      </c>
      <c r="G93" s="849">
        <v>6925</v>
      </c>
      <c r="H93" s="876">
        <v>-0.26</v>
      </c>
      <c r="I93" s="1045">
        <v>3445</v>
      </c>
      <c r="J93" s="1045">
        <v>3410</v>
      </c>
      <c r="K93" s="876">
        <v>1.03</v>
      </c>
      <c r="L93" s="1045">
        <v>6920</v>
      </c>
      <c r="M93" s="1045">
        <v>6925</v>
      </c>
      <c r="N93" s="876">
        <v>-7.0000000000000007E-2</v>
      </c>
      <c r="O93" s="875">
        <v>-4091991</v>
      </c>
      <c r="P93" s="876">
        <v>-2.79</v>
      </c>
      <c r="Q93" s="876">
        <v>43820.85</v>
      </c>
      <c r="R93" s="875">
        <v>2588626</v>
      </c>
      <c r="S93" s="876">
        <v>1.92</v>
      </c>
      <c r="T93" s="876">
        <v>27.04</v>
      </c>
      <c r="U93" s="876">
        <v>-258.08</v>
      </c>
      <c r="V93" s="876">
        <v>20038.900000000001</v>
      </c>
      <c r="W93" s="876">
        <v>20463.439999999999</v>
      </c>
      <c r="X93" s="876">
        <v>-2.0699999999999998</v>
      </c>
      <c r="Y93" s="876">
        <v>75.599999999999994</v>
      </c>
      <c r="Z93" s="876">
        <v>83.95</v>
      </c>
      <c r="AA93" s="876">
        <v>-9.9499999999999993</v>
      </c>
      <c r="AB93" s="238"/>
      <c r="AH93" s="131">
        <v>1</v>
      </c>
      <c r="AI93" s="131">
        <v>0</v>
      </c>
      <c r="AJ93" s="131">
        <v>0</v>
      </c>
      <c r="AL93" s="237"/>
    </row>
    <row r="94" spans="1:38" ht="33.75" customHeight="1" x14ac:dyDescent="0.3">
      <c r="A94" s="1539">
        <v>1282</v>
      </c>
      <c r="B94" s="1538" t="s">
        <v>1396</v>
      </c>
      <c r="C94" s="856">
        <v>0</v>
      </c>
      <c r="D94" s="856">
        <v>2603</v>
      </c>
      <c r="E94" s="884">
        <v>-100</v>
      </c>
      <c r="F94" s="856">
        <v>0</v>
      </c>
      <c r="G94" s="856">
        <v>4919</v>
      </c>
      <c r="H94" s="884">
        <v>-100</v>
      </c>
      <c r="I94" s="1050">
        <v>0</v>
      </c>
      <c r="J94" s="1572">
        <v>2624</v>
      </c>
      <c r="K94" s="1568">
        <v>-100</v>
      </c>
      <c r="L94" s="1572">
        <v>0</v>
      </c>
      <c r="M94" s="1572">
        <v>4964</v>
      </c>
      <c r="N94" s="1568">
        <v>-100</v>
      </c>
      <c r="O94" s="1567">
        <v>0</v>
      </c>
      <c r="P94" s="1568">
        <v>0</v>
      </c>
      <c r="Q94" s="1568">
        <v>0</v>
      </c>
      <c r="R94" s="1567">
        <v>-6920601</v>
      </c>
      <c r="S94" s="1568">
        <v>-4.4800000000000004</v>
      </c>
      <c r="T94" s="1568">
        <v>-42.27</v>
      </c>
      <c r="U94" s="1568">
        <v>100</v>
      </c>
      <c r="V94" s="1568">
        <v>0</v>
      </c>
      <c r="W94" s="1568">
        <v>30329.51</v>
      </c>
      <c r="X94" s="1568">
        <v>-100</v>
      </c>
      <c r="Y94" s="1568">
        <v>0</v>
      </c>
      <c r="Z94" s="1568">
        <v>96.5</v>
      </c>
      <c r="AA94" s="1568">
        <v>-100</v>
      </c>
      <c r="AB94" s="238"/>
      <c r="AH94" s="131">
        <v>1</v>
      </c>
      <c r="AI94" s="131">
        <v>0</v>
      </c>
      <c r="AJ94" s="131">
        <v>0</v>
      </c>
      <c r="AL94" s="237"/>
    </row>
    <row r="95" spans="1:38" ht="20.100000000000001" customHeight="1" x14ac:dyDescent="0.25">
      <c r="A95" s="853">
        <v>1291</v>
      </c>
      <c r="B95" s="848" t="s">
        <v>533</v>
      </c>
      <c r="C95" s="849">
        <v>9190</v>
      </c>
      <c r="D95" s="849">
        <v>8471</v>
      </c>
      <c r="E95" s="876">
        <v>8.49</v>
      </c>
      <c r="F95" s="849">
        <v>23538</v>
      </c>
      <c r="G95" s="849">
        <v>22164</v>
      </c>
      <c r="H95" s="876">
        <v>6.2</v>
      </c>
      <c r="I95" s="1045">
        <v>8975</v>
      </c>
      <c r="J95" s="1045">
        <v>8437</v>
      </c>
      <c r="K95" s="876">
        <v>6.38</v>
      </c>
      <c r="L95" s="1045">
        <v>23114</v>
      </c>
      <c r="M95" s="1045">
        <v>22058</v>
      </c>
      <c r="N95" s="876">
        <v>4.79</v>
      </c>
      <c r="O95" s="875">
        <v>-29552852</v>
      </c>
      <c r="P95" s="876">
        <v>-8.3000000000000007</v>
      </c>
      <c r="Q95" s="876">
        <v>21380.87</v>
      </c>
      <c r="R95" s="875">
        <v>-24682197</v>
      </c>
      <c r="S95" s="876">
        <v>-7.9</v>
      </c>
      <c r="T95" s="876">
        <v>-202.22</v>
      </c>
      <c r="U95" s="876">
        <v>-19.73</v>
      </c>
      <c r="V95" s="876">
        <v>21376.13</v>
      </c>
      <c r="W95" s="876">
        <v>22060.27</v>
      </c>
      <c r="X95" s="876">
        <v>-3.1</v>
      </c>
      <c r="Y95" s="876">
        <v>110.03</v>
      </c>
      <c r="Z95" s="876">
        <v>121.59</v>
      </c>
      <c r="AA95" s="876">
        <v>-9.51</v>
      </c>
      <c r="AB95" s="238"/>
      <c r="AH95" s="131">
        <v>0</v>
      </c>
      <c r="AI95" s="131">
        <v>1</v>
      </c>
      <c r="AJ95" s="131">
        <v>0</v>
      </c>
      <c r="AL95" s="237"/>
    </row>
    <row r="96" spans="1:38" ht="20.100000000000001" customHeight="1" x14ac:dyDescent="0.25">
      <c r="A96" s="1143">
        <v>1293</v>
      </c>
      <c r="B96" s="952" t="s">
        <v>535</v>
      </c>
      <c r="C96" s="1184">
        <v>9820</v>
      </c>
      <c r="D96" s="1184">
        <v>9806</v>
      </c>
      <c r="E96" s="902">
        <v>0.14000000000000001</v>
      </c>
      <c r="F96" s="1184">
        <v>18385</v>
      </c>
      <c r="G96" s="1184">
        <v>18821</v>
      </c>
      <c r="H96" s="902">
        <v>-2.3199999999999998</v>
      </c>
      <c r="I96" s="1185">
        <v>9810</v>
      </c>
      <c r="J96" s="1185">
        <v>9899</v>
      </c>
      <c r="K96" s="902">
        <v>-0.9</v>
      </c>
      <c r="L96" s="1185">
        <v>18548</v>
      </c>
      <c r="M96" s="1185">
        <v>19131</v>
      </c>
      <c r="N96" s="902">
        <v>-3.05</v>
      </c>
      <c r="O96" s="901">
        <v>-6873934</v>
      </c>
      <c r="P96" s="902">
        <v>-2.38</v>
      </c>
      <c r="Q96" s="902">
        <v>241.93</v>
      </c>
      <c r="R96" s="901">
        <v>-3872844</v>
      </c>
      <c r="S96" s="902">
        <v>-1.17</v>
      </c>
      <c r="T96" s="902">
        <v>-24.44</v>
      </c>
      <c r="U96" s="902">
        <v>-77.489999999999995</v>
      </c>
      <c r="V96" s="902">
        <v>11031.04</v>
      </c>
      <c r="W96" s="902">
        <v>10536.96</v>
      </c>
      <c r="X96" s="902">
        <v>4.6900000000000004</v>
      </c>
      <c r="Y96" s="902">
        <v>58.99</v>
      </c>
      <c r="Z96" s="902">
        <v>60.06</v>
      </c>
      <c r="AA96" s="902">
        <v>-1.78</v>
      </c>
      <c r="AB96" s="238"/>
      <c r="AH96" s="131">
        <v>0</v>
      </c>
      <c r="AI96" s="131">
        <v>1</v>
      </c>
      <c r="AJ96" s="131">
        <v>0</v>
      </c>
      <c r="AL96" s="237"/>
    </row>
    <row r="97" spans="1:38" ht="9.9499999999999993" customHeight="1" thickBot="1" x14ac:dyDescent="0.3">
      <c r="A97" s="1146"/>
      <c r="B97" s="1052"/>
      <c r="C97" s="1147"/>
      <c r="D97" s="1147"/>
      <c r="E97" s="824"/>
      <c r="F97" s="823"/>
      <c r="G97" s="823"/>
      <c r="H97" s="1186"/>
      <c r="I97" s="1187"/>
      <c r="J97" s="1187"/>
      <c r="K97" s="1186"/>
      <c r="L97" s="1188"/>
      <c r="M97" s="1188"/>
      <c r="N97" s="1186"/>
      <c r="O97" s="823"/>
      <c r="P97" s="824"/>
      <c r="Q97" s="824"/>
      <c r="R97" s="1150"/>
      <c r="S97" s="824"/>
      <c r="T97" s="824"/>
      <c r="U97" s="824"/>
      <c r="V97" s="896"/>
      <c r="W97" s="896"/>
      <c r="X97" s="824"/>
      <c r="Y97" s="824"/>
      <c r="Z97" s="824"/>
      <c r="AA97" s="824"/>
      <c r="AB97" s="240"/>
    </row>
    <row r="98" spans="1:38" ht="20.100000000000001" customHeight="1" thickBot="1" x14ac:dyDescent="0.3">
      <c r="A98" s="1735" t="s">
        <v>908</v>
      </c>
      <c r="B98" s="1736"/>
      <c r="C98" s="1046">
        <v>1656781</v>
      </c>
      <c r="D98" s="1046">
        <v>1646525</v>
      </c>
      <c r="E98" s="953">
        <v>0.62</v>
      </c>
      <c r="F98" s="1051">
        <v>3947074</v>
      </c>
      <c r="G98" s="1051">
        <v>3911581</v>
      </c>
      <c r="H98" s="953">
        <v>0.91</v>
      </c>
      <c r="I98" s="1051">
        <v>1647522</v>
      </c>
      <c r="J98" s="1051">
        <v>1649823</v>
      </c>
      <c r="K98" s="953">
        <v>-0.14000000000000001</v>
      </c>
      <c r="L98" s="1051">
        <v>3918493</v>
      </c>
      <c r="M98" s="1051">
        <v>3908979</v>
      </c>
      <c r="N98" s="953">
        <v>0.24</v>
      </c>
      <c r="O98" s="991">
        <v>2549553000</v>
      </c>
      <c r="P98" s="953">
        <v>3.34</v>
      </c>
      <c r="Q98" s="953">
        <v>60.71</v>
      </c>
      <c r="R98" s="991">
        <v>2232047000</v>
      </c>
      <c r="S98" s="1048">
        <v>3.12</v>
      </c>
      <c r="T98" s="1048">
        <v>45.7</v>
      </c>
      <c r="U98" s="953">
        <v>14.22</v>
      </c>
      <c r="V98" s="1049">
        <v>8493.56</v>
      </c>
      <c r="W98" s="1049">
        <v>7266.24</v>
      </c>
      <c r="X98" s="953">
        <v>16.89</v>
      </c>
      <c r="Y98" s="953">
        <v>41.94</v>
      </c>
      <c r="Z98" s="953">
        <v>38.06</v>
      </c>
      <c r="AA98" s="953">
        <v>10.19</v>
      </c>
      <c r="AB98" s="240"/>
      <c r="AD98" s="163"/>
      <c r="AH98" s="131">
        <v>28</v>
      </c>
      <c r="AI98" s="131">
        <v>14</v>
      </c>
      <c r="AJ98" s="131">
        <v>15</v>
      </c>
      <c r="AL98" s="239"/>
    </row>
    <row r="99" spans="1:38" ht="20.100000000000001" customHeight="1" thickTop="1" thickBot="1" x14ac:dyDescent="0.3">
      <c r="A99" s="959"/>
      <c r="B99" s="938"/>
      <c r="C99" s="938"/>
      <c r="D99" s="938"/>
      <c r="E99" s="938"/>
      <c r="F99" s="938"/>
      <c r="G99" s="938"/>
      <c r="H99" s="938"/>
      <c r="I99" s="938"/>
      <c r="J99" s="938"/>
      <c r="K99" s="938"/>
      <c r="L99" s="938"/>
      <c r="M99" s="938"/>
      <c r="N99" s="1137"/>
      <c r="O99" s="1194"/>
      <c r="P99" s="938"/>
      <c r="Q99" s="938"/>
      <c r="R99" s="938"/>
      <c r="S99" s="938"/>
      <c r="T99" s="938"/>
      <c r="U99" s="938"/>
      <c r="V99" s="938"/>
      <c r="W99" s="938"/>
      <c r="X99" s="938"/>
      <c r="Y99" s="938"/>
      <c r="Z99" s="938"/>
      <c r="AA99" s="1137"/>
      <c r="AB99" s="241"/>
      <c r="AJ99" s="131">
        <v>57</v>
      </c>
    </row>
    <row r="100" spans="1:38" ht="20.100000000000001" customHeight="1" thickBot="1" x14ac:dyDescent="0.3">
      <c r="A100" s="1735" t="s">
        <v>838</v>
      </c>
      <c r="B100" s="1736"/>
      <c r="C100" s="1046">
        <v>4039705</v>
      </c>
      <c r="D100" s="1046">
        <v>4012722</v>
      </c>
      <c r="E100" s="953">
        <v>0.67</v>
      </c>
      <c r="F100" s="990">
        <v>8916695</v>
      </c>
      <c r="G100" s="990">
        <v>8872036</v>
      </c>
      <c r="H100" s="953">
        <v>0.5</v>
      </c>
      <c r="I100" s="1053">
        <v>4019043</v>
      </c>
      <c r="J100" s="1053">
        <v>3995225</v>
      </c>
      <c r="K100" s="953">
        <v>0.6</v>
      </c>
      <c r="L100" s="1053">
        <v>8872149</v>
      </c>
      <c r="M100" s="1053">
        <v>8839892</v>
      </c>
      <c r="N100" s="953">
        <v>0.36</v>
      </c>
      <c r="O100" s="991">
        <v>1218054000</v>
      </c>
      <c r="P100" s="953">
        <v>0.7</v>
      </c>
      <c r="Q100" s="953">
        <v>24.26</v>
      </c>
      <c r="R100" s="991">
        <v>3366752000</v>
      </c>
      <c r="S100" s="953">
        <v>2.0699999999999998</v>
      </c>
      <c r="T100" s="953">
        <v>37.700000000000003</v>
      </c>
      <c r="U100" s="953">
        <v>-63.82</v>
      </c>
      <c r="V100" s="1049">
        <v>7448.33</v>
      </c>
      <c r="W100" s="1049">
        <v>6726.44</v>
      </c>
      <c r="X100" s="953">
        <v>10.73</v>
      </c>
      <c r="Y100" s="953">
        <v>34.54</v>
      </c>
      <c r="Z100" s="953">
        <v>33.19</v>
      </c>
      <c r="AA100" s="953">
        <v>4.07</v>
      </c>
      <c r="AB100" s="240"/>
      <c r="AD100" s="163"/>
      <c r="AL100" s="237"/>
    </row>
    <row r="101" spans="1:38" ht="20.100000000000001" customHeight="1" thickTop="1" thickBot="1" x14ac:dyDescent="0.3">
      <c r="A101" s="1997"/>
      <c r="B101" s="1998"/>
      <c r="C101" s="1998"/>
      <c r="D101" s="1998"/>
      <c r="E101" s="1998"/>
      <c r="F101" s="1998"/>
      <c r="G101" s="1998"/>
      <c r="H101" s="1998"/>
      <c r="I101" s="1998"/>
      <c r="J101" s="1998"/>
      <c r="K101" s="1998"/>
      <c r="L101" s="1998"/>
      <c r="M101" s="1998"/>
      <c r="N101" s="1998"/>
      <c r="O101" s="1998"/>
      <c r="P101" s="1998"/>
      <c r="Q101" s="1998"/>
      <c r="R101" s="1998"/>
      <c r="S101" s="1998"/>
      <c r="T101" s="1998"/>
      <c r="U101" s="1998"/>
      <c r="V101" s="1998"/>
      <c r="W101" s="1998"/>
      <c r="X101" s="1998"/>
      <c r="Y101" s="1998"/>
      <c r="Z101" s="1998"/>
      <c r="AA101" s="1999"/>
      <c r="AB101" s="242"/>
    </row>
    <row r="102" spans="1:38" ht="20.100000000000001" customHeight="1" thickTop="1" x14ac:dyDescent="0.3">
      <c r="A102" s="1743"/>
      <c r="B102" s="1733"/>
      <c r="C102" s="1733"/>
      <c r="D102" s="1733"/>
      <c r="E102" s="1733"/>
      <c r="F102" s="1733"/>
      <c r="G102" s="1733"/>
      <c r="H102" s="1733"/>
      <c r="I102" s="1733"/>
      <c r="J102" s="1733"/>
      <c r="K102" s="1733"/>
      <c r="L102" s="1733"/>
      <c r="M102" s="1733"/>
      <c r="N102" s="1733"/>
      <c r="O102" s="1733"/>
      <c r="P102" s="1733"/>
      <c r="Q102" s="1733"/>
      <c r="R102" s="1733"/>
      <c r="S102" s="1733"/>
      <c r="T102" s="1733"/>
      <c r="U102" s="1733"/>
      <c r="V102" s="1733"/>
      <c r="W102" s="1733"/>
      <c r="X102" s="1733"/>
      <c r="Y102" s="1733"/>
      <c r="Z102" s="1733"/>
      <c r="AA102" s="1733"/>
      <c r="AC102" s="244"/>
    </row>
    <row r="103" spans="1:38" ht="20.100000000000001" customHeight="1" x14ac:dyDescent="0.3">
      <c r="A103" s="150" t="s">
        <v>7</v>
      </c>
      <c r="B103" s="121"/>
      <c r="C103" s="121"/>
      <c r="D103" s="121"/>
      <c r="E103" s="245"/>
      <c r="F103" s="121"/>
      <c r="G103" s="121"/>
      <c r="H103" s="245"/>
      <c r="I103" s="246"/>
      <c r="J103" s="246"/>
      <c r="K103" s="245"/>
      <c r="L103" s="121"/>
      <c r="M103" s="121"/>
      <c r="N103" s="245"/>
      <c r="O103" s="121"/>
      <c r="P103" s="245"/>
      <c r="Q103" s="245"/>
      <c r="R103" s="168"/>
      <c r="S103" s="245"/>
      <c r="T103" s="245"/>
      <c r="U103" s="245"/>
      <c r="V103" s="167"/>
      <c r="W103" s="167"/>
      <c r="X103" s="245"/>
      <c r="Y103" s="245"/>
      <c r="Z103" s="245"/>
      <c r="AA103" s="245"/>
      <c r="AC103" s="244"/>
    </row>
    <row r="104" spans="1:38" ht="20.100000000000001" customHeight="1" x14ac:dyDescent="0.3">
      <c r="A104" s="1733" t="s">
        <v>797</v>
      </c>
      <c r="B104" s="1733"/>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733"/>
      <c r="X104" s="1733"/>
      <c r="Y104" s="1733"/>
      <c r="Z104" s="1733"/>
      <c r="AA104" s="1733"/>
      <c r="AC104" s="244"/>
    </row>
    <row r="105" spans="1:38" ht="20.100000000000001" customHeight="1" x14ac:dyDescent="0.3">
      <c r="A105" s="1733" t="s">
        <v>969</v>
      </c>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733"/>
      <c r="X105" s="1733"/>
      <c r="Y105" s="1733"/>
      <c r="Z105" s="1733"/>
      <c r="AA105" s="1733"/>
      <c r="AC105" s="244"/>
    </row>
    <row r="106" spans="1:38" ht="20.100000000000001" customHeight="1" x14ac:dyDescent="0.3">
      <c r="A106" s="1733" t="s">
        <v>914</v>
      </c>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W106" s="1733"/>
      <c r="X106" s="1733"/>
      <c r="Y106" s="1733"/>
      <c r="Z106" s="1733"/>
      <c r="AA106" s="1733"/>
      <c r="AC106" s="244"/>
    </row>
    <row r="107" spans="1:38" ht="20.100000000000001" customHeight="1" x14ac:dyDescent="0.3">
      <c r="A107" s="1743"/>
      <c r="B107" s="1733"/>
      <c r="C107" s="1733"/>
      <c r="D107" s="1733"/>
      <c r="E107" s="1733"/>
      <c r="F107" s="1733"/>
      <c r="G107" s="1733"/>
      <c r="H107" s="1733"/>
      <c r="I107" s="1733"/>
      <c r="J107" s="1733"/>
      <c r="K107" s="1733"/>
      <c r="L107" s="1733"/>
      <c r="M107" s="1733"/>
      <c r="N107" s="1733"/>
      <c r="O107" s="1733"/>
      <c r="P107" s="1733"/>
      <c r="Q107" s="1733"/>
      <c r="R107" s="1733"/>
      <c r="S107" s="1733"/>
      <c r="T107" s="1733"/>
      <c r="U107" s="1733"/>
      <c r="V107" s="1733"/>
      <c r="W107" s="1733"/>
      <c r="X107" s="1733"/>
      <c r="Y107" s="1733"/>
      <c r="Z107" s="1733"/>
      <c r="AA107" s="1733"/>
      <c r="AC107" s="244"/>
    </row>
    <row r="108" spans="1:38" s="247" customFormat="1" ht="20.100000000000001" customHeight="1" x14ac:dyDescent="0.25">
      <c r="A108" s="1734" t="s">
        <v>959</v>
      </c>
      <c r="B108" s="1734"/>
      <c r="C108" s="1734"/>
      <c r="D108" s="1734"/>
      <c r="E108" s="1734"/>
      <c r="F108" s="1734"/>
      <c r="G108" s="1734"/>
      <c r="H108" s="1734"/>
      <c r="I108" s="1734"/>
      <c r="J108" s="1734"/>
      <c r="K108" s="1734"/>
      <c r="L108" s="1734"/>
      <c r="M108" s="1734"/>
      <c r="N108" s="1734"/>
      <c r="O108" s="1734"/>
      <c r="P108" s="1734"/>
      <c r="Q108" s="1734"/>
      <c r="R108" s="1734"/>
      <c r="S108" s="1734"/>
      <c r="T108" s="1734"/>
      <c r="U108" s="1734"/>
      <c r="V108" s="1734"/>
      <c r="W108" s="1734"/>
      <c r="X108" s="1734"/>
      <c r="Y108" s="1734"/>
      <c r="Z108" s="1734"/>
      <c r="AA108" s="1734"/>
      <c r="AB108" s="121"/>
    </row>
    <row r="109" spans="1:38" s="247" customFormat="1" ht="20.100000000000001" customHeight="1" x14ac:dyDescent="0.25">
      <c r="A109" s="1728" t="s">
        <v>916</v>
      </c>
      <c r="B109" s="1734"/>
      <c r="C109" s="1734"/>
      <c r="D109" s="1734"/>
      <c r="E109" s="1734"/>
      <c r="F109" s="1734"/>
      <c r="G109" s="1734"/>
      <c r="H109" s="1734"/>
      <c r="I109" s="1734"/>
      <c r="J109" s="1734"/>
      <c r="K109" s="1734"/>
      <c r="L109" s="1734"/>
      <c r="M109" s="1734"/>
      <c r="N109" s="1734"/>
      <c r="O109" s="1734"/>
      <c r="P109" s="1734"/>
      <c r="Q109" s="1734"/>
      <c r="R109" s="1734"/>
      <c r="S109" s="1734"/>
      <c r="T109" s="1734"/>
      <c r="U109" s="1734"/>
      <c r="V109" s="1734"/>
      <c r="W109" s="1734"/>
      <c r="X109" s="1734"/>
      <c r="Y109" s="1734"/>
      <c r="Z109" s="1734"/>
      <c r="AA109" s="1734"/>
      <c r="AB109" s="121"/>
    </row>
    <row r="110" spans="1:38" ht="20.100000000000001" customHeight="1" x14ac:dyDescent="0.25">
      <c r="A110" s="1743"/>
      <c r="B110" s="1733"/>
      <c r="C110" s="1733"/>
      <c r="D110" s="1733"/>
      <c r="E110" s="1733"/>
      <c r="F110" s="1733"/>
      <c r="G110" s="1733"/>
      <c r="H110" s="1733"/>
      <c r="I110" s="1733"/>
      <c r="J110" s="1733"/>
      <c r="K110" s="1733"/>
      <c r="L110" s="1733"/>
      <c r="M110" s="1733"/>
      <c r="N110" s="1733"/>
      <c r="O110" s="1733"/>
      <c r="P110" s="1733"/>
      <c r="Q110" s="1733"/>
      <c r="R110" s="1733"/>
      <c r="S110" s="1733"/>
      <c r="T110" s="1733"/>
      <c r="U110" s="1733"/>
      <c r="V110" s="1733"/>
      <c r="W110" s="1733"/>
      <c r="X110" s="1733"/>
      <c r="Y110" s="1733"/>
      <c r="Z110" s="1733"/>
      <c r="AA110" s="1733"/>
      <c r="AB110" s="234"/>
      <c r="AC110" s="132"/>
      <c r="AD110" s="132"/>
      <c r="AH110" s="132"/>
      <c r="AI110" s="132"/>
      <c r="AJ110" s="132"/>
    </row>
    <row r="111" spans="1:38" s="248" customFormat="1" ht="20.100000000000001" customHeight="1" x14ac:dyDescent="0.25">
      <c r="A111" s="1731" t="s">
        <v>960</v>
      </c>
      <c r="B111" s="1731"/>
      <c r="C111" s="1731"/>
      <c r="D111" s="1731"/>
      <c r="E111" s="1731"/>
      <c r="F111" s="1731"/>
      <c r="G111" s="1731"/>
      <c r="H111" s="1731"/>
      <c r="I111" s="1731"/>
      <c r="J111" s="1731"/>
      <c r="K111" s="1731"/>
      <c r="L111" s="1731"/>
      <c r="M111" s="1731"/>
      <c r="N111" s="1731"/>
      <c r="O111" s="1731"/>
      <c r="P111" s="1731"/>
      <c r="Q111" s="1731"/>
      <c r="R111" s="1731"/>
      <c r="S111" s="1731"/>
      <c r="T111" s="1731"/>
      <c r="U111" s="1731"/>
      <c r="V111" s="1731"/>
      <c r="W111" s="1731"/>
      <c r="X111" s="1731"/>
      <c r="Y111" s="1731"/>
      <c r="Z111" s="1731"/>
      <c r="AA111" s="1731"/>
      <c r="AB111" s="121"/>
    </row>
    <row r="112" spans="1:38" s="248" customFormat="1" ht="20.100000000000001" customHeight="1" x14ac:dyDescent="0.25">
      <c r="A112" s="1732" t="s">
        <v>961</v>
      </c>
      <c r="B112" s="1731"/>
      <c r="C112" s="1731"/>
      <c r="D112" s="1731"/>
      <c r="E112" s="1731"/>
      <c r="F112" s="1731"/>
      <c r="G112" s="1731"/>
      <c r="H112" s="1731"/>
      <c r="I112" s="1731"/>
      <c r="J112" s="1731"/>
      <c r="K112" s="1731"/>
      <c r="L112" s="1731"/>
      <c r="M112" s="1731"/>
      <c r="N112" s="1731"/>
      <c r="O112" s="1731"/>
      <c r="P112" s="1731"/>
      <c r="Q112" s="1731"/>
      <c r="R112" s="1731"/>
      <c r="S112" s="1731"/>
      <c r="T112" s="1731"/>
      <c r="U112" s="1731"/>
      <c r="V112" s="1731"/>
      <c r="W112" s="1731"/>
      <c r="X112" s="1731"/>
      <c r="Y112" s="1731"/>
      <c r="Z112" s="1731"/>
      <c r="AA112" s="1731"/>
      <c r="AB112" s="121"/>
    </row>
    <row r="113" spans="1:36" s="248" customFormat="1" ht="20.100000000000001" customHeight="1" x14ac:dyDescent="0.25">
      <c r="A113" s="1732" t="s">
        <v>918</v>
      </c>
      <c r="B113" s="1731"/>
      <c r="C113" s="1731"/>
      <c r="D113" s="1731"/>
      <c r="E113" s="1731"/>
      <c r="F113" s="1731"/>
      <c r="G113" s="1731"/>
      <c r="H113" s="1731"/>
      <c r="I113" s="1731"/>
      <c r="J113" s="1731"/>
      <c r="K113" s="1731"/>
      <c r="L113" s="1731"/>
      <c r="M113" s="1731"/>
      <c r="N113" s="1731"/>
      <c r="O113" s="1731"/>
      <c r="P113" s="1731"/>
      <c r="Q113" s="1731"/>
      <c r="R113" s="1731"/>
      <c r="S113" s="1731"/>
      <c r="T113" s="1731"/>
      <c r="U113" s="1731"/>
      <c r="V113" s="1731"/>
      <c r="W113" s="1731"/>
      <c r="X113" s="1731"/>
      <c r="Y113" s="1731"/>
      <c r="Z113" s="1731"/>
      <c r="AA113" s="1731"/>
      <c r="AB113" s="121"/>
    </row>
    <row r="114" spans="1:36" ht="20.100000000000001" customHeight="1" x14ac:dyDescent="0.25">
      <c r="A114" s="249"/>
      <c r="B114" s="249"/>
      <c r="C114" s="249"/>
      <c r="D114" s="249"/>
      <c r="E114" s="250"/>
      <c r="F114" s="249"/>
      <c r="G114" s="249"/>
      <c r="H114" s="250"/>
      <c r="I114" s="251"/>
      <c r="J114" s="251"/>
      <c r="K114" s="250"/>
      <c r="L114" s="249"/>
      <c r="M114" s="249"/>
      <c r="N114" s="250"/>
      <c r="O114" s="249"/>
      <c r="P114" s="250"/>
      <c r="Q114" s="250"/>
      <c r="R114" s="252"/>
      <c r="S114" s="250"/>
      <c r="T114" s="250"/>
      <c r="U114" s="250"/>
      <c r="V114" s="253"/>
      <c r="AC114" s="132"/>
      <c r="AD114" s="132"/>
      <c r="AH114" s="132"/>
      <c r="AI114" s="132"/>
      <c r="AJ114" s="132"/>
    </row>
    <row r="115" spans="1:36" ht="20.100000000000001" customHeight="1" x14ac:dyDescent="0.25">
      <c r="A115" s="249"/>
      <c r="B115" s="249"/>
      <c r="C115" s="249"/>
      <c r="D115" s="249"/>
      <c r="E115" s="250"/>
      <c r="F115" s="249"/>
      <c r="G115" s="249"/>
      <c r="H115" s="250"/>
      <c r="I115" s="251"/>
      <c r="J115" s="251"/>
      <c r="K115" s="250"/>
      <c r="L115" s="249"/>
      <c r="M115" s="249"/>
      <c r="N115" s="250"/>
      <c r="O115" s="249"/>
      <c r="P115" s="250"/>
      <c r="Q115" s="250"/>
      <c r="R115" s="252"/>
      <c r="S115" s="250"/>
      <c r="T115" s="250"/>
      <c r="U115" s="250"/>
      <c r="V115" s="253"/>
      <c r="AC115" s="132"/>
      <c r="AD115" s="132"/>
      <c r="AH115" s="132"/>
      <c r="AI115" s="132"/>
      <c r="AJ115" s="132"/>
    </row>
    <row r="116" spans="1:36" ht="20.100000000000001" customHeight="1" x14ac:dyDescent="0.25">
      <c r="A116" s="249"/>
      <c r="B116" s="249"/>
      <c r="C116" s="255"/>
      <c r="D116" s="255"/>
      <c r="E116" s="250"/>
      <c r="F116" s="255"/>
      <c r="G116" s="255"/>
      <c r="H116" s="250"/>
      <c r="I116" s="251"/>
      <c r="J116" s="251"/>
      <c r="K116" s="250"/>
      <c r="L116" s="255"/>
      <c r="M116" s="255"/>
      <c r="N116" s="250"/>
      <c r="O116" s="255"/>
      <c r="P116" s="250"/>
      <c r="Q116" s="250"/>
      <c r="R116" s="252"/>
      <c r="S116" s="250"/>
      <c r="T116" s="250"/>
      <c r="U116" s="250"/>
      <c r="V116" s="253"/>
      <c r="AC116" s="132"/>
      <c r="AD116" s="132"/>
      <c r="AH116" s="132"/>
      <c r="AI116" s="132"/>
      <c r="AJ116" s="132"/>
    </row>
    <row r="119" spans="1:36" ht="20.100000000000001" customHeight="1" x14ac:dyDescent="0.25">
      <c r="C119" s="256"/>
      <c r="D119" s="256"/>
      <c r="F119" s="256"/>
      <c r="G119" s="256"/>
      <c r="L119" s="256"/>
      <c r="M119" s="256"/>
      <c r="O119" s="256"/>
      <c r="AC119" s="132"/>
      <c r="AD119" s="132"/>
      <c r="AH119" s="132"/>
      <c r="AI119" s="132"/>
      <c r="AJ119" s="132"/>
    </row>
    <row r="120" spans="1:36" ht="20.100000000000001" customHeight="1" x14ac:dyDescent="0.25">
      <c r="C120" s="256"/>
      <c r="D120" s="256"/>
      <c r="F120" s="256"/>
      <c r="G120" s="256"/>
      <c r="L120" s="256"/>
      <c r="M120" s="256"/>
      <c r="O120" s="256"/>
      <c r="AC120" s="132"/>
      <c r="AD120" s="132"/>
      <c r="AH120" s="132"/>
      <c r="AI120" s="132"/>
      <c r="AJ120" s="132"/>
    </row>
    <row r="121" spans="1:36" ht="20.100000000000001" customHeight="1" x14ac:dyDescent="0.25">
      <c r="C121" s="256"/>
      <c r="D121" s="256"/>
      <c r="F121" s="258"/>
      <c r="G121" s="258"/>
      <c r="L121" s="258"/>
      <c r="M121" s="258"/>
      <c r="AC121" s="132"/>
      <c r="AD121" s="132"/>
      <c r="AH121" s="132"/>
      <c r="AI121" s="132"/>
      <c r="AJ121" s="132"/>
    </row>
  </sheetData>
  <mergeCells count="32">
    <mergeCell ref="O4:U4"/>
    <mergeCell ref="V4:X4"/>
    <mergeCell ref="Y4:AA4"/>
    <mergeCell ref="A33:B33"/>
    <mergeCell ref="C6:C7"/>
    <mergeCell ref="D6:D7"/>
    <mergeCell ref="F6:F7"/>
    <mergeCell ref="G6:G7"/>
    <mergeCell ref="L6:L7"/>
    <mergeCell ref="M6:M7"/>
    <mergeCell ref="I6:I7"/>
    <mergeCell ref="J6:J7"/>
    <mergeCell ref="A4:A7"/>
    <mergeCell ref="B4:B7"/>
    <mergeCell ref="C4:E4"/>
    <mergeCell ref="F4:H4"/>
    <mergeCell ref="I4:K4"/>
    <mergeCell ref="L4:N4"/>
    <mergeCell ref="A98:B98"/>
    <mergeCell ref="A113:AA113"/>
    <mergeCell ref="A101:AA101"/>
    <mergeCell ref="A102:AA102"/>
    <mergeCell ref="A104:AA104"/>
    <mergeCell ref="A105:AA105"/>
    <mergeCell ref="A106:AA106"/>
    <mergeCell ref="A107:AA107"/>
    <mergeCell ref="A108:AA108"/>
    <mergeCell ref="A109:AA109"/>
    <mergeCell ref="A110:AA110"/>
    <mergeCell ref="A111:AA111"/>
    <mergeCell ref="A112:AA112"/>
    <mergeCell ref="A100:B100"/>
  </mergeCells>
  <pageMargins left="0.55118110236220474" right="0.19685039370078741" top="0.9055118110236221" bottom="0.43307086614173229" header="0.35433070866141736" footer="0.31496062992125984"/>
  <pageSetup paperSize="8" scale="95" orientation="landscape" r:id="rId1"/>
  <headerFooter alignWithMargins="0"/>
  <rowBreaks count="3" manualBreakCount="3">
    <brk id="46" max="16383" man="1"/>
    <brk id="82" max="16383" man="1"/>
    <brk id="101" max="16383" man="1"/>
  </rowBreaks>
  <colBreaks count="2" manualBreakCount="2">
    <brk id="14" max="1048575" man="1"/>
    <brk id="27" max="1048575" man="1"/>
  </col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AG114"/>
  <sheetViews>
    <sheetView view="pageBreakPreview" zoomScale="60" zoomScaleNormal="75" workbookViewId="0">
      <pane xSplit="2" ySplit="9" topLeftCell="C82" activePane="bottomRight" state="frozen"/>
      <selection activeCell="A4" sqref="A4:P42"/>
      <selection pane="topRight" activeCell="A4" sqref="A4:P42"/>
      <selection pane="bottomLeft" activeCell="A4" sqref="A4:P42"/>
      <selection pane="bottomRight" activeCell="B45" sqref="B45"/>
    </sheetView>
  </sheetViews>
  <sheetFormatPr defaultRowHeight="20.100000000000001" customHeight="1" x14ac:dyDescent="0.3"/>
  <cols>
    <col min="1" max="1" width="6.7109375" style="173" customWidth="1"/>
    <col min="2" max="2" width="55" style="180" customWidth="1"/>
    <col min="3" max="4" width="12.7109375" style="173" customWidth="1"/>
    <col min="5" max="5" width="10.7109375" style="269" customWidth="1"/>
    <col min="6" max="7" width="10.7109375" style="205" customWidth="1"/>
    <col min="8" max="8" width="10.7109375" style="269" customWidth="1"/>
    <col min="9" max="10" width="10.7109375" style="205" customWidth="1"/>
    <col min="11" max="11" width="10.7109375" style="269" customWidth="1"/>
    <col min="12" max="12" width="17.7109375" style="269" customWidth="1"/>
    <col min="13" max="14" width="11.5703125" style="270" customWidth="1"/>
    <col min="15" max="16" width="11.5703125" style="269" customWidth="1"/>
    <col min="17" max="18" width="12.7109375" style="271" customWidth="1"/>
    <col min="19" max="19" width="10.7109375" style="269" customWidth="1"/>
    <col min="20" max="21" width="10.7109375" style="270" customWidth="1"/>
    <col min="22" max="22" width="10.7109375" style="269" customWidth="1"/>
    <col min="23" max="23" width="5.140625" style="1183" customWidth="1"/>
    <col min="24" max="24" width="9.85546875" style="132" customWidth="1"/>
    <col min="25" max="25" width="9.140625" style="173"/>
    <col min="26" max="26" width="16.85546875" style="132" customWidth="1"/>
    <col min="27" max="27" width="16.85546875" style="173" customWidth="1"/>
    <col min="28" max="16384" width="9.140625" style="173"/>
  </cols>
  <sheetData>
    <row r="1" spans="1:33" ht="20.100000000000001" customHeight="1" x14ac:dyDescent="0.3">
      <c r="A1" s="1195" t="s">
        <v>1136</v>
      </c>
      <c r="B1" s="1196"/>
      <c r="C1" s="1196"/>
      <c r="D1" s="1196"/>
      <c r="E1" s="1196"/>
      <c r="F1" s="1196"/>
      <c r="G1" s="1196"/>
      <c r="H1" s="1196"/>
      <c r="I1" s="1196"/>
      <c r="J1" s="1196"/>
      <c r="K1" s="1196"/>
      <c r="L1" s="1196"/>
      <c r="M1" s="1196"/>
      <c r="N1" s="1196"/>
      <c r="O1" s="1196"/>
      <c r="P1" s="1196"/>
      <c r="Q1" s="1196"/>
      <c r="R1" s="1196"/>
      <c r="S1" s="1196"/>
      <c r="T1" s="1196"/>
      <c r="U1" s="1196"/>
      <c r="V1" s="1196"/>
      <c r="W1" s="1211"/>
      <c r="X1" s="259"/>
      <c r="Y1" s="260"/>
      <c r="Z1" s="261"/>
      <c r="AA1" s="260"/>
      <c r="AB1" s="260"/>
      <c r="AC1" s="260"/>
      <c r="AE1" s="262"/>
      <c r="AF1" s="260"/>
      <c r="AG1" s="260"/>
    </row>
    <row r="2" spans="1:33" ht="20.100000000000001" customHeight="1" x14ac:dyDescent="0.3">
      <c r="A2" s="1196"/>
      <c r="B2" s="1196"/>
      <c r="C2" s="1196"/>
      <c r="D2" s="1196"/>
      <c r="E2" s="1196"/>
      <c r="F2" s="1196"/>
      <c r="G2" s="1196"/>
      <c r="H2" s="1196"/>
      <c r="I2" s="1196"/>
      <c r="J2" s="1196"/>
      <c r="K2" s="1196"/>
      <c r="L2" s="1196"/>
      <c r="M2" s="1196"/>
      <c r="N2" s="1196"/>
      <c r="O2" s="1196"/>
      <c r="P2" s="1196"/>
      <c r="Q2" s="1196"/>
      <c r="R2" s="1196"/>
      <c r="S2" s="1196"/>
      <c r="T2" s="1196"/>
      <c r="U2" s="1196"/>
      <c r="V2" s="1196"/>
      <c r="W2" s="1211"/>
      <c r="X2" s="244"/>
      <c r="Z2" s="173"/>
      <c r="AE2" s="263"/>
    </row>
    <row r="3" spans="1:33" ht="9.9499999999999993" customHeight="1" thickBot="1" x14ac:dyDescent="0.35">
      <c r="A3" s="1028"/>
      <c r="B3" s="935"/>
      <c r="C3" s="1028"/>
      <c r="D3" s="1028"/>
      <c r="E3" s="1197"/>
      <c r="F3" s="189"/>
      <c r="G3" s="189"/>
      <c r="H3" s="1197"/>
      <c r="I3" s="189"/>
      <c r="J3" s="189"/>
      <c r="K3" s="1197"/>
      <c r="L3" s="1197"/>
      <c r="M3" s="1197"/>
      <c r="N3" s="1197"/>
      <c r="O3" s="1197"/>
      <c r="P3" s="1197"/>
      <c r="Q3" s="1198"/>
      <c r="R3" s="1198"/>
      <c r="S3" s="1197"/>
      <c r="T3" s="1197"/>
      <c r="U3" s="1197"/>
      <c r="V3" s="1197"/>
      <c r="W3" s="1211"/>
      <c r="X3" s="244"/>
      <c r="Z3" s="173"/>
      <c r="AC3" s="244"/>
      <c r="AE3" s="263"/>
    </row>
    <row r="4" spans="1:33" s="132" customFormat="1" ht="50.1" customHeight="1" x14ac:dyDescent="0.3">
      <c r="A4" s="2018" t="s">
        <v>871</v>
      </c>
      <c r="B4" s="1795" t="s">
        <v>872</v>
      </c>
      <c r="C4" s="1788" t="s">
        <v>874</v>
      </c>
      <c r="D4" s="1788"/>
      <c r="E4" s="1788"/>
      <c r="F4" s="2011" t="s">
        <v>870</v>
      </c>
      <c r="G4" s="2011"/>
      <c r="H4" s="2011"/>
      <c r="I4" s="2011" t="s">
        <v>1137</v>
      </c>
      <c r="J4" s="2011"/>
      <c r="K4" s="2011"/>
      <c r="L4" s="1206" t="s">
        <v>949</v>
      </c>
      <c r="M4" s="2011" t="s">
        <v>1138</v>
      </c>
      <c r="N4" s="2011"/>
      <c r="O4" s="2011"/>
      <c r="P4" s="2012"/>
      <c r="Q4" s="2013" t="s">
        <v>815</v>
      </c>
      <c r="R4" s="1788"/>
      <c r="S4" s="1788"/>
      <c r="T4" s="2014" t="s">
        <v>931</v>
      </c>
      <c r="U4" s="2014"/>
      <c r="V4" s="2015"/>
      <c r="W4" s="1212"/>
    </row>
    <row r="5" spans="1:33" s="132" customFormat="1" ht="20.100000000000001" customHeight="1" x14ac:dyDescent="0.3">
      <c r="A5" s="2019"/>
      <c r="B5" s="1796"/>
      <c r="C5" s="2016">
        <v>2018</v>
      </c>
      <c r="D5" s="2016">
        <v>2017</v>
      </c>
      <c r="E5" s="1200" t="s">
        <v>801</v>
      </c>
      <c r="F5" s="1201">
        <v>2018</v>
      </c>
      <c r="G5" s="1201">
        <v>2017</v>
      </c>
      <c r="H5" s="1200" t="s">
        <v>801</v>
      </c>
      <c r="I5" s="1201">
        <v>2018</v>
      </c>
      <c r="J5" s="1201">
        <v>2017</v>
      </c>
      <c r="K5" s="1200" t="s">
        <v>801</v>
      </c>
      <c r="L5" s="1201">
        <v>2018</v>
      </c>
      <c r="M5" s="1201">
        <v>2018</v>
      </c>
      <c r="N5" s="1201">
        <v>2017</v>
      </c>
      <c r="O5" s="1200" t="s">
        <v>801</v>
      </c>
      <c r="P5" s="1201">
        <v>2018</v>
      </c>
      <c r="Q5" s="1201">
        <v>2018</v>
      </c>
      <c r="R5" s="1201">
        <v>2017</v>
      </c>
      <c r="S5" s="1200" t="s">
        <v>801</v>
      </c>
      <c r="T5" s="1201">
        <v>2018</v>
      </c>
      <c r="U5" s="1201">
        <v>2017</v>
      </c>
      <c r="V5" s="1202" t="s">
        <v>801</v>
      </c>
      <c r="W5" s="1212"/>
    </row>
    <row r="6" spans="1:33" s="175" customFormat="1" ht="30" customHeight="1" thickBot="1" x14ac:dyDescent="0.35">
      <c r="A6" s="2020"/>
      <c r="B6" s="1797"/>
      <c r="C6" s="2017"/>
      <c r="D6" s="2017"/>
      <c r="E6" s="1203" t="s">
        <v>765</v>
      </c>
      <c r="F6" s="934" t="s">
        <v>886</v>
      </c>
      <c r="G6" s="934" t="s">
        <v>886</v>
      </c>
      <c r="H6" s="1203" t="s">
        <v>765</v>
      </c>
      <c r="I6" s="934" t="s">
        <v>801</v>
      </c>
      <c r="J6" s="934" t="s">
        <v>801</v>
      </c>
      <c r="K6" s="1203" t="s">
        <v>765</v>
      </c>
      <c r="L6" s="1203" t="s">
        <v>1139</v>
      </c>
      <c r="M6" s="934" t="s">
        <v>1140</v>
      </c>
      <c r="N6" s="934" t="s">
        <v>1140</v>
      </c>
      <c r="O6" s="1203" t="s">
        <v>765</v>
      </c>
      <c r="P6" s="1203" t="s">
        <v>1139</v>
      </c>
      <c r="Q6" s="1204" t="s">
        <v>764</v>
      </c>
      <c r="R6" s="1204" t="s">
        <v>764</v>
      </c>
      <c r="S6" s="1203" t="s">
        <v>765</v>
      </c>
      <c r="T6" s="1203" t="s">
        <v>801</v>
      </c>
      <c r="U6" s="1203" t="s">
        <v>801</v>
      </c>
      <c r="V6" s="1205" t="s">
        <v>765</v>
      </c>
      <c r="W6" s="1211"/>
    </row>
    <row r="7" spans="1:33" ht="20.100000000000001" customHeight="1" x14ac:dyDescent="0.3">
      <c r="A7" s="1208"/>
      <c r="B7" s="1209"/>
      <c r="C7" s="1209"/>
      <c r="D7" s="1209"/>
      <c r="E7" s="1209"/>
      <c r="F7" s="1209"/>
      <c r="G7" s="1209"/>
      <c r="H7" s="1209"/>
      <c r="I7" s="1209"/>
      <c r="J7" s="1209"/>
      <c r="K7" s="1209"/>
      <c r="L7" s="1209"/>
      <c r="M7" s="1209"/>
      <c r="N7" s="1209"/>
      <c r="O7" s="1209"/>
      <c r="P7" s="1209"/>
      <c r="Q7" s="1209"/>
      <c r="R7" s="1209"/>
      <c r="S7" s="1209"/>
      <c r="T7" s="1209"/>
      <c r="U7" s="1209"/>
      <c r="V7" s="1210"/>
      <c r="W7" s="1211"/>
    </row>
    <row r="8" spans="1:33" ht="20.100000000000001" customHeight="1" x14ac:dyDescent="0.3">
      <c r="A8" s="916" t="s">
        <v>1368</v>
      </c>
      <c r="B8" s="1028"/>
      <c r="C8" s="1028"/>
      <c r="D8" s="1028"/>
      <c r="E8" s="1028"/>
      <c r="F8" s="1028"/>
      <c r="G8" s="1028"/>
      <c r="H8" s="1028"/>
      <c r="I8" s="1028"/>
      <c r="J8" s="1028"/>
      <c r="K8" s="1028"/>
      <c r="L8" s="1028"/>
      <c r="M8" s="1028"/>
      <c r="N8" s="1028"/>
      <c r="O8" s="1028"/>
      <c r="P8" s="1028"/>
      <c r="Q8" s="1028"/>
      <c r="R8" s="1028"/>
      <c r="S8" s="1028"/>
      <c r="T8" s="1028"/>
      <c r="U8" s="1028"/>
      <c r="V8" s="1029"/>
      <c r="W8" s="1211"/>
      <c r="Z8" s="173"/>
    </row>
    <row r="9" spans="1:33" ht="9.9499999999999993" customHeight="1" x14ac:dyDescent="0.3">
      <c r="A9" s="919"/>
      <c r="B9" s="1022"/>
      <c r="C9" s="1022"/>
      <c r="D9" s="1022"/>
      <c r="E9" s="1022"/>
      <c r="F9" s="1022"/>
      <c r="G9" s="1022"/>
      <c r="H9" s="1022"/>
      <c r="I9" s="1022"/>
      <c r="J9" s="1022"/>
      <c r="K9" s="1022"/>
      <c r="L9" s="1022"/>
      <c r="M9" s="1022"/>
      <c r="N9" s="1022"/>
      <c r="O9" s="1022"/>
      <c r="P9" s="1022"/>
      <c r="Q9" s="1022"/>
      <c r="R9" s="1022"/>
      <c r="S9" s="1022"/>
      <c r="T9" s="1022"/>
      <c r="U9" s="1022"/>
      <c r="V9" s="1023"/>
      <c r="W9" s="1211"/>
      <c r="Z9" s="173"/>
    </row>
    <row r="10" spans="1:33" ht="20.100000000000001" customHeight="1" x14ac:dyDescent="0.3">
      <c r="A10" s="1532">
        <v>1252</v>
      </c>
      <c r="B10" s="848" t="s">
        <v>240</v>
      </c>
      <c r="C10" s="912">
        <v>197088</v>
      </c>
      <c r="D10" s="912">
        <v>199613</v>
      </c>
      <c r="E10" s="876">
        <v>-1.26</v>
      </c>
      <c r="F10" s="893">
        <v>37.33</v>
      </c>
      <c r="G10" s="893">
        <v>37.14</v>
      </c>
      <c r="H10" s="876">
        <v>0.51</v>
      </c>
      <c r="I10" s="876">
        <v>13.38</v>
      </c>
      <c r="J10" s="876">
        <v>12.94</v>
      </c>
      <c r="K10" s="876">
        <v>3.4</v>
      </c>
      <c r="L10" s="876">
        <v>1893.88</v>
      </c>
      <c r="M10" s="876">
        <v>89.06</v>
      </c>
      <c r="N10" s="876">
        <v>87.22</v>
      </c>
      <c r="O10" s="876">
        <v>2.11</v>
      </c>
      <c r="P10" s="876">
        <v>1686.78</v>
      </c>
      <c r="Q10" s="875">
        <v>87579242</v>
      </c>
      <c r="R10" s="875">
        <v>135457251</v>
      </c>
      <c r="S10" s="876">
        <v>-35.35</v>
      </c>
      <c r="T10" s="876">
        <v>31.94</v>
      </c>
      <c r="U10" s="876">
        <v>29.37</v>
      </c>
      <c r="V10" s="876">
        <v>8.75</v>
      </c>
      <c r="W10" s="1211"/>
      <c r="X10" s="264"/>
      <c r="Y10" s="265"/>
      <c r="Z10" s="173"/>
    </row>
    <row r="11" spans="1:33" ht="20.100000000000001" customHeight="1" x14ac:dyDescent="0.3">
      <c r="A11" s="1532">
        <v>1512</v>
      </c>
      <c r="B11" s="848" t="s">
        <v>256</v>
      </c>
      <c r="C11" s="912">
        <v>713190</v>
      </c>
      <c r="D11" s="912">
        <v>731494</v>
      </c>
      <c r="E11" s="876">
        <v>-2.5</v>
      </c>
      <c r="F11" s="893">
        <v>34.6</v>
      </c>
      <c r="G11" s="893">
        <v>33.299999999999997</v>
      </c>
      <c r="H11" s="876">
        <v>3.9</v>
      </c>
      <c r="I11" s="876">
        <v>9.5299999999999994</v>
      </c>
      <c r="J11" s="876">
        <v>8.2899999999999991</v>
      </c>
      <c r="K11" s="876">
        <v>14.96</v>
      </c>
      <c r="L11" s="876">
        <v>1829.94</v>
      </c>
      <c r="M11" s="876">
        <v>91.12</v>
      </c>
      <c r="N11" s="876">
        <v>88.05</v>
      </c>
      <c r="O11" s="876">
        <v>3.49</v>
      </c>
      <c r="P11" s="876">
        <v>1667.5</v>
      </c>
      <c r="Q11" s="875">
        <v>-71661583</v>
      </c>
      <c r="R11" s="875">
        <v>345853898</v>
      </c>
      <c r="S11" s="876">
        <v>-120.72</v>
      </c>
      <c r="T11" s="876">
        <v>25.16</v>
      </c>
      <c r="U11" s="876">
        <v>24.46</v>
      </c>
      <c r="V11" s="876">
        <v>2.86</v>
      </c>
      <c r="W11" s="1211"/>
      <c r="X11" s="264"/>
      <c r="Y11" s="265"/>
      <c r="Z11" s="173"/>
    </row>
    <row r="12" spans="1:33" ht="20.100000000000001" customHeight="1" x14ac:dyDescent="0.3">
      <c r="A12" s="1532">
        <v>1034</v>
      </c>
      <c r="B12" s="848" t="s">
        <v>889</v>
      </c>
      <c r="C12" s="912">
        <v>10427</v>
      </c>
      <c r="D12" s="912">
        <v>11045</v>
      </c>
      <c r="E12" s="876">
        <v>-5.6</v>
      </c>
      <c r="F12" s="893">
        <v>39.57</v>
      </c>
      <c r="G12" s="893">
        <v>38.869999999999997</v>
      </c>
      <c r="H12" s="876">
        <v>1.8</v>
      </c>
      <c r="I12" s="876">
        <v>15.81</v>
      </c>
      <c r="J12" s="876">
        <v>14.87</v>
      </c>
      <c r="K12" s="876">
        <v>6.32</v>
      </c>
      <c r="L12" s="876">
        <v>1315.54</v>
      </c>
      <c r="M12" s="876">
        <v>103.69</v>
      </c>
      <c r="N12" s="876">
        <v>104.1</v>
      </c>
      <c r="O12" s="876">
        <v>-0.39</v>
      </c>
      <c r="P12" s="876">
        <v>1364.07</v>
      </c>
      <c r="Q12" s="875">
        <v>-28538195</v>
      </c>
      <c r="R12" s="875">
        <v>-27925336</v>
      </c>
      <c r="S12" s="876">
        <v>-2.19</v>
      </c>
      <c r="T12" s="876">
        <v>99.82</v>
      </c>
      <c r="U12" s="876">
        <v>112.31</v>
      </c>
      <c r="V12" s="876">
        <v>-11.12</v>
      </c>
      <c r="W12" s="1213"/>
      <c r="X12" s="264"/>
      <c r="Y12" s="265"/>
      <c r="Z12" s="173"/>
    </row>
    <row r="13" spans="1:33" ht="20.100000000000001" customHeight="1" x14ac:dyDescent="0.3">
      <c r="A13" s="1532">
        <v>1491</v>
      </c>
      <c r="B13" s="848" t="s">
        <v>278</v>
      </c>
      <c r="C13" s="912">
        <v>21932</v>
      </c>
      <c r="D13" s="912">
        <v>24080</v>
      </c>
      <c r="E13" s="876">
        <v>-8.92</v>
      </c>
      <c r="F13" s="893">
        <v>38.43</v>
      </c>
      <c r="G13" s="893">
        <v>37.68</v>
      </c>
      <c r="H13" s="876">
        <v>1.99</v>
      </c>
      <c r="I13" s="876">
        <v>15.37</v>
      </c>
      <c r="J13" s="876">
        <v>14.1</v>
      </c>
      <c r="K13" s="876">
        <v>9.01</v>
      </c>
      <c r="L13" s="876">
        <v>1692.75</v>
      </c>
      <c r="M13" s="876">
        <v>93.16</v>
      </c>
      <c r="N13" s="876">
        <v>90.32</v>
      </c>
      <c r="O13" s="876">
        <v>3.14</v>
      </c>
      <c r="P13" s="876">
        <v>1576.88</v>
      </c>
      <c r="Q13" s="875">
        <v>-22760572</v>
      </c>
      <c r="R13" s="875">
        <v>-12697373</v>
      </c>
      <c r="S13" s="876">
        <v>-79.25</v>
      </c>
      <c r="T13" s="876">
        <v>25.1</v>
      </c>
      <c r="U13" s="876">
        <v>26.56</v>
      </c>
      <c r="V13" s="876">
        <v>-5.5</v>
      </c>
      <c r="W13" s="1213"/>
      <c r="X13" s="264"/>
      <c r="Y13" s="265"/>
      <c r="Z13" s="173"/>
    </row>
    <row r="14" spans="1:33" ht="20.100000000000001" customHeight="1" x14ac:dyDescent="0.3">
      <c r="A14" s="1532">
        <v>1125</v>
      </c>
      <c r="B14" s="848" t="s">
        <v>293</v>
      </c>
      <c r="C14" s="912">
        <v>2792583</v>
      </c>
      <c r="D14" s="912">
        <v>2747898</v>
      </c>
      <c r="E14" s="876">
        <v>1.63</v>
      </c>
      <c r="F14" s="893">
        <v>33.979999999999997</v>
      </c>
      <c r="G14" s="893">
        <v>33.57</v>
      </c>
      <c r="H14" s="876">
        <v>1.22</v>
      </c>
      <c r="I14" s="876">
        <v>9.06</v>
      </c>
      <c r="J14" s="876">
        <v>8.58</v>
      </c>
      <c r="K14" s="876">
        <v>5.59</v>
      </c>
      <c r="L14" s="876">
        <v>1576.47</v>
      </c>
      <c r="M14" s="876">
        <v>88.43</v>
      </c>
      <c r="N14" s="876">
        <v>85.72</v>
      </c>
      <c r="O14" s="876">
        <v>3.16</v>
      </c>
      <c r="P14" s="876">
        <v>1394.14</v>
      </c>
      <c r="Q14" s="875">
        <v>-352460591</v>
      </c>
      <c r="R14" s="875">
        <v>967953491</v>
      </c>
      <c r="S14" s="876">
        <v>-136.41</v>
      </c>
      <c r="T14" s="876">
        <v>27.3</v>
      </c>
      <c r="U14" s="876">
        <v>27.44</v>
      </c>
      <c r="V14" s="876">
        <v>-0.51</v>
      </c>
      <c r="W14" s="1213"/>
      <c r="X14" s="264"/>
      <c r="Y14" s="265"/>
      <c r="Z14" s="173"/>
    </row>
    <row r="15" spans="1:33" ht="20.100000000000001" customHeight="1" x14ac:dyDescent="0.3">
      <c r="A15" s="1532">
        <v>1202</v>
      </c>
      <c r="B15" s="848" t="s">
        <v>318</v>
      </c>
      <c r="C15" s="912">
        <v>143200</v>
      </c>
      <c r="D15" s="912">
        <v>143511</v>
      </c>
      <c r="E15" s="876">
        <v>-0.22</v>
      </c>
      <c r="F15" s="893">
        <v>38.07</v>
      </c>
      <c r="G15" s="893">
        <v>38.04</v>
      </c>
      <c r="H15" s="876">
        <v>0.08</v>
      </c>
      <c r="I15" s="876">
        <v>14.35</v>
      </c>
      <c r="J15" s="876">
        <v>13.87</v>
      </c>
      <c r="K15" s="876">
        <v>3.46</v>
      </c>
      <c r="L15" s="876">
        <v>1809.59</v>
      </c>
      <c r="M15" s="876">
        <v>89.4</v>
      </c>
      <c r="N15" s="876">
        <v>86.88</v>
      </c>
      <c r="O15" s="876">
        <v>2.9</v>
      </c>
      <c r="P15" s="876">
        <v>1617.73</v>
      </c>
      <c r="Q15" s="875">
        <v>-83476849</v>
      </c>
      <c r="R15" s="875">
        <v>27985195</v>
      </c>
      <c r="S15" s="876">
        <v>-398.29</v>
      </c>
      <c r="T15" s="876">
        <v>31.42</v>
      </c>
      <c r="U15" s="876">
        <v>32.090000000000003</v>
      </c>
      <c r="V15" s="876">
        <v>-2.09</v>
      </c>
      <c r="W15" s="1213"/>
      <c r="X15" s="264"/>
      <c r="Y15" s="265"/>
      <c r="Z15" s="173"/>
    </row>
    <row r="16" spans="1:33" ht="20.100000000000001" customHeight="1" x14ac:dyDescent="0.3">
      <c r="A16" s="1532">
        <v>1554</v>
      </c>
      <c r="B16" s="848" t="s">
        <v>890</v>
      </c>
      <c r="C16" s="912">
        <v>21837</v>
      </c>
      <c r="D16" s="912">
        <v>22333</v>
      </c>
      <c r="E16" s="876">
        <v>-2.2200000000000002</v>
      </c>
      <c r="F16" s="893">
        <v>34.07</v>
      </c>
      <c r="G16" s="893">
        <v>33.299999999999997</v>
      </c>
      <c r="H16" s="876">
        <v>2.31</v>
      </c>
      <c r="I16" s="876">
        <v>8.09</v>
      </c>
      <c r="J16" s="876">
        <v>7.42</v>
      </c>
      <c r="K16" s="876">
        <v>9.0299999999999994</v>
      </c>
      <c r="L16" s="876">
        <v>1184.4000000000001</v>
      </c>
      <c r="M16" s="876">
        <v>82.21</v>
      </c>
      <c r="N16" s="876">
        <v>75.739999999999995</v>
      </c>
      <c r="O16" s="876">
        <v>8.5399999999999991</v>
      </c>
      <c r="P16" s="876">
        <v>973.7</v>
      </c>
      <c r="Q16" s="875">
        <v>13033878</v>
      </c>
      <c r="R16" s="875">
        <v>30138308</v>
      </c>
      <c r="S16" s="876">
        <v>-56.75</v>
      </c>
      <c r="T16" s="876">
        <v>174.78</v>
      </c>
      <c r="U16" s="876">
        <v>168.68</v>
      </c>
      <c r="V16" s="876">
        <v>3.62</v>
      </c>
      <c r="W16" s="1213"/>
      <c r="X16" s="264"/>
      <c r="Y16" s="265"/>
      <c r="Z16" s="173"/>
    </row>
    <row r="17" spans="1:32" ht="20.100000000000001" customHeight="1" x14ac:dyDescent="0.3">
      <c r="A17" s="1532">
        <v>1537</v>
      </c>
      <c r="B17" s="848" t="s">
        <v>351</v>
      </c>
      <c r="C17" s="912">
        <v>61759</v>
      </c>
      <c r="D17" s="912">
        <v>67020</v>
      </c>
      <c r="E17" s="876">
        <v>-7.85</v>
      </c>
      <c r="F17" s="893">
        <v>32.5</v>
      </c>
      <c r="G17" s="893">
        <v>32.44</v>
      </c>
      <c r="H17" s="876">
        <v>0.18</v>
      </c>
      <c r="I17" s="876">
        <v>4.91</v>
      </c>
      <c r="J17" s="876">
        <v>4.62</v>
      </c>
      <c r="K17" s="876">
        <v>6.28</v>
      </c>
      <c r="L17" s="876">
        <v>1944.85</v>
      </c>
      <c r="M17" s="876">
        <v>87.21</v>
      </c>
      <c r="N17" s="876">
        <v>86.2</v>
      </c>
      <c r="O17" s="876">
        <v>1.17</v>
      </c>
      <c r="P17" s="876">
        <v>1696.04</v>
      </c>
      <c r="Q17" s="875">
        <v>48727179</v>
      </c>
      <c r="R17" s="875">
        <v>37481072</v>
      </c>
      <c r="S17" s="876">
        <v>30</v>
      </c>
      <c r="T17" s="876">
        <v>33.75</v>
      </c>
      <c r="U17" s="876">
        <v>28.24</v>
      </c>
      <c r="V17" s="876">
        <v>19.510000000000002</v>
      </c>
      <c r="W17" s="1213"/>
      <c r="X17" s="264"/>
      <c r="Y17" s="265"/>
      <c r="Z17" s="173"/>
    </row>
    <row r="18" spans="1:32" ht="20.100000000000001" customHeight="1" x14ac:dyDescent="0.3">
      <c r="A18" s="1532">
        <v>1087</v>
      </c>
      <c r="B18" s="848" t="s">
        <v>891</v>
      </c>
      <c r="C18" s="912">
        <v>69569</v>
      </c>
      <c r="D18" s="912">
        <v>73312</v>
      </c>
      <c r="E18" s="876">
        <v>-5.1100000000000003</v>
      </c>
      <c r="F18" s="893">
        <v>43.15</v>
      </c>
      <c r="G18" s="893">
        <v>42.9</v>
      </c>
      <c r="H18" s="876">
        <v>0.57999999999999996</v>
      </c>
      <c r="I18" s="876">
        <v>23.28</v>
      </c>
      <c r="J18" s="876">
        <v>22.69</v>
      </c>
      <c r="K18" s="876">
        <v>2.6</v>
      </c>
      <c r="L18" s="876">
        <v>2387.4899999999998</v>
      </c>
      <c r="M18" s="876">
        <v>88.88</v>
      </c>
      <c r="N18" s="876">
        <v>86.8</v>
      </c>
      <c r="O18" s="876">
        <v>2.4</v>
      </c>
      <c r="P18" s="876">
        <v>2122.09</v>
      </c>
      <c r="Q18" s="875">
        <v>49131232</v>
      </c>
      <c r="R18" s="875">
        <v>80354318</v>
      </c>
      <c r="S18" s="876">
        <v>-38.86</v>
      </c>
      <c r="T18" s="876">
        <v>39.17</v>
      </c>
      <c r="U18" s="876">
        <v>35.19</v>
      </c>
      <c r="V18" s="876">
        <v>11.31</v>
      </c>
      <c r="W18" s="1213"/>
      <c r="X18" s="264"/>
      <c r="Y18" s="265"/>
      <c r="Z18" s="173"/>
    </row>
    <row r="19" spans="1:32" ht="20.100000000000001" customHeight="1" x14ac:dyDescent="0.3">
      <c r="A19" s="1532">
        <v>1466</v>
      </c>
      <c r="B19" s="848" t="s">
        <v>376</v>
      </c>
      <c r="C19" s="912">
        <v>6641</v>
      </c>
      <c r="D19" s="912">
        <v>4937</v>
      </c>
      <c r="E19" s="876">
        <v>34.51</v>
      </c>
      <c r="F19" s="893">
        <v>30.88</v>
      </c>
      <c r="G19" s="893">
        <v>30.74</v>
      </c>
      <c r="H19" s="876">
        <v>0.46</v>
      </c>
      <c r="I19" s="876">
        <v>0.3</v>
      </c>
      <c r="J19" s="876">
        <v>0.46</v>
      </c>
      <c r="K19" s="876">
        <v>-34.78</v>
      </c>
      <c r="L19" s="876">
        <v>808.56</v>
      </c>
      <c r="M19" s="876">
        <v>90.98</v>
      </c>
      <c r="N19" s="876">
        <v>91.62</v>
      </c>
      <c r="O19" s="876">
        <v>-0.7</v>
      </c>
      <c r="P19" s="876">
        <v>735.66</v>
      </c>
      <c r="Q19" s="875">
        <v>-4478871</v>
      </c>
      <c r="R19" s="875">
        <v>-3251493</v>
      </c>
      <c r="S19" s="876">
        <v>-37.75</v>
      </c>
      <c r="T19" s="876">
        <v>86.85</v>
      </c>
      <c r="U19" s="876">
        <v>105.27</v>
      </c>
      <c r="V19" s="876">
        <v>-17.5</v>
      </c>
      <c r="W19" s="1213"/>
      <c r="X19" s="264"/>
      <c r="Y19" s="265"/>
      <c r="Z19" s="173"/>
    </row>
    <row r="20" spans="1:32" ht="20.100000000000001" customHeight="1" x14ac:dyDescent="0.3">
      <c r="A20" s="1532">
        <v>1149</v>
      </c>
      <c r="B20" s="848" t="s">
        <v>390</v>
      </c>
      <c r="C20" s="912">
        <v>201944</v>
      </c>
      <c r="D20" s="912">
        <v>198712</v>
      </c>
      <c r="E20" s="876">
        <v>1.63</v>
      </c>
      <c r="F20" s="893">
        <v>37.03</v>
      </c>
      <c r="G20" s="893">
        <v>36.950000000000003</v>
      </c>
      <c r="H20" s="876">
        <v>0.22</v>
      </c>
      <c r="I20" s="876">
        <v>14.29</v>
      </c>
      <c r="J20" s="876">
        <v>14.1</v>
      </c>
      <c r="K20" s="876">
        <v>1.35</v>
      </c>
      <c r="L20" s="876">
        <v>1797.24</v>
      </c>
      <c r="M20" s="876">
        <v>93.25</v>
      </c>
      <c r="N20" s="876">
        <v>90.65</v>
      </c>
      <c r="O20" s="876">
        <v>2.87</v>
      </c>
      <c r="P20" s="876">
        <v>1676</v>
      </c>
      <c r="Q20" s="875">
        <v>-99205948</v>
      </c>
      <c r="R20" s="875">
        <v>8136344</v>
      </c>
      <c r="S20" s="876">
        <v>-1319.29</v>
      </c>
      <c r="T20" s="876">
        <v>28.65</v>
      </c>
      <c r="U20" s="876">
        <v>29.56</v>
      </c>
      <c r="V20" s="876">
        <v>-3.08</v>
      </c>
      <c r="W20" s="1213"/>
      <c r="X20" s="264"/>
      <c r="Y20" s="265"/>
      <c r="Z20" s="173"/>
    </row>
    <row r="21" spans="1:32" ht="20.100000000000001" customHeight="1" x14ac:dyDescent="0.3">
      <c r="A21" s="1532">
        <v>1506</v>
      </c>
      <c r="B21" s="848" t="s">
        <v>401</v>
      </c>
      <c r="C21" s="912">
        <v>15854</v>
      </c>
      <c r="D21" s="912">
        <v>15072</v>
      </c>
      <c r="E21" s="876">
        <v>5.19</v>
      </c>
      <c r="F21" s="893">
        <v>30.23</v>
      </c>
      <c r="G21" s="893">
        <v>30.1</v>
      </c>
      <c r="H21" s="876">
        <v>0.43</v>
      </c>
      <c r="I21" s="876">
        <v>4.2</v>
      </c>
      <c r="J21" s="876">
        <v>4.18</v>
      </c>
      <c r="K21" s="876">
        <v>0.48</v>
      </c>
      <c r="L21" s="876">
        <v>991.33</v>
      </c>
      <c r="M21" s="876">
        <v>88.66</v>
      </c>
      <c r="N21" s="876">
        <v>87.7</v>
      </c>
      <c r="O21" s="876">
        <v>1.0900000000000001</v>
      </c>
      <c r="P21" s="876">
        <v>878.91</v>
      </c>
      <c r="Q21" s="875">
        <v>5051649</v>
      </c>
      <c r="R21" s="875">
        <v>6850429</v>
      </c>
      <c r="S21" s="876">
        <v>-26.26</v>
      </c>
      <c r="T21" s="876">
        <v>87.88</v>
      </c>
      <c r="U21" s="876">
        <v>85.74</v>
      </c>
      <c r="V21" s="876">
        <v>2.5</v>
      </c>
      <c r="W21" s="1213"/>
      <c r="X21" s="264"/>
      <c r="Y21" s="265"/>
      <c r="Z21" s="173"/>
    </row>
    <row r="22" spans="1:32" ht="20.100000000000001" customHeight="1" x14ac:dyDescent="0.3">
      <c r="A22" s="1532">
        <v>1140</v>
      </c>
      <c r="B22" s="848" t="s">
        <v>409</v>
      </c>
      <c r="C22" s="912">
        <v>164774</v>
      </c>
      <c r="D22" s="912">
        <v>158259</v>
      </c>
      <c r="E22" s="876">
        <v>4.12</v>
      </c>
      <c r="F22" s="893">
        <v>37.159999999999997</v>
      </c>
      <c r="G22" s="893">
        <v>37.57</v>
      </c>
      <c r="H22" s="876">
        <v>-1.0900000000000001</v>
      </c>
      <c r="I22" s="876">
        <v>12.25</v>
      </c>
      <c r="J22" s="876">
        <v>12.63</v>
      </c>
      <c r="K22" s="876">
        <v>-3.01</v>
      </c>
      <c r="L22" s="876">
        <v>1663.47</v>
      </c>
      <c r="M22" s="876">
        <v>95.5</v>
      </c>
      <c r="N22" s="876">
        <v>97.85</v>
      </c>
      <c r="O22" s="876">
        <v>-2.4</v>
      </c>
      <c r="P22" s="876">
        <v>1588.57</v>
      </c>
      <c r="Q22" s="875">
        <v>-197157704</v>
      </c>
      <c r="R22" s="875">
        <v>-256764379</v>
      </c>
      <c r="S22" s="876">
        <v>23.21</v>
      </c>
      <c r="T22" s="876">
        <v>37.869999999999997</v>
      </c>
      <c r="U22" s="876">
        <v>44.63</v>
      </c>
      <c r="V22" s="876">
        <v>-15.15</v>
      </c>
      <c r="W22" s="1213"/>
      <c r="X22" s="264"/>
      <c r="Y22" s="265"/>
      <c r="Z22" s="173"/>
    </row>
    <row r="23" spans="1:32" ht="20.100000000000001" customHeight="1" x14ac:dyDescent="0.3">
      <c r="A23" s="1532">
        <v>1167</v>
      </c>
      <c r="B23" s="848" t="s">
        <v>420</v>
      </c>
      <c r="C23" s="912">
        <v>298071</v>
      </c>
      <c r="D23" s="912">
        <v>284411</v>
      </c>
      <c r="E23" s="876">
        <v>4.8</v>
      </c>
      <c r="F23" s="893">
        <v>32.99</v>
      </c>
      <c r="G23" s="893">
        <v>32.83</v>
      </c>
      <c r="H23" s="876">
        <v>0.49</v>
      </c>
      <c r="I23" s="876">
        <v>8.41</v>
      </c>
      <c r="J23" s="876">
        <v>8.1300000000000008</v>
      </c>
      <c r="K23" s="876">
        <v>3.44</v>
      </c>
      <c r="L23" s="876">
        <v>1257.03</v>
      </c>
      <c r="M23" s="876">
        <v>87.32</v>
      </c>
      <c r="N23" s="876">
        <v>86</v>
      </c>
      <c r="O23" s="876">
        <v>1.53</v>
      </c>
      <c r="P23" s="876">
        <v>1097.68</v>
      </c>
      <c r="Q23" s="875">
        <v>-92067000</v>
      </c>
      <c r="R23" s="875">
        <v>-18454000</v>
      </c>
      <c r="S23" s="876">
        <v>-398.9</v>
      </c>
      <c r="T23" s="876">
        <v>23.88</v>
      </c>
      <c r="U23" s="876">
        <v>25.74</v>
      </c>
      <c r="V23" s="876">
        <v>-7.23</v>
      </c>
      <c r="W23" s="1213"/>
      <c r="X23" s="264"/>
      <c r="Y23" s="265"/>
      <c r="Z23" s="173"/>
    </row>
    <row r="24" spans="1:32" ht="20.100000000000001" customHeight="1" x14ac:dyDescent="0.3">
      <c r="A24" s="1532">
        <v>1575</v>
      </c>
      <c r="B24" s="848" t="s">
        <v>461</v>
      </c>
      <c r="C24" s="912">
        <v>26214</v>
      </c>
      <c r="D24" s="912">
        <v>28839</v>
      </c>
      <c r="E24" s="876">
        <v>-9.1</v>
      </c>
      <c r="F24" s="893">
        <v>42.56</v>
      </c>
      <c r="G24" s="893">
        <v>42.04</v>
      </c>
      <c r="H24" s="876">
        <v>1.24</v>
      </c>
      <c r="I24" s="876">
        <v>18.41</v>
      </c>
      <c r="J24" s="876">
        <v>17.71</v>
      </c>
      <c r="K24" s="876">
        <v>3.95</v>
      </c>
      <c r="L24" s="876">
        <v>1921.34</v>
      </c>
      <c r="M24" s="876">
        <v>92.97</v>
      </c>
      <c r="N24" s="876">
        <v>86.91</v>
      </c>
      <c r="O24" s="876">
        <v>6.97</v>
      </c>
      <c r="P24" s="876">
        <v>1786.33</v>
      </c>
      <c r="Q24" s="875">
        <v>-39167433</v>
      </c>
      <c r="R24" s="875">
        <v>1682069</v>
      </c>
      <c r="S24" s="876">
        <v>-2428.5300000000002</v>
      </c>
      <c r="T24" s="876">
        <v>11.4</v>
      </c>
      <c r="U24" s="876">
        <v>15.17</v>
      </c>
      <c r="V24" s="876">
        <v>-24.85</v>
      </c>
      <c r="W24" s="1213"/>
      <c r="X24" s="264"/>
      <c r="Y24" s="265"/>
      <c r="Z24" s="173"/>
    </row>
    <row r="25" spans="1:32" ht="20.100000000000001" customHeight="1" x14ac:dyDescent="0.3">
      <c r="A25" s="1532">
        <v>1446</v>
      </c>
      <c r="B25" s="848" t="s">
        <v>477</v>
      </c>
      <c r="C25" s="912">
        <v>13612</v>
      </c>
      <c r="D25" s="912">
        <v>13805</v>
      </c>
      <c r="E25" s="876">
        <v>-1.4</v>
      </c>
      <c r="F25" s="893">
        <v>46.32</v>
      </c>
      <c r="G25" s="893">
        <v>46.15</v>
      </c>
      <c r="H25" s="876">
        <v>0.37</v>
      </c>
      <c r="I25" s="876">
        <v>27.89</v>
      </c>
      <c r="J25" s="876">
        <v>27.15</v>
      </c>
      <c r="K25" s="876">
        <v>2.73</v>
      </c>
      <c r="L25" s="876">
        <v>2018.71</v>
      </c>
      <c r="M25" s="876">
        <v>103.58</v>
      </c>
      <c r="N25" s="876">
        <v>103.65</v>
      </c>
      <c r="O25" s="876">
        <v>-7.0000000000000007E-2</v>
      </c>
      <c r="P25" s="876">
        <v>2090.98</v>
      </c>
      <c r="Q25" s="875">
        <v>-54433871</v>
      </c>
      <c r="R25" s="875">
        <v>-50649075</v>
      </c>
      <c r="S25" s="876">
        <v>-7.47</v>
      </c>
      <c r="T25" s="876">
        <v>80.77</v>
      </c>
      <c r="U25" s="876">
        <v>92.4</v>
      </c>
      <c r="V25" s="876">
        <v>-12.59</v>
      </c>
      <c r="W25" s="1213"/>
      <c r="X25" s="264"/>
      <c r="Y25" s="265"/>
      <c r="Z25" s="173"/>
    </row>
    <row r="26" spans="1:32" ht="20.100000000000001" customHeight="1" x14ac:dyDescent="0.3">
      <c r="A26" s="1532">
        <v>1486</v>
      </c>
      <c r="B26" s="848" t="s">
        <v>486</v>
      </c>
      <c r="C26" s="912">
        <v>112201</v>
      </c>
      <c r="D26" s="912">
        <v>116283</v>
      </c>
      <c r="E26" s="876">
        <v>-3.51</v>
      </c>
      <c r="F26" s="893">
        <v>34.229999999999997</v>
      </c>
      <c r="G26" s="893">
        <v>33.18</v>
      </c>
      <c r="H26" s="876">
        <v>3.16</v>
      </c>
      <c r="I26" s="876">
        <v>8.26</v>
      </c>
      <c r="J26" s="876">
        <v>8.2799999999999994</v>
      </c>
      <c r="K26" s="876">
        <v>-0.24</v>
      </c>
      <c r="L26" s="876">
        <v>1734.55</v>
      </c>
      <c r="M26" s="876">
        <v>97.88</v>
      </c>
      <c r="N26" s="876">
        <v>87.97</v>
      </c>
      <c r="O26" s="876">
        <v>11.27</v>
      </c>
      <c r="P26" s="876">
        <v>1697.77</v>
      </c>
      <c r="Q26" s="875">
        <v>-277405565</v>
      </c>
      <c r="R26" s="875">
        <v>-4080594</v>
      </c>
      <c r="S26" s="876">
        <v>-6698.17</v>
      </c>
      <c r="T26" s="876">
        <v>47.07</v>
      </c>
      <c r="U26" s="876">
        <v>54.94</v>
      </c>
      <c r="V26" s="876">
        <v>-14.32</v>
      </c>
      <c r="W26" s="1213"/>
      <c r="X26" s="264"/>
      <c r="Y26" s="265"/>
      <c r="Z26" s="173"/>
    </row>
    <row r="27" spans="1:32" ht="20.100000000000001" customHeight="1" x14ac:dyDescent="0.3">
      <c r="A27" s="1532">
        <v>1141</v>
      </c>
      <c r="B27" s="848" t="s">
        <v>495</v>
      </c>
      <c r="C27" s="912">
        <v>18923</v>
      </c>
      <c r="D27" s="912">
        <v>22777</v>
      </c>
      <c r="E27" s="876">
        <v>-16.920000000000002</v>
      </c>
      <c r="F27" s="893">
        <v>50.27</v>
      </c>
      <c r="G27" s="893">
        <v>48.54</v>
      </c>
      <c r="H27" s="876">
        <v>3.56</v>
      </c>
      <c r="I27" s="876">
        <v>30.51</v>
      </c>
      <c r="J27" s="876">
        <v>27.74</v>
      </c>
      <c r="K27" s="876">
        <v>9.99</v>
      </c>
      <c r="L27" s="876">
        <v>2162.85</v>
      </c>
      <c r="M27" s="876">
        <v>101.5</v>
      </c>
      <c r="N27" s="876">
        <v>95.09</v>
      </c>
      <c r="O27" s="876">
        <v>6.74</v>
      </c>
      <c r="P27" s="876">
        <v>2195.34</v>
      </c>
      <c r="Q27" s="875">
        <v>-82516637</v>
      </c>
      <c r="R27" s="875">
        <v>-39753844</v>
      </c>
      <c r="S27" s="876">
        <v>-107.57</v>
      </c>
      <c r="T27" s="876">
        <v>21.23</v>
      </c>
      <c r="U27" s="876">
        <v>29.4</v>
      </c>
      <c r="V27" s="876">
        <v>-27.79</v>
      </c>
      <c r="W27" s="1213"/>
      <c r="X27" s="264"/>
      <c r="Y27" s="265"/>
      <c r="Z27" s="173"/>
    </row>
    <row r="28" spans="1:32" ht="20.100000000000001" customHeight="1" x14ac:dyDescent="0.3">
      <c r="A28" s="1532">
        <v>1464</v>
      </c>
      <c r="B28" s="848" t="s">
        <v>501</v>
      </c>
      <c r="C28" s="912">
        <v>2449</v>
      </c>
      <c r="D28" s="912">
        <v>2600</v>
      </c>
      <c r="E28" s="876">
        <v>-5.81</v>
      </c>
      <c r="F28" s="893">
        <v>38.65</v>
      </c>
      <c r="G28" s="893">
        <v>40.29</v>
      </c>
      <c r="H28" s="876">
        <v>-4.07</v>
      </c>
      <c r="I28" s="876">
        <v>14.32</v>
      </c>
      <c r="J28" s="876">
        <v>15.35</v>
      </c>
      <c r="K28" s="876">
        <v>-6.71</v>
      </c>
      <c r="L28" s="876">
        <v>1742.22</v>
      </c>
      <c r="M28" s="876">
        <v>80.58</v>
      </c>
      <c r="N28" s="876">
        <v>87.57</v>
      </c>
      <c r="O28" s="876">
        <v>-7.98</v>
      </c>
      <c r="P28" s="876">
        <v>1403.91</v>
      </c>
      <c r="Q28" s="875">
        <v>3648845</v>
      </c>
      <c r="R28" s="875">
        <v>45526</v>
      </c>
      <c r="S28" s="876">
        <v>7914.86</v>
      </c>
      <c r="T28" s="876">
        <v>99.19</v>
      </c>
      <c r="U28" s="876">
        <v>83.83</v>
      </c>
      <c r="V28" s="876">
        <v>18.32</v>
      </c>
      <c r="W28" s="1213"/>
      <c r="X28" s="264"/>
      <c r="Y28" s="265"/>
      <c r="Z28" s="173"/>
    </row>
    <row r="29" spans="1:32" ht="20.100000000000001" customHeight="1" x14ac:dyDescent="0.3">
      <c r="A29" s="1532">
        <v>1592</v>
      </c>
      <c r="B29" s="848" t="s">
        <v>507</v>
      </c>
      <c r="C29" s="912">
        <v>23948</v>
      </c>
      <c r="D29" s="912">
        <v>23511</v>
      </c>
      <c r="E29" s="876">
        <v>1.86</v>
      </c>
      <c r="F29" s="893">
        <v>27.79</v>
      </c>
      <c r="G29" s="893">
        <v>28.26</v>
      </c>
      <c r="H29" s="876">
        <v>-1.66</v>
      </c>
      <c r="I29" s="876">
        <v>0.48</v>
      </c>
      <c r="J29" s="876">
        <v>0.52</v>
      </c>
      <c r="K29" s="876">
        <v>-7.69</v>
      </c>
      <c r="L29" s="876">
        <v>990.94</v>
      </c>
      <c r="M29" s="876">
        <v>86.43</v>
      </c>
      <c r="N29" s="876">
        <v>89.15</v>
      </c>
      <c r="O29" s="876">
        <v>-3.05</v>
      </c>
      <c r="P29" s="876">
        <v>856.45</v>
      </c>
      <c r="Q29" s="875">
        <v>-6091498</v>
      </c>
      <c r="R29" s="875">
        <v>-12496383</v>
      </c>
      <c r="S29" s="876">
        <v>51.25</v>
      </c>
      <c r="T29" s="876">
        <v>9.34</v>
      </c>
      <c r="U29" s="876">
        <v>12.09</v>
      </c>
      <c r="V29" s="876">
        <v>-22.75</v>
      </c>
      <c r="W29" s="1213"/>
      <c r="X29" s="264"/>
      <c r="Y29" s="265"/>
      <c r="Z29" s="183"/>
      <c r="AA29" s="183"/>
      <c r="AB29" s="183"/>
      <c r="AC29" s="183"/>
      <c r="AD29" s="183"/>
      <c r="AE29" s="183"/>
      <c r="AF29" s="183"/>
    </row>
    <row r="30" spans="1:32" ht="20.100000000000001" customHeight="1" x14ac:dyDescent="0.3">
      <c r="A30" s="951">
        <v>1422</v>
      </c>
      <c r="B30" s="952" t="s">
        <v>514</v>
      </c>
      <c r="C30" s="1145">
        <v>37440</v>
      </c>
      <c r="D30" s="1145">
        <v>41401</v>
      </c>
      <c r="E30" s="902">
        <v>-9.57</v>
      </c>
      <c r="F30" s="904">
        <v>38.83</v>
      </c>
      <c r="G30" s="904">
        <v>37.909999999999997</v>
      </c>
      <c r="H30" s="902">
        <v>2.4300000000000002</v>
      </c>
      <c r="I30" s="902">
        <v>16.760000000000002</v>
      </c>
      <c r="J30" s="902">
        <v>15.59</v>
      </c>
      <c r="K30" s="902">
        <v>7.5</v>
      </c>
      <c r="L30" s="902">
        <v>1524.45</v>
      </c>
      <c r="M30" s="902">
        <v>107.1</v>
      </c>
      <c r="N30" s="902">
        <v>99.77</v>
      </c>
      <c r="O30" s="902">
        <v>7.35</v>
      </c>
      <c r="P30" s="902">
        <v>1632.61</v>
      </c>
      <c r="Q30" s="901">
        <v>-127248457</v>
      </c>
      <c r="R30" s="901">
        <v>-81160955</v>
      </c>
      <c r="S30" s="902">
        <v>-56.79</v>
      </c>
      <c r="T30" s="902">
        <v>64.92</v>
      </c>
      <c r="U30" s="902">
        <v>72.56</v>
      </c>
      <c r="V30" s="902">
        <v>-10.53</v>
      </c>
      <c r="W30" s="1213"/>
      <c r="X30" s="264"/>
      <c r="Y30" s="265"/>
      <c r="Z30" s="183"/>
      <c r="AA30" s="183"/>
      <c r="AB30" s="183"/>
      <c r="AC30" s="183"/>
      <c r="AD30" s="183"/>
      <c r="AE30" s="183"/>
      <c r="AF30" s="183"/>
    </row>
    <row r="31" spans="1:32" ht="9.9499999999999993" customHeight="1" thickBot="1" x14ac:dyDescent="0.35">
      <c r="A31" s="1146"/>
      <c r="B31" s="1146"/>
      <c r="C31" s="1147"/>
      <c r="D31" s="1148"/>
      <c r="E31" s="824"/>
      <c r="F31" s="896"/>
      <c r="G31" s="896"/>
      <c r="H31" s="824"/>
      <c r="I31" s="1207"/>
      <c r="J31" s="1207"/>
      <c r="K31" s="824"/>
      <c r="L31" s="824"/>
      <c r="M31" s="1207"/>
      <c r="N31" s="1207"/>
      <c r="O31" s="824"/>
      <c r="P31" s="824"/>
      <c r="Q31" s="1150"/>
      <c r="R31" s="1150"/>
      <c r="S31" s="824"/>
      <c r="T31" s="824"/>
      <c r="U31" s="824"/>
      <c r="V31" s="824"/>
      <c r="W31" s="1213"/>
      <c r="X31" s="264"/>
      <c r="Z31" s="183"/>
      <c r="AA31" s="183"/>
      <c r="AB31" s="183"/>
      <c r="AC31" s="183"/>
      <c r="AD31" s="183"/>
      <c r="AE31" s="183"/>
      <c r="AF31" s="183"/>
    </row>
    <row r="32" spans="1:32" ht="20.100000000000001" customHeight="1" thickBot="1" x14ac:dyDescent="0.35">
      <c r="A32" s="2009" t="s">
        <v>892</v>
      </c>
      <c r="B32" s="2010"/>
      <c r="C32" s="1051">
        <v>4953656</v>
      </c>
      <c r="D32" s="1051">
        <v>4930913</v>
      </c>
      <c r="E32" s="953">
        <v>0.46</v>
      </c>
      <c r="F32" s="1049">
        <v>34.76</v>
      </c>
      <c r="G32" s="1049">
        <v>34.31</v>
      </c>
      <c r="H32" s="953">
        <v>1.31</v>
      </c>
      <c r="I32" s="953">
        <v>10.06</v>
      </c>
      <c r="J32" s="953">
        <v>9.5500000000000007</v>
      </c>
      <c r="K32" s="953">
        <v>5.34</v>
      </c>
      <c r="L32" s="953">
        <v>1642.04</v>
      </c>
      <c r="M32" s="953">
        <v>89.84</v>
      </c>
      <c r="N32" s="953">
        <v>87.2</v>
      </c>
      <c r="O32" s="953">
        <v>3.03</v>
      </c>
      <c r="P32" s="953">
        <v>1475.2</v>
      </c>
      <c r="Q32" s="991">
        <v>-1331499000</v>
      </c>
      <c r="R32" s="991">
        <v>1134705000</v>
      </c>
      <c r="S32" s="953">
        <v>-217.34</v>
      </c>
      <c r="T32" s="953">
        <v>29.28</v>
      </c>
      <c r="U32" s="953">
        <v>29.73</v>
      </c>
      <c r="V32" s="953">
        <v>-1.51</v>
      </c>
      <c r="W32" s="1213"/>
      <c r="X32" s="264"/>
      <c r="Z32" s="183"/>
      <c r="AA32" s="183"/>
      <c r="AB32" s="183"/>
      <c r="AC32" s="183"/>
      <c r="AD32" s="183"/>
      <c r="AE32" s="183"/>
      <c r="AF32" s="183"/>
    </row>
    <row r="33" spans="1:32" ht="20.100000000000001" customHeight="1" thickTop="1" x14ac:dyDescent="0.3">
      <c r="A33" s="956"/>
      <c r="B33" s="942"/>
      <c r="C33" s="942"/>
      <c r="D33" s="942"/>
      <c r="E33" s="942"/>
      <c r="F33" s="942"/>
      <c r="G33" s="942"/>
      <c r="H33" s="942"/>
      <c r="I33" s="942"/>
      <c r="J33" s="942"/>
      <c r="K33" s="942"/>
      <c r="L33" s="942"/>
      <c r="M33" s="942"/>
      <c r="N33" s="942"/>
      <c r="O33" s="942"/>
      <c r="P33" s="942"/>
      <c r="Q33" s="942"/>
      <c r="R33" s="942"/>
      <c r="S33" s="942"/>
      <c r="T33" s="942"/>
      <c r="U33" s="942"/>
      <c r="V33" s="1027"/>
      <c r="W33" s="1213"/>
      <c r="X33" s="264"/>
      <c r="Z33" s="183"/>
      <c r="AA33" s="183"/>
      <c r="AB33" s="183"/>
      <c r="AC33" s="183"/>
      <c r="AD33" s="183"/>
      <c r="AE33" s="183"/>
      <c r="AF33" s="183"/>
    </row>
    <row r="34" spans="1:32" ht="20.100000000000001" customHeight="1" x14ac:dyDescent="0.3">
      <c r="A34" s="916" t="s">
        <v>1369</v>
      </c>
      <c r="B34" s="1028"/>
      <c r="C34" s="1028"/>
      <c r="D34" s="1028"/>
      <c r="E34" s="1028"/>
      <c r="F34" s="1028"/>
      <c r="G34" s="1028"/>
      <c r="H34" s="1028"/>
      <c r="I34" s="1028"/>
      <c r="J34" s="1028"/>
      <c r="K34" s="1028"/>
      <c r="L34" s="1028"/>
      <c r="M34" s="1028"/>
      <c r="N34" s="1028"/>
      <c r="O34" s="1028"/>
      <c r="P34" s="1028"/>
      <c r="Q34" s="1028"/>
      <c r="R34" s="1028"/>
      <c r="S34" s="1028"/>
      <c r="T34" s="1028"/>
      <c r="U34" s="1028"/>
      <c r="V34" s="1029"/>
      <c r="W34" s="1213"/>
      <c r="X34" s="264"/>
      <c r="Z34" s="183"/>
      <c r="AA34" s="183"/>
      <c r="AB34" s="183"/>
      <c r="AC34" s="183"/>
      <c r="AD34" s="183"/>
      <c r="AE34" s="183"/>
      <c r="AF34" s="183"/>
    </row>
    <row r="35" spans="1:32" ht="9.9499999999999993" customHeight="1" x14ac:dyDescent="0.3">
      <c r="A35" s="919"/>
      <c r="B35" s="1022"/>
      <c r="C35" s="1022"/>
      <c r="D35" s="1022"/>
      <c r="E35" s="1022"/>
      <c r="F35" s="1022"/>
      <c r="G35" s="1022"/>
      <c r="H35" s="1022"/>
      <c r="I35" s="1022"/>
      <c r="J35" s="1022"/>
      <c r="K35" s="1022"/>
      <c r="L35" s="1022"/>
      <c r="M35" s="1022"/>
      <c r="N35" s="1022"/>
      <c r="O35" s="1022"/>
      <c r="P35" s="1022"/>
      <c r="Q35" s="1022"/>
      <c r="R35" s="1022"/>
      <c r="S35" s="1022"/>
      <c r="T35" s="1022"/>
      <c r="U35" s="1022"/>
      <c r="V35" s="1023"/>
      <c r="W35" s="1213"/>
      <c r="X35" s="264"/>
      <c r="Z35" s="183"/>
      <c r="AA35" s="183"/>
      <c r="AB35" s="183"/>
      <c r="AC35" s="183"/>
      <c r="AD35" s="183"/>
      <c r="AE35" s="183"/>
      <c r="AF35" s="183"/>
    </row>
    <row r="36" spans="1:32" ht="20.100000000000001" customHeight="1" x14ac:dyDescent="0.3">
      <c r="A36" s="853">
        <v>1005</v>
      </c>
      <c r="B36" s="848" t="s">
        <v>222</v>
      </c>
      <c r="C36" s="912">
        <v>14014</v>
      </c>
      <c r="D36" s="912">
        <v>14231</v>
      </c>
      <c r="E36" s="876">
        <v>-1.52</v>
      </c>
      <c r="F36" s="893">
        <v>38.659999999999997</v>
      </c>
      <c r="G36" s="893">
        <v>38.89</v>
      </c>
      <c r="H36" s="876">
        <v>-0.59</v>
      </c>
      <c r="I36" s="876">
        <v>21.18</v>
      </c>
      <c r="J36" s="876">
        <v>21.26</v>
      </c>
      <c r="K36" s="876">
        <v>-0.38</v>
      </c>
      <c r="L36" s="876">
        <v>2464.2199999999998</v>
      </c>
      <c r="M36" s="876">
        <v>98.67</v>
      </c>
      <c r="N36" s="876">
        <v>97.92</v>
      </c>
      <c r="O36" s="876">
        <v>0.77</v>
      </c>
      <c r="P36" s="876">
        <v>2431.38</v>
      </c>
      <c r="Q36" s="875">
        <v>-13738707</v>
      </c>
      <c r="R36" s="875">
        <v>-10939362</v>
      </c>
      <c r="S36" s="876">
        <v>-25.59</v>
      </c>
      <c r="T36" s="876">
        <v>90.09</v>
      </c>
      <c r="U36" s="876">
        <v>96.58</v>
      </c>
      <c r="V36" s="876">
        <v>-6.72</v>
      </c>
      <c r="W36" s="1213"/>
      <c r="X36" s="264"/>
      <c r="Y36" s="265"/>
      <c r="Z36" s="183"/>
      <c r="AA36" s="183"/>
      <c r="AB36" s="183"/>
      <c r="AC36" s="183"/>
      <c r="AD36" s="183"/>
      <c r="AE36" s="183"/>
      <c r="AF36" s="183"/>
    </row>
    <row r="37" spans="1:32" ht="20.100000000000001" customHeight="1" x14ac:dyDescent="0.3">
      <c r="A37" s="853">
        <v>1465</v>
      </c>
      <c r="B37" s="848" t="s">
        <v>225</v>
      </c>
      <c r="C37" s="912">
        <v>4206</v>
      </c>
      <c r="D37" s="912">
        <v>4421</v>
      </c>
      <c r="E37" s="876">
        <v>-4.8600000000000003</v>
      </c>
      <c r="F37" s="893">
        <v>32.76</v>
      </c>
      <c r="G37" s="893">
        <v>31.24</v>
      </c>
      <c r="H37" s="876">
        <v>4.87</v>
      </c>
      <c r="I37" s="876">
        <v>7.08</v>
      </c>
      <c r="J37" s="876">
        <v>6.03</v>
      </c>
      <c r="K37" s="876">
        <v>17.41</v>
      </c>
      <c r="L37" s="876">
        <v>1799.44</v>
      </c>
      <c r="M37" s="876">
        <v>100.64</v>
      </c>
      <c r="N37" s="876">
        <v>98.32</v>
      </c>
      <c r="O37" s="876">
        <v>2.36</v>
      </c>
      <c r="P37" s="876">
        <v>1810.87</v>
      </c>
      <c r="Q37" s="875">
        <v>-6148611</v>
      </c>
      <c r="R37" s="875">
        <v>-4529448</v>
      </c>
      <c r="S37" s="876">
        <v>-35.75</v>
      </c>
      <c r="T37" s="876">
        <v>37.89</v>
      </c>
      <c r="U37" s="876">
        <v>40.14</v>
      </c>
      <c r="V37" s="876">
        <v>-5.61</v>
      </c>
      <c r="W37" s="1213"/>
      <c r="X37" s="264"/>
      <c r="Y37" s="265"/>
      <c r="Z37" s="183"/>
      <c r="AA37" s="183"/>
      <c r="AB37" s="183"/>
      <c r="AC37" s="183"/>
      <c r="AD37" s="183"/>
      <c r="AE37" s="183"/>
      <c r="AF37" s="183"/>
    </row>
    <row r="38" spans="1:32" ht="20.100000000000001" customHeight="1" x14ac:dyDescent="0.3">
      <c r="A38" s="853">
        <v>1012</v>
      </c>
      <c r="B38" s="848" t="s">
        <v>227</v>
      </c>
      <c r="C38" s="912">
        <v>18466</v>
      </c>
      <c r="D38" s="912">
        <v>18849</v>
      </c>
      <c r="E38" s="876">
        <v>-2.0299999999999998</v>
      </c>
      <c r="F38" s="893">
        <v>42.19</v>
      </c>
      <c r="G38" s="893">
        <v>42.9</v>
      </c>
      <c r="H38" s="876">
        <v>-1.66</v>
      </c>
      <c r="I38" s="876">
        <v>25.92</v>
      </c>
      <c r="J38" s="876">
        <v>26.19</v>
      </c>
      <c r="K38" s="876">
        <v>-1.03</v>
      </c>
      <c r="L38" s="876">
        <v>2005.37</v>
      </c>
      <c r="M38" s="876">
        <v>123.89</v>
      </c>
      <c r="N38" s="876">
        <v>119.08</v>
      </c>
      <c r="O38" s="876">
        <v>4.04</v>
      </c>
      <c r="P38" s="876">
        <v>2484.5300000000002</v>
      </c>
      <c r="Q38" s="875">
        <v>-139007615</v>
      </c>
      <c r="R38" s="875">
        <v>-108374781</v>
      </c>
      <c r="S38" s="876">
        <v>-28.27</v>
      </c>
      <c r="T38" s="876">
        <v>473.01</v>
      </c>
      <c r="U38" s="876">
        <v>487.14</v>
      </c>
      <c r="V38" s="876">
        <v>-2.9</v>
      </c>
      <c r="W38" s="1213"/>
      <c r="X38" s="264"/>
      <c r="Y38" s="265"/>
      <c r="Z38" s="183"/>
      <c r="AA38" s="183"/>
      <c r="AB38" s="183"/>
      <c r="AC38" s="183"/>
      <c r="AD38" s="183"/>
      <c r="AE38" s="183"/>
      <c r="AF38" s="183"/>
    </row>
    <row r="39" spans="1:32" ht="20.100000000000001" customHeight="1" x14ac:dyDescent="0.3">
      <c r="A39" s="853">
        <v>1571</v>
      </c>
      <c r="B39" s="848" t="s">
        <v>231</v>
      </c>
      <c r="C39" s="912">
        <v>5107</v>
      </c>
      <c r="D39" s="912">
        <v>7506</v>
      </c>
      <c r="E39" s="876">
        <v>-31.96</v>
      </c>
      <c r="F39" s="893">
        <v>40.299999999999997</v>
      </c>
      <c r="G39" s="893">
        <v>40.06</v>
      </c>
      <c r="H39" s="876">
        <v>0.6</v>
      </c>
      <c r="I39" s="876">
        <v>20.99</v>
      </c>
      <c r="J39" s="876">
        <v>20.67</v>
      </c>
      <c r="K39" s="876">
        <v>1.55</v>
      </c>
      <c r="L39" s="876">
        <v>1708.14</v>
      </c>
      <c r="M39" s="876">
        <v>95.28</v>
      </c>
      <c r="N39" s="876">
        <v>97.93</v>
      </c>
      <c r="O39" s="876">
        <v>-2.71</v>
      </c>
      <c r="P39" s="876">
        <v>1627.5</v>
      </c>
      <c r="Q39" s="875">
        <v>-4328195</v>
      </c>
      <c r="R39" s="875">
        <v>-9609967</v>
      </c>
      <c r="S39" s="876">
        <v>54.96</v>
      </c>
      <c r="T39" s="876">
        <v>111.58</v>
      </c>
      <c r="U39" s="876">
        <v>78.84</v>
      </c>
      <c r="V39" s="876">
        <v>41.53</v>
      </c>
      <c r="W39" s="1213"/>
      <c r="X39" s="264"/>
      <c r="Y39" s="265"/>
      <c r="Z39" s="183"/>
      <c r="AA39" s="183"/>
      <c r="AB39" s="183"/>
      <c r="AC39" s="183"/>
      <c r="AD39" s="183"/>
      <c r="AE39" s="183"/>
      <c r="AF39" s="183"/>
    </row>
    <row r="40" spans="1:32" ht="20.100000000000001" customHeight="1" x14ac:dyDescent="0.3">
      <c r="A40" s="853">
        <v>1279</v>
      </c>
      <c r="B40" s="848" t="s">
        <v>232</v>
      </c>
      <c r="C40" s="912">
        <v>219948</v>
      </c>
      <c r="D40" s="912">
        <v>216776</v>
      </c>
      <c r="E40" s="876">
        <v>1.46</v>
      </c>
      <c r="F40" s="893">
        <v>30.75</v>
      </c>
      <c r="G40" s="893">
        <v>31.66</v>
      </c>
      <c r="H40" s="876">
        <v>-2.87</v>
      </c>
      <c r="I40" s="876">
        <v>7.79</v>
      </c>
      <c r="J40" s="876">
        <v>8.24</v>
      </c>
      <c r="K40" s="876">
        <v>-5.46</v>
      </c>
      <c r="L40" s="876">
        <v>1663.77</v>
      </c>
      <c r="M40" s="876">
        <v>94.83</v>
      </c>
      <c r="N40" s="876">
        <v>95.31</v>
      </c>
      <c r="O40" s="876">
        <v>-0.5</v>
      </c>
      <c r="P40" s="876">
        <v>1577.81</v>
      </c>
      <c r="Q40" s="875">
        <v>-19949817</v>
      </c>
      <c r="R40" s="875">
        <v>-36381054</v>
      </c>
      <c r="S40" s="876">
        <v>45.16</v>
      </c>
      <c r="T40" s="876">
        <v>41.73</v>
      </c>
      <c r="U40" s="876">
        <v>38.82</v>
      </c>
      <c r="V40" s="876">
        <v>7.5</v>
      </c>
      <c r="W40" s="1213"/>
      <c r="X40" s="264"/>
      <c r="Y40" s="265"/>
      <c r="Z40" s="183"/>
      <c r="AA40" s="183"/>
      <c r="AB40" s="183"/>
      <c r="AC40" s="183"/>
      <c r="AD40" s="183"/>
      <c r="AE40" s="183"/>
      <c r="AF40" s="183"/>
    </row>
    <row r="41" spans="1:32" ht="20.100000000000001" customHeight="1" x14ac:dyDescent="0.3">
      <c r="A41" s="853">
        <v>1507</v>
      </c>
      <c r="B41" s="848" t="s">
        <v>239</v>
      </c>
      <c r="C41" s="912">
        <v>11895</v>
      </c>
      <c r="D41" s="912">
        <v>12386</v>
      </c>
      <c r="E41" s="876">
        <v>-3.96</v>
      </c>
      <c r="F41" s="893">
        <v>32.9</v>
      </c>
      <c r="G41" s="893">
        <v>32.869999999999997</v>
      </c>
      <c r="H41" s="876">
        <v>0.09</v>
      </c>
      <c r="I41" s="876">
        <v>10.92</v>
      </c>
      <c r="J41" s="876">
        <v>11.09</v>
      </c>
      <c r="K41" s="876">
        <v>-1.53</v>
      </c>
      <c r="L41" s="876">
        <v>2286.48</v>
      </c>
      <c r="M41" s="876">
        <v>105.82</v>
      </c>
      <c r="N41" s="876">
        <v>101.76</v>
      </c>
      <c r="O41" s="876">
        <v>3.99</v>
      </c>
      <c r="P41" s="876">
        <v>2419.59</v>
      </c>
      <c r="Q41" s="875">
        <v>-35511250</v>
      </c>
      <c r="R41" s="875">
        <v>-22432860</v>
      </c>
      <c r="S41" s="876">
        <v>-58.3</v>
      </c>
      <c r="T41" s="876">
        <v>74.64</v>
      </c>
      <c r="U41" s="876">
        <v>82.54</v>
      </c>
      <c r="V41" s="876">
        <v>-9.57</v>
      </c>
      <c r="W41" s="1213"/>
      <c r="X41" s="264"/>
      <c r="Y41" s="265"/>
      <c r="Z41" s="183"/>
      <c r="AA41" s="183"/>
      <c r="AB41" s="183"/>
      <c r="AC41" s="183"/>
      <c r="AD41" s="183"/>
      <c r="AE41" s="183"/>
      <c r="AF41" s="183"/>
    </row>
    <row r="42" spans="1:32" ht="20.100000000000001" customHeight="1" x14ac:dyDescent="0.3">
      <c r="A42" s="853">
        <v>1526</v>
      </c>
      <c r="B42" s="848" t="s">
        <v>254</v>
      </c>
      <c r="C42" s="912">
        <v>8149</v>
      </c>
      <c r="D42" s="912">
        <v>7766</v>
      </c>
      <c r="E42" s="876">
        <v>4.93</v>
      </c>
      <c r="F42" s="893">
        <v>26.96</v>
      </c>
      <c r="G42" s="893">
        <v>28.25</v>
      </c>
      <c r="H42" s="876">
        <v>-4.57</v>
      </c>
      <c r="I42" s="876">
        <v>2.02</v>
      </c>
      <c r="J42" s="876">
        <v>2.2200000000000002</v>
      </c>
      <c r="K42" s="876">
        <v>-9.01</v>
      </c>
      <c r="L42" s="876">
        <v>1766.64</v>
      </c>
      <c r="M42" s="876">
        <v>80.42</v>
      </c>
      <c r="N42" s="876">
        <v>77.94</v>
      </c>
      <c r="O42" s="876">
        <v>3.18</v>
      </c>
      <c r="P42" s="876">
        <v>1420.81</v>
      </c>
      <c r="Q42" s="875">
        <v>23591455</v>
      </c>
      <c r="R42" s="875">
        <v>25717578</v>
      </c>
      <c r="S42" s="876">
        <v>-8.27</v>
      </c>
      <c r="T42" s="876">
        <v>94.58</v>
      </c>
      <c r="U42" s="876">
        <v>84.06</v>
      </c>
      <c r="V42" s="876">
        <v>12.51</v>
      </c>
      <c r="W42" s="1213"/>
      <c r="X42" s="264"/>
      <c r="Y42" s="265"/>
      <c r="Z42" s="183"/>
      <c r="AA42" s="183"/>
      <c r="AB42" s="183"/>
      <c r="AC42" s="183"/>
      <c r="AD42" s="183"/>
      <c r="AE42" s="183"/>
      <c r="AF42" s="183"/>
    </row>
    <row r="43" spans="1:32" ht="20.100000000000001" customHeight="1" x14ac:dyDescent="0.3">
      <c r="A43" s="853">
        <v>1237</v>
      </c>
      <c r="B43" s="848" t="s">
        <v>269</v>
      </c>
      <c r="C43" s="912">
        <v>3669</v>
      </c>
      <c r="D43" s="912">
        <v>3819</v>
      </c>
      <c r="E43" s="876">
        <v>-3.93</v>
      </c>
      <c r="F43" s="893">
        <v>46.35</v>
      </c>
      <c r="G43" s="893">
        <v>45.69</v>
      </c>
      <c r="H43" s="876">
        <v>1.44</v>
      </c>
      <c r="I43" s="876">
        <v>30.22</v>
      </c>
      <c r="J43" s="876">
        <v>29.02</v>
      </c>
      <c r="K43" s="876">
        <v>4.1399999999999997</v>
      </c>
      <c r="L43" s="876">
        <v>2143.5</v>
      </c>
      <c r="M43" s="876">
        <v>126.26</v>
      </c>
      <c r="N43" s="876">
        <v>115.66</v>
      </c>
      <c r="O43" s="876">
        <v>9.16</v>
      </c>
      <c r="P43" s="876">
        <v>2706.43</v>
      </c>
      <c r="Q43" s="875">
        <v>-31458997</v>
      </c>
      <c r="R43" s="875">
        <v>-21586561</v>
      </c>
      <c r="S43" s="876">
        <v>-45.73</v>
      </c>
      <c r="T43" s="876">
        <v>142.09</v>
      </c>
      <c r="U43" s="876">
        <v>132.66999999999999</v>
      </c>
      <c r="V43" s="876">
        <v>7.1</v>
      </c>
      <c r="W43" s="1213"/>
      <c r="X43" s="264"/>
      <c r="Y43" s="265"/>
      <c r="Z43" s="183"/>
      <c r="AA43" s="183"/>
      <c r="AB43" s="183"/>
      <c r="AC43" s="183"/>
      <c r="AD43" s="183"/>
      <c r="AE43" s="183"/>
      <c r="AF43" s="183"/>
    </row>
    <row r="44" spans="1:32" ht="20.100000000000001" customHeight="1" x14ac:dyDescent="0.3">
      <c r="A44" s="853">
        <v>1590</v>
      </c>
      <c r="B44" s="848" t="s">
        <v>894</v>
      </c>
      <c r="C44" s="912">
        <v>12861</v>
      </c>
      <c r="D44" s="912">
        <v>12438</v>
      </c>
      <c r="E44" s="876">
        <v>3.4</v>
      </c>
      <c r="F44" s="893">
        <v>27.49</v>
      </c>
      <c r="G44" s="893">
        <v>27.8</v>
      </c>
      <c r="H44" s="876">
        <v>-1.1200000000000001</v>
      </c>
      <c r="I44" s="876">
        <v>2.0099999999999998</v>
      </c>
      <c r="J44" s="876">
        <v>2.08</v>
      </c>
      <c r="K44" s="876">
        <v>-3.37</v>
      </c>
      <c r="L44" s="876">
        <v>861.54</v>
      </c>
      <c r="M44" s="876">
        <v>83.73</v>
      </c>
      <c r="N44" s="876">
        <v>84.3</v>
      </c>
      <c r="O44" s="876">
        <v>-0.68</v>
      </c>
      <c r="P44" s="876">
        <v>721.39</v>
      </c>
      <c r="Q44" s="875">
        <v>3892559</v>
      </c>
      <c r="R44" s="875">
        <v>3018003</v>
      </c>
      <c r="S44" s="876">
        <v>28.98</v>
      </c>
      <c r="T44" s="876">
        <v>109.14</v>
      </c>
      <c r="U44" s="876">
        <v>117.48</v>
      </c>
      <c r="V44" s="876">
        <v>-7.1</v>
      </c>
      <c r="W44" s="1213"/>
      <c r="X44" s="264"/>
      <c r="Y44" s="265"/>
      <c r="Z44" s="183"/>
      <c r="AA44" s="183"/>
      <c r="AB44" s="183"/>
      <c r="AC44" s="183"/>
      <c r="AD44" s="183"/>
      <c r="AE44" s="183"/>
      <c r="AF44" s="183"/>
    </row>
    <row r="45" spans="1:32" ht="20.100000000000001" customHeight="1" x14ac:dyDescent="0.3">
      <c r="A45" s="853">
        <v>1043</v>
      </c>
      <c r="B45" s="848" t="s">
        <v>895</v>
      </c>
      <c r="C45" s="912">
        <v>46706</v>
      </c>
      <c r="D45" s="912">
        <v>46812</v>
      </c>
      <c r="E45" s="876">
        <v>-0.23</v>
      </c>
      <c r="F45" s="893">
        <v>30.16</v>
      </c>
      <c r="G45" s="893">
        <v>29.98</v>
      </c>
      <c r="H45" s="876">
        <v>0.6</v>
      </c>
      <c r="I45" s="876">
        <v>6.19</v>
      </c>
      <c r="J45" s="876">
        <v>6.03</v>
      </c>
      <c r="K45" s="876">
        <v>2.65</v>
      </c>
      <c r="L45" s="876">
        <v>2036.16</v>
      </c>
      <c r="M45" s="876">
        <v>92.02</v>
      </c>
      <c r="N45" s="876">
        <v>88.09</v>
      </c>
      <c r="O45" s="876">
        <v>4.46</v>
      </c>
      <c r="P45" s="876">
        <v>1873.62</v>
      </c>
      <c r="Q45" s="875">
        <v>-41575834</v>
      </c>
      <c r="R45" s="875">
        <v>12531999</v>
      </c>
      <c r="S45" s="876">
        <v>-431.76</v>
      </c>
      <c r="T45" s="876">
        <v>34.99</v>
      </c>
      <c r="U45" s="876">
        <v>34.94</v>
      </c>
      <c r="V45" s="876">
        <v>0.14000000000000001</v>
      </c>
      <c r="W45" s="1213"/>
      <c r="X45" s="264"/>
      <c r="Y45" s="265"/>
      <c r="Z45" s="183"/>
      <c r="AA45" s="183"/>
      <c r="AB45" s="183"/>
      <c r="AC45" s="183"/>
      <c r="AD45" s="183"/>
      <c r="AE45" s="183"/>
      <c r="AF45" s="183"/>
    </row>
    <row r="46" spans="1:32" ht="20.100000000000001" customHeight="1" x14ac:dyDescent="0.3">
      <c r="A46" s="853">
        <v>1068</v>
      </c>
      <c r="B46" s="848" t="s">
        <v>292</v>
      </c>
      <c r="C46" s="912">
        <v>9977</v>
      </c>
      <c r="D46" s="912">
        <v>10456</v>
      </c>
      <c r="E46" s="876">
        <v>-4.58</v>
      </c>
      <c r="F46" s="893">
        <v>48.22</v>
      </c>
      <c r="G46" s="893">
        <v>47.11</v>
      </c>
      <c r="H46" s="876">
        <v>2.36</v>
      </c>
      <c r="I46" s="876">
        <v>29.76</v>
      </c>
      <c r="J46" s="876">
        <v>27.39</v>
      </c>
      <c r="K46" s="876">
        <v>8.65</v>
      </c>
      <c r="L46" s="876">
        <v>2566.88</v>
      </c>
      <c r="M46" s="876">
        <v>112.73</v>
      </c>
      <c r="N46" s="876">
        <v>105.59</v>
      </c>
      <c r="O46" s="876">
        <v>6.76</v>
      </c>
      <c r="P46" s="876">
        <v>2893.58</v>
      </c>
      <c r="Q46" s="875">
        <v>-60976501</v>
      </c>
      <c r="R46" s="875">
        <v>-36226948</v>
      </c>
      <c r="S46" s="876">
        <v>-68.319999999999993</v>
      </c>
      <c r="T46" s="876">
        <v>144.38999999999999</v>
      </c>
      <c r="U46" s="876">
        <v>152.59</v>
      </c>
      <c r="V46" s="876">
        <v>-5.37</v>
      </c>
      <c r="W46" s="1213"/>
      <c r="X46" s="264"/>
      <c r="Y46" s="265"/>
      <c r="Z46" s="183"/>
      <c r="AA46" s="183"/>
      <c r="AB46" s="183"/>
      <c r="AC46" s="183"/>
      <c r="AD46" s="183"/>
      <c r="AE46" s="183"/>
      <c r="AF46" s="183"/>
    </row>
    <row r="47" spans="1:32" ht="20.100000000000001" customHeight="1" x14ac:dyDescent="0.3">
      <c r="A47" s="853">
        <v>1572</v>
      </c>
      <c r="B47" s="848" t="s">
        <v>317</v>
      </c>
      <c r="C47" s="912">
        <v>6885</v>
      </c>
      <c r="D47" s="912">
        <v>7336</v>
      </c>
      <c r="E47" s="876">
        <v>-6.15</v>
      </c>
      <c r="F47" s="893">
        <v>38.880000000000003</v>
      </c>
      <c r="G47" s="893">
        <v>39.83</v>
      </c>
      <c r="H47" s="876">
        <v>-2.39</v>
      </c>
      <c r="I47" s="876">
        <v>16.55</v>
      </c>
      <c r="J47" s="876">
        <v>17.59</v>
      </c>
      <c r="K47" s="876">
        <v>-5.91</v>
      </c>
      <c r="L47" s="876">
        <v>2451.87</v>
      </c>
      <c r="M47" s="876">
        <v>86.67</v>
      </c>
      <c r="N47" s="876">
        <v>87.86</v>
      </c>
      <c r="O47" s="876">
        <v>-1.35</v>
      </c>
      <c r="P47" s="876">
        <v>2124.94</v>
      </c>
      <c r="Q47" s="875">
        <v>15907380</v>
      </c>
      <c r="R47" s="875">
        <v>14762435</v>
      </c>
      <c r="S47" s="876">
        <v>7.76</v>
      </c>
      <c r="T47" s="876">
        <v>66.19</v>
      </c>
      <c r="U47" s="876">
        <v>56.74</v>
      </c>
      <c r="V47" s="876">
        <v>16.649999999999999</v>
      </c>
      <c r="W47" s="1213"/>
      <c r="X47" s="264"/>
      <c r="Y47" s="265"/>
      <c r="Z47" s="183"/>
      <c r="AA47" s="183"/>
      <c r="AB47" s="183"/>
      <c r="AC47" s="183"/>
      <c r="AD47" s="183"/>
      <c r="AE47" s="183"/>
      <c r="AF47" s="183"/>
    </row>
    <row r="48" spans="1:32" ht="20.100000000000001" customHeight="1" x14ac:dyDescent="0.3">
      <c r="A48" s="853">
        <v>1271</v>
      </c>
      <c r="B48" s="848" t="s">
        <v>896</v>
      </c>
      <c r="C48" s="912">
        <v>4048</v>
      </c>
      <c r="D48" s="912">
        <v>4042</v>
      </c>
      <c r="E48" s="876">
        <v>0.15</v>
      </c>
      <c r="F48" s="893">
        <v>26.85</v>
      </c>
      <c r="G48" s="893">
        <v>26.72</v>
      </c>
      <c r="H48" s="876">
        <v>0.49</v>
      </c>
      <c r="I48" s="876">
        <v>0.25</v>
      </c>
      <c r="J48" s="876">
        <v>0.25</v>
      </c>
      <c r="K48" s="876">
        <v>0</v>
      </c>
      <c r="L48" s="876">
        <v>389.56</v>
      </c>
      <c r="M48" s="876">
        <v>83.12</v>
      </c>
      <c r="N48" s="876">
        <v>79.31</v>
      </c>
      <c r="O48" s="876">
        <v>4.8</v>
      </c>
      <c r="P48" s="876">
        <v>323.8</v>
      </c>
      <c r="Q48" s="875">
        <v>354553</v>
      </c>
      <c r="R48" s="875">
        <v>1110661</v>
      </c>
      <c r="S48" s="876">
        <v>-68.08</v>
      </c>
      <c r="T48" s="876">
        <v>76.12</v>
      </c>
      <c r="U48" s="876">
        <v>75.41</v>
      </c>
      <c r="V48" s="876">
        <v>0.94</v>
      </c>
      <c r="W48" s="1213"/>
      <c r="X48" s="264"/>
      <c r="Y48" s="265"/>
      <c r="Z48" s="183"/>
      <c r="AA48" s="183"/>
      <c r="AB48" s="183"/>
      <c r="AC48" s="183"/>
      <c r="AD48" s="183"/>
      <c r="AE48" s="183"/>
      <c r="AF48" s="183"/>
    </row>
    <row r="49" spans="1:32" ht="20.100000000000001" customHeight="1" x14ac:dyDescent="0.3">
      <c r="A49" s="853">
        <v>1086</v>
      </c>
      <c r="B49" s="848" t="s">
        <v>335</v>
      </c>
      <c r="C49" s="912">
        <v>19000</v>
      </c>
      <c r="D49" s="912">
        <v>18710</v>
      </c>
      <c r="E49" s="876">
        <v>1.55</v>
      </c>
      <c r="F49" s="893">
        <v>29.92</v>
      </c>
      <c r="G49" s="893">
        <v>28.86</v>
      </c>
      <c r="H49" s="876">
        <v>3.67</v>
      </c>
      <c r="I49" s="876">
        <v>1.45</v>
      </c>
      <c r="J49" s="876">
        <v>1</v>
      </c>
      <c r="K49" s="876">
        <v>45</v>
      </c>
      <c r="L49" s="876">
        <v>121.22</v>
      </c>
      <c r="M49" s="876">
        <v>47.88</v>
      </c>
      <c r="N49" s="876">
        <v>51.14</v>
      </c>
      <c r="O49" s="876">
        <v>-6.37</v>
      </c>
      <c r="P49" s="876">
        <v>58.03</v>
      </c>
      <c r="Q49" s="875">
        <v>4139809</v>
      </c>
      <c r="R49" s="875">
        <v>1995299</v>
      </c>
      <c r="S49" s="876">
        <v>107.48</v>
      </c>
      <c r="T49" s="876">
        <v>588.76</v>
      </c>
      <c r="U49" s="876">
        <v>601.08000000000004</v>
      </c>
      <c r="V49" s="876">
        <v>-2.0499999999999998</v>
      </c>
      <c r="W49" s="1213"/>
      <c r="X49" s="264"/>
      <c r="Y49" s="265"/>
      <c r="Z49" s="183"/>
      <c r="AA49" s="183"/>
      <c r="AB49" s="183"/>
      <c r="AC49" s="183"/>
      <c r="AD49" s="183"/>
      <c r="AE49" s="183"/>
      <c r="AF49" s="183"/>
    </row>
    <row r="50" spans="1:32" ht="20.100000000000001" customHeight="1" x14ac:dyDescent="0.3">
      <c r="A50" s="853">
        <v>1253</v>
      </c>
      <c r="B50" s="848" t="s">
        <v>336</v>
      </c>
      <c r="C50" s="912">
        <v>28435</v>
      </c>
      <c r="D50" s="912">
        <v>28605</v>
      </c>
      <c r="E50" s="876">
        <v>-0.59</v>
      </c>
      <c r="F50" s="893">
        <v>24.59</v>
      </c>
      <c r="G50" s="893">
        <v>24.96</v>
      </c>
      <c r="H50" s="876">
        <v>-1.48</v>
      </c>
      <c r="I50" s="876">
        <v>0.95</v>
      </c>
      <c r="J50" s="876">
        <v>0.89</v>
      </c>
      <c r="K50" s="876">
        <v>6.74</v>
      </c>
      <c r="L50" s="876">
        <v>1280.07</v>
      </c>
      <c r="M50" s="876">
        <v>95.7</v>
      </c>
      <c r="N50" s="876">
        <v>93.8</v>
      </c>
      <c r="O50" s="876">
        <v>2.0299999999999998</v>
      </c>
      <c r="P50" s="876">
        <v>1225.06</v>
      </c>
      <c r="Q50" s="875">
        <v>-4108384</v>
      </c>
      <c r="R50" s="875">
        <v>5694310</v>
      </c>
      <c r="S50" s="876">
        <v>-172.15</v>
      </c>
      <c r="T50" s="876">
        <v>51.74</v>
      </c>
      <c r="U50" s="876">
        <v>52.77</v>
      </c>
      <c r="V50" s="876">
        <v>-1.95</v>
      </c>
      <c r="W50" s="1213"/>
      <c r="X50" s="264"/>
      <c r="Y50" s="265"/>
      <c r="Z50" s="183"/>
      <c r="AA50" s="183"/>
      <c r="AB50" s="183"/>
      <c r="AC50" s="183"/>
      <c r="AD50" s="183"/>
      <c r="AE50" s="183"/>
      <c r="AF50" s="183"/>
    </row>
    <row r="51" spans="1:32" ht="20.100000000000001" customHeight="1" x14ac:dyDescent="0.3">
      <c r="A51" s="853">
        <v>1270</v>
      </c>
      <c r="B51" s="848" t="s">
        <v>897</v>
      </c>
      <c r="C51" s="912">
        <v>5701</v>
      </c>
      <c r="D51" s="912">
        <v>5854</v>
      </c>
      <c r="E51" s="876">
        <v>-2.61</v>
      </c>
      <c r="F51" s="893">
        <v>34.67</v>
      </c>
      <c r="G51" s="876">
        <v>34.39</v>
      </c>
      <c r="H51" s="876">
        <v>0.81</v>
      </c>
      <c r="I51" s="876">
        <v>5.46</v>
      </c>
      <c r="J51" s="876">
        <v>5.33</v>
      </c>
      <c r="K51" s="876">
        <v>2.44</v>
      </c>
      <c r="L51" s="876">
        <v>569.21</v>
      </c>
      <c r="M51" s="876">
        <v>141.01</v>
      </c>
      <c r="N51" s="876">
        <v>144.4</v>
      </c>
      <c r="O51" s="876">
        <v>-2.35</v>
      </c>
      <c r="P51" s="876">
        <v>802.65</v>
      </c>
      <c r="Q51" s="875">
        <v>-21993869</v>
      </c>
      <c r="R51" s="875">
        <v>-22220849</v>
      </c>
      <c r="S51" s="876">
        <v>1.02</v>
      </c>
      <c r="T51" s="876">
        <v>209.18</v>
      </c>
      <c r="U51" s="876">
        <v>183.39</v>
      </c>
      <c r="V51" s="876">
        <v>14.06</v>
      </c>
      <c r="W51" s="1214"/>
      <c r="X51" s="264"/>
      <c r="Y51" s="265"/>
      <c r="Z51" s="183"/>
      <c r="AA51" s="183"/>
      <c r="AB51" s="183"/>
      <c r="AC51" s="183"/>
      <c r="AD51" s="183"/>
      <c r="AE51" s="183"/>
      <c r="AF51" s="183"/>
    </row>
    <row r="52" spans="1:32" ht="20.100000000000001" customHeight="1" x14ac:dyDescent="0.3">
      <c r="A52" s="853">
        <v>1598</v>
      </c>
      <c r="B52" s="848" t="s">
        <v>898</v>
      </c>
      <c r="C52" s="912">
        <v>1813320</v>
      </c>
      <c r="D52" s="912">
        <v>1805268</v>
      </c>
      <c r="E52" s="876">
        <v>0.45</v>
      </c>
      <c r="F52" s="893">
        <v>30.73</v>
      </c>
      <c r="G52" s="893">
        <v>30.48</v>
      </c>
      <c r="H52" s="876">
        <v>0.82</v>
      </c>
      <c r="I52" s="876">
        <v>6.24</v>
      </c>
      <c r="J52" s="876">
        <v>5.97</v>
      </c>
      <c r="K52" s="876">
        <v>4.5199999999999996</v>
      </c>
      <c r="L52" s="876">
        <v>1716.66</v>
      </c>
      <c r="M52" s="876">
        <v>85.64</v>
      </c>
      <c r="N52" s="876">
        <v>86</v>
      </c>
      <c r="O52" s="876">
        <v>-0.42</v>
      </c>
      <c r="P52" s="876">
        <v>1470.14</v>
      </c>
      <c r="Q52" s="875">
        <v>3472649603</v>
      </c>
      <c r="R52" s="875">
        <v>2877730144</v>
      </c>
      <c r="S52" s="876">
        <v>20.67</v>
      </c>
      <c r="T52" s="876">
        <v>24.74</v>
      </c>
      <c r="U52" s="876">
        <v>15.22</v>
      </c>
      <c r="V52" s="876">
        <v>62.55</v>
      </c>
      <c r="W52" s="1213"/>
      <c r="X52" s="264"/>
      <c r="Y52" s="265"/>
      <c r="Z52" s="183"/>
      <c r="AA52" s="183"/>
      <c r="AB52" s="183"/>
      <c r="AC52" s="183"/>
      <c r="AD52" s="183"/>
      <c r="AE52" s="183"/>
      <c r="AF52" s="183"/>
    </row>
    <row r="53" spans="1:32" ht="20.100000000000001" customHeight="1" x14ac:dyDescent="0.3">
      <c r="A53" s="853">
        <v>1523</v>
      </c>
      <c r="B53" s="848" t="s">
        <v>345</v>
      </c>
      <c r="C53" s="912">
        <v>1695</v>
      </c>
      <c r="D53" s="912">
        <v>1714</v>
      </c>
      <c r="E53" s="876">
        <v>-1.1100000000000001</v>
      </c>
      <c r="F53" s="893">
        <v>37.630000000000003</v>
      </c>
      <c r="G53" s="893">
        <v>36.619999999999997</v>
      </c>
      <c r="H53" s="876">
        <v>2.76</v>
      </c>
      <c r="I53" s="876">
        <v>9.06</v>
      </c>
      <c r="J53" s="876">
        <v>8.07</v>
      </c>
      <c r="K53" s="876">
        <v>12.27</v>
      </c>
      <c r="L53" s="876">
        <v>2096.29</v>
      </c>
      <c r="M53" s="876">
        <v>97.98</v>
      </c>
      <c r="N53" s="876">
        <v>99.5</v>
      </c>
      <c r="O53" s="876">
        <v>-1.53</v>
      </c>
      <c r="P53" s="876">
        <v>2054.02</v>
      </c>
      <c r="Q53" s="875">
        <v>-2442288</v>
      </c>
      <c r="R53" s="875">
        <v>-2919412</v>
      </c>
      <c r="S53" s="876">
        <v>16.34</v>
      </c>
      <c r="T53" s="876">
        <v>43.88</v>
      </c>
      <c r="U53" s="876">
        <v>51.98</v>
      </c>
      <c r="V53" s="876">
        <v>-15.58</v>
      </c>
      <c r="W53" s="1213"/>
      <c r="X53" s="264"/>
      <c r="Y53" s="265"/>
      <c r="Z53" s="183"/>
      <c r="AA53" s="183"/>
      <c r="AB53" s="183"/>
      <c r="AC53" s="183"/>
      <c r="AD53" s="183"/>
      <c r="AE53" s="183"/>
      <c r="AF53" s="183"/>
    </row>
    <row r="54" spans="1:32" ht="20.100000000000001" customHeight="1" x14ac:dyDescent="0.3">
      <c r="A54" s="853">
        <v>1566</v>
      </c>
      <c r="B54" s="848" t="s">
        <v>347</v>
      </c>
      <c r="C54" s="912">
        <v>5606</v>
      </c>
      <c r="D54" s="912">
        <v>5338</v>
      </c>
      <c r="E54" s="876">
        <v>5.0199999999999996</v>
      </c>
      <c r="F54" s="893">
        <v>27.9</v>
      </c>
      <c r="G54" s="893">
        <v>27.68</v>
      </c>
      <c r="H54" s="876">
        <v>0.79</v>
      </c>
      <c r="I54" s="876">
        <v>2.0299999999999998</v>
      </c>
      <c r="J54" s="876">
        <v>2.17</v>
      </c>
      <c r="K54" s="876">
        <v>-6.45</v>
      </c>
      <c r="L54" s="876">
        <v>958.11</v>
      </c>
      <c r="M54" s="876">
        <v>92.62</v>
      </c>
      <c r="N54" s="876">
        <v>85.58</v>
      </c>
      <c r="O54" s="876">
        <v>8.23</v>
      </c>
      <c r="P54" s="876">
        <v>887.4</v>
      </c>
      <c r="Q54" s="875">
        <v>-4000138</v>
      </c>
      <c r="R54" s="875">
        <v>394483</v>
      </c>
      <c r="S54" s="876">
        <v>-1114.02</v>
      </c>
      <c r="T54" s="876">
        <v>48.27</v>
      </c>
      <c r="U54" s="876">
        <v>57.79</v>
      </c>
      <c r="V54" s="876">
        <v>-16.47</v>
      </c>
      <c r="W54" s="1213"/>
      <c r="X54" s="264"/>
      <c r="Y54" s="265"/>
      <c r="Z54" s="183"/>
      <c r="AA54" s="183"/>
      <c r="AB54" s="183"/>
      <c r="AC54" s="183"/>
      <c r="AD54" s="183"/>
      <c r="AE54" s="183"/>
      <c r="AF54" s="183"/>
    </row>
    <row r="55" spans="1:32" ht="20.100000000000001" customHeight="1" x14ac:dyDescent="0.3">
      <c r="A55" s="853">
        <v>1591</v>
      </c>
      <c r="B55" s="848" t="s">
        <v>356</v>
      </c>
      <c r="C55" s="912">
        <v>26383</v>
      </c>
      <c r="D55" s="912">
        <v>25811</v>
      </c>
      <c r="E55" s="876">
        <v>2.2200000000000002</v>
      </c>
      <c r="F55" s="893">
        <v>30.21</v>
      </c>
      <c r="G55" s="893">
        <v>30.33</v>
      </c>
      <c r="H55" s="876">
        <v>-0.4</v>
      </c>
      <c r="I55" s="876">
        <v>1.87</v>
      </c>
      <c r="J55" s="876">
        <v>2.3199999999999998</v>
      </c>
      <c r="K55" s="876">
        <v>-19.399999999999999</v>
      </c>
      <c r="L55" s="876">
        <v>534.21</v>
      </c>
      <c r="M55" s="876">
        <v>96.99</v>
      </c>
      <c r="N55" s="876">
        <v>95.6</v>
      </c>
      <c r="O55" s="876">
        <v>1.45</v>
      </c>
      <c r="P55" s="876">
        <v>518.12</v>
      </c>
      <c r="Q55" s="875">
        <v>172633</v>
      </c>
      <c r="R55" s="875">
        <v>2529297</v>
      </c>
      <c r="S55" s="876">
        <v>-93.17</v>
      </c>
      <c r="T55" s="876">
        <v>27.98</v>
      </c>
      <c r="U55" s="876">
        <v>29.86</v>
      </c>
      <c r="V55" s="876">
        <v>-6.3</v>
      </c>
      <c r="W55" s="1213"/>
      <c r="X55" s="264"/>
      <c r="Y55" s="265"/>
      <c r="Z55" s="183"/>
      <c r="AA55" s="183"/>
      <c r="AB55" s="183"/>
      <c r="AC55" s="183"/>
      <c r="AD55" s="183"/>
      <c r="AE55" s="183"/>
      <c r="AF55" s="183"/>
    </row>
    <row r="56" spans="1:32" ht="20.100000000000001" customHeight="1" x14ac:dyDescent="0.3">
      <c r="A56" s="853">
        <v>1559</v>
      </c>
      <c r="B56" s="848" t="s">
        <v>357</v>
      </c>
      <c r="C56" s="912">
        <v>17731</v>
      </c>
      <c r="D56" s="912">
        <v>18146</v>
      </c>
      <c r="E56" s="876">
        <v>-2.29</v>
      </c>
      <c r="F56" s="893">
        <v>29.38</v>
      </c>
      <c r="G56" s="893">
        <v>29.36</v>
      </c>
      <c r="H56" s="876">
        <v>7.0000000000000007E-2</v>
      </c>
      <c r="I56" s="876">
        <v>3.17</v>
      </c>
      <c r="J56" s="876">
        <v>3.09</v>
      </c>
      <c r="K56" s="876">
        <v>2.59</v>
      </c>
      <c r="L56" s="876">
        <v>1848.99</v>
      </c>
      <c r="M56" s="876">
        <v>94.62</v>
      </c>
      <c r="N56" s="876">
        <v>88.07</v>
      </c>
      <c r="O56" s="876">
        <v>7.44</v>
      </c>
      <c r="P56" s="876">
        <v>1749.5</v>
      </c>
      <c r="Q56" s="875">
        <v>-3020310</v>
      </c>
      <c r="R56" s="875">
        <v>20808744</v>
      </c>
      <c r="S56" s="876">
        <v>-114.51</v>
      </c>
      <c r="T56" s="876">
        <v>92.57</v>
      </c>
      <c r="U56" s="876">
        <v>92.9</v>
      </c>
      <c r="V56" s="876">
        <v>-0.36</v>
      </c>
      <c r="W56" s="1213"/>
      <c r="X56" s="264"/>
      <c r="Y56" s="265"/>
      <c r="Z56" s="183"/>
      <c r="AA56" s="183"/>
      <c r="AB56" s="183"/>
      <c r="AC56" s="183"/>
      <c r="AD56" s="183"/>
      <c r="AE56" s="183"/>
      <c r="AF56" s="183"/>
    </row>
    <row r="57" spans="1:32" ht="20.100000000000001" customHeight="1" x14ac:dyDescent="0.3">
      <c r="A57" s="853">
        <v>1145</v>
      </c>
      <c r="B57" s="848" t="s">
        <v>899</v>
      </c>
      <c r="C57" s="912">
        <v>182286</v>
      </c>
      <c r="D57" s="912">
        <v>160991</v>
      </c>
      <c r="E57" s="876">
        <v>13.23</v>
      </c>
      <c r="F57" s="893">
        <v>28.63</v>
      </c>
      <c r="G57" s="893">
        <v>29.93</v>
      </c>
      <c r="H57" s="876">
        <v>-4.34</v>
      </c>
      <c r="I57" s="876">
        <v>5.22</v>
      </c>
      <c r="J57" s="876">
        <v>6.21</v>
      </c>
      <c r="K57" s="876">
        <v>-15.94</v>
      </c>
      <c r="L57" s="876">
        <v>1339.78</v>
      </c>
      <c r="M57" s="876">
        <v>82.68</v>
      </c>
      <c r="N57" s="876">
        <v>81.33</v>
      </c>
      <c r="O57" s="876">
        <v>1.66</v>
      </c>
      <c r="P57" s="876">
        <v>1107.72</v>
      </c>
      <c r="Q57" s="875">
        <v>141127072</v>
      </c>
      <c r="R57" s="875">
        <v>171074045</v>
      </c>
      <c r="S57" s="876">
        <v>-17.510000000000002</v>
      </c>
      <c r="T57" s="876">
        <v>43.1</v>
      </c>
      <c r="U57" s="876">
        <v>42.19</v>
      </c>
      <c r="V57" s="876">
        <v>2.16</v>
      </c>
      <c r="W57" s="1213"/>
      <c r="X57" s="264"/>
      <c r="Y57" s="265"/>
      <c r="Z57" s="183"/>
      <c r="AA57" s="183"/>
      <c r="AB57" s="183"/>
      <c r="AC57" s="183"/>
      <c r="AD57" s="183"/>
      <c r="AE57" s="183"/>
      <c r="AF57" s="183"/>
    </row>
    <row r="58" spans="1:32" ht="20.100000000000001" customHeight="1" x14ac:dyDescent="0.3">
      <c r="A58" s="853">
        <v>1197</v>
      </c>
      <c r="B58" s="848" t="s">
        <v>372</v>
      </c>
      <c r="C58" s="912">
        <v>13089</v>
      </c>
      <c r="D58" s="912">
        <v>13277</v>
      </c>
      <c r="E58" s="876">
        <v>-1.42</v>
      </c>
      <c r="F58" s="893">
        <v>31.75</v>
      </c>
      <c r="G58" s="893">
        <v>31.06</v>
      </c>
      <c r="H58" s="876">
        <v>2.2200000000000002</v>
      </c>
      <c r="I58" s="876">
        <v>7.42</v>
      </c>
      <c r="J58" s="876">
        <v>6.8</v>
      </c>
      <c r="K58" s="876">
        <v>9.1199999999999992</v>
      </c>
      <c r="L58" s="876">
        <v>1701.3</v>
      </c>
      <c r="M58" s="876">
        <v>100.74</v>
      </c>
      <c r="N58" s="876">
        <v>98.29</v>
      </c>
      <c r="O58" s="876">
        <v>2.4900000000000002</v>
      </c>
      <c r="P58" s="876">
        <v>1713.93</v>
      </c>
      <c r="Q58" s="875">
        <v>-19474723</v>
      </c>
      <c r="R58" s="875">
        <v>-13192819</v>
      </c>
      <c r="S58" s="876">
        <v>-47.62</v>
      </c>
      <c r="T58" s="876">
        <v>95.69</v>
      </c>
      <c r="U58" s="876">
        <v>100.42</v>
      </c>
      <c r="V58" s="876">
        <v>-4.71</v>
      </c>
      <c r="W58" s="1213"/>
      <c r="X58" s="264"/>
      <c r="Y58" s="265"/>
      <c r="Z58" s="183"/>
      <c r="AA58" s="183"/>
      <c r="AB58" s="183"/>
      <c r="AC58" s="183"/>
      <c r="AD58" s="183"/>
      <c r="AE58" s="183"/>
      <c r="AF58" s="183"/>
    </row>
    <row r="59" spans="1:32" ht="20.100000000000001" customHeight="1" x14ac:dyDescent="0.3">
      <c r="A59" s="853">
        <v>1599</v>
      </c>
      <c r="B59" s="848" t="s">
        <v>374</v>
      </c>
      <c r="C59" s="912">
        <v>22665</v>
      </c>
      <c r="D59" s="875">
        <v>23065</v>
      </c>
      <c r="E59" s="876">
        <v>-1.73</v>
      </c>
      <c r="F59" s="893">
        <v>37.28</v>
      </c>
      <c r="G59" s="876">
        <v>36.979999999999997</v>
      </c>
      <c r="H59" s="876">
        <v>0.81</v>
      </c>
      <c r="I59" s="876">
        <v>7.0000000000000007E-2</v>
      </c>
      <c r="J59" s="876">
        <v>0.05</v>
      </c>
      <c r="K59" s="876">
        <v>40</v>
      </c>
      <c r="L59" s="876">
        <v>938.27</v>
      </c>
      <c r="M59" s="876">
        <v>92.82</v>
      </c>
      <c r="N59" s="876">
        <v>93.79</v>
      </c>
      <c r="O59" s="876">
        <v>-1.03</v>
      </c>
      <c r="P59" s="876">
        <v>870.9</v>
      </c>
      <c r="Q59" s="875">
        <v>2859088</v>
      </c>
      <c r="R59" s="875">
        <v>-968707</v>
      </c>
      <c r="S59" s="876">
        <v>395.14</v>
      </c>
      <c r="T59" s="876">
        <v>24.11</v>
      </c>
      <c r="U59" s="876">
        <v>23.96</v>
      </c>
      <c r="V59" s="876">
        <v>0.63</v>
      </c>
      <c r="W59" s="1213"/>
      <c r="X59" s="264"/>
      <c r="Y59" s="265"/>
      <c r="Z59" s="183"/>
      <c r="AA59" s="183"/>
      <c r="AB59" s="183"/>
      <c r="AC59" s="183"/>
      <c r="AD59" s="183"/>
      <c r="AE59" s="183"/>
      <c r="AF59" s="183"/>
    </row>
    <row r="60" spans="1:32" ht="20.100000000000001" customHeight="1" x14ac:dyDescent="0.3">
      <c r="A60" s="853">
        <v>1547</v>
      </c>
      <c r="B60" s="848" t="s">
        <v>379</v>
      </c>
      <c r="C60" s="912">
        <v>11463</v>
      </c>
      <c r="D60" s="912">
        <v>12152</v>
      </c>
      <c r="E60" s="876">
        <v>-5.67</v>
      </c>
      <c r="F60" s="893">
        <v>32.39</v>
      </c>
      <c r="G60" s="893">
        <v>32.979999999999997</v>
      </c>
      <c r="H60" s="876">
        <v>-1.79</v>
      </c>
      <c r="I60" s="876">
        <v>5.61</v>
      </c>
      <c r="J60" s="876">
        <v>6.06</v>
      </c>
      <c r="K60" s="876">
        <v>-7.43</v>
      </c>
      <c r="L60" s="876">
        <v>1938.09</v>
      </c>
      <c r="M60" s="876">
        <v>93.93</v>
      </c>
      <c r="N60" s="876">
        <v>101.16</v>
      </c>
      <c r="O60" s="876">
        <v>-7.15</v>
      </c>
      <c r="P60" s="876">
        <v>1820.38</v>
      </c>
      <c r="Q60" s="875">
        <v>1559513</v>
      </c>
      <c r="R60" s="875">
        <v>-17350147</v>
      </c>
      <c r="S60" s="876">
        <v>108.99</v>
      </c>
      <c r="T60" s="876">
        <v>29.9</v>
      </c>
      <c r="U60" s="876">
        <v>25.66</v>
      </c>
      <c r="V60" s="876">
        <v>16.52</v>
      </c>
      <c r="W60" s="1213"/>
      <c r="X60" s="264"/>
      <c r="Y60" s="265"/>
      <c r="Z60" s="183"/>
      <c r="AA60" s="183"/>
      <c r="AB60" s="183"/>
      <c r="AC60" s="183"/>
      <c r="AD60" s="183"/>
      <c r="AE60" s="183"/>
      <c r="AF60" s="183"/>
    </row>
    <row r="61" spans="1:32" ht="20.100000000000001" customHeight="1" x14ac:dyDescent="0.3">
      <c r="A61" s="853">
        <v>1495</v>
      </c>
      <c r="B61" s="848" t="s">
        <v>384</v>
      </c>
      <c r="C61" s="912">
        <v>20707</v>
      </c>
      <c r="D61" s="912">
        <v>20799</v>
      </c>
      <c r="E61" s="876">
        <v>-0.44</v>
      </c>
      <c r="F61" s="893">
        <v>30.64</v>
      </c>
      <c r="G61" s="893">
        <v>30.06</v>
      </c>
      <c r="H61" s="876">
        <v>1.93</v>
      </c>
      <c r="I61" s="876">
        <v>1.35</v>
      </c>
      <c r="J61" s="876">
        <v>1.31</v>
      </c>
      <c r="K61" s="876">
        <v>3.05</v>
      </c>
      <c r="L61" s="876">
        <v>1270.67</v>
      </c>
      <c r="M61" s="876">
        <v>86.61</v>
      </c>
      <c r="N61" s="876">
        <v>87.59</v>
      </c>
      <c r="O61" s="876">
        <v>-1.1200000000000001</v>
      </c>
      <c r="P61" s="876">
        <v>1100.58</v>
      </c>
      <c r="Q61" s="875">
        <v>16365589</v>
      </c>
      <c r="R61" s="875">
        <v>12553846</v>
      </c>
      <c r="S61" s="876">
        <v>30.36</v>
      </c>
      <c r="T61" s="876">
        <v>56.14</v>
      </c>
      <c r="U61" s="876">
        <v>52.44</v>
      </c>
      <c r="V61" s="876">
        <v>7.06</v>
      </c>
      <c r="W61" s="1213"/>
      <c r="X61" s="264"/>
      <c r="Y61" s="265"/>
      <c r="Z61" s="183"/>
      <c r="AA61" s="183"/>
      <c r="AB61" s="183"/>
      <c r="AC61" s="183"/>
      <c r="AD61" s="183"/>
      <c r="AE61" s="183"/>
      <c r="AF61" s="183"/>
    </row>
    <row r="62" spans="1:32" ht="20.100000000000001" customHeight="1" x14ac:dyDescent="0.3">
      <c r="A62" s="853">
        <v>1039</v>
      </c>
      <c r="B62" s="848" t="s">
        <v>388</v>
      </c>
      <c r="C62" s="912">
        <v>9929</v>
      </c>
      <c r="D62" s="912">
        <v>9866</v>
      </c>
      <c r="E62" s="876">
        <v>0.64</v>
      </c>
      <c r="F62" s="893">
        <v>29.33</v>
      </c>
      <c r="G62" s="893">
        <v>29.19</v>
      </c>
      <c r="H62" s="876">
        <v>0.48</v>
      </c>
      <c r="I62" s="876">
        <v>5.87</v>
      </c>
      <c r="J62" s="876">
        <v>5.61</v>
      </c>
      <c r="K62" s="876">
        <v>4.63</v>
      </c>
      <c r="L62" s="876">
        <v>1525.22</v>
      </c>
      <c r="M62" s="876">
        <v>99.6</v>
      </c>
      <c r="N62" s="876">
        <v>99.55</v>
      </c>
      <c r="O62" s="876">
        <v>0.05</v>
      </c>
      <c r="P62" s="876">
        <v>1519.08</v>
      </c>
      <c r="Q62" s="875">
        <v>-11045201</v>
      </c>
      <c r="R62" s="875">
        <v>-10277702</v>
      </c>
      <c r="S62" s="876">
        <v>-7.47</v>
      </c>
      <c r="T62" s="876">
        <v>67</v>
      </c>
      <c r="U62" s="876">
        <v>75.09</v>
      </c>
      <c r="V62" s="876">
        <v>-10.77</v>
      </c>
      <c r="W62" s="1213"/>
      <c r="X62" s="264"/>
      <c r="Y62" s="265"/>
      <c r="Z62" s="183"/>
      <c r="AA62" s="183"/>
      <c r="AB62" s="183"/>
      <c r="AC62" s="183"/>
      <c r="AD62" s="183"/>
      <c r="AE62" s="183"/>
      <c r="AF62" s="183"/>
    </row>
    <row r="63" spans="1:32" ht="20.100000000000001" customHeight="1" x14ac:dyDescent="0.3">
      <c r="A63" s="853">
        <v>1548</v>
      </c>
      <c r="B63" s="848" t="s">
        <v>405</v>
      </c>
      <c r="C63" s="912">
        <v>27160</v>
      </c>
      <c r="D63" s="912">
        <v>26897</v>
      </c>
      <c r="E63" s="876">
        <v>0.98</v>
      </c>
      <c r="F63" s="893">
        <v>35.54</v>
      </c>
      <c r="G63" s="893">
        <v>35.53</v>
      </c>
      <c r="H63" s="876">
        <v>0.03</v>
      </c>
      <c r="I63" s="876">
        <v>10</v>
      </c>
      <c r="J63" s="876">
        <v>10.57</v>
      </c>
      <c r="K63" s="876">
        <v>-5.39</v>
      </c>
      <c r="L63" s="876">
        <v>1830.5</v>
      </c>
      <c r="M63" s="876">
        <v>112.34</v>
      </c>
      <c r="N63" s="876">
        <v>102.49</v>
      </c>
      <c r="O63" s="876">
        <v>9.61</v>
      </c>
      <c r="P63" s="876">
        <v>2056.4</v>
      </c>
      <c r="Q63" s="875">
        <v>-106620904</v>
      </c>
      <c r="R63" s="875">
        <v>-43502638</v>
      </c>
      <c r="S63" s="876">
        <v>-145.09</v>
      </c>
      <c r="T63" s="876">
        <v>75.12</v>
      </c>
      <c r="U63" s="876">
        <v>95.7</v>
      </c>
      <c r="V63" s="876">
        <v>-21.5</v>
      </c>
      <c r="W63" s="1213"/>
      <c r="X63" s="264"/>
      <c r="Y63" s="265"/>
      <c r="Z63" s="183"/>
      <c r="AA63" s="183"/>
      <c r="AB63" s="183"/>
      <c r="AC63" s="183"/>
      <c r="AD63" s="183"/>
      <c r="AE63" s="183"/>
      <c r="AF63" s="183"/>
    </row>
    <row r="64" spans="1:32" ht="20.100000000000001" customHeight="1" x14ac:dyDescent="0.3">
      <c r="A64" s="854">
        <v>1105</v>
      </c>
      <c r="B64" s="855" t="s">
        <v>417</v>
      </c>
      <c r="C64" s="914">
        <v>0</v>
      </c>
      <c r="D64" s="914">
        <v>4254</v>
      </c>
      <c r="E64" s="884">
        <v>-100</v>
      </c>
      <c r="F64" s="894">
        <v>0</v>
      </c>
      <c r="G64" s="894">
        <v>0</v>
      </c>
      <c r="H64" s="884">
        <v>0</v>
      </c>
      <c r="I64" s="884">
        <v>0</v>
      </c>
      <c r="J64" s="884">
        <v>0</v>
      </c>
      <c r="K64" s="884">
        <v>0</v>
      </c>
      <c r="L64" s="884">
        <v>0</v>
      </c>
      <c r="M64" s="884">
        <v>0</v>
      </c>
      <c r="N64" s="884">
        <v>118.27</v>
      </c>
      <c r="O64" s="884">
        <v>-100</v>
      </c>
      <c r="P64" s="884">
        <v>0</v>
      </c>
      <c r="Q64" s="883">
        <v>0</v>
      </c>
      <c r="R64" s="883">
        <v>-15435123</v>
      </c>
      <c r="S64" s="884">
        <v>100</v>
      </c>
      <c r="T64" s="884">
        <v>0</v>
      </c>
      <c r="U64" s="884">
        <v>0</v>
      </c>
      <c r="V64" s="884">
        <v>0</v>
      </c>
      <c r="W64" s="1213"/>
      <c r="X64" s="264"/>
      <c r="Y64" s="265"/>
      <c r="Z64" s="183"/>
      <c r="AA64" s="183"/>
      <c r="AB64" s="183"/>
      <c r="AC64" s="183"/>
      <c r="AD64" s="183"/>
      <c r="AE64" s="183"/>
      <c r="AF64" s="183"/>
    </row>
    <row r="65" spans="1:32" ht="20.100000000000001" customHeight="1" x14ac:dyDescent="0.3">
      <c r="A65" s="853">
        <v>1600</v>
      </c>
      <c r="B65" s="848" t="s">
        <v>900</v>
      </c>
      <c r="C65" s="912">
        <v>46640</v>
      </c>
      <c r="D65" s="912">
        <v>50034</v>
      </c>
      <c r="E65" s="876">
        <v>-6.78</v>
      </c>
      <c r="F65" s="893">
        <v>35.39</v>
      </c>
      <c r="G65" s="893">
        <v>34.770000000000003</v>
      </c>
      <c r="H65" s="876">
        <v>1.78</v>
      </c>
      <c r="I65" s="876">
        <v>11.6</v>
      </c>
      <c r="J65" s="876">
        <v>10.9</v>
      </c>
      <c r="K65" s="876">
        <v>6.42</v>
      </c>
      <c r="L65" s="876">
        <v>1379.4</v>
      </c>
      <c r="M65" s="876">
        <v>92.25</v>
      </c>
      <c r="N65" s="876">
        <v>98.88</v>
      </c>
      <c r="O65" s="876">
        <v>-6.71</v>
      </c>
      <c r="P65" s="876">
        <v>1272.45</v>
      </c>
      <c r="Q65" s="875">
        <v>-4617168</v>
      </c>
      <c r="R65" s="875">
        <v>-58086797</v>
      </c>
      <c r="S65" s="876">
        <v>92.05</v>
      </c>
      <c r="T65" s="876">
        <v>50.37</v>
      </c>
      <c r="U65" s="876">
        <v>48.99</v>
      </c>
      <c r="V65" s="876">
        <v>2.82</v>
      </c>
      <c r="W65" s="1213"/>
      <c r="X65" s="264"/>
      <c r="Y65" s="265"/>
      <c r="Z65" s="183"/>
      <c r="AA65" s="183"/>
      <c r="AB65" s="183"/>
      <c r="AC65" s="183"/>
      <c r="AD65" s="183"/>
      <c r="AE65" s="183"/>
      <c r="AF65" s="183"/>
    </row>
    <row r="66" spans="1:32" ht="20.100000000000001" customHeight="1" x14ac:dyDescent="0.3">
      <c r="A66" s="853">
        <v>1241</v>
      </c>
      <c r="B66" s="848" t="s">
        <v>426</v>
      </c>
      <c r="C66" s="912">
        <v>8613</v>
      </c>
      <c r="D66" s="912">
        <v>15495</v>
      </c>
      <c r="E66" s="876">
        <v>-44.41</v>
      </c>
      <c r="F66" s="893">
        <v>24.83</v>
      </c>
      <c r="G66" s="893">
        <v>30.85</v>
      </c>
      <c r="H66" s="876">
        <v>-19.510000000000002</v>
      </c>
      <c r="I66" s="876">
        <v>0.92</v>
      </c>
      <c r="J66" s="876">
        <v>6.98</v>
      </c>
      <c r="K66" s="876">
        <v>-86.82</v>
      </c>
      <c r="L66" s="876">
        <v>1324.31</v>
      </c>
      <c r="M66" s="876">
        <v>99.19</v>
      </c>
      <c r="N66" s="876">
        <v>95.3</v>
      </c>
      <c r="O66" s="876">
        <v>4.08</v>
      </c>
      <c r="P66" s="876">
        <v>1313.61</v>
      </c>
      <c r="Q66" s="875">
        <v>-13526407</v>
      </c>
      <c r="R66" s="875">
        <v>-12527003</v>
      </c>
      <c r="S66" s="876">
        <v>-7.98</v>
      </c>
      <c r="T66" s="876">
        <v>91.41</v>
      </c>
      <c r="U66" s="876">
        <v>53.68</v>
      </c>
      <c r="V66" s="876">
        <v>70.290000000000006</v>
      </c>
      <c r="W66" s="1213"/>
      <c r="X66" s="264"/>
      <c r="Y66" s="265"/>
      <c r="Z66" s="183"/>
      <c r="AA66" s="183"/>
      <c r="AB66" s="183"/>
      <c r="AC66" s="183"/>
      <c r="AD66" s="183"/>
      <c r="AE66" s="183"/>
      <c r="AF66" s="183"/>
    </row>
    <row r="67" spans="1:32" ht="20.100000000000001" customHeight="1" x14ac:dyDescent="0.3">
      <c r="A67" s="853">
        <v>1469</v>
      </c>
      <c r="B67" s="848" t="s">
        <v>430</v>
      </c>
      <c r="C67" s="912">
        <v>51115</v>
      </c>
      <c r="D67" s="912">
        <v>51626</v>
      </c>
      <c r="E67" s="876">
        <v>-0.99</v>
      </c>
      <c r="F67" s="893">
        <v>33.520000000000003</v>
      </c>
      <c r="G67" s="893">
        <v>33.25</v>
      </c>
      <c r="H67" s="876">
        <v>0.81</v>
      </c>
      <c r="I67" s="876">
        <v>10.130000000000001</v>
      </c>
      <c r="J67" s="876">
        <v>10.07</v>
      </c>
      <c r="K67" s="876">
        <v>0.6</v>
      </c>
      <c r="L67" s="876">
        <v>1631.23</v>
      </c>
      <c r="M67" s="876">
        <v>97.16</v>
      </c>
      <c r="N67" s="876">
        <v>98.62</v>
      </c>
      <c r="O67" s="876">
        <v>-1.48</v>
      </c>
      <c r="P67" s="876">
        <v>1584.9</v>
      </c>
      <c r="Q67" s="875">
        <v>-40551041</v>
      </c>
      <c r="R67" s="875">
        <v>-58226828</v>
      </c>
      <c r="S67" s="876">
        <v>30.36</v>
      </c>
      <c r="T67" s="876">
        <v>31.84</v>
      </c>
      <c r="U67" s="876">
        <v>32.19</v>
      </c>
      <c r="V67" s="876">
        <v>-1.0900000000000001</v>
      </c>
      <c r="W67" s="1213"/>
      <c r="X67" s="264"/>
      <c r="Y67" s="265"/>
      <c r="Z67" s="183"/>
      <c r="AA67" s="183"/>
      <c r="AB67" s="183"/>
      <c r="AC67" s="183"/>
      <c r="AD67" s="183"/>
      <c r="AE67" s="183"/>
      <c r="AF67" s="183"/>
    </row>
    <row r="68" spans="1:32" ht="20.100000000000001" customHeight="1" x14ac:dyDescent="0.3">
      <c r="A68" s="853">
        <v>1584</v>
      </c>
      <c r="B68" s="848" t="s">
        <v>435</v>
      </c>
      <c r="C68" s="912">
        <v>38403</v>
      </c>
      <c r="D68" s="912">
        <v>37929</v>
      </c>
      <c r="E68" s="876">
        <v>1.25</v>
      </c>
      <c r="F68" s="893">
        <v>29.45</v>
      </c>
      <c r="G68" s="893">
        <v>30.38</v>
      </c>
      <c r="H68" s="876">
        <v>-3.06</v>
      </c>
      <c r="I68" s="876">
        <v>4.05</v>
      </c>
      <c r="J68" s="876">
        <v>4.5</v>
      </c>
      <c r="K68" s="876">
        <v>-10</v>
      </c>
      <c r="L68" s="876">
        <v>1796.27</v>
      </c>
      <c r="M68" s="876">
        <v>96.58</v>
      </c>
      <c r="N68" s="876">
        <v>94.96</v>
      </c>
      <c r="O68" s="876">
        <v>1.71</v>
      </c>
      <c r="P68" s="876">
        <v>1734.88</v>
      </c>
      <c r="Q68" s="875">
        <v>-9219595</v>
      </c>
      <c r="R68" s="875">
        <v>3581189</v>
      </c>
      <c r="S68" s="876">
        <v>-357.45</v>
      </c>
      <c r="T68" s="876">
        <v>34.56</v>
      </c>
      <c r="U68" s="876">
        <v>35.6</v>
      </c>
      <c r="V68" s="876">
        <v>-2.92</v>
      </c>
      <c r="W68" s="1213"/>
      <c r="X68" s="264"/>
      <c r="Y68" s="265"/>
      <c r="Z68" s="183"/>
      <c r="AA68" s="183"/>
      <c r="AB68" s="183"/>
      <c r="AC68" s="183"/>
      <c r="AD68" s="183"/>
      <c r="AE68" s="183"/>
      <c r="AF68" s="183"/>
    </row>
    <row r="69" spans="1:32" ht="20.100000000000001" customHeight="1" x14ac:dyDescent="0.3">
      <c r="A69" s="853">
        <v>1214</v>
      </c>
      <c r="B69" s="848" t="s">
        <v>437</v>
      </c>
      <c r="C69" s="912">
        <v>32239</v>
      </c>
      <c r="D69" s="912">
        <v>32889</v>
      </c>
      <c r="E69" s="876">
        <v>-1.98</v>
      </c>
      <c r="F69" s="893">
        <v>32.99</v>
      </c>
      <c r="G69" s="893">
        <v>32.57</v>
      </c>
      <c r="H69" s="876">
        <v>1.29</v>
      </c>
      <c r="I69" s="876">
        <v>9.4600000000000009</v>
      </c>
      <c r="J69" s="876">
        <v>9.06</v>
      </c>
      <c r="K69" s="876">
        <v>4.42</v>
      </c>
      <c r="L69" s="876">
        <v>1479.1</v>
      </c>
      <c r="M69" s="876">
        <v>89.63</v>
      </c>
      <c r="N69" s="876">
        <v>95.54</v>
      </c>
      <c r="O69" s="876">
        <v>-6.19</v>
      </c>
      <c r="P69" s="876">
        <v>1325.68</v>
      </c>
      <c r="Q69" s="875">
        <v>7069365</v>
      </c>
      <c r="R69" s="875">
        <v>-26967007</v>
      </c>
      <c r="S69" s="876">
        <v>126.21</v>
      </c>
      <c r="T69" s="876">
        <v>33.130000000000003</v>
      </c>
      <c r="U69" s="876">
        <v>31.92</v>
      </c>
      <c r="V69" s="876">
        <v>3.79</v>
      </c>
      <c r="W69" s="1213"/>
      <c r="X69" s="264"/>
      <c r="Y69" s="265"/>
      <c r="Z69" s="183"/>
      <c r="AA69" s="183"/>
      <c r="AB69" s="183"/>
      <c r="AC69" s="183"/>
      <c r="AD69" s="183"/>
      <c r="AE69" s="183"/>
      <c r="AF69" s="183"/>
    </row>
    <row r="70" spans="1:32" ht="20.100000000000001" customHeight="1" x14ac:dyDescent="0.3">
      <c r="A70" s="853">
        <v>1441</v>
      </c>
      <c r="B70" s="848" t="s">
        <v>446</v>
      </c>
      <c r="C70" s="912">
        <v>4691</v>
      </c>
      <c r="D70" s="912">
        <v>4803</v>
      </c>
      <c r="E70" s="876">
        <v>-2.33</v>
      </c>
      <c r="F70" s="893">
        <v>50.39</v>
      </c>
      <c r="G70" s="893">
        <v>49.5</v>
      </c>
      <c r="H70" s="876">
        <v>1.8</v>
      </c>
      <c r="I70" s="876">
        <v>32.369999999999997</v>
      </c>
      <c r="J70" s="876">
        <v>30.55</v>
      </c>
      <c r="K70" s="876">
        <v>5.96</v>
      </c>
      <c r="L70" s="876">
        <v>4450.67</v>
      </c>
      <c r="M70" s="876">
        <v>101.35</v>
      </c>
      <c r="N70" s="876">
        <v>107.55</v>
      </c>
      <c r="O70" s="876">
        <v>-5.76</v>
      </c>
      <c r="P70" s="876">
        <v>4510.8900000000003</v>
      </c>
      <c r="Q70" s="875">
        <v>-13150827</v>
      </c>
      <c r="R70" s="875">
        <v>-26069664</v>
      </c>
      <c r="S70" s="876">
        <v>49.56</v>
      </c>
      <c r="T70" s="876">
        <v>64.66</v>
      </c>
      <c r="U70" s="876">
        <v>72.27</v>
      </c>
      <c r="V70" s="876">
        <v>-10.53</v>
      </c>
      <c r="W70" s="1213"/>
      <c r="X70" s="264"/>
      <c r="Y70" s="265"/>
      <c r="Z70" s="183"/>
      <c r="AA70" s="183"/>
      <c r="AB70" s="183"/>
      <c r="AC70" s="183"/>
      <c r="AD70" s="183"/>
      <c r="AE70" s="183"/>
      <c r="AF70" s="183"/>
    </row>
    <row r="71" spans="1:32" ht="20.100000000000001" customHeight="1" x14ac:dyDescent="0.3">
      <c r="A71" s="853">
        <v>1186</v>
      </c>
      <c r="B71" s="848" t="s">
        <v>448</v>
      </c>
      <c r="C71" s="912">
        <v>3111</v>
      </c>
      <c r="D71" s="912">
        <v>3072</v>
      </c>
      <c r="E71" s="876">
        <v>1.27</v>
      </c>
      <c r="F71" s="893">
        <v>32.92</v>
      </c>
      <c r="G71" s="893">
        <v>32.85</v>
      </c>
      <c r="H71" s="876">
        <v>0.21</v>
      </c>
      <c r="I71" s="876">
        <v>8.99</v>
      </c>
      <c r="J71" s="876">
        <v>8.83</v>
      </c>
      <c r="K71" s="876">
        <v>1.81</v>
      </c>
      <c r="L71" s="876">
        <v>1746.59</v>
      </c>
      <c r="M71" s="876">
        <v>89.9</v>
      </c>
      <c r="N71" s="876">
        <v>100.72</v>
      </c>
      <c r="O71" s="876">
        <v>-10.74</v>
      </c>
      <c r="P71" s="876">
        <v>1570.18</v>
      </c>
      <c r="Q71" s="875">
        <v>1794183</v>
      </c>
      <c r="R71" s="875">
        <v>-4821421</v>
      </c>
      <c r="S71" s="876">
        <v>137.21</v>
      </c>
      <c r="T71" s="876">
        <v>75.680000000000007</v>
      </c>
      <c r="U71" s="876">
        <v>72.06</v>
      </c>
      <c r="V71" s="876">
        <v>5.0199999999999996</v>
      </c>
      <c r="W71" s="1213"/>
      <c r="X71" s="264"/>
      <c r="Y71" s="265"/>
      <c r="Z71" s="183"/>
      <c r="AA71" s="183"/>
      <c r="AB71" s="183"/>
      <c r="AC71" s="183"/>
      <c r="AD71" s="183"/>
      <c r="AE71" s="183"/>
      <c r="AF71" s="183"/>
    </row>
    <row r="72" spans="1:32" ht="20.100000000000001" customHeight="1" x14ac:dyDescent="0.3">
      <c r="A72" s="853">
        <v>1563</v>
      </c>
      <c r="B72" s="848" t="s">
        <v>901</v>
      </c>
      <c r="C72" s="912">
        <v>14969</v>
      </c>
      <c r="D72" s="912">
        <v>15207</v>
      </c>
      <c r="E72" s="876">
        <v>-1.57</v>
      </c>
      <c r="F72" s="893">
        <v>30.62</v>
      </c>
      <c r="G72" s="893">
        <v>30.63</v>
      </c>
      <c r="H72" s="876">
        <v>-0.03</v>
      </c>
      <c r="I72" s="876">
        <v>4.16</v>
      </c>
      <c r="J72" s="876">
        <v>4.43</v>
      </c>
      <c r="K72" s="876">
        <v>-6.09</v>
      </c>
      <c r="L72" s="876">
        <v>1425.96</v>
      </c>
      <c r="M72" s="876">
        <v>96.8</v>
      </c>
      <c r="N72" s="876">
        <v>81.180000000000007</v>
      </c>
      <c r="O72" s="876">
        <v>19.239999999999998</v>
      </c>
      <c r="P72" s="876">
        <v>1380.38</v>
      </c>
      <c r="Q72" s="875">
        <v>-14748882</v>
      </c>
      <c r="R72" s="875">
        <v>25063735</v>
      </c>
      <c r="S72" s="876">
        <v>-158.85</v>
      </c>
      <c r="T72" s="876">
        <v>114.38</v>
      </c>
      <c r="U72" s="876">
        <v>112.23</v>
      </c>
      <c r="V72" s="876">
        <v>1.92</v>
      </c>
      <c r="W72" s="1213"/>
      <c r="X72" s="264"/>
      <c r="Y72" s="265"/>
      <c r="Z72" s="183"/>
      <c r="AA72" s="183"/>
      <c r="AB72" s="183"/>
      <c r="AC72" s="183"/>
      <c r="AD72" s="183"/>
      <c r="AE72" s="183"/>
      <c r="AF72" s="183"/>
    </row>
    <row r="73" spans="1:32" ht="20.100000000000001" customHeight="1" x14ac:dyDescent="0.3">
      <c r="A73" s="853">
        <v>1583</v>
      </c>
      <c r="B73" s="848" t="s">
        <v>902</v>
      </c>
      <c r="C73" s="912">
        <v>98975</v>
      </c>
      <c r="D73" s="912">
        <v>98200</v>
      </c>
      <c r="E73" s="876">
        <v>0.79</v>
      </c>
      <c r="F73" s="893">
        <v>31.82</v>
      </c>
      <c r="G73" s="893">
        <v>32.479999999999997</v>
      </c>
      <c r="H73" s="876">
        <v>-2.0299999999999998</v>
      </c>
      <c r="I73" s="876">
        <v>1.53</v>
      </c>
      <c r="J73" s="876">
        <v>1.83</v>
      </c>
      <c r="K73" s="876">
        <v>-16.39</v>
      </c>
      <c r="L73" s="876">
        <v>1196.19</v>
      </c>
      <c r="M73" s="876">
        <v>91.76</v>
      </c>
      <c r="N73" s="876">
        <v>93.77</v>
      </c>
      <c r="O73" s="876">
        <v>-2.14</v>
      </c>
      <c r="P73" s="876">
        <v>1097.6500000000001</v>
      </c>
      <c r="Q73" s="875">
        <v>28966510</v>
      </c>
      <c r="R73" s="875">
        <v>5021042</v>
      </c>
      <c r="S73" s="876">
        <v>476.9</v>
      </c>
      <c r="T73" s="876">
        <v>29.31</v>
      </c>
      <c r="U73" s="876">
        <v>25.34</v>
      </c>
      <c r="V73" s="876">
        <v>15.67</v>
      </c>
      <c r="W73" s="1213"/>
      <c r="X73" s="264"/>
      <c r="Y73" s="265"/>
      <c r="Z73" s="183"/>
      <c r="AA73" s="183"/>
      <c r="AB73" s="183"/>
      <c r="AC73" s="183"/>
      <c r="AD73" s="183"/>
      <c r="AE73" s="183"/>
      <c r="AF73" s="183"/>
    </row>
    <row r="74" spans="1:32" ht="20.100000000000001" customHeight="1" x14ac:dyDescent="0.3">
      <c r="A74" s="853">
        <v>1194</v>
      </c>
      <c r="B74" s="848" t="s">
        <v>451</v>
      </c>
      <c r="C74" s="912">
        <v>71042</v>
      </c>
      <c r="D74" s="912">
        <v>70342</v>
      </c>
      <c r="E74" s="876">
        <v>1</v>
      </c>
      <c r="F74" s="893">
        <v>40.909999999999997</v>
      </c>
      <c r="G74" s="893">
        <v>40.56</v>
      </c>
      <c r="H74" s="876">
        <v>0.86</v>
      </c>
      <c r="I74" s="876">
        <v>17.579999999999998</v>
      </c>
      <c r="J74" s="876">
        <v>16.68</v>
      </c>
      <c r="K74" s="876">
        <v>5.4</v>
      </c>
      <c r="L74" s="876">
        <v>1957.12</v>
      </c>
      <c r="M74" s="876">
        <v>89.86</v>
      </c>
      <c r="N74" s="876">
        <v>90.88</v>
      </c>
      <c r="O74" s="876">
        <v>-1.1200000000000001</v>
      </c>
      <c r="P74" s="876">
        <v>1758.64</v>
      </c>
      <c r="Q74" s="875">
        <v>-34003000</v>
      </c>
      <c r="R74" s="875">
        <v>-44574000</v>
      </c>
      <c r="S74" s="876">
        <v>23.72</v>
      </c>
      <c r="T74" s="876">
        <v>49.36</v>
      </c>
      <c r="U74" s="876">
        <v>52.45</v>
      </c>
      <c r="V74" s="876">
        <v>-5.89</v>
      </c>
      <c r="W74" s="1213"/>
      <c r="X74" s="264"/>
      <c r="Y74" s="265"/>
      <c r="Z74" s="183"/>
      <c r="AA74" s="183"/>
      <c r="AB74" s="183"/>
      <c r="AC74" s="183"/>
      <c r="AD74" s="183"/>
      <c r="AE74" s="183"/>
      <c r="AF74" s="183"/>
    </row>
    <row r="75" spans="1:32" ht="20.100000000000001" customHeight="1" x14ac:dyDescent="0.3">
      <c r="A75" s="853">
        <v>1516</v>
      </c>
      <c r="B75" s="848" t="s">
        <v>457</v>
      </c>
      <c r="C75" s="912">
        <v>8466</v>
      </c>
      <c r="D75" s="912">
        <v>9111</v>
      </c>
      <c r="E75" s="876">
        <v>-7.08</v>
      </c>
      <c r="F75" s="893">
        <v>34.69</v>
      </c>
      <c r="G75" s="893">
        <v>34.92</v>
      </c>
      <c r="H75" s="876">
        <v>-0.66</v>
      </c>
      <c r="I75" s="876">
        <v>11.03</v>
      </c>
      <c r="J75" s="876">
        <v>10.91</v>
      </c>
      <c r="K75" s="876">
        <v>1.1000000000000001</v>
      </c>
      <c r="L75" s="876">
        <v>1339.3</v>
      </c>
      <c r="M75" s="876">
        <v>102.83</v>
      </c>
      <c r="N75" s="876">
        <v>90.88</v>
      </c>
      <c r="O75" s="876">
        <v>13.15</v>
      </c>
      <c r="P75" s="876">
        <v>1377.18</v>
      </c>
      <c r="Q75" s="875">
        <v>-16448212</v>
      </c>
      <c r="R75" s="875">
        <v>-580550</v>
      </c>
      <c r="S75" s="876">
        <v>-2733.21</v>
      </c>
      <c r="T75" s="876">
        <v>91.7</v>
      </c>
      <c r="U75" s="876">
        <v>102.82</v>
      </c>
      <c r="V75" s="876">
        <v>-10.82</v>
      </c>
      <c r="W75" s="1213"/>
      <c r="X75" s="264"/>
      <c r="Y75" s="265"/>
      <c r="Z75" s="183"/>
      <c r="AA75" s="183"/>
      <c r="AB75" s="183"/>
      <c r="AC75" s="183"/>
      <c r="AD75" s="183"/>
      <c r="AE75" s="183"/>
      <c r="AF75" s="183"/>
    </row>
    <row r="76" spans="1:32" ht="20.100000000000001" customHeight="1" x14ac:dyDescent="0.3">
      <c r="A76" s="853">
        <v>1201</v>
      </c>
      <c r="B76" s="848" t="s">
        <v>458</v>
      </c>
      <c r="C76" s="912">
        <v>8977</v>
      </c>
      <c r="D76" s="912">
        <v>8827</v>
      </c>
      <c r="E76" s="876">
        <v>1.7</v>
      </c>
      <c r="F76" s="893">
        <v>30.97</v>
      </c>
      <c r="G76" s="893">
        <v>30.96</v>
      </c>
      <c r="H76" s="876">
        <v>0.03</v>
      </c>
      <c r="I76" s="876">
        <v>5.9</v>
      </c>
      <c r="J76" s="876">
        <v>6.08</v>
      </c>
      <c r="K76" s="876">
        <v>-2.96</v>
      </c>
      <c r="L76" s="876">
        <v>2063.8200000000002</v>
      </c>
      <c r="M76" s="876">
        <v>89.33</v>
      </c>
      <c r="N76" s="876">
        <v>85.1</v>
      </c>
      <c r="O76" s="876">
        <v>4.97</v>
      </c>
      <c r="P76" s="876">
        <v>1843.56</v>
      </c>
      <c r="Q76" s="875">
        <v>14003377</v>
      </c>
      <c r="R76" s="875">
        <v>22679955</v>
      </c>
      <c r="S76" s="876">
        <v>-38.26</v>
      </c>
      <c r="T76" s="876">
        <v>111.45</v>
      </c>
      <c r="U76" s="876">
        <v>104.31</v>
      </c>
      <c r="V76" s="876">
        <v>6.84</v>
      </c>
      <c r="W76" s="1213"/>
      <c r="X76" s="264"/>
      <c r="Y76" s="265"/>
      <c r="Z76" s="173"/>
    </row>
    <row r="77" spans="1:32" ht="20.100000000000001" customHeight="1" x14ac:dyDescent="0.3">
      <c r="A77" s="853">
        <v>1430</v>
      </c>
      <c r="B77" s="848" t="s">
        <v>460</v>
      </c>
      <c r="C77" s="912">
        <v>46761</v>
      </c>
      <c r="D77" s="912">
        <v>47305</v>
      </c>
      <c r="E77" s="876">
        <v>-1.1499999999999999</v>
      </c>
      <c r="F77" s="893">
        <v>29.49</v>
      </c>
      <c r="G77" s="893">
        <v>30.21</v>
      </c>
      <c r="H77" s="876">
        <v>-2.38</v>
      </c>
      <c r="I77" s="876">
        <v>5.22</v>
      </c>
      <c r="J77" s="876">
        <v>5.41</v>
      </c>
      <c r="K77" s="876">
        <v>-3.51</v>
      </c>
      <c r="L77" s="876">
        <v>1744.09</v>
      </c>
      <c r="M77" s="876">
        <v>90.24</v>
      </c>
      <c r="N77" s="876">
        <v>94.3</v>
      </c>
      <c r="O77" s="876">
        <v>-4.3099999999999996</v>
      </c>
      <c r="P77" s="876">
        <v>1573.88</v>
      </c>
      <c r="Q77" s="875">
        <v>40188635</v>
      </c>
      <c r="R77" s="875">
        <v>-2253342</v>
      </c>
      <c r="S77" s="876">
        <v>1883.51</v>
      </c>
      <c r="T77" s="876">
        <v>75.23</v>
      </c>
      <c r="U77" s="876">
        <v>71.33</v>
      </c>
      <c r="V77" s="876">
        <v>5.47</v>
      </c>
      <c r="W77" s="1213"/>
      <c r="X77" s="264"/>
      <c r="Y77" s="265"/>
      <c r="Z77" s="173"/>
    </row>
    <row r="78" spans="1:32" ht="20.100000000000001" customHeight="1" x14ac:dyDescent="0.3">
      <c r="A78" s="853">
        <v>1176</v>
      </c>
      <c r="B78" s="848" t="s">
        <v>468</v>
      </c>
      <c r="C78" s="912">
        <v>21313</v>
      </c>
      <c r="D78" s="912">
        <v>20735</v>
      </c>
      <c r="E78" s="876">
        <v>2.79</v>
      </c>
      <c r="F78" s="893">
        <v>30.57</v>
      </c>
      <c r="G78" s="893">
        <v>30.39</v>
      </c>
      <c r="H78" s="876">
        <v>0.59</v>
      </c>
      <c r="I78" s="876">
        <v>3.06</v>
      </c>
      <c r="J78" s="876">
        <v>3.11</v>
      </c>
      <c r="K78" s="876">
        <v>-1.61</v>
      </c>
      <c r="L78" s="876">
        <v>1044.79</v>
      </c>
      <c r="M78" s="876">
        <v>82.65</v>
      </c>
      <c r="N78" s="876">
        <v>85.39</v>
      </c>
      <c r="O78" s="876">
        <v>-3.21</v>
      </c>
      <c r="P78" s="876">
        <v>863.48</v>
      </c>
      <c r="Q78" s="875">
        <v>15216366</v>
      </c>
      <c r="R78" s="875">
        <v>7323819</v>
      </c>
      <c r="S78" s="876">
        <v>107.77</v>
      </c>
      <c r="T78" s="876">
        <v>95.27</v>
      </c>
      <c r="U78" s="876">
        <v>91.12</v>
      </c>
      <c r="V78" s="876">
        <v>4.55</v>
      </c>
      <c r="W78" s="1213"/>
      <c r="X78" s="264"/>
      <c r="Y78" s="265"/>
      <c r="Z78" s="173"/>
    </row>
    <row r="79" spans="1:32" ht="20.100000000000001" customHeight="1" x14ac:dyDescent="0.3">
      <c r="A79" s="853">
        <v>1013</v>
      </c>
      <c r="B79" s="848" t="s">
        <v>470</v>
      </c>
      <c r="C79" s="912">
        <v>2327</v>
      </c>
      <c r="D79" s="912">
        <v>2352</v>
      </c>
      <c r="E79" s="876">
        <v>-1.06</v>
      </c>
      <c r="F79" s="893">
        <v>40.92</v>
      </c>
      <c r="G79" s="893">
        <v>38.880000000000003</v>
      </c>
      <c r="H79" s="876">
        <v>5.25</v>
      </c>
      <c r="I79" s="876">
        <v>18.57</v>
      </c>
      <c r="J79" s="876">
        <v>14.02</v>
      </c>
      <c r="K79" s="876">
        <v>32.450000000000003</v>
      </c>
      <c r="L79" s="876">
        <v>1809.41</v>
      </c>
      <c r="M79" s="876">
        <v>100.54</v>
      </c>
      <c r="N79" s="876">
        <v>97.04</v>
      </c>
      <c r="O79" s="876">
        <v>3.61</v>
      </c>
      <c r="P79" s="876">
        <v>1819.27</v>
      </c>
      <c r="Q79" s="875">
        <v>-3472951</v>
      </c>
      <c r="R79" s="875">
        <v>-1632369</v>
      </c>
      <c r="S79" s="876">
        <v>-112.76</v>
      </c>
      <c r="T79" s="876">
        <v>116.58</v>
      </c>
      <c r="U79" s="876">
        <v>119.77</v>
      </c>
      <c r="V79" s="876">
        <v>-2.66</v>
      </c>
      <c r="W79" s="1213"/>
      <c r="X79" s="264"/>
      <c r="Y79" s="265"/>
      <c r="Z79" s="173"/>
    </row>
    <row r="80" spans="1:32" ht="20.100000000000001" customHeight="1" x14ac:dyDescent="0.3">
      <c r="A80" s="853">
        <v>1209</v>
      </c>
      <c r="B80" s="848" t="s">
        <v>903</v>
      </c>
      <c r="C80" s="912">
        <v>22931</v>
      </c>
      <c r="D80" s="912">
        <v>21972</v>
      </c>
      <c r="E80" s="876">
        <v>4.3600000000000003</v>
      </c>
      <c r="F80" s="893">
        <v>29.42</v>
      </c>
      <c r="G80" s="893">
        <v>30.27</v>
      </c>
      <c r="H80" s="876">
        <v>-2.81</v>
      </c>
      <c r="I80" s="876">
        <v>5.08</v>
      </c>
      <c r="J80" s="876">
        <v>5.35</v>
      </c>
      <c r="K80" s="876">
        <v>-5.05</v>
      </c>
      <c r="L80" s="876">
        <v>1506.78</v>
      </c>
      <c r="M80" s="876">
        <v>97.91</v>
      </c>
      <c r="N80" s="876">
        <v>100.65</v>
      </c>
      <c r="O80" s="876">
        <v>-2.72</v>
      </c>
      <c r="P80" s="876">
        <v>1475.25</v>
      </c>
      <c r="Q80" s="875">
        <v>-24261018</v>
      </c>
      <c r="R80" s="875">
        <v>-33552448</v>
      </c>
      <c r="S80" s="876">
        <v>27.69</v>
      </c>
      <c r="T80" s="876">
        <v>55.93</v>
      </c>
      <c r="U80" s="876">
        <v>63.62</v>
      </c>
      <c r="V80" s="876">
        <v>-12.09</v>
      </c>
      <c r="W80" s="1213"/>
      <c r="X80" s="264"/>
      <c r="Y80" s="265"/>
      <c r="Z80" s="173"/>
    </row>
    <row r="81" spans="1:32" ht="20.100000000000001" customHeight="1" x14ac:dyDescent="0.3">
      <c r="A81" s="853">
        <v>1424</v>
      </c>
      <c r="B81" s="848" t="s">
        <v>472</v>
      </c>
      <c r="C81" s="912">
        <v>10082</v>
      </c>
      <c r="D81" s="912">
        <v>10232</v>
      </c>
      <c r="E81" s="876">
        <v>-1.47</v>
      </c>
      <c r="F81" s="893">
        <v>35.200000000000003</v>
      </c>
      <c r="G81" s="893">
        <v>34.79</v>
      </c>
      <c r="H81" s="876">
        <v>1.18</v>
      </c>
      <c r="I81" s="876">
        <v>11.98</v>
      </c>
      <c r="J81" s="876">
        <v>11.32</v>
      </c>
      <c r="K81" s="876">
        <v>5.83</v>
      </c>
      <c r="L81" s="876">
        <v>2179.5700000000002</v>
      </c>
      <c r="M81" s="876">
        <v>96.4</v>
      </c>
      <c r="N81" s="876">
        <v>101.3</v>
      </c>
      <c r="O81" s="876">
        <v>-4.84</v>
      </c>
      <c r="P81" s="876">
        <v>2101.1799999999998</v>
      </c>
      <c r="Q81" s="875">
        <v>-5764574</v>
      </c>
      <c r="R81" s="875">
        <v>-17497472</v>
      </c>
      <c r="S81" s="876">
        <v>67.05</v>
      </c>
      <c r="T81" s="876">
        <v>71.989999999999995</v>
      </c>
      <c r="U81" s="876">
        <v>74.75</v>
      </c>
      <c r="V81" s="876">
        <v>-3.69</v>
      </c>
      <c r="W81" s="1213"/>
      <c r="X81" s="264"/>
      <c r="Y81" s="265"/>
      <c r="Z81" s="173"/>
    </row>
    <row r="82" spans="1:32" ht="20.100000000000001" customHeight="1" x14ac:dyDescent="0.3">
      <c r="A82" s="853">
        <v>1038</v>
      </c>
      <c r="B82" s="848" t="s">
        <v>904</v>
      </c>
      <c r="C82" s="912">
        <v>75554</v>
      </c>
      <c r="D82" s="912">
        <v>81618</v>
      </c>
      <c r="E82" s="876">
        <v>-7.43</v>
      </c>
      <c r="F82" s="893">
        <v>31.7</v>
      </c>
      <c r="G82" s="893">
        <v>31.22</v>
      </c>
      <c r="H82" s="876">
        <v>1.54</v>
      </c>
      <c r="I82" s="876">
        <v>3.99</v>
      </c>
      <c r="J82" s="876">
        <v>3.63</v>
      </c>
      <c r="K82" s="876">
        <v>9.92</v>
      </c>
      <c r="L82" s="876">
        <v>1380.61</v>
      </c>
      <c r="M82" s="876">
        <v>88.64</v>
      </c>
      <c r="N82" s="876">
        <v>86.92</v>
      </c>
      <c r="O82" s="876">
        <v>1.98</v>
      </c>
      <c r="P82" s="876">
        <v>1223.8</v>
      </c>
      <c r="Q82" s="875">
        <v>68298889</v>
      </c>
      <c r="R82" s="875">
        <v>89931038</v>
      </c>
      <c r="S82" s="876">
        <v>-24.05</v>
      </c>
      <c r="T82" s="876">
        <v>105.69</v>
      </c>
      <c r="U82" s="876">
        <v>92.38</v>
      </c>
      <c r="V82" s="876">
        <v>14.41</v>
      </c>
      <c r="W82" s="1213"/>
      <c r="X82" s="264"/>
      <c r="Y82" s="265"/>
      <c r="Z82" s="173"/>
    </row>
    <row r="83" spans="1:32" ht="20.100000000000001" customHeight="1" x14ac:dyDescent="0.3">
      <c r="A83" s="853">
        <v>1234</v>
      </c>
      <c r="B83" s="848" t="s">
        <v>475</v>
      </c>
      <c r="C83" s="912">
        <v>77903</v>
      </c>
      <c r="D83" s="912">
        <v>77536</v>
      </c>
      <c r="E83" s="876">
        <v>0.47</v>
      </c>
      <c r="F83" s="893">
        <v>30.84</v>
      </c>
      <c r="G83" s="893">
        <v>30.57</v>
      </c>
      <c r="H83" s="876">
        <v>0.88</v>
      </c>
      <c r="I83" s="876">
        <v>5.85</v>
      </c>
      <c r="J83" s="876">
        <v>5.53</v>
      </c>
      <c r="K83" s="876">
        <v>5.79</v>
      </c>
      <c r="L83" s="876">
        <v>1978.68</v>
      </c>
      <c r="M83" s="876">
        <v>94.48</v>
      </c>
      <c r="N83" s="876">
        <v>94.93</v>
      </c>
      <c r="O83" s="876">
        <v>-0.47</v>
      </c>
      <c r="P83" s="876">
        <v>1869.46</v>
      </c>
      <c r="Q83" s="875">
        <v>12970124</v>
      </c>
      <c r="R83" s="875">
        <v>8354544</v>
      </c>
      <c r="S83" s="876">
        <v>55.25</v>
      </c>
      <c r="T83" s="876">
        <v>48.01</v>
      </c>
      <c r="U83" s="876">
        <v>49.96</v>
      </c>
      <c r="V83" s="876">
        <v>-3.9</v>
      </c>
      <c r="W83" s="1213"/>
      <c r="X83" s="264"/>
      <c r="Y83" s="265"/>
      <c r="Z83" s="173"/>
    </row>
    <row r="84" spans="1:32" ht="20.100000000000001" customHeight="1" x14ac:dyDescent="0.3">
      <c r="A84" s="853">
        <v>1531</v>
      </c>
      <c r="B84" s="848" t="s">
        <v>476</v>
      </c>
      <c r="C84" s="912">
        <v>2216</v>
      </c>
      <c r="D84" s="912">
        <v>2221</v>
      </c>
      <c r="E84" s="876">
        <v>-0.23</v>
      </c>
      <c r="F84" s="893">
        <v>44.56</v>
      </c>
      <c r="G84" s="893">
        <v>43.76</v>
      </c>
      <c r="H84" s="876">
        <v>1.83</v>
      </c>
      <c r="I84" s="876">
        <v>25.37</v>
      </c>
      <c r="J84" s="876">
        <v>24.15</v>
      </c>
      <c r="K84" s="876">
        <v>5.05</v>
      </c>
      <c r="L84" s="876">
        <v>1753.2</v>
      </c>
      <c r="M84" s="876">
        <v>102.09</v>
      </c>
      <c r="N84" s="876">
        <v>109.13</v>
      </c>
      <c r="O84" s="876">
        <v>-6.45</v>
      </c>
      <c r="P84" s="876">
        <v>1789.87</v>
      </c>
      <c r="Q84" s="875">
        <v>-2918293</v>
      </c>
      <c r="R84" s="875">
        <v>-6565019</v>
      </c>
      <c r="S84" s="876">
        <v>55.55</v>
      </c>
      <c r="T84" s="876">
        <v>36.78</v>
      </c>
      <c r="U84" s="876">
        <v>33.78</v>
      </c>
      <c r="V84" s="876">
        <v>8.8800000000000008</v>
      </c>
      <c r="W84" s="1213"/>
      <c r="X84" s="264"/>
      <c r="Y84" s="265"/>
      <c r="Z84" s="173"/>
    </row>
    <row r="85" spans="1:32" ht="20.100000000000001" customHeight="1" x14ac:dyDescent="0.3">
      <c r="A85" s="853">
        <v>1568</v>
      </c>
      <c r="B85" s="848" t="s">
        <v>483</v>
      </c>
      <c r="C85" s="912">
        <v>18251</v>
      </c>
      <c r="D85" s="912">
        <v>18536</v>
      </c>
      <c r="E85" s="876">
        <v>-1.54</v>
      </c>
      <c r="F85" s="893">
        <v>32.270000000000003</v>
      </c>
      <c r="G85" s="893">
        <v>31.89</v>
      </c>
      <c r="H85" s="876">
        <v>1.19</v>
      </c>
      <c r="I85" s="876">
        <v>3.1</v>
      </c>
      <c r="J85" s="876">
        <v>3.35</v>
      </c>
      <c r="K85" s="876">
        <v>-7.46</v>
      </c>
      <c r="L85" s="876">
        <v>1526.88</v>
      </c>
      <c r="M85" s="876">
        <v>94.27</v>
      </c>
      <c r="N85" s="876">
        <v>94.06</v>
      </c>
      <c r="O85" s="876">
        <v>0.22</v>
      </c>
      <c r="P85" s="876">
        <v>1439.39</v>
      </c>
      <c r="Q85" s="875">
        <v>-7795827</v>
      </c>
      <c r="R85" s="875">
        <v>-7818357</v>
      </c>
      <c r="S85" s="876">
        <v>0.28999999999999998</v>
      </c>
      <c r="T85" s="876">
        <v>58.83</v>
      </c>
      <c r="U85" s="876">
        <v>60.61</v>
      </c>
      <c r="V85" s="876">
        <v>-2.94</v>
      </c>
      <c r="W85" s="1213"/>
      <c r="X85" s="264"/>
      <c r="Y85" s="265"/>
      <c r="Z85" s="173"/>
    </row>
    <row r="86" spans="1:32" ht="20.100000000000001" customHeight="1" x14ac:dyDescent="0.3">
      <c r="A86" s="853">
        <v>1580</v>
      </c>
      <c r="B86" s="848" t="s">
        <v>905</v>
      </c>
      <c r="C86" s="912">
        <v>502996</v>
      </c>
      <c r="D86" s="912">
        <v>493755</v>
      </c>
      <c r="E86" s="876">
        <v>1.87</v>
      </c>
      <c r="F86" s="893">
        <v>27.6</v>
      </c>
      <c r="G86" s="893">
        <v>27.32</v>
      </c>
      <c r="H86" s="876">
        <v>1.02</v>
      </c>
      <c r="I86" s="876">
        <v>3.1</v>
      </c>
      <c r="J86" s="876">
        <v>2.97</v>
      </c>
      <c r="K86" s="876">
        <v>4.38</v>
      </c>
      <c r="L86" s="876">
        <v>1549.98</v>
      </c>
      <c r="M86" s="876">
        <v>102.12</v>
      </c>
      <c r="N86" s="876">
        <v>99.88</v>
      </c>
      <c r="O86" s="876">
        <v>2.2400000000000002</v>
      </c>
      <c r="P86" s="876">
        <v>1582.84</v>
      </c>
      <c r="Q86" s="875">
        <v>-548191379</v>
      </c>
      <c r="R86" s="875">
        <v>-344192373</v>
      </c>
      <c r="S86" s="876">
        <v>-59.27</v>
      </c>
      <c r="T86" s="876">
        <v>43.15</v>
      </c>
      <c r="U86" s="876">
        <v>46.42</v>
      </c>
      <c r="V86" s="876">
        <v>-7.04</v>
      </c>
      <c r="W86" s="1213"/>
      <c r="X86" s="264"/>
      <c r="Y86" s="265"/>
      <c r="Z86" s="173"/>
    </row>
    <row r="87" spans="1:32" ht="20.100000000000001" customHeight="1" x14ac:dyDescent="0.3">
      <c r="A87" s="853">
        <v>1578</v>
      </c>
      <c r="B87" s="848" t="s">
        <v>506</v>
      </c>
      <c r="C87" s="912">
        <v>6525</v>
      </c>
      <c r="D87" s="912">
        <v>6413</v>
      </c>
      <c r="E87" s="876">
        <v>1.75</v>
      </c>
      <c r="F87" s="893">
        <v>32.32</v>
      </c>
      <c r="G87" s="893">
        <v>32.04</v>
      </c>
      <c r="H87" s="876">
        <v>0.87</v>
      </c>
      <c r="I87" s="876">
        <v>7.31</v>
      </c>
      <c r="J87" s="876">
        <v>7.24</v>
      </c>
      <c r="K87" s="876">
        <v>0.97</v>
      </c>
      <c r="L87" s="876">
        <v>1752.42</v>
      </c>
      <c r="M87" s="876">
        <v>96.11</v>
      </c>
      <c r="N87" s="876">
        <v>86.91</v>
      </c>
      <c r="O87" s="876">
        <v>10.59</v>
      </c>
      <c r="P87" s="876">
        <v>1684.19</v>
      </c>
      <c r="Q87" s="875">
        <v>-3680366</v>
      </c>
      <c r="R87" s="875">
        <v>9033708</v>
      </c>
      <c r="S87" s="876">
        <v>-140.74</v>
      </c>
      <c r="T87" s="876">
        <v>102.15</v>
      </c>
      <c r="U87" s="876">
        <v>107.18</v>
      </c>
      <c r="V87" s="876">
        <v>-4.6900000000000004</v>
      </c>
      <c r="W87" s="1213"/>
      <c r="X87" s="264"/>
      <c r="Y87" s="265"/>
      <c r="Z87" s="183"/>
      <c r="AA87" s="183"/>
      <c r="AB87" s="183"/>
      <c r="AC87" s="183"/>
      <c r="AD87" s="183"/>
      <c r="AE87" s="183"/>
      <c r="AF87" s="183"/>
    </row>
    <row r="88" spans="1:32" ht="20.100000000000001" customHeight="1" x14ac:dyDescent="0.3">
      <c r="A88" s="853">
        <v>1544</v>
      </c>
      <c r="B88" s="848" t="s">
        <v>512</v>
      </c>
      <c r="C88" s="912">
        <v>9610</v>
      </c>
      <c r="D88" s="912">
        <v>9471</v>
      </c>
      <c r="E88" s="876">
        <v>1.47</v>
      </c>
      <c r="F88" s="893">
        <v>40.520000000000003</v>
      </c>
      <c r="G88" s="893">
        <v>41.31</v>
      </c>
      <c r="H88" s="876">
        <v>-1.91</v>
      </c>
      <c r="I88" s="876">
        <v>18.37</v>
      </c>
      <c r="J88" s="876">
        <v>19.55</v>
      </c>
      <c r="K88" s="876">
        <v>-6.04</v>
      </c>
      <c r="L88" s="876">
        <v>2299.5700000000002</v>
      </c>
      <c r="M88" s="876">
        <v>95.85</v>
      </c>
      <c r="N88" s="876">
        <v>95.75</v>
      </c>
      <c r="O88" s="876">
        <v>0.1</v>
      </c>
      <c r="P88" s="876">
        <v>2204.21</v>
      </c>
      <c r="Q88" s="875">
        <v>-1378741</v>
      </c>
      <c r="R88" s="875">
        <v>-751532</v>
      </c>
      <c r="S88" s="876">
        <v>-83.46</v>
      </c>
      <c r="T88" s="876">
        <v>43.59</v>
      </c>
      <c r="U88" s="876">
        <v>44.06</v>
      </c>
      <c r="V88" s="876">
        <v>-1.07</v>
      </c>
      <c r="W88" s="1213"/>
      <c r="X88" s="264"/>
      <c r="Y88" s="265"/>
      <c r="Z88" s="173"/>
    </row>
    <row r="89" spans="1:32" ht="20.100000000000001" customHeight="1" x14ac:dyDescent="0.3">
      <c r="A89" s="853">
        <v>1582</v>
      </c>
      <c r="B89" s="848" t="s">
        <v>523</v>
      </c>
      <c r="C89" s="912">
        <v>41589</v>
      </c>
      <c r="D89" s="912">
        <v>49165</v>
      </c>
      <c r="E89" s="876">
        <v>-15.41</v>
      </c>
      <c r="F89" s="893">
        <v>54.71</v>
      </c>
      <c r="G89" s="893">
        <v>53.62</v>
      </c>
      <c r="H89" s="876">
        <v>2.0299999999999998</v>
      </c>
      <c r="I89" s="876">
        <v>44.5</v>
      </c>
      <c r="J89" s="876">
        <v>42.39</v>
      </c>
      <c r="K89" s="876">
        <v>4.9800000000000004</v>
      </c>
      <c r="L89" s="876">
        <v>1488.9</v>
      </c>
      <c r="M89" s="876">
        <v>97.19</v>
      </c>
      <c r="N89" s="876">
        <v>97.15</v>
      </c>
      <c r="O89" s="876">
        <v>0.04</v>
      </c>
      <c r="P89" s="876">
        <v>1447</v>
      </c>
      <c r="Q89" s="875">
        <v>-49430340</v>
      </c>
      <c r="R89" s="875">
        <v>-54991394</v>
      </c>
      <c r="S89" s="876">
        <v>10.11</v>
      </c>
      <c r="T89" s="876">
        <v>17.809999999999999</v>
      </c>
      <c r="U89" s="876">
        <v>21.24</v>
      </c>
      <c r="V89" s="876">
        <v>-16.149999999999999</v>
      </c>
      <c r="W89" s="1213"/>
      <c r="X89" s="264"/>
      <c r="Y89" s="265"/>
      <c r="Z89" s="173"/>
    </row>
    <row r="90" spans="1:32" ht="20.100000000000001" customHeight="1" x14ac:dyDescent="0.3">
      <c r="A90" s="853">
        <v>1579</v>
      </c>
      <c r="B90" s="848" t="s">
        <v>528</v>
      </c>
      <c r="C90" s="912">
        <v>11265</v>
      </c>
      <c r="D90" s="912">
        <v>10969</v>
      </c>
      <c r="E90" s="876">
        <v>2.7</v>
      </c>
      <c r="F90" s="893">
        <v>26.08</v>
      </c>
      <c r="G90" s="893">
        <v>26.97</v>
      </c>
      <c r="H90" s="876">
        <v>-3.3</v>
      </c>
      <c r="I90" s="876">
        <v>1.59</v>
      </c>
      <c r="J90" s="876">
        <v>1.76</v>
      </c>
      <c r="K90" s="876">
        <v>-9.66</v>
      </c>
      <c r="L90" s="876">
        <v>981.59</v>
      </c>
      <c r="M90" s="876">
        <v>91.54</v>
      </c>
      <c r="N90" s="876">
        <v>83.98</v>
      </c>
      <c r="O90" s="876">
        <v>9</v>
      </c>
      <c r="P90" s="876">
        <v>898.57</v>
      </c>
      <c r="Q90" s="875">
        <v>-4474292</v>
      </c>
      <c r="R90" s="875">
        <v>4912732</v>
      </c>
      <c r="S90" s="876">
        <v>-191.08</v>
      </c>
      <c r="T90" s="876">
        <v>64.53</v>
      </c>
      <c r="U90" s="876">
        <v>67.010000000000005</v>
      </c>
      <c r="V90" s="876">
        <v>-3.7</v>
      </c>
      <c r="W90" s="1213"/>
      <c r="X90" s="264"/>
      <c r="Y90" s="265"/>
      <c r="Z90" s="173"/>
    </row>
    <row r="91" spans="1:32" ht="20.100000000000001" customHeight="1" x14ac:dyDescent="0.3">
      <c r="A91" s="853">
        <v>1597</v>
      </c>
      <c r="B91" s="848" t="s">
        <v>529</v>
      </c>
      <c r="C91" s="912">
        <v>62246</v>
      </c>
      <c r="D91" s="912">
        <v>58501</v>
      </c>
      <c r="E91" s="876">
        <v>6.4</v>
      </c>
      <c r="F91" s="893">
        <v>27.7</v>
      </c>
      <c r="G91" s="893">
        <v>27.46</v>
      </c>
      <c r="H91" s="876">
        <v>0.87</v>
      </c>
      <c r="I91" s="876">
        <v>0.4</v>
      </c>
      <c r="J91" s="876">
        <v>0.36</v>
      </c>
      <c r="K91" s="876">
        <v>11.11</v>
      </c>
      <c r="L91" s="876">
        <v>1274.5999999999999</v>
      </c>
      <c r="M91" s="876">
        <v>84.11</v>
      </c>
      <c r="N91" s="876">
        <v>86.59</v>
      </c>
      <c r="O91" s="876">
        <v>-2.86</v>
      </c>
      <c r="P91" s="876">
        <v>1072.05</v>
      </c>
      <c r="Q91" s="875">
        <v>41978680</v>
      </c>
      <c r="R91" s="875">
        <v>16167317</v>
      </c>
      <c r="S91" s="876">
        <v>159.65</v>
      </c>
      <c r="T91" s="876">
        <v>35.39</v>
      </c>
      <c r="U91" s="876">
        <v>34.06</v>
      </c>
      <c r="V91" s="876">
        <v>3.9</v>
      </c>
      <c r="W91" s="1213"/>
      <c r="X91" s="264"/>
      <c r="Y91" s="265"/>
      <c r="Z91" s="173"/>
    </row>
    <row r="92" spans="1:32" ht="19.5" customHeight="1" x14ac:dyDescent="0.3">
      <c r="A92" s="853">
        <v>1520</v>
      </c>
      <c r="B92" s="848" t="s">
        <v>906</v>
      </c>
      <c r="C92" s="912">
        <v>6920</v>
      </c>
      <c r="D92" s="912">
        <v>6925</v>
      </c>
      <c r="E92" s="876">
        <v>-7.0000000000000007E-2</v>
      </c>
      <c r="F92" s="893">
        <v>41.5</v>
      </c>
      <c r="G92" s="893">
        <v>41.37</v>
      </c>
      <c r="H92" s="876">
        <v>0.31</v>
      </c>
      <c r="I92" s="876">
        <v>20.329999999999998</v>
      </c>
      <c r="J92" s="876">
        <v>19.87</v>
      </c>
      <c r="K92" s="876">
        <v>2.3199999999999998</v>
      </c>
      <c r="L92" s="876">
        <v>1765.2</v>
      </c>
      <c r="M92" s="876">
        <v>95.09</v>
      </c>
      <c r="N92" s="876">
        <v>90.14</v>
      </c>
      <c r="O92" s="876">
        <v>5.49</v>
      </c>
      <c r="P92" s="876">
        <v>1678.45</v>
      </c>
      <c r="Q92" s="875">
        <v>-4091991</v>
      </c>
      <c r="R92" s="875">
        <v>2588626</v>
      </c>
      <c r="S92" s="876">
        <v>-258.08</v>
      </c>
      <c r="T92" s="876">
        <v>75.599999999999994</v>
      </c>
      <c r="U92" s="876">
        <v>83.95</v>
      </c>
      <c r="V92" s="876">
        <v>-9.9499999999999993</v>
      </c>
      <c r="W92" s="1213"/>
      <c r="X92" s="264"/>
      <c r="Y92" s="265"/>
      <c r="Z92" s="173"/>
    </row>
    <row r="93" spans="1:32" ht="20.25" customHeight="1" x14ac:dyDescent="0.3">
      <c r="A93" s="854">
        <v>1282</v>
      </c>
      <c r="B93" s="855" t="s">
        <v>907</v>
      </c>
      <c r="C93" s="1540">
        <v>0</v>
      </c>
      <c r="D93" s="1540">
        <v>4964</v>
      </c>
      <c r="E93" s="979">
        <v>-100</v>
      </c>
      <c r="F93" s="981">
        <v>0</v>
      </c>
      <c r="G93" s="981">
        <v>45.22</v>
      </c>
      <c r="H93" s="979">
        <v>-100</v>
      </c>
      <c r="I93" s="979">
        <v>0</v>
      </c>
      <c r="J93" s="979">
        <v>24.21</v>
      </c>
      <c r="K93" s="979">
        <v>-100</v>
      </c>
      <c r="L93" s="979">
        <v>0</v>
      </c>
      <c r="M93" s="979">
        <v>0</v>
      </c>
      <c r="N93" s="979">
        <v>98.49</v>
      </c>
      <c r="O93" s="979">
        <v>-100</v>
      </c>
      <c r="P93" s="979">
        <v>0</v>
      </c>
      <c r="Q93" s="982">
        <v>0</v>
      </c>
      <c r="R93" s="982">
        <v>-6920601</v>
      </c>
      <c r="S93" s="979">
        <v>100</v>
      </c>
      <c r="T93" s="979">
        <v>0</v>
      </c>
      <c r="U93" s="979">
        <v>96.5</v>
      </c>
      <c r="V93" s="979">
        <v>-100</v>
      </c>
      <c r="W93" s="1213"/>
      <c r="X93" s="264"/>
      <c r="Y93" s="265"/>
      <c r="Z93" s="173"/>
    </row>
    <row r="94" spans="1:32" ht="20.100000000000001" customHeight="1" x14ac:dyDescent="0.3">
      <c r="A94" s="853">
        <v>1291</v>
      </c>
      <c r="B94" s="848" t="s">
        <v>533</v>
      </c>
      <c r="C94" s="912">
        <v>23114</v>
      </c>
      <c r="D94" s="912">
        <v>22058</v>
      </c>
      <c r="E94" s="876">
        <v>4.79</v>
      </c>
      <c r="F94" s="893">
        <v>29.39</v>
      </c>
      <c r="G94" s="893">
        <v>29.46</v>
      </c>
      <c r="H94" s="876">
        <v>-0.24</v>
      </c>
      <c r="I94" s="876">
        <v>4.96</v>
      </c>
      <c r="J94" s="876">
        <v>5.16</v>
      </c>
      <c r="K94" s="876">
        <v>-3.88</v>
      </c>
      <c r="L94" s="876">
        <v>1284.0999999999999</v>
      </c>
      <c r="M94" s="876">
        <v>100.93</v>
      </c>
      <c r="N94" s="876">
        <v>99.9</v>
      </c>
      <c r="O94" s="876">
        <v>1.03</v>
      </c>
      <c r="P94" s="876">
        <v>1296.02</v>
      </c>
      <c r="Q94" s="875">
        <v>-29552852</v>
      </c>
      <c r="R94" s="875">
        <v>-24682197</v>
      </c>
      <c r="S94" s="876">
        <v>-19.73</v>
      </c>
      <c r="T94" s="876">
        <v>110.03</v>
      </c>
      <c r="U94" s="876">
        <v>121.59</v>
      </c>
      <c r="V94" s="876">
        <v>-9.51</v>
      </c>
      <c r="W94" s="1213"/>
      <c r="X94" s="264"/>
      <c r="Y94" s="265"/>
      <c r="Z94" s="173"/>
    </row>
    <row r="95" spans="1:32" ht="20.100000000000001" customHeight="1" x14ac:dyDescent="0.3">
      <c r="A95" s="1143">
        <v>1293</v>
      </c>
      <c r="B95" s="952" t="s">
        <v>535</v>
      </c>
      <c r="C95" s="1145">
        <v>18548</v>
      </c>
      <c r="D95" s="1145">
        <v>19131</v>
      </c>
      <c r="E95" s="902">
        <v>-3.05</v>
      </c>
      <c r="F95" s="904">
        <v>31.2</v>
      </c>
      <c r="G95" s="904">
        <v>30.55</v>
      </c>
      <c r="H95" s="902">
        <v>2.13</v>
      </c>
      <c r="I95" s="902">
        <v>6.69</v>
      </c>
      <c r="J95" s="902">
        <v>6.23</v>
      </c>
      <c r="K95" s="902">
        <v>7.38</v>
      </c>
      <c r="L95" s="902">
        <v>1295</v>
      </c>
      <c r="M95" s="902">
        <v>92.36</v>
      </c>
      <c r="N95" s="902">
        <v>92.61</v>
      </c>
      <c r="O95" s="902">
        <v>-0.27</v>
      </c>
      <c r="P95" s="902">
        <v>1196.1099999999999</v>
      </c>
      <c r="Q95" s="901">
        <v>-6873934</v>
      </c>
      <c r="R95" s="901">
        <v>-3872844</v>
      </c>
      <c r="S95" s="902">
        <v>-77.489999999999995</v>
      </c>
      <c r="T95" s="902">
        <v>58.99</v>
      </c>
      <c r="U95" s="902">
        <v>60.06</v>
      </c>
      <c r="V95" s="902">
        <v>-1.78</v>
      </c>
      <c r="W95" s="1213"/>
      <c r="X95" s="264"/>
      <c r="Y95" s="265"/>
      <c r="Z95" s="173"/>
    </row>
    <row r="96" spans="1:32" ht="9.9499999999999993" customHeight="1" thickBot="1" x14ac:dyDescent="0.35">
      <c r="A96" s="1146"/>
      <c r="B96" s="1146"/>
      <c r="C96" s="1147"/>
      <c r="D96" s="1148"/>
      <c r="E96" s="824"/>
      <c r="F96" s="896"/>
      <c r="G96" s="896"/>
      <c r="H96" s="824"/>
      <c r="I96" s="1207"/>
      <c r="J96" s="1207"/>
      <c r="K96" s="824"/>
      <c r="L96" s="824"/>
      <c r="M96" s="1207"/>
      <c r="N96" s="1207"/>
      <c r="O96" s="824"/>
      <c r="P96" s="824"/>
      <c r="Q96" s="1150"/>
      <c r="R96" s="1150"/>
      <c r="S96" s="824"/>
      <c r="T96" s="824"/>
      <c r="U96" s="824"/>
      <c r="V96" s="824"/>
      <c r="W96" s="328"/>
      <c r="X96" s="264"/>
    </row>
    <row r="97" spans="1:33" ht="20.100000000000001" customHeight="1" thickBot="1" x14ac:dyDescent="0.35">
      <c r="A97" s="1735" t="s">
        <v>908</v>
      </c>
      <c r="B97" s="1736"/>
      <c r="C97" s="1051">
        <v>3918493</v>
      </c>
      <c r="D97" s="1051">
        <v>3908979</v>
      </c>
      <c r="E97" s="953">
        <v>0.24</v>
      </c>
      <c r="F97" s="1049">
        <v>30.98</v>
      </c>
      <c r="G97" s="1049">
        <v>31.01</v>
      </c>
      <c r="H97" s="953">
        <v>-0.1</v>
      </c>
      <c r="I97" s="953">
        <v>6.46</v>
      </c>
      <c r="J97" s="953">
        <v>6.46</v>
      </c>
      <c r="K97" s="953">
        <v>0</v>
      </c>
      <c r="L97" s="953">
        <v>1623.63</v>
      </c>
      <c r="M97" s="953">
        <v>90.71</v>
      </c>
      <c r="N97" s="953">
        <v>90.62</v>
      </c>
      <c r="O97" s="953">
        <v>0.1</v>
      </c>
      <c r="P97" s="953">
        <v>1472.82</v>
      </c>
      <c r="Q97" s="991">
        <v>2549553000</v>
      </c>
      <c r="R97" s="991">
        <v>2232047000</v>
      </c>
      <c r="S97" s="953">
        <v>14.22</v>
      </c>
      <c r="T97" s="953">
        <v>41.94</v>
      </c>
      <c r="U97" s="953">
        <v>38.06</v>
      </c>
      <c r="V97" s="953">
        <v>10.19</v>
      </c>
      <c r="W97" s="1215"/>
      <c r="X97" s="264"/>
      <c r="Z97" s="173"/>
    </row>
    <row r="98" spans="1:33" ht="20.100000000000001" customHeight="1" thickTop="1" thickBot="1" x14ac:dyDescent="0.35">
      <c r="A98" s="959"/>
      <c r="B98" s="938"/>
      <c r="C98" s="938"/>
      <c r="D98" s="938"/>
      <c r="E98" s="938"/>
      <c r="F98" s="938"/>
      <c r="G98" s="938"/>
      <c r="H98" s="938"/>
      <c r="I98" s="938"/>
      <c r="J98" s="938"/>
      <c r="K98" s="938"/>
      <c r="L98" s="938"/>
      <c r="M98" s="938"/>
      <c r="N98" s="938"/>
      <c r="O98" s="938"/>
      <c r="P98" s="938"/>
      <c r="Q98" s="938"/>
      <c r="R98" s="938"/>
      <c r="S98" s="938"/>
      <c r="T98" s="938"/>
      <c r="U98" s="938"/>
      <c r="V98" s="1137"/>
      <c r="W98" s="328"/>
      <c r="X98" s="264"/>
      <c r="Z98" s="173"/>
    </row>
    <row r="99" spans="1:33" s="124" customFormat="1" ht="20.100000000000001" customHeight="1" thickBot="1" x14ac:dyDescent="0.3">
      <c r="A99" s="1735" t="s">
        <v>838</v>
      </c>
      <c r="B99" s="1736"/>
      <c r="C99" s="1130">
        <v>8872149</v>
      </c>
      <c r="D99" s="1130">
        <v>8839892</v>
      </c>
      <c r="E99" s="1135">
        <v>0.36</v>
      </c>
      <c r="F99" s="1136">
        <v>33.090000000000003</v>
      </c>
      <c r="G99" s="1136">
        <v>32.86</v>
      </c>
      <c r="H99" s="1135">
        <v>0.7</v>
      </c>
      <c r="I99" s="1135">
        <v>8.4700000000000006</v>
      </c>
      <c r="J99" s="1135">
        <v>8.19</v>
      </c>
      <c r="K99" s="1135">
        <v>3.42</v>
      </c>
      <c r="L99" s="1135">
        <v>1633.91</v>
      </c>
      <c r="M99" s="1135">
        <v>90.22</v>
      </c>
      <c r="N99" s="1135">
        <v>88.7</v>
      </c>
      <c r="O99" s="1135">
        <v>1.71</v>
      </c>
      <c r="P99" s="1135">
        <v>1474.15</v>
      </c>
      <c r="Q99" s="1133">
        <v>1218054000</v>
      </c>
      <c r="R99" s="1133">
        <v>3366752000</v>
      </c>
      <c r="S99" s="1135">
        <v>-63.82</v>
      </c>
      <c r="T99" s="1135">
        <v>34.54</v>
      </c>
      <c r="U99" s="1135">
        <v>33.19</v>
      </c>
      <c r="V99" s="1135">
        <v>4.07</v>
      </c>
      <c r="W99" s="1215"/>
      <c r="X99" s="264"/>
      <c r="Z99" s="132"/>
    </row>
    <row r="100" spans="1:33" ht="20.100000000000001" customHeight="1" thickTop="1" x14ac:dyDescent="0.3">
      <c r="A100" s="1799"/>
      <c r="B100" s="1783"/>
      <c r="C100" s="1783"/>
      <c r="D100" s="1783"/>
      <c r="E100" s="1783"/>
      <c r="F100" s="1783"/>
      <c r="G100" s="1783"/>
      <c r="H100" s="1783"/>
      <c r="I100" s="1783"/>
      <c r="J100" s="1783"/>
      <c r="K100" s="1783"/>
      <c r="L100" s="1783"/>
      <c r="M100" s="1783"/>
      <c r="N100" s="1783"/>
      <c r="O100" s="1783"/>
      <c r="P100" s="1783"/>
      <c r="Q100" s="1783"/>
      <c r="R100" s="1783"/>
      <c r="S100" s="1783"/>
      <c r="T100" s="1783"/>
      <c r="U100" s="1783"/>
      <c r="V100" s="1783"/>
      <c r="W100" s="328"/>
    </row>
    <row r="101" spans="1:33" ht="20.100000000000001" customHeight="1" x14ac:dyDescent="0.3">
      <c r="A101" s="1743"/>
      <c r="B101" s="1733"/>
      <c r="C101" s="1733"/>
      <c r="D101" s="1733"/>
      <c r="E101" s="1733"/>
      <c r="F101" s="1733"/>
      <c r="G101" s="1733"/>
      <c r="H101" s="1733"/>
      <c r="I101" s="1733"/>
      <c r="J101" s="1733"/>
      <c r="K101" s="1733"/>
      <c r="L101" s="1733"/>
      <c r="M101" s="1733"/>
      <c r="N101" s="1733"/>
      <c r="O101" s="1733"/>
      <c r="P101" s="1733"/>
      <c r="Q101" s="1733"/>
      <c r="R101" s="1733"/>
      <c r="S101" s="1733"/>
      <c r="T101" s="1733"/>
      <c r="U101" s="1733"/>
      <c r="V101" s="1733"/>
    </row>
    <row r="102" spans="1:33" ht="20.100000000000001" customHeight="1" x14ac:dyDescent="0.3">
      <c r="A102" s="150" t="s">
        <v>7</v>
      </c>
      <c r="B102" s="121"/>
      <c r="C102" s="121"/>
      <c r="D102" s="121"/>
      <c r="E102" s="245"/>
      <c r="F102" s="167"/>
      <c r="G102" s="167"/>
      <c r="H102" s="245"/>
      <c r="I102" s="167"/>
      <c r="J102" s="167"/>
      <c r="K102" s="245"/>
      <c r="L102" s="245"/>
      <c r="M102" s="245"/>
      <c r="N102" s="245"/>
      <c r="O102" s="245"/>
      <c r="P102" s="245"/>
      <c r="Q102" s="266"/>
      <c r="R102" s="266"/>
      <c r="S102" s="245"/>
      <c r="T102" s="167"/>
      <c r="U102" s="245"/>
      <c r="V102" s="245"/>
      <c r="W102" s="1216"/>
      <c r="X102" s="267"/>
      <c r="Y102" s="267"/>
      <c r="Z102" s="267"/>
      <c r="AA102" s="268"/>
      <c r="AB102" s="258"/>
      <c r="AC102" s="267"/>
      <c r="AD102" s="267"/>
      <c r="AE102" s="267"/>
      <c r="AF102" s="267"/>
    </row>
    <row r="103" spans="1:33" ht="20.100000000000001" customHeight="1" x14ac:dyDescent="0.3">
      <c r="A103" s="121" t="s">
        <v>909</v>
      </c>
      <c r="B103" s="1733" t="s">
        <v>1141</v>
      </c>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216"/>
      <c r="X103" s="267"/>
      <c r="Y103" s="267"/>
      <c r="Z103" s="267"/>
      <c r="AA103" s="268"/>
      <c r="AB103" s="258"/>
      <c r="AC103" s="267"/>
      <c r="AD103" s="267"/>
      <c r="AE103" s="267"/>
      <c r="AF103" s="267"/>
    </row>
    <row r="104" spans="1:33" ht="20.100000000000001" customHeight="1" x14ac:dyDescent="0.3">
      <c r="A104" s="1733"/>
      <c r="B104" s="1733"/>
      <c r="C104" s="1733"/>
      <c r="D104" s="1733"/>
      <c r="E104" s="1733"/>
      <c r="F104" s="1733"/>
      <c r="G104" s="1733"/>
      <c r="H104" s="1733"/>
      <c r="I104" s="1733"/>
      <c r="J104" s="1733"/>
      <c r="K104" s="1733"/>
      <c r="L104" s="1733"/>
      <c r="M104" s="1733"/>
      <c r="N104" s="1733"/>
      <c r="O104" s="1733"/>
      <c r="P104" s="1733"/>
      <c r="Q104" s="1733"/>
      <c r="R104" s="1733"/>
      <c r="S104" s="1733"/>
      <c r="T104" s="1733"/>
      <c r="U104" s="1733"/>
      <c r="V104" s="1733"/>
      <c r="W104" s="1216"/>
      <c r="X104" s="267"/>
      <c r="Y104" s="267"/>
      <c r="Z104" s="267"/>
      <c r="AA104" s="268"/>
      <c r="AB104" s="258"/>
      <c r="AC104" s="267"/>
      <c r="AD104" s="267"/>
      <c r="AE104" s="267"/>
      <c r="AF104" s="267"/>
    </row>
    <row r="105" spans="1:33" ht="20.100000000000001" customHeight="1" x14ac:dyDescent="0.3">
      <c r="A105" s="1733" t="s">
        <v>797</v>
      </c>
      <c r="B105" s="1733"/>
      <c r="C105" s="1733"/>
      <c r="D105" s="1733"/>
      <c r="E105" s="1733"/>
      <c r="F105" s="1733"/>
      <c r="G105" s="1733"/>
      <c r="H105" s="1733"/>
      <c r="I105" s="1733"/>
      <c r="J105" s="1733"/>
      <c r="K105" s="1733"/>
      <c r="L105" s="1733"/>
      <c r="M105" s="1733"/>
      <c r="N105" s="1733"/>
      <c r="O105" s="1733"/>
      <c r="P105" s="1733"/>
      <c r="Q105" s="1733"/>
      <c r="R105" s="1733"/>
      <c r="S105" s="1733"/>
      <c r="T105" s="1733"/>
      <c r="U105" s="1733"/>
      <c r="V105" s="1733"/>
      <c r="W105" s="1216"/>
      <c r="X105" s="267"/>
      <c r="Y105" s="267"/>
      <c r="Z105" s="267"/>
      <c r="AA105" s="268"/>
      <c r="AB105" s="258"/>
      <c r="AC105" s="267"/>
      <c r="AD105" s="267"/>
      <c r="AE105" s="267"/>
      <c r="AF105" s="267"/>
    </row>
    <row r="106" spans="1:33" ht="20.100000000000001" customHeight="1" x14ac:dyDescent="0.3">
      <c r="A106" s="1733" t="s">
        <v>969</v>
      </c>
      <c r="B106" s="1733"/>
      <c r="C106" s="1733"/>
      <c r="D106" s="1733"/>
      <c r="E106" s="1733"/>
      <c r="F106" s="1733"/>
      <c r="G106" s="1733"/>
      <c r="H106" s="1733"/>
      <c r="I106" s="1733"/>
      <c r="J106" s="1733"/>
      <c r="K106" s="1733"/>
      <c r="L106" s="1733"/>
      <c r="M106" s="1733"/>
      <c r="N106" s="1733"/>
      <c r="O106" s="1733"/>
      <c r="P106" s="1733"/>
      <c r="Q106" s="1733"/>
      <c r="R106" s="1733"/>
      <c r="S106" s="1733"/>
      <c r="T106" s="1733"/>
      <c r="U106" s="1733"/>
      <c r="V106" s="1733"/>
      <c r="Y106" s="132"/>
      <c r="AA106" s="132"/>
      <c r="AB106" s="132"/>
      <c r="AC106" s="132"/>
      <c r="AD106" s="132"/>
      <c r="AE106" s="132"/>
      <c r="AF106" s="132"/>
    </row>
    <row r="107" spans="1:33" ht="20.100000000000001" customHeight="1" x14ac:dyDescent="0.3">
      <c r="A107" s="1733" t="s">
        <v>1077</v>
      </c>
      <c r="B107" s="1733"/>
      <c r="C107" s="1733"/>
      <c r="D107" s="1733"/>
      <c r="E107" s="1733"/>
      <c r="F107" s="1733"/>
      <c r="G107" s="1733"/>
      <c r="H107" s="1733"/>
      <c r="I107" s="1733"/>
      <c r="J107" s="1733"/>
      <c r="K107" s="1733"/>
      <c r="L107" s="1733"/>
      <c r="M107" s="1733"/>
      <c r="N107" s="1733"/>
      <c r="O107" s="1733"/>
      <c r="P107" s="1733"/>
      <c r="Q107" s="1733"/>
      <c r="R107" s="1733"/>
      <c r="S107" s="1733"/>
      <c r="T107" s="1733"/>
      <c r="U107" s="1733"/>
      <c r="V107" s="1733"/>
      <c r="Y107" s="132"/>
      <c r="AA107" s="132"/>
      <c r="AB107" s="132"/>
      <c r="AC107" s="132"/>
      <c r="AD107" s="132"/>
      <c r="AE107" s="132"/>
      <c r="AF107" s="132"/>
    </row>
    <row r="108" spans="1:33" ht="20.100000000000001" customHeight="1" x14ac:dyDescent="0.3">
      <c r="A108" s="1743"/>
      <c r="B108" s="1733"/>
      <c r="C108" s="1733"/>
      <c r="D108" s="1733"/>
      <c r="E108" s="1733"/>
      <c r="F108" s="1733"/>
      <c r="G108" s="1733"/>
      <c r="H108" s="1733"/>
      <c r="I108" s="1733"/>
      <c r="J108" s="1733"/>
      <c r="K108" s="1733"/>
      <c r="L108" s="1733"/>
      <c r="M108" s="1733"/>
      <c r="N108" s="1733"/>
      <c r="O108" s="1733"/>
      <c r="P108" s="1733"/>
      <c r="Q108" s="1733"/>
      <c r="R108" s="1733"/>
      <c r="S108" s="1733"/>
      <c r="T108" s="1733"/>
      <c r="U108" s="1733"/>
      <c r="V108" s="1733"/>
      <c r="W108" s="940"/>
      <c r="X108" s="136"/>
      <c r="Y108" s="136"/>
      <c r="Z108" s="136"/>
      <c r="AA108" s="136"/>
      <c r="AB108" s="136"/>
      <c r="AC108" s="136"/>
      <c r="AD108" s="136"/>
      <c r="AE108" s="136"/>
      <c r="AF108" s="136"/>
    </row>
    <row r="109" spans="1:33" s="247" customFormat="1" ht="20.100000000000001" customHeight="1" x14ac:dyDescent="0.25">
      <c r="A109" s="1734" t="s">
        <v>959</v>
      </c>
      <c r="B109" s="1734"/>
      <c r="C109" s="1734"/>
      <c r="D109" s="1734"/>
      <c r="E109" s="1734"/>
      <c r="F109" s="1734"/>
      <c r="G109" s="1734"/>
      <c r="H109" s="1734"/>
      <c r="I109" s="1734"/>
      <c r="J109" s="1734"/>
      <c r="K109" s="1734"/>
      <c r="L109" s="1734"/>
      <c r="M109" s="1734"/>
      <c r="N109" s="1734"/>
      <c r="O109" s="1734"/>
      <c r="P109" s="1734"/>
      <c r="Q109" s="1734"/>
      <c r="R109" s="1734"/>
      <c r="S109" s="1734"/>
      <c r="T109" s="1734"/>
      <c r="U109" s="1734"/>
      <c r="V109" s="1734"/>
      <c r="W109" s="1183"/>
    </row>
    <row r="110" spans="1:33" s="247" customFormat="1" ht="20.100000000000001" customHeight="1" x14ac:dyDescent="0.25">
      <c r="A110" s="1728" t="s">
        <v>916</v>
      </c>
      <c r="B110" s="1734"/>
      <c r="C110" s="1734"/>
      <c r="D110" s="1734"/>
      <c r="E110" s="1734"/>
      <c r="F110" s="1734"/>
      <c r="G110" s="1734"/>
      <c r="H110" s="1734"/>
      <c r="I110" s="1734"/>
      <c r="J110" s="1734"/>
      <c r="K110" s="1734"/>
      <c r="L110" s="1734"/>
      <c r="M110" s="1734"/>
      <c r="N110" s="1734"/>
      <c r="O110" s="1734"/>
      <c r="P110" s="1734"/>
      <c r="Q110" s="1734"/>
      <c r="R110" s="1734"/>
      <c r="S110" s="1734"/>
      <c r="T110" s="1734"/>
      <c r="U110" s="1734"/>
      <c r="V110" s="1734"/>
      <c r="W110" s="1183"/>
    </row>
    <row r="111" spans="1:33" s="132" customFormat="1" ht="20.100000000000001" customHeight="1" x14ac:dyDescent="0.25">
      <c r="A111" s="1743"/>
      <c r="B111" s="1733"/>
      <c r="C111" s="1733"/>
      <c r="D111" s="1733"/>
      <c r="E111" s="1733"/>
      <c r="F111" s="1733"/>
      <c r="G111" s="1733"/>
      <c r="H111" s="1733"/>
      <c r="I111" s="1733"/>
      <c r="J111" s="1733"/>
      <c r="K111" s="1733"/>
      <c r="L111" s="1733"/>
      <c r="M111" s="1733"/>
      <c r="N111" s="1733"/>
      <c r="O111" s="1733"/>
      <c r="P111" s="1733"/>
      <c r="Q111" s="1733"/>
      <c r="R111" s="1733"/>
      <c r="S111" s="1733"/>
      <c r="T111" s="1733"/>
      <c r="U111" s="1733"/>
      <c r="V111" s="1733"/>
      <c r="W111" s="1183"/>
      <c r="Z111" s="131"/>
      <c r="AA111" s="131"/>
      <c r="AB111" s="131"/>
      <c r="AC111" s="131"/>
      <c r="AD111" s="131"/>
      <c r="AE111" s="131"/>
      <c r="AF111" s="131"/>
      <c r="AG111" s="131"/>
    </row>
    <row r="112" spans="1:33" s="248" customFormat="1" ht="20.100000000000001" customHeight="1" x14ac:dyDescent="0.25">
      <c r="A112" s="1731" t="s">
        <v>960</v>
      </c>
      <c r="B112" s="1731"/>
      <c r="C112" s="1731"/>
      <c r="D112" s="1731"/>
      <c r="E112" s="1731"/>
      <c r="F112" s="1731"/>
      <c r="G112" s="1731"/>
      <c r="H112" s="1731"/>
      <c r="I112" s="1731"/>
      <c r="J112" s="1731"/>
      <c r="K112" s="1731"/>
      <c r="L112" s="1731"/>
      <c r="M112" s="1731"/>
      <c r="N112" s="1731"/>
      <c r="O112" s="1731"/>
      <c r="P112" s="1731"/>
      <c r="Q112" s="1731"/>
      <c r="R112" s="1731"/>
      <c r="S112" s="1731"/>
      <c r="T112" s="1731"/>
      <c r="U112" s="1731"/>
      <c r="V112" s="1731"/>
      <c r="W112" s="1183"/>
    </row>
    <row r="113" spans="1:23" s="248" customFormat="1" ht="20.100000000000001" customHeight="1" x14ac:dyDescent="0.25">
      <c r="A113" s="1732" t="s">
        <v>961</v>
      </c>
      <c r="B113" s="1731"/>
      <c r="C113" s="1731"/>
      <c r="D113" s="1731"/>
      <c r="E113" s="1731"/>
      <c r="F113" s="1731"/>
      <c r="G113" s="1731"/>
      <c r="H113" s="1731"/>
      <c r="I113" s="1731"/>
      <c r="J113" s="1731"/>
      <c r="K113" s="1731"/>
      <c r="L113" s="1731"/>
      <c r="M113" s="1731"/>
      <c r="N113" s="1731"/>
      <c r="O113" s="1731"/>
      <c r="P113" s="1731"/>
      <c r="Q113" s="1731"/>
      <c r="R113" s="1731"/>
      <c r="S113" s="1731"/>
      <c r="T113" s="1731"/>
      <c r="U113" s="1731"/>
      <c r="V113" s="1731"/>
      <c r="W113" s="1183"/>
    </row>
    <row r="114" spans="1:23" s="248" customFormat="1" ht="20.100000000000001" customHeight="1" x14ac:dyDescent="0.25">
      <c r="A114" s="1732" t="s">
        <v>918</v>
      </c>
      <c r="B114" s="1731"/>
      <c r="C114" s="1731"/>
      <c r="D114" s="1731"/>
      <c r="E114" s="1731"/>
      <c r="F114" s="1731"/>
      <c r="G114" s="1731"/>
      <c r="H114" s="1731"/>
      <c r="I114" s="1731"/>
      <c r="J114" s="1731"/>
      <c r="K114" s="1731"/>
      <c r="L114" s="1731"/>
      <c r="M114" s="1731"/>
      <c r="N114" s="1731"/>
      <c r="O114" s="1731"/>
      <c r="P114" s="1731"/>
      <c r="Q114" s="1731"/>
      <c r="R114" s="1731"/>
      <c r="S114" s="1731"/>
      <c r="T114" s="1731"/>
      <c r="U114" s="1731"/>
      <c r="V114" s="1731"/>
      <c r="W114" s="1183"/>
    </row>
  </sheetData>
  <mergeCells count="27">
    <mergeCell ref="A4:A6"/>
    <mergeCell ref="B4:B6"/>
    <mergeCell ref="C4:E4"/>
    <mergeCell ref="F4:H4"/>
    <mergeCell ref="I4:K4"/>
    <mergeCell ref="M4:P4"/>
    <mergeCell ref="Q4:S4"/>
    <mergeCell ref="T4:V4"/>
    <mergeCell ref="C5:C6"/>
    <mergeCell ref="D5:D6"/>
    <mergeCell ref="A32:B32"/>
    <mergeCell ref="A107:V107"/>
    <mergeCell ref="A97:B97"/>
    <mergeCell ref="A99:B99"/>
    <mergeCell ref="A100:V100"/>
    <mergeCell ref="A101:V101"/>
    <mergeCell ref="B103:V103"/>
    <mergeCell ref="A104:V104"/>
    <mergeCell ref="A105:V105"/>
    <mergeCell ref="A106:V106"/>
    <mergeCell ref="A114:V114"/>
    <mergeCell ref="A108:V108"/>
    <mergeCell ref="A109:V109"/>
    <mergeCell ref="A110:V110"/>
    <mergeCell ref="A111:V111"/>
    <mergeCell ref="A112:V112"/>
    <mergeCell ref="A113:V113"/>
  </mergeCells>
  <pageMargins left="0.35433070866141736" right="0.19685039370078741" top="0.98425196850393704" bottom="0.62992125984251968" header="0.51181102362204722" footer="0.51181102362204722"/>
  <pageSetup paperSize="8" scale="70" orientation="landscape" r:id="rId1"/>
  <headerFooter alignWithMargins="0"/>
  <rowBreaks count="3" manualBreakCount="3">
    <brk id="49" max="22" man="1"/>
    <brk id="90" max="22" man="1"/>
    <brk id="99" max="2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47"/>
  <sheetViews>
    <sheetView view="pageBreakPreview" zoomScale="60" zoomScaleNormal="100" workbookViewId="0">
      <pane xSplit="4" ySplit="9" topLeftCell="E372" activePane="bottomRight" state="frozen"/>
      <selection activeCell="A4" sqref="A4:P42"/>
      <selection pane="topRight" activeCell="A4" sqref="A4:P42"/>
      <selection pane="bottomLeft" activeCell="A4" sqref="A4:P42"/>
      <selection pane="bottomRight" activeCell="S4" sqref="A4:S373"/>
    </sheetView>
  </sheetViews>
  <sheetFormatPr defaultRowHeight="20.100000000000001" customHeight="1" x14ac:dyDescent="0.3"/>
  <cols>
    <col min="1" max="2" width="6.7109375" style="173" customWidth="1"/>
    <col min="3" max="3" width="40.7109375" style="180" customWidth="1"/>
    <col min="4" max="4" width="35.7109375" style="180" customWidth="1"/>
    <col min="5" max="6" width="9.7109375" style="173" customWidth="1"/>
    <col min="7" max="8" width="9.7109375" style="205" customWidth="1"/>
    <col min="9" max="9" width="12.5703125" style="202" customWidth="1"/>
    <col min="10" max="10" width="12.5703125" style="277" customWidth="1"/>
    <col min="11" max="11" width="12.5703125" style="205" customWidth="1"/>
    <col min="12" max="12" width="10.7109375" style="202" customWidth="1"/>
    <col min="13" max="13" width="10.7109375" style="277" customWidth="1"/>
    <col min="14" max="14" width="10.7109375" style="205" customWidth="1"/>
    <col min="15" max="16" width="10.7109375" style="202" customWidth="1"/>
    <col min="17" max="17" width="10.7109375" style="277" customWidth="1"/>
    <col min="18" max="18" width="10.7109375" style="205" customWidth="1"/>
    <col min="19" max="19" width="5.140625" style="1241" customWidth="1"/>
    <col min="20" max="16384" width="9.140625" style="173"/>
  </cols>
  <sheetData>
    <row r="1" spans="1:22" ht="20.100000000000001" customHeight="1" x14ac:dyDescent="0.3">
      <c r="A1" s="1195" t="s">
        <v>1142</v>
      </c>
      <c r="B1" s="1196"/>
      <c r="C1" s="1196"/>
      <c r="D1" s="1196"/>
      <c r="E1" s="1196"/>
      <c r="F1" s="1196"/>
      <c r="G1" s="1196"/>
      <c r="H1" s="1196"/>
      <c r="I1" s="1196"/>
      <c r="J1" s="1196"/>
      <c r="K1" s="1196"/>
      <c r="L1" s="1196"/>
      <c r="M1" s="1196"/>
      <c r="N1" s="1196"/>
      <c r="O1" s="1196"/>
      <c r="P1" s="1196"/>
      <c r="Q1" s="1196"/>
      <c r="R1" s="1196"/>
      <c r="S1" s="937"/>
      <c r="T1" s="260"/>
      <c r="U1" s="260"/>
      <c r="V1" s="260"/>
    </row>
    <row r="2" spans="1:22" ht="20.100000000000001" customHeight="1" x14ac:dyDescent="0.3">
      <c r="A2" s="1196"/>
      <c r="B2" s="1196"/>
      <c r="C2" s="1196"/>
      <c r="D2" s="1196"/>
      <c r="E2" s="1196"/>
      <c r="F2" s="1196"/>
      <c r="G2" s="1196"/>
      <c r="H2" s="1196"/>
      <c r="I2" s="1196"/>
      <c r="J2" s="1196"/>
      <c r="K2" s="1196"/>
      <c r="L2" s="1196"/>
      <c r="M2" s="1196"/>
      <c r="N2" s="1196"/>
      <c r="O2" s="1196"/>
      <c r="P2" s="1196"/>
      <c r="Q2" s="1196"/>
      <c r="R2" s="1196"/>
      <c r="S2" s="937"/>
    </row>
    <row r="3" spans="1:22" ht="9.9499999999999993" customHeight="1" x14ac:dyDescent="0.3">
      <c r="A3" s="1028"/>
      <c r="B3" s="324"/>
      <c r="C3" s="935"/>
      <c r="D3" s="935"/>
      <c r="E3" s="1028"/>
      <c r="F3" s="1028"/>
      <c r="G3" s="189"/>
      <c r="H3" s="189"/>
      <c r="I3" s="241"/>
      <c r="J3" s="189"/>
      <c r="K3" s="189"/>
      <c r="L3" s="1217"/>
      <c r="M3" s="189"/>
      <c r="N3" s="189"/>
      <c r="O3" s="241"/>
      <c r="P3" s="241"/>
      <c r="Q3" s="189"/>
      <c r="R3" s="189"/>
      <c r="S3" s="1236"/>
    </row>
    <row r="4" spans="1:22" s="132" customFormat="1" ht="49.5" customHeight="1" x14ac:dyDescent="0.3">
      <c r="A4" s="2037" t="s">
        <v>871</v>
      </c>
      <c r="B4" s="2026" t="s">
        <v>972</v>
      </c>
      <c r="C4" s="2026" t="s">
        <v>872</v>
      </c>
      <c r="D4" s="2026" t="s">
        <v>973</v>
      </c>
      <c r="E4" s="2029" t="s">
        <v>859</v>
      </c>
      <c r="F4" s="2029" t="s">
        <v>861</v>
      </c>
      <c r="G4" s="2031" t="s">
        <v>1143</v>
      </c>
      <c r="H4" s="2031" t="s">
        <v>1144</v>
      </c>
      <c r="I4" s="2033" t="s">
        <v>1145</v>
      </c>
      <c r="J4" s="2034"/>
      <c r="K4" s="2034"/>
      <c r="L4" s="2034" t="s">
        <v>1039</v>
      </c>
      <c r="M4" s="2034"/>
      <c r="N4" s="2034"/>
      <c r="O4" s="2034" t="s">
        <v>1146</v>
      </c>
      <c r="P4" s="2034"/>
      <c r="Q4" s="2034"/>
      <c r="R4" s="2035"/>
      <c r="S4" s="1237"/>
    </row>
    <row r="5" spans="1:22" s="272" customFormat="1" ht="30" customHeight="1" x14ac:dyDescent="0.3">
      <c r="A5" s="2038"/>
      <c r="B5" s="2040"/>
      <c r="C5" s="2027"/>
      <c r="D5" s="2027"/>
      <c r="E5" s="2030"/>
      <c r="F5" s="2030"/>
      <c r="G5" s="2032"/>
      <c r="H5" s="2032"/>
      <c r="I5" s="1805" t="s">
        <v>1147</v>
      </c>
      <c r="J5" s="1222" t="s">
        <v>963</v>
      </c>
      <c r="K5" s="1222" t="s">
        <v>1148</v>
      </c>
      <c r="L5" s="1805" t="s">
        <v>1147</v>
      </c>
      <c r="M5" s="1222" t="s">
        <v>963</v>
      </c>
      <c r="N5" s="1222" t="s">
        <v>1148</v>
      </c>
      <c r="O5" s="1805" t="s">
        <v>1147</v>
      </c>
      <c r="P5" s="910" t="s">
        <v>963</v>
      </c>
      <c r="Q5" s="1222" t="s">
        <v>963</v>
      </c>
      <c r="R5" s="1223" t="s">
        <v>1148</v>
      </c>
      <c r="S5" s="1237"/>
    </row>
    <row r="6" spans="1:22" s="175" customFormat="1" ht="20.100000000000001" customHeight="1" x14ac:dyDescent="0.3">
      <c r="A6" s="2039"/>
      <c r="B6" s="2041"/>
      <c r="C6" s="2028"/>
      <c r="D6" s="2028"/>
      <c r="E6" s="1218" t="s">
        <v>932</v>
      </c>
      <c r="F6" s="1218" t="s">
        <v>932</v>
      </c>
      <c r="G6" s="1219" t="s">
        <v>886</v>
      </c>
      <c r="H6" s="1219" t="s">
        <v>801</v>
      </c>
      <c r="I6" s="2036"/>
      <c r="J6" s="1219" t="s">
        <v>978</v>
      </c>
      <c r="K6" s="1219" t="s">
        <v>766</v>
      </c>
      <c r="L6" s="2036"/>
      <c r="M6" s="1219" t="s">
        <v>978</v>
      </c>
      <c r="N6" s="1219" t="s">
        <v>766</v>
      </c>
      <c r="O6" s="2036"/>
      <c r="P6" s="1220" t="s">
        <v>1149</v>
      </c>
      <c r="Q6" s="1219" t="s">
        <v>978</v>
      </c>
      <c r="R6" s="1221" t="s">
        <v>766</v>
      </c>
      <c r="S6" s="1237"/>
    </row>
    <row r="7" spans="1:22" ht="20.100000000000001" customHeight="1" x14ac:dyDescent="0.3">
      <c r="A7" s="1225"/>
      <c r="B7" s="1224"/>
      <c r="C7" s="1224"/>
      <c r="D7" s="1224"/>
      <c r="E7" s="1224"/>
      <c r="F7" s="1224"/>
      <c r="G7" s="1224"/>
      <c r="H7" s="1224"/>
      <c r="I7" s="1224"/>
      <c r="J7" s="1224"/>
      <c r="K7" s="1224"/>
      <c r="L7" s="1224"/>
      <c r="M7" s="1224"/>
      <c r="N7" s="1224"/>
      <c r="O7" s="1224"/>
      <c r="P7" s="1224"/>
      <c r="Q7" s="1224"/>
      <c r="R7" s="1226"/>
      <c r="S7" s="939"/>
    </row>
    <row r="8" spans="1:22" ht="20.100000000000001" customHeight="1" x14ac:dyDescent="0.3">
      <c r="A8" s="1414" t="s">
        <v>1308</v>
      </c>
      <c r="B8" s="935"/>
      <c r="C8" s="935"/>
      <c r="D8" s="935"/>
      <c r="E8" s="943"/>
      <c r="F8" s="943"/>
      <c r="G8" s="943"/>
      <c r="H8" s="943"/>
      <c r="I8" s="943"/>
      <c r="J8" s="943"/>
      <c r="K8" s="943"/>
      <c r="L8" s="943"/>
      <c r="M8" s="943"/>
      <c r="N8" s="943"/>
      <c r="O8" s="943"/>
      <c r="P8" s="943"/>
      <c r="Q8" s="943"/>
      <c r="R8" s="1044"/>
      <c r="S8" s="939"/>
    </row>
    <row r="9" spans="1:22" ht="9.9499999999999993" customHeight="1" x14ac:dyDescent="0.3">
      <c r="A9" s="919"/>
      <c r="B9" s="1022"/>
      <c r="C9" s="1022"/>
      <c r="D9" s="1022"/>
      <c r="E9" s="1022"/>
      <c r="F9" s="1022"/>
      <c r="G9" s="1022"/>
      <c r="H9" s="1022"/>
      <c r="I9" s="1022"/>
      <c r="J9" s="1022"/>
      <c r="K9" s="1022"/>
      <c r="L9" s="1022"/>
      <c r="M9" s="1022"/>
      <c r="N9" s="1022"/>
      <c r="O9" s="1022"/>
      <c r="P9" s="1022"/>
      <c r="Q9" s="1022"/>
      <c r="R9" s="1023"/>
      <c r="S9" s="328"/>
    </row>
    <row r="10" spans="1:22" ht="20.100000000000001" customHeight="1" x14ac:dyDescent="0.3">
      <c r="A10" s="1841">
        <v>1252</v>
      </c>
      <c r="B10" s="968">
        <v>6001</v>
      </c>
      <c r="C10" s="1836" t="s">
        <v>240</v>
      </c>
      <c r="D10" s="962" t="s">
        <v>979</v>
      </c>
      <c r="E10" s="911">
        <v>5685</v>
      </c>
      <c r="F10" s="911">
        <v>11608</v>
      </c>
      <c r="G10" s="876">
        <v>35.49</v>
      </c>
      <c r="H10" s="876">
        <v>8.6199999999999992</v>
      </c>
      <c r="I10" s="851">
        <v>129430032</v>
      </c>
      <c r="J10" s="876">
        <v>84.44</v>
      </c>
      <c r="K10" s="876">
        <v>1897.24</v>
      </c>
      <c r="L10" s="851">
        <v>6491532</v>
      </c>
      <c r="M10" s="876">
        <v>4.24</v>
      </c>
      <c r="N10" s="876">
        <v>95.16</v>
      </c>
      <c r="O10" s="851">
        <v>213948</v>
      </c>
      <c r="P10" s="876">
        <v>12.53</v>
      </c>
      <c r="Q10" s="876">
        <v>0.14000000000000001</v>
      </c>
      <c r="R10" s="876">
        <v>3.14</v>
      </c>
      <c r="S10" s="1238"/>
    </row>
    <row r="11" spans="1:22" ht="20.100000000000001" customHeight="1" x14ac:dyDescent="0.3">
      <c r="A11" s="1842"/>
      <c r="B11" s="968">
        <v>2172</v>
      </c>
      <c r="C11" s="1837"/>
      <c r="D11" s="962" t="s">
        <v>980</v>
      </c>
      <c r="E11" s="911">
        <v>25735</v>
      </c>
      <c r="F11" s="911">
        <v>52204</v>
      </c>
      <c r="G11" s="876">
        <v>29.97</v>
      </c>
      <c r="H11" s="876">
        <v>3.32</v>
      </c>
      <c r="I11" s="851">
        <v>518340240</v>
      </c>
      <c r="J11" s="876">
        <v>78.900000000000006</v>
      </c>
      <c r="K11" s="876">
        <v>1678.45</v>
      </c>
      <c r="L11" s="851">
        <v>28769021</v>
      </c>
      <c r="M11" s="876">
        <v>4.38</v>
      </c>
      <c r="N11" s="876">
        <v>93.16</v>
      </c>
      <c r="O11" s="851">
        <v>948166</v>
      </c>
      <c r="P11" s="876">
        <v>12.53</v>
      </c>
      <c r="Q11" s="876">
        <v>0.14000000000000001</v>
      </c>
      <c r="R11" s="876">
        <v>3.07</v>
      </c>
      <c r="S11" s="1238"/>
    </row>
    <row r="12" spans="1:22" ht="20.100000000000001" customHeight="1" x14ac:dyDescent="0.3">
      <c r="A12" s="1842"/>
      <c r="B12" s="968">
        <v>2171</v>
      </c>
      <c r="C12" s="1837"/>
      <c r="D12" s="962" t="s">
        <v>981</v>
      </c>
      <c r="E12" s="911">
        <v>7157</v>
      </c>
      <c r="F12" s="911">
        <v>14671</v>
      </c>
      <c r="G12" s="876">
        <v>36.630000000000003</v>
      </c>
      <c r="H12" s="876">
        <v>12.05</v>
      </c>
      <c r="I12" s="851">
        <v>258669942</v>
      </c>
      <c r="J12" s="876">
        <v>91.85</v>
      </c>
      <c r="K12" s="876">
        <v>3011.85</v>
      </c>
      <c r="L12" s="851">
        <v>8155630</v>
      </c>
      <c r="M12" s="876">
        <v>2.9</v>
      </c>
      <c r="N12" s="876">
        <v>94.96</v>
      </c>
      <c r="O12" s="851">
        <v>-548512</v>
      </c>
      <c r="P12" s="876">
        <v>-6.24</v>
      </c>
      <c r="Q12" s="876">
        <v>-0.19</v>
      </c>
      <c r="R12" s="876">
        <v>-6.39</v>
      </c>
      <c r="S12" s="1238"/>
    </row>
    <row r="13" spans="1:22" ht="20.100000000000001" customHeight="1" x14ac:dyDescent="0.3">
      <c r="A13" s="1842"/>
      <c r="B13" s="968">
        <v>6082</v>
      </c>
      <c r="C13" s="1837"/>
      <c r="D13" s="962" t="s">
        <v>982</v>
      </c>
      <c r="E13" s="911">
        <v>4290</v>
      </c>
      <c r="F13" s="911">
        <v>9020</v>
      </c>
      <c r="G13" s="876">
        <v>44.44</v>
      </c>
      <c r="H13" s="876">
        <v>19.97</v>
      </c>
      <c r="I13" s="851">
        <v>245879053</v>
      </c>
      <c r="J13" s="876">
        <v>86.99</v>
      </c>
      <c r="K13" s="876">
        <v>4776.21</v>
      </c>
      <c r="L13" s="851">
        <v>5046993</v>
      </c>
      <c r="M13" s="876">
        <v>1.79</v>
      </c>
      <c r="N13" s="876">
        <v>98.04</v>
      </c>
      <c r="O13" s="851">
        <v>1146903</v>
      </c>
      <c r="P13" s="876">
        <v>21.09</v>
      </c>
      <c r="Q13" s="876">
        <v>0.41</v>
      </c>
      <c r="R13" s="876">
        <v>22.28</v>
      </c>
      <c r="S13" s="1238"/>
    </row>
    <row r="14" spans="1:22" ht="20.100000000000001" customHeight="1" x14ac:dyDescent="0.3">
      <c r="A14" s="1842"/>
      <c r="B14" s="968">
        <v>2173</v>
      </c>
      <c r="C14" s="1837"/>
      <c r="D14" s="962" t="s">
        <v>983</v>
      </c>
      <c r="E14" s="911">
        <v>29091</v>
      </c>
      <c r="F14" s="911">
        <v>71408</v>
      </c>
      <c r="G14" s="876">
        <v>33.58</v>
      </c>
      <c r="H14" s="876">
        <v>8</v>
      </c>
      <c r="I14" s="851">
        <v>1242872473</v>
      </c>
      <c r="J14" s="876">
        <v>83.35</v>
      </c>
      <c r="K14" s="876">
        <v>3560.3</v>
      </c>
      <c r="L14" s="851">
        <v>33567726</v>
      </c>
      <c r="M14" s="876">
        <v>2.25</v>
      </c>
      <c r="N14" s="876">
        <v>96.16</v>
      </c>
      <c r="O14" s="851">
        <v>6066705</v>
      </c>
      <c r="P14" s="876">
        <v>16.77</v>
      </c>
      <c r="Q14" s="876">
        <v>0.41</v>
      </c>
      <c r="R14" s="876">
        <v>17.38</v>
      </c>
      <c r="S14" s="1238"/>
      <c r="U14" s="239"/>
    </row>
    <row r="15" spans="1:22" ht="20.100000000000001" customHeight="1" x14ac:dyDescent="0.3">
      <c r="A15" s="1842"/>
      <c r="B15" s="968">
        <v>2170</v>
      </c>
      <c r="C15" s="1837"/>
      <c r="D15" s="962" t="s">
        <v>984</v>
      </c>
      <c r="E15" s="911">
        <v>9829</v>
      </c>
      <c r="F15" s="911">
        <v>17472</v>
      </c>
      <c r="G15" s="876">
        <v>53.59</v>
      </c>
      <c r="H15" s="876">
        <v>37.28</v>
      </c>
      <c r="I15" s="851">
        <v>699498329</v>
      </c>
      <c r="J15" s="876">
        <v>97.66</v>
      </c>
      <c r="K15" s="876">
        <v>5930.57</v>
      </c>
      <c r="L15" s="851">
        <v>11389648</v>
      </c>
      <c r="M15" s="876">
        <v>1.59</v>
      </c>
      <c r="N15" s="876">
        <v>96.56</v>
      </c>
      <c r="O15" s="851">
        <v>2451796</v>
      </c>
      <c r="P15" s="876">
        <v>19.97</v>
      </c>
      <c r="Q15" s="876">
        <v>0.34</v>
      </c>
      <c r="R15" s="876">
        <v>20.79</v>
      </c>
      <c r="S15" s="1238"/>
    </row>
    <row r="16" spans="1:22" ht="20.100000000000001" customHeight="1" x14ac:dyDescent="0.3">
      <c r="A16" s="1842"/>
      <c r="B16" s="968">
        <v>2169</v>
      </c>
      <c r="C16" s="1837"/>
      <c r="D16" s="962" t="s">
        <v>985</v>
      </c>
      <c r="E16" s="911">
        <v>5554</v>
      </c>
      <c r="F16" s="911">
        <v>10971</v>
      </c>
      <c r="G16" s="876">
        <v>52.65</v>
      </c>
      <c r="H16" s="876">
        <v>35.57</v>
      </c>
      <c r="I16" s="851">
        <v>452924234</v>
      </c>
      <c r="J16" s="876">
        <v>96.12</v>
      </c>
      <c r="K16" s="876">
        <v>6795.77</v>
      </c>
      <c r="L16" s="851">
        <v>6407914</v>
      </c>
      <c r="M16" s="876">
        <v>1.36</v>
      </c>
      <c r="N16" s="876">
        <v>96.15</v>
      </c>
      <c r="O16" s="851">
        <v>2342793</v>
      </c>
      <c r="P16" s="876">
        <v>33.92</v>
      </c>
      <c r="Q16" s="876">
        <v>0.5</v>
      </c>
      <c r="R16" s="876">
        <v>35.15</v>
      </c>
      <c r="S16" s="1238"/>
    </row>
    <row r="17" spans="1:21" ht="20.100000000000001" customHeight="1" x14ac:dyDescent="0.3">
      <c r="A17" s="1842"/>
      <c r="B17" s="968">
        <v>6034</v>
      </c>
      <c r="C17" s="1837"/>
      <c r="D17" s="962" t="s">
        <v>986</v>
      </c>
      <c r="E17" s="911">
        <v>2606</v>
      </c>
      <c r="F17" s="911">
        <v>4001</v>
      </c>
      <c r="G17" s="876">
        <v>62.78</v>
      </c>
      <c r="H17" s="876">
        <v>53.04</v>
      </c>
      <c r="I17" s="851">
        <v>305943265</v>
      </c>
      <c r="J17" s="876">
        <v>104.76</v>
      </c>
      <c r="K17" s="876">
        <v>9783.2999999999993</v>
      </c>
      <c r="L17" s="851">
        <v>3039098</v>
      </c>
      <c r="M17" s="876">
        <v>1.04</v>
      </c>
      <c r="N17" s="876">
        <v>97.18</v>
      </c>
      <c r="O17" s="851">
        <v>765382</v>
      </c>
      <c r="P17" s="876">
        <v>23.37</v>
      </c>
      <c r="Q17" s="876">
        <v>0.26</v>
      </c>
      <c r="R17" s="876">
        <v>24.47</v>
      </c>
      <c r="S17" s="1238"/>
    </row>
    <row r="18" spans="1:21" ht="20.100000000000001" customHeight="1" x14ac:dyDescent="0.3">
      <c r="A18" s="1842"/>
      <c r="B18" s="968">
        <v>2174</v>
      </c>
      <c r="C18" s="1837"/>
      <c r="D18" s="962" t="s">
        <v>987</v>
      </c>
      <c r="E18" s="911">
        <v>2731</v>
      </c>
      <c r="F18" s="911">
        <v>4360</v>
      </c>
      <c r="G18" s="876">
        <v>44.9</v>
      </c>
      <c r="H18" s="876">
        <v>23.58</v>
      </c>
      <c r="I18" s="851">
        <v>85213740</v>
      </c>
      <c r="J18" s="876">
        <v>97.57</v>
      </c>
      <c r="K18" s="876">
        <v>2600.1999999999998</v>
      </c>
      <c r="L18" s="851">
        <v>3216990</v>
      </c>
      <c r="M18" s="876">
        <v>3.68</v>
      </c>
      <c r="N18" s="876">
        <v>98.16</v>
      </c>
      <c r="O18" s="851">
        <v>-1155588</v>
      </c>
      <c r="P18" s="876">
        <v>-33.33</v>
      </c>
      <c r="Q18" s="876">
        <v>-1.32</v>
      </c>
      <c r="R18" s="876">
        <v>-35.26</v>
      </c>
      <c r="S18" s="1238"/>
    </row>
    <row r="19" spans="1:21" ht="20.100000000000001" customHeight="1" x14ac:dyDescent="0.3">
      <c r="A19" s="1842"/>
      <c r="B19" s="968">
        <v>6032</v>
      </c>
      <c r="C19" s="1837"/>
      <c r="D19" s="962" t="s">
        <v>988</v>
      </c>
      <c r="E19" s="911">
        <v>664</v>
      </c>
      <c r="F19" s="911">
        <v>798</v>
      </c>
      <c r="G19" s="876">
        <v>77.73</v>
      </c>
      <c r="H19" s="876">
        <v>89.1</v>
      </c>
      <c r="I19" s="851">
        <v>50552524</v>
      </c>
      <c r="J19" s="876">
        <v>108.33</v>
      </c>
      <c r="K19" s="876">
        <v>6344.44</v>
      </c>
      <c r="L19" s="851">
        <v>804223</v>
      </c>
      <c r="M19" s="876">
        <v>1.72</v>
      </c>
      <c r="N19" s="876">
        <v>100.93</v>
      </c>
      <c r="O19" s="851">
        <v>-118034</v>
      </c>
      <c r="P19" s="876">
        <v>-13.62</v>
      </c>
      <c r="Q19" s="876">
        <v>-0.25</v>
      </c>
      <c r="R19" s="876">
        <v>-14.81</v>
      </c>
      <c r="S19" s="1238"/>
      <c r="U19" s="239"/>
    </row>
    <row r="20" spans="1:21" ht="20.100000000000001" customHeight="1" x14ac:dyDescent="0.3">
      <c r="A20" s="1843"/>
      <c r="B20" s="968"/>
      <c r="C20" s="1838"/>
      <c r="D20" s="962" t="s">
        <v>35</v>
      </c>
      <c r="E20" s="911">
        <v>93342</v>
      </c>
      <c r="F20" s="911">
        <v>196513</v>
      </c>
      <c r="G20" s="876">
        <v>37.33</v>
      </c>
      <c r="H20" s="876">
        <v>13.38</v>
      </c>
      <c r="I20" s="851">
        <v>3989323832</v>
      </c>
      <c r="J20" s="876">
        <v>89.06</v>
      </c>
      <c r="K20" s="876">
        <v>3561.57</v>
      </c>
      <c r="L20" s="851">
        <v>106888775</v>
      </c>
      <c r="M20" s="876">
        <v>2.39</v>
      </c>
      <c r="N20" s="876">
        <v>95.43</v>
      </c>
      <c r="O20" s="851">
        <v>12113559</v>
      </c>
      <c r="P20" s="876">
        <v>14.01</v>
      </c>
      <c r="Q20" s="876">
        <v>0.27</v>
      </c>
      <c r="R20" s="876">
        <v>10.81</v>
      </c>
      <c r="S20" s="1238"/>
      <c r="U20" s="239"/>
    </row>
    <row r="21" spans="1:21" ht="20.100000000000001" customHeight="1" x14ac:dyDescent="0.3">
      <c r="A21" s="1841">
        <v>1512</v>
      </c>
      <c r="B21" s="968">
        <v>1898</v>
      </c>
      <c r="C21" s="1836" t="s">
        <v>256</v>
      </c>
      <c r="D21" s="962" t="s">
        <v>257</v>
      </c>
      <c r="E21" s="911">
        <v>45857</v>
      </c>
      <c r="F21" s="911">
        <v>70286</v>
      </c>
      <c r="G21" s="876">
        <v>33.1</v>
      </c>
      <c r="H21" s="876">
        <v>7.58</v>
      </c>
      <c r="I21" s="851">
        <v>841554840</v>
      </c>
      <c r="J21" s="876">
        <v>110.53</v>
      </c>
      <c r="K21" s="876">
        <v>1529.31</v>
      </c>
      <c r="L21" s="851">
        <v>49351663</v>
      </c>
      <c r="M21" s="876">
        <v>6.48</v>
      </c>
      <c r="N21" s="876">
        <v>89.68</v>
      </c>
      <c r="O21" s="851">
        <v>-632923</v>
      </c>
      <c r="P21" s="876">
        <v>-2.2400000000000002</v>
      </c>
      <c r="Q21" s="876">
        <v>-0.08</v>
      </c>
      <c r="R21" s="876">
        <v>-1.1499999999999999</v>
      </c>
      <c r="S21" s="1238"/>
      <c r="U21" s="183"/>
    </row>
    <row r="22" spans="1:21" ht="20.100000000000001" customHeight="1" x14ac:dyDescent="0.3">
      <c r="A22" s="1842"/>
      <c r="B22" s="968">
        <v>6070</v>
      </c>
      <c r="C22" s="1837"/>
      <c r="D22" s="962" t="s">
        <v>989</v>
      </c>
      <c r="E22" s="911">
        <v>10788</v>
      </c>
      <c r="F22" s="911">
        <v>19980</v>
      </c>
      <c r="G22" s="876">
        <v>49.7</v>
      </c>
      <c r="H22" s="876">
        <v>28.7</v>
      </c>
      <c r="I22" s="851">
        <v>677246221</v>
      </c>
      <c r="J22" s="876">
        <v>99.66</v>
      </c>
      <c r="K22" s="876">
        <v>5231.4799999999996</v>
      </c>
      <c r="L22" s="851">
        <v>14782199</v>
      </c>
      <c r="M22" s="876">
        <v>2.1800000000000002</v>
      </c>
      <c r="N22" s="876">
        <v>114.19</v>
      </c>
      <c r="O22" s="851">
        <v>6049065</v>
      </c>
      <c r="P22" s="876">
        <v>18.48</v>
      </c>
      <c r="Q22" s="876">
        <v>0.89</v>
      </c>
      <c r="R22" s="876">
        <v>46.73</v>
      </c>
      <c r="S22" s="1238"/>
      <c r="U22" s="183"/>
    </row>
    <row r="23" spans="1:21" ht="20.100000000000001" customHeight="1" x14ac:dyDescent="0.3">
      <c r="A23" s="1842"/>
      <c r="B23" s="968">
        <v>27076</v>
      </c>
      <c r="C23" s="1837"/>
      <c r="D23" s="962" t="s">
        <v>990</v>
      </c>
      <c r="E23" s="911">
        <v>11341</v>
      </c>
      <c r="F23" s="911">
        <v>23518</v>
      </c>
      <c r="G23" s="876">
        <v>41.16</v>
      </c>
      <c r="H23" s="876">
        <v>15.72</v>
      </c>
      <c r="I23" s="851">
        <v>570954068</v>
      </c>
      <c r="J23" s="876">
        <v>96.08</v>
      </c>
      <c r="K23" s="876">
        <v>4195.3500000000004</v>
      </c>
      <c r="L23" s="851">
        <v>16359667</v>
      </c>
      <c r="M23" s="876">
        <v>2.75</v>
      </c>
      <c r="N23" s="876">
        <v>120.21</v>
      </c>
      <c r="O23" s="851">
        <v>8341052</v>
      </c>
      <c r="P23" s="876">
        <v>33.770000000000003</v>
      </c>
      <c r="Q23" s="876">
        <v>1.4</v>
      </c>
      <c r="R23" s="876">
        <v>61.29</v>
      </c>
      <c r="S23" s="1238"/>
      <c r="U23" s="183"/>
    </row>
    <row r="24" spans="1:21" ht="20.100000000000001" customHeight="1" x14ac:dyDescent="0.3">
      <c r="A24" s="1842"/>
      <c r="B24" s="968">
        <v>2321</v>
      </c>
      <c r="C24" s="1837"/>
      <c r="D24" s="962" t="s">
        <v>991</v>
      </c>
      <c r="E24" s="911">
        <v>6449</v>
      </c>
      <c r="F24" s="911">
        <v>11768</v>
      </c>
      <c r="G24" s="876">
        <v>52.04</v>
      </c>
      <c r="H24" s="876">
        <v>35.729999999999997</v>
      </c>
      <c r="I24" s="851">
        <v>642025908</v>
      </c>
      <c r="J24" s="876">
        <v>114.04</v>
      </c>
      <c r="K24" s="876">
        <v>8296.19</v>
      </c>
      <c r="L24" s="851">
        <v>8683223</v>
      </c>
      <c r="M24" s="876">
        <v>1.54</v>
      </c>
      <c r="N24" s="876">
        <v>112.2</v>
      </c>
      <c r="O24" s="851">
        <v>3047115</v>
      </c>
      <c r="P24" s="876">
        <v>112.67</v>
      </c>
      <c r="Q24" s="876">
        <v>0.54</v>
      </c>
      <c r="R24" s="876">
        <v>39.369999999999997</v>
      </c>
      <c r="S24" s="1238"/>
    </row>
    <row r="25" spans="1:21" ht="20.100000000000001" customHeight="1" x14ac:dyDescent="0.3">
      <c r="A25" s="1842"/>
      <c r="B25" s="968">
        <v>6035</v>
      </c>
      <c r="C25" s="1837"/>
      <c r="D25" s="962" t="s">
        <v>992</v>
      </c>
      <c r="E25" s="911">
        <v>7848</v>
      </c>
      <c r="F25" s="911">
        <v>17255</v>
      </c>
      <c r="G25" s="876">
        <v>35.630000000000003</v>
      </c>
      <c r="H25" s="876">
        <v>10.94</v>
      </c>
      <c r="I25" s="851">
        <v>221021300</v>
      </c>
      <c r="J25" s="876">
        <v>87.07</v>
      </c>
      <c r="K25" s="876">
        <v>2346.9</v>
      </c>
      <c r="L25" s="851">
        <v>9958181</v>
      </c>
      <c r="M25" s="876">
        <v>3.92</v>
      </c>
      <c r="N25" s="876">
        <v>105.74</v>
      </c>
      <c r="O25" s="851">
        <v>-893348</v>
      </c>
      <c r="P25" s="876">
        <v>-32</v>
      </c>
      <c r="Q25" s="876">
        <v>-0.35</v>
      </c>
      <c r="R25" s="876">
        <v>-9.49</v>
      </c>
      <c r="S25" s="1238"/>
    </row>
    <row r="26" spans="1:21" ht="20.100000000000001" customHeight="1" x14ac:dyDescent="0.3">
      <c r="A26" s="1842"/>
      <c r="B26" s="968">
        <v>27063</v>
      </c>
      <c r="C26" s="1837"/>
      <c r="D26" s="962" t="s">
        <v>993</v>
      </c>
      <c r="E26" s="911">
        <v>4252</v>
      </c>
      <c r="F26" s="911">
        <v>8723</v>
      </c>
      <c r="G26" s="876">
        <v>30.05</v>
      </c>
      <c r="H26" s="876">
        <v>5.22</v>
      </c>
      <c r="I26" s="851">
        <v>89337454</v>
      </c>
      <c r="J26" s="876">
        <v>74.510000000000005</v>
      </c>
      <c r="K26" s="876">
        <v>1750.89</v>
      </c>
      <c r="L26" s="851">
        <v>5318487</v>
      </c>
      <c r="M26" s="876">
        <v>4.4400000000000004</v>
      </c>
      <c r="N26" s="876">
        <v>104.24</v>
      </c>
      <c r="O26" s="851">
        <v>32191</v>
      </c>
      <c r="P26" s="876">
        <v>0.76</v>
      </c>
      <c r="Q26" s="876">
        <v>0.03</v>
      </c>
      <c r="R26" s="876">
        <v>0.63</v>
      </c>
      <c r="S26" s="1238"/>
    </row>
    <row r="27" spans="1:21" ht="20.100000000000001" customHeight="1" x14ac:dyDescent="0.3">
      <c r="A27" s="1842"/>
      <c r="B27" s="968">
        <v>1895</v>
      </c>
      <c r="C27" s="1837"/>
      <c r="D27" s="962" t="s">
        <v>263</v>
      </c>
      <c r="E27" s="911">
        <v>35257</v>
      </c>
      <c r="F27" s="911">
        <v>82115</v>
      </c>
      <c r="G27" s="876">
        <v>30.78</v>
      </c>
      <c r="H27" s="876">
        <v>5.81</v>
      </c>
      <c r="I27" s="851">
        <v>1168489215</v>
      </c>
      <c r="J27" s="876">
        <v>87.87</v>
      </c>
      <c r="K27" s="876">
        <v>2761.84</v>
      </c>
      <c r="L27" s="851">
        <v>47263612</v>
      </c>
      <c r="M27" s="876">
        <v>3.55</v>
      </c>
      <c r="N27" s="876">
        <v>111.71</v>
      </c>
      <c r="O27" s="851">
        <v>-8095151</v>
      </c>
      <c r="P27" s="876">
        <v>-10.58</v>
      </c>
      <c r="Q27" s="876">
        <v>-0.61</v>
      </c>
      <c r="R27" s="876">
        <v>-19.13</v>
      </c>
      <c r="S27" s="1238"/>
    </row>
    <row r="28" spans="1:21" ht="20.100000000000001" customHeight="1" x14ac:dyDescent="0.3">
      <c r="A28" s="1842"/>
      <c r="B28" s="968">
        <v>1862</v>
      </c>
      <c r="C28" s="1837"/>
      <c r="D28" s="962" t="s">
        <v>264</v>
      </c>
      <c r="E28" s="911">
        <v>3409</v>
      </c>
      <c r="F28" s="911">
        <v>6261</v>
      </c>
      <c r="G28" s="876">
        <v>54.59</v>
      </c>
      <c r="H28" s="876">
        <v>39.64</v>
      </c>
      <c r="I28" s="851">
        <v>211456124</v>
      </c>
      <c r="J28" s="876">
        <v>104.11</v>
      </c>
      <c r="K28" s="876">
        <v>5169.07</v>
      </c>
      <c r="L28" s="851">
        <v>4431618</v>
      </c>
      <c r="M28" s="876">
        <v>2.1800000000000002</v>
      </c>
      <c r="N28" s="876">
        <v>108.33</v>
      </c>
      <c r="O28" s="851">
        <v>639795</v>
      </c>
      <c r="P28" s="876">
        <v>51.12</v>
      </c>
      <c r="Q28" s="876">
        <v>0.31</v>
      </c>
      <c r="R28" s="876">
        <v>15.64</v>
      </c>
      <c r="S28" s="1238"/>
    </row>
    <row r="29" spans="1:21" ht="20.100000000000001" customHeight="1" x14ac:dyDescent="0.3">
      <c r="A29" s="1842"/>
      <c r="B29" s="968">
        <v>2277</v>
      </c>
      <c r="C29" s="1837"/>
      <c r="D29" s="962" t="s">
        <v>265</v>
      </c>
      <c r="E29" s="911">
        <v>6502</v>
      </c>
      <c r="F29" s="911">
        <v>12407</v>
      </c>
      <c r="G29" s="876">
        <v>45.55</v>
      </c>
      <c r="H29" s="876">
        <v>22.33</v>
      </c>
      <c r="I29" s="851">
        <v>233560732</v>
      </c>
      <c r="J29" s="876">
        <v>93.11</v>
      </c>
      <c r="K29" s="876">
        <v>2993.45</v>
      </c>
      <c r="L29" s="851">
        <v>8428064</v>
      </c>
      <c r="M29" s="876">
        <v>3.36</v>
      </c>
      <c r="N29" s="876">
        <v>108.02</v>
      </c>
      <c r="O29" s="851">
        <v>-389888</v>
      </c>
      <c r="P29" s="876">
        <v>-16.329999999999998</v>
      </c>
      <c r="Q29" s="876">
        <v>-0.16</v>
      </c>
      <c r="R29" s="876">
        <v>-5</v>
      </c>
      <c r="S29" s="1238"/>
    </row>
    <row r="30" spans="1:21" ht="20.100000000000001" customHeight="1" x14ac:dyDescent="0.3">
      <c r="A30" s="1842"/>
      <c r="B30" s="968">
        <v>1896</v>
      </c>
      <c r="C30" s="1837"/>
      <c r="D30" s="962" t="s">
        <v>266</v>
      </c>
      <c r="E30" s="911">
        <v>74475</v>
      </c>
      <c r="F30" s="911">
        <v>177390</v>
      </c>
      <c r="G30" s="876">
        <v>29.62</v>
      </c>
      <c r="H30" s="876">
        <v>4.04</v>
      </c>
      <c r="I30" s="851">
        <v>2584011417</v>
      </c>
      <c r="J30" s="876">
        <v>86.37</v>
      </c>
      <c r="K30" s="876">
        <v>2891.36</v>
      </c>
      <c r="L30" s="851">
        <v>104790892</v>
      </c>
      <c r="M30" s="876">
        <v>3.5</v>
      </c>
      <c r="N30" s="876">
        <v>117.26</v>
      </c>
      <c r="O30" s="851">
        <v>23372561</v>
      </c>
      <c r="P30" s="876">
        <v>13.98</v>
      </c>
      <c r="Q30" s="876">
        <v>0.78</v>
      </c>
      <c r="R30" s="876">
        <v>26.15</v>
      </c>
      <c r="S30" s="1238"/>
    </row>
    <row r="31" spans="1:21" ht="20.100000000000001" customHeight="1" x14ac:dyDescent="0.3">
      <c r="A31" s="1842"/>
      <c r="B31" s="968">
        <v>1894</v>
      </c>
      <c r="C31" s="1837"/>
      <c r="D31" s="962" t="s">
        <v>267</v>
      </c>
      <c r="E31" s="911">
        <v>124815</v>
      </c>
      <c r="F31" s="911">
        <v>280503</v>
      </c>
      <c r="G31" s="876">
        <v>36.04</v>
      </c>
      <c r="H31" s="876">
        <v>10.41</v>
      </c>
      <c r="I31" s="851">
        <v>7031238960</v>
      </c>
      <c r="J31" s="876">
        <v>88.85</v>
      </c>
      <c r="K31" s="876">
        <v>4694.4399999999996</v>
      </c>
      <c r="L31" s="851">
        <v>210007494</v>
      </c>
      <c r="M31" s="876">
        <v>2.65</v>
      </c>
      <c r="N31" s="876">
        <v>140.21</v>
      </c>
      <c r="O31" s="851">
        <v>69305662</v>
      </c>
      <c r="P31" s="876">
        <v>16</v>
      </c>
      <c r="Q31" s="876">
        <v>0.88</v>
      </c>
      <c r="R31" s="876">
        <v>46.27</v>
      </c>
      <c r="S31" s="1238"/>
    </row>
    <row r="32" spans="1:21" ht="20.100000000000001" customHeight="1" x14ac:dyDescent="0.3">
      <c r="A32" s="1843"/>
      <c r="B32" s="968"/>
      <c r="C32" s="1838"/>
      <c r="D32" s="962" t="s">
        <v>35</v>
      </c>
      <c r="E32" s="911">
        <v>330993</v>
      </c>
      <c r="F32" s="911">
        <v>710206</v>
      </c>
      <c r="G32" s="876">
        <v>34.6</v>
      </c>
      <c r="H32" s="876">
        <v>9.5299999999999994</v>
      </c>
      <c r="I32" s="851">
        <v>14270896239</v>
      </c>
      <c r="J32" s="876">
        <v>91.12</v>
      </c>
      <c r="K32" s="876">
        <v>3592.95</v>
      </c>
      <c r="L32" s="851">
        <v>479375100</v>
      </c>
      <c r="M32" s="876">
        <v>3.06</v>
      </c>
      <c r="N32" s="876">
        <v>120.69</v>
      </c>
      <c r="O32" s="851">
        <v>100776131</v>
      </c>
      <c r="P32" s="876">
        <v>12.99</v>
      </c>
      <c r="Q32" s="876">
        <v>0.64</v>
      </c>
      <c r="R32" s="876">
        <v>25.37</v>
      </c>
      <c r="S32" s="1238"/>
    </row>
    <row r="33" spans="1:19" ht="20.100000000000001" customHeight="1" x14ac:dyDescent="0.3">
      <c r="A33" s="1841">
        <v>1034</v>
      </c>
      <c r="B33" s="968">
        <v>2288</v>
      </c>
      <c r="C33" s="1836" t="s">
        <v>889</v>
      </c>
      <c r="D33" s="962" t="s">
        <v>994</v>
      </c>
      <c r="E33" s="911">
        <v>1614</v>
      </c>
      <c r="F33" s="911">
        <v>3200</v>
      </c>
      <c r="G33" s="876">
        <v>43.28</v>
      </c>
      <c r="H33" s="876">
        <v>21.19</v>
      </c>
      <c r="I33" s="851">
        <v>63850232</v>
      </c>
      <c r="J33" s="876">
        <v>113.11</v>
      </c>
      <c r="K33" s="876">
        <v>3296.69</v>
      </c>
      <c r="L33" s="851">
        <v>0</v>
      </c>
      <c r="M33" s="876">
        <v>0</v>
      </c>
      <c r="N33" s="876">
        <v>0</v>
      </c>
      <c r="O33" s="851">
        <v>0</v>
      </c>
      <c r="P33" s="876">
        <v>0</v>
      </c>
      <c r="Q33" s="876">
        <v>0</v>
      </c>
      <c r="R33" s="876">
        <v>0</v>
      </c>
      <c r="S33" s="1238"/>
    </row>
    <row r="34" spans="1:19" ht="20.100000000000001" customHeight="1" x14ac:dyDescent="0.3">
      <c r="A34" s="1842"/>
      <c r="B34" s="968">
        <v>6028</v>
      </c>
      <c r="C34" s="1837"/>
      <c r="D34" s="962" t="s">
        <v>995</v>
      </c>
      <c r="E34" s="911">
        <v>201</v>
      </c>
      <c r="F34" s="911">
        <v>306</v>
      </c>
      <c r="G34" s="876">
        <v>65.760000000000005</v>
      </c>
      <c r="H34" s="876">
        <v>65.36</v>
      </c>
      <c r="I34" s="851">
        <v>13967924</v>
      </c>
      <c r="J34" s="876">
        <v>78.41</v>
      </c>
      <c r="K34" s="876">
        <v>5791.01</v>
      </c>
      <c r="L34" s="851">
        <v>0</v>
      </c>
      <c r="M34" s="876">
        <v>0</v>
      </c>
      <c r="N34" s="876">
        <v>0</v>
      </c>
      <c r="O34" s="851">
        <v>-75078</v>
      </c>
      <c r="P34" s="876">
        <v>-12.42</v>
      </c>
      <c r="Q34" s="876">
        <v>-0.42</v>
      </c>
      <c r="R34" s="876">
        <v>-31.13</v>
      </c>
      <c r="S34" s="1238"/>
    </row>
    <row r="35" spans="1:19" ht="20.100000000000001" customHeight="1" x14ac:dyDescent="0.3">
      <c r="A35" s="1842"/>
      <c r="B35" s="968">
        <v>2287</v>
      </c>
      <c r="C35" s="1837"/>
      <c r="D35" s="962" t="s">
        <v>996</v>
      </c>
      <c r="E35" s="911">
        <v>3049</v>
      </c>
      <c r="F35" s="911">
        <v>6662</v>
      </c>
      <c r="G35" s="876">
        <v>36.590000000000003</v>
      </c>
      <c r="H35" s="876">
        <v>10.96</v>
      </c>
      <c r="I35" s="851">
        <v>92859764</v>
      </c>
      <c r="J35" s="876">
        <v>102.79</v>
      </c>
      <c r="K35" s="876">
        <v>2537.98</v>
      </c>
      <c r="L35" s="851">
        <v>0</v>
      </c>
      <c r="M35" s="876">
        <v>0</v>
      </c>
      <c r="N35" s="876">
        <v>0</v>
      </c>
      <c r="O35" s="851">
        <v>0</v>
      </c>
      <c r="P35" s="876">
        <v>0</v>
      </c>
      <c r="Q35" s="876">
        <v>0</v>
      </c>
      <c r="R35" s="876">
        <v>0</v>
      </c>
      <c r="S35" s="1238"/>
    </row>
    <row r="36" spans="1:19" ht="20.100000000000001" customHeight="1" x14ac:dyDescent="0.3">
      <c r="A36" s="1843"/>
      <c r="B36" s="968"/>
      <c r="C36" s="1838"/>
      <c r="D36" s="962" t="s">
        <v>35</v>
      </c>
      <c r="E36" s="911">
        <v>4864</v>
      </c>
      <c r="F36" s="911">
        <v>10168</v>
      </c>
      <c r="G36" s="876">
        <v>39.57</v>
      </c>
      <c r="H36" s="876">
        <v>15.81</v>
      </c>
      <c r="I36" s="851">
        <v>170677920</v>
      </c>
      <c r="J36" s="876">
        <v>103.69</v>
      </c>
      <c r="K36" s="876">
        <v>2924.17</v>
      </c>
      <c r="L36" s="851">
        <v>0</v>
      </c>
      <c r="M36" s="876">
        <v>0</v>
      </c>
      <c r="N36" s="876">
        <v>0</v>
      </c>
      <c r="O36" s="851">
        <v>-75078</v>
      </c>
      <c r="P36" s="876">
        <v>-12.42</v>
      </c>
      <c r="Q36" s="876">
        <v>-0.42</v>
      </c>
      <c r="R36" s="876">
        <v>-31.13</v>
      </c>
      <c r="S36" s="1238"/>
    </row>
    <row r="37" spans="1:19" ht="20.100000000000001" customHeight="1" x14ac:dyDescent="0.3">
      <c r="A37" s="1841">
        <v>1491</v>
      </c>
      <c r="B37" s="968">
        <v>2032</v>
      </c>
      <c r="C37" s="2021" t="s">
        <v>278</v>
      </c>
      <c r="D37" s="962" t="s">
        <v>279</v>
      </c>
      <c r="E37" s="911">
        <v>1034</v>
      </c>
      <c r="F37" s="911">
        <v>1838</v>
      </c>
      <c r="G37" s="876">
        <v>43.7</v>
      </c>
      <c r="H37" s="876">
        <v>20.239999999999998</v>
      </c>
      <c r="I37" s="851">
        <v>24202171</v>
      </c>
      <c r="J37" s="876">
        <v>83.54</v>
      </c>
      <c r="K37" s="876">
        <v>1950.53</v>
      </c>
      <c r="L37" s="851">
        <v>895148</v>
      </c>
      <c r="M37" s="876">
        <v>3.09</v>
      </c>
      <c r="N37" s="876">
        <v>72.14</v>
      </c>
      <c r="O37" s="851">
        <v>-27955</v>
      </c>
      <c r="P37" s="876">
        <v>-12.71</v>
      </c>
      <c r="Q37" s="876">
        <v>-0.1</v>
      </c>
      <c r="R37" s="876">
        <v>-2.25</v>
      </c>
      <c r="S37" s="1238"/>
    </row>
    <row r="38" spans="1:19" ht="20.100000000000001" customHeight="1" x14ac:dyDescent="0.3">
      <c r="A38" s="1842"/>
      <c r="B38" s="968">
        <v>6025</v>
      </c>
      <c r="C38" s="2022"/>
      <c r="D38" s="962" t="s">
        <v>281</v>
      </c>
      <c r="E38" s="911">
        <v>1081</v>
      </c>
      <c r="F38" s="911">
        <v>2090</v>
      </c>
      <c r="G38" s="876">
        <v>51.71</v>
      </c>
      <c r="H38" s="876">
        <v>34.74</v>
      </c>
      <c r="I38" s="851">
        <v>85031147</v>
      </c>
      <c r="J38" s="876">
        <v>111.59</v>
      </c>
      <c r="K38" s="876">
        <v>6554.98</v>
      </c>
      <c r="L38" s="851">
        <v>1130231</v>
      </c>
      <c r="M38" s="876">
        <v>1.48</v>
      </c>
      <c r="N38" s="876">
        <v>87.13</v>
      </c>
      <c r="O38" s="851">
        <v>-45987</v>
      </c>
      <c r="P38" s="876">
        <v>-18.64</v>
      </c>
      <c r="Q38" s="876">
        <v>-0.06</v>
      </c>
      <c r="R38" s="876">
        <v>-3.55</v>
      </c>
      <c r="S38" s="1238"/>
    </row>
    <row r="39" spans="1:19" ht="20.100000000000001" customHeight="1" x14ac:dyDescent="0.3">
      <c r="A39" s="1842"/>
      <c r="B39" s="968">
        <v>2033</v>
      </c>
      <c r="C39" s="2022"/>
      <c r="D39" s="962" t="s">
        <v>287</v>
      </c>
      <c r="E39" s="911">
        <v>869</v>
      </c>
      <c r="F39" s="911">
        <v>1738</v>
      </c>
      <c r="G39" s="876">
        <v>52.09</v>
      </c>
      <c r="H39" s="876">
        <v>35.85</v>
      </c>
      <c r="I39" s="851">
        <v>75755903</v>
      </c>
      <c r="J39" s="876">
        <v>94.7</v>
      </c>
      <c r="K39" s="876">
        <v>7264.66</v>
      </c>
      <c r="L39" s="851">
        <v>915654</v>
      </c>
      <c r="M39" s="876">
        <v>1.1399999999999999</v>
      </c>
      <c r="N39" s="876">
        <v>87.81</v>
      </c>
      <c r="O39" s="851">
        <v>-38275</v>
      </c>
      <c r="P39" s="876">
        <v>-19.170000000000002</v>
      </c>
      <c r="Q39" s="876">
        <v>-0.05</v>
      </c>
      <c r="R39" s="876">
        <v>-3.67</v>
      </c>
      <c r="S39" s="1238"/>
    </row>
    <row r="40" spans="1:19" ht="20.100000000000001" customHeight="1" x14ac:dyDescent="0.3">
      <c r="A40" s="1842"/>
      <c r="B40" s="968">
        <v>2222</v>
      </c>
      <c r="C40" s="2022"/>
      <c r="D40" s="962" t="s">
        <v>283</v>
      </c>
      <c r="E40" s="911">
        <v>1967</v>
      </c>
      <c r="F40" s="911">
        <v>3939</v>
      </c>
      <c r="G40" s="876">
        <v>37.64</v>
      </c>
      <c r="H40" s="876">
        <v>12.34</v>
      </c>
      <c r="I40" s="851">
        <v>72524246</v>
      </c>
      <c r="J40" s="876">
        <v>74.7</v>
      </c>
      <c r="K40" s="876">
        <v>3072.54</v>
      </c>
      <c r="L40" s="851">
        <v>2159521</v>
      </c>
      <c r="M40" s="876">
        <v>2.2200000000000002</v>
      </c>
      <c r="N40" s="876">
        <v>91.49</v>
      </c>
      <c r="O40" s="851">
        <v>-113415</v>
      </c>
      <c r="P40" s="876">
        <v>-23.69</v>
      </c>
      <c r="Q40" s="876">
        <v>-0.12</v>
      </c>
      <c r="R40" s="876">
        <v>-4.8</v>
      </c>
      <c r="S40" s="1238"/>
    </row>
    <row r="41" spans="1:19" ht="20.100000000000001" customHeight="1" x14ac:dyDescent="0.3">
      <c r="A41" s="1842"/>
      <c r="B41" s="968">
        <v>6015</v>
      </c>
      <c r="C41" s="2022"/>
      <c r="D41" s="962" t="s">
        <v>997</v>
      </c>
      <c r="E41" s="911">
        <v>5618</v>
      </c>
      <c r="F41" s="911">
        <v>5981</v>
      </c>
      <c r="G41" s="876">
        <v>26.14</v>
      </c>
      <c r="H41" s="876">
        <v>0.37</v>
      </c>
      <c r="I41" s="851">
        <v>27764384</v>
      </c>
      <c r="J41" s="876">
        <v>80.650000000000006</v>
      </c>
      <c r="K41" s="876">
        <v>411.84</v>
      </c>
      <c r="L41" s="851">
        <v>4262595</v>
      </c>
      <c r="M41" s="876">
        <v>12.38</v>
      </c>
      <c r="N41" s="876">
        <v>63.23</v>
      </c>
      <c r="O41" s="851">
        <v>-333052</v>
      </c>
      <c r="P41" s="876">
        <v>-24.19</v>
      </c>
      <c r="Q41" s="876">
        <v>-0.97</v>
      </c>
      <c r="R41" s="876">
        <v>-4.9400000000000004</v>
      </c>
      <c r="S41" s="1238"/>
    </row>
    <row r="42" spans="1:19" ht="20.100000000000001" customHeight="1" x14ac:dyDescent="0.3">
      <c r="A42" s="1842"/>
      <c r="B42" s="968">
        <v>2031</v>
      </c>
      <c r="C42" s="2022"/>
      <c r="D42" s="962" t="s">
        <v>289</v>
      </c>
      <c r="E42" s="911">
        <v>1723</v>
      </c>
      <c r="F42" s="911">
        <v>3486</v>
      </c>
      <c r="G42" s="876">
        <v>47.28</v>
      </c>
      <c r="H42" s="876">
        <v>26.51</v>
      </c>
      <c r="I42" s="851">
        <v>104191433</v>
      </c>
      <c r="J42" s="876">
        <v>100.99</v>
      </c>
      <c r="K42" s="876">
        <v>5039.25</v>
      </c>
      <c r="L42" s="851">
        <v>1823339</v>
      </c>
      <c r="M42" s="876">
        <v>1.77</v>
      </c>
      <c r="N42" s="876">
        <v>88.19</v>
      </c>
      <c r="O42" s="851">
        <v>-81316</v>
      </c>
      <c r="P42" s="876">
        <v>-20.260000000000002</v>
      </c>
      <c r="Q42" s="876">
        <v>-0.08</v>
      </c>
      <c r="R42" s="876">
        <v>-3.93</v>
      </c>
      <c r="S42" s="1238"/>
    </row>
    <row r="43" spans="1:19" ht="20.100000000000001" customHeight="1" x14ac:dyDescent="0.3">
      <c r="A43" s="1842"/>
      <c r="B43" s="968">
        <v>27079</v>
      </c>
      <c r="C43" s="2022"/>
      <c r="D43" s="962" t="s">
        <v>291</v>
      </c>
      <c r="E43" s="911">
        <v>944</v>
      </c>
      <c r="F43" s="911">
        <v>2027</v>
      </c>
      <c r="G43" s="876">
        <v>30.78</v>
      </c>
      <c r="H43" s="876">
        <v>4.3899999999999997</v>
      </c>
      <c r="I43" s="851">
        <v>25540346</v>
      </c>
      <c r="J43" s="876">
        <v>99.56</v>
      </c>
      <c r="K43" s="876">
        <v>2254.62</v>
      </c>
      <c r="L43" s="851">
        <v>742421</v>
      </c>
      <c r="M43" s="876">
        <v>2.89</v>
      </c>
      <c r="N43" s="876">
        <v>65.540000000000006</v>
      </c>
      <c r="O43" s="851">
        <v>3022</v>
      </c>
      <c r="P43" s="876">
        <v>1.75</v>
      </c>
      <c r="Q43" s="876">
        <v>0.01</v>
      </c>
      <c r="R43" s="876">
        <v>0.27</v>
      </c>
      <c r="S43" s="1238"/>
    </row>
    <row r="44" spans="1:19" ht="20.100000000000001" customHeight="1" x14ac:dyDescent="0.3">
      <c r="A44" s="1843"/>
      <c r="B44" s="968"/>
      <c r="C44" s="2023"/>
      <c r="D44" s="962" t="s">
        <v>35</v>
      </c>
      <c r="E44" s="911">
        <v>13236</v>
      </c>
      <c r="F44" s="911">
        <v>21099</v>
      </c>
      <c r="G44" s="876">
        <v>38.43</v>
      </c>
      <c r="H44" s="876">
        <v>15.37</v>
      </c>
      <c r="I44" s="851">
        <v>415009630</v>
      </c>
      <c r="J44" s="876">
        <v>100.96</v>
      </c>
      <c r="K44" s="876">
        <v>4539.79</v>
      </c>
      <c r="L44" s="851">
        <v>11928909</v>
      </c>
      <c r="M44" s="876">
        <v>2.9</v>
      </c>
      <c r="N44" s="876">
        <v>130.49</v>
      </c>
      <c r="O44" s="851">
        <v>-636978</v>
      </c>
      <c r="P44" s="876">
        <v>-20.58</v>
      </c>
      <c r="Q44" s="876">
        <v>-0.15</v>
      </c>
      <c r="R44" s="876">
        <v>-6.97</v>
      </c>
      <c r="S44" s="1238"/>
    </row>
    <row r="45" spans="1:19" ht="20.100000000000001" customHeight="1" x14ac:dyDescent="0.3">
      <c r="A45" s="1841">
        <v>1125</v>
      </c>
      <c r="B45" s="968">
        <v>1790</v>
      </c>
      <c r="C45" s="1836" t="s">
        <v>293</v>
      </c>
      <c r="D45" s="962" t="s">
        <v>294</v>
      </c>
      <c r="E45" s="911">
        <v>134349</v>
      </c>
      <c r="F45" s="911">
        <v>297212</v>
      </c>
      <c r="G45" s="876">
        <v>41.18</v>
      </c>
      <c r="H45" s="876">
        <v>17.399999999999999</v>
      </c>
      <c r="I45" s="851">
        <v>10736695783</v>
      </c>
      <c r="J45" s="876">
        <v>104.67</v>
      </c>
      <c r="K45" s="876">
        <v>6659.7</v>
      </c>
      <c r="L45" s="851">
        <v>170449097</v>
      </c>
      <c r="M45" s="876">
        <v>1.66</v>
      </c>
      <c r="N45" s="876">
        <v>105.73</v>
      </c>
      <c r="O45" s="851">
        <v>-15047484</v>
      </c>
      <c r="P45" s="876">
        <v>-10.36</v>
      </c>
      <c r="Q45" s="876">
        <v>-0.15</v>
      </c>
      <c r="R45" s="876">
        <v>-9.33</v>
      </c>
      <c r="S45" s="1238"/>
    </row>
    <row r="46" spans="1:19" ht="20.100000000000001" customHeight="1" x14ac:dyDescent="0.3">
      <c r="A46" s="1842"/>
      <c r="B46" s="968">
        <v>6071</v>
      </c>
      <c r="C46" s="1837"/>
      <c r="D46" s="962" t="s">
        <v>295</v>
      </c>
      <c r="E46" s="911">
        <v>915</v>
      </c>
      <c r="F46" s="911">
        <v>1990</v>
      </c>
      <c r="G46" s="876">
        <v>39.06</v>
      </c>
      <c r="H46" s="876">
        <v>11.86</v>
      </c>
      <c r="I46" s="851">
        <v>61555389</v>
      </c>
      <c r="J46" s="876">
        <v>89.64</v>
      </c>
      <c r="K46" s="876">
        <v>5606.14</v>
      </c>
      <c r="L46" s="851">
        <v>1151248</v>
      </c>
      <c r="M46" s="876">
        <v>1.68</v>
      </c>
      <c r="N46" s="876">
        <v>104.85</v>
      </c>
      <c r="O46" s="851">
        <v>-183059</v>
      </c>
      <c r="P46" s="876">
        <v>-13.9</v>
      </c>
      <c r="Q46" s="876">
        <v>-0.27</v>
      </c>
      <c r="R46" s="876">
        <v>-16.670000000000002</v>
      </c>
      <c r="S46" s="1238"/>
    </row>
    <row r="47" spans="1:19" ht="20.100000000000001" customHeight="1" x14ac:dyDescent="0.3">
      <c r="A47" s="1842"/>
      <c r="B47" s="968">
        <v>1791</v>
      </c>
      <c r="C47" s="1837"/>
      <c r="D47" s="962" t="s">
        <v>296</v>
      </c>
      <c r="E47" s="911">
        <v>50279</v>
      </c>
      <c r="F47" s="911">
        <v>108239</v>
      </c>
      <c r="G47" s="876">
        <v>39.03</v>
      </c>
      <c r="H47" s="876">
        <v>14.47</v>
      </c>
      <c r="I47" s="851">
        <v>1667195618</v>
      </c>
      <c r="J47" s="876">
        <v>78.650000000000006</v>
      </c>
      <c r="K47" s="876">
        <v>2763.24</v>
      </c>
      <c r="L47" s="851">
        <v>61708744</v>
      </c>
      <c r="M47" s="876">
        <v>2.91</v>
      </c>
      <c r="N47" s="876">
        <v>102.28</v>
      </c>
      <c r="O47" s="851">
        <v>0</v>
      </c>
      <c r="P47" s="876">
        <v>0</v>
      </c>
      <c r="Q47" s="876">
        <v>0</v>
      </c>
      <c r="R47" s="876">
        <v>0</v>
      </c>
      <c r="S47" s="1238"/>
    </row>
    <row r="48" spans="1:19" ht="20.100000000000001" customHeight="1" x14ac:dyDescent="0.3">
      <c r="A48" s="1842"/>
      <c r="B48" s="968">
        <v>1800</v>
      </c>
      <c r="C48" s="1837"/>
      <c r="D48" s="962" t="s">
        <v>300</v>
      </c>
      <c r="E48" s="911">
        <v>89861</v>
      </c>
      <c r="F48" s="911">
        <v>203166</v>
      </c>
      <c r="G48" s="876">
        <v>37.53</v>
      </c>
      <c r="H48" s="876">
        <v>12.14</v>
      </c>
      <c r="I48" s="851">
        <v>4049029172</v>
      </c>
      <c r="J48" s="876">
        <v>86.74</v>
      </c>
      <c r="K48" s="876">
        <v>3754.9</v>
      </c>
      <c r="L48" s="851">
        <v>113216869</v>
      </c>
      <c r="M48" s="876">
        <v>2.4300000000000002</v>
      </c>
      <c r="N48" s="876">
        <v>104.99</v>
      </c>
      <c r="O48" s="851">
        <v>0</v>
      </c>
      <c r="P48" s="876">
        <v>0</v>
      </c>
      <c r="Q48" s="876">
        <v>0</v>
      </c>
      <c r="R48" s="876">
        <v>0</v>
      </c>
      <c r="S48" s="1238"/>
    </row>
    <row r="49" spans="1:19" ht="20.100000000000001" customHeight="1" x14ac:dyDescent="0.3">
      <c r="A49" s="1842"/>
      <c r="B49" s="968">
        <v>2247</v>
      </c>
      <c r="C49" s="1837"/>
      <c r="D49" s="962" t="s">
        <v>301</v>
      </c>
      <c r="E49" s="911">
        <v>302177</v>
      </c>
      <c r="F49" s="911">
        <v>663032</v>
      </c>
      <c r="G49" s="876">
        <v>32.21</v>
      </c>
      <c r="H49" s="876">
        <v>6.63</v>
      </c>
      <c r="I49" s="851">
        <v>9759709250</v>
      </c>
      <c r="J49" s="876">
        <v>80.5</v>
      </c>
      <c r="K49" s="876">
        <v>2691.5</v>
      </c>
      <c r="L49" s="851">
        <v>373197471</v>
      </c>
      <c r="M49" s="876">
        <v>3.08</v>
      </c>
      <c r="N49" s="876">
        <v>102.92</v>
      </c>
      <c r="O49" s="851">
        <v>0</v>
      </c>
      <c r="P49" s="876">
        <v>0</v>
      </c>
      <c r="Q49" s="876">
        <v>0</v>
      </c>
      <c r="R49" s="876">
        <v>0</v>
      </c>
      <c r="S49" s="1238"/>
    </row>
    <row r="50" spans="1:19" ht="20.100000000000001" customHeight="1" x14ac:dyDescent="0.3">
      <c r="A50" s="1842"/>
      <c r="B50" s="968">
        <v>27065</v>
      </c>
      <c r="C50" s="1837"/>
      <c r="D50" s="962" t="s">
        <v>302</v>
      </c>
      <c r="E50" s="911">
        <v>30607</v>
      </c>
      <c r="F50" s="911">
        <v>58281</v>
      </c>
      <c r="G50" s="876">
        <v>29.86</v>
      </c>
      <c r="H50" s="876">
        <v>3.39</v>
      </c>
      <c r="I50" s="851">
        <v>566520277</v>
      </c>
      <c r="J50" s="876">
        <v>66.92</v>
      </c>
      <c r="K50" s="876">
        <v>1542.46</v>
      </c>
      <c r="L50" s="851">
        <v>34627493</v>
      </c>
      <c r="M50" s="876">
        <v>4.09</v>
      </c>
      <c r="N50" s="876">
        <v>94.28</v>
      </c>
      <c r="O50" s="851">
        <v>7130673</v>
      </c>
      <c r="P50" s="876">
        <v>45.56</v>
      </c>
      <c r="Q50" s="876">
        <v>0.84</v>
      </c>
      <c r="R50" s="876">
        <v>19.41</v>
      </c>
      <c r="S50" s="1238"/>
    </row>
    <row r="51" spans="1:19" ht="20.100000000000001" customHeight="1" x14ac:dyDescent="0.3">
      <c r="A51" s="1842"/>
      <c r="B51" s="968">
        <v>1797</v>
      </c>
      <c r="C51" s="1837"/>
      <c r="D51" s="962" t="s">
        <v>303</v>
      </c>
      <c r="E51" s="911">
        <v>81100</v>
      </c>
      <c r="F51" s="911">
        <v>181951</v>
      </c>
      <c r="G51" s="876">
        <v>37.729999999999997</v>
      </c>
      <c r="H51" s="876">
        <v>12.08</v>
      </c>
      <c r="I51" s="851">
        <v>2518279391</v>
      </c>
      <c r="J51" s="876">
        <v>88.55</v>
      </c>
      <c r="K51" s="876">
        <v>2587.63</v>
      </c>
      <c r="L51" s="851">
        <v>100153043</v>
      </c>
      <c r="M51" s="876">
        <v>3.52</v>
      </c>
      <c r="N51" s="876">
        <v>102.91</v>
      </c>
      <c r="O51" s="851">
        <v>0</v>
      </c>
      <c r="P51" s="876">
        <v>0</v>
      </c>
      <c r="Q51" s="876">
        <v>0</v>
      </c>
      <c r="R51" s="876">
        <v>0</v>
      </c>
      <c r="S51" s="1238"/>
    </row>
    <row r="52" spans="1:19" ht="20.100000000000001" customHeight="1" x14ac:dyDescent="0.3">
      <c r="A52" s="1842"/>
      <c r="B52" s="968">
        <v>2249</v>
      </c>
      <c r="C52" s="1837"/>
      <c r="D52" s="962" t="s">
        <v>304</v>
      </c>
      <c r="E52" s="911">
        <v>184540</v>
      </c>
      <c r="F52" s="911">
        <v>417639</v>
      </c>
      <c r="G52" s="876">
        <v>33.69</v>
      </c>
      <c r="H52" s="876">
        <v>7.49</v>
      </c>
      <c r="I52" s="851">
        <v>5774845496</v>
      </c>
      <c r="J52" s="876">
        <v>87.25</v>
      </c>
      <c r="K52" s="876">
        <v>2607.77</v>
      </c>
      <c r="L52" s="851">
        <v>228227292</v>
      </c>
      <c r="M52" s="876">
        <v>3.45</v>
      </c>
      <c r="N52" s="876">
        <v>103.06</v>
      </c>
      <c r="O52" s="851">
        <v>0</v>
      </c>
      <c r="P52" s="876">
        <v>0</v>
      </c>
      <c r="Q52" s="876">
        <v>0</v>
      </c>
      <c r="R52" s="876">
        <v>0</v>
      </c>
      <c r="S52" s="1238"/>
    </row>
    <row r="53" spans="1:19" ht="20.100000000000001" customHeight="1" x14ac:dyDescent="0.3">
      <c r="A53" s="1842"/>
      <c r="B53" s="968">
        <v>1793</v>
      </c>
      <c r="C53" s="1837"/>
      <c r="D53" s="962" t="s">
        <v>305</v>
      </c>
      <c r="E53" s="911">
        <v>15653</v>
      </c>
      <c r="F53" s="911">
        <v>29249</v>
      </c>
      <c r="G53" s="876">
        <v>47.04</v>
      </c>
      <c r="H53" s="876">
        <v>28.42</v>
      </c>
      <c r="I53" s="851">
        <v>932085231</v>
      </c>
      <c r="J53" s="876">
        <v>91.48</v>
      </c>
      <c r="K53" s="876">
        <v>4962.2299999999996</v>
      </c>
      <c r="L53" s="851">
        <v>19813956</v>
      </c>
      <c r="M53" s="876">
        <v>1.94</v>
      </c>
      <c r="N53" s="876">
        <v>105.49</v>
      </c>
      <c r="O53" s="851">
        <v>-1788370</v>
      </c>
      <c r="P53" s="876">
        <v>-12.02</v>
      </c>
      <c r="Q53" s="876">
        <v>-0.18</v>
      </c>
      <c r="R53" s="876">
        <v>-9.52</v>
      </c>
      <c r="S53" s="1238"/>
    </row>
    <row r="54" spans="1:19" ht="20.100000000000001" customHeight="1" x14ac:dyDescent="0.3">
      <c r="A54" s="1842"/>
      <c r="B54" s="968">
        <v>1794</v>
      </c>
      <c r="C54" s="1837"/>
      <c r="D54" s="962" t="s">
        <v>306</v>
      </c>
      <c r="E54" s="911">
        <v>42305</v>
      </c>
      <c r="F54" s="911">
        <v>91012</v>
      </c>
      <c r="G54" s="876">
        <v>35.270000000000003</v>
      </c>
      <c r="H54" s="876">
        <v>9.26</v>
      </c>
      <c r="I54" s="851">
        <v>995756533</v>
      </c>
      <c r="J54" s="876">
        <v>72.989999999999995</v>
      </c>
      <c r="K54" s="876">
        <v>1961.46</v>
      </c>
      <c r="L54" s="851">
        <v>49981861</v>
      </c>
      <c r="M54" s="876">
        <v>3.66</v>
      </c>
      <c r="N54" s="876">
        <v>98.46</v>
      </c>
      <c r="O54" s="851">
        <v>0</v>
      </c>
      <c r="P54" s="876">
        <v>0</v>
      </c>
      <c r="Q54" s="876">
        <v>0</v>
      </c>
      <c r="R54" s="876">
        <v>0</v>
      </c>
      <c r="S54" s="1238"/>
    </row>
    <row r="55" spans="1:19" ht="20.100000000000001" customHeight="1" x14ac:dyDescent="0.3">
      <c r="A55" s="1842"/>
      <c r="B55" s="968">
        <v>1801</v>
      </c>
      <c r="C55" s="1837"/>
      <c r="D55" s="962" t="s">
        <v>310</v>
      </c>
      <c r="E55" s="911">
        <v>6384</v>
      </c>
      <c r="F55" s="911">
        <v>13017</v>
      </c>
      <c r="G55" s="876">
        <v>36.85</v>
      </c>
      <c r="H55" s="876">
        <v>12.05</v>
      </c>
      <c r="I55" s="851">
        <v>179477741</v>
      </c>
      <c r="J55" s="876">
        <v>61.12</v>
      </c>
      <c r="K55" s="876">
        <v>2342.81</v>
      </c>
      <c r="L55" s="851">
        <v>7960633</v>
      </c>
      <c r="M55" s="876">
        <v>2.71</v>
      </c>
      <c r="N55" s="876">
        <v>103.91</v>
      </c>
      <c r="O55" s="851">
        <v>0</v>
      </c>
      <c r="P55" s="876">
        <v>0</v>
      </c>
      <c r="Q55" s="876">
        <v>0</v>
      </c>
      <c r="R55" s="876">
        <v>0</v>
      </c>
      <c r="S55" s="1238"/>
    </row>
    <row r="56" spans="1:19" ht="20.100000000000001" customHeight="1" x14ac:dyDescent="0.3">
      <c r="A56" s="1842"/>
      <c r="B56" s="968">
        <v>2248</v>
      </c>
      <c r="C56" s="1837"/>
      <c r="D56" s="962" t="s">
        <v>311</v>
      </c>
      <c r="E56" s="911">
        <v>128611</v>
      </c>
      <c r="F56" s="911">
        <v>270854</v>
      </c>
      <c r="G56" s="876">
        <v>29.66</v>
      </c>
      <c r="H56" s="876">
        <v>4.53</v>
      </c>
      <c r="I56" s="851">
        <v>2812318734</v>
      </c>
      <c r="J56" s="876">
        <v>68.319999999999993</v>
      </c>
      <c r="K56" s="876">
        <v>1822.24</v>
      </c>
      <c r="L56" s="851">
        <v>153955178</v>
      </c>
      <c r="M56" s="876">
        <v>3.74</v>
      </c>
      <c r="N56" s="876">
        <v>99.76</v>
      </c>
      <c r="O56" s="851">
        <v>0</v>
      </c>
      <c r="P56" s="876">
        <v>0</v>
      </c>
      <c r="Q56" s="876">
        <v>0</v>
      </c>
      <c r="R56" s="876">
        <v>0</v>
      </c>
      <c r="S56" s="1238"/>
    </row>
    <row r="57" spans="1:19" ht="20.100000000000001" customHeight="1" x14ac:dyDescent="0.3">
      <c r="A57" s="1842"/>
      <c r="B57" s="968">
        <v>27080</v>
      </c>
      <c r="C57" s="1837"/>
      <c r="D57" s="962" t="s">
        <v>312</v>
      </c>
      <c r="E57" s="911">
        <v>22309</v>
      </c>
      <c r="F57" s="911">
        <v>25872</v>
      </c>
      <c r="G57" s="876">
        <v>32.81</v>
      </c>
      <c r="H57" s="876">
        <v>3.22</v>
      </c>
      <c r="I57" s="851">
        <v>166097108</v>
      </c>
      <c r="J57" s="876">
        <v>55.8</v>
      </c>
      <c r="K57" s="876">
        <v>620.44000000000005</v>
      </c>
      <c r="L57" s="851">
        <v>22369351</v>
      </c>
      <c r="M57" s="876">
        <v>7.52</v>
      </c>
      <c r="N57" s="876">
        <v>83.56</v>
      </c>
      <c r="O57" s="851">
        <v>-3195481</v>
      </c>
      <c r="P57" s="876">
        <v>-83.88</v>
      </c>
      <c r="Q57" s="876">
        <v>-1.07</v>
      </c>
      <c r="R57" s="876">
        <v>-11.94</v>
      </c>
      <c r="S57" s="1238"/>
    </row>
    <row r="58" spans="1:19" ht="20.100000000000001" customHeight="1" x14ac:dyDescent="0.3">
      <c r="A58" s="1842"/>
      <c r="B58" s="968">
        <v>2337</v>
      </c>
      <c r="C58" s="1837"/>
      <c r="D58" s="962" t="s">
        <v>313</v>
      </c>
      <c r="E58" s="911">
        <v>9813</v>
      </c>
      <c r="F58" s="911">
        <v>21082</v>
      </c>
      <c r="G58" s="876">
        <v>43.97</v>
      </c>
      <c r="H58" s="876">
        <v>22.22</v>
      </c>
      <c r="I58" s="851">
        <v>1228617315</v>
      </c>
      <c r="J58" s="876">
        <v>131.08000000000001</v>
      </c>
      <c r="K58" s="876">
        <v>10433.59</v>
      </c>
      <c r="L58" s="851">
        <v>12494019</v>
      </c>
      <c r="M58" s="876">
        <v>1.33</v>
      </c>
      <c r="N58" s="876">
        <v>106.1</v>
      </c>
      <c r="O58" s="851">
        <v>-783032</v>
      </c>
      <c r="P58" s="876">
        <v>-7.3</v>
      </c>
      <c r="Q58" s="876">
        <v>-0.08</v>
      </c>
      <c r="R58" s="876">
        <v>-6.65</v>
      </c>
      <c r="S58" s="1238"/>
    </row>
    <row r="59" spans="1:19" ht="20.100000000000001" customHeight="1" x14ac:dyDescent="0.3">
      <c r="A59" s="1842"/>
      <c r="B59" s="968">
        <v>6072</v>
      </c>
      <c r="C59" s="1837"/>
      <c r="D59" s="962" t="s">
        <v>998</v>
      </c>
      <c r="E59" s="911">
        <v>4599</v>
      </c>
      <c r="F59" s="911">
        <v>6573</v>
      </c>
      <c r="G59" s="876">
        <v>32.19</v>
      </c>
      <c r="H59" s="876">
        <v>6.39</v>
      </c>
      <c r="I59" s="851">
        <v>34360494</v>
      </c>
      <c r="J59" s="876">
        <v>53.16</v>
      </c>
      <c r="K59" s="876">
        <v>622.61</v>
      </c>
      <c r="L59" s="851">
        <v>5584193</v>
      </c>
      <c r="M59" s="876">
        <v>8.64</v>
      </c>
      <c r="N59" s="876">
        <v>101.18</v>
      </c>
      <c r="O59" s="851">
        <v>152077</v>
      </c>
      <c r="P59" s="876">
        <v>5.01</v>
      </c>
      <c r="Q59" s="876">
        <v>0.24</v>
      </c>
      <c r="R59" s="876">
        <v>2.76</v>
      </c>
      <c r="S59" s="1238"/>
    </row>
    <row r="60" spans="1:19" ht="20.100000000000001" customHeight="1" x14ac:dyDescent="0.3">
      <c r="A60" s="1842"/>
      <c r="B60" s="968">
        <v>1798</v>
      </c>
      <c r="C60" s="1837"/>
      <c r="D60" s="962" t="s">
        <v>999</v>
      </c>
      <c r="E60" s="911">
        <v>14561</v>
      </c>
      <c r="F60" s="911">
        <v>23309</v>
      </c>
      <c r="G60" s="876">
        <v>34.630000000000003</v>
      </c>
      <c r="H60" s="876">
        <v>11.56</v>
      </c>
      <c r="I60" s="851">
        <v>192929118</v>
      </c>
      <c r="J60" s="876">
        <v>77.05</v>
      </c>
      <c r="K60" s="876">
        <v>1104.1400000000001</v>
      </c>
      <c r="L60" s="851">
        <v>16904439</v>
      </c>
      <c r="M60" s="876">
        <v>6.75</v>
      </c>
      <c r="N60" s="876">
        <v>96.74</v>
      </c>
      <c r="O60" s="851">
        <v>0</v>
      </c>
      <c r="P60" s="876">
        <v>0</v>
      </c>
      <c r="Q60" s="876">
        <v>0</v>
      </c>
      <c r="R60" s="876">
        <v>0</v>
      </c>
      <c r="S60" s="1238"/>
    </row>
    <row r="61" spans="1:19" ht="20.100000000000001" customHeight="1" x14ac:dyDescent="0.3">
      <c r="A61" s="1842"/>
      <c r="B61" s="968">
        <v>1799</v>
      </c>
      <c r="C61" s="1837"/>
      <c r="D61" s="962" t="s">
        <v>1000</v>
      </c>
      <c r="E61" s="911">
        <v>232791</v>
      </c>
      <c r="F61" s="911">
        <v>406661</v>
      </c>
      <c r="G61" s="876">
        <v>28.75</v>
      </c>
      <c r="H61" s="876">
        <v>6.1</v>
      </c>
      <c r="I61" s="851">
        <v>5043480019</v>
      </c>
      <c r="J61" s="876">
        <v>102.14</v>
      </c>
      <c r="K61" s="876">
        <v>1805.44</v>
      </c>
      <c r="L61" s="851">
        <v>282176726</v>
      </c>
      <c r="M61" s="876">
        <v>5.71</v>
      </c>
      <c r="N61" s="876">
        <v>101.01</v>
      </c>
      <c r="O61" s="851">
        <v>48169675</v>
      </c>
      <c r="P61" s="876">
        <v>25.61</v>
      </c>
      <c r="Q61" s="876">
        <v>0.98</v>
      </c>
      <c r="R61" s="876">
        <v>17.239999999999998</v>
      </c>
      <c r="S61" s="1238"/>
    </row>
    <row r="62" spans="1:19" ht="20.100000000000001" customHeight="1" x14ac:dyDescent="0.3">
      <c r="A62" s="1843"/>
      <c r="B62" s="968"/>
      <c r="C62" s="1838"/>
      <c r="D62" s="962" t="s">
        <v>35</v>
      </c>
      <c r="E62" s="911">
        <v>1350854</v>
      </c>
      <c r="F62" s="911">
        <v>2819139</v>
      </c>
      <c r="G62" s="876">
        <v>33.979999999999997</v>
      </c>
      <c r="H62" s="876">
        <v>9.06</v>
      </c>
      <c r="I62" s="851">
        <v>46718952669</v>
      </c>
      <c r="J62" s="876">
        <v>88.43</v>
      </c>
      <c r="K62" s="876">
        <v>2882.06</v>
      </c>
      <c r="L62" s="851">
        <v>1653971613</v>
      </c>
      <c r="M62" s="876">
        <v>3.13</v>
      </c>
      <c r="N62" s="876">
        <v>102.03</v>
      </c>
      <c r="O62" s="851">
        <v>34454999</v>
      </c>
      <c r="P62" s="876">
        <v>9</v>
      </c>
      <c r="Q62" s="876">
        <v>0.19</v>
      </c>
      <c r="R62" s="876">
        <v>6.37</v>
      </c>
      <c r="S62" s="1238"/>
    </row>
    <row r="63" spans="1:19" ht="20.100000000000001" customHeight="1" x14ac:dyDescent="0.3">
      <c r="A63" s="1841">
        <v>1202</v>
      </c>
      <c r="B63" s="968">
        <v>2348</v>
      </c>
      <c r="C63" s="1836" t="s">
        <v>318</v>
      </c>
      <c r="D63" s="962" t="s">
        <v>319</v>
      </c>
      <c r="E63" s="911">
        <v>4487</v>
      </c>
      <c r="F63" s="911">
        <v>6911</v>
      </c>
      <c r="G63" s="876">
        <v>31.53</v>
      </c>
      <c r="H63" s="876">
        <v>5.9</v>
      </c>
      <c r="I63" s="851">
        <v>69680564</v>
      </c>
      <c r="J63" s="876">
        <v>93.35</v>
      </c>
      <c r="K63" s="876">
        <v>1294.1199999999999</v>
      </c>
      <c r="L63" s="851">
        <v>2754087</v>
      </c>
      <c r="M63" s="876">
        <v>3.69</v>
      </c>
      <c r="N63" s="876">
        <v>51.15</v>
      </c>
      <c r="O63" s="851">
        <v>453559</v>
      </c>
      <c r="P63" s="876">
        <v>51.26</v>
      </c>
      <c r="Q63" s="876">
        <v>0.61</v>
      </c>
      <c r="R63" s="876">
        <v>8.42</v>
      </c>
      <c r="S63" s="1238"/>
    </row>
    <row r="64" spans="1:19" ht="20.100000000000001" customHeight="1" x14ac:dyDescent="0.3">
      <c r="A64" s="1842"/>
      <c r="B64" s="968">
        <v>2014</v>
      </c>
      <c r="C64" s="1837"/>
      <c r="D64" s="962" t="s">
        <v>321</v>
      </c>
      <c r="E64" s="911">
        <v>2265</v>
      </c>
      <c r="F64" s="911">
        <v>3852</v>
      </c>
      <c r="G64" s="876">
        <v>60.26</v>
      </c>
      <c r="H64" s="876">
        <v>49.33</v>
      </c>
      <c r="I64" s="851">
        <v>143823734</v>
      </c>
      <c r="J64" s="876">
        <v>104.14</v>
      </c>
      <c r="K64" s="876">
        <v>5291.53</v>
      </c>
      <c r="L64" s="851">
        <v>2847087</v>
      </c>
      <c r="M64" s="876">
        <v>2.06</v>
      </c>
      <c r="N64" s="876">
        <v>104.75</v>
      </c>
      <c r="O64" s="851">
        <v>0</v>
      </c>
      <c r="P64" s="876">
        <v>0</v>
      </c>
      <c r="Q64" s="876">
        <v>0</v>
      </c>
      <c r="R64" s="876">
        <v>0</v>
      </c>
      <c r="S64" s="1238"/>
    </row>
    <row r="65" spans="1:19" ht="20.100000000000001" customHeight="1" x14ac:dyDescent="0.3">
      <c r="A65" s="1842"/>
      <c r="B65" s="968">
        <v>2021</v>
      </c>
      <c r="C65" s="1837"/>
      <c r="D65" s="962" t="s">
        <v>322</v>
      </c>
      <c r="E65" s="911">
        <v>6480</v>
      </c>
      <c r="F65" s="911">
        <v>12787</v>
      </c>
      <c r="G65" s="876">
        <v>37.83</v>
      </c>
      <c r="H65" s="876">
        <v>13.09</v>
      </c>
      <c r="I65" s="851">
        <v>241978361</v>
      </c>
      <c r="J65" s="876">
        <v>86.37</v>
      </c>
      <c r="K65" s="876">
        <v>3111.86</v>
      </c>
      <c r="L65" s="851">
        <v>7908247</v>
      </c>
      <c r="M65" s="876">
        <v>2.82</v>
      </c>
      <c r="N65" s="876">
        <v>101.7</v>
      </c>
      <c r="O65" s="851">
        <v>0</v>
      </c>
      <c r="P65" s="876">
        <v>0</v>
      </c>
      <c r="Q65" s="876">
        <v>0</v>
      </c>
      <c r="R65" s="876">
        <v>0</v>
      </c>
      <c r="S65" s="1238"/>
    </row>
    <row r="66" spans="1:19" ht="20.100000000000001" customHeight="1" x14ac:dyDescent="0.3">
      <c r="A66" s="1842"/>
      <c r="B66" s="968">
        <v>2020</v>
      </c>
      <c r="C66" s="1837"/>
      <c r="D66" s="962" t="s">
        <v>324</v>
      </c>
      <c r="E66" s="911">
        <v>7370</v>
      </c>
      <c r="F66" s="911">
        <v>14139</v>
      </c>
      <c r="G66" s="876">
        <v>46.85</v>
      </c>
      <c r="H66" s="876">
        <v>25.48</v>
      </c>
      <c r="I66" s="851">
        <v>286052288</v>
      </c>
      <c r="J66" s="876">
        <v>91.87</v>
      </c>
      <c r="K66" s="876">
        <v>3234.42</v>
      </c>
      <c r="L66" s="851">
        <v>8952391</v>
      </c>
      <c r="M66" s="876">
        <v>2.88</v>
      </c>
      <c r="N66" s="876">
        <v>101.23</v>
      </c>
      <c r="O66" s="851">
        <v>0</v>
      </c>
      <c r="P66" s="876">
        <v>0</v>
      </c>
      <c r="Q66" s="876">
        <v>0</v>
      </c>
      <c r="R66" s="876">
        <v>0</v>
      </c>
      <c r="S66" s="1238"/>
    </row>
    <row r="67" spans="1:19" ht="20.100000000000001" customHeight="1" x14ac:dyDescent="0.3">
      <c r="A67" s="1842"/>
      <c r="B67" s="968">
        <v>6092</v>
      </c>
      <c r="C67" s="1837"/>
      <c r="D67" s="962" t="s">
        <v>326</v>
      </c>
      <c r="E67" s="911">
        <v>13965</v>
      </c>
      <c r="F67" s="911">
        <v>30405</v>
      </c>
      <c r="G67" s="876">
        <v>26.89</v>
      </c>
      <c r="H67" s="876">
        <v>2.42</v>
      </c>
      <c r="I67" s="851">
        <v>262049887</v>
      </c>
      <c r="J67" s="876">
        <v>76.180000000000007</v>
      </c>
      <c r="K67" s="876">
        <v>1563.73</v>
      </c>
      <c r="L67" s="851">
        <v>14739421</v>
      </c>
      <c r="M67" s="876">
        <v>4.29</v>
      </c>
      <c r="N67" s="876">
        <v>87.95</v>
      </c>
      <c r="O67" s="851">
        <v>0</v>
      </c>
      <c r="P67" s="876">
        <v>0</v>
      </c>
      <c r="Q67" s="876">
        <v>0</v>
      </c>
      <c r="R67" s="876">
        <v>0</v>
      </c>
      <c r="S67" s="1238"/>
    </row>
    <row r="68" spans="1:19" ht="20.100000000000001" customHeight="1" x14ac:dyDescent="0.3">
      <c r="A68" s="1842"/>
      <c r="B68" s="968">
        <v>6047</v>
      </c>
      <c r="C68" s="1837"/>
      <c r="D68" s="962" t="s">
        <v>327</v>
      </c>
      <c r="E68" s="911">
        <v>4300</v>
      </c>
      <c r="F68" s="911">
        <v>8333</v>
      </c>
      <c r="G68" s="876">
        <v>34.19</v>
      </c>
      <c r="H68" s="876">
        <v>7.54</v>
      </c>
      <c r="I68" s="851">
        <v>77299759</v>
      </c>
      <c r="J68" s="876">
        <v>71.38</v>
      </c>
      <c r="K68" s="876">
        <v>1498.06</v>
      </c>
      <c r="L68" s="851">
        <v>2627363</v>
      </c>
      <c r="M68" s="876">
        <v>2.4300000000000002</v>
      </c>
      <c r="N68" s="876">
        <v>50.92</v>
      </c>
      <c r="O68" s="851">
        <v>0</v>
      </c>
      <c r="P68" s="876">
        <v>0</v>
      </c>
      <c r="Q68" s="876">
        <v>0</v>
      </c>
      <c r="R68" s="876">
        <v>0</v>
      </c>
      <c r="S68" s="1238"/>
    </row>
    <row r="69" spans="1:19" ht="20.100000000000001" customHeight="1" x14ac:dyDescent="0.3">
      <c r="A69" s="1842"/>
      <c r="B69" s="968">
        <v>2015</v>
      </c>
      <c r="C69" s="1837"/>
      <c r="D69" s="962" t="s">
        <v>328</v>
      </c>
      <c r="E69" s="911">
        <v>3992</v>
      </c>
      <c r="F69" s="911">
        <v>7035</v>
      </c>
      <c r="G69" s="876">
        <v>54.5</v>
      </c>
      <c r="H69" s="876">
        <v>39.19</v>
      </c>
      <c r="I69" s="851">
        <v>343147219</v>
      </c>
      <c r="J69" s="876">
        <v>103.16</v>
      </c>
      <c r="K69" s="876">
        <v>7163.23</v>
      </c>
      <c r="L69" s="851">
        <v>5514718</v>
      </c>
      <c r="M69" s="876">
        <v>1.66</v>
      </c>
      <c r="N69" s="876">
        <v>115.12</v>
      </c>
      <c r="O69" s="851">
        <v>0</v>
      </c>
      <c r="P69" s="876">
        <v>0</v>
      </c>
      <c r="Q69" s="876">
        <v>0</v>
      </c>
      <c r="R69" s="876">
        <v>0</v>
      </c>
      <c r="S69" s="1238"/>
    </row>
    <row r="70" spans="1:19" ht="20.100000000000001" customHeight="1" x14ac:dyDescent="0.3">
      <c r="A70" s="1842"/>
      <c r="B70" s="968">
        <v>2019</v>
      </c>
      <c r="C70" s="1837"/>
      <c r="D70" s="962" t="s">
        <v>329</v>
      </c>
      <c r="E70" s="911">
        <v>1180</v>
      </c>
      <c r="F70" s="911">
        <v>1841</v>
      </c>
      <c r="G70" s="876">
        <v>61.68</v>
      </c>
      <c r="H70" s="876">
        <v>53.94</v>
      </c>
      <c r="I70" s="851">
        <v>142399363</v>
      </c>
      <c r="J70" s="876">
        <v>96.7</v>
      </c>
      <c r="K70" s="876">
        <v>10056.450000000001</v>
      </c>
      <c r="L70" s="851">
        <v>1681745</v>
      </c>
      <c r="M70" s="876">
        <v>1.1399999999999999</v>
      </c>
      <c r="N70" s="876">
        <v>118.77</v>
      </c>
      <c r="O70" s="851">
        <v>0</v>
      </c>
      <c r="P70" s="876">
        <v>0</v>
      </c>
      <c r="Q70" s="876">
        <v>0</v>
      </c>
      <c r="R70" s="876">
        <v>0</v>
      </c>
      <c r="S70" s="1238"/>
    </row>
    <row r="71" spans="1:19" ht="20.100000000000001" customHeight="1" x14ac:dyDescent="0.3">
      <c r="A71" s="1842"/>
      <c r="B71" s="968">
        <v>6083</v>
      </c>
      <c r="C71" s="1837"/>
      <c r="D71" s="962" t="s">
        <v>330</v>
      </c>
      <c r="E71" s="911">
        <v>7357</v>
      </c>
      <c r="F71" s="911">
        <v>16319</v>
      </c>
      <c r="G71" s="876">
        <v>32.340000000000003</v>
      </c>
      <c r="H71" s="876">
        <v>7.97</v>
      </c>
      <c r="I71" s="851">
        <v>198929318</v>
      </c>
      <c r="J71" s="876">
        <v>84.11</v>
      </c>
      <c r="K71" s="876">
        <v>2253.29</v>
      </c>
      <c r="L71" s="851">
        <v>7771208</v>
      </c>
      <c r="M71" s="876">
        <v>3.29</v>
      </c>
      <c r="N71" s="876">
        <v>88.03</v>
      </c>
      <c r="O71" s="851">
        <v>0</v>
      </c>
      <c r="P71" s="876">
        <v>0</v>
      </c>
      <c r="Q71" s="876">
        <v>0</v>
      </c>
      <c r="R71" s="876">
        <v>0</v>
      </c>
      <c r="S71" s="1238"/>
    </row>
    <row r="72" spans="1:19" ht="20.100000000000001" customHeight="1" x14ac:dyDescent="0.3">
      <c r="A72" s="1842"/>
      <c r="B72" s="968">
        <v>2018</v>
      </c>
      <c r="C72" s="1837"/>
      <c r="D72" s="962" t="s">
        <v>332</v>
      </c>
      <c r="E72" s="911">
        <v>21244</v>
      </c>
      <c r="F72" s="911">
        <v>42686</v>
      </c>
      <c r="G72" s="876">
        <v>41.32</v>
      </c>
      <c r="H72" s="876">
        <v>15.44</v>
      </c>
      <c r="I72" s="851">
        <v>990204333</v>
      </c>
      <c r="J72" s="876">
        <v>89.25</v>
      </c>
      <c r="K72" s="876">
        <v>3884.25</v>
      </c>
      <c r="L72" s="851">
        <v>27079348</v>
      </c>
      <c r="M72" s="876">
        <v>2.44</v>
      </c>
      <c r="N72" s="876">
        <v>106.22</v>
      </c>
      <c r="O72" s="851">
        <v>0</v>
      </c>
      <c r="P72" s="876">
        <v>0</v>
      </c>
      <c r="Q72" s="876">
        <v>0</v>
      </c>
      <c r="R72" s="876">
        <v>0</v>
      </c>
      <c r="S72" s="1238"/>
    </row>
    <row r="73" spans="1:19" ht="20.100000000000001" customHeight="1" x14ac:dyDescent="0.3">
      <c r="A73" s="1842"/>
      <c r="B73" s="968">
        <v>2009</v>
      </c>
      <c r="C73" s="1837"/>
      <c r="D73" s="962" t="s">
        <v>334</v>
      </c>
      <c r="E73" s="911">
        <v>168</v>
      </c>
      <c r="F73" s="911">
        <v>246</v>
      </c>
      <c r="G73" s="876">
        <v>65.33</v>
      </c>
      <c r="H73" s="876">
        <v>63.42</v>
      </c>
      <c r="I73" s="851">
        <v>24217482</v>
      </c>
      <c r="J73" s="876">
        <v>89.02</v>
      </c>
      <c r="K73" s="876">
        <v>12012.64</v>
      </c>
      <c r="L73" s="851">
        <v>236033</v>
      </c>
      <c r="M73" s="876">
        <v>0.87</v>
      </c>
      <c r="N73" s="876">
        <v>117.08</v>
      </c>
      <c r="O73" s="851">
        <v>0</v>
      </c>
      <c r="P73" s="876">
        <v>0</v>
      </c>
      <c r="Q73" s="876">
        <v>0</v>
      </c>
      <c r="R73" s="876">
        <v>0</v>
      </c>
      <c r="S73" s="1238"/>
    </row>
    <row r="74" spans="1:19" s="199" customFormat="1" ht="20.100000000000001" customHeight="1" x14ac:dyDescent="0.3">
      <c r="A74" s="1842"/>
      <c r="B74" s="968"/>
      <c r="C74" s="1837"/>
      <c r="D74" s="962" t="s">
        <v>1001</v>
      </c>
      <c r="E74" s="911"/>
      <c r="F74" s="911"/>
      <c r="G74" s="876"/>
      <c r="H74" s="876"/>
      <c r="I74" s="851">
        <v>119722</v>
      </c>
      <c r="J74" s="876">
        <v>0</v>
      </c>
      <c r="K74" s="876">
        <v>0</v>
      </c>
      <c r="L74" s="851">
        <v>0</v>
      </c>
      <c r="M74" s="876">
        <v>0</v>
      </c>
      <c r="N74" s="876">
        <v>0</v>
      </c>
      <c r="O74" s="851">
        <v>0</v>
      </c>
      <c r="P74" s="876">
        <v>0</v>
      </c>
      <c r="Q74" s="876">
        <v>0</v>
      </c>
      <c r="R74" s="876">
        <v>0</v>
      </c>
      <c r="S74" s="1238" t="s">
        <v>909</v>
      </c>
    </row>
    <row r="75" spans="1:19" ht="20.100000000000001" customHeight="1" x14ac:dyDescent="0.3">
      <c r="A75" s="1843"/>
      <c r="B75" s="968"/>
      <c r="C75" s="1838"/>
      <c r="D75" s="962" t="s">
        <v>35</v>
      </c>
      <c r="E75" s="911">
        <v>72808</v>
      </c>
      <c r="F75" s="911">
        <v>144554</v>
      </c>
      <c r="G75" s="876">
        <v>38.07</v>
      </c>
      <c r="H75" s="876">
        <v>14.35</v>
      </c>
      <c r="I75" s="851">
        <v>2779902030</v>
      </c>
      <c r="J75" s="876">
        <v>89.4</v>
      </c>
      <c r="K75" s="876">
        <v>3181.77</v>
      </c>
      <c r="L75" s="851">
        <v>82111648</v>
      </c>
      <c r="M75" s="876">
        <v>2.64</v>
      </c>
      <c r="N75" s="876">
        <v>93.98</v>
      </c>
      <c r="O75" s="851">
        <v>453559</v>
      </c>
      <c r="P75" s="876">
        <v>51.26</v>
      </c>
      <c r="Q75" s="876">
        <v>0.61</v>
      </c>
      <c r="R75" s="876">
        <v>8.42</v>
      </c>
      <c r="S75" s="1238"/>
    </row>
    <row r="76" spans="1:19" ht="20.100000000000001" customHeight="1" x14ac:dyDescent="0.3">
      <c r="A76" s="1841">
        <v>1554</v>
      </c>
      <c r="B76" s="968">
        <v>2298</v>
      </c>
      <c r="C76" s="1836" t="s">
        <v>890</v>
      </c>
      <c r="D76" s="962" t="s">
        <v>1002</v>
      </c>
      <c r="E76" s="911">
        <v>3372</v>
      </c>
      <c r="F76" s="911">
        <v>8229</v>
      </c>
      <c r="G76" s="876">
        <v>37.11</v>
      </c>
      <c r="H76" s="876">
        <v>11.39</v>
      </c>
      <c r="I76" s="851">
        <v>112499539</v>
      </c>
      <c r="J76" s="876">
        <v>90.88</v>
      </c>
      <c r="K76" s="876">
        <v>2780.24</v>
      </c>
      <c r="L76" s="851">
        <v>0</v>
      </c>
      <c r="M76" s="876">
        <v>0</v>
      </c>
      <c r="N76" s="876">
        <v>0</v>
      </c>
      <c r="O76" s="851">
        <v>0</v>
      </c>
      <c r="P76" s="876">
        <v>0</v>
      </c>
      <c r="Q76" s="876">
        <v>0</v>
      </c>
      <c r="R76" s="876">
        <v>0</v>
      </c>
      <c r="S76" s="1238"/>
    </row>
    <row r="77" spans="1:19" ht="20.100000000000001" customHeight="1" x14ac:dyDescent="0.3">
      <c r="A77" s="1842"/>
      <c r="B77" s="968">
        <v>6048</v>
      </c>
      <c r="C77" s="1837"/>
      <c r="D77" s="962" t="s">
        <v>1003</v>
      </c>
      <c r="E77" s="911">
        <v>2603</v>
      </c>
      <c r="F77" s="911">
        <v>5596</v>
      </c>
      <c r="G77" s="876">
        <v>29.49</v>
      </c>
      <c r="H77" s="876">
        <v>3.54</v>
      </c>
      <c r="I77" s="851">
        <v>29352553</v>
      </c>
      <c r="J77" s="876">
        <v>52</v>
      </c>
      <c r="K77" s="876">
        <v>939.7</v>
      </c>
      <c r="L77" s="851">
        <v>0</v>
      </c>
      <c r="M77" s="876">
        <v>0</v>
      </c>
      <c r="N77" s="876">
        <v>0</v>
      </c>
      <c r="O77" s="851">
        <v>0</v>
      </c>
      <c r="P77" s="876">
        <v>0</v>
      </c>
      <c r="Q77" s="876">
        <v>0</v>
      </c>
      <c r="R77" s="876">
        <v>0</v>
      </c>
      <c r="S77" s="1238"/>
    </row>
    <row r="78" spans="1:19" ht="20.100000000000001" customHeight="1" x14ac:dyDescent="0.3">
      <c r="A78" s="1842"/>
      <c r="B78" s="968">
        <v>2349</v>
      </c>
      <c r="C78" s="1837"/>
      <c r="D78" s="962" t="s">
        <v>1004</v>
      </c>
      <c r="E78" s="911">
        <v>1372</v>
      </c>
      <c r="F78" s="911">
        <v>3253</v>
      </c>
      <c r="G78" s="876">
        <v>34.1</v>
      </c>
      <c r="H78" s="876">
        <v>8.09</v>
      </c>
      <c r="I78" s="851">
        <v>56484801</v>
      </c>
      <c r="J78" s="876">
        <v>92.5</v>
      </c>
      <c r="K78" s="876">
        <v>3430.81</v>
      </c>
      <c r="L78" s="851">
        <v>0</v>
      </c>
      <c r="M78" s="876">
        <v>0</v>
      </c>
      <c r="N78" s="876">
        <v>0</v>
      </c>
      <c r="O78" s="851">
        <v>0</v>
      </c>
      <c r="P78" s="876">
        <v>0</v>
      </c>
      <c r="Q78" s="876">
        <v>0</v>
      </c>
      <c r="R78" s="876">
        <v>0</v>
      </c>
      <c r="S78" s="1238"/>
    </row>
    <row r="79" spans="1:19" ht="20.100000000000001" customHeight="1" x14ac:dyDescent="0.3">
      <c r="A79" s="1842"/>
      <c r="B79" s="968">
        <v>2299</v>
      </c>
      <c r="C79" s="1837"/>
      <c r="D79" s="962" t="s">
        <v>1005</v>
      </c>
      <c r="E79" s="911">
        <v>1925</v>
      </c>
      <c r="F79" s="911">
        <v>4518</v>
      </c>
      <c r="G79" s="876">
        <v>34.19</v>
      </c>
      <c r="H79" s="876">
        <v>7.75</v>
      </c>
      <c r="I79" s="851">
        <v>56815845</v>
      </c>
      <c r="J79" s="876">
        <v>82.27</v>
      </c>
      <c r="K79" s="876">
        <v>2459.56</v>
      </c>
      <c r="L79" s="851">
        <v>0</v>
      </c>
      <c r="M79" s="876">
        <v>0</v>
      </c>
      <c r="N79" s="876">
        <v>0</v>
      </c>
      <c r="O79" s="851">
        <v>0</v>
      </c>
      <c r="P79" s="876">
        <v>0</v>
      </c>
      <c r="Q79" s="876">
        <v>0</v>
      </c>
      <c r="R79" s="876">
        <v>0</v>
      </c>
      <c r="S79" s="1238"/>
    </row>
    <row r="80" spans="1:19" ht="20.100000000000001" customHeight="1" x14ac:dyDescent="0.3">
      <c r="A80" s="1843"/>
      <c r="B80" s="968"/>
      <c r="C80" s="1838"/>
      <c r="D80" s="962" t="s">
        <v>35</v>
      </c>
      <c r="E80" s="911">
        <v>9272</v>
      </c>
      <c r="F80" s="911">
        <v>21596</v>
      </c>
      <c r="G80" s="876">
        <v>34.07</v>
      </c>
      <c r="H80" s="876">
        <v>8.09</v>
      </c>
      <c r="I80" s="851">
        <v>255152738</v>
      </c>
      <c r="J80" s="876">
        <v>132.30000000000001</v>
      </c>
      <c r="K80" s="876">
        <v>4014.11</v>
      </c>
      <c r="L80" s="851">
        <v>0</v>
      </c>
      <c r="M80" s="876">
        <v>0</v>
      </c>
      <c r="N80" s="876">
        <v>0</v>
      </c>
      <c r="O80" s="851">
        <v>0</v>
      </c>
      <c r="P80" s="876">
        <v>0</v>
      </c>
      <c r="Q80" s="876">
        <v>0</v>
      </c>
      <c r="R80" s="876">
        <v>0</v>
      </c>
      <c r="S80" s="1238"/>
    </row>
    <row r="81" spans="1:19" ht="20.100000000000001" customHeight="1" x14ac:dyDescent="0.3">
      <c r="A81" s="1841">
        <v>1537</v>
      </c>
      <c r="B81" s="968">
        <v>6098</v>
      </c>
      <c r="C81" s="1836" t="s">
        <v>351</v>
      </c>
      <c r="D81" s="962" t="s">
        <v>352</v>
      </c>
      <c r="E81" s="911">
        <v>655</v>
      </c>
      <c r="F81" s="911">
        <v>1513</v>
      </c>
      <c r="G81" s="876">
        <v>31.3</v>
      </c>
      <c r="H81" s="876">
        <v>6.21</v>
      </c>
      <c r="I81" s="851">
        <v>14938896</v>
      </c>
      <c r="J81" s="876">
        <v>69.08</v>
      </c>
      <c r="K81" s="876">
        <v>1900.62</v>
      </c>
      <c r="L81" s="851">
        <v>638408</v>
      </c>
      <c r="M81" s="876">
        <v>2.95</v>
      </c>
      <c r="N81" s="876">
        <v>81.22</v>
      </c>
      <c r="O81" s="851">
        <v>139594</v>
      </c>
      <c r="P81" s="876">
        <v>27.65</v>
      </c>
      <c r="Q81" s="876">
        <v>0.65</v>
      </c>
      <c r="R81" s="876">
        <v>17.760000000000002</v>
      </c>
      <c r="S81" s="1238"/>
    </row>
    <row r="82" spans="1:19" ht="20.100000000000001" customHeight="1" x14ac:dyDescent="0.3">
      <c r="A82" s="1842"/>
      <c r="B82" s="968">
        <v>2339</v>
      </c>
      <c r="C82" s="1837"/>
      <c r="D82" s="962" t="s">
        <v>353</v>
      </c>
      <c r="E82" s="911">
        <v>2255</v>
      </c>
      <c r="F82" s="911">
        <v>4216</v>
      </c>
      <c r="G82" s="876">
        <v>35.72</v>
      </c>
      <c r="H82" s="876">
        <v>10.37</v>
      </c>
      <c r="I82" s="851">
        <v>49050778</v>
      </c>
      <c r="J82" s="876">
        <v>74.67</v>
      </c>
      <c r="K82" s="876">
        <v>1812.67</v>
      </c>
      <c r="L82" s="851">
        <v>2239795</v>
      </c>
      <c r="M82" s="876">
        <v>3.41</v>
      </c>
      <c r="N82" s="876">
        <v>82.77</v>
      </c>
      <c r="O82" s="851">
        <v>-137248</v>
      </c>
      <c r="P82" s="876">
        <v>-10.44</v>
      </c>
      <c r="Q82" s="876">
        <v>-0.21</v>
      </c>
      <c r="R82" s="876">
        <v>-5.07</v>
      </c>
      <c r="S82" s="1238"/>
    </row>
    <row r="83" spans="1:19" ht="20.100000000000001" customHeight="1" x14ac:dyDescent="0.3">
      <c r="A83" s="1842"/>
      <c r="B83" s="968">
        <v>2191</v>
      </c>
      <c r="C83" s="1837"/>
      <c r="D83" s="962" t="s">
        <v>354</v>
      </c>
      <c r="E83" s="911">
        <v>4167</v>
      </c>
      <c r="F83" s="911">
        <v>10379</v>
      </c>
      <c r="G83" s="876">
        <v>37.65</v>
      </c>
      <c r="H83" s="876">
        <v>6.93</v>
      </c>
      <c r="I83" s="851">
        <v>348555542</v>
      </c>
      <c r="J83" s="876">
        <v>89.32</v>
      </c>
      <c r="K83" s="876">
        <v>6970.55</v>
      </c>
      <c r="L83" s="851">
        <v>4554096</v>
      </c>
      <c r="M83" s="876">
        <v>1.17</v>
      </c>
      <c r="N83" s="876">
        <v>91.07</v>
      </c>
      <c r="O83" s="851">
        <v>236119</v>
      </c>
      <c r="P83" s="876">
        <v>3.3</v>
      </c>
      <c r="Q83" s="876">
        <v>0.06</v>
      </c>
      <c r="R83" s="876">
        <v>4.72</v>
      </c>
      <c r="S83" s="1238"/>
    </row>
    <row r="84" spans="1:19" ht="20.100000000000001" customHeight="1" x14ac:dyDescent="0.3">
      <c r="A84" s="1842"/>
      <c r="B84" s="968">
        <v>2192</v>
      </c>
      <c r="C84" s="1837"/>
      <c r="D84" s="962" t="s">
        <v>355</v>
      </c>
      <c r="E84" s="911">
        <v>15144</v>
      </c>
      <c r="F84" s="911">
        <v>42422</v>
      </c>
      <c r="G84" s="876">
        <v>30.96</v>
      </c>
      <c r="H84" s="876">
        <v>3.83</v>
      </c>
      <c r="I84" s="851">
        <v>844403456</v>
      </c>
      <c r="J84" s="876">
        <v>87.61</v>
      </c>
      <c r="K84" s="876">
        <v>4646.5200000000004</v>
      </c>
      <c r="L84" s="851">
        <v>16475306</v>
      </c>
      <c r="M84" s="876">
        <v>1.71</v>
      </c>
      <c r="N84" s="876">
        <v>90.66</v>
      </c>
      <c r="O84" s="851">
        <v>-2119627</v>
      </c>
      <c r="P84" s="876">
        <v>-10.71</v>
      </c>
      <c r="Q84" s="876">
        <v>-0.22</v>
      </c>
      <c r="R84" s="876">
        <v>-11.66</v>
      </c>
      <c r="S84" s="1238"/>
    </row>
    <row r="85" spans="1:19" ht="20.100000000000001" customHeight="1" x14ac:dyDescent="0.3">
      <c r="A85" s="1843"/>
      <c r="B85" s="968"/>
      <c r="C85" s="1838"/>
      <c r="D85" s="962" t="s">
        <v>35</v>
      </c>
      <c r="E85" s="911">
        <v>22221</v>
      </c>
      <c r="F85" s="911">
        <v>58530</v>
      </c>
      <c r="G85" s="876">
        <v>32.5</v>
      </c>
      <c r="H85" s="876">
        <v>4.91</v>
      </c>
      <c r="I85" s="851">
        <v>1256948672</v>
      </c>
      <c r="J85" s="876">
        <v>87.21</v>
      </c>
      <c r="K85" s="876">
        <v>4713.82</v>
      </c>
      <c r="L85" s="851">
        <v>23907605</v>
      </c>
      <c r="M85" s="876">
        <v>1.66</v>
      </c>
      <c r="N85" s="876">
        <v>89.66</v>
      </c>
      <c r="O85" s="851">
        <v>-1881162</v>
      </c>
      <c r="P85" s="876">
        <v>-6.54</v>
      </c>
      <c r="Q85" s="876">
        <v>-0.13</v>
      </c>
      <c r="R85" s="876">
        <v>-7.05</v>
      </c>
      <c r="S85" s="1238"/>
    </row>
    <row r="86" spans="1:19" ht="20.100000000000001" customHeight="1" x14ac:dyDescent="0.3">
      <c r="A86" s="1841">
        <v>1087</v>
      </c>
      <c r="B86" s="968">
        <v>6036</v>
      </c>
      <c r="C86" s="1836" t="s">
        <v>891</v>
      </c>
      <c r="D86" s="962" t="s">
        <v>361</v>
      </c>
      <c r="E86" s="911">
        <v>8334</v>
      </c>
      <c r="F86" s="911">
        <v>19592</v>
      </c>
      <c r="G86" s="876">
        <v>29.61</v>
      </c>
      <c r="H86" s="876">
        <v>6.08</v>
      </c>
      <c r="I86" s="851">
        <v>239426280</v>
      </c>
      <c r="J86" s="876">
        <v>86.56</v>
      </c>
      <c r="K86" s="876">
        <v>2394.0700000000002</v>
      </c>
      <c r="L86" s="851">
        <v>5740222</v>
      </c>
      <c r="M86" s="876">
        <v>2.08</v>
      </c>
      <c r="N86" s="876">
        <v>57.4</v>
      </c>
      <c r="O86" s="851">
        <v>-2874709</v>
      </c>
      <c r="P86" s="876">
        <v>-19.989999999999998</v>
      </c>
      <c r="Q86" s="876">
        <v>-1.04</v>
      </c>
      <c r="R86" s="876">
        <v>-28.74</v>
      </c>
      <c r="S86" s="1238"/>
    </row>
    <row r="87" spans="1:19" ht="20.100000000000001" customHeight="1" x14ac:dyDescent="0.3">
      <c r="A87" s="1842"/>
      <c r="B87" s="968">
        <v>1907</v>
      </c>
      <c r="C87" s="1837"/>
      <c r="D87" s="962" t="s">
        <v>362</v>
      </c>
      <c r="E87" s="911">
        <v>1919</v>
      </c>
      <c r="F87" s="911">
        <v>4192</v>
      </c>
      <c r="G87" s="876">
        <v>36.07</v>
      </c>
      <c r="H87" s="876">
        <v>12.17</v>
      </c>
      <c r="I87" s="851">
        <v>44942053</v>
      </c>
      <c r="J87" s="876">
        <v>82.03</v>
      </c>
      <c r="K87" s="876">
        <v>1951.63</v>
      </c>
      <c r="L87" s="851">
        <v>1166512</v>
      </c>
      <c r="M87" s="876">
        <v>2.13</v>
      </c>
      <c r="N87" s="876">
        <v>50.66</v>
      </c>
      <c r="O87" s="851">
        <v>-215033</v>
      </c>
      <c r="P87" s="876">
        <v>-35.89</v>
      </c>
      <c r="Q87" s="876">
        <v>-0.39</v>
      </c>
      <c r="R87" s="876">
        <v>-9.34</v>
      </c>
      <c r="S87" s="1238"/>
    </row>
    <row r="88" spans="1:19" ht="20.100000000000001" customHeight="1" x14ac:dyDescent="0.3">
      <c r="A88" s="1842"/>
      <c r="B88" s="968">
        <v>1905</v>
      </c>
      <c r="C88" s="1837"/>
      <c r="D88" s="962" t="s">
        <v>363</v>
      </c>
      <c r="E88" s="911">
        <v>14633</v>
      </c>
      <c r="F88" s="911">
        <v>28148</v>
      </c>
      <c r="G88" s="876">
        <v>52.37</v>
      </c>
      <c r="H88" s="876">
        <v>34.71</v>
      </c>
      <c r="I88" s="851">
        <v>957456627</v>
      </c>
      <c r="J88" s="876">
        <v>91.3</v>
      </c>
      <c r="K88" s="876">
        <v>5452.61</v>
      </c>
      <c r="L88" s="851">
        <v>20276201</v>
      </c>
      <c r="M88" s="876">
        <v>1.93</v>
      </c>
      <c r="N88" s="876">
        <v>115.47</v>
      </c>
      <c r="O88" s="851">
        <v>-2993621</v>
      </c>
      <c r="P88" s="876">
        <v>-7.44</v>
      </c>
      <c r="Q88" s="876">
        <v>-0.28999999999999998</v>
      </c>
      <c r="R88" s="876">
        <v>-17.05</v>
      </c>
      <c r="S88" s="1238"/>
    </row>
    <row r="89" spans="1:19" ht="20.100000000000001" customHeight="1" x14ac:dyDescent="0.3">
      <c r="A89" s="1842"/>
      <c r="B89" s="968">
        <v>6079</v>
      </c>
      <c r="C89" s="1837"/>
      <c r="D89" s="962" t="s">
        <v>1006</v>
      </c>
      <c r="E89" s="911">
        <v>820</v>
      </c>
      <c r="F89" s="911">
        <v>1605</v>
      </c>
      <c r="G89" s="876">
        <v>28.16</v>
      </c>
      <c r="H89" s="876">
        <v>1.25</v>
      </c>
      <c r="I89" s="851">
        <v>8431252</v>
      </c>
      <c r="J89" s="876">
        <v>49.38</v>
      </c>
      <c r="K89" s="876">
        <v>856.83</v>
      </c>
      <c r="L89" s="851">
        <v>402622</v>
      </c>
      <c r="M89" s="876">
        <v>2.36</v>
      </c>
      <c r="N89" s="876">
        <v>40.92</v>
      </c>
      <c r="O89" s="851">
        <v>126721</v>
      </c>
      <c r="P89" s="876">
        <v>64.709999999999994</v>
      </c>
      <c r="Q89" s="876">
        <v>0.74</v>
      </c>
      <c r="R89" s="876">
        <v>12.88</v>
      </c>
      <c r="S89" s="1238"/>
    </row>
    <row r="90" spans="1:19" ht="20.100000000000001" customHeight="1" x14ac:dyDescent="0.3">
      <c r="A90" s="1842"/>
      <c r="B90" s="968">
        <v>2362</v>
      </c>
      <c r="C90" s="1837"/>
      <c r="D90" s="962" t="s">
        <v>364</v>
      </c>
      <c r="E90" s="911">
        <v>2812</v>
      </c>
      <c r="F90" s="911">
        <v>3971</v>
      </c>
      <c r="G90" s="876">
        <v>66.7</v>
      </c>
      <c r="H90" s="876">
        <v>63.86</v>
      </c>
      <c r="I90" s="851">
        <v>284372953</v>
      </c>
      <c r="J90" s="876">
        <v>88.92</v>
      </c>
      <c r="K90" s="876">
        <v>8427.36</v>
      </c>
      <c r="L90" s="851">
        <v>5545663</v>
      </c>
      <c r="M90" s="876">
        <v>1.73</v>
      </c>
      <c r="N90" s="876">
        <v>164.35</v>
      </c>
      <c r="O90" s="851">
        <v>-8491</v>
      </c>
      <c r="P90" s="876">
        <v>-0.11</v>
      </c>
      <c r="Q90" s="876">
        <v>0</v>
      </c>
      <c r="R90" s="876">
        <v>-0.25</v>
      </c>
      <c r="S90" s="1238"/>
    </row>
    <row r="91" spans="1:19" ht="20.100000000000001" customHeight="1" x14ac:dyDescent="0.3">
      <c r="A91" s="1842"/>
      <c r="B91" s="968">
        <v>1906</v>
      </c>
      <c r="C91" s="1837"/>
      <c r="D91" s="962" t="s">
        <v>365</v>
      </c>
      <c r="E91" s="911">
        <v>4640</v>
      </c>
      <c r="F91" s="911">
        <v>11323</v>
      </c>
      <c r="G91" s="876">
        <v>40.159999999999997</v>
      </c>
      <c r="H91" s="876">
        <v>17.66</v>
      </c>
      <c r="I91" s="851">
        <v>236953997</v>
      </c>
      <c r="J91" s="876">
        <v>85.79</v>
      </c>
      <c r="K91" s="876">
        <v>4255.6400000000003</v>
      </c>
      <c r="L91" s="851">
        <v>5033144</v>
      </c>
      <c r="M91" s="876">
        <v>1.82</v>
      </c>
      <c r="N91" s="876">
        <v>90.39</v>
      </c>
      <c r="O91" s="851">
        <v>-391275</v>
      </c>
      <c r="P91" s="876">
        <v>-3.81</v>
      </c>
      <c r="Q91" s="876">
        <v>-0.14000000000000001</v>
      </c>
      <c r="R91" s="876">
        <v>-7.03</v>
      </c>
      <c r="S91" s="1238"/>
    </row>
    <row r="92" spans="1:19" ht="20.100000000000001" customHeight="1" x14ac:dyDescent="0.3">
      <c r="A92" s="1843"/>
      <c r="B92" s="968"/>
      <c r="C92" s="1838"/>
      <c r="D92" s="962" t="s">
        <v>35</v>
      </c>
      <c r="E92" s="911">
        <v>33158</v>
      </c>
      <c r="F92" s="911">
        <v>68831</v>
      </c>
      <c r="G92" s="876">
        <v>43.15</v>
      </c>
      <c r="H92" s="876">
        <v>23.28</v>
      </c>
      <c r="I92" s="851">
        <v>1771583162</v>
      </c>
      <c r="J92" s="876">
        <v>88.88</v>
      </c>
      <c r="K92" s="876">
        <v>4452.38</v>
      </c>
      <c r="L92" s="851">
        <v>38164364</v>
      </c>
      <c r="M92" s="876">
        <v>1.91</v>
      </c>
      <c r="N92" s="876">
        <v>95.92</v>
      </c>
      <c r="O92" s="851">
        <v>-6356408</v>
      </c>
      <c r="P92" s="876">
        <v>-8.68</v>
      </c>
      <c r="Q92" s="876">
        <v>-0.32</v>
      </c>
      <c r="R92" s="876">
        <v>-15.98</v>
      </c>
      <c r="S92" s="1238"/>
    </row>
    <row r="93" spans="1:19" ht="20.100000000000001" customHeight="1" x14ac:dyDescent="0.3">
      <c r="A93" s="1841">
        <v>1466</v>
      </c>
      <c r="B93" s="968">
        <v>2341</v>
      </c>
      <c r="C93" s="1836" t="s">
        <v>376</v>
      </c>
      <c r="D93" s="962" t="s">
        <v>377</v>
      </c>
      <c r="E93" s="911">
        <v>1141</v>
      </c>
      <c r="F93" s="911">
        <v>2453</v>
      </c>
      <c r="G93" s="876">
        <v>26.83</v>
      </c>
      <c r="H93" s="876">
        <v>0.65</v>
      </c>
      <c r="I93" s="851">
        <v>40844654</v>
      </c>
      <c r="J93" s="876">
        <v>93.99</v>
      </c>
      <c r="K93" s="876">
        <v>2983.1</v>
      </c>
      <c r="L93" s="851">
        <v>0</v>
      </c>
      <c r="M93" s="876">
        <v>0</v>
      </c>
      <c r="N93" s="876">
        <v>0</v>
      </c>
      <c r="O93" s="851">
        <v>6635119</v>
      </c>
      <c r="P93" s="876">
        <v>16.22</v>
      </c>
      <c r="Q93" s="876">
        <v>15.27</v>
      </c>
      <c r="R93" s="876">
        <v>484.6</v>
      </c>
      <c r="S93" s="1238"/>
    </row>
    <row r="94" spans="1:19" ht="20.100000000000001" customHeight="1" x14ac:dyDescent="0.3">
      <c r="A94" s="1842"/>
      <c r="B94" s="968">
        <v>1990</v>
      </c>
      <c r="C94" s="1837"/>
      <c r="D94" s="962" t="s">
        <v>378</v>
      </c>
      <c r="E94" s="911">
        <v>3574</v>
      </c>
      <c r="F94" s="911">
        <v>4828</v>
      </c>
      <c r="G94" s="876">
        <v>32.94</v>
      </c>
      <c r="H94" s="876">
        <v>0.12</v>
      </c>
      <c r="I94" s="851">
        <v>17781671</v>
      </c>
      <c r="J94" s="876">
        <v>84.76</v>
      </c>
      <c r="K94" s="876">
        <v>414.61</v>
      </c>
      <c r="L94" s="851">
        <v>0</v>
      </c>
      <c r="M94" s="876">
        <v>0</v>
      </c>
      <c r="N94" s="876">
        <v>0</v>
      </c>
      <c r="O94" s="851">
        <v>-9337882</v>
      </c>
      <c r="P94" s="876">
        <v>-52.51</v>
      </c>
      <c r="Q94" s="876">
        <v>-44.51</v>
      </c>
      <c r="R94" s="876">
        <v>-217.73</v>
      </c>
      <c r="S94" s="1238"/>
    </row>
    <row r="95" spans="1:19" ht="20.100000000000001" customHeight="1" x14ac:dyDescent="0.3">
      <c r="A95" s="1843"/>
      <c r="B95" s="968"/>
      <c r="C95" s="1838"/>
      <c r="D95" s="962" t="s">
        <v>35</v>
      </c>
      <c r="E95" s="911">
        <v>4715</v>
      </c>
      <c r="F95" s="911">
        <v>7281</v>
      </c>
      <c r="G95" s="876">
        <v>30.88</v>
      </c>
      <c r="H95" s="876">
        <v>0.3</v>
      </c>
      <c r="I95" s="851">
        <v>58626325</v>
      </c>
      <c r="J95" s="876">
        <v>90.98</v>
      </c>
      <c r="K95" s="876">
        <v>1036.17</v>
      </c>
      <c r="L95" s="851">
        <v>0</v>
      </c>
      <c r="M95" s="876">
        <v>0</v>
      </c>
      <c r="N95" s="876">
        <v>0</v>
      </c>
      <c r="O95" s="851">
        <v>-2702763</v>
      </c>
      <c r="P95" s="876">
        <v>-4.5999999999999996</v>
      </c>
      <c r="Q95" s="876">
        <v>-4.1900000000000004</v>
      </c>
      <c r="R95" s="876">
        <v>-47.77</v>
      </c>
      <c r="S95" s="1238"/>
    </row>
    <row r="96" spans="1:19" ht="20.100000000000001" customHeight="1" x14ac:dyDescent="0.3">
      <c r="A96" s="1841">
        <v>1149</v>
      </c>
      <c r="B96" s="968">
        <v>1830</v>
      </c>
      <c r="C96" s="1836" t="s">
        <v>390</v>
      </c>
      <c r="D96" s="962" t="s">
        <v>391</v>
      </c>
      <c r="E96" s="911">
        <v>11515</v>
      </c>
      <c r="F96" s="911">
        <v>17705</v>
      </c>
      <c r="G96" s="876">
        <v>58.57</v>
      </c>
      <c r="H96" s="876">
        <v>46.45</v>
      </c>
      <c r="I96" s="851">
        <v>797565053</v>
      </c>
      <c r="J96" s="876">
        <v>95.58</v>
      </c>
      <c r="K96" s="876">
        <v>5771.93</v>
      </c>
      <c r="L96" s="851">
        <v>11455885</v>
      </c>
      <c r="M96" s="876">
        <v>1.37</v>
      </c>
      <c r="N96" s="876">
        <v>82.91</v>
      </c>
      <c r="O96" s="851">
        <v>13362170</v>
      </c>
      <c r="P96" s="876">
        <v>36.119999999999997</v>
      </c>
      <c r="Q96" s="876">
        <v>1.6</v>
      </c>
      <c r="R96" s="876">
        <v>96.7</v>
      </c>
      <c r="S96" s="1238"/>
    </row>
    <row r="97" spans="1:19" ht="20.100000000000001" customHeight="1" x14ac:dyDescent="0.3">
      <c r="A97" s="1842"/>
      <c r="B97" s="968">
        <v>2261</v>
      </c>
      <c r="C97" s="1837"/>
      <c r="D97" s="962" t="s">
        <v>392</v>
      </c>
      <c r="E97" s="911">
        <v>22698</v>
      </c>
      <c r="F97" s="911">
        <v>55034</v>
      </c>
      <c r="G97" s="876">
        <v>32.590000000000003</v>
      </c>
      <c r="H97" s="876">
        <v>7.86</v>
      </c>
      <c r="I97" s="851">
        <v>636997036</v>
      </c>
      <c r="J97" s="876">
        <v>90.99</v>
      </c>
      <c r="K97" s="876">
        <v>2338.67</v>
      </c>
      <c r="L97" s="851">
        <v>10849994</v>
      </c>
      <c r="M97" s="876">
        <v>1.55</v>
      </c>
      <c r="N97" s="876">
        <v>39.83</v>
      </c>
      <c r="O97" s="851">
        <v>-5474895</v>
      </c>
      <c r="P97" s="876">
        <v>-52.83</v>
      </c>
      <c r="Q97" s="876">
        <v>-0.78</v>
      </c>
      <c r="R97" s="876">
        <v>-20.100000000000001</v>
      </c>
      <c r="S97" s="1238"/>
    </row>
    <row r="98" spans="1:19" ht="20.100000000000001" customHeight="1" x14ac:dyDescent="0.3">
      <c r="A98" s="1842"/>
      <c r="B98" s="968">
        <v>1832</v>
      </c>
      <c r="C98" s="1837"/>
      <c r="D98" s="962" t="s">
        <v>394</v>
      </c>
      <c r="E98" s="911">
        <v>13612</v>
      </c>
      <c r="F98" s="911">
        <v>32094</v>
      </c>
      <c r="G98" s="876">
        <v>33.43</v>
      </c>
      <c r="H98" s="876">
        <v>10.44</v>
      </c>
      <c r="I98" s="851">
        <v>425983204</v>
      </c>
      <c r="J98" s="876">
        <v>86.9</v>
      </c>
      <c r="K98" s="876">
        <v>2607.89</v>
      </c>
      <c r="L98" s="851">
        <v>7559284</v>
      </c>
      <c r="M98" s="876">
        <v>1.54</v>
      </c>
      <c r="N98" s="876">
        <v>46.28</v>
      </c>
      <c r="O98" s="851">
        <v>-2879440</v>
      </c>
      <c r="P98" s="876">
        <v>-45.08</v>
      </c>
      <c r="Q98" s="876">
        <v>-0.59</v>
      </c>
      <c r="R98" s="876">
        <v>-17.63</v>
      </c>
      <c r="S98" s="1238"/>
    </row>
    <row r="99" spans="1:19" ht="20.100000000000001" customHeight="1" x14ac:dyDescent="0.3">
      <c r="A99" s="1842"/>
      <c r="B99" s="968">
        <v>1831</v>
      </c>
      <c r="C99" s="1837"/>
      <c r="D99" s="962" t="s">
        <v>396</v>
      </c>
      <c r="E99" s="911">
        <v>28962</v>
      </c>
      <c r="F99" s="911">
        <v>68416</v>
      </c>
      <c r="G99" s="876">
        <v>36.19</v>
      </c>
      <c r="H99" s="876">
        <v>12.29</v>
      </c>
      <c r="I99" s="851">
        <v>1524867067</v>
      </c>
      <c r="J99" s="876">
        <v>93.7</v>
      </c>
      <c r="K99" s="876">
        <v>4387.55</v>
      </c>
      <c r="L99" s="851">
        <v>23420817</v>
      </c>
      <c r="M99" s="876">
        <v>1.44</v>
      </c>
      <c r="N99" s="876">
        <v>67.39</v>
      </c>
      <c r="O99" s="851">
        <v>26752320</v>
      </c>
      <c r="P99" s="876">
        <v>24.39</v>
      </c>
      <c r="Q99" s="876">
        <v>1.64</v>
      </c>
      <c r="R99" s="876">
        <v>76.98</v>
      </c>
      <c r="S99" s="1238"/>
    </row>
    <row r="100" spans="1:19" ht="20.100000000000001" customHeight="1" x14ac:dyDescent="0.3">
      <c r="A100" s="1842"/>
      <c r="B100" s="968">
        <v>1829</v>
      </c>
      <c r="C100" s="1837"/>
      <c r="D100" s="962" t="s">
        <v>398</v>
      </c>
      <c r="E100" s="911">
        <v>2840</v>
      </c>
      <c r="F100" s="911">
        <v>3709</v>
      </c>
      <c r="G100" s="876">
        <v>63.52</v>
      </c>
      <c r="H100" s="876">
        <v>54.09</v>
      </c>
      <c r="I100" s="851">
        <v>285813443</v>
      </c>
      <c r="J100" s="876">
        <v>88.71</v>
      </c>
      <c r="K100" s="876">
        <v>8386.5400000000009</v>
      </c>
      <c r="L100" s="851">
        <v>4247756</v>
      </c>
      <c r="M100" s="876">
        <v>1.32</v>
      </c>
      <c r="N100" s="876">
        <v>124.64</v>
      </c>
      <c r="O100" s="851">
        <v>3239899</v>
      </c>
      <c r="P100" s="876">
        <v>38.29</v>
      </c>
      <c r="Q100" s="876">
        <v>1.01</v>
      </c>
      <c r="R100" s="876">
        <v>95.07</v>
      </c>
      <c r="S100" s="1238"/>
    </row>
    <row r="101" spans="1:19" ht="20.100000000000001" customHeight="1" x14ac:dyDescent="0.3">
      <c r="A101" s="1842"/>
      <c r="B101" s="968">
        <v>2293</v>
      </c>
      <c r="C101" s="1837"/>
      <c r="D101" s="962" t="s">
        <v>399</v>
      </c>
      <c r="E101" s="911">
        <v>7343</v>
      </c>
      <c r="F101" s="911">
        <v>11151</v>
      </c>
      <c r="G101" s="876">
        <v>38.979999999999997</v>
      </c>
      <c r="H101" s="876">
        <v>17.05</v>
      </c>
      <c r="I101" s="851">
        <v>222730211</v>
      </c>
      <c r="J101" s="876">
        <v>108.16</v>
      </c>
      <c r="K101" s="876">
        <v>2527.69</v>
      </c>
      <c r="L101" s="851">
        <v>3344979</v>
      </c>
      <c r="M101" s="876">
        <v>1.62</v>
      </c>
      <c r="N101" s="876">
        <v>37.96</v>
      </c>
      <c r="O101" s="851">
        <v>3288607</v>
      </c>
      <c r="P101" s="876">
        <v>32.15</v>
      </c>
      <c r="Q101" s="876">
        <v>1.6</v>
      </c>
      <c r="R101" s="876">
        <v>37.32</v>
      </c>
      <c r="S101" s="1238"/>
    </row>
    <row r="102" spans="1:19" ht="20.100000000000001" customHeight="1" x14ac:dyDescent="0.3">
      <c r="A102" s="1842"/>
      <c r="B102" s="968">
        <v>2294</v>
      </c>
      <c r="C102" s="1837"/>
      <c r="D102" s="962" t="s">
        <v>400</v>
      </c>
      <c r="E102" s="911">
        <v>5981</v>
      </c>
      <c r="F102" s="911">
        <v>13988</v>
      </c>
      <c r="G102" s="876">
        <v>30.93</v>
      </c>
      <c r="H102" s="876">
        <v>4.8</v>
      </c>
      <c r="I102" s="851">
        <v>167540537</v>
      </c>
      <c r="J102" s="876">
        <v>95.68</v>
      </c>
      <c r="K102" s="876">
        <v>2334.34</v>
      </c>
      <c r="L102" s="851">
        <v>2817404</v>
      </c>
      <c r="M102" s="876">
        <v>1.61</v>
      </c>
      <c r="N102" s="876">
        <v>39.25</v>
      </c>
      <c r="O102" s="851">
        <v>-1145708</v>
      </c>
      <c r="P102" s="876">
        <v>-51.32</v>
      </c>
      <c r="Q102" s="876">
        <v>-0.65</v>
      </c>
      <c r="R102" s="876">
        <v>-15.96</v>
      </c>
      <c r="S102" s="1238"/>
    </row>
    <row r="103" spans="1:19" ht="20.100000000000001" customHeight="1" x14ac:dyDescent="0.3">
      <c r="A103" s="1843"/>
      <c r="B103" s="968"/>
      <c r="C103" s="1838"/>
      <c r="D103" s="962" t="s">
        <v>35</v>
      </c>
      <c r="E103" s="911">
        <v>92951</v>
      </c>
      <c r="F103" s="911">
        <v>202097</v>
      </c>
      <c r="G103" s="876">
        <v>37.03</v>
      </c>
      <c r="H103" s="876">
        <v>14.29</v>
      </c>
      <c r="I103" s="851">
        <v>4061496551</v>
      </c>
      <c r="J103" s="876">
        <v>93.25</v>
      </c>
      <c r="K103" s="876">
        <v>3641.25</v>
      </c>
      <c r="L103" s="851">
        <v>63696119</v>
      </c>
      <c r="M103" s="876">
        <v>1.46</v>
      </c>
      <c r="N103" s="876">
        <v>57.11</v>
      </c>
      <c r="O103" s="851">
        <v>37142953</v>
      </c>
      <c r="P103" s="876">
        <v>20.149999999999999</v>
      </c>
      <c r="Q103" s="876">
        <v>0.85</v>
      </c>
      <c r="R103" s="876">
        <v>33.299999999999997</v>
      </c>
      <c r="S103" s="1238"/>
    </row>
    <row r="104" spans="1:19" ht="20.100000000000001" customHeight="1" x14ac:dyDescent="0.3">
      <c r="A104" s="1841">
        <v>1506</v>
      </c>
      <c r="B104" s="968">
        <v>2085</v>
      </c>
      <c r="C104" s="1836" t="s">
        <v>401</v>
      </c>
      <c r="D104" s="962" t="s">
        <v>402</v>
      </c>
      <c r="E104" s="911">
        <v>1875</v>
      </c>
      <c r="F104" s="911">
        <v>4680</v>
      </c>
      <c r="G104" s="876">
        <v>30.8</v>
      </c>
      <c r="H104" s="876">
        <v>5.24</v>
      </c>
      <c r="I104" s="851">
        <v>47571231</v>
      </c>
      <c r="J104" s="876">
        <v>102.09</v>
      </c>
      <c r="K104" s="876">
        <v>2114.2800000000002</v>
      </c>
      <c r="L104" s="851">
        <v>842017</v>
      </c>
      <c r="M104" s="876">
        <v>1.81</v>
      </c>
      <c r="N104" s="876">
        <v>37.42</v>
      </c>
      <c r="O104" s="851">
        <v>221780</v>
      </c>
      <c r="P104" s="876">
        <v>40.07</v>
      </c>
      <c r="Q104" s="876">
        <v>0.48</v>
      </c>
      <c r="R104" s="876">
        <v>9.86</v>
      </c>
      <c r="S104" s="1238"/>
    </row>
    <row r="105" spans="1:19" ht="20.100000000000001" customHeight="1" x14ac:dyDescent="0.3">
      <c r="A105" s="1842"/>
      <c r="B105" s="968">
        <v>2086</v>
      </c>
      <c r="C105" s="1837"/>
      <c r="D105" s="962" t="s">
        <v>386</v>
      </c>
      <c r="E105" s="911">
        <v>965</v>
      </c>
      <c r="F105" s="911">
        <v>2327</v>
      </c>
      <c r="G105" s="876">
        <v>29.55</v>
      </c>
      <c r="H105" s="876">
        <v>3.01</v>
      </c>
      <c r="I105" s="851">
        <v>22945403</v>
      </c>
      <c r="J105" s="876">
        <v>84.53</v>
      </c>
      <c r="K105" s="876">
        <v>1981.47</v>
      </c>
      <c r="L105" s="851">
        <v>782880</v>
      </c>
      <c r="M105" s="876">
        <v>2.88</v>
      </c>
      <c r="N105" s="876">
        <v>67.61</v>
      </c>
      <c r="O105" s="851">
        <v>-1622317</v>
      </c>
      <c r="P105" s="876">
        <v>-21.75</v>
      </c>
      <c r="Q105" s="876">
        <v>-5.98</v>
      </c>
      <c r="R105" s="876">
        <v>-140.1</v>
      </c>
      <c r="S105" s="1238"/>
    </row>
    <row r="106" spans="1:19" ht="20.100000000000001" customHeight="1" x14ac:dyDescent="0.3">
      <c r="A106" s="1842"/>
      <c r="B106" s="968">
        <v>2088</v>
      </c>
      <c r="C106" s="1837"/>
      <c r="D106" s="962" t="s">
        <v>403</v>
      </c>
      <c r="E106" s="911">
        <v>196</v>
      </c>
      <c r="F106" s="911">
        <v>437</v>
      </c>
      <c r="G106" s="876">
        <v>41.84</v>
      </c>
      <c r="H106" s="876">
        <v>15.33</v>
      </c>
      <c r="I106" s="851">
        <v>9977667</v>
      </c>
      <c r="J106" s="876">
        <v>102.22</v>
      </c>
      <c r="K106" s="876">
        <v>4242.21</v>
      </c>
      <c r="L106" s="851">
        <v>157986</v>
      </c>
      <c r="M106" s="876">
        <v>1.62</v>
      </c>
      <c r="N106" s="876">
        <v>67.17</v>
      </c>
      <c r="O106" s="851">
        <v>22798</v>
      </c>
      <c r="P106" s="876">
        <v>40.07</v>
      </c>
      <c r="Q106" s="876">
        <v>0.23</v>
      </c>
      <c r="R106" s="876">
        <v>9.69</v>
      </c>
      <c r="S106" s="1238"/>
    </row>
    <row r="107" spans="1:19" ht="20.100000000000001" customHeight="1" x14ac:dyDescent="0.3">
      <c r="A107" s="1842"/>
      <c r="B107" s="968">
        <v>2087</v>
      </c>
      <c r="C107" s="1837"/>
      <c r="D107" s="962" t="s">
        <v>404</v>
      </c>
      <c r="E107" s="911">
        <v>3498</v>
      </c>
      <c r="F107" s="911">
        <v>8474</v>
      </c>
      <c r="G107" s="876">
        <v>29.5</v>
      </c>
      <c r="H107" s="876">
        <v>3.38</v>
      </c>
      <c r="I107" s="851">
        <v>86717315</v>
      </c>
      <c r="J107" s="876">
        <v>82.51</v>
      </c>
      <c r="K107" s="876">
        <v>2065.88</v>
      </c>
      <c r="L107" s="851">
        <v>2731984</v>
      </c>
      <c r="M107" s="876">
        <v>2.6</v>
      </c>
      <c r="N107" s="876">
        <v>65.08</v>
      </c>
      <c r="O107" s="851">
        <v>393946</v>
      </c>
      <c r="P107" s="876">
        <v>40.07</v>
      </c>
      <c r="Q107" s="876">
        <v>0.37</v>
      </c>
      <c r="R107" s="876">
        <v>9.39</v>
      </c>
      <c r="S107" s="1238"/>
    </row>
    <row r="108" spans="1:19" ht="20.100000000000001" customHeight="1" x14ac:dyDescent="0.3">
      <c r="A108" s="1843"/>
      <c r="B108" s="968"/>
      <c r="C108" s="1838"/>
      <c r="D108" s="962" t="s">
        <v>35</v>
      </c>
      <c r="E108" s="911">
        <v>6534</v>
      </c>
      <c r="F108" s="911">
        <v>15918</v>
      </c>
      <c r="G108" s="876">
        <v>30.23</v>
      </c>
      <c r="H108" s="876">
        <v>4.2</v>
      </c>
      <c r="I108" s="851">
        <v>167211616</v>
      </c>
      <c r="J108" s="876">
        <v>88.66</v>
      </c>
      <c r="K108" s="876">
        <v>2132.58</v>
      </c>
      <c r="L108" s="851">
        <v>4514867</v>
      </c>
      <c r="M108" s="876">
        <v>2.39</v>
      </c>
      <c r="N108" s="876">
        <v>57.58</v>
      </c>
      <c r="O108" s="851">
        <v>-983793</v>
      </c>
      <c r="P108" s="876">
        <v>-10.87</v>
      </c>
      <c r="Q108" s="876">
        <v>-0.52</v>
      </c>
      <c r="R108" s="876">
        <v>-12.55</v>
      </c>
      <c r="S108" s="1238"/>
    </row>
    <row r="109" spans="1:19" ht="20.100000000000001" customHeight="1" x14ac:dyDescent="0.3">
      <c r="A109" s="2042">
        <v>1140</v>
      </c>
      <c r="B109" s="968">
        <v>1955</v>
      </c>
      <c r="C109" s="1836" t="s">
        <v>409</v>
      </c>
      <c r="D109" s="962" t="s">
        <v>1007</v>
      </c>
      <c r="E109" s="911">
        <v>3795</v>
      </c>
      <c r="F109" s="911">
        <v>7090</v>
      </c>
      <c r="G109" s="876">
        <v>48.25</v>
      </c>
      <c r="H109" s="876">
        <v>25.44</v>
      </c>
      <c r="I109" s="851">
        <v>313401786</v>
      </c>
      <c r="J109" s="876">
        <v>102.72</v>
      </c>
      <c r="K109" s="876">
        <v>6881.9</v>
      </c>
      <c r="L109" s="851">
        <v>2753472</v>
      </c>
      <c r="M109" s="876">
        <v>0.9</v>
      </c>
      <c r="N109" s="876">
        <v>60.46</v>
      </c>
      <c r="O109" s="851">
        <v>5176359</v>
      </c>
      <c r="P109" s="876">
        <v>25.52</v>
      </c>
      <c r="Q109" s="876">
        <v>1.7</v>
      </c>
      <c r="R109" s="876">
        <v>113.67</v>
      </c>
      <c r="S109" s="1238"/>
    </row>
    <row r="110" spans="1:19" ht="20.100000000000001" customHeight="1" x14ac:dyDescent="0.3">
      <c r="A110" s="2043"/>
      <c r="B110" s="968">
        <v>6055</v>
      </c>
      <c r="C110" s="1837"/>
      <c r="D110" s="962" t="s">
        <v>1008</v>
      </c>
      <c r="E110" s="911">
        <v>4952</v>
      </c>
      <c r="F110" s="911">
        <v>10551</v>
      </c>
      <c r="G110" s="876">
        <v>50.17</v>
      </c>
      <c r="H110" s="876">
        <v>33.17</v>
      </c>
      <c r="I110" s="851">
        <v>229779852</v>
      </c>
      <c r="J110" s="876">
        <v>99.69</v>
      </c>
      <c r="K110" s="876">
        <v>3866.79</v>
      </c>
      <c r="L110" s="851">
        <v>3516824</v>
      </c>
      <c r="M110" s="876">
        <v>1.53</v>
      </c>
      <c r="N110" s="876">
        <v>59.18</v>
      </c>
      <c r="O110" s="851">
        <v>0</v>
      </c>
      <c r="P110" s="876">
        <v>0</v>
      </c>
      <c r="Q110" s="876">
        <v>0</v>
      </c>
      <c r="R110" s="876">
        <v>0</v>
      </c>
      <c r="S110" s="1238"/>
    </row>
    <row r="111" spans="1:19" ht="20.100000000000001" customHeight="1" x14ac:dyDescent="0.3">
      <c r="A111" s="2043"/>
      <c r="B111" s="968">
        <v>6085</v>
      </c>
      <c r="C111" s="1837"/>
      <c r="D111" s="962" t="s">
        <v>1009</v>
      </c>
      <c r="E111" s="911">
        <v>4267</v>
      </c>
      <c r="F111" s="911">
        <v>8221</v>
      </c>
      <c r="G111" s="876">
        <v>27.31</v>
      </c>
      <c r="H111" s="876">
        <v>1.96</v>
      </c>
      <c r="I111" s="851">
        <v>55046893</v>
      </c>
      <c r="J111" s="876">
        <v>75.86</v>
      </c>
      <c r="K111" s="876">
        <v>1075.05</v>
      </c>
      <c r="L111" s="851">
        <v>2286600</v>
      </c>
      <c r="M111" s="876">
        <v>3.15</v>
      </c>
      <c r="N111" s="876">
        <v>44.66</v>
      </c>
      <c r="O111" s="851">
        <v>0</v>
      </c>
      <c r="P111" s="876">
        <v>0</v>
      </c>
      <c r="Q111" s="876">
        <v>0</v>
      </c>
      <c r="R111" s="876">
        <v>0</v>
      </c>
      <c r="S111" s="1238"/>
    </row>
    <row r="112" spans="1:19" ht="20.100000000000001" customHeight="1" x14ac:dyDescent="0.3">
      <c r="A112" s="2043"/>
      <c r="B112" s="968">
        <v>1952</v>
      </c>
      <c r="C112" s="1837"/>
      <c r="D112" s="962" t="s">
        <v>1010</v>
      </c>
      <c r="E112" s="911">
        <v>23978</v>
      </c>
      <c r="F112" s="911">
        <v>53695</v>
      </c>
      <c r="G112" s="876">
        <v>38.270000000000003</v>
      </c>
      <c r="H112" s="876">
        <v>11.41</v>
      </c>
      <c r="I112" s="851">
        <v>1171586352</v>
      </c>
      <c r="J112" s="876">
        <v>93.45</v>
      </c>
      <c r="K112" s="876">
        <v>4071.74</v>
      </c>
      <c r="L112" s="851">
        <v>16812022</v>
      </c>
      <c r="M112" s="876">
        <v>1.34</v>
      </c>
      <c r="N112" s="876">
        <v>58.43</v>
      </c>
      <c r="O112" s="851">
        <v>0</v>
      </c>
      <c r="P112" s="876">
        <v>0</v>
      </c>
      <c r="Q112" s="876">
        <v>0</v>
      </c>
      <c r="R112" s="876">
        <v>0</v>
      </c>
      <c r="S112" s="1238"/>
    </row>
    <row r="113" spans="1:19" ht="20.100000000000001" customHeight="1" x14ac:dyDescent="0.3">
      <c r="A113" s="2043"/>
      <c r="B113" s="968">
        <v>6059</v>
      </c>
      <c r="C113" s="1837"/>
      <c r="D113" s="962" t="s">
        <v>1010</v>
      </c>
      <c r="E113" s="911">
        <v>6348</v>
      </c>
      <c r="F113" s="911">
        <v>12312</v>
      </c>
      <c r="G113" s="876">
        <v>47.61</v>
      </c>
      <c r="H113" s="876">
        <v>28.44</v>
      </c>
      <c r="I113" s="851">
        <v>287110554</v>
      </c>
      <c r="J113" s="876">
        <v>104.96</v>
      </c>
      <c r="K113" s="876">
        <v>3769.04</v>
      </c>
      <c r="L113" s="851">
        <v>4478880</v>
      </c>
      <c r="M113" s="876">
        <v>1.64</v>
      </c>
      <c r="N113" s="876">
        <v>58.8</v>
      </c>
      <c r="O113" s="851">
        <v>0</v>
      </c>
      <c r="P113" s="876">
        <v>0</v>
      </c>
      <c r="Q113" s="876">
        <v>0</v>
      </c>
      <c r="R113" s="876">
        <v>0</v>
      </c>
      <c r="S113" s="1238"/>
    </row>
    <row r="114" spans="1:19" ht="20.100000000000001" customHeight="1" x14ac:dyDescent="0.3">
      <c r="A114" s="2043"/>
      <c r="B114" s="968">
        <v>1956</v>
      </c>
      <c r="C114" s="1837"/>
      <c r="D114" s="962" t="s">
        <v>1012</v>
      </c>
      <c r="E114" s="911">
        <v>36382</v>
      </c>
      <c r="F114" s="911">
        <v>69433</v>
      </c>
      <c r="G114" s="876">
        <v>31.38</v>
      </c>
      <c r="H114" s="876">
        <v>4.82</v>
      </c>
      <c r="I114" s="851">
        <v>902884150</v>
      </c>
      <c r="J114" s="876">
        <v>90.58</v>
      </c>
      <c r="K114" s="876">
        <v>2068.0700000000002</v>
      </c>
      <c r="L114" s="851">
        <v>23903287</v>
      </c>
      <c r="M114" s="876">
        <v>2.4</v>
      </c>
      <c r="N114" s="876">
        <v>54.75</v>
      </c>
      <c r="O114" s="851">
        <v>0</v>
      </c>
      <c r="P114" s="876">
        <v>0</v>
      </c>
      <c r="Q114" s="876">
        <v>0</v>
      </c>
      <c r="R114" s="876">
        <v>0</v>
      </c>
      <c r="S114" s="1238"/>
    </row>
    <row r="115" spans="1:19" ht="20.100000000000001" customHeight="1" x14ac:dyDescent="0.3">
      <c r="A115" s="2043"/>
      <c r="B115" s="968">
        <v>6058</v>
      </c>
      <c r="C115" s="1837"/>
      <c r="D115" s="962" t="s">
        <v>416</v>
      </c>
      <c r="E115" s="911">
        <v>2367</v>
      </c>
      <c r="F115" s="911">
        <v>4099</v>
      </c>
      <c r="G115" s="876">
        <v>56.18</v>
      </c>
      <c r="H115" s="876">
        <v>44.55</v>
      </c>
      <c r="I115" s="851">
        <v>181250173</v>
      </c>
      <c r="J115" s="876">
        <v>115.42</v>
      </c>
      <c r="K115" s="876">
        <v>6381.15</v>
      </c>
      <c r="L115" s="851">
        <v>1685183</v>
      </c>
      <c r="M115" s="876">
        <v>1.07</v>
      </c>
      <c r="N115" s="876">
        <v>59.33</v>
      </c>
      <c r="O115" s="851">
        <v>0</v>
      </c>
      <c r="P115" s="876">
        <v>0</v>
      </c>
      <c r="Q115" s="876">
        <v>0</v>
      </c>
      <c r="R115" s="876">
        <v>0</v>
      </c>
      <c r="S115" s="1238"/>
    </row>
    <row r="116" spans="1:19" ht="20.100000000000001" customHeight="1" x14ac:dyDescent="0.3">
      <c r="A116" s="2044"/>
      <c r="B116" s="968"/>
      <c r="C116" s="1838"/>
      <c r="D116" s="962" t="s">
        <v>35</v>
      </c>
      <c r="E116" s="911">
        <v>82089</v>
      </c>
      <c r="F116" s="911">
        <v>165401</v>
      </c>
      <c r="G116" s="876">
        <v>37.159999999999997</v>
      </c>
      <c r="H116" s="876">
        <v>12.25</v>
      </c>
      <c r="I116" s="851">
        <v>3141059760</v>
      </c>
      <c r="J116" s="876">
        <v>95.5</v>
      </c>
      <c r="K116" s="876">
        <v>3188.67</v>
      </c>
      <c r="L116" s="851">
        <v>55436268</v>
      </c>
      <c r="M116" s="876">
        <v>1.69</v>
      </c>
      <c r="N116" s="876">
        <v>56.28</v>
      </c>
      <c r="O116" s="851">
        <v>5176359</v>
      </c>
      <c r="P116" s="876">
        <v>25.52</v>
      </c>
      <c r="Q116" s="876">
        <v>1.7</v>
      </c>
      <c r="R116" s="876">
        <v>113.67</v>
      </c>
      <c r="S116" s="1238"/>
    </row>
    <row r="117" spans="1:19" ht="20.100000000000001" customHeight="1" x14ac:dyDescent="0.3">
      <c r="A117" s="1841">
        <v>1167</v>
      </c>
      <c r="B117" s="968">
        <v>2265</v>
      </c>
      <c r="C117" s="1836" t="s">
        <v>420</v>
      </c>
      <c r="D117" s="962" t="s">
        <v>1013</v>
      </c>
      <c r="E117" s="911">
        <v>1721</v>
      </c>
      <c r="F117" s="911">
        <v>3172</v>
      </c>
      <c r="G117" s="876">
        <v>33.11</v>
      </c>
      <c r="H117" s="876">
        <v>8.86</v>
      </c>
      <c r="I117" s="851">
        <v>48911000</v>
      </c>
      <c r="J117" s="876">
        <v>75.22</v>
      </c>
      <c r="K117" s="876">
        <v>2368.34</v>
      </c>
      <c r="L117" s="851">
        <v>636000</v>
      </c>
      <c r="M117" s="876">
        <v>0.98</v>
      </c>
      <c r="N117" s="876">
        <v>30.8</v>
      </c>
      <c r="O117" s="851">
        <v>-1764000</v>
      </c>
      <c r="P117" s="876">
        <v>-11.87</v>
      </c>
      <c r="Q117" s="876">
        <v>-2.71</v>
      </c>
      <c r="R117" s="876">
        <v>-85.42</v>
      </c>
      <c r="S117" s="1238"/>
    </row>
    <row r="118" spans="1:19" ht="20.100000000000001" customHeight="1" x14ac:dyDescent="0.3">
      <c r="A118" s="1842"/>
      <c r="B118" s="968">
        <v>2263</v>
      </c>
      <c r="C118" s="1837"/>
      <c r="D118" s="962" t="s">
        <v>424</v>
      </c>
      <c r="E118" s="911">
        <v>46493</v>
      </c>
      <c r="F118" s="911">
        <v>54782</v>
      </c>
      <c r="G118" s="876">
        <v>27.21</v>
      </c>
      <c r="H118" s="876">
        <v>3.55</v>
      </c>
      <c r="I118" s="851">
        <v>342780000</v>
      </c>
      <c r="J118" s="876">
        <v>87.32</v>
      </c>
      <c r="K118" s="876">
        <v>614.39</v>
      </c>
      <c r="L118" s="851">
        <v>11520000</v>
      </c>
      <c r="M118" s="876">
        <v>2.93</v>
      </c>
      <c r="N118" s="876">
        <v>20.65</v>
      </c>
      <c r="O118" s="851">
        <v>-15676000</v>
      </c>
      <c r="P118" s="876">
        <v>-11.7</v>
      </c>
      <c r="Q118" s="876">
        <v>-3.99</v>
      </c>
      <c r="R118" s="876">
        <v>-28.1</v>
      </c>
      <c r="S118" s="1238"/>
    </row>
    <row r="119" spans="1:19" ht="20.100000000000001" customHeight="1" x14ac:dyDescent="0.3">
      <c r="A119" s="1842"/>
      <c r="B119" s="968">
        <v>2049</v>
      </c>
      <c r="C119" s="1837"/>
      <c r="D119" s="962" t="s">
        <v>421</v>
      </c>
      <c r="E119" s="911">
        <v>69792</v>
      </c>
      <c r="F119" s="911">
        <v>158199</v>
      </c>
      <c r="G119" s="876">
        <v>31.73</v>
      </c>
      <c r="H119" s="876">
        <v>5.85</v>
      </c>
      <c r="I119" s="851">
        <v>1753982000</v>
      </c>
      <c r="J119" s="876">
        <v>82.62</v>
      </c>
      <c r="K119" s="876">
        <v>2094.3000000000002</v>
      </c>
      <c r="L119" s="851">
        <v>62663000</v>
      </c>
      <c r="M119" s="876">
        <v>2.95</v>
      </c>
      <c r="N119" s="876">
        <v>74.819999999999993</v>
      </c>
      <c r="O119" s="851">
        <v>-102444000</v>
      </c>
      <c r="P119" s="876">
        <v>-57.24</v>
      </c>
      <c r="Q119" s="876">
        <v>-4.83</v>
      </c>
      <c r="R119" s="876">
        <v>-122.32</v>
      </c>
      <c r="S119" s="1238"/>
    </row>
    <row r="120" spans="1:19" ht="20.100000000000001" customHeight="1" x14ac:dyDescent="0.3">
      <c r="A120" s="1842"/>
      <c r="B120" s="968">
        <v>2057</v>
      </c>
      <c r="C120" s="1837"/>
      <c r="D120" s="962" t="s">
        <v>422</v>
      </c>
      <c r="E120" s="911">
        <v>4386</v>
      </c>
      <c r="F120" s="911">
        <v>8918</v>
      </c>
      <c r="G120" s="876">
        <v>46.5</v>
      </c>
      <c r="H120" s="876">
        <v>27.38</v>
      </c>
      <c r="I120" s="851">
        <v>323772000</v>
      </c>
      <c r="J120" s="876">
        <v>93</v>
      </c>
      <c r="K120" s="876">
        <v>6151.62</v>
      </c>
      <c r="L120" s="851">
        <v>6375000</v>
      </c>
      <c r="M120" s="876">
        <v>1.83</v>
      </c>
      <c r="N120" s="876">
        <v>121.12</v>
      </c>
      <c r="O120" s="851">
        <v>21700000</v>
      </c>
      <c r="P120" s="876">
        <v>184.74</v>
      </c>
      <c r="Q120" s="876">
        <v>6.23</v>
      </c>
      <c r="R120" s="876">
        <v>412.3</v>
      </c>
      <c r="S120" s="1238"/>
    </row>
    <row r="121" spans="1:19" s="183" customFormat="1" ht="20.100000000000001" customHeight="1" x14ac:dyDescent="0.3">
      <c r="A121" s="1842"/>
      <c r="B121" s="968">
        <v>2053</v>
      </c>
      <c r="C121" s="1837"/>
      <c r="D121" s="962" t="s">
        <v>423</v>
      </c>
      <c r="E121" s="911">
        <v>33637</v>
      </c>
      <c r="F121" s="911">
        <v>73272</v>
      </c>
      <c r="G121" s="876">
        <v>38.020000000000003</v>
      </c>
      <c r="H121" s="876">
        <v>14.65</v>
      </c>
      <c r="I121" s="851">
        <v>1389180000</v>
      </c>
      <c r="J121" s="876">
        <v>93.15</v>
      </c>
      <c r="K121" s="876">
        <v>3441.6</v>
      </c>
      <c r="L121" s="851">
        <v>39373000</v>
      </c>
      <c r="M121" s="876">
        <v>2.64</v>
      </c>
      <c r="N121" s="876">
        <v>97.54</v>
      </c>
      <c r="O121" s="851">
        <v>11810000</v>
      </c>
      <c r="P121" s="876">
        <v>13.28</v>
      </c>
      <c r="Q121" s="876">
        <v>0.79</v>
      </c>
      <c r="R121" s="876">
        <v>29.26</v>
      </c>
      <c r="S121" s="1238"/>
    </row>
    <row r="122" spans="1:19" ht="20.100000000000001" customHeight="1" x14ac:dyDescent="0.3">
      <c r="A122" s="1842"/>
      <c r="B122" s="968">
        <v>2039</v>
      </c>
      <c r="C122" s="1837"/>
      <c r="D122" s="962" t="s">
        <v>425</v>
      </c>
      <c r="E122" s="911">
        <v>526</v>
      </c>
      <c r="F122" s="911">
        <v>823</v>
      </c>
      <c r="G122" s="876">
        <v>63.44</v>
      </c>
      <c r="H122" s="876">
        <v>58.93</v>
      </c>
      <c r="I122" s="851">
        <v>67599000</v>
      </c>
      <c r="J122" s="876">
        <v>88.64</v>
      </c>
      <c r="K122" s="876">
        <v>10709.6</v>
      </c>
      <c r="L122" s="851">
        <v>881000</v>
      </c>
      <c r="M122" s="876">
        <v>1.1599999999999999</v>
      </c>
      <c r="N122" s="876">
        <v>139.58000000000001</v>
      </c>
      <c r="O122" s="851">
        <v>5707000</v>
      </c>
      <c r="P122" s="876">
        <v>404.18</v>
      </c>
      <c r="Q122" s="876">
        <v>7.48</v>
      </c>
      <c r="R122" s="876">
        <v>904.15</v>
      </c>
      <c r="S122" s="1238"/>
    </row>
    <row r="123" spans="1:19" ht="20.100000000000001" customHeight="1" x14ac:dyDescent="0.3">
      <c r="A123" s="1843"/>
      <c r="B123" s="968"/>
      <c r="C123" s="1838"/>
      <c r="D123" s="962" t="s">
        <v>35</v>
      </c>
      <c r="E123" s="911">
        <v>156555</v>
      </c>
      <c r="F123" s="911">
        <v>299166</v>
      </c>
      <c r="G123" s="876">
        <v>32.99</v>
      </c>
      <c r="H123" s="876">
        <v>8.41</v>
      </c>
      <c r="I123" s="851">
        <v>3926224000</v>
      </c>
      <c r="J123" s="876">
        <v>87.32</v>
      </c>
      <c r="K123" s="876">
        <v>2089.91</v>
      </c>
      <c r="L123" s="851">
        <v>121448000</v>
      </c>
      <c r="M123" s="876">
        <v>2.7</v>
      </c>
      <c r="N123" s="876">
        <v>64.650000000000006</v>
      </c>
      <c r="O123" s="851">
        <v>-80667000</v>
      </c>
      <c r="P123" s="876">
        <v>-18.760000000000002</v>
      </c>
      <c r="Q123" s="876">
        <v>-1.79</v>
      </c>
      <c r="R123" s="876">
        <v>-42.94</v>
      </c>
      <c r="S123" s="1238"/>
    </row>
    <row r="124" spans="1:19" ht="20.100000000000001" customHeight="1" x14ac:dyDescent="0.3">
      <c r="A124" s="1841">
        <v>1575</v>
      </c>
      <c r="B124" s="968">
        <v>1882</v>
      </c>
      <c r="C124" s="1836" t="s">
        <v>461</v>
      </c>
      <c r="D124" s="962" t="s">
        <v>462</v>
      </c>
      <c r="E124" s="911">
        <v>3060</v>
      </c>
      <c r="F124" s="911">
        <v>4190</v>
      </c>
      <c r="G124" s="876">
        <v>37.46</v>
      </c>
      <c r="H124" s="876">
        <v>11.86</v>
      </c>
      <c r="I124" s="851">
        <v>54393564</v>
      </c>
      <c r="J124" s="876">
        <v>113.78</v>
      </c>
      <c r="K124" s="876">
        <v>1481.31</v>
      </c>
      <c r="L124" s="851">
        <v>2856149</v>
      </c>
      <c r="M124" s="876">
        <v>5.97</v>
      </c>
      <c r="N124" s="876">
        <v>77.78</v>
      </c>
      <c r="O124" s="851">
        <v>-376736</v>
      </c>
      <c r="P124" s="876">
        <v>-34.97</v>
      </c>
      <c r="Q124" s="876">
        <v>-0.79</v>
      </c>
      <c r="R124" s="876">
        <v>-10.26</v>
      </c>
      <c r="S124" s="1238"/>
    </row>
    <row r="125" spans="1:19" ht="20.100000000000001" customHeight="1" x14ac:dyDescent="0.3">
      <c r="A125" s="1842"/>
      <c r="B125" s="968">
        <v>1883</v>
      </c>
      <c r="C125" s="1837"/>
      <c r="D125" s="962" t="s">
        <v>432</v>
      </c>
      <c r="E125" s="911">
        <v>2343</v>
      </c>
      <c r="F125" s="911">
        <v>5364</v>
      </c>
      <c r="G125" s="876">
        <v>41.51</v>
      </c>
      <c r="H125" s="876">
        <v>15.25</v>
      </c>
      <c r="I125" s="851">
        <v>65031472</v>
      </c>
      <c r="J125" s="876">
        <v>68.61</v>
      </c>
      <c r="K125" s="876">
        <v>2312.9699999999998</v>
      </c>
      <c r="L125" s="851">
        <v>2266043</v>
      </c>
      <c r="M125" s="876">
        <v>2.39</v>
      </c>
      <c r="N125" s="876">
        <v>80.599999999999994</v>
      </c>
      <c r="O125" s="851">
        <v>-229774</v>
      </c>
      <c r="P125" s="876">
        <v>-19.739999999999998</v>
      </c>
      <c r="Q125" s="876">
        <v>-0.24</v>
      </c>
      <c r="R125" s="876">
        <v>-8.17</v>
      </c>
      <c r="S125" s="1238"/>
    </row>
    <row r="126" spans="1:19" ht="20.100000000000001" customHeight="1" x14ac:dyDescent="0.3">
      <c r="A126" s="1842"/>
      <c r="B126" s="968">
        <v>6076</v>
      </c>
      <c r="C126" s="1837"/>
      <c r="D126" s="962" t="s">
        <v>463</v>
      </c>
      <c r="E126" s="911">
        <v>1304</v>
      </c>
      <c r="F126" s="911">
        <v>2176</v>
      </c>
      <c r="G126" s="876">
        <v>56.32</v>
      </c>
      <c r="H126" s="876">
        <v>42</v>
      </c>
      <c r="I126" s="851">
        <v>88616996</v>
      </c>
      <c r="J126" s="876">
        <v>102.01</v>
      </c>
      <c r="K126" s="876">
        <v>5663.15</v>
      </c>
      <c r="L126" s="851">
        <v>1711017</v>
      </c>
      <c r="M126" s="876">
        <v>1.97</v>
      </c>
      <c r="N126" s="876">
        <v>109.34</v>
      </c>
      <c r="O126" s="851">
        <v>-120582</v>
      </c>
      <c r="P126" s="876">
        <v>-17.760000000000002</v>
      </c>
      <c r="Q126" s="876">
        <v>-0.14000000000000001</v>
      </c>
      <c r="R126" s="876">
        <v>-7.71</v>
      </c>
      <c r="S126" s="1238"/>
    </row>
    <row r="127" spans="1:19" ht="20.100000000000001" customHeight="1" x14ac:dyDescent="0.3">
      <c r="A127" s="1842"/>
      <c r="B127" s="968">
        <v>1884</v>
      </c>
      <c r="C127" s="1837"/>
      <c r="D127" s="962" t="s">
        <v>465</v>
      </c>
      <c r="E127" s="911">
        <v>4794</v>
      </c>
      <c r="F127" s="911">
        <v>9559</v>
      </c>
      <c r="G127" s="876">
        <v>39.57</v>
      </c>
      <c r="H127" s="876">
        <v>13.63</v>
      </c>
      <c r="I127" s="851">
        <v>194574744</v>
      </c>
      <c r="J127" s="876">
        <v>87.25</v>
      </c>
      <c r="K127" s="876">
        <v>3382.26</v>
      </c>
      <c r="L127" s="851">
        <v>6166807</v>
      </c>
      <c r="M127" s="876">
        <v>2.77</v>
      </c>
      <c r="N127" s="876">
        <v>107.2</v>
      </c>
      <c r="O127" s="851">
        <v>-460202</v>
      </c>
      <c r="P127" s="876">
        <v>-19.399999999999999</v>
      </c>
      <c r="Q127" s="876">
        <v>-0.21</v>
      </c>
      <c r="R127" s="876">
        <v>-8</v>
      </c>
      <c r="S127" s="1238"/>
    </row>
    <row r="128" spans="1:19" ht="20.100000000000001" customHeight="1" x14ac:dyDescent="0.3">
      <c r="A128" s="1842"/>
      <c r="B128" s="968">
        <v>1995</v>
      </c>
      <c r="C128" s="1837"/>
      <c r="D128" s="962" t="s">
        <v>466</v>
      </c>
      <c r="E128" s="911">
        <v>1031</v>
      </c>
      <c r="F128" s="911">
        <v>1875</v>
      </c>
      <c r="G128" s="876">
        <v>45.34</v>
      </c>
      <c r="H128" s="876">
        <v>20.27</v>
      </c>
      <c r="I128" s="851">
        <v>57671049</v>
      </c>
      <c r="J128" s="876">
        <v>112.91</v>
      </c>
      <c r="K128" s="876">
        <v>4661.42</v>
      </c>
      <c r="L128" s="851">
        <v>1286287</v>
      </c>
      <c r="M128" s="876">
        <v>2.52</v>
      </c>
      <c r="N128" s="876">
        <v>103.97</v>
      </c>
      <c r="O128" s="851">
        <v>-96237</v>
      </c>
      <c r="P128" s="876">
        <v>-19.47</v>
      </c>
      <c r="Q128" s="876">
        <v>-0.19</v>
      </c>
      <c r="R128" s="876">
        <v>-7.78</v>
      </c>
      <c r="S128" s="1238"/>
    </row>
    <row r="129" spans="1:19" ht="20.100000000000001" customHeight="1" x14ac:dyDescent="0.3">
      <c r="A129" s="1842"/>
      <c r="B129" s="968">
        <v>6067</v>
      </c>
      <c r="C129" s="1837"/>
      <c r="D129" s="962" t="s">
        <v>467</v>
      </c>
      <c r="E129" s="911">
        <v>1060</v>
      </c>
      <c r="F129" s="911">
        <v>1850</v>
      </c>
      <c r="G129" s="876">
        <v>53.55</v>
      </c>
      <c r="H129" s="876">
        <v>37.51</v>
      </c>
      <c r="I129" s="851">
        <v>101634557</v>
      </c>
      <c r="J129" s="876">
        <v>100.78</v>
      </c>
      <c r="K129" s="876">
        <v>7990.14</v>
      </c>
      <c r="L129" s="851">
        <v>1359196</v>
      </c>
      <c r="M129" s="876">
        <v>1.35</v>
      </c>
      <c r="N129" s="876">
        <v>106.86</v>
      </c>
      <c r="O129" s="851">
        <v>-95373</v>
      </c>
      <c r="P129" s="876">
        <v>-17.68</v>
      </c>
      <c r="Q129" s="876">
        <v>-0.09</v>
      </c>
      <c r="R129" s="876">
        <v>-7.5</v>
      </c>
      <c r="S129" s="1238"/>
    </row>
    <row r="130" spans="1:19" ht="20.100000000000001" customHeight="1" x14ac:dyDescent="0.3">
      <c r="A130" s="1843"/>
      <c r="B130" s="968"/>
      <c r="C130" s="1838"/>
      <c r="D130" s="962" t="s">
        <v>35</v>
      </c>
      <c r="E130" s="911">
        <v>13592</v>
      </c>
      <c r="F130" s="911">
        <v>25014</v>
      </c>
      <c r="G130" s="876">
        <v>42.56</v>
      </c>
      <c r="H130" s="876">
        <v>18.41</v>
      </c>
      <c r="I130" s="851">
        <v>561922382</v>
      </c>
      <c r="J130" s="876">
        <v>92.97</v>
      </c>
      <c r="K130" s="876">
        <v>3445.18</v>
      </c>
      <c r="L130" s="851">
        <v>15645499</v>
      </c>
      <c r="M130" s="876">
        <v>2.59</v>
      </c>
      <c r="N130" s="876">
        <v>95.92</v>
      </c>
      <c r="O130" s="851">
        <v>-1378904</v>
      </c>
      <c r="P130" s="876">
        <v>-21.8</v>
      </c>
      <c r="Q130" s="876">
        <v>-0.23</v>
      </c>
      <c r="R130" s="876">
        <v>-8.4499999999999993</v>
      </c>
      <c r="S130" s="1238"/>
    </row>
    <row r="131" spans="1:19" ht="20.100000000000001" customHeight="1" x14ac:dyDescent="0.3">
      <c r="A131" s="1841">
        <v>1446</v>
      </c>
      <c r="B131" s="968">
        <v>2150</v>
      </c>
      <c r="C131" s="1836" t="s">
        <v>477</v>
      </c>
      <c r="D131" s="962" t="s">
        <v>479</v>
      </c>
      <c r="E131" s="911">
        <v>2687</v>
      </c>
      <c r="F131" s="911">
        <v>4572</v>
      </c>
      <c r="G131" s="876">
        <v>54.52</v>
      </c>
      <c r="H131" s="876">
        <v>38.54</v>
      </c>
      <c r="I131" s="851">
        <v>105890942</v>
      </c>
      <c r="J131" s="876">
        <v>109.74</v>
      </c>
      <c r="K131" s="876">
        <v>3284.05</v>
      </c>
      <c r="L131" s="851">
        <v>2143268</v>
      </c>
      <c r="M131" s="876">
        <v>2.2200000000000002</v>
      </c>
      <c r="N131" s="876">
        <v>66.47</v>
      </c>
      <c r="O131" s="851">
        <v>-49288</v>
      </c>
      <c r="P131" s="876">
        <v>-6.43</v>
      </c>
      <c r="Q131" s="876">
        <v>-0.05</v>
      </c>
      <c r="R131" s="876">
        <v>-1.53</v>
      </c>
      <c r="S131" s="1238"/>
    </row>
    <row r="132" spans="1:19" ht="20.100000000000001" customHeight="1" x14ac:dyDescent="0.3">
      <c r="A132" s="1842"/>
      <c r="B132" s="968">
        <v>2147</v>
      </c>
      <c r="C132" s="1837"/>
      <c r="D132" s="962" t="s">
        <v>478</v>
      </c>
      <c r="E132" s="911">
        <v>446</v>
      </c>
      <c r="F132" s="911">
        <v>659</v>
      </c>
      <c r="G132" s="876">
        <v>68.459999999999994</v>
      </c>
      <c r="H132" s="876">
        <v>67.98</v>
      </c>
      <c r="I132" s="851">
        <v>42861454</v>
      </c>
      <c r="J132" s="876">
        <v>106.09</v>
      </c>
      <c r="K132" s="876">
        <v>8008.49</v>
      </c>
      <c r="L132" s="851">
        <v>364001</v>
      </c>
      <c r="M132" s="876">
        <v>0.9</v>
      </c>
      <c r="N132" s="876">
        <v>68.010000000000005</v>
      </c>
      <c r="O132" s="851">
        <v>164223</v>
      </c>
      <c r="P132" s="876">
        <v>125.42</v>
      </c>
      <c r="Q132" s="876">
        <v>0.41</v>
      </c>
      <c r="R132" s="876">
        <v>30.68</v>
      </c>
      <c r="S132" s="1238"/>
    </row>
    <row r="133" spans="1:19" ht="20.100000000000001" customHeight="1" x14ac:dyDescent="0.3">
      <c r="A133" s="1842"/>
      <c r="B133" s="968">
        <v>2149</v>
      </c>
      <c r="C133" s="1837"/>
      <c r="D133" s="962" t="s">
        <v>480</v>
      </c>
      <c r="E133" s="911">
        <v>389</v>
      </c>
      <c r="F133" s="911">
        <v>572</v>
      </c>
      <c r="G133" s="876">
        <v>67.33</v>
      </c>
      <c r="H133" s="876">
        <v>67.48</v>
      </c>
      <c r="I133" s="851">
        <v>47194080</v>
      </c>
      <c r="J133" s="876">
        <v>101.46</v>
      </c>
      <c r="K133" s="876">
        <v>10110.129999999999</v>
      </c>
      <c r="L133" s="851">
        <v>320024</v>
      </c>
      <c r="M133" s="876">
        <v>0.69</v>
      </c>
      <c r="N133" s="876">
        <v>68.56</v>
      </c>
      <c r="O133" s="851">
        <v>218719</v>
      </c>
      <c r="P133" s="876">
        <v>192.08</v>
      </c>
      <c r="Q133" s="876">
        <v>0.47</v>
      </c>
      <c r="R133" s="876">
        <v>46.85</v>
      </c>
      <c r="S133" s="1238"/>
    </row>
    <row r="134" spans="1:19" ht="20.100000000000001" customHeight="1" x14ac:dyDescent="0.3">
      <c r="A134" s="1842"/>
      <c r="B134" s="968">
        <v>6094</v>
      </c>
      <c r="C134" s="1837"/>
      <c r="D134" s="962" t="s">
        <v>481</v>
      </c>
      <c r="E134" s="911">
        <v>1951</v>
      </c>
      <c r="F134" s="911">
        <v>3352</v>
      </c>
      <c r="G134" s="876">
        <v>29.8</v>
      </c>
      <c r="H134" s="876">
        <v>3.7</v>
      </c>
      <c r="I134" s="851">
        <v>34044217</v>
      </c>
      <c r="J134" s="876">
        <v>91.26</v>
      </c>
      <c r="K134" s="876">
        <v>1454.14</v>
      </c>
      <c r="L134" s="851">
        <v>2690623</v>
      </c>
      <c r="M134" s="876">
        <v>7.21</v>
      </c>
      <c r="N134" s="876">
        <v>114.92</v>
      </c>
      <c r="O134" s="851">
        <v>-272210</v>
      </c>
      <c r="P134" s="876">
        <v>-56.27</v>
      </c>
      <c r="Q134" s="876">
        <v>-0.73</v>
      </c>
      <c r="R134" s="876">
        <v>-11.63</v>
      </c>
      <c r="S134" s="1238"/>
    </row>
    <row r="135" spans="1:19" ht="20.100000000000001" customHeight="1" x14ac:dyDescent="0.3">
      <c r="A135" s="1842"/>
      <c r="B135" s="968">
        <v>2145</v>
      </c>
      <c r="C135" s="1837"/>
      <c r="D135" s="962" t="s">
        <v>482</v>
      </c>
      <c r="E135" s="911">
        <v>2233</v>
      </c>
      <c r="F135" s="911">
        <v>3691</v>
      </c>
      <c r="G135" s="876">
        <v>45.67</v>
      </c>
      <c r="H135" s="876">
        <v>26.06</v>
      </c>
      <c r="I135" s="851">
        <v>106710377</v>
      </c>
      <c r="J135" s="876">
        <v>101.08</v>
      </c>
      <c r="K135" s="876">
        <v>3982.32</v>
      </c>
      <c r="L135" s="851">
        <v>1869601</v>
      </c>
      <c r="M135" s="876">
        <v>1.77</v>
      </c>
      <c r="N135" s="876">
        <v>69.77</v>
      </c>
      <c r="O135" s="851">
        <v>71203</v>
      </c>
      <c r="P135" s="876">
        <v>11.12</v>
      </c>
      <c r="Q135" s="876">
        <v>7.0000000000000007E-2</v>
      </c>
      <c r="R135" s="876">
        <v>2.66</v>
      </c>
      <c r="S135" s="1238"/>
    </row>
    <row r="136" spans="1:19" ht="20.100000000000001" customHeight="1" x14ac:dyDescent="0.3">
      <c r="A136" s="1842"/>
      <c r="B136" s="968">
        <v>27083</v>
      </c>
      <c r="C136" s="1837"/>
      <c r="D136" s="962" t="s">
        <v>1014</v>
      </c>
      <c r="E136" s="911">
        <v>258</v>
      </c>
      <c r="F136" s="911">
        <v>450</v>
      </c>
      <c r="G136" s="876">
        <v>32.18</v>
      </c>
      <c r="H136" s="876">
        <v>5.78</v>
      </c>
      <c r="I136" s="851">
        <v>4847164</v>
      </c>
      <c r="J136" s="876">
        <v>139.93</v>
      </c>
      <c r="K136" s="876">
        <v>1565.62</v>
      </c>
      <c r="L136" s="851">
        <v>333192</v>
      </c>
      <c r="M136" s="876">
        <v>9.6199999999999992</v>
      </c>
      <c r="N136" s="876">
        <v>107.62</v>
      </c>
      <c r="O136" s="851">
        <v>-26552</v>
      </c>
      <c r="P136" s="876">
        <v>-46.43</v>
      </c>
      <c r="Q136" s="876">
        <v>-0.77</v>
      </c>
      <c r="R136" s="876">
        <v>-8.58</v>
      </c>
      <c r="S136" s="1238"/>
    </row>
    <row r="137" spans="1:19" ht="20.100000000000001" customHeight="1" x14ac:dyDescent="0.3">
      <c r="A137" s="1843"/>
      <c r="B137" s="968"/>
      <c r="C137" s="1838"/>
      <c r="D137" s="962" t="s">
        <v>35</v>
      </c>
      <c r="E137" s="911">
        <v>7964</v>
      </c>
      <c r="F137" s="911">
        <v>13296</v>
      </c>
      <c r="G137" s="876">
        <v>46.32</v>
      </c>
      <c r="H137" s="876">
        <v>27.89</v>
      </c>
      <c r="I137" s="851">
        <v>341548234</v>
      </c>
      <c r="J137" s="876">
        <v>103.58</v>
      </c>
      <c r="K137" s="876">
        <v>3573.88</v>
      </c>
      <c r="L137" s="851">
        <v>7720709</v>
      </c>
      <c r="M137" s="876">
        <v>2.34</v>
      </c>
      <c r="N137" s="876">
        <v>80.790000000000006</v>
      </c>
      <c r="O137" s="851">
        <v>106095</v>
      </c>
      <c r="P137" s="876">
        <v>4.84</v>
      </c>
      <c r="Q137" s="876">
        <v>0.03</v>
      </c>
      <c r="R137" s="876">
        <v>1.1100000000000001</v>
      </c>
      <c r="S137" s="1238"/>
    </row>
    <row r="138" spans="1:19" ht="20.100000000000001" customHeight="1" x14ac:dyDescent="0.3">
      <c r="A138" s="1841">
        <v>1486</v>
      </c>
      <c r="B138" s="968">
        <v>1849</v>
      </c>
      <c r="C138" s="1836" t="s">
        <v>486</v>
      </c>
      <c r="D138" s="962" t="s">
        <v>487</v>
      </c>
      <c r="E138" s="911">
        <v>16213</v>
      </c>
      <c r="F138" s="911">
        <v>36787</v>
      </c>
      <c r="G138" s="876">
        <v>35.71</v>
      </c>
      <c r="H138" s="876">
        <v>10.28</v>
      </c>
      <c r="I138" s="851">
        <v>879327521</v>
      </c>
      <c r="J138" s="876">
        <v>96.41</v>
      </c>
      <c r="K138" s="876">
        <v>4519.66</v>
      </c>
      <c r="L138" s="851">
        <v>18965705</v>
      </c>
      <c r="M138" s="876">
        <v>2.08</v>
      </c>
      <c r="N138" s="876">
        <v>97.48</v>
      </c>
      <c r="O138" s="851">
        <v>0</v>
      </c>
      <c r="P138" s="876">
        <v>0</v>
      </c>
      <c r="Q138" s="876">
        <v>0</v>
      </c>
      <c r="R138" s="876">
        <v>0</v>
      </c>
      <c r="S138" s="1238"/>
    </row>
    <row r="139" spans="1:19" ht="20.100000000000001" customHeight="1" x14ac:dyDescent="0.3">
      <c r="A139" s="1842"/>
      <c r="B139" s="968">
        <v>1848</v>
      </c>
      <c r="C139" s="1837"/>
      <c r="D139" s="962" t="s">
        <v>488</v>
      </c>
      <c r="E139" s="911">
        <v>3997</v>
      </c>
      <c r="F139" s="911">
        <v>7720</v>
      </c>
      <c r="G139" s="876">
        <v>49.61</v>
      </c>
      <c r="H139" s="876">
        <v>30.38</v>
      </c>
      <c r="I139" s="851">
        <v>365820460</v>
      </c>
      <c r="J139" s="876">
        <v>103.7</v>
      </c>
      <c r="K139" s="876">
        <v>7626.98</v>
      </c>
      <c r="L139" s="851">
        <v>4690818</v>
      </c>
      <c r="M139" s="876">
        <v>1.33</v>
      </c>
      <c r="N139" s="876">
        <v>97.8</v>
      </c>
      <c r="O139" s="851">
        <v>0</v>
      </c>
      <c r="P139" s="876">
        <v>0</v>
      </c>
      <c r="Q139" s="876">
        <v>0</v>
      </c>
      <c r="R139" s="876">
        <v>0</v>
      </c>
      <c r="S139" s="1238"/>
    </row>
    <row r="140" spans="1:19" ht="20.100000000000001" customHeight="1" x14ac:dyDescent="0.3">
      <c r="A140" s="1842"/>
      <c r="B140" s="968">
        <v>6086</v>
      </c>
      <c r="C140" s="1837"/>
      <c r="D140" s="962" t="s">
        <v>489</v>
      </c>
      <c r="E140" s="911">
        <v>4743</v>
      </c>
      <c r="F140" s="911">
        <v>11926</v>
      </c>
      <c r="G140" s="876">
        <v>30.95</v>
      </c>
      <c r="H140" s="876">
        <v>4.6500000000000004</v>
      </c>
      <c r="I140" s="851">
        <v>176435580</v>
      </c>
      <c r="J140" s="876">
        <v>130.29</v>
      </c>
      <c r="K140" s="876">
        <v>3099.93</v>
      </c>
      <c r="L140" s="851">
        <v>0</v>
      </c>
      <c r="M140" s="876">
        <v>0</v>
      </c>
      <c r="N140" s="876">
        <v>0</v>
      </c>
      <c r="O140" s="851">
        <v>-13651887</v>
      </c>
      <c r="P140" s="876">
        <v>-21.69</v>
      </c>
      <c r="Q140" s="876">
        <v>-10.08</v>
      </c>
      <c r="R140" s="876">
        <v>-239.86</v>
      </c>
      <c r="S140" s="1238"/>
    </row>
    <row r="141" spans="1:19" ht="20.100000000000001" customHeight="1" x14ac:dyDescent="0.3">
      <c r="A141" s="1842"/>
      <c r="B141" s="968">
        <v>6097</v>
      </c>
      <c r="C141" s="1837"/>
      <c r="D141" s="962" t="s">
        <v>490</v>
      </c>
      <c r="E141" s="911">
        <v>141</v>
      </c>
      <c r="F141" s="911">
        <v>285</v>
      </c>
      <c r="G141" s="876">
        <v>39.18</v>
      </c>
      <c r="H141" s="876">
        <v>14.04</v>
      </c>
      <c r="I141" s="851">
        <v>4611403</v>
      </c>
      <c r="J141" s="876">
        <v>148.62</v>
      </c>
      <c r="K141" s="876">
        <v>2725.42</v>
      </c>
      <c r="L141" s="851">
        <v>125417</v>
      </c>
      <c r="M141" s="876">
        <v>4.04</v>
      </c>
      <c r="N141" s="876">
        <v>74.12</v>
      </c>
      <c r="O141" s="851">
        <v>0</v>
      </c>
      <c r="P141" s="876">
        <v>0</v>
      </c>
      <c r="Q141" s="876">
        <v>0</v>
      </c>
      <c r="R141" s="876">
        <v>0</v>
      </c>
      <c r="S141" s="1238"/>
    </row>
    <row r="142" spans="1:19" ht="20.100000000000001" customHeight="1" x14ac:dyDescent="0.3">
      <c r="A142" s="1842"/>
      <c r="B142" s="968">
        <v>1847</v>
      </c>
      <c r="C142" s="1837"/>
      <c r="D142" s="962" t="s">
        <v>491</v>
      </c>
      <c r="E142" s="911">
        <v>21502</v>
      </c>
      <c r="F142" s="911">
        <v>54804</v>
      </c>
      <c r="G142" s="876">
        <v>31.76</v>
      </c>
      <c r="H142" s="876">
        <v>4.54</v>
      </c>
      <c r="I142" s="851">
        <v>859705229</v>
      </c>
      <c r="J142" s="876">
        <v>92.24</v>
      </c>
      <c r="K142" s="876">
        <v>3331.88</v>
      </c>
      <c r="L142" s="851">
        <v>25065759</v>
      </c>
      <c r="M142" s="876">
        <v>2.69</v>
      </c>
      <c r="N142" s="876">
        <v>97.15</v>
      </c>
      <c r="O142" s="851">
        <v>0</v>
      </c>
      <c r="P142" s="876">
        <v>0</v>
      </c>
      <c r="Q142" s="876">
        <v>0</v>
      </c>
      <c r="R142" s="876">
        <v>0</v>
      </c>
      <c r="S142" s="1238"/>
    </row>
    <row r="143" spans="1:19" ht="20.100000000000001" customHeight="1" x14ac:dyDescent="0.3">
      <c r="A143" s="1843"/>
      <c r="B143" s="968"/>
      <c r="C143" s="1838"/>
      <c r="D143" s="962" t="s">
        <v>35</v>
      </c>
      <c r="E143" s="911">
        <v>46596</v>
      </c>
      <c r="F143" s="911">
        <v>111522</v>
      </c>
      <c r="G143" s="876">
        <v>34.229999999999997</v>
      </c>
      <c r="H143" s="876">
        <v>8.26</v>
      </c>
      <c r="I143" s="851">
        <v>2285900193</v>
      </c>
      <c r="J143" s="876">
        <v>97.88</v>
      </c>
      <c r="K143" s="876">
        <v>4088.16</v>
      </c>
      <c r="L143" s="851">
        <v>48847699</v>
      </c>
      <c r="M143" s="876">
        <v>2.2200000000000002</v>
      </c>
      <c r="N143" s="876">
        <v>97.26</v>
      </c>
      <c r="O143" s="851">
        <v>-13651887</v>
      </c>
      <c r="P143" s="876">
        <v>-21.69</v>
      </c>
      <c r="Q143" s="876">
        <v>-10.08</v>
      </c>
      <c r="R143" s="876">
        <v>-239.86</v>
      </c>
      <c r="S143" s="1238"/>
    </row>
    <row r="144" spans="1:19" ht="20.100000000000001" customHeight="1" x14ac:dyDescent="0.3">
      <c r="A144" s="1841">
        <v>1141</v>
      </c>
      <c r="B144" s="968">
        <v>1760</v>
      </c>
      <c r="C144" s="1836" t="s">
        <v>495</v>
      </c>
      <c r="D144" s="962" t="s">
        <v>496</v>
      </c>
      <c r="E144" s="911">
        <v>2058</v>
      </c>
      <c r="F144" s="911">
        <v>3693</v>
      </c>
      <c r="G144" s="876">
        <v>45.64</v>
      </c>
      <c r="H144" s="876">
        <v>23.34</v>
      </c>
      <c r="I144" s="851">
        <v>57103982</v>
      </c>
      <c r="J144" s="876">
        <v>105.8</v>
      </c>
      <c r="K144" s="876">
        <v>2312.2800000000002</v>
      </c>
      <c r="L144" s="851">
        <v>2681955</v>
      </c>
      <c r="M144" s="876">
        <v>4.97</v>
      </c>
      <c r="N144" s="876">
        <v>108.6</v>
      </c>
      <c r="O144" s="851">
        <v>0</v>
      </c>
      <c r="P144" s="876">
        <v>0</v>
      </c>
      <c r="Q144" s="876">
        <v>0</v>
      </c>
      <c r="R144" s="876">
        <v>0</v>
      </c>
      <c r="S144" s="1238"/>
    </row>
    <row r="145" spans="1:19" ht="20.100000000000001" customHeight="1" x14ac:dyDescent="0.3">
      <c r="A145" s="1842"/>
      <c r="B145" s="968">
        <v>1759</v>
      </c>
      <c r="C145" s="1837"/>
      <c r="D145" s="962" t="s">
        <v>497</v>
      </c>
      <c r="E145" s="911">
        <v>4449</v>
      </c>
      <c r="F145" s="911">
        <v>8127</v>
      </c>
      <c r="G145" s="876">
        <v>52.08</v>
      </c>
      <c r="H145" s="876">
        <v>31.99</v>
      </c>
      <c r="I145" s="851">
        <v>263878304</v>
      </c>
      <c r="J145" s="876">
        <v>94.91</v>
      </c>
      <c r="K145" s="876">
        <v>4942.6499999999996</v>
      </c>
      <c r="L145" s="851">
        <v>6038197</v>
      </c>
      <c r="M145" s="876">
        <v>2.17</v>
      </c>
      <c r="N145" s="876">
        <v>113.1</v>
      </c>
      <c r="O145" s="851">
        <v>0</v>
      </c>
      <c r="P145" s="876">
        <v>0</v>
      </c>
      <c r="Q145" s="876">
        <v>0</v>
      </c>
      <c r="R145" s="876">
        <v>0</v>
      </c>
      <c r="S145" s="1238"/>
    </row>
    <row r="146" spans="1:19" ht="20.100000000000001" customHeight="1" x14ac:dyDescent="0.3">
      <c r="A146" s="1842"/>
      <c r="B146" s="968">
        <v>6031</v>
      </c>
      <c r="C146" s="1837"/>
      <c r="D146" s="962" t="s">
        <v>498</v>
      </c>
      <c r="E146" s="911">
        <v>1750</v>
      </c>
      <c r="F146" s="911">
        <v>3233</v>
      </c>
      <c r="G146" s="876">
        <v>48.54</v>
      </c>
      <c r="H146" s="876">
        <v>27.41</v>
      </c>
      <c r="I146" s="851">
        <v>84495978</v>
      </c>
      <c r="J146" s="876">
        <v>118.06</v>
      </c>
      <c r="K146" s="876">
        <v>4023.62</v>
      </c>
      <c r="L146" s="851">
        <v>2349431</v>
      </c>
      <c r="M146" s="876">
        <v>3.28</v>
      </c>
      <c r="N146" s="876">
        <v>111.88</v>
      </c>
      <c r="O146" s="851">
        <v>0</v>
      </c>
      <c r="P146" s="876">
        <v>0</v>
      </c>
      <c r="Q146" s="876">
        <v>0</v>
      </c>
      <c r="R146" s="876">
        <v>0</v>
      </c>
      <c r="S146" s="1238"/>
    </row>
    <row r="147" spans="1:19" ht="20.100000000000001" customHeight="1" x14ac:dyDescent="0.3">
      <c r="A147" s="1842"/>
      <c r="B147" s="968">
        <v>1761</v>
      </c>
      <c r="C147" s="1837"/>
      <c r="D147" s="962" t="s">
        <v>499</v>
      </c>
      <c r="E147" s="911">
        <v>388</v>
      </c>
      <c r="F147" s="911">
        <v>590</v>
      </c>
      <c r="G147" s="876">
        <v>67.61</v>
      </c>
      <c r="H147" s="876">
        <v>68.81</v>
      </c>
      <c r="I147" s="851">
        <v>35448367</v>
      </c>
      <c r="J147" s="876">
        <v>109.31</v>
      </c>
      <c r="K147" s="876">
        <v>7613.48</v>
      </c>
      <c r="L147" s="851">
        <v>511295</v>
      </c>
      <c r="M147" s="876">
        <v>1.58</v>
      </c>
      <c r="N147" s="876">
        <v>109.81</v>
      </c>
      <c r="O147" s="851">
        <v>0</v>
      </c>
      <c r="P147" s="876">
        <v>0</v>
      </c>
      <c r="Q147" s="876">
        <v>0</v>
      </c>
      <c r="R147" s="876">
        <v>0</v>
      </c>
      <c r="S147" s="1238"/>
    </row>
    <row r="148" spans="1:19" ht="20.100000000000001" customHeight="1" x14ac:dyDescent="0.3">
      <c r="A148" s="1842"/>
      <c r="B148" s="968">
        <v>1757</v>
      </c>
      <c r="C148" s="1837"/>
      <c r="D148" s="962" t="s">
        <v>500</v>
      </c>
      <c r="E148" s="911">
        <v>1441</v>
      </c>
      <c r="F148" s="911">
        <v>2153</v>
      </c>
      <c r="G148" s="876">
        <v>49.23</v>
      </c>
      <c r="H148" s="876">
        <v>31.4</v>
      </c>
      <c r="I148" s="851">
        <v>57582010</v>
      </c>
      <c r="J148" s="876">
        <v>104.48</v>
      </c>
      <c r="K148" s="876">
        <v>3329.98</v>
      </c>
      <c r="L148" s="851">
        <v>1947791</v>
      </c>
      <c r="M148" s="876">
        <v>3.53</v>
      </c>
      <c r="N148" s="876">
        <v>112.64</v>
      </c>
      <c r="O148" s="851">
        <v>0</v>
      </c>
      <c r="P148" s="876">
        <v>0</v>
      </c>
      <c r="Q148" s="876">
        <v>0</v>
      </c>
      <c r="R148" s="876">
        <v>0</v>
      </c>
      <c r="S148" s="1238"/>
    </row>
    <row r="149" spans="1:19" ht="20.100000000000001" customHeight="1" x14ac:dyDescent="0.3">
      <c r="A149" s="1843"/>
      <c r="B149" s="968"/>
      <c r="C149" s="1838"/>
      <c r="D149" s="962" t="s">
        <v>35</v>
      </c>
      <c r="E149" s="911">
        <v>10086</v>
      </c>
      <c r="F149" s="911">
        <v>17796</v>
      </c>
      <c r="G149" s="876">
        <v>50.27</v>
      </c>
      <c r="H149" s="876">
        <v>30.51</v>
      </c>
      <c r="I149" s="851">
        <v>498508641</v>
      </c>
      <c r="J149" s="876">
        <v>101.5</v>
      </c>
      <c r="K149" s="876">
        <v>4118.82</v>
      </c>
      <c r="L149" s="851">
        <v>13528669</v>
      </c>
      <c r="M149" s="876">
        <v>2.75</v>
      </c>
      <c r="N149" s="876">
        <v>111.78</v>
      </c>
      <c r="O149" s="851">
        <v>0</v>
      </c>
      <c r="P149" s="876">
        <v>0</v>
      </c>
      <c r="Q149" s="876">
        <v>0</v>
      </c>
      <c r="R149" s="876">
        <v>0</v>
      </c>
      <c r="S149" s="1238"/>
    </row>
    <row r="150" spans="1:19" ht="20.100000000000001" customHeight="1" x14ac:dyDescent="0.3">
      <c r="A150" s="1841">
        <v>1464</v>
      </c>
      <c r="B150" s="968">
        <v>1810</v>
      </c>
      <c r="C150" s="1836" t="s">
        <v>501</v>
      </c>
      <c r="D150" s="962" t="s">
        <v>502</v>
      </c>
      <c r="E150" s="911">
        <v>202</v>
      </c>
      <c r="F150" s="911">
        <v>441</v>
      </c>
      <c r="G150" s="876">
        <v>45.34</v>
      </c>
      <c r="H150" s="876">
        <v>24.26</v>
      </c>
      <c r="I150" s="851">
        <v>13425882</v>
      </c>
      <c r="J150" s="876">
        <v>79.36</v>
      </c>
      <c r="K150" s="876">
        <v>5538.73</v>
      </c>
      <c r="L150" s="851">
        <v>208680</v>
      </c>
      <c r="M150" s="876">
        <v>1.23</v>
      </c>
      <c r="N150" s="876">
        <v>86.09</v>
      </c>
      <c r="O150" s="851">
        <v>13242</v>
      </c>
      <c r="P150" s="876">
        <v>36.14</v>
      </c>
      <c r="Q150" s="876">
        <v>0.08</v>
      </c>
      <c r="R150" s="876">
        <v>5.46</v>
      </c>
      <c r="S150" s="1238"/>
    </row>
    <row r="151" spans="1:19" ht="20.100000000000001" customHeight="1" x14ac:dyDescent="0.3">
      <c r="A151" s="1842"/>
      <c r="B151" s="968">
        <v>2342</v>
      </c>
      <c r="C151" s="1837"/>
      <c r="D151" s="962" t="s">
        <v>503</v>
      </c>
      <c r="E151" s="911">
        <v>289</v>
      </c>
      <c r="F151" s="911">
        <v>420</v>
      </c>
      <c r="G151" s="876">
        <v>31.59</v>
      </c>
      <c r="H151" s="876">
        <v>9.52</v>
      </c>
      <c r="I151" s="851">
        <v>5940877</v>
      </c>
      <c r="J151" s="876">
        <v>109.2</v>
      </c>
      <c r="K151" s="876">
        <v>1713.06</v>
      </c>
      <c r="L151" s="851">
        <v>71098</v>
      </c>
      <c r="M151" s="876">
        <v>1.31</v>
      </c>
      <c r="N151" s="876">
        <v>20.5</v>
      </c>
      <c r="O151" s="851">
        <v>-205512</v>
      </c>
      <c r="P151" s="876">
        <v>-16.12</v>
      </c>
      <c r="Q151" s="876">
        <v>-3.78</v>
      </c>
      <c r="R151" s="876">
        <v>-59.26</v>
      </c>
      <c r="S151" s="1238"/>
    </row>
    <row r="152" spans="1:19" ht="20.100000000000001" customHeight="1" x14ac:dyDescent="0.3">
      <c r="A152" s="1842"/>
      <c r="B152" s="968">
        <v>1811</v>
      </c>
      <c r="C152" s="1837"/>
      <c r="D152" s="962" t="s">
        <v>504</v>
      </c>
      <c r="E152" s="911">
        <v>587</v>
      </c>
      <c r="F152" s="911">
        <v>1312</v>
      </c>
      <c r="G152" s="876">
        <v>38.75</v>
      </c>
      <c r="H152" s="876">
        <v>13.19</v>
      </c>
      <c r="I152" s="851">
        <v>20198949</v>
      </c>
      <c r="J152" s="876">
        <v>77.66</v>
      </c>
      <c r="K152" s="876">
        <v>2867.54</v>
      </c>
      <c r="L152" s="851">
        <v>549882</v>
      </c>
      <c r="M152" s="876">
        <v>2.11</v>
      </c>
      <c r="N152" s="876">
        <v>78.06</v>
      </c>
      <c r="O152" s="851">
        <v>39234</v>
      </c>
      <c r="P152" s="876">
        <v>36.119999999999997</v>
      </c>
      <c r="Q152" s="876">
        <v>0.15</v>
      </c>
      <c r="R152" s="876">
        <v>5.57</v>
      </c>
      <c r="S152" s="1238"/>
    </row>
    <row r="153" spans="1:19" ht="20.100000000000001" customHeight="1" x14ac:dyDescent="0.3">
      <c r="A153" s="1842"/>
      <c r="B153" s="968">
        <v>2343</v>
      </c>
      <c r="C153" s="1837"/>
      <c r="D153" s="962" t="s">
        <v>505</v>
      </c>
      <c r="E153" s="911">
        <v>102</v>
      </c>
      <c r="F153" s="911">
        <v>222</v>
      </c>
      <c r="G153" s="876">
        <v>38.130000000000003</v>
      </c>
      <c r="H153" s="876">
        <v>10.36</v>
      </c>
      <c r="I153" s="851">
        <v>1692374</v>
      </c>
      <c r="J153" s="876">
        <v>59.75</v>
      </c>
      <c r="K153" s="876">
        <v>1382.66</v>
      </c>
      <c r="L153" s="851">
        <v>70054</v>
      </c>
      <c r="M153" s="876">
        <v>2.4700000000000002</v>
      </c>
      <c r="N153" s="876">
        <v>57.23</v>
      </c>
      <c r="O153" s="851">
        <v>6802</v>
      </c>
      <c r="P153" s="876">
        <v>36.76</v>
      </c>
      <c r="Q153" s="876">
        <v>0.24</v>
      </c>
      <c r="R153" s="876">
        <v>5.56</v>
      </c>
      <c r="S153" s="1238"/>
    </row>
    <row r="154" spans="1:19" ht="20.100000000000001" customHeight="1" x14ac:dyDescent="0.3">
      <c r="A154" s="1843"/>
      <c r="B154" s="968"/>
      <c r="C154" s="1838"/>
      <c r="D154" s="962" t="s">
        <v>35</v>
      </c>
      <c r="E154" s="911">
        <v>1180</v>
      </c>
      <c r="F154" s="911">
        <v>2395</v>
      </c>
      <c r="G154" s="876">
        <v>38.65</v>
      </c>
      <c r="H154" s="876">
        <v>14.32</v>
      </c>
      <c r="I154" s="851">
        <v>41258082</v>
      </c>
      <c r="J154" s="876">
        <v>80.58</v>
      </c>
      <c r="K154" s="876">
        <v>2913.71</v>
      </c>
      <c r="L154" s="851">
        <v>899714</v>
      </c>
      <c r="M154" s="876">
        <v>1.76</v>
      </c>
      <c r="N154" s="876">
        <v>63.54</v>
      </c>
      <c r="O154" s="851">
        <v>-146234</v>
      </c>
      <c r="P154" s="876">
        <v>-10.16</v>
      </c>
      <c r="Q154" s="876">
        <v>-0.28999999999999998</v>
      </c>
      <c r="R154" s="876">
        <v>-10.33</v>
      </c>
      <c r="S154" s="1238"/>
    </row>
    <row r="155" spans="1:19" ht="20.100000000000001" customHeight="1" x14ac:dyDescent="0.3">
      <c r="A155" s="1841">
        <v>1592</v>
      </c>
      <c r="B155" s="968">
        <v>2282</v>
      </c>
      <c r="C155" s="1836" t="s">
        <v>507</v>
      </c>
      <c r="D155" s="962" t="s">
        <v>1015</v>
      </c>
      <c r="E155" s="911">
        <v>2880</v>
      </c>
      <c r="F155" s="911">
        <v>10102</v>
      </c>
      <c r="G155" s="876">
        <v>25.02</v>
      </c>
      <c r="H155" s="876">
        <v>0.63</v>
      </c>
      <c r="I155" s="851">
        <v>113307382</v>
      </c>
      <c r="J155" s="876">
        <v>81.56</v>
      </c>
      <c r="K155" s="876">
        <v>3278.57</v>
      </c>
      <c r="L155" s="851">
        <v>2106699</v>
      </c>
      <c r="M155" s="876">
        <v>1.52</v>
      </c>
      <c r="N155" s="876">
        <v>60.96</v>
      </c>
      <c r="O155" s="851">
        <v>234858</v>
      </c>
      <c r="P155" s="876">
        <v>3.09</v>
      </c>
      <c r="Q155" s="876">
        <v>0.17</v>
      </c>
      <c r="R155" s="876">
        <v>6.8</v>
      </c>
      <c r="S155" s="1238"/>
    </row>
    <row r="156" spans="1:19" ht="20.100000000000001" customHeight="1" x14ac:dyDescent="0.3">
      <c r="A156" s="1842"/>
      <c r="B156" s="968">
        <v>27150</v>
      </c>
      <c r="C156" s="1837"/>
      <c r="D156" s="962" t="s">
        <v>1016</v>
      </c>
      <c r="E156" s="911">
        <v>965</v>
      </c>
      <c r="F156" s="911">
        <v>1553</v>
      </c>
      <c r="G156" s="876">
        <v>29.43</v>
      </c>
      <c r="H156" s="876">
        <v>0</v>
      </c>
      <c r="I156" s="851">
        <v>11092977</v>
      </c>
      <c r="J156" s="876">
        <v>76.33</v>
      </c>
      <c r="K156" s="876">
        <v>957.94</v>
      </c>
      <c r="L156" s="851">
        <v>384676</v>
      </c>
      <c r="M156" s="876">
        <v>2.65</v>
      </c>
      <c r="N156" s="876">
        <v>33.22</v>
      </c>
      <c r="O156" s="851">
        <v>-105363</v>
      </c>
      <c r="P156" s="876">
        <v>-12.1</v>
      </c>
      <c r="Q156" s="876">
        <v>-0.72</v>
      </c>
      <c r="R156" s="876">
        <v>-9.1</v>
      </c>
      <c r="S156" s="1238"/>
    </row>
    <row r="157" spans="1:19" ht="20.100000000000001" customHeight="1" x14ac:dyDescent="0.3">
      <c r="A157" s="1842"/>
      <c r="B157" s="968">
        <v>1984</v>
      </c>
      <c r="C157" s="1837"/>
      <c r="D157" s="962" t="s">
        <v>510</v>
      </c>
      <c r="E157" s="911">
        <v>7563</v>
      </c>
      <c r="F157" s="911">
        <v>11904</v>
      </c>
      <c r="G157" s="876">
        <v>29.92</v>
      </c>
      <c r="H157" s="876">
        <v>0.42</v>
      </c>
      <c r="I157" s="851">
        <v>121721630</v>
      </c>
      <c r="J157" s="876">
        <v>92.7</v>
      </c>
      <c r="K157" s="876">
        <v>1341.2</v>
      </c>
      <c r="L157" s="851">
        <v>3336227</v>
      </c>
      <c r="M157" s="876">
        <v>2.54</v>
      </c>
      <c r="N157" s="876">
        <v>36.76</v>
      </c>
      <c r="O157" s="851">
        <v>984890</v>
      </c>
      <c r="P157" s="876">
        <v>12.08</v>
      </c>
      <c r="Q157" s="876">
        <v>0.75</v>
      </c>
      <c r="R157" s="876">
        <v>10.85</v>
      </c>
      <c r="S157" s="1238"/>
    </row>
    <row r="158" spans="1:19" ht="20.100000000000001" customHeight="1" x14ac:dyDescent="0.3">
      <c r="A158" s="1843"/>
      <c r="B158" s="968"/>
      <c r="C158" s="1838"/>
      <c r="D158" s="962" t="s">
        <v>35</v>
      </c>
      <c r="E158" s="911">
        <v>11408</v>
      </c>
      <c r="F158" s="911">
        <v>23559</v>
      </c>
      <c r="G158" s="876">
        <v>27.79</v>
      </c>
      <c r="H158" s="876">
        <v>0.48</v>
      </c>
      <c r="I158" s="851">
        <v>246121989</v>
      </c>
      <c r="J158" s="876">
        <v>86.43</v>
      </c>
      <c r="K158" s="876">
        <v>1797.88</v>
      </c>
      <c r="L158" s="851">
        <v>5827602</v>
      </c>
      <c r="M158" s="876">
        <v>2.0499999999999998</v>
      </c>
      <c r="N158" s="876">
        <v>42.57</v>
      </c>
      <c r="O158" s="851">
        <v>1114385</v>
      </c>
      <c r="P158" s="876">
        <v>6.7</v>
      </c>
      <c r="Q158" s="876">
        <v>0.39</v>
      </c>
      <c r="R158" s="876">
        <v>8.14</v>
      </c>
      <c r="S158" s="1238"/>
    </row>
    <row r="159" spans="1:19" ht="20.100000000000001" customHeight="1" x14ac:dyDescent="0.3">
      <c r="A159" s="1841">
        <v>1422</v>
      </c>
      <c r="B159" s="968">
        <v>6090</v>
      </c>
      <c r="C159" s="1836" t="s">
        <v>514</v>
      </c>
      <c r="D159" s="962" t="s">
        <v>515</v>
      </c>
      <c r="E159" s="911">
        <v>6858</v>
      </c>
      <c r="F159" s="911">
        <v>13618</v>
      </c>
      <c r="G159" s="876">
        <v>28.47</v>
      </c>
      <c r="H159" s="876">
        <v>2.95</v>
      </c>
      <c r="I159" s="851">
        <v>158661948</v>
      </c>
      <c r="J159" s="876">
        <v>94.17</v>
      </c>
      <c r="K159" s="876">
        <v>1927.94</v>
      </c>
      <c r="L159" s="851">
        <v>6756966</v>
      </c>
      <c r="M159" s="876">
        <v>4.01</v>
      </c>
      <c r="N159" s="876">
        <v>82.11</v>
      </c>
      <c r="O159" s="851">
        <v>-138017</v>
      </c>
      <c r="P159" s="876">
        <v>-9.5</v>
      </c>
      <c r="Q159" s="876">
        <v>-0.08</v>
      </c>
      <c r="R159" s="876">
        <v>-1.68</v>
      </c>
      <c r="S159" s="1238"/>
    </row>
    <row r="160" spans="1:19" ht="20.100000000000001" customHeight="1" x14ac:dyDescent="0.3">
      <c r="A160" s="1842"/>
      <c r="B160" s="968">
        <v>6088</v>
      </c>
      <c r="C160" s="1837"/>
      <c r="D160" s="962" t="s">
        <v>516</v>
      </c>
      <c r="E160" s="911">
        <v>590</v>
      </c>
      <c r="F160" s="911">
        <v>923</v>
      </c>
      <c r="G160" s="876">
        <v>63.8</v>
      </c>
      <c r="H160" s="876">
        <v>57.86</v>
      </c>
      <c r="I160" s="851">
        <v>67559325</v>
      </c>
      <c r="J160" s="876">
        <v>99.68</v>
      </c>
      <c r="K160" s="876">
        <v>9542.2800000000007</v>
      </c>
      <c r="L160" s="851">
        <v>606928</v>
      </c>
      <c r="M160" s="876">
        <v>0.9</v>
      </c>
      <c r="N160" s="876">
        <v>85.72</v>
      </c>
      <c r="O160" s="851">
        <v>-17556</v>
      </c>
      <c r="P160" s="876">
        <v>-9.65</v>
      </c>
      <c r="Q160" s="876">
        <v>-0.03</v>
      </c>
      <c r="R160" s="876">
        <v>-2.48</v>
      </c>
      <c r="S160" s="1238"/>
    </row>
    <row r="161" spans="1:19" ht="20.100000000000001" customHeight="1" x14ac:dyDescent="0.3">
      <c r="A161" s="1842"/>
      <c r="B161" s="968">
        <v>2237</v>
      </c>
      <c r="C161" s="1837"/>
      <c r="D161" s="962" t="s">
        <v>517</v>
      </c>
      <c r="E161" s="911">
        <v>2516</v>
      </c>
      <c r="F161" s="911">
        <v>5064</v>
      </c>
      <c r="G161" s="876">
        <v>45.26</v>
      </c>
      <c r="H161" s="876">
        <v>22.81</v>
      </c>
      <c r="I161" s="851">
        <v>102811822</v>
      </c>
      <c r="J161" s="876">
        <v>120.65</v>
      </c>
      <c r="K161" s="876">
        <v>3405.27</v>
      </c>
      <c r="L161" s="851">
        <v>2610248</v>
      </c>
      <c r="M161" s="876">
        <v>3.06</v>
      </c>
      <c r="N161" s="876">
        <v>86.45</v>
      </c>
      <c r="O161" s="851">
        <v>-54704</v>
      </c>
      <c r="P161" s="876">
        <v>-9.85</v>
      </c>
      <c r="Q161" s="876">
        <v>-0.06</v>
      </c>
      <c r="R161" s="876">
        <v>-1.81</v>
      </c>
      <c r="S161" s="1238"/>
    </row>
    <row r="162" spans="1:19" ht="20.100000000000001" customHeight="1" x14ac:dyDescent="0.3">
      <c r="A162" s="1842"/>
      <c r="B162" s="968">
        <v>2003</v>
      </c>
      <c r="C162" s="1837"/>
      <c r="D162" s="962" t="s">
        <v>518</v>
      </c>
      <c r="E162" s="911">
        <v>988</v>
      </c>
      <c r="F162" s="911">
        <v>1800</v>
      </c>
      <c r="G162" s="876">
        <v>57.21</v>
      </c>
      <c r="H162" s="876">
        <v>44.28</v>
      </c>
      <c r="I162" s="851">
        <v>86001081</v>
      </c>
      <c r="J162" s="876">
        <v>125.02</v>
      </c>
      <c r="K162" s="876">
        <v>7253.8</v>
      </c>
      <c r="L162" s="851">
        <v>1004367</v>
      </c>
      <c r="M162" s="876">
        <v>1.46</v>
      </c>
      <c r="N162" s="876">
        <v>84.71</v>
      </c>
      <c r="O162" s="851">
        <v>-20505</v>
      </c>
      <c r="P162" s="876">
        <v>-9.6</v>
      </c>
      <c r="Q162" s="876">
        <v>-0.03</v>
      </c>
      <c r="R162" s="876">
        <v>-1.73</v>
      </c>
      <c r="S162" s="1238"/>
    </row>
    <row r="163" spans="1:19" ht="20.100000000000001" customHeight="1" x14ac:dyDescent="0.3">
      <c r="A163" s="1842"/>
      <c r="B163" s="968">
        <v>6089</v>
      </c>
      <c r="C163" s="1837"/>
      <c r="D163" s="962" t="s">
        <v>519</v>
      </c>
      <c r="E163" s="911">
        <v>836</v>
      </c>
      <c r="F163" s="911">
        <v>1603</v>
      </c>
      <c r="G163" s="876">
        <v>52.07</v>
      </c>
      <c r="H163" s="876">
        <v>38.119999999999997</v>
      </c>
      <c r="I163" s="851">
        <v>58157245</v>
      </c>
      <c r="J163" s="876">
        <v>120.18</v>
      </c>
      <c r="K163" s="876">
        <v>5797.17</v>
      </c>
      <c r="L163" s="851">
        <v>854824</v>
      </c>
      <c r="M163" s="876">
        <v>1.77</v>
      </c>
      <c r="N163" s="876">
        <v>85.21</v>
      </c>
      <c r="O163" s="851">
        <v>-12828</v>
      </c>
      <c r="P163" s="876">
        <v>-9.93</v>
      </c>
      <c r="Q163" s="876">
        <v>-0.03</v>
      </c>
      <c r="R163" s="876">
        <v>-1.28</v>
      </c>
      <c r="S163" s="1238"/>
    </row>
    <row r="164" spans="1:19" ht="20.100000000000001" customHeight="1" x14ac:dyDescent="0.3">
      <c r="A164" s="1842"/>
      <c r="B164" s="968">
        <v>6091</v>
      </c>
      <c r="C164" s="1837"/>
      <c r="D164" s="962" t="s">
        <v>520</v>
      </c>
      <c r="E164" s="911">
        <v>6</v>
      </c>
      <c r="F164" s="911">
        <v>13</v>
      </c>
      <c r="G164" s="876">
        <v>38.15</v>
      </c>
      <c r="H164" s="876">
        <v>15.39</v>
      </c>
      <c r="I164" s="851">
        <v>21835308</v>
      </c>
      <c r="J164" s="876">
        <v>92.49</v>
      </c>
      <c r="K164" s="876">
        <v>303268.17</v>
      </c>
      <c r="L164" s="851">
        <v>607744</v>
      </c>
      <c r="M164" s="876">
        <v>2.57</v>
      </c>
      <c r="N164" s="876">
        <v>8440.89</v>
      </c>
      <c r="O164" s="851">
        <v>-2655</v>
      </c>
      <c r="P164" s="876">
        <v>-2.0499999999999998</v>
      </c>
      <c r="Q164" s="876">
        <v>-0.01</v>
      </c>
      <c r="R164" s="876">
        <v>-36.880000000000003</v>
      </c>
      <c r="S164" s="1239" t="s">
        <v>888</v>
      </c>
    </row>
    <row r="165" spans="1:19" ht="20.100000000000001" customHeight="1" x14ac:dyDescent="0.3">
      <c r="A165" s="1842"/>
      <c r="B165" s="968">
        <v>2006</v>
      </c>
      <c r="C165" s="1837"/>
      <c r="D165" s="962" t="s">
        <v>521</v>
      </c>
      <c r="E165" s="911">
        <v>2138</v>
      </c>
      <c r="F165" s="911">
        <v>2656</v>
      </c>
      <c r="G165" s="876">
        <v>33.5</v>
      </c>
      <c r="H165" s="876">
        <v>12.54</v>
      </c>
      <c r="I165" s="851">
        <v>39820780</v>
      </c>
      <c r="J165" s="876">
        <v>150.53</v>
      </c>
      <c r="K165" s="876">
        <v>1552.1</v>
      </c>
      <c r="L165" s="851">
        <v>2633687</v>
      </c>
      <c r="M165" s="876">
        <v>9.9600000000000009</v>
      </c>
      <c r="N165" s="876">
        <v>102.65</v>
      </c>
      <c r="O165" s="851">
        <v>-3074214</v>
      </c>
      <c r="P165" s="876">
        <v>-36.42</v>
      </c>
      <c r="Q165" s="876">
        <v>-11.62</v>
      </c>
      <c r="R165" s="876">
        <v>-119.82</v>
      </c>
      <c r="S165" s="1238"/>
    </row>
    <row r="166" spans="1:19" ht="20.100000000000001" customHeight="1" x14ac:dyDescent="0.3">
      <c r="A166" s="1842"/>
      <c r="B166" s="968">
        <v>2002</v>
      </c>
      <c r="C166" s="1837"/>
      <c r="D166" s="962" t="s">
        <v>522</v>
      </c>
      <c r="E166" s="911">
        <v>4574</v>
      </c>
      <c r="F166" s="911">
        <v>9863</v>
      </c>
      <c r="G166" s="876">
        <v>43.42</v>
      </c>
      <c r="H166" s="876">
        <v>21.53</v>
      </c>
      <c r="I166" s="851">
        <v>198651912</v>
      </c>
      <c r="J166" s="876">
        <v>101.25</v>
      </c>
      <c r="K166" s="876">
        <v>3619.22</v>
      </c>
      <c r="L166" s="851">
        <v>4589667</v>
      </c>
      <c r="M166" s="876">
        <v>2.34</v>
      </c>
      <c r="N166" s="876">
        <v>83.62</v>
      </c>
      <c r="O166" s="851">
        <v>-94996</v>
      </c>
      <c r="P166" s="876">
        <v>-9.73</v>
      </c>
      <c r="Q166" s="876">
        <v>-0.05</v>
      </c>
      <c r="R166" s="876">
        <v>-1.73</v>
      </c>
      <c r="S166" s="1238"/>
    </row>
    <row r="167" spans="1:19" ht="20.100000000000001" customHeight="1" x14ac:dyDescent="0.3">
      <c r="A167" s="1842"/>
      <c r="B167" s="989"/>
      <c r="C167" s="1837"/>
      <c r="D167" s="987" t="s">
        <v>35</v>
      </c>
      <c r="E167" s="1144">
        <v>18506</v>
      </c>
      <c r="F167" s="1144">
        <v>35540</v>
      </c>
      <c r="G167" s="902">
        <v>38.83</v>
      </c>
      <c r="H167" s="902">
        <v>16.760000000000002</v>
      </c>
      <c r="I167" s="903">
        <v>733499421</v>
      </c>
      <c r="J167" s="902">
        <v>107.1</v>
      </c>
      <c r="K167" s="902">
        <v>3302.98</v>
      </c>
      <c r="L167" s="903">
        <v>19664431</v>
      </c>
      <c r="M167" s="902">
        <v>2.87</v>
      </c>
      <c r="N167" s="902">
        <v>88.55</v>
      </c>
      <c r="O167" s="903">
        <v>-3415475</v>
      </c>
      <c r="P167" s="902">
        <v>-28.27</v>
      </c>
      <c r="Q167" s="902">
        <v>-0.5</v>
      </c>
      <c r="R167" s="902">
        <v>-15.38</v>
      </c>
      <c r="S167" s="1238"/>
    </row>
    <row r="168" spans="1:19" ht="9.9499999999999993" customHeight="1" thickBot="1" x14ac:dyDescent="0.35">
      <c r="A168" s="1245"/>
      <c r="B168" s="1247"/>
      <c r="C168" s="1244"/>
      <c r="D168" s="1166"/>
      <c r="E168" s="1167" t="s">
        <v>47</v>
      </c>
      <c r="F168" s="1167" t="s">
        <v>47</v>
      </c>
      <c r="G168" s="896" t="s">
        <v>47</v>
      </c>
      <c r="H168" s="824" t="s">
        <v>47</v>
      </c>
      <c r="I168" s="895"/>
      <c r="J168" s="824"/>
      <c r="K168" s="896"/>
      <c r="L168" s="895"/>
      <c r="M168" s="824"/>
      <c r="N168" s="896"/>
      <c r="O168" s="895"/>
      <c r="P168" s="895"/>
      <c r="Q168" s="824"/>
      <c r="R168" s="896"/>
      <c r="S168" s="1238"/>
    </row>
    <row r="169" spans="1:19" ht="20.100000000000001" customHeight="1" thickBot="1" x14ac:dyDescent="0.35">
      <c r="A169" s="1735" t="s">
        <v>892</v>
      </c>
      <c r="B169" s="1736"/>
      <c r="C169" s="1736"/>
      <c r="D169" s="1736"/>
      <c r="E169" s="990">
        <v>2382924</v>
      </c>
      <c r="F169" s="990">
        <v>4969621</v>
      </c>
      <c r="G169" s="953">
        <v>34.76</v>
      </c>
      <c r="H169" s="953">
        <v>10.06</v>
      </c>
      <c r="I169" s="991">
        <v>87691824000</v>
      </c>
      <c r="J169" s="953">
        <v>89.84</v>
      </c>
      <c r="K169" s="953">
        <v>3066.67</v>
      </c>
      <c r="L169" s="991">
        <v>2753578000</v>
      </c>
      <c r="M169" s="953">
        <v>2.84</v>
      </c>
      <c r="N169" s="953">
        <v>97.26</v>
      </c>
      <c r="O169" s="991">
        <v>79442000</v>
      </c>
      <c r="P169" s="953">
        <v>3.69</v>
      </c>
      <c r="Q169" s="953">
        <v>0.15</v>
      </c>
      <c r="R169" s="953">
        <v>5.21</v>
      </c>
      <c r="S169" s="1238"/>
    </row>
    <row r="170" spans="1:19" ht="20.100000000000001" customHeight="1" thickTop="1" x14ac:dyDescent="0.3">
      <c r="A170" s="1228" t="s">
        <v>47</v>
      </c>
      <c r="B170" s="936"/>
      <c r="C170" s="936"/>
      <c r="D170" s="936"/>
      <c r="E170" s="936"/>
      <c r="F170" s="936"/>
      <c r="G170" s="936"/>
      <c r="H170" s="936"/>
      <c r="I170" s="936"/>
      <c r="J170" s="936"/>
      <c r="K170" s="936"/>
      <c r="L170" s="936"/>
      <c r="M170" s="936"/>
      <c r="N170" s="936"/>
      <c r="O170" s="936"/>
      <c r="P170" s="936"/>
      <c r="Q170" s="936"/>
      <c r="R170" s="1229"/>
      <c r="S170" s="939"/>
    </row>
    <row r="171" spans="1:19" ht="20.100000000000001" customHeight="1" x14ac:dyDescent="0.3">
      <c r="A171" s="1414" t="s">
        <v>1309</v>
      </c>
      <c r="B171" s="1028"/>
      <c r="C171" s="1028"/>
      <c r="D171" s="1028"/>
      <c r="E171" s="1028"/>
      <c r="F171" s="1028"/>
      <c r="G171" s="1028"/>
      <c r="H171" s="1028"/>
      <c r="I171" s="1028"/>
      <c r="J171" s="1028"/>
      <c r="K171" s="1028"/>
      <c r="L171" s="1028"/>
      <c r="M171" s="1028"/>
      <c r="N171" s="1028"/>
      <c r="O171" s="1028"/>
      <c r="P171" s="1028"/>
      <c r="Q171" s="1028"/>
      <c r="R171" s="1029"/>
      <c r="S171" s="939"/>
    </row>
    <row r="172" spans="1:19" ht="9.9499999999999993" customHeight="1" x14ac:dyDescent="0.3">
      <c r="A172" s="1230" t="s">
        <v>47</v>
      </c>
      <c r="B172" s="941"/>
      <c r="C172" s="941"/>
      <c r="D172" s="941"/>
      <c r="E172" s="941"/>
      <c r="F172" s="941"/>
      <c r="G172" s="941"/>
      <c r="H172" s="941"/>
      <c r="I172" s="941"/>
      <c r="J172" s="941"/>
      <c r="K172" s="941"/>
      <c r="L172" s="941"/>
      <c r="M172" s="941"/>
      <c r="N172" s="941"/>
      <c r="O172" s="941"/>
      <c r="P172" s="941"/>
      <c r="Q172" s="941"/>
      <c r="R172" s="1231"/>
      <c r="S172" s="939"/>
    </row>
    <row r="173" spans="1:19" ht="20.100000000000001" customHeight="1" x14ac:dyDescent="0.3">
      <c r="A173" s="2046">
        <v>1005</v>
      </c>
      <c r="B173" s="1248">
        <v>2075</v>
      </c>
      <c r="C173" s="2045" t="s">
        <v>222</v>
      </c>
      <c r="D173" s="1232" t="s">
        <v>223</v>
      </c>
      <c r="E173" s="1233">
        <v>4620</v>
      </c>
      <c r="F173" s="1233">
        <v>8765</v>
      </c>
      <c r="G173" s="1234">
        <v>47.13</v>
      </c>
      <c r="H173" s="1234">
        <v>33.54</v>
      </c>
      <c r="I173" s="1235">
        <v>364921855</v>
      </c>
      <c r="J173" s="1234">
        <v>108.07</v>
      </c>
      <c r="K173" s="1234">
        <v>6582.28</v>
      </c>
      <c r="L173" s="1235">
        <v>6066582</v>
      </c>
      <c r="M173" s="1234">
        <v>1.8</v>
      </c>
      <c r="N173" s="1234">
        <v>109.43</v>
      </c>
      <c r="O173" s="1235">
        <v>721936</v>
      </c>
      <c r="P173" s="1234">
        <v>43.93</v>
      </c>
      <c r="Q173" s="1234">
        <v>0.21</v>
      </c>
      <c r="R173" s="1234">
        <v>13.02</v>
      </c>
      <c r="S173" s="1238"/>
    </row>
    <row r="174" spans="1:19" ht="20.100000000000001" customHeight="1" x14ac:dyDescent="0.3">
      <c r="A174" s="2043"/>
      <c r="B174" s="1246">
        <v>2076</v>
      </c>
      <c r="C174" s="1837"/>
      <c r="D174" s="962" t="s">
        <v>355</v>
      </c>
      <c r="E174" s="911">
        <v>2158</v>
      </c>
      <c r="F174" s="911">
        <v>5174</v>
      </c>
      <c r="G174" s="876">
        <v>24.3</v>
      </c>
      <c r="H174" s="876">
        <v>0.23</v>
      </c>
      <c r="I174" s="851">
        <v>43958050</v>
      </c>
      <c r="J174" s="876">
        <v>57.28</v>
      </c>
      <c r="K174" s="876">
        <v>1697.48</v>
      </c>
      <c r="L174" s="851">
        <v>2195097</v>
      </c>
      <c r="M174" s="876">
        <v>2.86</v>
      </c>
      <c r="N174" s="876">
        <v>84.77</v>
      </c>
      <c r="O174" s="851">
        <v>338323</v>
      </c>
      <c r="P174" s="876">
        <v>45.22</v>
      </c>
      <c r="Q174" s="876">
        <v>0.44</v>
      </c>
      <c r="R174" s="876">
        <v>13.06</v>
      </c>
      <c r="S174" s="1238"/>
    </row>
    <row r="175" spans="1:19" ht="20.100000000000001" customHeight="1" x14ac:dyDescent="0.3">
      <c r="A175" s="2044"/>
      <c r="B175" s="1249"/>
      <c r="C175" s="1838"/>
      <c r="D175" s="962" t="s">
        <v>35</v>
      </c>
      <c r="E175" s="911">
        <v>6778</v>
      </c>
      <c r="F175" s="911">
        <v>13939</v>
      </c>
      <c r="G175" s="876">
        <v>38.659999999999997</v>
      </c>
      <c r="H175" s="876">
        <v>21.18</v>
      </c>
      <c r="I175" s="851">
        <v>408879905</v>
      </c>
      <c r="J175" s="876">
        <v>98.67</v>
      </c>
      <c r="K175" s="876">
        <v>5027.05</v>
      </c>
      <c r="L175" s="851">
        <v>8261679</v>
      </c>
      <c r="M175" s="876">
        <v>1.99</v>
      </c>
      <c r="N175" s="876">
        <v>101.57</v>
      </c>
      <c r="O175" s="851">
        <v>1060259</v>
      </c>
      <c r="P175" s="876">
        <v>44.33</v>
      </c>
      <c r="Q175" s="876">
        <v>0.26</v>
      </c>
      <c r="R175" s="876">
        <v>13.04</v>
      </c>
      <c r="S175" s="1238"/>
    </row>
    <row r="176" spans="1:19" ht="20.100000000000001" customHeight="1" x14ac:dyDescent="0.3">
      <c r="A176" s="2024">
        <v>1465</v>
      </c>
      <c r="B176" s="968">
        <v>2036</v>
      </c>
      <c r="C176" s="1836" t="s">
        <v>225</v>
      </c>
      <c r="D176" s="962" t="s">
        <v>225</v>
      </c>
      <c r="E176" s="911">
        <v>1748</v>
      </c>
      <c r="F176" s="911">
        <v>4150</v>
      </c>
      <c r="G176" s="876">
        <v>32.76</v>
      </c>
      <c r="H176" s="876">
        <v>7.08</v>
      </c>
      <c r="I176" s="851">
        <v>91398443</v>
      </c>
      <c r="J176" s="876">
        <v>100.64</v>
      </c>
      <c r="K176" s="876">
        <v>4357.29</v>
      </c>
      <c r="L176" s="851">
        <v>1712789</v>
      </c>
      <c r="M176" s="876">
        <v>1.89</v>
      </c>
      <c r="N176" s="876">
        <v>81.650000000000006</v>
      </c>
      <c r="O176" s="851">
        <v>0</v>
      </c>
      <c r="P176" s="876">
        <v>0</v>
      </c>
      <c r="Q176" s="876">
        <v>0</v>
      </c>
      <c r="R176" s="876">
        <v>0</v>
      </c>
      <c r="S176" s="1238"/>
    </row>
    <row r="177" spans="1:19" ht="20.100000000000001" customHeight="1" x14ac:dyDescent="0.3">
      <c r="A177" s="2025"/>
      <c r="B177" s="968"/>
      <c r="C177" s="1838"/>
      <c r="D177" s="962" t="s">
        <v>35</v>
      </c>
      <c r="E177" s="911">
        <v>1748</v>
      </c>
      <c r="F177" s="911">
        <v>4150</v>
      </c>
      <c r="G177" s="876">
        <v>32.76</v>
      </c>
      <c r="H177" s="876">
        <v>7.08</v>
      </c>
      <c r="I177" s="851">
        <v>91398443</v>
      </c>
      <c r="J177" s="876">
        <v>100.64</v>
      </c>
      <c r="K177" s="876">
        <v>4357.29</v>
      </c>
      <c r="L177" s="851">
        <v>1712789</v>
      </c>
      <c r="M177" s="876">
        <v>1.89</v>
      </c>
      <c r="N177" s="876">
        <v>81.650000000000006</v>
      </c>
      <c r="O177" s="851">
        <v>0</v>
      </c>
      <c r="P177" s="876">
        <v>0</v>
      </c>
      <c r="Q177" s="876">
        <v>0</v>
      </c>
      <c r="R177" s="876">
        <v>0</v>
      </c>
      <c r="S177" s="1238"/>
    </row>
    <row r="178" spans="1:19" ht="20.100000000000001" customHeight="1" x14ac:dyDescent="0.3">
      <c r="A178" s="1841">
        <v>1012</v>
      </c>
      <c r="B178" s="968">
        <v>1825</v>
      </c>
      <c r="C178" s="1836" t="s">
        <v>227</v>
      </c>
      <c r="D178" s="962" t="s">
        <v>228</v>
      </c>
      <c r="E178" s="911">
        <v>4345</v>
      </c>
      <c r="F178" s="911">
        <v>7825</v>
      </c>
      <c r="G178" s="876">
        <v>55.99</v>
      </c>
      <c r="H178" s="876">
        <v>48.2</v>
      </c>
      <c r="I178" s="851">
        <v>353487964</v>
      </c>
      <c r="J178" s="876">
        <v>138.55000000000001</v>
      </c>
      <c r="K178" s="876">
        <v>6779.59</v>
      </c>
      <c r="L178" s="851">
        <v>5744855</v>
      </c>
      <c r="M178" s="876">
        <v>2.25</v>
      </c>
      <c r="N178" s="876">
        <v>110.18</v>
      </c>
      <c r="O178" s="851">
        <v>-1163362</v>
      </c>
      <c r="P178" s="876">
        <v>-7.26</v>
      </c>
      <c r="Q178" s="876">
        <v>-0.46</v>
      </c>
      <c r="R178" s="876">
        <v>-22.31</v>
      </c>
      <c r="S178" s="1238"/>
    </row>
    <row r="179" spans="1:19" ht="20.100000000000001" customHeight="1" x14ac:dyDescent="0.3">
      <c r="A179" s="1842"/>
      <c r="B179" s="968">
        <v>1824</v>
      </c>
      <c r="C179" s="1837"/>
      <c r="D179" s="962" t="s">
        <v>229</v>
      </c>
      <c r="E179" s="911">
        <v>3834</v>
      </c>
      <c r="F179" s="911">
        <v>8986</v>
      </c>
      <c r="G179" s="876">
        <v>33.22</v>
      </c>
      <c r="H179" s="876">
        <v>10.75</v>
      </c>
      <c r="I179" s="851">
        <v>186451509</v>
      </c>
      <c r="J179" s="876">
        <v>103.93</v>
      </c>
      <c r="K179" s="876">
        <v>4052.59</v>
      </c>
      <c r="L179" s="851">
        <v>4957875</v>
      </c>
      <c r="M179" s="876">
        <v>2.76</v>
      </c>
      <c r="N179" s="876">
        <v>107.76</v>
      </c>
      <c r="O179" s="851">
        <v>2012964</v>
      </c>
      <c r="P179" s="876">
        <v>14.67</v>
      </c>
      <c r="Q179" s="876">
        <v>1.1200000000000001</v>
      </c>
      <c r="R179" s="876">
        <v>43.75</v>
      </c>
      <c r="S179" s="1238"/>
    </row>
    <row r="180" spans="1:19" ht="20.100000000000001" customHeight="1" x14ac:dyDescent="0.3">
      <c r="A180" s="1842"/>
      <c r="B180" s="968">
        <v>1826</v>
      </c>
      <c r="C180" s="1837"/>
      <c r="D180" s="962" t="s">
        <v>230</v>
      </c>
      <c r="E180" s="911">
        <v>701</v>
      </c>
      <c r="F180" s="911">
        <v>1529</v>
      </c>
      <c r="G180" s="876">
        <v>24.33</v>
      </c>
      <c r="H180" s="876">
        <v>1.18</v>
      </c>
      <c r="I180" s="851">
        <v>10612847</v>
      </c>
      <c r="J180" s="876">
        <v>107.81</v>
      </c>
      <c r="K180" s="876">
        <v>1261.6300000000001</v>
      </c>
      <c r="L180" s="851">
        <v>0</v>
      </c>
      <c r="M180" s="876">
        <v>0</v>
      </c>
      <c r="N180" s="876">
        <v>0</v>
      </c>
      <c r="O180" s="851">
        <v>4123514</v>
      </c>
      <c r="P180" s="876">
        <v>45.61</v>
      </c>
      <c r="Q180" s="876">
        <v>41.89</v>
      </c>
      <c r="R180" s="876">
        <v>490.19</v>
      </c>
      <c r="S180" s="1238"/>
    </row>
    <row r="181" spans="1:19" ht="20.100000000000001" customHeight="1" x14ac:dyDescent="0.3">
      <c r="A181" s="1843"/>
      <c r="B181" s="968"/>
      <c r="C181" s="1838"/>
      <c r="D181" s="962" t="s">
        <v>35</v>
      </c>
      <c r="E181" s="911">
        <v>8880</v>
      </c>
      <c r="F181" s="911">
        <v>18340</v>
      </c>
      <c r="G181" s="876">
        <v>42.19</v>
      </c>
      <c r="H181" s="876">
        <v>25.92</v>
      </c>
      <c r="I181" s="851">
        <v>550552320</v>
      </c>
      <c r="J181" s="876">
        <v>123.89</v>
      </c>
      <c r="K181" s="876">
        <v>5166.59</v>
      </c>
      <c r="L181" s="851">
        <v>10702730</v>
      </c>
      <c r="M181" s="876">
        <v>2.46</v>
      </c>
      <c r="N181" s="876">
        <v>109.05</v>
      </c>
      <c r="O181" s="851">
        <v>4973116</v>
      </c>
      <c r="P181" s="876">
        <v>12.82</v>
      </c>
      <c r="Q181" s="876">
        <v>1.1200000000000001</v>
      </c>
      <c r="R181" s="876">
        <v>46.67</v>
      </c>
      <c r="S181" s="1238"/>
    </row>
    <row r="182" spans="1:19" ht="20.100000000000001" customHeight="1" x14ac:dyDescent="0.3">
      <c r="A182" s="2024">
        <v>1571</v>
      </c>
      <c r="B182" s="968">
        <v>1762</v>
      </c>
      <c r="C182" s="1836" t="s">
        <v>231</v>
      </c>
      <c r="D182" s="962" t="s">
        <v>231</v>
      </c>
      <c r="E182" s="911">
        <v>2548</v>
      </c>
      <c r="F182" s="911">
        <v>5073</v>
      </c>
      <c r="G182" s="876">
        <v>40.299999999999997</v>
      </c>
      <c r="H182" s="876">
        <v>20.99</v>
      </c>
      <c r="I182" s="851">
        <v>99739513</v>
      </c>
      <c r="J182" s="876">
        <v>95.28</v>
      </c>
      <c r="K182" s="876">
        <v>3262.02</v>
      </c>
      <c r="L182" s="851">
        <v>2154161</v>
      </c>
      <c r="M182" s="876">
        <v>2.06</v>
      </c>
      <c r="N182" s="876">
        <v>70.45</v>
      </c>
      <c r="O182" s="851">
        <v>-88798</v>
      </c>
      <c r="P182" s="876">
        <v>-4.74</v>
      </c>
      <c r="Q182" s="876">
        <v>-0.08</v>
      </c>
      <c r="R182" s="876">
        <v>-2.9</v>
      </c>
      <c r="S182" s="1238"/>
    </row>
    <row r="183" spans="1:19" ht="20.100000000000001" customHeight="1" x14ac:dyDescent="0.3">
      <c r="A183" s="2025"/>
      <c r="B183" s="968"/>
      <c r="C183" s="1838"/>
      <c r="D183" s="962" t="s">
        <v>35</v>
      </c>
      <c r="E183" s="911">
        <v>2548</v>
      </c>
      <c r="F183" s="911">
        <v>5073</v>
      </c>
      <c r="G183" s="876">
        <v>40.299999999999997</v>
      </c>
      <c r="H183" s="876">
        <v>20.99</v>
      </c>
      <c r="I183" s="851">
        <v>99739513</v>
      </c>
      <c r="J183" s="876">
        <v>95.28</v>
      </c>
      <c r="K183" s="876">
        <v>3262.02</v>
      </c>
      <c r="L183" s="851">
        <v>2154161</v>
      </c>
      <c r="M183" s="876">
        <v>2.06</v>
      </c>
      <c r="N183" s="876">
        <v>70.45</v>
      </c>
      <c r="O183" s="851">
        <v>-88798</v>
      </c>
      <c r="P183" s="876">
        <v>-4.74</v>
      </c>
      <c r="Q183" s="876">
        <v>-0.08</v>
      </c>
      <c r="R183" s="876">
        <v>-2.9</v>
      </c>
      <c r="S183" s="1238"/>
    </row>
    <row r="184" spans="1:19" ht="20.100000000000001" customHeight="1" x14ac:dyDescent="0.3">
      <c r="A184" s="1841">
        <v>1279</v>
      </c>
      <c r="B184" s="968">
        <v>2280</v>
      </c>
      <c r="C184" s="1836" t="s">
        <v>232</v>
      </c>
      <c r="D184" s="962" t="s">
        <v>233</v>
      </c>
      <c r="E184" s="911">
        <v>22257</v>
      </c>
      <c r="F184" s="911">
        <v>40316</v>
      </c>
      <c r="G184" s="876">
        <v>24.03</v>
      </c>
      <c r="H184" s="876">
        <v>1.48</v>
      </c>
      <c r="I184" s="851">
        <v>443906707</v>
      </c>
      <c r="J184" s="876">
        <v>76.540000000000006</v>
      </c>
      <c r="K184" s="876">
        <v>1662.05</v>
      </c>
      <c r="L184" s="851">
        <v>24119472</v>
      </c>
      <c r="M184" s="876">
        <v>4.16</v>
      </c>
      <c r="N184" s="876">
        <v>90.31</v>
      </c>
      <c r="O184" s="851">
        <v>-6250236</v>
      </c>
      <c r="P184" s="876">
        <v>-4.9000000000000004</v>
      </c>
      <c r="Q184" s="876">
        <v>-1.08</v>
      </c>
      <c r="R184" s="876">
        <v>-23.4</v>
      </c>
      <c r="S184" s="1238"/>
    </row>
    <row r="185" spans="1:19" ht="20.100000000000001" customHeight="1" x14ac:dyDescent="0.3">
      <c r="A185" s="1842"/>
      <c r="B185" s="968">
        <v>1891</v>
      </c>
      <c r="C185" s="1837"/>
      <c r="D185" s="962" t="s">
        <v>234</v>
      </c>
      <c r="E185" s="911">
        <v>40206</v>
      </c>
      <c r="F185" s="911">
        <v>88667</v>
      </c>
      <c r="G185" s="876">
        <v>35.08</v>
      </c>
      <c r="H185" s="876">
        <v>11.94</v>
      </c>
      <c r="I185" s="851">
        <v>2134777249</v>
      </c>
      <c r="J185" s="876">
        <v>105.56</v>
      </c>
      <c r="K185" s="876">
        <v>4424.67</v>
      </c>
      <c r="L185" s="851">
        <v>45403077</v>
      </c>
      <c r="M185" s="876">
        <v>2.25</v>
      </c>
      <c r="N185" s="876">
        <v>94.11</v>
      </c>
      <c r="O185" s="851">
        <v>12007233</v>
      </c>
      <c r="P185" s="876">
        <v>26.9</v>
      </c>
      <c r="Q185" s="876">
        <v>0.59</v>
      </c>
      <c r="R185" s="876">
        <v>24.89</v>
      </c>
      <c r="S185" s="1238"/>
    </row>
    <row r="186" spans="1:19" ht="20.100000000000001" customHeight="1" x14ac:dyDescent="0.3">
      <c r="A186" s="1842"/>
      <c r="B186" s="968">
        <v>1893</v>
      </c>
      <c r="C186" s="1837"/>
      <c r="D186" s="962" t="s">
        <v>235</v>
      </c>
      <c r="E186" s="911">
        <v>26628</v>
      </c>
      <c r="F186" s="911">
        <v>51742</v>
      </c>
      <c r="G186" s="876">
        <v>25.08</v>
      </c>
      <c r="H186" s="876">
        <v>2.3199999999999998</v>
      </c>
      <c r="I186" s="851">
        <v>562897774</v>
      </c>
      <c r="J186" s="876">
        <v>73.94</v>
      </c>
      <c r="K186" s="876">
        <v>1761.61</v>
      </c>
      <c r="L186" s="851">
        <v>28907509</v>
      </c>
      <c r="M186" s="876">
        <v>3.8</v>
      </c>
      <c r="N186" s="876">
        <v>90.47</v>
      </c>
      <c r="O186" s="851">
        <v>3299878</v>
      </c>
      <c r="P186" s="876">
        <v>76.19</v>
      </c>
      <c r="Q186" s="876">
        <v>0.43</v>
      </c>
      <c r="R186" s="876">
        <v>10.33</v>
      </c>
      <c r="S186" s="1238"/>
    </row>
    <row r="187" spans="1:19" ht="20.100000000000001" customHeight="1" x14ac:dyDescent="0.3">
      <c r="A187" s="1842"/>
      <c r="B187" s="968">
        <v>6080</v>
      </c>
      <c r="C187" s="1837"/>
      <c r="D187" s="962" t="s">
        <v>236</v>
      </c>
      <c r="E187" s="911">
        <v>3063</v>
      </c>
      <c r="F187" s="911">
        <v>4081</v>
      </c>
      <c r="G187" s="876">
        <v>26.63</v>
      </c>
      <c r="H187" s="876">
        <v>0.76</v>
      </c>
      <c r="I187" s="851">
        <v>16624155</v>
      </c>
      <c r="J187" s="876">
        <v>38.03</v>
      </c>
      <c r="K187" s="876">
        <v>452.28</v>
      </c>
      <c r="L187" s="851">
        <v>3034232</v>
      </c>
      <c r="M187" s="876">
        <v>6.94</v>
      </c>
      <c r="N187" s="876">
        <v>82.55</v>
      </c>
      <c r="O187" s="851">
        <v>262786</v>
      </c>
      <c r="P187" s="876">
        <v>7.72</v>
      </c>
      <c r="Q187" s="876">
        <v>0.6</v>
      </c>
      <c r="R187" s="876">
        <v>7.15</v>
      </c>
      <c r="S187" s="1238"/>
    </row>
    <row r="188" spans="1:19" ht="20.100000000000001" customHeight="1" x14ac:dyDescent="0.3">
      <c r="A188" s="1842"/>
      <c r="B188" s="968">
        <v>1892</v>
      </c>
      <c r="C188" s="1837"/>
      <c r="D188" s="962" t="s">
        <v>237</v>
      </c>
      <c r="E188" s="911">
        <v>3590</v>
      </c>
      <c r="F188" s="911">
        <v>6934</v>
      </c>
      <c r="G188" s="876">
        <v>51.92</v>
      </c>
      <c r="H188" s="876">
        <v>34.28</v>
      </c>
      <c r="I188" s="851">
        <v>327913638</v>
      </c>
      <c r="J188" s="876">
        <v>117.36</v>
      </c>
      <c r="K188" s="876">
        <v>7611.74</v>
      </c>
      <c r="L188" s="851">
        <v>4057140</v>
      </c>
      <c r="M188" s="876">
        <v>1.45</v>
      </c>
      <c r="N188" s="876">
        <v>94.18</v>
      </c>
      <c r="O188" s="851">
        <v>550622</v>
      </c>
      <c r="P188" s="876">
        <v>48.68</v>
      </c>
      <c r="Q188" s="876">
        <v>0.2</v>
      </c>
      <c r="R188" s="876">
        <v>12.78</v>
      </c>
      <c r="S188" s="1238"/>
    </row>
    <row r="189" spans="1:19" ht="20.100000000000001" customHeight="1" x14ac:dyDescent="0.3">
      <c r="A189" s="1842"/>
      <c r="B189" s="968">
        <v>2297</v>
      </c>
      <c r="C189" s="1837"/>
      <c r="D189" s="962" t="s">
        <v>238</v>
      </c>
      <c r="E189" s="911">
        <v>13289</v>
      </c>
      <c r="F189" s="911">
        <v>29371</v>
      </c>
      <c r="G189" s="876">
        <v>32.44</v>
      </c>
      <c r="H189" s="876">
        <v>8.26</v>
      </c>
      <c r="I189" s="851">
        <v>678321912</v>
      </c>
      <c r="J189" s="876">
        <v>96.27</v>
      </c>
      <c r="K189" s="876">
        <v>4253.66</v>
      </c>
      <c r="L189" s="851">
        <v>15021569</v>
      </c>
      <c r="M189" s="876">
        <v>2.13</v>
      </c>
      <c r="N189" s="876">
        <v>94.2</v>
      </c>
      <c r="O189" s="851">
        <v>-1447360</v>
      </c>
      <c r="P189" s="876">
        <v>-7.78</v>
      </c>
      <c r="Q189" s="876">
        <v>-0.21</v>
      </c>
      <c r="R189" s="876">
        <v>-9.08</v>
      </c>
      <c r="S189" s="1238"/>
    </row>
    <row r="190" spans="1:19" ht="20.100000000000001" customHeight="1" x14ac:dyDescent="0.3">
      <c r="A190" s="1843"/>
      <c r="B190" s="968"/>
      <c r="C190" s="1838"/>
      <c r="D190" s="962" t="s">
        <v>35</v>
      </c>
      <c r="E190" s="911">
        <v>109033</v>
      </c>
      <c r="F190" s="911">
        <v>221111</v>
      </c>
      <c r="G190" s="876">
        <v>30.75</v>
      </c>
      <c r="H190" s="876">
        <v>7.79</v>
      </c>
      <c r="I190" s="851">
        <v>4164441435</v>
      </c>
      <c r="J190" s="876">
        <v>94.83</v>
      </c>
      <c r="K190" s="876">
        <v>3182.86</v>
      </c>
      <c r="L190" s="851">
        <v>120542999</v>
      </c>
      <c r="M190" s="876">
        <v>2.75</v>
      </c>
      <c r="N190" s="876">
        <v>92.13</v>
      </c>
      <c r="O190" s="851">
        <v>8422923</v>
      </c>
      <c r="P190" s="876">
        <v>4.22</v>
      </c>
      <c r="Q190" s="876">
        <v>0.19</v>
      </c>
      <c r="R190" s="876">
        <v>6.44</v>
      </c>
      <c r="S190" s="1238"/>
    </row>
    <row r="191" spans="1:19" ht="20.100000000000001" customHeight="1" x14ac:dyDescent="0.3">
      <c r="A191" s="1830">
        <v>1507</v>
      </c>
      <c r="B191" s="968">
        <v>2105</v>
      </c>
      <c r="C191" s="1832" t="s">
        <v>239</v>
      </c>
      <c r="D191" s="962" t="s">
        <v>239</v>
      </c>
      <c r="E191" s="911">
        <v>5193</v>
      </c>
      <c r="F191" s="911">
        <v>11891</v>
      </c>
      <c r="G191" s="876">
        <v>32.9</v>
      </c>
      <c r="H191" s="876">
        <v>10.92</v>
      </c>
      <c r="I191" s="851">
        <v>345372389</v>
      </c>
      <c r="J191" s="876">
        <v>105.82</v>
      </c>
      <c r="K191" s="876">
        <v>5542.27</v>
      </c>
      <c r="L191" s="851">
        <v>7134475</v>
      </c>
      <c r="M191" s="876">
        <v>2.19</v>
      </c>
      <c r="N191" s="876">
        <v>114.49</v>
      </c>
      <c r="O191" s="851">
        <v>-254912</v>
      </c>
      <c r="P191" s="876">
        <v>-5.36</v>
      </c>
      <c r="Q191" s="876">
        <v>-0.08</v>
      </c>
      <c r="R191" s="876">
        <v>-4.09</v>
      </c>
      <c r="S191" s="1238"/>
    </row>
    <row r="192" spans="1:19" ht="20.100000000000001" customHeight="1" x14ac:dyDescent="0.3">
      <c r="A192" s="1831"/>
      <c r="B192" s="968"/>
      <c r="C192" s="1831"/>
      <c r="D192" s="962" t="s">
        <v>35</v>
      </c>
      <c r="E192" s="911">
        <v>5193</v>
      </c>
      <c r="F192" s="911">
        <v>11891</v>
      </c>
      <c r="G192" s="876">
        <v>32.9</v>
      </c>
      <c r="H192" s="876">
        <v>10.92</v>
      </c>
      <c r="I192" s="851">
        <v>345372389</v>
      </c>
      <c r="J192" s="876">
        <v>105.82</v>
      </c>
      <c r="K192" s="876">
        <v>5542.27</v>
      </c>
      <c r="L192" s="851">
        <v>7134475</v>
      </c>
      <c r="M192" s="876">
        <v>2.19</v>
      </c>
      <c r="N192" s="876">
        <v>114.49</v>
      </c>
      <c r="O192" s="851">
        <v>-254912</v>
      </c>
      <c r="P192" s="876">
        <v>-5.36</v>
      </c>
      <c r="Q192" s="876">
        <v>-0.08</v>
      </c>
      <c r="R192" s="876">
        <v>-4.09</v>
      </c>
      <c r="S192" s="1238"/>
    </row>
    <row r="193" spans="1:19" ht="20.100000000000001" customHeight="1" x14ac:dyDescent="0.3">
      <c r="A193" s="1830">
        <v>1526</v>
      </c>
      <c r="B193" s="968">
        <v>1942</v>
      </c>
      <c r="C193" s="1832" t="s">
        <v>254</v>
      </c>
      <c r="D193" s="962" t="s">
        <v>255</v>
      </c>
      <c r="E193" s="911">
        <v>3640</v>
      </c>
      <c r="F193" s="911">
        <v>8512</v>
      </c>
      <c r="G193" s="876">
        <v>26.96</v>
      </c>
      <c r="H193" s="876">
        <v>2.02</v>
      </c>
      <c r="I193" s="851">
        <v>138938536</v>
      </c>
      <c r="J193" s="876">
        <v>80.42</v>
      </c>
      <c r="K193" s="876">
        <v>3180.83</v>
      </c>
      <c r="L193" s="851">
        <v>3670088</v>
      </c>
      <c r="M193" s="876">
        <v>2.12</v>
      </c>
      <c r="N193" s="876">
        <v>84.02</v>
      </c>
      <c r="O193" s="851">
        <v>831160</v>
      </c>
      <c r="P193" s="876">
        <v>304.55</v>
      </c>
      <c r="Q193" s="876">
        <v>0.48</v>
      </c>
      <c r="R193" s="876">
        <v>19.03</v>
      </c>
      <c r="S193" s="1238"/>
    </row>
    <row r="194" spans="1:19" ht="20.100000000000001" customHeight="1" x14ac:dyDescent="0.3">
      <c r="A194" s="1831"/>
      <c r="B194" s="968"/>
      <c r="C194" s="1831"/>
      <c r="D194" s="962" t="s">
        <v>35</v>
      </c>
      <c r="E194" s="911">
        <v>3640</v>
      </c>
      <c r="F194" s="911">
        <v>8512</v>
      </c>
      <c r="G194" s="876">
        <v>26.96</v>
      </c>
      <c r="H194" s="876">
        <v>2.02</v>
      </c>
      <c r="I194" s="851">
        <v>138938536</v>
      </c>
      <c r="J194" s="876">
        <v>80.42</v>
      </c>
      <c r="K194" s="876">
        <v>3180.83</v>
      </c>
      <c r="L194" s="851">
        <v>3670088</v>
      </c>
      <c r="M194" s="876">
        <v>2.12</v>
      </c>
      <c r="N194" s="876">
        <v>84.02</v>
      </c>
      <c r="O194" s="851">
        <v>831160</v>
      </c>
      <c r="P194" s="876">
        <v>304.55</v>
      </c>
      <c r="Q194" s="876">
        <v>0.48</v>
      </c>
      <c r="R194" s="876">
        <v>19.03</v>
      </c>
      <c r="S194" s="1238"/>
    </row>
    <row r="195" spans="1:19" ht="20.100000000000001" customHeight="1" x14ac:dyDescent="0.3">
      <c r="A195" s="1830">
        <v>1237</v>
      </c>
      <c r="B195" s="968">
        <v>1944</v>
      </c>
      <c r="C195" s="1832" t="s">
        <v>269</v>
      </c>
      <c r="D195" s="962" t="s">
        <v>270</v>
      </c>
      <c r="E195" s="911">
        <v>1775</v>
      </c>
      <c r="F195" s="911">
        <v>3594</v>
      </c>
      <c r="G195" s="876">
        <v>46.35</v>
      </c>
      <c r="H195" s="876">
        <v>30.22</v>
      </c>
      <c r="I195" s="851">
        <v>119158746</v>
      </c>
      <c r="J195" s="876">
        <v>126.26</v>
      </c>
      <c r="K195" s="876">
        <v>5594.31</v>
      </c>
      <c r="L195" s="851">
        <v>2309272</v>
      </c>
      <c r="M195" s="876">
        <v>2.4500000000000002</v>
      </c>
      <c r="N195" s="876">
        <v>108.42</v>
      </c>
      <c r="O195" s="851">
        <v>69057</v>
      </c>
      <c r="P195" s="876">
        <v>3.63</v>
      </c>
      <c r="Q195" s="876">
        <v>7.0000000000000007E-2</v>
      </c>
      <c r="R195" s="876">
        <v>3.24</v>
      </c>
      <c r="S195" s="1238"/>
    </row>
    <row r="196" spans="1:19" ht="20.100000000000001" customHeight="1" x14ac:dyDescent="0.3">
      <c r="A196" s="1831"/>
      <c r="B196" s="968"/>
      <c r="C196" s="1831"/>
      <c r="D196" s="962" t="s">
        <v>35</v>
      </c>
      <c r="E196" s="911">
        <v>1775</v>
      </c>
      <c r="F196" s="911">
        <v>3594</v>
      </c>
      <c r="G196" s="876">
        <v>46.35</v>
      </c>
      <c r="H196" s="876">
        <v>30.22</v>
      </c>
      <c r="I196" s="851">
        <v>119158746</v>
      </c>
      <c r="J196" s="876">
        <v>126.26</v>
      </c>
      <c r="K196" s="876">
        <v>5594.31</v>
      </c>
      <c r="L196" s="851">
        <v>2309272</v>
      </c>
      <c r="M196" s="876">
        <v>2.4500000000000002</v>
      </c>
      <c r="N196" s="876">
        <v>108.42</v>
      </c>
      <c r="O196" s="851">
        <v>69057</v>
      </c>
      <c r="P196" s="876">
        <v>3.63</v>
      </c>
      <c r="Q196" s="876">
        <v>7.0000000000000007E-2</v>
      </c>
      <c r="R196" s="876">
        <v>3.24</v>
      </c>
      <c r="S196" s="1238"/>
    </row>
    <row r="197" spans="1:19" ht="30" customHeight="1" x14ac:dyDescent="0.3">
      <c r="A197" s="1830">
        <v>1590</v>
      </c>
      <c r="B197" s="968">
        <v>1909</v>
      </c>
      <c r="C197" s="1832" t="s">
        <v>894</v>
      </c>
      <c r="D197" s="962" t="s">
        <v>1017</v>
      </c>
      <c r="E197" s="911">
        <v>4897</v>
      </c>
      <c r="F197" s="911">
        <v>13101</v>
      </c>
      <c r="G197" s="876">
        <v>27.49</v>
      </c>
      <c r="H197" s="876">
        <v>2.0099999999999998</v>
      </c>
      <c r="I197" s="851">
        <v>111332798</v>
      </c>
      <c r="J197" s="876">
        <v>83.73</v>
      </c>
      <c r="K197" s="876">
        <v>1894.57</v>
      </c>
      <c r="L197" s="851">
        <v>3394473</v>
      </c>
      <c r="M197" s="876">
        <v>2.5499999999999998</v>
      </c>
      <c r="N197" s="876">
        <v>57.76</v>
      </c>
      <c r="O197" s="851">
        <v>0</v>
      </c>
      <c r="P197" s="876">
        <v>0</v>
      </c>
      <c r="Q197" s="876">
        <v>0</v>
      </c>
      <c r="R197" s="876">
        <v>0</v>
      </c>
      <c r="S197" s="1238"/>
    </row>
    <row r="198" spans="1:19" ht="20.100000000000001" customHeight="1" x14ac:dyDescent="0.3">
      <c r="A198" s="1831"/>
      <c r="B198" s="968"/>
      <c r="C198" s="1831"/>
      <c r="D198" s="962" t="s">
        <v>35</v>
      </c>
      <c r="E198" s="911">
        <v>4897</v>
      </c>
      <c r="F198" s="911">
        <v>13101</v>
      </c>
      <c r="G198" s="876">
        <v>27.49</v>
      </c>
      <c r="H198" s="876">
        <v>2.0099999999999998</v>
      </c>
      <c r="I198" s="851">
        <v>111332798</v>
      </c>
      <c r="J198" s="876">
        <v>83.73</v>
      </c>
      <c r="K198" s="876">
        <v>1894.57</v>
      </c>
      <c r="L198" s="851">
        <v>3394473</v>
      </c>
      <c r="M198" s="876">
        <v>2.5499999999999998</v>
      </c>
      <c r="N198" s="876">
        <v>57.76</v>
      </c>
      <c r="O198" s="851">
        <v>0</v>
      </c>
      <c r="P198" s="876">
        <v>0</v>
      </c>
      <c r="Q198" s="876">
        <v>0</v>
      </c>
      <c r="R198" s="876">
        <v>0</v>
      </c>
      <c r="S198" s="1238"/>
    </row>
    <row r="199" spans="1:19" ht="20.100000000000001" customHeight="1" x14ac:dyDescent="0.3">
      <c r="A199" s="1841">
        <v>1043</v>
      </c>
      <c r="B199" s="968">
        <v>1927</v>
      </c>
      <c r="C199" s="1836" t="s">
        <v>1423</v>
      </c>
      <c r="D199" s="969" t="s">
        <v>272</v>
      </c>
      <c r="E199" s="911">
        <v>665</v>
      </c>
      <c r="F199" s="911">
        <v>1267</v>
      </c>
      <c r="G199" s="876">
        <v>50</v>
      </c>
      <c r="H199" s="876">
        <v>34.25</v>
      </c>
      <c r="I199" s="851">
        <v>87874112</v>
      </c>
      <c r="J199" s="876">
        <v>125.58</v>
      </c>
      <c r="K199" s="876">
        <v>11011.79</v>
      </c>
      <c r="L199" s="851">
        <v>1001101</v>
      </c>
      <c r="M199" s="876">
        <v>1.43</v>
      </c>
      <c r="N199" s="876">
        <v>125.45</v>
      </c>
      <c r="O199" s="851">
        <v>-41291</v>
      </c>
      <c r="P199" s="876">
        <v>-35.39</v>
      </c>
      <c r="Q199" s="876">
        <v>-0.06</v>
      </c>
      <c r="R199" s="876">
        <v>-5.17</v>
      </c>
      <c r="S199" s="1238"/>
    </row>
    <row r="200" spans="1:19" ht="20.100000000000001" customHeight="1" x14ac:dyDescent="0.3">
      <c r="A200" s="1842"/>
      <c r="B200" s="968">
        <v>1926</v>
      </c>
      <c r="C200" s="1837"/>
      <c r="D200" s="962" t="s">
        <v>273</v>
      </c>
      <c r="E200" s="911">
        <v>6651</v>
      </c>
      <c r="F200" s="911">
        <v>15204</v>
      </c>
      <c r="G200" s="876">
        <v>32.29</v>
      </c>
      <c r="H200" s="876">
        <v>7.54</v>
      </c>
      <c r="I200" s="851">
        <v>490589262</v>
      </c>
      <c r="J200" s="876">
        <v>94.46</v>
      </c>
      <c r="K200" s="876">
        <v>6146.81</v>
      </c>
      <c r="L200" s="851">
        <v>11991640</v>
      </c>
      <c r="M200" s="876">
        <v>2.31</v>
      </c>
      <c r="N200" s="876">
        <v>150.25</v>
      </c>
      <c r="O200" s="851">
        <v>-642052</v>
      </c>
      <c r="P200" s="876">
        <v>-45.94</v>
      </c>
      <c r="Q200" s="876">
        <v>-0.12</v>
      </c>
      <c r="R200" s="876">
        <v>-8.0399999999999991</v>
      </c>
      <c r="S200" s="1238"/>
    </row>
    <row r="201" spans="1:19" ht="20.100000000000001" customHeight="1" x14ac:dyDescent="0.3">
      <c r="A201" s="1842"/>
      <c r="B201" s="968">
        <v>6062</v>
      </c>
      <c r="C201" s="1837"/>
      <c r="D201" s="962" t="s">
        <v>274</v>
      </c>
      <c r="E201" s="911">
        <v>3249</v>
      </c>
      <c r="F201" s="911">
        <v>6432</v>
      </c>
      <c r="G201" s="876">
        <v>25.21</v>
      </c>
      <c r="H201" s="876">
        <v>1.06</v>
      </c>
      <c r="I201" s="851">
        <v>55145162</v>
      </c>
      <c r="J201" s="876">
        <v>57.27</v>
      </c>
      <c r="K201" s="876">
        <v>1414.41</v>
      </c>
      <c r="L201" s="851">
        <v>4892750</v>
      </c>
      <c r="M201" s="876">
        <v>5.08</v>
      </c>
      <c r="N201" s="876">
        <v>125.49</v>
      </c>
      <c r="O201" s="851">
        <v>-208996</v>
      </c>
      <c r="P201" s="876">
        <v>-36.65</v>
      </c>
      <c r="Q201" s="876">
        <v>-0.22</v>
      </c>
      <c r="R201" s="876">
        <v>-5.36</v>
      </c>
      <c r="S201" s="1238"/>
    </row>
    <row r="202" spans="1:19" ht="20.100000000000001" customHeight="1" x14ac:dyDescent="0.3">
      <c r="A202" s="1842"/>
      <c r="B202" s="968">
        <v>1928</v>
      </c>
      <c r="C202" s="1837"/>
      <c r="D202" s="962" t="s">
        <v>275</v>
      </c>
      <c r="E202" s="911">
        <v>4783</v>
      </c>
      <c r="F202" s="911">
        <v>6235</v>
      </c>
      <c r="G202" s="876">
        <v>30.42</v>
      </c>
      <c r="H202" s="876">
        <v>6.61</v>
      </c>
      <c r="I202" s="851">
        <v>125100645</v>
      </c>
      <c r="J202" s="876">
        <v>103.17</v>
      </c>
      <c r="K202" s="876">
        <v>2179.61</v>
      </c>
      <c r="L202" s="851">
        <v>4964759</v>
      </c>
      <c r="M202" s="876">
        <v>4.09</v>
      </c>
      <c r="N202" s="876">
        <v>86.5</v>
      </c>
      <c r="O202" s="851">
        <v>90996</v>
      </c>
      <c r="P202" s="876">
        <v>3.05</v>
      </c>
      <c r="Q202" s="876">
        <v>0.08</v>
      </c>
      <c r="R202" s="876">
        <v>1.59</v>
      </c>
      <c r="S202" s="1238"/>
    </row>
    <row r="203" spans="1:19" ht="20.100000000000001" customHeight="1" x14ac:dyDescent="0.3">
      <c r="A203" s="1842"/>
      <c r="B203" s="968">
        <v>2275</v>
      </c>
      <c r="C203" s="1837"/>
      <c r="D203" s="962" t="s">
        <v>276</v>
      </c>
      <c r="E203" s="911">
        <v>5500</v>
      </c>
      <c r="F203" s="911">
        <v>9056</v>
      </c>
      <c r="G203" s="876">
        <v>24.18</v>
      </c>
      <c r="H203" s="876">
        <v>0.62</v>
      </c>
      <c r="I203" s="851">
        <v>128213764</v>
      </c>
      <c r="J203" s="876">
        <v>85.17</v>
      </c>
      <c r="K203" s="876">
        <v>1942.63</v>
      </c>
      <c r="L203" s="851">
        <v>7112343</v>
      </c>
      <c r="M203" s="876">
        <v>4.72</v>
      </c>
      <c r="N203" s="876">
        <v>107.76</v>
      </c>
      <c r="O203" s="851">
        <v>-360605</v>
      </c>
      <c r="P203" s="876">
        <v>-8.43</v>
      </c>
      <c r="Q203" s="876">
        <v>-0.24</v>
      </c>
      <c r="R203" s="876">
        <v>-5.46</v>
      </c>
      <c r="S203" s="1238"/>
    </row>
    <row r="204" spans="1:19" ht="20.100000000000001" customHeight="1" x14ac:dyDescent="0.3">
      <c r="A204" s="1842"/>
      <c r="B204" s="968">
        <v>1925</v>
      </c>
      <c r="C204" s="1837"/>
      <c r="D204" s="962" t="s">
        <v>277</v>
      </c>
      <c r="E204" s="911">
        <v>3844</v>
      </c>
      <c r="F204" s="911">
        <v>8105</v>
      </c>
      <c r="G204" s="876">
        <v>33.47</v>
      </c>
      <c r="H204" s="876">
        <v>9.23</v>
      </c>
      <c r="I204" s="851">
        <v>163189824</v>
      </c>
      <c r="J204" s="876">
        <v>88.78</v>
      </c>
      <c r="K204" s="876">
        <v>3537.76</v>
      </c>
      <c r="L204" s="851">
        <v>6465891</v>
      </c>
      <c r="M204" s="876">
        <v>3.52</v>
      </c>
      <c r="N204" s="876">
        <v>140.16999999999999</v>
      </c>
      <c r="O204" s="851">
        <v>-312183</v>
      </c>
      <c r="P204" s="876">
        <v>-41.42</v>
      </c>
      <c r="Q204" s="876">
        <v>-0.17</v>
      </c>
      <c r="R204" s="876">
        <v>-6.77</v>
      </c>
      <c r="S204" s="1238"/>
    </row>
    <row r="205" spans="1:19" ht="20.100000000000001" customHeight="1" x14ac:dyDescent="0.3">
      <c r="A205" s="1843"/>
      <c r="B205" s="968"/>
      <c r="C205" s="1838"/>
      <c r="D205" s="962" t="s">
        <v>35</v>
      </c>
      <c r="E205" s="911">
        <v>24692</v>
      </c>
      <c r="F205" s="911">
        <v>46299</v>
      </c>
      <c r="G205" s="876">
        <v>30.16</v>
      </c>
      <c r="H205" s="876">
        <v>6.19</v>
      </c>
      <c r="I205" s="851">
        <v>1050112769</v>
      </c>
      <c r="J205" s="876">
        <v>92.02</v>
      </c>
      <c r="K205" s="876">
        <v>3544.04</v>
      </c>
      <c r="L205" s="851">
        <v>36428484</v>
      </c>
      <c r="M205" s="876">
        <v>3.19</v>
      </c>
      <c r="N205" s="876">
        <v>122.94</v>
      </c>
      <c r="O205" s="851">
        <v>-1474131</v>
      </c>
      <c r="P205" s="876">
        <v>-14.6</v>
      </c>
      <c r="Q205" s="876">
        <v>-0.13</v>
      </c>
      <c r="R205" s="876">
        <v>-4.9800000000000004</v>
      </c>
      <c r="S205" s="1238"/>
    </row>
    <row r="206" spans="1:19" ht="20.100000000000001" customHeight="1" x14ac:dyDescent="0.3">
      <c r="A206" s="1830">
        <v>1068</v>
      </c>
      <c r="B206" s="968">
        <v>1890</v>
      </c>
      <c r="C206" s="1832" t="s">
        <v>292</v>
      </c>
      <c r="D206" s="962" t="s">
        <v>292</v>
      </c>
      <c r="E206" s="911">
        <v>5048</v>
      </c>
      <c r="F206" s="911">
        <v>9737</v>
      </c>
      <c r="G206" s="876">
        <v>48.22</v>
      </c>
      <c r="H206" s="876">
        <v>29.76</v>
      </c>
      <c r="I206" s="851">
        <v>346431018</v>
      </c>
      <c r="J206" s="876">
        <v>112.73</v>
      </c>
      <c r="K206" s="876">
        <v>5718.95</v>
      </c>
      <c r="L206" s="851">
        <v>3050637</v>
      </c>
      <c r="M206" s="876">
        <v>0.99</v>
      </c>
      <c r="N206" s="876">
        <v>50.36</v>
      </c>
      <c r="O206" s="851">
        <v>-215531</v>
      </c>
      <c r="P206" s="876">
        <v>-7.05</v>
      </c>
      <c r="Q206" s="876">
        <v>-7.0000000000000007E-2</v>
      </c>
      <c r="R206" s="876">
        <v>-3.56</v>
      </c>
      <c r="S206" s="1238"/>
    </row>
    <row r="207" spans="1:19" ht="20.100000000000001" customHeight="1" x14ac:dyDescent="0.3">
      <c r="A207" s="1831"/>
      <c r="B207" s="968"/>
      <c r="C207" s="1831"/>
      <c r="D207" s="962" t="s">
        <v>35</v>
      </c>
      <c r="E207" s="911">
        <v>5048</v>
      </c>
      <c r="F207" s="911">
        <v>9737</v>
      </c>
      <c r="G207" s="876">
        <v>48.22</v>
      </c>
      <c r="H207" s="876">
        <v>29.76</v>
      </c>
      <c r="I207" s="851">
        <v>346431018</v>
      </c>
      <c r="J207" s="876">
        <v>112.73</v>
      </c>
      <c r="K207" s="876">
        <v>5718.95</v>
      </c>
      <c r="L207" s="851">
        <v>3050637</v>
      </c>
      <c r="M207" s="876">
        <v>0.99</v>
      </c>
      <c r="N207" s="876">
        <v>50.36</v>
      </c>
      <c r="O207" s="851">
        <v>-215531</v>
      </c>
      <c r="P207" s="876">
        <v>-7.05</v>
      </c>
      <c r="Q207" s="876">
        <v>-7.0000000000000007E-2</v>
      </c>
      <c r="R207" s="876">
        <v>-3.56</v>
      </c>
      <c r="S207" s="1238"/>
    </row>
    <row r="208" spans="1:19" ht="20.100000000000001" customHeight="1" x14ac:dyDescent="0.3">
      <c r="A208" s="1830">
        <v>1572</v>
      </c>
      <c r="B208" s="968">
        <v>1756</v>
      </c>
      <c r="C208" s="1832" t="s">
        <v>317</v>
      </c>
      <c r="D208" s="962" t="s">
        <v>317</v>
      </c>
      <c r="E208" s="911">
        <v>3409</v>
      </c>
      <c r="F208" s="911">
        <v>6930</v>
      </c>
      <c r="G208" s="876">
        <v>38.880000000000003</v>
      </c>
      <c r="H208" s="876">
        <v>16.55</v>
      </c>
      <c r="I208" s="851">
        <v>175562930</v>
      </c>
      <c r="J208" s="876">
        <v>86.67</v>
      </c>
      <c r="K208" s="876">
        <v>4291.6499999999996</v>
      </c>
      <c r="L208" s="851">
        <v>5374699</v>
      </c>
      <c r="M208" s="876">
        <v>2.65</v>
      </c>
      <c r="N208" s="876">
        <v>131.38999999999999</v>
      </c>
      <c r="O208" s="851">
        <v>51264</v>
      </c>
      <c r="P208" s="876">
        <v>5.63</v>
      </c>
      <c r="Q208" s="876">
        <v>0.03</v>
      </c>
      <c r="R208" s="876">
        <v>1.25</v>
      </c>
      <c r="S208" s="1238"/>
    </row>
    <row r="209" spans="1:19" ht="20.100000000000001" customHeight="1" x14ac:dyDescent="0.3">
      <c r="A209" s="1831"/>
      <c r="B209" s="968"/>
      <c r="C209" s="1831"/>
      <c r="D209" s="962" t="s">
        <v>35</v>
      </c>
      <c r="E209" s="911">
        <v>3409</v>
      </c>
      <c r="F209" s="911">
        <v>6930</v>
      </c>
      <c r="G209" s="876">
        <v>38.880000000000003</v>
      </c>
      <c r="H209" s="876">
        <v>16.55</v>
      </c>
      <c r="I209" s="851">
        <v>175562930</v>
      </c>
      <c r="J209" s="876">
        <v>86.67</v>
      </c>
      <c r="K209" s="876">
        <v>4291.6499999999996</v>
      </c>
      <c r="L209" s="851">
        <v>5374699</v>
      </c>
      <c r="M209" s="876">
        <v>2.65</v>
      </c>
      <c r="N209" s="876">
        <v>131.38999999999999</v>
      </c>
      <c r="O209" s="851">
        <v>51264</v>
      </c>
      <c r="P209" s="876">
        <v>5.63</v>
      </c>
      <c r="Q209" s="876">
        <v>0.03</v>
      </c>
      <c r="R209" s="876">
        <v>1.25</v>
      </c>
      <c r="S209" s="1238"/>
    </row>
    <row r="210" spans="1:19" ht="20.100000000000001" customHeight="1" x14ac:dyDescent="0.3">
      <c r="A210" s="1841">
        <v>1271</v>
      </c>
      <c r="B210" s="968">
        <v>1975</v>
      </c>
      <c r="C210" s="1836" t="s">
        <v>896</v>
      </c>
      <c r="D210" s="962" t="s">
        <v>266</v>
      </c>
      <c r="E210" s="911">
        <v>942</v>
      </c>
      <c r="F210" s="911">
        <v>2248</v>
      </c>
      <c r="G210" s="876">
        <v>26.78</v>
      </c>
      <c r="H210" s="876">
        <v>0.09</v>
      </c>
      <c r="I210" s="851">
        <v>4731299</v>
      </c>
      <c r="J210" s="876">
        <v>72.05</v>
      </c>
      <c r="K210" s="876">
        <v>418.55</v>
      </c>
      <c r="L210" s="851">
        <v>0</v>
      </c>
      <c r="M210" s="876">
        <v>0</v>
      </c>
      <c r="N210" s="876">
        <v>0</v>
      </c>
      <c r="O210" s="851">
        <v>-541450</v>
      </c>
      <c r="P210" s="876">
        <v>-11.32</v>
      </c>
      <c r="Q210" s="876">
        <v>-8.25</v>
      </c>
      <c r="R210" s="876">
        <v>-47.9</v>
      </c>
      <c r="S210" s="1238"/>
    </row>
    <row r="211" spans="1:19" ht="20.100000000000001" customHeight="1" x14ac:dyDescent="0.3">
      <c r="A211" s="1842"/>
      <c r="B211" s="968">
        <v>1976</v>
      </c>
      <c r="C211" s="1837"/>
      <c r="D211" s="962" t="s">
        <v>267</v>
      </c>
      <c r="E211" s="911">
        <v>809</v>
      </c>
      <c r="F211" s="911">
        <v>1799</v>
      </c>
      <c r="G211" s="876">
        <v>26.94</v>
      </c>
      <c r="H211" s="876">
        <v>0.45</v>
      </c>
      <c r="I211" s="851">
        <v>10997479</v>
      </c>
      <c r="J211" s="876">
        <v>89</v>
      </c>
      <c r="K211" s="876">
        <v>1132.83</v>
      </c>
      <c r="L211" s="851">
        <v>0</v>
      </c>
      <c r="M211" s="876">
        <v>0</v>
      </c>
      <c r="N211" s="876">
        <v>0</v>
      </c>
      <c r="O211" s="851">
        <v>-2293680</v>
      </c>
      <c r="P211" s="876">
        <v>-20.77</v>
      </c>
      <c r="Q211" s="876">
        <v>-18.559999999999999</v>
      </c>
      <c r="R211" s="876">
        <v>-236.27</v>
      </c>
      <c r="S211" s="1238"/>
    </row>
    <row r="212" spans="1:19" ht="20.100000000000001" customHeight="1" x14ac:dyDescent="0.3">
      <c r="A212" s="1843"/>
      <c r="B212" s="968"/>
      <c r="C212" s="1838"/>
      <c r="D212" s="962" t="s">
        <v>35</v>
      </c>
      <c r="E212" s="911">
        <v>1751</v>
      </c>
      <c r="F212" s="911">
        <v>4047</v>
      </c>
      <c r="G212" s="876">
        <v>26.85</v>
      </c>
      <c r="H212" s="876">
        <v>0.25</v>
      </c>
      <c r="I212" s="851">
        <v>15728778</v>
      </c>
      <c r="J212" s="876">
        <v>83.12</v>
      </c>
      <c r="K212" s="876">
        <v>748.56</v>
      </c>
      <c r="L212" s="851">
        <v>0</v>
      </c>
      <c r="M212" s="876">
        <v>0</v>
      </c>
      <c r="N212" s="876">
        <v>0</v>
      </c>
      <c r="O212" s="851">
        <v>-2835130</v>
      </c>
      <c r="P212" s="876">
        <v>-17.91</v>
      </c>
      <c r="Q212" s="876">
        <v>-14.98</v>
      </c>
      <c r="R212" s="876">
        <v>-134.93</v>
      </c>
      <c r="S212" s="1238"/>
    </row>
    <row r="213" spans="1:19" ht="20.100000000000001" customHeight="1" x14ac:dyDescent="0.3">
      <c r="A213" s="1830">
        <v>1086</v>
      </c>
      <c r="B213" s="968">
        <v>2074</v>
      </c>
      <c r="C213" s="1832" t="s">
        <v>335</v>
      </c>
      <c r="D213" s="962" t="s">
        <v>335</v>
      </c>
      <c r="E213" s="911">
        <v>11898</v>
      </c>
      <c r="F213" s="911">
        <v>18957</v>
      </c>
      <c r="G213" s="876">
        <v>29.92</v>
      </c>
      <c r="H213" s="876">
        <v>1.45</v>
      </c>
      <c r="I213" s="851">
        <v>13231918</v>
      </c>
      <c r="J213" s="876">
        <v>47.88</v>
      </c>
      <c r="K213" s="876">
        <v>92.68</v>
      </c>
      <c r="L213" s="851">
        <v>0</v>
      </c>
      <c r="M213" s="876">
        <v>0</v>
      </c>
      <c r="N213" s="876">
        <v>0</v>
      </c>
      <c r="O213" s="851">
        <v>0</v>
      </c>
      <c r="P213" s="876">
        <v>0</v>
      </c>
      <c r="Q213" s="876">
        <v>0</v>
      </c>
      <c r="R213" s="876">
        <v>0</v>
      </c>
      <c r="S213" s="1238"/>
    </row>
    <row r="214" spans="1:19" ht="20.100000000000001" customHeight="1" x14ac:dyDescent="0.3">
      <c r="A214" s="1831"/>
      <c r="B214" s="968"/>
      <c r="C214" s="1831"/>
      <c r="D214" s="962" t="s">
        <v>35</v>
      </c>
      <c r="E214" s="911">
        <v>11898</v>
      </c>
      <c r="F214" s="911">
        <v>18957</v>
      </c>
      <c r="G214" s="876">
        <v>29.92</v>
      </c>
      <c r="H214" s="876">
        <v>1.45</v>
      </c>
      <c r="I214" s="851">
        <v>13231918</v>
      </c>
      <c r="J214" s="876">
        <v>47.88</v>
      </c>
      <c r="K214" s="876">
        <v>92.68</v>
      </c>
      <c r="L214" s="851">
        <v>0</v>
      </c>
      <c r="M214" s="876">
        <v>0</v>
      </c>
      <c r="N214" s="876">
        <v>0</v>
      </c>
      <c r="O214" s="851">
        <v>0</v>
      </c>
      <c r="P214" s="876">
        <v>0</v>
      </c>
      <c r="Q214" s="876">
        <v>0</v>
      </c>
      <c r="R214" s="876">
        <v>0</v>
      </c>
      <c r="S214" s="1238"/>
    </row>
    <row r="215" spans="1:19" ht="20.100000000000001" customHeight="1" x14ac:dyDescent="0.3">
      <c r="A215" s="1830">
        <v>1253</v>
      </c>
      <c r="B215" s="968">
        <v>2302</v>
      </c>
      <c r="C215" s="1832" t="s">
        <v>336</v>
      </c>
      <c r="D215" s="962" t="s">
        <v>337</v>
      </c>
      <c r="E215" s="911">
        <v>8165</v>
      </c>
      <c r="F215" s="911">
        <v>25250</v>
      </c>
      <c r="G215" s="876">
        <v>24.58</v>
      </c>
      <c r="H215" s="876">
        <v>0.95</v>
      </c>
      <c r="I215" s="851">
        <v>418013990</v>
      </c>
      <c r="J215" s="876">
        <v>95.7</v>
      </c>
      <c r="K215" s="876">
        <v>4266.32</v>
      </c>
      <c r="L215" s="851">
        <v>10464888</v>
      </c>
      <c r="M215" s="876">
        <v>2.4</v>
      </c>
      <c r="N215" s="876">
        <v>106.81</v>
      </c>
      <c r="O215" s="851">
        <v>-165380</v>
      </c>
      <c r="P215" s="876">
        <v>-7.54</v>
      </c>
      <c r="Q215" s="876">
        <v>-0.04</v>
      </c>
      <c r="R215" s="876">
        <v>-1.69</v>
      </c>
      <c r="S215" s="1238"/>
    </row>
    <row r="216" spans="1:19" ht="20.100000000000001" customHeight="1" x14ac:dyDescent="0.3">
      <c r="A216" s="1831"/>
      <c r="B216" s="968"/>
      <c r="C216" s="1831"/>
      <c r="D216" s="962" t="s">
        <v>35</v>
      </c>
      <c r="E216" s="911">
        <v>8165</v>
      </c>
      <c r="F216" s="911">
        <v>25250</v>
      </c>
      <c r="G216" s="876">
        <v>24.59</v>
      </c>
      <c r="H216" s="876">
        <v>0.95</v>
      </c>
      <c r="I216" s="851">
        <v>418013990</v>
      </c>
      <c r="J216" s="876">
        <v>95.7</v>
      </c>
      <c r="K216" s="876">
        <v>4266.32</v>
      </c>
      <c r="L216" s="851">
        <v>10464888</v>
      </c>
      <c r="M216" s="876">
        <v>2.4</v>
      </c>
      <c r="N216" s="876">
        <v>106.81</v>
      </c>
      <c r="O216" s="851">
        <v>-165380</v>
      </c>
      <c r="P216" s="876">
        <v>-7.54</v>
      </c>
      <c r="Q216" s="876">
        <v>-0.04</v>
      </c>
      <c r="R216" s="876">
        <v>-1.69</v>
      </c>
      <c r="S216" s="1238"/>
    </row>
    <row r="217" spans="1:19" ht="20.100000000000001" customHeight="1" x14ac:dyDescent="0.3">
      <c r="A217" s="1841">
        <v>1270</v>
      </c>
      <c r="B217" s="968">
        <v>2062</v>
      </c>
      <c r="C217" s="1836" t="s">
        <v>897</v>
      </c>
      <c r="D217" s="962" t="s">
        <v>1018</v>
      </c>
      <c r="E217" s="911">
        <v>360</v>
      </c>
      <c r="F217" s="911">
        <v>799</v>
      </c>
      <c r="G217" s="876">
        <v>42.23</v>
      </c>
      <c r="H217" s="876">
        <v>12.39</v>
      </c>
      <c r="I217" s="851">
        <v>12023615</v>
      </c>
      <c r="J217" s="876">
        <v>152.6</v>
      </c>
      <c r="K217" s="876">
        <v>2783.24</v>
      </c>
      <c r="L217" s="851">
        <v>314584</v>
      </c>
      <c r="M217" s="876">
        <v>3.99</v>
      </c>
      <c r="N217" s="876">
        <v>72.819999999999993</v>
      </c>
      <c r="O217" s="851">
        <v>749422</v>
      </c>
      <c r="P217" s="876">
        <v>11.11</v>
      </c>
      <c r="Q217" s="876">
        <v>9.51</v>
      </c>
      <c r="R217" s="876">
        <v>173.48</v>
      </c>
      <c r="S217" s="1238"/>
    </row>
    <row r="218" spans="1:19" ht="20.100000000000001" customHeight="1" x14ac:dyDescent="0.3">
      <c r="A218" s="1842"/>
      <c r="B218" s="968">
        <v>2060</v>
      </c>
      <c r="C218" s="1837"/>
      <c r="D218" s="962" t="s">
        <v>266</v>
      </c>
      <c r="E218" s="911">
        <v>47</v>
      </c>
      <c r="F218" s="911">
        <v>52</v>
      </c>
      <c r="G218" s="876">
        <v>78.72</v>
      </c>
      <c r="H218" s="876">
        <v>94.23</v>
      </c>
      <c r="I218" s="851">
        <v>284555</v>
      </c>
      <c r="J218" s="876">
        <v>101.52</v>
      </c>
      <c r="K218" s="876">
        <v>504.53</v>
      </c>
      <c r="L218" s="851">
        <v>2213</v>
      </c>
      <c r="M218" s="876">
        <v>0.79</v>
      </c>
      <c r="N218" s="876">
        <v>3.92</v>
      </c>
      <c r="O218" s="851">
        <v>-1629</v>
      </c>
      <c r="P218" s="876">
        <v>-18.88</v>
      </c>
      <c r="Q218" s="876">
        <v>-0.57999999999999996</v>
      </c>
      <c r="R218" s="876">
        <v>-2.89</v>
      </c>
      <c r="S218" s="1238"/>
    </row>
    <row r="219" spans="1:19" ht="20.100000000000001" customHeight="1" x14ac:dyDescent="0.3">
      <c r="A219" s="1842"/>
      <c r="B219" s="968">
        <v>2061</v>
      </c>
      <c r="C219" s="1837"/>
      <c r="D219" s="962" t="s">
        <v>267</v>
      </c>
      <c r="E219" s="911">
        <v>2371</v>
      </c>
      <c r="F219" s="911">
        <v>4812</v>
      </c>
      <c r="G219" s="876">
        <v>32.94</v>
      </c>
      <c r="H219" s="876">
        <v>3.35</v>
      </c>
      <c r="I219" s="851">
        <v>42602622</v>
      </c>
      <c r="J219" s="876">
        <v>138.4</v>
      </c>
      <c r="K219" s="876">
        <v>1497.35</v>
      </c>
      <c r="L219" s="851">
        <v>2022661</v>
      </c>
      <c r="M219" s="876">
        <v>6.57</v>
      </c>
      <c r="N219" s="876">
        <v>71.09</v>
      </c>
      <c r="O219" s="851">
        <v>2264388</v>
      </c>
      <c r="P219" s="876">
        <v>10.79</v>
      </c>
      <c r="Q219" s="876">
        <v>7.36</v>
      </c>
      <c r="R219" s="876">
        <v>79.59</v>
      </c>
      <c r="S219" s="1238"/>
    </row>
    <row r="220" spans="1:19" ht="20.100000000000001" customHeight="1" x14ac:dyDescent="0.3">
      <c r="A220" s="1843"/>
      <c r="B220" s="968"/>
      <c r="C220" s="1838"/>
      <c r="D220" s="962" t="s">
        <v>35</v>
      </c>
      <c r="E220" s="911">
        <v>2778</v>
      </c>
      <c r="F220" s="911">
        <v>5663</v>
      </c>
      <c r="G220" s="876">
        <v>34.67</v>
      </c>
      <c r="H220" s="876">
        <v>5.46</v>
      </c>
      <c r="I220" s="851">
        <v>54910792</v>
      </c>
      <c r="J220" s="876">
        <v>141.01</v>
      </c>
      <c r="K220" s="876">
        <v>1647.19</v>
      </c>
      <c r="L220" s="851">
        <v>2339458</v>
      </c>
      <c r="M220" s="876">
        <v>6.01</v>
      </c>
      <c r="N220" s="876">
        <v>70.180000000000007</v>
      </c>
      <c r="O220" s="851">
        <v>3012181</v>
      </c>
      <c r="P220" s="876">
        <v>10.86</v>
      </c>
      <c r="Q220" s="876">
        <v>7.74</v>
      </c>
      <c r="R220" s="876">
        <v>90.36</v>
      </c>
      <c r="S220" s="1238"/>
    </row>
    <row r="221" spans="1:19" ht="30" customHeight="1" x14ac:dyDescent="0.3">
      <c r="A221" s="1841">
        <v>1598</v>
      </c>
      <c r="B221" s="968">
        <v>2257</v>
      </c>
      <c r="C221" s="1836" t="s">
        <v>898</v>
      </c>
      <c r="D221" s="962" t="s">
        <v>339</v>
      </c>
      <c r="E221" s="911">
        <v>36688</v>
      </c>
      <c r="F221" s="911">
        <v>97285</v>
      </c>
      <c r="G221" s="876">
        <v>28.58</v>
      </c>
      <c r="H221" s="876">
        <v>4.5999999999999996</v>
      </c>
      <c r="I221" s="851">
        <v>905936835</v>
      </c>
      <c r="J221" s="876">
        <v>77</v>
      </c>
      <c r="K221" s="876">
        <v>2057.75</v>
      </c>
      <c r="L221" s="851">
        <v>37625745</v>
      </c>
      <c r="M221" s="876">
        <v>3.2</v>
      </c>
      <c r="N221" s="876">
        <v>85.46</v>
      </c>
      <c r="O221" s="851">
        <v>0</v>
      </c>
      <c r="P221" s="876">
        <v>0</v>
      </c>
      <c r="Q221" s="876">
        <v>0</v>
      </c>
      <c r="R221" s="876">
        <v>0</v>
      </c>
      <c r="S221" s="1238"/>
    </row>
    <row r="222" spans="1:19" ht="20.100000000000001" customHeight="1" x14ac:dyDescent="0.3">
      <c r="A222" s="1842"/>
      <c r="B222" s="968">
        <v>2259</v>
      </c>
      <c r="C222" s="1837"/>
      <c r="D222" s="962" t="s">
        <v>340</v>
      </c>
      <c r="E222" s="911">
        <v>496774</v>
      </c>
      <c r="F222" s="911">
        <v>1288336</v>
      </c>
      <c r="G222" s="876">
        <v>30.8</v>
      </c>
      <c r="H222" s="876">
        <v>5.76</v>
      </c>
      <c r="I222" s="851">
        <v>25585999013</v>
      </c>
      <c r="J222" s="876">
        <v>88.39</v>
      </c>
      <c r="K222" s="876">
        <v>4292.03</v>
      </c>
      <c r="L222" s="851">
        <v>542652426</v>
      </c>
      <c r="M222" s="876">
        <v>1.87</v>
      </c>
      <c r="N222" s="876">
        <v>91.03</v>
      </c>
      <c r="O222" s="851">
        <v>0</v>
      </c>
      <c r="P222" s="876">
        <v>0</v>
      </c>
      <c r="Q222" s="876">
        <v>0</v>
      </c>
      <c r="R222" s="876">
        <v>0</v>
      </c>
      <c r="S222" s="1238"/>
    </row>
    <row r="223" spans="1:19" ht="20.100000000000001" customHeight="1" x14ac:dyDescent="0.3">
      <c r="A223" s="1842"/>
      <c r="B223" s="968">
        <v>2260</v>
      </c>
      <c r="C223" s="1837"/>
      <c r="D223" s="962" t="s">
        <v>342</v>
      </c>
      <c r="E223" s="911">
        <v>30886</v>
      </c>
      <c r="F223" s="911">
        <v>50730</v>
      </c>
      <c r="G223" s="876">
        <v>58.59</v>
      </c>
      <c r="H223" s="876">
        <v>46.46</v>
      </c>
      <c r="I223" s="851">
        <v>2676621168</v>
      </c>
      <c r="J223" s="876">
        <v>121.39</v>
      </c>
      <c r="K223" s="876">
        <v>7221.78</v>
      </c>
      <c r="L223" s="851">
        <v>34808079</v>
      </c>
      <c r="M223" s="876">
        <v>1.58</v>
      </c>
      <c r="N223" s="876">
        <v>93.92</v>
      </c>
      <c r="O223" s="851">
        <v>0</v>
      </c>
      <c r="P223" s="876">
        <v>0</v>
      </c>
      <c r="Q223" s="876">
        <v>0</v>
      </c>
      <c r="R223" s="876">
        <v>0</v>
      </c>
      <c r="S223" s="1238"/>
    </row>
    <row r="224" spans="1:19" ht="20.100000000000001" customHeight="1" x14ac:dyDescent="0.3">
      <c r="A224" s="1842"/>
      <c r="B224" s="968">
        <v>2258</v>
      </c>
      <c r="C224" s="1837"/>
      <c r="D224" s="962" t="s">
        <v>343</v>
      </c>
      <c r="E224" s="911">
        <v>91792</v>
      </c>
      <c r="F224" s="911">
        <v>245394</v>
      </c>
      <c r="G224" s="876">
        <v>27.38</v>
      </c>
      <c r="H224" s="876">
        <v>3.23</v>
      </c>
      <c r="I224" s="851">
        <v>2464910926</v>
      </c>
      <c r="J224" s="876">
        <v>64.489999999999995</v>
      </c>
      <c r="K224" s="876">
        <v>2237.77</v>
      </c>
      <c r="L224" s="851">
        <v>97602965</v>
      </c>
      <c r="M224" s="876">
        <v>2.5499999999999998</v>
      </c>
      <c r="N224" s="876">
        <v>88.61</v>
      </c>
      <c r="O224" s="851">
        <v>0</v>
      </c>
      <c r="P224" s="876">
        <v>0</v>
      </c>
      <c r="Q224" s="876">
        <v>0</v>
      </c>
      <c r="R224" s="876">
        <v>0</v>
      </c>
      <c r="S224" s="1238"/>
    </row>
    <row r="225" spans="1:19" ht="20.100000000000001" customHeight="1" x14ac:dyDescent="0.3">
      <c r="A225" s="1842"/>
      <c r="B225" s="968">
        <v>2256</v>
      </c>
      <c r="C225" s="1837"/>
      <c r="D225" s="962" t="s">
        <v>344</v>
      </c>
      <c r="E225" s="911">
        <v>49042</v>
      </c>
      <c r="F225" s="911">
        <v>157448</v>
      </c>
      <c r="G225" s="876">
        <v>27.76</v>
      </c>
      <c r="H225" s="876">
        <v>2.87</v>
      </c>
      <c r="I225" s="851">
        <v>356594562</v>
      </c>
      <c r="J225" s="876">
        <v>29.62</v>
      </c>
      <c r="K225" s="876">
        <v>605.92999999999995</v>
      </c>
      <c r="L225" s="851">
        <v>50761520</v>
      </c>
      <c r="M225" s="876">
        <v>4.22</v>
      </c>
      <c r="N225" s="876">
        <v>86.26</v>
      </c>
      <c r="O225" s="851">
        <v>0</v>
      </c>
      <c r="P225" s="876">
        <v>0</v>
      </c>
      <c r="Q225" s="876">
        <v>0</v>
      </c>
      <c r="R225" s="876">
        <v>0</v>
      </c>
      <c r="S225" s="1238"/>
    </row>
    <row r="226" spans="1:19" ht="20.100000000000001" customHeight="1" x14ac:dyDescent="0.3">
      <c r="A226" s="1843"/>
      <c r="B226" s="968"/>
      <c r="C226" s="1838"/>
      <c r="D226" s="962" t="s">
        <v>35</v>
      </c>
      <c r="E226" s="911">
        <v>705182</v>
      </c>
      <c r="F226" s="911">
        <v>1839193</v>
      </c>
      <c r="G226" s="876">
        <v>30.73</v>
      </c>
      <c r="H226" s="876">
        <v>6.24</v>
      </c>
      <c r="I226" s="851">
        <v>31990062504</v>
      </c>
      <c r="J226" s="876">
        <v>85.64</v>
      </c>
      <c r="K226" s="876">
        <v>3780.36</v>
      </c>
      <c r="L226" s="851">
        <v>763450735</v>
      </c>
      <c r="M226" s="876">
        <v>2.04</v>
      </c>
      <c r="N226" s="876">
        <v>90.22</v>
      </c>
      <c r="O226" s="851">
        <v>0</v>
      </c>
      <c r="P226" s="876">
        <v>0</v>
      </c>
      <c r="Q226" s="876">
        <v>0</v>
      </c>
      <c r="R226" s="876">
        <v>0</v>
      </c>
      <c r="S226" s="1238"/>
    </row>
    <row r="227" spans="1:19" ht="20.100000000000001" customHeight="1" x14ac:dyDescent="0.3">
      <c r="A227" s="1830">
        <v>1523</v>
      </c>
      <c r="B227" s="968">
        <v>1943</v>
      </c>
      <c r="C227" s="1832" t="s">
        <v>345</v>
      </c>
      <c r="D227" s="962" t="s">
        <v>346</v>
      </c>
      <c r="E227" s="911">
        <v>736</v>
      </c>
      <c r="F227" s="911">
        <v>1656</v>
      </c>
      <c r="G227" s="876">
        <v>37.630000000000003</v>
      </c>
      <c r="H227" s="876">
        <v>9.06</v>
      </c>
      <c r="I227" s="851">
        <v>41778775</v>
      </c>
      <c r="J227" s="876">
        <v>97.98</v>
      </c>
      <c r="K227" s="876">
        <v>4730.3900000000003</v>
      </c>
      <c r="L227" s="851">
        <v>719752</v>
      </c>
      <c r="M227" s="876">
        <v>1.69</v>
      </c>
      <c r="N227" s="876">
        <v>81.489999999999995</v>
      </c>
      <c r="O227" s="851">
        <v>-32177</v>
      </c>
      <c r="P227" s="876">
        <v>-23.68</v>
      </c>
      <c r="Q227" s="876">
        <v>-0.08</v>
      </c>
      <c r="R227" s="876">
        <v>-3.64</v>
      </c>
      <c r="S227" s="1238"/>
    </row>
    <row r="228" spans="1:19" ht="20.100000000000001" customHeight="1" x14ac:dyDescent="0.3">
      <c r="A228" s="1831"/>
      <c r="B228" s="968"/>
      <c r="C228" s="1831"/>
      <c r="D228" s="962" t="s">
        <v>35</v>
      </c>
      <c r="E228" s="911">
        <v>736</v>
      </c>
      <c r="F228" s="911">
        <v>1656</v>
      </c>
      <c r="G228" s="876">
        <v>37.630000000000003</v>
      </c>
      <c r="H228" s="876">
        <v>9.06</v>
      </c>
      <c r="I228" s="851">
        <v>41778775</v>
      </c>
      <c r="J228" s="876">
        <v>97.98</v>
      </c>
      <c r="K228" s="876">
        <v>4730.3900000000003</v>
      </c>
      <c r="L228" s="851">
        <v>719752</v>
      </c>
      <c r="M228" s="876">
        <v>1.69</v>
      </c>
      <c r="N228" s="876">
        <v>81.489999999999995</v>
      </c>
      <c r="O228" s="851">
        <v>-32177</v>
      </c>
      <c r="P228" s="876">
        <v>-23.68</v>
      </c>
      <c r="Q228" s="876">
        <v>-0.08</v>
      </c>
      <c r="R228" s="876">
        <v>-3.64</v>
      </c>
      <c r="S228" s="1238"/>
    </row>
    <row r="229" spans="1:19" ht="20.100000000000001" customHeight="1" x14ac:dyDescent="0.3">
      <c r="A229" s="1841">
        <v>1566</v>
      </c>
      <c r="B229" s="968">
        <v>1807</v>
      </c>
      <c r="C229" s="1836" t="s">
        <v>347</v>
      </c>
      <c r="D229" s="962" t="s">
        <v>350</v>
      </c>
      <c r="E229" s="911">
        <v>709</v>
      </c>
      <c r="F229" s="911">
        <v>1345</v>
      </c>
      <c r="G229" s="876">
        <v>34.200000000000003</v>
      </c>
      <c r="H229" s="876">
        <v>6.54</v>
      </c>
      <c r="I229" s="851">
        <v>22677629</v>
      </c>
      <c r="J229" s="876">
        <v>105.9</v>
      </c>
      <c r="K229" s="876">
        <v>2665.45</v>
      </c>
      <c r="L229" s="851">
        <v>530353</v>
      </c>
      <c r="M229" s="876">
        <v>2.48</v>
      </c>
      <c r="N229" s="876">
        <v>62.34</v>
      </c>
      <c r="O229" s="851">
        <v>0</v>
      </c>
      <c r="P229" s="876">
        <v>0</v>
      </c>
      <c r="Q229" s="876">
        <v>0</v>
      </c>
      <c r="R229" s="876">
        <v>0</v>
      </c>
      <c r="S229" s="1238"/>
    </row>
    <row r="230" spans="1:19" ht="20.100000000000001" customHeight="1" x14ac:dyDescent="0.3">
      <c r="A230" s="1842"/>
      <c r="B230" s="968">
        <v>1805</v>
      </c>
      <c r="C230" s="1837"/>
      <c r="D230" s="962" t="s">
        <v>1019</v>
      </c>
      <c r="E230" s="911">
        <v>1258</v>
      </c>
      <c r="F230" s="911">
        <v>1696</v>
      </c>
      <c r="G230" s="876">
        <v>27.24</v>
      </c>
      <c r="H230" s="876">
        <v>0.41</v>
      </c>
      <c r="I230" s="851">
        <v>6644022</v>
      </c>
      <c r="J230" s="876">
        <v>51.52</v>
      </c>
      <c r="K230" s="876">
        <v>440.12</v>
      </c>
      <c r="L230" s="851">
        <v>696226</v>
      </c>
      <c r="M230" s="876">
        <v>5.4</v>
      </c>
      <c r="N230" s="876">
        <v>46.12</v>
      </c>
      <c r="O230" s="851">
        <v>0</v>
      </c>
      <c r="P230" s="876">
        <v>0</v>
      </c>
      <c r="Q230" s="876">
        <v>0</v>
      </c>
      <c r="R230" s="876">
        <v>0</v>
      </c>
      <c r="S230" s="1238"/>
    </row>
    <row r="231" spans="1:19" ht="20.100000000000001" customHeight="1" x14ac:dyDescent="0.3">
      <c r="A231" s="1842"/>
      <c r="B231" s="968">
        <v>1806</v>
      </c>
      <c r="C231" s="1837"/>
      <c r="D231" s="962" t="s">
        <v>349</v>
      </c>
      <c r="E231" s="911">
        <v>1557</v>
      </c>
      <c r="F231" s="911">
        <v>2663</v>
      </c>
      <c r="G231" s="876">
        <v>25.12</v>
      </c>
      <c r="H231" s="876">
        <v>0.79</v>
      </c>
      <c r="I231" s="851">
        <v>30375809</v>
      </c>
      <c r="J231" s="876">
        <v>100.77</v>
      </c>
      <c r="K231" s="876">
        <v>1625.77</v>
      </c>
      <c r="L231" s="851">
        <v>879686</v>
      </c>
      <c r="M231" s="876">
        <v>2.92</v>
      </c>
      <c r="N231" s="876">
        <v>47.08</v>
      </c>
      <c r="O231" s="851">
        <v>1940590</v>
      </c>
      <c r="P231" s="876">
        <v>28.09</v>
      </c>
      <c r="Q231" s="876">
        <v>6.44</v>
      </c>
      <c r="R231" s="876">
        <v>103.86</v>
      </c>
      <c r="S231" s="1238"/>
    </row>
    <row r="232" spans="1:19" ht="20.100000000000001" customHeight="1" x14ac:dyDescent="0.3">
      <c r="A232" s="1843"/>
      <c r="B232" s="968"/>
      <c r="C232" s="1838"/>
      <c r="D232" s="962" t="s">
        <v>35</v>
      </c>
      <c r="E232" s="911">
        <v>3524</v>
      </c>
      <c r="F232" s="911">
        <v>5704</v>
      </c>
      <c r="G232" s="876">
        <v>27.9</v>
      </c>
      <c r="H232" s="876">
        <v>2.0299999999999998</v>
      </c>
      <c r="I232" s="851">
        <v>59697460</v>
      </c>
      <c r="J232" s="876">
        <v>92.62</v>
      </c>
      <c r="K232" s="876">
        <v>1411.69</v>
      </c>
      <c r="L232" s="851">
        <v>2106265</v>
      </c>
      <c r="M232" s="876">
        <v>3.27</v>
      </c>
      <c r="N232" s="876">
        <v>49.81</v>
      </c>
      <c r="O232" s="851">
        <v>1940590</v>
      </c>
      <c r="P232" s="876">
        <v>28.09</v>
      </c>
      <c r="Q232" s="876">
        <v>6.44</v>
      </c>
      <c r="R232" s="876">
        <v>103.86</v>
      </c>
      <c r="S232" s="1238"/>
    </row>
    <row r="233" spans="1:19" ht="20.100000000000001" customHeight="1" x14ac:dyDescent="0.3">
      <c r="A233" s="1830">
        <v>1591</v>
      </c>
      <c r="B233" s="968">
        <v>1872</v>
      </c>
      <c r="C233" s="1832" t="s">
        <v>356</v>
      </c>
      <c r="D233" s="962" t="s">
        <v>356</v>
      </c>
      <c r="E233" s="911">
        <v>12608</v>
      </c>
      <c r="F233" s="911">
        <v>25778</v>
      </c>
      <c r="G233" s="876">
        <v>30.21</v>
      </c>
      <c r="H233" s="876">
        <v>1.87</v>
      </c>
      <c r="I233" s="851">
        <v>164036007</v>
      </c>
      <c r="J233" s="876">
        <v>96.99</v>
      </c>
      <c r="K233" s="876">
        <v>1084.21</v>
      </c>
      <c r="L233" s="851">
        <v>0</v>
      </c>
      <c r="M233" s="876">
        <v>0</v>
      </c>
      <c r="N233" s="876">
        <v>0</v>
      </c>
      <c r="O233" s="851">
        <v>-4993623</v>
      </c>
      <c r="P233" s="876">
        <v>-3.05</v>
      </c>
      <c r="Q233" s="876">
        <v>-2.95</v>
      </c>
      <c r="R233" s="876">
        <v>-33.01</v>
      </c>
      <c r="S233" s="1238"/>
    </row>
    <row r="234" spans="1:19" ht="20.100000000000001" customHeight="1" x14ac:dyDescent="0.3">
      <c r="A234" s="1831"/>
      <c r="B234" s="968"/>
      <c r="C234" s="1831"/>
      <c r="D234" s="962" t="s">
        <v>35</v>
      </c>
      <c r="E234" s="911">
        <v>12608</v>
      </c>
      <c r="F234" s="911">
        <v>25778</v>
      </c>
      <c r="G234" s="876">
        <v>30.21</v>
      </c>
      <c r="H234" s="876">
        <v>1.87</v>
      </c>
      <c r="I234" s="851">
        <v>164036007</v>
      </c>
      <c r="J234" s="876">
        <v>96.99</v>
      </c>
      <c r="K234" s="876">
        <v>1084.21</v>
      </c>
      <c r="L234" s="851">
        <v>0</v>
      </c>
      <c r="M234" s="876">
        <v>0</v>
      </c>
      <c r="N234" s="876">
        <v>0</v>
      </c>
      <c r="O234" s="851">
        <v>-4993623</v>
      </c>
      <c r="P234" s="876">
        <v>-3.05</v>
      </c>
      <c r="Q234" s="876">
        <v>-2.95</v>
      </c>
      <c r="R234" s="876">
        <v>-33.01</v>
      </c>
      <c r="S234" s="1238"/>
    </row>
    <row r="235" spans="1:19" ht="20.100000000000001" customHeight="1" x14ac:dyDescent="0.3">
      <c r="A235" s="1841">
        <v>1559</v>
      </c>
      <c r="B235" s="968">
        <v>2133</v>
      </c>
      <c r="C235" s="1836" t="s">
        <v>357</v>
      </c>
      <c r="D235" s="962" t="s">
        <v>359</v>
      </c>
      <c r="E235" s="911">
        <v>6891</v>
      </c>
      <c r="F235" s="911">
        <v>16137</v>
      </c>
      <c r="G235" s="876">
        <v>29.7</v>
      </c>
      <c r="H235" s="876">
        <v>3.3</v>
      </c>
      <c r="I235" s="851">
        <v>356588543</v>
      </c>
      <c r="J235" s="876">
        <v>95.82</v>
      </c>
      <c r="K235" s="876">
        <v>4312.25</v>
      </c>
      <c r="L235" s="851">
        <v>6767935</v>
      </c>
      <c r="M235" s="876">
        <v>1.82</v>
      </c>
      <c r="N235" s="876">
        <v>81.849999999999994</v>
      </c>
      <c r="O235" s="851">
        <v>0</v>
      </c>
      <c r="P235" s="876">
        <v>0</v>
      </c>
      <c r="Q235" s="876">
        <v>0</v>
      </c>
      <c r="R235" s="876">
        <v>0</v>
      </c>
      <c r="S235" s="1238"/>
    </row>
    <row r="236" spans="1:19" ht="20.100000000000001" customHeight="1" x14ac:dyDescent="0.3">
      <c r="A236" s="1842"/>
      <c r="B236" s="968">
        <v>6081</v>
      </c>
      <c r="C236" s="1837"/>
      <c r="D236" s="962" t="s">
        <v>358</v>
      </c>
      <c r="E236" s="911">
        <v>810</v>
      </c>
      <c r="F236" s="911">
        <v>1539</v>
      </c>
      <c r="G236" s="876">
        <v>26.09</v>
      </c>
      <c r="H236" s="876">
        <v>1.82</v>
      </c>
      <c r="I236" s="851">
        <v>15655226</v>
      </c>
      <c r="J236" s="876">
        <v>73.56</v>
      </c>
      <c r="K236" s="876">
        <v>1610.62</v>
      </c>
      <c r="L236" s="851">
        <v>752473</v>
      </c>
      <c r="M236" s="876">
        <v>3.54</v>
      </c>
      <c r="N236" s="876">
        <v>77.41</v>
      </c>
      <c r="O236" s="851">
        <v>0</v>
      </c>
      <c r="P236" s="876">
        <v>0</v>
      </c>
      <c r="Q236" s="876">
        <v>0</v>
      </c>
      <c r="R236" s="876">
        <v>0</v>
      </c>
      <c r="S236" s="1238"/>
    </row>
    <row r="237" spans="1:19" ht="20.100000000000001" customHeight="1" x14ac:dyDescent="0.3">
      <c r="A237" s="1843"/>
      <c r="B237" s="968"/>
      <c r="C237" s="1838"/>
      <c r="D237" s="962" t="s">
        <v>35</v>
      </c>
      <c r="E237" s="911">
        <v>7701</v>
      </c>
      <c r="F237" s="911">
        <v>17676</v>
      </c>
      <c r="G237" s="876">
        <v>29.38</v>
      </c>
      <c r="H237" s="876">
        <v>3.17</v>
      </c>
      <c r="I237" s="851">
        <v>372243769</v>
      </c>
      <c r="J237" s="876">
        <v>94.62</v>
      </c>
      <c r="K237" s="876">
        <v>4028.09</v>
      </c>
      <c r="L237" s="851">
        <v>7520408</v>
      </c>
      <c r="M237" s="876">
        <v>1.91</v>
      </c>
      <c r="N237" s="876">
        <v>81.38</v>
      </c>
      <c r="O237" s="851">
        <v>0</v>
      </c>
      <c r="P237" s="876">
        <v>0</v>
      </c>
      <c r="Q237" s="876">
        <v>0</v>
      </c>
      <c r="R237" s="876">
        <v>0</v>
      </c>
      <c r="S237" s="1238"/>
    </row>
    <row r="238" spans="1:19" ht="20.100000000000001" customHeight="1" x14ac:dyDescent="0.3">
      <c r="A238" s="1841">
        <v>1145</v>
      </c>
      <c r="B238" s="968">
        <v>1856</v>
      </c>
      <c r="C238" s="2021" t="s">
        <v>899</v>
      </c>
      <c r="D238" s="962" t="s">
        <v>367</v>
      </c>
      <c r="E238" s="911">
        <v>47927</v>
      </c>
      <c r="F238" s="911">
        <v>125533</v>
      </c>
      <c r="G238" s="876">
        <v>27.22</v>
      </c>
      <c r="H238" s="876">
        <v>2.79</v>
      </c>
      <c r="I238" s="851">
        <v>1542520814</v>
      </c>
      <c r="J238" s="876">
        <v>80.62</v>
      </c>
      <c r="K238" s="876">
        <v>2682.07</v>
      </c>
      <c r="L238" s="851">
        <v>43063900</v>
      </c>
      <c r="M238" s="876">
        <v>2.25</v>
      </c>
      <c r="N238" s="876">
        <v>74.88</v>
      </c>
      <c r="O238" s="851">
        <v>0</v>
      </c>
      <c r="P238" s="876">
        <v>0</v>
      </c>
      <c r="Q238" s="876">
        <v>0</v>
      </c>
      <c r="R238" s="876">
        <v>0</v>
      </c>
      <c r="S238" s="1238"/>
    </row>
    <row r="239" spans="1:19" ht="20.100000000000001" customHeight="1" x14ac:dyDescent="0.3">
      <c r="A239" s="1842"/>
      <c r="B239" s="968">
        <v>1855</v>
      </c>
      <c r="C239" s="2022"/>
      <c r="D239" s="962" t="s">
        <v>368</v>
      </c>
      <c r="E239" s="911">
        <v>1680</v>
      </c>
      <c r="F239" s="911">
        <v>2238</v>
      </c>
      <c r="G239" s="876">
        <v>66.06</v>
      </c>
      <c r="H239" s="876">
        <v>63.99</v>
      </c>
      <c r="I239" s="851">
        <v>131142488</v>
      </c>
      <c r="J239" s="876">
        <v>96.86</v>
      </c>
      <c r="K239" s="876">
        <v>6505.08</v>
      </c>
      <c r="L239" s="851">
        <v>1580711</v>
      </c>
      <c r="M239" s="876">
        <v>1.17</v>
      </c>
      <c r="N239" s="876">
        <v>78.41</v>
      </c>
      <c r="O239" s="851">
        <v>-148824</v>
      </c>
      <c r="P239" s="876">
        <v>-7.42</v>
      </c>
      <c r="Q239" s="876">
        <v>-0.11</v>
      </c>
      <c r="R239" s="876">
        <v>-7.38</v>
      </c>
      <c r="S239" s="1238"/>
    </row>
    <row r="240" spans="1:19" ht="20.100000000000001" customHeight="1" x14ac:dyDescent="0.3">
      <c r="A240" s="1842"/>
      <c r="B240" s="968">
        <v>1854</v>
      </c>
      <c r="C240" s="2022"/>
      <c r="D240" s="962" t="s">
        <v>369</v>
      </c>
      <c r="E240" s="911">
        <v>4621</v>
      </c>
      <c r="F240" s="911">
        <v>7012</v>
      </c>
      <c r="G240" s="876">
        <v>63.56</v>
      </c>
      <c r="H240" s="876">
        <v>59.16</v>
      </c>
      <c r="I240" s="851">
        <v>325469173</v>
      </c>
      <c r="J240" s="876">
        <v>104.5</v>
      </c>
      <c r="K240" s="876">
        <v>5869.39</v>
      </c>
      <c r="L240" s="851">
        <v>4329198</v>
      </c>
      <c r="M240" s="876">
        <v>1.39</v>
      </c>
      <c r="N240" s="876">
        <v>78.069999999999993</v>
      </c>
      <c r="O240" s="851">
        <v>-255298</v>
      </c>
      <c r="P240" s="876">
        <v>-7.42</v>
      </c>
      <c r="Q240" s="876">
        <v>-0.08</v>
      </c>
      <c r="R240" s="876">
        <v>-4.5999999999999996</v>
      </c>
      <c r="S240" s="1238"/>
    </row>
    <row r="241" spans="1:19" ht="20.100000000000001" customHeight="1" x14ac:dyDescent="0.3">
      <c r="A241" s="1842"/>
      <c r="B241" s="968">
        <v>1857</v>
      </c>
      <c r="C241" s="2022"/>
      <c r="D241" s="962" t="s">
        <v>370</v>
      </c>
      <c r="E241" s="911">
        <v>14692</v>
      </c>
      <c r="F241" s="911">
        <v>36171</v>
      </c>
      <c r="G241" s="876">
        <v>25.51</v>
      </c>
      <c r="H241" s="876">
        <v>1.45</v>
      </c>
      <c r="I241" s="851">
        <v>296112710</v>
      </c>
      <c r="J241" s="876">
        <v>72.319999999999993</v>
      </c>
      <c r="K241" s="876">
        <v>1679.56</v>
      </c>
      <c r="L241" s="851">
        <v>12773145</v>
      </c>
      <c r="M241" s="876">
        <v>3.12</v>
      </c>
      <c r="N241" s="876">
        <v>72.45</v>
      </c>
      <c r="O241" s="851">
        <v>-3553910</v>
      </c>
      <c r="P241" s="876">
        <v>-34.630000000000003</v>
      </c>
      <c r="Q241" s="876">
        <v>-0.87</v>
      </c>
      <c r="R241" s="876">
        <v>-20.16</v>
      </c>
      <c r="S241" s="1238"/>
    </row>
    <row r="242" spans="1:19" ht="20.100000000000001" customHeight="1" x14ac:dyDescent="0.3">
      <c r="A242" s="1842"/>
      <c r="B242" s="968">
        <v>1858</v>
      </c>
      <c r="C242" s="2022"/>
      <c r="D242" s="962" t="s">
        <v>371</v>
      </c>
      <c r="E242" s="911">
        <v>7084</v>
      </c>
      <c r="F242" s="911">
        <v>16488</v>
      </c>
      <c r="G242" s="876">
        <v>26.31</v>
      </c>
      <c r="H242" s="876">
        <v>1.01</v>
      </c>
      <c r="I242" s="851">
        <v>127809961</v>
      </c>
      <c r="J242" s="876">
        <v>79.39</v>
      </c>
      <c r="K242" s="876">
        <v>1503.51</v>
      </c>
      <c r="L242" s="851">
        <v>6095139</v>
      </c>
      <c r="M242" s="876">
        <v>3.79</v>
      </c>
      <c r="N242" s="876">
        <v>71.7</v>
      </c>
      <c r="O242" s="851">
        <v>624323</v>
      </c>
      <c r="P242" s="876">
        <v>11.07</v>
      </c>
      <c r="Q242" s="876">
        <v>0.39</v>
      </c>
      <c r="R242" s="876">
        <v>7.34</v>
      </c>
      <c r="S242" s="1238"/>
    </row>
    <row r="243" spans="1:19" ht="20.100000000000001" customHeight="1" x14ac:dyDescent="0.3">
      <c r="A243" s="1843"/>
      <c r="B243" s="968"/>
      <c r="C243" s="2023"/>
      <c r="D243" s="962" t="s">
        <v>35</v>
      </c>
      <c r="E243" s="911">
        <v>76004</v>
      </c>
      <c r="F243" s="911">
        <v>187442</v>
      </c>
      <c r="G243" s="876">
        <v>28.63</v>
      </c>
      <c r="H243" s="876">
        <v>5.22</v>
      </c>
      <c r="I243" s="851">
        <v>2423055146</v>
      </c>
      <c r="J243" s="876">
        <v>82.68</v>
      </c>
      <c r="K243" s="876">
        <v>2656.72</v>
      </c>
      <c r="L243" s="851">
        <v>67842093</v>
      </c>
      <c r="M243" s="876">
        <v>2.31</v>
      </c>
      <c r="N243" s="876">
        <v>74.38</v>
      </c>
      <c r="O243" s="851">
        <v>-3333709</v>
      </c>
      <c r="P243" s="876">
        <v>-15.61</v>
      </c>
      <c r="Q243" s="876">
        <v>-0.33</v>
      </c>
      <c r="R243" s="876">
        <v>-9.89</v>
      </c>
      <c r="S243" s="1238"/>
    </row>
    <row r="244" spans="1:19" ht="20.100000000000001" customHeight="1" x14ac:dyDescent="0.3">
      <c r="A244" s="1830">
        <v>1197</v>
      </c>
      <c r="B244" s="968">
        <v>1991</v>
      </c>
      <c r="C244" s="1832" t="s">
        <v>372</v>
      </c>
      <c r="D244" s="962" t="s">
        <v>373</v>
      </c>
      <c r="E244" s="911">
        <v>5865</v>
      </c>
      <c r="F244" s="911">
        <v>12717</v>
      </c>
      <c r="G244" s="876">
        <v>31.75</v>
      </c>
      <c r="H244" s="876">
        <v>7.42</v>
      </c>
      <c r="I244" s="851">
        <v>269203957</v>
      </c>
      <c r="J244" s="876">
        <v>100.74</v>
      </c>
      <c r="K244" s="876">
        <v>3825.01</v>
      </c>
      <c r="L244" s="851">
        <v>6535588</v>
      </c>
      <c r="M244" s="876">
        <v>2.4500000000000002</v>
      </c>
      <c r="N244" s="876">
        <v>92.86</v>
      </c>
      <c r="O244" s="851">
        <v>35957</v>
      </c>
      <c r="P244" s="876">
        <v>4.4400000000000004</v>
      </c>
      <c r="Q244" s="876">
        <v>0.01</v>
      </c>
      <c r="R244" s="876">
        <v>0.51</v>
      </c>
      <c r="S244" s="1238"/>
    </row>
    <row r="245" spans="1:19" ht="20.100000000000001" customHeight="1" x14ac:dyDescent="0.3">
      <c r="A245" s="1831"/>
      <c r="B245" s="968"/>
      <c r="C245" s="1831"/>
      <c r="D245" s="962" t="s">
        <v>35</v>
      </c>
      <c r="E245" s="911">
        <v>5865</v>
      </c>
      <c r="F245" s="911">
        <v>12717</v>
      </c>
      <c r="G245" s="876">
        <v>31.75</v>
      </c>
      <c r="H245" s="876">
        <v>7.42</v>
      </c>
      <c r="I245" s="851">
        <v>269203957</v>
      </c>
      <c r="J245" s="876">
        <v>100.74</v>
      </c>
      <c r="K245" s="876">
        <v>3825.01</v>
      </c>
      <c r="L245" s="851">
        <v>6535588</v>
      </c>
      <c r="M245" s="876">
        <v>2.4500000000000002</v>
      </c>
      <c r="N245" s="876">
        <v>92.86</v>
      </c>
      <c r="O245" s="851">
        <v>35957</v>
      </c>
      <c r="P245" s="876">
        <v>4.4400000000000004</v>
      </c>
      <c r="Q245" s="876">
        <v>0.01</v>
      </c>
      <c r="R245" s="876">
        <v>0.51</v>
      </c>
      <c r="S245" s="1238"/>
    </row>
    <row r="246" spans="1:19" ht="20.100000000000001" customHeight="1" x14ac:dyDescent="0.3">
      <c r="A246" s="1830">
        <v>1599</v>
      </c>
      <c r="B246" s="968">
        <v>2309</v>
      </c>
      <c r="C246" s="1832" t="s">
        <v>374</v>
      </c>
      <c r="D246" s="962" t="s">
        <v>375</v>
      </c>
      <c r="E246" s="911">
        <v>17665</v>
      </c>
      <c r="F246" s="911">
        <v>22275</v>
      </c>
      <c r="G246" s="876">
        <v>37.28</v>
      </c>
      <c r="H246" s="876">
        <v>7.0000000000000007E-2</v>
      </c>
      <c r="I246" s="851">
        <v>236867377</v>
      </c>
      <c r="J246" s="876">
        <v>92.82</v>
      </c>
      <c r="K246" s="876">
        <v>1117.4000000000001</v>
      </c>
      <c r="L246" s="851">
        <v>13672573</v>
      </c>
      <c r="M246" s="876">
        <v>5.36</v>
      </c>
      <c r="N246" s="876">
        <v>64.5</v>
      </c>
      <c r="O246" s="851">
        <v>33971109</v>
      </c>
      <c r="P246" s="876">
        <v>42.03</v>
      </c>
      <c r="Q246" s="876">
        <v>13.31</v>
      </c>
      <c r="R246" s="876">
        <v>160.26</v>
      </c>
      <c r="S246" s="1238"/>
    </row>
    <row r="247" spans="1:19" ht="20.100000000000001" customHeight="1" x14ac:dyDescent="0.3">
      <c r="A247" s="1831"/>
      <c r="B247" s="968"/>
      <c r="C247" s="1831"/>
      <c r="D247" s="962" t="s">
        <v>35</v>
      </c>
      <c r="E247" s="911">
        <v>17665</v>
      </c>
      <c r="F247" s="911">
        <v>22275</v>
      </c>
      <c r="G247" s="876">
        <v>37.28</v>
      </c>
      <c r="H247" s="876">
        <v>7.0000000000000007E-2</v>
      </c>
      <c r="I247" s="851">
        <v>236867377</v>
      </c>
      <c r="J247" s="876">
        <v>92.82</v>
      </c>
      <c r="K247" s="876">
        <v>1117.4000000000001</v>
      </c>
      <c r="L247" s="851">
        <v>13672573</v>
      </c>
      <c r="M247" s="876">
        <v>5.36</v>
      </c>
      <c r="N247" s="876">
        <v>64.5</v>
      </c>
      <c r="O247" s="851">
        <v>33971109</v>
      </c>
      <c r="P247" s="876">
        <v>42.03</v>
      </c>
      <c r="Q247" s="876">
        <v>13.31</v>
      </c>
      <c r="R247" s="876">
        <v>160.26</v>
      </c>
      <c r="S247" s="1238"/>
    </row>
    <row r="248" spans="1:19" ht="20.100000000000001" customHeight="1" x14ac:dyDescent="0.3">
      <c r="A248" s="1841">
        <v>1547</v>
      </c>
      <c r="B248" s="968">
        <v>2125</v>
      </c>
      <c r="C248" s="1836" t="s">
        <v>379</v>
      </c>
      <c r="D248" s="962" t="s">
        <v>380</v>
      </c>
      <c r="E248" s="911">
        <v>896</v>
      </c>
      <c r="F248" s="911">
        <v>2183</v>
      </c>
      <c r="G248" s="876">
        <v>41.83</v>
      </c>
      <c r="H248" s="876">
        <v>14.38</v>
      </c>
      <c r="I248" s="851">
        <v>82657549</v>
      </c>
      <c r="J248" s="876">
        <v>106.24</v>
      </c>
      <c r="K248" s="876">
        <v>7687.64</v>
      </c>
      <c r="L248" s="851">
        <v>1134730</v>
      </c>
      <c r="M248" s="876">
        <v>1.46</v>
      </c>
      <c r="N248" s="876">
        <v>105.54</v>
      </c>
      <c r="O248" s="851">
        <v>0</v>
      </c>
      <c r="P248" s="876">
        <v>0</v>
      </c>
      <c r="Q248" s="876">
        <v>0</v>
      </c>
      <c r="R248" s="876">
        <v>0</v>
      </c>
      <c r="S248" s="1238"/>
    </row>
    <row r="249" spans="1:19" ht="20.100000000000001" customHeight="1" x14ac:dyDescent="0.3">
      <c r="A249" s="1842"/>
      <c r="B249" s="968">
        <v>2126</v>
      </c>
      <c r="C249" s="1837"/>
      <c r="D249" s="962" t="s">
        <v>381</v>
      </c>
      <c r="E249" s="911">
        <v>3109</v>
      </c>
      <c r="F249" s="911">
        <v>7896</v>
      </c>
      <c r="G249" s="876">
        <v>30.17</v>
      </c>
      <c r="H249" s="876">
        <v>3.42</v>
      </c>
      <c r="I249" s="851">
        <v>153251248</v>
      </c>
      <c r="J249" s="876">
        <v>91.97</v>
      </c>
      <c r="K249" s="876">
        <v>4107.7299999999996</v>
      </c>
      <c r="L249" s="851">
        <v>3820702</v>
      </c>
      <c r="M249" s="876">
        <v>2.29</v>
      </c>
      <c r="N249" s="876">
        <v>102.41</v>
      </c>
      <c r="O249" s="851">
        <v>0</v>
      </c>
      <c r="P249" s="876">
        <v>0</v>
      </c>
      <c r="Q249" s="876">
        <v>0</v>
      </c>
      <c r="R249" s="876">
        <v>0</v>
      </c>
      <c r="S249" s="1238"/>
    </row>
    <row r="250" spans="1:19" ht="20.100000000000001" customHeight="1" x14ac:dyDescent="0.3">
      <c r="A250" s="1842"/>
      <c r="B250" s="968">
        <v>2127</v>
      </c>
      <c r="C250" s="1837"/>
      <c r="D250" s="962" t="s">
        <v>382</v>
      </c>
      <c r="E250" s="911">
        <v>571</v>
      </c>
      <c r="F250" s="911">
        <v>1018</v>
      </c>
      <c r="G250" s="876">
        <v>29.68</v>
      </c>
      <c r="H250" s="876">
        <v>3.54</v>
      </c>
      <c r="I250" s="851">
        <v>12299011</v>
      </c>
      <c r="J250" s="876">
        <v>63.25</v>
      </c>
      <c r="K250" s="876">
        <v>1794.95</v>
      </c>
      <c r="L250" s="851">
        <v>681147</v>
      </c>
      <c r="M250" s="876">
        <v>3.5</v>
      </c>
      <c r="N250" s="876">
        <v>99.41</v>
      </c>
      <c r="O250" s="851">
        <v>0</v>
      </c>
      <c r="P250" s="876">
        <v>0</v>
      </c>
      <c r="Q250" s="876">
        <v>0</v>
      </c>
      <c r="R250" s="876">
        <v>0</v>
      </c>
      <c r="S250" s="1238"/>
    </row>
    <row r="251" spans="1:19" ht="20.100000000000001" customHeight="1" x14ac:dyDescent="0.3">
      <c r="A251" s="1842"/>
      <c r="B251" s="968">
        <v>6061</v>
      </c>
      <c r="C251" s="1837"/>
      <c r="D251" s="962" t="s">
        <v>383</v>
      </c>
      <c r="E251" s="911">
        <v>145</v>
      </c>
      <c r="F251" s="911">
        <v>260</v>
      </c>
      <c r="G251" s="876">
        <v>31.17</v>
      </c>
      <c r="H251" s="876">
        <v>6.54</v>
      </c>
      <c r="I251" s="851">
        <v>2196767</v>
      </c>
      <c r="J251" s="876">
        <v>80.959999999999994</v>
      </c>
      <c r="K251" s="876">
        <v>1262.51</v>
      </c>
      <c r="L251" s="851">
        <v>0</v>
      </c>
      <c r="M251" s="876">
        <v>0</v>
      </c>
      <c r="N251" s="876">
        <v>0</v>
      </c>
      <c r="O251" s="851">
        <v>226443</v>
      </c>
      <c r="P251" s="876">
        <v>10.31</v>
      </c>
      <c r="Q251" s="876">
        <v>8.35</v>
      </c>
      <c r="R251" s="876">
        <v>130.13999999999999</v>
      </c>
      <c r="S251" s="1238"/>
    </row>
    <row r="252" spans="1:19" ht="20.100000000000001" customHeight="1" x14ac:dyDescent="0.3">
      <c r="A252" s="1843"/>
      <c r="B252" s="968"/>
      <c r="C252" s="1838"/>
      <c r="D252" s="962" t="s">
        <v>35</v>
      </c>
      <c r="E252" s="911">
        <v>4721</v>
      </c>
      <c r="F252" s="911">
        <v>11357</v>
      </c>
      <c r="G252" s="876">
        <v>32.39</v>
      </c>
      <c r="H252" s="876">
        <v>5.61</v>
      </c>
      <c r="I252" s="851">
        <v>250404575</v>
      </c>
      <c r="J252" s="876">
        <v>93.93</v>
      </c>
      <c r="K252" s="876">
        <v>4420.05</v>
      </c>
      <c r="L252" s="851">
        <v>5636579</v>
      </c>
      <c r="M252" s="876">
        <v>2.14</v>
      </c>
      <c r="N252" s="876">
        <v>102.65</v>
      </c>
      <c r="O252" s="851">
        <v>226443</v>
      </c>
      <c r="P252" s="876">
        <v>10.31</v>
      </c>
      <c r="Q252" s="876">
        <v>8.35</v>
      </c>
      <c r="R252" s="876">
        <v>130.13999999999999</v>
      </c>
      <c r="S252" s="1238"/>
    </row>
    <row r="253" spans="1:19" ht="20.100000000000001" customHeight="1" x14ac:dyDescent="0.3">
      <c r="A253" s="1841">
        <v>1495</v>
      </c>
      <c r="B253" s="968">
        <v>1949</v>
      </c>
      <c r="C253" s="1836" t="s">
        <v>384</v>
      </c>
      <c r="D253" s="962" t="s">
        <v>385</v>
      </c>
      <c r="E253" s="911">
        <v>4125</v>
      </c>
      <c r="F253" s="911">
        <v>8467</v>
      </c>
      <c r="G253" s="876">
        <v>32.64</v>
      </c>
      <c r="H253" s="876">
        <v>3.04</v>
      </c>
      <c r="I253" s="851">
        <v>175377744</v>
      </c>
      <c r="J253" s="876">
        <v>94.77</v>
      </c>
      <c r="K253" s="876">
        <v>3542.98</v>
      </c>
      <c r="L253" s="851">
        <v>3209003</v>
      </c>
      <c r="M253" s="876">
        <v>1.73</v>
      </c>
      <c r="N253" s="876">
        <v>64.83</v>
      </c>
      <c r="O253" s="851">
        <v>0</v>
      </c>
      <c r="P253" s="876">
        <v>0</v>
      </c>
      <c r="Q253" s="876">
        <v>0</v>
      </c>
      <c r="R253" s="876">
        <v>0</v>
      </c>
      <c r="S253" s="1238"/>
    </row>
    <row r="254" spans="1:19" ht="20.100000000000001" customHeight="1" x14ac:dyDescent="0.3">
      <c r="A254" s="1842"/>
      <c r="B254" s="968">
        <v>6095</v>
      </c>
      <c r="C254" s="1837"/>
      <c r="D254" s="962" t="s">
        <v>386</v>
      </c>
      <c r="E254" s="911">
        <v>4713</v>
      </c>
      <c r="F254" s="911">
        <v>6457</v>
      </c>
      <c r="G254" s="876">
        <v>29.96</v>
      </c>
      <c r="H254" s="876">
        <v>0.03</v>
      </c>
      <c r="I254" s="851">
        <v>33464979</v>
      </c>
      <c r="J254" s="876">
        <v>66.88</v>
      </c>
      <c r="K254" s="876">
        <v>591.71</v>
      </c>
      <c r="L254" s="851">
        <v>2863306</v>
      </c>
      <c r="M254" s="876">
        <v>5.72</v>
      </c>
      <c r="N254" s="876">
        <v>50.63</v>
      </c>
      <c r="O254" s="851">
        <v>0</v>
      </c>
      <c r="P254" s="876">
        <v>0</v>
      </c>
      <c r="Q254" s="876">
        <v>0</v>
      </c>
      <c r="R254" s="876">
        <v>0</v>
      </c>
      <c r="S254" s="1238"/>
    </row>
    <row r="255" spans="1:19" ht="20.100000000000001" customHeight="1" x14ac:dyDescent="0.3">
      <c r="A255" s="1842"/>
      <c r="B255" s="968">
        <v>6087</v>
      </c>
      <c r="C255" s="1837"/>
      <c r="D255" s="962" t="s">
        <v>387</v>
      </c>
      <c r="E255" s="911">
        <v>3483</v>
      </c>
      <c r="F255" s="911">
        <v>5979</v>
      </c>
      <c r="G255" s="876">
        <v>28.56</v>
      </c>
      <c r="H255" s="876">
        <v>0.4</v>
      </c>
      <c r="I255" s="851">
        <v>64632946</v>
      </c>
      <c r="J255" s="876">
        <v>80.150000000000006</v>
      </c>
      <c r="K255" s="876">
        <v>1546.39</v>
      </c>
      <c r="L255" s="851">
        <v>2817130</v>
      </c>
      <c r="M255" s="876">
        <v>3.49</v>
      </c>
      <c r="N255" s="876">
        <v>67.400000000000006</v>
      </c>
      <c r="O255" s="851">
        <v>0</v>
      </c>
      <c r="P255" s="876">
        <v>0</v>
      </c>
      <c r="Q255" s="876">
        <v>0</v>
      </c>
      <c r="R255" s="876">
        <v>0</v>
      </c>
      <c r="S255" s="1238"/>
    </row>
    <row r="256" spans="1:19" ht="20.100000000000001" customHeight="1" x14ac:dyDescent="0.3">
      <c r="A256" s="1843"/>
      <c r="B256" s="968"/>
      <c r="C256" s="1838"/>
      <c r="D256" s="962" t="s">
        <v>35</v>
      </c>
      <c r="E256" s="911">
        <v>12321</v>
      </c>
      <c r="F256" s="911">
        <v>20903</v>
      </c>
      <c r="G256" s="876">
        <v>30.64</v>
      </c>
      <c r="H256" s="876">
        <v>1.35</v>
      </c>
      <c r="I256" s="851">
        <v>273475669</v>
      </c>
      <c r="J256" s="876">
        <v>86.61</v>
      </c>
      <c r="K256" s="876">
        <v>1849.66</v>
      </c>
      <c r="L256" s="851">
        <v>8889439</v>
      </c>
      <c r="M256" s="876">
        <v>2.82</v>
      </c>
      <c r="N256" s="876">
        <v>60.12</v>
      </c>
      <c r="O256" s="851">
        <v>0</v>
      </c>
      <c r="P256" s="876">
        <v>0</v>
      </c>
      <c r="Q256" s="876">
        <v>0</v>
      </c>
      <c r="R256" s="876">
        <v>0</v>
      </c>
      <c r="S256" s="1238"/>
    </row>
    <row r="257" spans="1:19" ht="20.100000000000001" customHeight="1" x14ac:dyDescent="0.3">
      <c r="A257" s="1830">
        <v>1039</v>
      </c>
      <c r="B257" s="968">
        <v>1912</v>
      </c>
      <c r="C257" s="1832" t="s">
        <v>388</v>
      </c>
      <c r="D257" s="962" t="s">
        <v>389</v>
      </c>
      <c r="E257" s="911">
        <v>4021</v>
      </c>
      <c r="F257" s="911">
        <v>9962</v>
      </c>
      <c r="G257" s="876">
        <v>29.33</v>
      </c>
      <c r="H257" s="876">
        <v>5.87</v>
      </c>
      <c r="I257" s="851">
        <v>180994996</v>
      </c>
      <c r="J257" s="876">
        <v>99.6</v>
      </c>
      <c r="K257" s="876">
        <v>3751.04</v>
      </c>
      <c r="L257" s="851">
        <v>4912998</v>
      </c>
      <c r="M257" s="876">
        <v>2.7</v>
      </c>
      <c r="N257" s="876">
        <v>101.82</v>
      </c>
      <c r="O257" s="851">
        <v>-4327371</v>
      </c>
      <c r="P257" s="876">
        <v>-60.45</v>
      </c>
      <c r="Q257" s="876">
        <v>-2.38</v>
      </c>
      <c r="R257" s="876">
        <v>-89.68</v>
      </c>
      <c r="S257" s="1238"/>
    </row>
    <row r="258" spans="1:19" ht="20.100000000000001" customHeight="1" x14ac:dyDescent="0.3">
      <c r="A258" s="1831"/>
      <c r="B258" s="968"/>
      <c r="C258" s="1831"/>
      <c r="D258" s="962" t="s">
        <v>35</v>
      </c>
      <c r="E258" s="911">
        <v>4021</v>
      </c>
      <c r="F258" s="911">
        <v>9962</v>
      </c>
      <c r="G258" s="876">
        <v>29.33</v>
      </c>
      <c r="H258" s="876">
        <v>5.87</v>
      </c>
      <c r="I258" s="851">
        <v>180994996</v>
      </c>
      <c r="J258" s="876">
        <v>99.6</v>
      </c>
      <c r="K258" s="876">
        <v>3751.04</v>
      </c>
      <c r="L258" s="851">
        <v>4912998</v>
      </c>
      <c r="M258" s="876">
        <v>2.7</v>
      </c>
      <c r="N258" s="876">
        <v>101.82</v>
      </c>
      <c r="O258" s="851">
        <v>-4327371</v>
      </c>
      <c r="P258" s="876">
        <v>-60.45</v>
      </c>
      <c r="Q258" s="876">
        <v>-2.38</v>
      </c>
      <c r="R258" s="876">
        <v>-89.68</v>
      </c>
      <c r="S258" s="1238"/>
    </row>
    <row r="259" spans="1:19" ht="20.100000000000001" customHeight="1" x14ac:dyDescent="0.3">
      <c r="A259" s="1841">
        <v>1548</v>
      </c>
      <c r="B259" s="968">
        <v>1930</v>
      </c>
      <c r="C259" s="1836" t="s">
        <v>405</v>
      </c>
      <c r="D259" s="962" t="s">
        <v>406</v>
      </c>
      <c r="E259" s="911">
        <v>1598</v>
      </c>
      <c r="F259" s="911">
        <v>2085</v>
      </c>
      <c r="G259" s="876">
        <v>72.23</v>
      </c>
      <c r="H259" s="876">
        <v>77.84</v>
      </c>
      <c r="I259" s="851">
        <v>139922450</v>
      </c>
      <c r="J259" s="876">
        <v>103.06</v>
      </c>
      <c r="K259" s="876">
        <v>7296.75</v>
      </c>
      <c r="L259" s="851">
        <v>1058875</v>
      </c>
      <c r="M259" s="876">
        <v>0.78</v>
      </c>
      <c r="N259" s="876">
        <v>55.22</v>
      </c>
      <c r="O259" s="851">
        <v>0</v>
      </c>
      <c r="P259" s="876">
        <v>0</v>
      </c>
      <c r="Q259" s="876">
        <v>0</v>
      </c>
      <c r="R259" s="876">
        <v>0</v>
      </c>
      <c r="S259" s="1238"/>
    </row>
    <row r="260" spans="1:19" ht="20.100000000000001" customHeight="1" x14ac:dyDescent="0.3">
      <c r="A260" s="1842"/>
      <c r="B260" s="968">
        <v>1931</v>
      </c>
      <c r="C260" s="1837"/>
      <c r="D260" s="962" t="s">
        <v>407</v>
      </c>
      <c r="E260" s="911">
        <v>9282</v>
      </c>
      <c r="F260" s="911">
        <v>19290</v>
      </c>
      <c r="G260" s="876">
        <v>33.15</v>
      </c>
      <c r="H260" s="876">
        <v>5.22</v>
      </c>
      <c r="I260" s="851">
        <v>453719994</v>
      </c>
      <c r="J260" s="876">
        <v>114.69</v>
      </c>
      <c r="K260" s="876">
        <v>4073.48</v>
      </c>
      <c r="L260" s="851">
        <v>5997389</v>
      </c>
      <c r="M260" s="876">
        <v>1.52</v>
      </c>
      <c r="N260" s="876">
        <v>53.84</v>
      </c>
      <c r="O260" s="851">
        <v>0</v>
      </c>
      <c r="P260" s="876">
        <v>0</v>
      </c>
      <c r="Q260" s="876">
        <v>0</v>
      </c>
      <c r="R260" s="876">
        <v>0</v>
      </c>
      <c r="S260" s="1238"/>
    </row>
    <row r="261" spans="1:19" ht="20.100000000000001" customHeight="1" x14ac:dyDescent="0.3">
      <c r="A261" s="1842"/>
      <c r="B261" s="968">
        <v>1932</v>
      </c>
      <c r="C261" s="1837"/>
      <c r="D261" s="962" t="s">
        <v>408</v>
      </c>
      <c r="E261" s="911">
        <v>3007</v>
      </c>
      <c r="F261" s="911">
        <v>5990</v>
      </c>
      <c r="G261" s="876">
        <v>30.46</v>
      </c>
      <c r="H261" s="876">
        <v>1.77</v>
      </c>
      <c r="I261" s="851">
        <v>76580508</v>
      </c>
      <c r="J261" s="876">
        <v>117.4</v>
      </c>
      <c r="K261" s="876">
        <v>2122.2800000000002</v>
      </c>
      <c r="L261" s="851">
        <v>1884054</v>
      </c>
      <c r="M261" s="876">
        <v>2.89</v>
      </c>
      <c r="N261" s="876">
        <v>52.21</v>
      </c>
      <c r="O261" s="851">
        <v>0</v>
      </c>
      <c r="P261" s="876">
        <v>0</v>
      </c>
      <c r="Q261" s="876">
        <v>0</v>
      </c>
      <c r="R261" s="876">
        <v>0</v>
      </c>
      <c r="S261" s="1238"/>
    </row>
    <row r="262" spans="1:19" ht="20.100000000000001" customHeight="1" x14ac:dyDescent="0.3">
      <c r="A262" s="1843"/>
      <c r="B262" s="968"/>
      <c r="C262" s="1838"/>
      <c r="D262" s="962" t="s">
        <v>35</v>
      </c>
      <c r="E262" s="911">
        <v>13887</v>
      </c>
      <c r="F262" s="911">
        <v>27365</v>
      </c>
      <c r="G262" s="876">
        <v>35.54</v>
      </c>
      <c r="H262" s="876">
        <v>10</v>
      </c>
      <c r="I262" s="851">
        <v>670222952</v>
      </c>
      <c r="J262" s="876">
        <v>112.34</v>
      </c>
      <c r="K262" s="876">
        <v>4021.88</v>
      </c>
      <c r="L262" s="851">
        <v>8940318</v>
      </c>
      <c r="M262" s="876">
        <v>1.5</v>
      </c>
      <c r="N262" s="876">
        <v>53.65</v>
      </c>
      <c r="O262" s="851">
        <v>0</v>
      </c>
      <c r="P262" s="876">
        <v>0</v>
      </c>
      <c r="Q262" s="876">
        <v>0</v>
      </c>
      <c r="R262" s="876">
        <v>0</v>
      </c>
      <c r="S262" s="1238"/>
    </row>
    <row r="263" spans="1:19" ht="20.100000000000001" customHeight="1" x14ac:dyDescent="0.3">
      <c r="A263" s="1841">
        <v>1600</v>
      </c>
      <c r="B263" s="968">
        <v>2353</v>
      </c>
      <c r="C263" s="1836" t="s">
        <v>900</v>
      </c>
      <c r="D263" s="962" t="s">
        <v>418</v>
      </c>
      <c r="E263" s="911">
        <v>8187</v>
      </c>
      <c r="F263" s="911">
        <v>17566</v>
      </c>
      <c r="G263" s="876">
        <v>40.36</v>
      </c>
      <c r="H263" s="876">
        <v>17.84</v>
      </c>
      <c r="I263" s="851">
        <v>406271840</v>
      </c>
      <c r="J263" s="876">
        <v>96.98</v>
      </c>
      <c r="K263" s="876">
        <v>4135.33</v>
      </c>
      <c r="L263" s="851">
        <v>9589286</v>
      </c>
      <c r="M263" s="876">
        <v>2.29</v>
      </c>
      <c r="N263" s="876">
        <v>97.61</v>
      </c>
      <c r="O263" s="851">
        <v>0</v>
      </c>
      <c r="P263" s="876">
        <v>0</v>
      </c>
      <c r="Q263" s="876">
        <v>0</v>
      </c>
      <c r="R263" s="876">
        <v>0</v>
      </c>
      <c r="S263" s="1238"/>
    </row>
    <row r="264" spans="1:19" ht="20.100000000000001" customHeight="1" x14ac:dyDescent="0.3">
      <c r="A264" s="1842"/>
      <c r="B264" s="968">
        <v>2356</v>
      </c>
      <c r="C264" s="1837"/>
      <c r="D264" s="962" t="s">
        <v>421</v>
      </c>
      <c r="E264" s="911">
        <v>7600</v>
      </c>
      <c r="F264" s="911">
        <v>17205</v>
      </c>
      <c r="G264" s="876">
        <v>29.56</v>
      </c>
      <c r="H264" s="876">
        <v>4.8899999999999997</v>
      </c>
      <c r="I264" s="851">
        <v>140421404</v>
      </c>
      <c r="J264" s="876">
        <v>76.31</v>
      </c>
      <c r="K264" s="876">
        <v>1539.71</v>
      </c>
      <c r="L264" s="851">
        <v>5288739</v>
      </c>
      <c r="M264" s="876">
        <v>2.87</v>
      </c>
      <c r="N264" s="876">
        <v>57.99</v>
      </c>
      <c r="O264" s="851">
        <v>16663200</v>
      </c>
      <c r="P264" s="876">
        <v>33.18</v>
      </c>
      <c r="Q264" s="876">
        <v>9.06</v>
      </c>
      <c r="R264" s="876">
        <v>182.71</v>
      </c>
      <c r="S264" s="1238"/>
    </row>
    <row r="265" spans="1:19" ht="20.100000000000001" customHeight="1" x14ac:dyDescent="0.3">
      <c r="A265" s="1842"/>
      <c r="B265" s="968">
        <v>1315</v>
      </c>
      <c r="C265" s="1837"/>
      <c r="D265" s="962" t="s">
        <v>353</v>
      </c>
      <c r="E265" s="911">
        <v>3290</v>
      </c>
      <c r="F265" s="911">
        <v>6956</v>
      </c>
      <c r="G265" s="876">
        <v>29.6</v>
      </c>
      <c r="H265" s="876">
        <v>0.79</v>
      </c>
      <c r="I265" s="851">
        <v>16658234</v>
      </c>
      <c r="J265" s="876">
        <v>62.23</v>
      </c>
      <c r="K265" s="876">
        <v>421.94</v>
      </c>
      <c r="L265" s="851">
        <v>1331167</v>
      </c>
      <c r="M265" s="876">
        <v>4.97</v>
      </c>
      <c r="N265" s="876">
        <v>33.72</v>
      </c>
      <c r="O265" s="851">
        <v>3198099</v>
      </c>
      <c r="P265" s="876">
        <v>22.58</v>
      </c>
      <c r="Q265" s="876">
        <v>11.95</v>
      </c>
      <c r="R265" s="876">
        <v>81.010000000000005</v>
      </c>
      <c r="S265" s="1238"/>
    </row>
    <row r="266" spans="1:19" ht="20.100000000000001" customHeight="1" x14ac:dyDescent="0.3">
      <c r="A266" s="1842"/>
      <c r="B266" s="968">
        <v>6023</v>
      </c>
      <c r="C266" s="1837"/>
      <c r="D266" s="962" t="s">
        <v>1020</v>
      </c>
      <c r="E266" s="911">
        <v>650</v>
      </c>
      <c r="F266" s="911">
        <v>1116</v>
      </c>
      <c r="G266" s="876">
        <v>52.84</v>
      </c>
      <c r="H266" s="876">
        <v>42.29</v>
      </c>
      <c r="I266" s="851">
        <v>26705493</v>
      </c>
      <c r="J266" s="876">
        <v>125.53</v>
      </c>
      <c r="K266" s="876">
        <v>3423.78</v>
      </c>
      <c r="L266" s="851">
        <v>395156</v>
      </c>
      <c r="M266" s="876">
        <v>1.86</v>
      </c>
      <c r="N266" s="876">
        <v>50.66</v>
      </c>
      <c r="O266" s="851">
        <v>0</v>
      </c>
      <c r="P266" s="876">
        <v>0</v>
      </c>
      <c r="Q266" s="876">
        <v>0</v>
      </c>
      <c r="R266" s="876">
        <v>0</v>
      </c>
      <c r="S266" s="1238"/>
    </row>
    <row r="267" spans="1:19" ht="20.100000000000001" customHeight="1" x14ac:dyDescent="0.3">
      <c r="A267" s="1842"/>
      <c r="B267" s="968">
        <v>2352</v>
      </c>
      <c r="C267" s="1837"/>
      <c r="D267" s="962" t="s">
        <v>1021</v>
      </c>
      <c r="E267" s="911">
        <v>1084</v>
      </c>
      <c r="F267" s="911">
        <v>2093</v>
      </c>
      <c r="G267" s="876">
        <v>51.51</v>
      </c>
      <c r="H267" s="876">
        <v>33.92</v>
      </c>
      <c r="I267" s="851">
        <v>122106039</v>
      </c>
      <c r="J267" s="876">
        <v>100.87</v>
      </c>
      <c r="K267" s="876">
        <v>9387</v>
      </c>
      <c r="L267" s="851">
        <v>1434198</v>
      </c>
      <c r="M267" s="876">
        <v>1.18</v>
      </c>
      <c r="N267" s="876">
        <v>110.26</v>
      </c>
      <c r="O267" s="851">
        <v>0</v>
      </c>
      <c r="P267" s="876">
        <v>0</v>
      </c>
      <c r="Q267" s="876">
        <v>0</v>
      </c>
      <c r="R267" s="876">
        <v>0</v>
      </c>
      <c r="S267" s="1238"/>
    </row>
    <row r="268" spans="1:19" ht="20.100000000000001" customHeight="1" x14ac:dyDescent="0.3">
      <c r="A268" s="1843"/>
      <c r="B268" s="968"/>
      <c r="C268" s="1838"/>
      <c r="D268" s="962" t="s">
        <v>35</v>
      </c>
      <c r="E268" s="911">
        <v>20811</v>
      </c>
      <c r="F268" s="911">
        <v>44936</v>
      </c>
      <c r="G268" s="876">
        <v>35.39</v>
      </c>
      <c r="H268" s="876">
        <v>11.6</v>
      </c>
      <c r="I268" s="851">
        <v>712163010</v>
      </c>
      <c r="J268" s="876">
        <v>92.25</v>
      </c>
      <c r="K268" s="876">
        <v>2851.71</v>
      </c>
      <c r="L268" s="851">
        <v>18038546</v>
      </c>
      <c r="M268" s="876">
        <v>2.34</v>
      </c>
      <c r="N268" s="876">
        <v>72.23</v>
      </c>
      <c r="O268" s="851">
        <v>19861299</v>
      </c>
      <c r="P268" s="876">
        <v>30.85</v>
      </c>
      <c r="Q268" s="876">
        <v>9.42</v>
      </c>
      <c r="R268" s="876">
        <v>151.97999999999999</v>
      </c>
      <c r="S268" s="1238"/>
    </row>
    <row r="269" spans="1:19" ht="20.100000000000001" customHeight="1" x14ac:dyDescent="0.3">
      <c r="A269" s="1841">
        <v>1241</v>
      </c>
      <c r="B269" s="968">
        <v>2096</v>
      </c>
      <c r="C269" s="1836" t="s">
        <v>426</v>
      </c>
      <c r="D269" s="962" t="s">
        <v>427</v>
      </c>
      <c r="E269" s="911">
        <v>4047</v>
      </c>
      <c r="F269" s="911">
        <v>8475</v>
      </c>
      <c r="G269" s="876">
        <v>24.82</v>
      </c>
      <c r="H269" s="876">
        <v>0.92</v>
      </c>
      <c r="I269" s="851">
        <v>136179059</v>
      </c>
      <c r="J269" s="876">
        <v>99.43</v>
      </c>
      <c r="K269" s="876">
        <v>2804.12</v>
      </c>
      <c r="L269" s="851">
        <v>4765085</v>
      </c>
      <c r="M269" s="876">
        <v>3.48</v>
      </c>
      <c r="N269" s="876">
        <v>98.12</v>
      </c>
      <c r="O269" s="851">
        <v>-123909</v>
      </c>
      <c r="P269" s="876">
        <v>-8.89</v>
      </c>
      <c r="Q269" s="876">
        <v>-0.09</v>
      </c>
      <c r="R269" s="876">
        <v>-2.5499999999999998</v>
      </c>
      <c r="S269" s="1238"/>
    </row>
    <row r="270" spans="1:19" s="199" customFormat="1" ht="20.100000000000001" customHeight="1" x14ac:dyDescent="0.3">
      <c r="A270" s="1842"/>
      <c r="B270" s="968"/>
      <c r="C270" s="1837"/>
      <c r="D270" s="962" t="s">
        <v>1001</v>
      </c>
      <c r="E270" s="911"/>
      <c r="F270" s="911"/>
      <c r="G270" s="876"/>
      <c r="H270" s="876"/>
      <c r="I270" s="851">
        <v>-410071</v>
      </c>
      <c r="J270" s="876">
        <v>457.34</v>
      </c>
      <c r="K270" s="876">
        <v>0</v>
      </c>
      <c r="L270" s="851">
        <v>0</v>
      </c>
      <c r="M270" s="876">
        <v>0</v>
      </c>
      <c r="N270" s="876">
        <v>0</v>
      </c>
      <c r="O270" s="851">
        <v>0</v>
      </c>
      <c r="P270" s="876">
        <v>0</v>
      </c>
      <c r="Q270" s="876">
        <v>0</v>
      </c>
      <c r="R270" s="876">
        <v>0</v>
      </c>
      <c r="S270" s="1238" t="s">
        <v>909</v>
      </c>
    </row>
    <row r="271" spans="1:19" ht="20.100000000000001" customHeight="1" x14ac:dyDescent="0.3">
      <c r="A271" s="1843"/>
      <c r="B271" s="968"/>
      <c r="C271" s="1838"/>
      <c r="D271" s="962" t="s">
        <v>35</v>
      </c>
      <c r="E271" s="911">
        <v>4047</v>
      </c>
      <c r="F271" s="911">
        <v>8475</v>
      </c>
      <c r="G271" s="876">
        <v>24.83</v>
      </c>
      <c r="H271" s="876">
        <v>0.92</v>
      </c>
      <c r="I271" s="851">
        <v>135768988</v>
      </c>
      <c r="J271" s="876">
        <v>99.19</v>
      </c>
      <c r="K271" s="876">
        <v>2795.67</v>
      </c>
      <c r="L271" s="851">
        <v>4765085</v>
      </c>
      <c r="M271" s="876">
        <v>3.48</v>
      </c>
      <c r="N271" s="876">
        <v>98.12</v>
      </c>
      <c r="O271" s="851">
        <v>-123909</v>
      </c>
      <c r="P271" s="876">
        <v>-8.89</v>
      </c>
      <c r="Q271" s="876">
        <v>-0.09</v>
      </c>
      <c r="R271" s="876">
        <v>-2.5499999999999998</v>
      </c>
      <c r="S271" s="1238"/>
    </row>
    <row r="272" spans="1:19" ht="20.100000000000001" customHeight="1" x14ac:dyDescent="0.3">
      <c r="A272" s="1841">
        <v>1469</v>
      </c>
      <c r="B272" s="968">
        <v>2229</v>
      </c>
      <c r="C272" s="1836" t="s">
        <v>430</v>
      </c>
      <c r="D272" s="962" t="s">
        <v>431</v>
      </c>
      <c r="E272" s="911">
        <v>1248</v>
      </c>
      <c r="F272" s="911">
        <v>2458</v>
      </c>
      <c r="G272" s="876">
        <v>45.61</v>
      </c>
      <c r="H272" s="876">
        <v>25.92</v>
      </c>
      <c r="I272" s="851">
        <v>90390461</v>
      </c>
      <c r="J272" s="876">
        <v>130.56</v>
      </c>
      <c r="K272" s="876">
        <v>6035.69</v>
      </c>
      <c r="L272" s="851">
        <v>772538</v>
      </c>
      <c r="M272" s="876">
        <v>1.1200000000000001</v>
      </c>
      <c r="N272" s="876">
        <v>51.59</v>
      </c>
      <c r="O272" s="851">
        <v>134097</v>
      </c>
      <c r="P272" s="876">
        <v>4.6399999999999997</v>
      </c>
      <c r="Q272" s="876">
        <v>0.19</v>
      </c>
      <c r="R272" s="876">
        <v>8.9499999999999993</v>
      </c>
      <c r="S272" s="1238"/>
    </row>
    <row r="273" spans="1:19" ht="20.100000000000001" customHeight="1" x14ac:dyDescent="0.3">
      <c r="A273" s="1842"/>
      <c r="B273" s="968">
        <v>2228</v>
      </c>
      <c r="C273" s="1837"/>
      <c r="D273" s="962" t="s">
        <v>432</v>
      </c>
      <c r="E273" s="911">
        <v>5669</v>
      </c>
      <c r="F273" s="911">
        <v>8954</v>
      </c>
      <c r="G273" s="876">
        <v>32.950000000000003</v>
      </c>
      <c r="H273" s="876">
        <v>7.07</v>
      </c>
      <c r="I273" s="851">
        <v>97627262</v>
      </c>
      <c r="J273" s="876">
        <v>79.14</v>
      </c>
      <c r="K273" s="876">
        <v>1435.1</v>
      </c>
      <c r="L273" s="851">
        <v>3414938</v>
      </c>
      <c r="M273" s="876">
        <v>2.77</v>
      </c>
      <c r="N273" s="876">
        <v>50.2</v>
      </c>
      <c r="O273" s="851">
        <v>-279405</v>
      </c>
      <c r="P273" s="876">
        <v>-2.11</v>
      </c>
      <c r="Q273" s="876">
        <v>-0.23</v>
      </c>
      <c r="R273" s="876">
        <v>-4.1100000000000003</v>
      </c>
      <c r="S273" s="1238"/>
    </row>
    <row r="274" spans="1:19" ht="20.100000000000001" customHeight="1" x14ac:dyDescent="0.3">
      <c r="A274" s="1842"/>
      <c r="B274" s="968">
        <v>2232</v>
      </c>
      <c r="C274" s="1837"/>
      <c r="D274" s="962" t="s">
        <v>364</v>
      </c>
      <c r="E274" s="911">
        <v>1600</v>
      </c>
      <c r="F274" s="911">
        <v>3332</v>
      </c>
      <c r="G274" s="876">
        <v>48.2</v>
      </c>
      <c r="H274" s="876">
        <v>28.06</v>
      </c>
      <c r="I274" s="851">
        <v>154462732</v>
      </c>
      <c r="J274" s="876">
        <v>109.99</v>
      </c>
      <c r="K274" s="876">
        <v>8044.93</v>
      </c>
      <c r="L274" s="851">
        <v>1272122</v>
      </c>
      <c r="M274" s="876">
        <v>0.91</v>
      </c>
      <c r="N274" s="876">
        <v>66.260000000000005</v>
      </c>
      <c r="O274" s="851">
        <v>-85446</v>
      </c>
      <c r="P274" s="876">
        <v>-2.21</v>
      </c>
      <c r="Q274" s="876">
        <v>-0.06</v>
      </c>
      <c r="R274" s="876">
        <v>-4.45</v>
      </c>
      <c r="S274" s="1238"/>
    </row>
    <row r="275" spans="1:19" ht="20.100000000000001" customHeight="1" x14ac:dyDescent="0.3">
      <c r="A275" s="1842"/>
      <c r="B275" s="968">
        <v>2230</v>
      </c>
      <c r="C275" s="1837"/>
      <c r="D275" s="962" t="s">
        <v>433</v>
      </c>
      <c r="E275" s="911">
        <v>15329</v>
      </c>
      <c r="F275" s="911">
        <v>26883</v>
      </c>
      <c r="G275" s="876">
        <v>27.1</v>
      </c>
      <c r="H275" s="876">
        <v>3.14</v>
      </c>
      <c r="I275" s="851">
        <v>344167447</v>
      </c>
      <c r="J275" s="876">
        <v>89.85</v>
      </c>
      <c r="K275" s="876">
        <v>1871</v>
      </c>
      <c r="L275" s="851">
        <v>11242871</v>
      </c>
      <c r="M275" s="876">
        <v>2.94</v>
      </c>
      <c r="N275" s="876">
        <v>61.12</v>
      </c>
      <c r="O275" s="851">
        <v>-782797</v>
      </c>
      <c r="P275" s="876">
        <v>-2.15</v>
      </c>
      <c r="Q275" s="876">
        <v>-0.2</v>
      </c>
      <c r="R275" s="876">
        <v>-4.26</v>
      </c>
      <c r="S275" s="1238"/>
    </row>
    <row r="276" spans="1:19" ht="20.100000000000001" customHeight="1" x14ac:dyDescent="0.3">
      <c r="A276" s="1842"/>
      <c r="B276" s="968">
        <v>2231</v>
      </c>
      <c r="C276" s="1837"/>
      <c r="D276" s="962" t="s">
        <v>434</v>
      </c>
      <c r="E276" s="911">
        <v>4733</v>
      </c>
      <c r="F276" s="911">
        <v>9336</v>
      </c>
      <c r="G276" s="876">
        <v>44.13</v>
      </c>
      <c r="H276" s="876">
        <v>22.64</v>
      </c>
      <c r="I276" s="851">
        <v>285499521</v>
      </c>
      <c r="J276" s="876">
        <v>100.35</v>
      </c>
      <c r="K276" s="876">
        <v>5026.75</v>
      </c>
      <c r="L276" s="851">
        <v>3374080</v>
      </c>
      <c r="M276" s="876">
        <v>1.19</v>
      </c>
      <c r="N276" s="876">
        <v>59.41</v>
      </c>
      <c r="O276" s="851">
        <v>-253138</v>
      </c>
      <c r="P276" s="876">
        <v>-2.2200000000000002</v>
      </c>
      <c r="Q276" s="876">
        <v>-0.09</v>
      </c>
      <c r="R276" s="876">
        <v>-4.46</v>
      </c>
      <c r="S276" s="1238"/>
    </row>
    <row r="277" spans="1:19" ht="20.100000000000001" customHeight="1" x14ac:dyDescent="0.3">
      <c r="A277" s="1843"/>
      <c r="B277" s="968"/>
      <c r="C277" s="1838"/>
      <c r="D277" s="962" t="s">
        <v>35</v>
      </c>
      <c r="E277" s="911">
        <v>28579</v>
      </c>
      <c r="F277" s="911">
        <v>50963</v>
      </c>
      <c r="G277" s="876">
        <v>33.520000000000003</v>
      </c>
      <c r="H277" s="876">
        <v>10.130000000000001</v>
      </c>
      <c r="I277" s="851">
        <v>972147423</v>
      </c>
      <c r="J277" s="876">
        <v>97.16</v>
      </c>
      <c r="K277" s="876">
        <v>2834.68</v>
      </c>
      <c r="L277" s="851">
        <v>20076549</v>
      </c>
      <c r="M277" s="876">
        <v>2.0099999999999998</v>
      </c>
      <c r="N277" s="876">
        <v>58.54</v>
      </c>
      <c r="O277" s="851">
        <v>-1266689</v>
      </c>
      <c r="P277" s="876">
        <v>-1.87</v>
      </c>
      <c r="Q277" s="876">
        <v>-0.13</v>
      </c>
      <c r="R277" s="876">
        <v>-3.69</v>
      </c>
      <c r="S277" s="1238"/>
    </row>
    <row r="278" spans="1:19" ht="20.100000000000001" customHeight="1" x14ac:dyDescent="0.3">
      <c r="A278" s="1830">
        <v>1584</v>
      </c>
      <c r="B278" s="968">
        <v>2034</v>
      </c>
      <c r="C278" s="1832" t="s">
        <v>435</v>
      </c>
      <c r="D278" s="962" t="s">
        <v>436</v>
      </c>
      <c r="E278" s="911">
        <v>18522</v>
      </c>
      <c r="F278" s="911">
        <v>38910</v>
      </c>
      <c r="G278" s="876">
        <v>29.45</v>
      </c>
      <c r="H278" s="876">
        <v>4.05</v>
      </c>
      <c r="I278" s="851">
        <v>799492899</v>
      </c>
      <c r="J278" s="876">
        <v>96.58</v>
      </c>
      <c r="K278" s="876">
        <v>3597.04</v>
      </c>
      <c r="L278" s="851">
        <v>19754141</v>
      </c>
      <c r="M278" s="876">
        <v>2.39</v>
      </c>
      <c r="N278" s="876">
        <v>88.88</v>
      </c>
      <c r="O278" s="851">
        <v>-290999</v>
      </c>
      <c r="P278" s="876">
        <v>-5.3</v>
      </c>
      <c r="Q278" s="876">
        <v>-0.04</v>
      </c>
      <c r="R278" s="876">
        <v>-1.31</v>
      </c>
      <c r="S278" s="1238"/>
    </row>
    <row r="279" spans="1:19" ht="20.100000000000001" customHeight="1" x14ac:dyDescent="0.3">
      <c r="A279" s="1831"/>
      <c r="B279" s="968"/>
      <c r="C279" s="1831"/>
      <c r="D279" s="962" t="s">
        <v>35</v>
      </c>
      <c r="E279" s="911">
        <v>18522</v>
      </c>
      <c r="F279" s="911">
        <v>38910</v>
      </c>
      <c r="G279" s="876">
        <v>29.45</v>
      </c>
      <c r="H279" s="876">
        <v>4.05</v>
      </c>
      <c r="I279" s="851">
        <v>799492899</v>
      </c>
      <c r="J279" s="876">
        <v>96.58</v>
      </c>
      <c r="K279" s="876">
        <v>3597.04</v>
      </c>
      <c r="L279" s="851">
        <v>19754141</v>
      </c>
      <c r="M279" s="876">
        <v>2.39</v>
      </c>
      <c r="N279" s="876">
        <v>88.88</v>
      </c>
      <c r="O279" s="851">
        <v>-290999</v>
      </c>
      <c r="P279" s="876">
        <v>-5.3</v>
      </c>
      <c r="Q279" s="876">
        <v>-0.04</v>
      </c>
      <c r="R279" s="876">
        <v>-1.31</v>
      </c>
      <c r="S279" s="1238"/>
    </row>
    <row r="280" spans="1:19" ht="20.100000000000001" customHeight="1" x14ac:dyDescent="0.3">
      <c r="A280" s="1841">
        <v>1214</v>
      </c>
      <c r="B280" s="968">
        <v>2316</v>
      </c>
      <c r="C280" s="1836" t="s">
        <v>437</v>
      </c>
      <c r="D280" s="962" t="s">
        <v>438</v>
      </c>
      <c r="E280" s="911">
        <v>3594</v>
      </c>
      <c r="F280" s="911">
        <v>5237</v>
      </c>
      <c r="G280" s="876">
        <v>31.2</v>
      </c>
      <c r="H280" s="876">
        <v>5.46</v>
      </c>
      <c r="I280" s="851">
        <v>38459914</v>
      </c>
      <c r="J280" s="876">
        <v>61.12</v>
      </c>
      <c r="K280" s="876">
        <v>891.76</v>
      </c>
      <c r="L280" s="851">
        <v>2854766</v>
      </c>
      <c r="M280" s="876">
        <v>4.54</v>
      </c>
      <c r="N280" s="876">
        <v>66.19</v>
      </c>
      <c r="O280" s="851">
        <v>0</v>
      </c>
      <c r="P280" s="876">
        <v>0</v>
      </c>
      <c r="Q280" s="876">
        <v>0</v>
      </c>
      <c r="R280" s="876">
        <v>0</v>
      </c>
      <c r="S280" s="1238"/>
    </row>
    <row r="281" spans="1:19" ht="20.100000000000001" customHeight="1" x14ac:dyDescent="0.3">
      <c r="A281" s="1842"/>
      <c r="B281" s="968">
        <v>1915</v>
      </c>
      <c r="C281" s="1837"/>
      <c r="D281" s="962" t="s">
        <v>439</v>
      </c>
      <c r="E281" s="911">
        <v>1268</v>
      </c>
      <c r="F281" s="911">
        <v>2227</v>
      </c>
      <c r="G281" s="876">
        <v>30.95</v>
      </c>
      <c r="H281" s="876">
        <v>7.5</v>
      </c>
      <c r="I281" s="851">
        <v>24512405</v>
      </c>
      <c r="J281" s="876">
        <v>61.9</v>
      </c>
      <c r="K281" s="876">
        <v>1610.96</v>
      </c>
      <c r="L281" s="851">
        <v>1047006</v>
      </c>
      <c r="M281" s="876">
        <v>2.64</v>
      </c>
      <c r="N281" s="876">
        <v>68.81</v>
      </c>
      <c r="O281" s="851">
        <v>637770</v>
      </c>
      <c r="P281" s="876">
        <v>17.579999999999998</v>
      </c>
      <c r="Q281" s="876">
        <v>1.61</v>
      </c>
      <c r="R281" s="876">
        <v>41.91</v>
      </c>
      <c r="S281" s="1238"/>
    </row>
    <row r="282" spans="1:19" ht="20.100000000000001" customHeight="1" x14ac:dyDescent="0.3">
      <c r="A282" s="1842"/>
      <c r="B282" s="968">
        <v>2317</v>
      </c>
      <c r="C282" s="1837"/>
      <c r="D282" s="962" t="s">
        <v>441</v>
      </c>
      <c r="E282" s="911">
        <v>9452</v>
      </c>
      <c r="F282" s="911">
        <v>17603</v>
      </c>
      <c r="G282" s="876">
        <v>27.52</v>
      </c>
      <c r="H282" s="876">
        <v>2.81</v>
      </c>
      <c r="I282" s="851">
        <v>222229737</v>
      </c>
      <c r="J282" s="876">
        <v>87.53</v>
      </c>
      <c r="K282" s="876">
        <v>1959.28</v>
      </c>
      <c r="L282" s="851">
        <v>8875962</v>
      </c>
      <c r="M282" s="876">
        <v>3.5</v>
      </c>
      <c r="N282" s="876">
        <v>78.25</v>
      </c>
      <c r="O282" s="851">
        <v>0</v>
      </c>
      <c r="P282" s="876">
        <v>0</v>
      </c>
      <c r="Q282" s="876">
        <v>0</v>
      </c>
      <c r="R282" s="876">
        <v>0</v>
      </c>
      <c r="S282" s="1238"/>
    </row>
    <row r="283" spans="1:19" ht="20.100000000000001" customHeight="1" x14ac:dyDescent="0.3">
      <c r="A283" s="1842"/>
      <c r="B283" s="968">
        <v>2318</v>
      </c>
      <c r="C283" s="1837"/>
      <c r="D283" s="962" t="s">
        <v>442</v>
      </c>
      <c r="E283" s="911">
        <v>3534</v>
      </c>
      <c r="F283" s="911">
        <v>6476</v>
      </c>
      <c r="G283" s="876">
        <v>47.28</v>
      </c>
      <c r="H283" s="876">
        <v>27.16</v>
      </c>
      <c r="I283" s="851">
        <v>201716776</v>
      </c>
      <c r="J283" s="876">
        <v>109.24</v>
      </c>
      <c r="K283" s="876">
        <v>4756.57</v>
      </c>
      <c r="L283" s="851">
        <v>3489725</v>
      </c>
      <c r="M283" s="876">
        <v>1.89</v>
      </c>
      <c r="N283" s="876">
        <v>82.29</v>
      </c>
      <c r="O283" s="851">
        <v>0</v>
      </c>
      <c r="P283" s="876">
        <v>0</v>
      </c>
      <c r="Q283" s="876">
        <v>0</v>
      </c>
      <c r="R283" s="876">
        <v>0</v>
      </c>
      <c r="S283" s="1238"/>
    </row>
    <row r="284" spans="1:19" ht="20.100000000000001" customHeight="1" x14ac:dyDescent="0.3">
      <c r="A284" s="1842"/>
      <c r="B284" s="968">
        <v>2319</v>
      </c>
      <c r="C284" s="1837"/>
      <c r="D284" s="962" t="s">
        <v>443</v>
      </c>
      <c r="E284" s="911">
        <v>388</v>
      </c>
      <c r="F284" s="911">
        <v>579</v>
      </c>
      <c r="G284" s="876">
        <v>63.51</v>
      </c>
      <c r="H284" s="876">
        <v>57.34</v>
      </c>
      <c r="I284" s="851">
        <v>25943134</v>
      </c>
      <c r="J284" s="876">
        <v>83.24</v>
      </c>
      <c r="K284" s="876">
        <v>5571.98</v>
      </c>
      <c r="L284" s="851">
        <v>370705</v>
      </c>
      <c r="M284" s="876">
        <v>1.19</v>
      </c>
      <c r="N284" s="876">
        <v>79.62</v>
      </c>
      <c r="O284" s="851">
        <v>0</v>
      </c>
      <c r="P284" s="876">
        <v>0</v>
      </c>
      <c r="Q284" s="876">
        <v>0</v>
      </c>
      <c r="R284" s="876">
        <v>0</v>
      </c>
      <c r="S284" s="1238"/>
    </row>
    <row r="285" spans="1:19" ht="20.100000000000001" customHeight="1" x14ac:dyDescent="0.3">
      <c r="A285" s="1843"/>
      <c r="B285" s="968"/>
      <c r="C285" s="1838"/>
      <c r="D285" s="962" t="s">
        <v>35</v>
      </c>
      <c r="E285" s="911">
        <v>18236</v>
      </c>
      <c r="F285" s="911">
        <v>32122</v>
      </c>
      <c r="G285" s="876">
        <v>32.99</v>
      </c>
      <c r="H285" s="876">
        <v>9.4600000000000009</v>
      </c>
      <c r="I285" s="851">
        <v>512861966</v>
      </c>
      <c r="J285" s="876">
        <v>89.63</v>
      </c>
      <c r="K285" s="876">
        <v>2343.63</v>
      </c>
      <c r="L285" s="851">
        <v>16638164</v>
      </c>
      <c r="M285" s="876">
        <v>2.91</v>
      </c>
      <c r="N285" s="876">
        <v>76.03</v>
      </c>
      <c r="O285" s="851">
        <v>637770</v>
      </c>
      <c r="P285" s="876">
        <v>17.579999999999998</v>
      </c>
      <c r="Q285" s="876">
        <v>1.61</v>
      </c>
      <c r="R285" s="876">
        <v>41.91</v>
      </c>
      <c r="S285" s="1238"/>
    </row>
    <row r="286" spans="1:19" ht="20.100000000000001" customHeight="1" x14ac:dyDescent="0.3">
      <c r="A286" s="1830">
        <v>1441</v>
      </c>
      <c r="B286" s="968">
        <v>1859</v>
      </c>
      <c r="C286" s="1832" t="s">
        <v>446</v>
      </c>
      <c r="D286" s="962" t="s">
        <v>447</v>
      </c>
      <c r="E286" s="911">
        <v>2348</v>
      </c>
      <c r="F286" s="911">
        <v>4637</v>
      </c>
      <c r="G286" s="876">
        <v>50.39</v>
      </c>
      <c r="H286" s="876">
        <v>32.369999999999997</v>
      </c>
      <c r="I286" s="851">
        <v>253926959</v>
      </c>
      <c r="J286" s="876">
        <v>101.35</v>
      </c>
      <c r="K286" s="876">
        <v>9012.17</v>
      </c>
      <c r="L286" s="851">
        <v>1662881</v>
      </c>
      <c r="M286" s="876">
        <v>0.66</v>
      </c>
      <c r="N286" s="876">
        <v>59.02</v>
      </c>
      <c r="O286" s="851">
        <v>-4540</v>
      </c>
      <c r="P286" s="876">
        <v>-0.61</v>
      </c>
      <c r="Q286" s="876">
        <v>0</v>
      </c>
      <c r="R286" s="876">
        <v>-0.16</v>
      </c>
      <c r="S286" s="1238"/>
    </row>
    <row r="287" spans="1:19" ht="20.100000000000001" customHeight="1" x14ac:dyDescent="0.3">
      <c r="A287" s="1831"/>
      <c r="B287" s="968"/>
      <c r="C287" s="1831"/>
      <c r="D287" s="962" t="s">
        <v>35</v>
      </c>
      <c r="E287" s="911">
        <v>2348</v>
      </c>
      <c r="F287" s="911">
        <v>4637</v>
      </c>
      <c r="G287" s="876">
        <v>50.39</v>
      </c>
      <c r="H287" s="876">
        <v>32.369999999999997</v>
      </c>
      <c r="I287" s="851">
        <v>253926959</v>
      </c>
      <c r="J287" s="876">
        <v>101.35</v>
      </c>
      <c r="K287" s="876">
        <v>9012.17</v>
      </c>
      <c r="L287" s="851">
        <v>1662881</v>
      </c>
      <c r="M287" s="876">
        <v>0.66</v>
      </c>
      <c r="N287" s="876">
        <v>59.02</v>
      </c>
      <c r="O287" s="851">
        <v>-4540</v>
      </c>
      <c r="P287" s="876">
        <v>-0.61</v>
      </c>
      <c r="Q287" s="876">
        <v>0</v>
      </c>
      <c r="R287" s="876">
        <v>-0.16</v>
      </c>
      <c r="S287" s="1238"/>
    </row>
    <row r="288" spans="1:19" ht="20.100000000000001" customHeight="1" x14ac:dyDescent="0.3">
      <c r="A288" s="1830">
        <v>1186</v>
      </c>
      <c r="B288" s="968">
        <v>1842</v>
      </c>
      <c r="C288" s="1832" t="s">
        <v>448</v>
      </c>
      <c r="D288" s="962" t="s">
        <v>448</v>
      </c>
      <c r="E288" s="911">
        <v>1458</v>
      </c>
      <c r="F288" s="911">
        <v>3114</v>
      </c>
      <c r="G288" s="876">
        <v>32.92</v>
      </c>
      <c r="H288" s="876">
        <v>8.99</v>
      </c>
      <c r="I288" s="851">
        <v>58617938</v>
      </c>
      <c r="J288" s="876">
        <v>89.9</v>
      </c>
      <c r="K288" s="876">
        <v>3350.36</v>
      </c>
      <c r="L288" s="851">
        <v>1159345</v>
      </c>
      <c r="M288" s="876">
        <v>1.78</v>
      </c>
      <c r="N288" s="876">
        <v>66.260000000000005</v>
      </c>
      <c r="O288" s="851">
        <v>37722</v>
      </c>
      <c r="P288" s="876">
        <v>0.71</v>
      </c>
      <c r="Q288" s="876">
        <v>0.06</v>
      </c>
      <c r="R288" s="876">
        <v>2.16</v>
      </c>
      <c r="S288" s="1238"/>
    </row>
    <row r="289" spans="1:19" ht="20.100000000000001" customHeight="1" x14ac:dyDescent="0.3">
      <c r="A289" s="1831"/>
      <c r="B289" s="968"/>
      <c r="C289" s="1831"/>
      <c r="D289" s="962" t="s">
        <v>35</v>
      </c>
      <c r="E289" s="911">
        <v>1458</v>
      </c>
      <c r="F289" s="911">
        <v>3114</v>
      </c>
      <c r="G289" s="876">
        <v>32.92</v>
      </c>
      <c r="H289" s="876">
        <v>8.99</v>
      </c>
      <c r="I289" s="851">
        <v>58617938</v>
      </c>
      <c r="J289" s="876">
        <v>89.9</v>
      </c>
      <c r="K289" s="876">
        <v>3350.36</v>
      </c>
      <c r="L289" s="851">
        <v>1159345</v>
      </c>
      <c r="M289" s="876">
        <v>1.78</v>
      </c>
      <c r="N289" s="876">
        <v>66.260000000000005</v>
      </c>
      <c r="O289" s="851">
        <v>37722</v>
      </c>
      <c r="P289" s="876">
        <v>0.71</v>
      </c>
      <c r="Q289" s="876">
        <v>0.06</v>
      </c>
      <c r="R289" s="876">
        <v>2.16</v>
      </c>
      <c r="S289" s="1238"/>
    </row>
    <row r="290" spans="1:19" ht="20.100000000000001" customHeight="1" x14ac:dyDescent="0.3">
      <c r="A290" s="1841">
        <v>1563</v>
      </c>
      <c r="B290" s="968">
        <v>2140</v>
      </c>
      <c r="C290" s="1836" t="s">
        <v>901</v>
      </c>
      <c r="D290" s="962" t="s">
        <v>1022</v>
      </c>
      <c r="E290" s="911">
        <v>6847</v>
      </c>
      <c r="F290" s="911">
        <v>14481</v>
      </c>
      <c r="G290" s="876">
        <v>30.83</v>
      </c>
      <c r="H290" s="876">
        <v>4.3899999999999997</v>
      </c>
      <c r="I290" s="851">
        <v>243228844</v>
      </c>
      <c r="J290" s="876">
        <v>97.89</v>
      </c>
      <c r="K290" s="876">
        <v>2960.28</v>
      </c>
      <c r="L290" s="851">
        <v>7532317</v>
      </c>
      <c r="M290" s="876">
        <v>3.03</v>
      </c>
      <c r="N290" s="876">
        <v>91.67</v>
      </c>
      <c r="O290" s="851">
        <v>3292650</v>
      </c>
      <c r="P290" s="876">
        <v>25.17</v>
      </c>
      <c r="Q290" s="876">
        <v>1.33</v>
      </c>
      <c r="R290" s="876">
        <v>40.07</v>
      </c>
      <c r="S290" s="1238"/>
    </row>
    <row r="291" spans="1:19" ht="20.100000000000001" customHeight="1" x14ac:dyDescent="0.3">
      <c r="A291" s="1842"/>
      <c r="B291" s="968">
        <v>27074</v>
      </c>
      <c r="C291" s="1837"/>
      <c r="D291" s="962" t="s">
        <v>1023</v>
      </c>
      <c r="E291" s="911">
        <v>568</v>
      </c>
      <c r="F291" s="911">
        <v>895</v>
      </c>
      <c r="G291" s="876">
        <v>27.37</v>
      </c>
      <c r="H291" s="876">
        <v>0.56000000000000005</v>
      </c>
      <c r="I291" s="851">
        <v>4726304</v>
      </c>
      <c r="J291" s="876">
        <v>61.64</v>
      </c>
      <c r="K291" s="876">
        <v>693.41</v>
      </c>
      <c r="L291" s="851">
        <v>438988</v>
      </c>
      <c r="M291" s="876">
        <v>5.73</v>
      </c>
      <c r="N291" s="876">
        <v>64.41</v>
      </c>
      <c r="O291" s="851">
        <v>-465603</v>
      </c>
      <c r="P291" s="876">
        <v>-25.53</v>
      </c>
      <c r="Q291" s="876">
        <v>-6.07</v>
      </c>
      <c r="R291" s="876">
        <v>-68.31</v>
      </c>
      <c r="S291" s="1238"/>
    </row>
    <row r="292" spans="1:19" ht="20.100000000000001" customHeight="1" x14ac:dyDescent="0.3">
      <c r="A292" s="1843"/>
      <c r="B292" s="968"/>
      <c r="C292" s="1838"/>
      <c r="D292" s="962" t="s">
        <v>35</v>
      </c>
      <c r="E292" s="911">
        <v>7415</v>
      </c>
      <c r="F292" s="911">
        <v>15376</v>
      </c>
      <c r="G292" s="876">
        <v>30.62</v>
      </c>
      <c r="H292" s="876">
        <v>4.16</v>
      </c>
      <c r="I292" s="851">
        <v>247955148</v>
      </c>
      <c r="J292" s="876">
        <v>96.8</v>
      </c>
      <c r="K292" s="876">
        <v>2786.64</v>
      </c>
      <c r="L292" s="851">
        <v>7971305</v>
      </c>
      <c r="M292" s="876">
        <v>3.11</v>
      </c>
      <c r="N292" s="876">
        <v>89.59</v>
      </c>
      <c r="O292" s="851">
        <v>2827047</v>
      </c>
      <c r="P292" s="876">
        <v>18.97</v>
      </c>
      <c r="Q292" s="876">
        <v>1.1000000000000001</v>
      </c>
      <c r="R292" s="876">
        <v>31.77</v>
      </c>
      <c r="S292" s="1238"/>
    </row>
    <row r="293" spans="1:19" ht="20.100000000000001" customHeight="1" x14ac:dyDescent="0.3">
      <c r="A293" s="1841">
        <v>1583</v>
      </c>
      <c r="B293" s="968">
        <v>6064</v>
      </c>
      <c r="C293" s="1836" t="s">
        <v>902</v>
      </c>
      <c r="D293" s="962" t="s">
        <v>1024</v>
      </c>
      <c r="E293" s="911">
        <v>3802</v>
      </c>
      <c r="F293" s="911">
        <v>4085</v>
      </c>
      <c r="G293" s="876">
        <v>39.159999999999997</v>
      </c>
      <c r="H293" s="876">
        <v>0.05</v>
      </c>
      <c r="I293" s="851">
        <v>38499291</v>
      </c>
      <c r="J293" s="876">
        <v>83.66</v>
      </c>
      <c r="K293" s="876">
        <v>843.84</v>
      </c>
      <c r="L293" s="851">
        <v>3330684</v>
      </c>
      <c r="M293" s="876">
        <v>7.24</v>
      </c>
      <c r="N293" s="876">
        <v>73</v>
      </c>
      <c r="O293" s="851">
        <v>-65175</v>
      </c>
      <c r="P293" s="876">
        <v>-14.12</v>
      </c>
      <c r="Q293" s="876">
        <v>-0.14000000000000001</v>
      </c>
      <c r="R293" s="876">
        <v>-1.43</v>
      </c>
      <c r="S293" s="1238"/>
    </row>
    <row r="294" spans="1:19" ht="20.100000000000001" customHeight="1" x14ac:dyDescent="0.3">
      <c r="A294" s="1842"/>
      <c r="B294" s="968">
        <v>1783</v>
      </c>
      <c r="C294" s="1837"/>
      <c r="D294" s="962" t="s">
        <v>1025</v>
      </c>
      <c r="E294" s="911">
        <v>58203</v>
      </c>
      <c r="F294" s="911">
        <v>101036</v>
      </c>
      <c r="G294" s="876">
        <v>31.52</v>
      </c>
      <c r="H294" s="876">
        <v>1.59</v>
      </c>
      <c r="I294" s="851">
        <v>1265183823</v>
      </c>
      <c r="J294" s="876">
        <v>92.03</v>
      </c>
      <c r="K294" s="876">
        <v>1811.45</v>
      </c>
      <c r="L294" s="851">
        <v>377361</v>
      </c>
      <c r="M294" s="876">
        <v>0.03</v>
      </c>
      <c r="N294" s="876">
        <v>0.54</v>
      </c>
      <c r="O294" s="851">
        <v>-1546252</v>
      </c>
      <c r="P294" s="876">
        <v>-14.03</v>
      </c>
      <c r="Q294" s="876">
        <v>-0.11</v>
      </c>
      <c r="R294" s="876">
        <v>-2.21</v>
      </c>
      <c r="S294" s="1238"/>
    </row>
    <row r="295" spans="1:19" ht="20.100000000000001" customHeight="1" x14ac:dyDescent="0.3">
      <c r="A295" s="1843"/>
      <c r="B295" s="968"/>
      <c r="C295" s="1838"/>
      <c r="D295" s="962" t="s">
        <v>35</v>
      </c>
      <c r="E295" s="911">
        <v>62005</v>
      </c>
      <c r="F295" s="911">
        <v>105121</v>
      </c>
      <c r="G295" s="876">
        <v>31.82</v>
      </c>
      <c r="H295" s="876">
        <v>1.53</v>
      </c>
      <c r="I295" s="851">
        <v>1303683114</v>
      </c>
      <c r="J295" s="876">
        <v>91.76</v>
      </c>
      <c r="K295" s="876">
        <v>1752.12</v>
      </c>
      <c r="L295" s="851">
        <v>3708045</v>
      </c>
      <c r="M295" s="876">
        <v>0.26</v>
      </c>
      <c r="N295" s="876">
        <v>4.9800000000000004</v>
      </c>
      <c r="O295" s="851">
        <v>-1611427</v>
      </c>
      <c r="P295" s="876">
        <v>-14.04</v>
      </c>
      <c r="Q295" s="876">
        <v>-0.11</v>
      </c>
      <c r="R295" s="876">
        <v>-2.17</v>
      </c>
      <c r="S295" s="1238"/>
    </row>
    <row r="296" spans="1:19" ht="20.100000000000001" customHeight="1" x14ac:dyDescent="0.3">
      <c r="A296" s="1841">
        <v>1194</v>
      </c>
      <c r="B296" s="968">
        <v>1899</v>
      </c>
      <c r="C296" s="1836" t="s">
        <v>451</v>
      </c>
      <c r="D296" s="962" t="s">
        <v>452</v>
      </c>
      <c r="E296" s="911">
        <v>13670</v>
      </c>
      <c r="F296" s="911">
        <v>30154</v>
      </c>
      <c r="G296" s="876">
        <v>36.78</v>
      </c>
      <c r="H296" s="876">
        <v>9.77</v>
      </c>
      <c r="I296" s="851">
        <v>350391000</v>
      </c>
      <c r="J296" s="876">
        <v>78.290000000000006</v>
      </c>
      <c r="K296" s="876">
        <v>2136.0100000000002</v>
      </c>
      <c r="L296" s="851">
        <v>10834000</v>
      </c>
      <c r="M296" s="876">
        <v>2.42</v>
      </c>
      <c r="N296" s="876">
        <v>66.040000000000006</v>
      </c>
      <c r="O296" s="851">
        <v>454000</v>
      </c>
      <c r="P296" s="876">
        <v>24.2</v>
      </c>
      <c r="Q296" s="876">
        <v>0.1</v>
      </c>
      <c r="R296" s="876">
        <v>2.77</v>
      </c>
      <c r="S296" s="1238"/>
    </row>
    <row r="297" spans="1:19" ht="20.100000000000001" customHeight="1" x14ac:dyDescent="0.3">
      <c r="A297" s="1842"/>
      <c r="B297" s="968">
        <v>1900</v>
      </c>
      <c r="C297" s="1837"/>
      <c r="D297" s="962" t="s">
        <v>453</v>
      </c>
      <c r="E297" s="911">
        <v>7907</v>
      </c>
      <c r="F297" s="911">
        <v>17552</v>
      </c>
      <c r="G297" s="876">
        <v>35.549999999999997</v>
      </c>
      <c r="H297" s="876">
        <v>9.9</v>
      </c>
      <c r="I297" s="851">
        <v>235332000</v>
      </c>
      <c r="J297" s="876">
        <v>78.28</v>
      </c>
      <c r="K297" s="876">
        <v>2480.21</v>
      </c>
      <c r="L297" s="851">
        <v>6225000</v>
      </c>
      <c r="M297" s="876">
        <v>2.0699999999999998</v>
      </c>
      <c r="N297" s="876">
        <v>65.61</v>
      </c>
      <c r="O297" s="851">
        <v>261000</v>
      </c>
      <c r="P297" s="876">
        <v>24.21</v>
      </c>
      <c r="Q297" s="876">
        <v>0.09</v>
      </c>
      <c r="R297" s="876">
        <v>2.75</v>
      </c>
      <c r="S297" s="1238"/>
    </row>
    <row r="298" spans="1:19" ht="20.100000000000001" customHeight="1" x14ac:dyDescent="0.3">
      <c r="A298" s="1842"/>
      <c r="B298" s="968">
        <v>1903</v>
      </c>
      <c r="C298" s="1837"/>
      <c r="D298" s="962" t="s">
        <v>454</v>
      </c>
      <c r="E298" s="911">
        <v>1641</v>
      </c>
      <c r="F298" s="911">
        <v>2907</v>
      </c>
      <c r="G298" s="876">
        <v>59.58</v>
      </c>
      <c r="H298" s="876">
        <v>50.26</v>
      </c>
      <c r="I298" s="851">
        <v>238601000</v>
      </c>
      <c r="J298" s="876">
        <v>112.82</v>
      </c>
      <c r="K298" s="876">
        <v>12116.65</v>
      </c>
      <c r="L298" s="851">
        <v>1311000</v>
      </c>
      <c r="M298" s="876">
        <v>0.62</v>
      </c>
      <c r="N298" s="876">
        <v>66.58</v>
      </c>
      <c r="O298" s="851">
        <v>55000</v>
      </c>
      <c r="P298" s="876">
        <v>24.23</v>
      </c>
      <c r="Q298" s="876">
        <v>0.03</v>
      </c>
      <c r="R298" s="876">
        <v>2.79</v>
      </c>
      <c r="S298" s="1238"/>
    </row>
    <row r="299" spans="1:19" ht="20.100000000000001" customHeight="1" x14ac:dyDescent="0.3">
      <c r="A299" s="1842"/>
      <c r="B299" s="968">
        <v>1901</v>
      </c>
      <c r="C299" s="1837"/>
      <c r="D299" s="962" t="s">
        <v>455</v>
      </c>
      <c r="E299" s="911">
        <v>7661</v>
      </c>
      <c r="F299" s="911">
        <v>15820</v>
      </c>
      <c r="G299" s="876">
        <v>47.98</v>
      </c>
      <c r="H299" s="876">
        <v>28.84</v>
      </c>
      <c r="I299" s="851">
        <v>505275000</v>
      </c>
      <c r="J299" s="876">
        <v>95.88</v>
      </c>
      <c r="K299" s="876">
        <v>5496.18</v>
      </c>
      <c r="L299" s="851">
        <v>6165000</v>
      </c>
      <c r="M299" s="876">
        <v>1.17</v>
      </c>
      <c r="N299" s="876">
        <v>67.06</v>
      </c>
      <c r="O299" s="851">
        <v>258000</v>
      </c>
      <c r="P299" s="876">
        <v>24.16</v>
      </c>
      <c r="Q299" s="876">
        <v>0.05</v>
      </c>
      <c r="R299" s="876">
        <v>2.81</v>
      </c>
      <c r="S299" s="1238"/>
    </row>
    <row r="300" spans="1:19" ht="20.100000000000001" customHeight="1" x14ac:dyDescent="0.3">
      <c r="A300" s="1842"/>
      <c r="B300" s="968">
        <v>1902</v>
      </c>
      <c r="C300" s="1837"/>
      <c r="D300" s="962" t="s">
        <v>456</v>
      </c>
      <c r="E300" s="911">
        <v>2246</v>
      </c>
      <c r="F300" s="911">
        <v>4306</v>
      </c>
      <c r="G300" s="876">
        <v>53.13</v>
      </c>
      <c r="H300" s="876">
        <v>40.11</v>
      </c>
      <c r="I300" s="851">
        <v>169651000</v>
      </c>
      <c r="J300" s="876">
        <v>93.34</v>
      </c>
      <c r="K300" s="876">
        <v>6294.56</v>
      </c>
      <c r="L300" s="851">
        <v>1810000</v>
      </c>
      <c r="M300" s="876">
        <v>1</v>
      </c>
      <c r="N300" s="876">
        <v>67.16</v>
      </c>
      <c r="O300" s="851">
        <v>75000</v>
      </c>
      <c r="P300" s="876">
        <v>23.89</v>
      </c>
      <c r="Q300" s="876">
        <v>0.04</v>
      </c>
      <c r="R300" s="876">
        <v>2.78</v>
      </c>
      <c r="S300" s="1238"/>
    </row>
    <row r="301" spans="1:19" ht="20.100000000000001" customHeight="1" x14ac:dyDescent="0.3">
      <c r="A301" s="1843"/>
      <c r="B301" s="968"/>
      <c r="C301" s="1838"/>
      <c r="D301" s="962" t="s">
        <v>35</v>
      </c>
      <c r="E301" s="911">
        <v>33125</v>
      </c>
      <c r="F301" s="911">
        <v>70739</v>
      </c>
      <c r="G301" s="876">
        <v>40.909999999999997</v>
      </c>
      <c r="H301" s="876">
        <v>17.579999999999998</v>
      </c>
      <c r="I301" s="851">
        <v>1499250000</v>
      </c>
      <c r="J301" s="876">
        <v>89.86</v>
      </c>
      <c r="K301" s="876">
        <v>3771.7</v>
      </c>
      <c r="L301" s="851">
        <v>26345000</v>
      </c>
      <c r="M301" s="876">
        <v>1.58</v>
      </c>
      <c r="N301" s="876">
        <v>66.28</v>
      </c>
      <c r="O301" s="851">
        <v>1103000</v>
      </c>
      <c r="P301" s="876">
        <v>24.17</v>
      </c>
      <c r="Q301" s="876">
        <v>7.0000000000000007E-2</v>
      </c>
      <c r="R301" s="876">
        <v>2.77</v>
      </c>
      <c r="S301" s="1238"/>
    </row>
    <row r="302" spans="1:19" ht="20.100000000000001" customHeight="1" x14ac:dyDescent="0.3">
      <c r="A302" s="1841">
        <v>1516</v>
      </c>
      <c r="B302" s="968">
        <v>1767</v>
      </c>
      <c r="C302" s="1836" t="s">
        <v>457</v>
      </c>
      <c r="D302" s="962" t="s">
        <v>305</v>
      </c>
      <c r="E302" s="911">
        <v>255</v>
      </c>
      <c r="F302" s="911">
        <v>408</v>
      </c>
      <c r="G302" s="876">
        <v>57.33</v>
      </c>
      <c r="H302" s="876">
        <v>44.61</v>
      </c>
      <c r="I302" s="851">
        <v>20141896</v>
      </c>
      <c r="J302" s="876">
        <v>121.77</v>
      </c>
      <c r="K302" s="876">
        <v>6582.32</v>
      </c>
      <c r="L302" s="851">
        <v>289315</v>
      </c>
      <c r="M302" s="876">
        <v>1.75</v>
      </c>
      <c r="N302" s="876">
        <v>94.55</v>
      </c>
      <c r="O302" s="851">
        <v>-28039</v>
      </c>
      <c r="P302" s="876">
        <v>-6.83</v>
      </c>
      <c r="Q302" s="876">
        <v>-0.17</v>
      </c>
      <c r="R302" s="876">
        <v>-9.16</v>
      </c>
      <c r="S302" s="1238"/>
    </row>
    <row r="303" spans="1:19" ht="20.100000000000001" customHeight="1" x14ac:dyDescent="0.3">
      <c r="A303" s="1842"/>
      <c r="B303" s="968">
        <v>1766</v>
      </c>
      <c r="C303" s="1837"/>
      <c r="D303" s="962" t="s">
        <v>311</v>
      </c>
      <c r="E303" s="911">
        <v>3503</v>
      </c>
      <c r="F303" s="911">
        <v>7243</v>
      </c>
      <c r="G303" s="876">
        <v>33.770000000000003</v>
      </c>
      <c r="H303" s="876">
        <v>9.2799999999999994</v>
      </c>
      <c r="I303" s="851">
        <v>110449268</v>
      </c>
      <c r="J303" s="876">
        <v>99.75</v>
      </c>
      <c r="K303" s="876">
        <v>2627.49</v>
      </c>
      <c r="L303" s="851">
        <v>3970985</v>
      </c>
      <c r="M303" s="876">
        <v>3.59</v>
      </c>
      <c r="N303" s="876">
        <v>94.47</v>
      </c>
      <c r="O303" s="851">
        <v>-137281</v>
      </c>
      <c r="P303" s="876">
        <v>-10.71</v>
      </c>
      <c r="Q303" s="876">
        <v>-0.12</v>
      </c>
      <c r="R303" s="876">
        <v>-3.27</v>
      </c>
      <c r="S303" s="1238"/>
    </row>
    <row r="304" spans="1:19" ht="20.100000000000001" customHeight="1" x14ac:dyDescent="0.3">
      <c r="A304" s="1842"/>
      <c r="B304" s="968">
        <v>1768</v>
      </c>
      <c r="C304" s="1837"/>
      <c r="D304" s="962" t="s">
        <v>316</v>
      </c>
      <c r="E304" s="911">
        <v>331</v>
      </c>
      <c r="F304" s="911">
        <v>628</v>
      </c>
      <c r="G304" s="876">
        <v>30.63</v>
      </c>
      <c r="H304" s="876">
        <v>9.4</v>
      </c>
      <c r="I304" s="851">
        <v>9319060</v>
      </c>
      <c r="J304" s="876">
        <v>106.02</v>
      </c>
      <c r="K304" s="876">
        <v>2346.19</v>
      </c>
      <c r="L304" s="851">
        <v>375542</v>
      </c>
      <c r="M304" s="876">
        <v>4.2699999999999996</v>
      </c>
      <c r="N304" s="876">
        <v>94.55</v>
      </c>
      <c r="O304" s="851">
        <v>17918</v>
      </c>
      <c r="P304" s="876">
        <v>5.96</v>
      </c>
      <c r="Q304" s="876">
        <v>0.2</v>
      </c>
      <c r="R304" s="876">
        <v>4.51</v>
      </c>
      <c r="S304" s="1238"/>
    </row>
    <row r="305" spans="1:19" ht="20.100000000000001" customHeight="1" x14ac:dyDescent="0.3">
      <c r="A305" s="1843"/>
      <c r="B305" s="968"/>
      <c r="C305" s="1838"/>
      <c r="D305" s="962" t="s">
        <v>35</v>
      </c>
      <c r="E305" s="911">
        <v>4089</v>
      </c>
      <c r="F305" s="911">
        <v>8279</v>
      </c>
      <c r="G305" s="876">
        <v>34.69</v>
      </c>
      <c r="H305" s="876">
        <v>11.03</v>
      </c>
      <c r="I305" s="851">
        <v>139910224</v>
      </c>
      <c r="J305" s="876">
        <v>102.83</v>
      </c>
      <c r="K305" s="876">
        <v>2851.35</v>
      </c>
      <c r="L305" s="851">
        <v>4635842</v>
      </c>
      <c r="M305" s="876">
        <v>3.41</v>
      </c>
      <c r="N305" s="876">
        <v>94.48</v>
      </c>
      <c r="O305" s="851">
        <v>-147402</v>
      </c>
      <c r="P305" s="876">
        <v>-7.4</v>
      </c>
      <c r="Q305" s="876">
        <v>-0.11</v>
      </c>
      <c r="R305" s="876">
        <v>-3</v>
      </c>
      <c r="S305" s="1238"/>
    </row>
    <row r="306" spans="1:19" ht="20.100000000000001" customHeight="1" x14ac:dyDescent="0.3">
      <c r="A306" s="1841">
        <v>1201</v>
      </c>
      <c r="B306" s="968">
        <v>2152</v>
      </c>
      <c r="C306" s="1836" t="s">
        <v>458</v>
      </c>
      <c r="D306" s="962" t="s">
        <v>406</v>
      </c>
      <c r="E306" s="911">
        <v>3184</v>
      </c>
      <c r="F306" s="911">
        <v>8647</v>
      </c>
      <c r="G306" s="876">
        <v>31.06</v>
      </c>
      <c r="H306" s="876">
        <v>6.19</v>
      </c>
      <c r="I306" s="851">
        <v>194841540</v>
      </c>
      <c r="J306" s="876">
        <v>90.58</v>
      </c>
      <c r="K306" s="876">
        <v>5099.5</v>
      </c>
      <c r="L306" s="851">
        <v>3316014</v>
      </c>
      <c r="M306" s="876">
        <v>1.54</v>
      </c>
      <c r="N306" s="876">
        <v>86.79</v>
      </c>
      <c r="O306" s="851">
        <v>47386</v>
      </c>
      <c r="P306" s="876">
        <v>4.97</v>
      </c>
      <c r="Q306" s="876">
        <v>0.02</v>
      </c>
      <c r="R306" s="876">
        <v>1.24</v>
      </c>
      <c r="S306" s="1238"/>
    </row>
    <row r="307" spans="1:19" ht="20.100000000000001" customHeight="1" x14ac:dyDescent="0.3">
      <c r="A307" s="1842"/>
      <c r="B307" s="968">
        <v>2153</v>
      </c>
      <c r="C307" s="1837"/>
      <c r="D307" s="962" t="s">
        <v>459</v>
      </c>
      <c r="E307" s="911">
        <v>213</v>
      </c>
      <c r="F307" s="911">
        <v>445</v>
      </c>
      <c r="G307" s="876">
        <v>29.24</v>
      </c>
      <c r="H307" s="876">
        <v>0.23</v>
      </c>
      <c r="I307" s="851">
        <v>3754083</v>
      </c>
      <c r="J307" s="876">
        <v>52.03</v>
      </c>
      <c r="K307" s="876">
        <v>1468.73</v>
      </c>
      <c r="L307" s="851">
        <v>199227</v>
      </c>
      <c r="M307" s="876">
        <v>2.76</v>
      </c>
      <c r="N307" s="876">
        <v>77.94</v>
      </c>
      <c r="O307" s="851">
        <v>4131</v>
      </c>
      <c r="P307" s="876">
        <v>6.92</v>
      </c>
      <c r="Q307" s="876">
        <v>0.06</v>
      </c>
      <c r="R307" s="876">
        <v>1.62</v>
      </c>
      <c r="S307" s="1238"/>
    </row>
    <row r="308" spans="1:19" ht="20.100000000000001" customHeight="1" x14ac:dyDescent="0.3">
      <c r="A308" s="1843"/>
      <c r="B308" s="968"/>
      <c r="C308" s="1838"/>
      <c r="D308" s="962" t="s">
        <v>35</v>
      </c>
      <c r="E308" s="911">
        <v>3397</v>
      </c>
      <c r="F308" s="911">
        <v>9092</v>
      </c>
      <c r="G308" s="876">
        <v>30.97</v>
      </c>
      <c r="H308" s="876">
        <v>5.9</v>
      </c>
      <c r="I308" s="851">
        <v>198595623</v>
      </c>
      <c r="J308" s="876">
        <v>89.33</v>
      </c>
      <c r="K308" s="876">
        <v>4871.84</v>
      </c>
      <c r="L308" s="851">
        <v>3515241</v>
      </c>
      <c r="M308" s="876">
        <v>1.58</v>
      </c>
      <c r="N308" s="876">
        <v>86.23</v>
      </c>
      <c r="O308" s="851">
        <v>51517</v>
      </c>
      <c r="P308" s="876">
        <v>5.09</v>
      </c>
      <c r="Q308" s="876">
        <v>0.02</v>
      </c>
      <c r="R308" s="876">
        <v>1.26</v>
      </c>
      <c r="S308" s="1238"/>
    </row>
    <row r="309" spans="1:19" ht="20.100000000000001" customHeight="1" x14ac:dyDescent="0.3">
      <c r="A309" s="1841">
        <v>1430</v>
      </c>
      <c r="B309" s="968">
        <v>2243</v>
      </c>
      <c r="C309" s="1836" t="s">
        <v>460</v>
      </c>
      <c r="D309" s="962" t="s">
        <v>418</v>
      </c>
      <c r="E309" s="911">
        <v>10473</v>
      </c>
      <c r="F309" s="911">
        <v>23137</v>
      </c>
      <c r="G309" s="876">
        <v>25.81</v>
      </c>
      <c r="H309" s="876">
        <v>2.48</v>
      </c>
      <c r="I309" s="851">
        <v>364142443</v>
      </c>
      <c r="J309" s="876">
        <v>72.86</v>
      </c>
      <c r="K309" s="876">
        <v>2897.47</v>
      </c>
      <c r="L309" s="851">
        <v>9779229</v>
      </c>
      <c r="M309" s="876">
        <v>1.96</v>
      </c>
      <c r="N309" s="876">
        <v>77.81</v>
      </c>
      <c r="O309" s="851">
        <v>-64454</v>
      </c>
      <c r="P309" s="876">
        <v>-2.42</v>
      </c>
      <c r="Q309" s="876">
        <v>-0.01</v>
      </c>
      <c r="R309" s="876">
        <v>-0.51</v>
      </c>
      <c r="S309" s="1238"/>
    </row>
    <row r="310" spans="1:19" ht="20.100000000000001" customHeight="1" x14ac:dyDescent="0.3">
      <c r="A310" s="1842"/>
      <c r="B310" s="968">
        <v>2122</v>
      </c>
      <c r="C310" s="1837"/>
      <c r="D310" s="962" t="s">
        <v>223</v>
      </c>
      <c r="E310" s="911">
        <v>6096</v>
      </c>
      <c r="F310" s="911">
        <v>13436</v>
      </c>
      <c r="G310" s="876">
        <v>38.340000000000003</v>
      </c>
      <c r="H310" s="876">
        <v>12.76</v>
      </c>
      <c r="I310" s="851">
        <v>413849248</v>
      </c>
      <c r="J310" s="876">
        <v>114.67</v>
      </c>
      <c r="K310" s="876">
        <v>5657.39</v>
      </c>
      <c r="L310" s="851">
        <v>5780119</v>
      </c>
      <c r="M310" s="876">
        <v>1.6</v>
      </c>
      <c r="N310" s="876">
        <v>79.02</v>
      </c>
      <c r="O310" s="851">
        <v>-351244</v>
      </c>
      <c r="P310" s="876">
        <v>-7.05</v>
      </c>
      <c r="Q310" s="876">
        <v>-0.1</v>
      </c>
      <c r="R310" s="876">
        <v>-4.8</v>
      </c>
      <c r="S310" s="1238"/>
    </row>
    <row r="311" spans="1:19" ht="20.100000000000001" customHeight="1" x14ac:dyDescent="0.3">
      <c r="A311" s="1842"/>
      <c r="B311" s="968">
        <v>2123</v>
      </c>
      <c r="C311" s="1837"/>
      <c r="D311" s="962" t="s">
        <v>267</v>
      </c>
      <c r="E311" s="911">
        <v>4311</v>
      </c>
      <c r="F311" s="911">
        <v>10173</v>
      </c>
      <c r="G311" s="876">
        <v>26.18</v>
      </c>
      <c r="H311" s="876">
        <v>1.51</v>
      </c>
      <c r="I311" s="851">
        <v>105162506</v>
      </c>
      <c r="J311" s="876">
        <v>89.13</v>
      </c>
      <c r="K311" s="876">
        <v>2032.83</v>
      </c>
      <c r="L311" s="851">
        <v>3974759</v>
      </c>
      <c r="M311" s="876">
        <v>3.37</v>
      </c>
      <c r="N311" s="876">
        <v>76.83</v>
      </c>
      <c r="O311" s="851">
        <v>551961</v>
      </c>
      <c r="P311" s="876">
        <v>10</v>
      </c>
      <c r="Q311" s="876">
        <v>0.47</v>
      </c>
      <c r="R311" s="876">
        <v>10.67</v>
      </c>
      <c r="S311" s="1238"/>
    </row>
    <row r="312" spans="1:19" ht="20.100000000000001" customHeight="1" x14ac:dyDescent="0.3">
      <c r="A312" s="1843"/>
      <c r="B312" s="968"/>
      <c r="C312" s="1838"/>
      <c r="D312" s="962" t="s">
        <v>35</v>
      </c>
      <c r="E312" s="911">
        <v>20880</v>
      </c>
      <c r="F312" s="911">
        <v>46746</v>
      </c>
      <c r="G312" s="876">
        <v>29.49</v>
      </c>
      <c r="H312" s="876">
        <v>5.22</v>
      </c>
      <c r="I312" s="851">
        <v>883154197</v>
      </c>
      <c r="J312" s="876">
        <v>90.24</v>
      </c>
      <c r="K312" s="876">
        <v>3524.72</v>
      </c>
      <c r="L312" s="851">
        <v>19534107</v>
      </c>
      <c r="M312" s="876">
        <v>2</v>
      </c>
      <c r="N312" s="876">
        <v>77.959999999999994</v>
      </c>
      <c r="O312" s="851">
        <v>136263</v>
      </c>
      <c r="P312" s="876">
        <v>1.04</v>
      </c>
      <c r="Q312" s="876">
        <v>0.01</v>
      </c>
      <c r="R312" s="876">
        <v>0.54</v>
      </c>
      <c r="S312" s="1238"/>
    </row>
    <row r="313" spans="1:19" ht="20.100000000000001" customHeight="1" x14ac:dyDescent="0.3">
      <c r="A313" s="1841">
        <v>1176</v>
      </c>
      <c r="B313" s="968">
        <v>1816</v>
      </c>
      <c r="C313" s="1836" t="s">
        <v>468</v>
      </c>
      <c r="D313" s="962" t="s">
        <v>386</v>
      </c>
      <c r="E313" s="911">
        <v>11628</v>
      </c>
      <c r="F313" s="911">
        <v>20158</v>
      </c>
      <c r="G313" s="876">
        <v>29.28</v>
      </c>
      <c r="H313" s="876">
        <v>1.3</v>
      </c>
      <c r="I313" s="851">
        <v>179736567</v>
      </c>
      <c r="J313" s="876">
        <v>78.2</v>
      </c>
      <c r="K313" s="876">
        <v>1288.0999999999999</v>
      </c>
      <c r="L313" s="851">
        <v>11852411</v>
      </c>
      <c r="M313" s="876">
        <v>5.16</v>
      </c>
      <c r="N313" s="876">
        <v>84.94</v>
      </c>
      <c r="O313" s="851">
        <v>0</v>
      </c>
      <c r="P313" s="876">
        <v>0</v>
      </c>
      <c r="Q313" s="876">
        <v>0</v>
      </c>
      <c r="R313" s="876">
        <v>0</v>
      </c>
      <c r="S313" s="1238"/>
    </row>
    <row r="314" spans="1:19" ht="20.100000000000001" customHeight="1" x14ac:dyDescent="0.3">
      <c r="A314" s="1842"/>
      <c r="B314" s="968">
        <v>1817</v>
      </c>
      <c r="C314" s="1837"/>
      <c r="D314" s="962" t="s">
        <v>469</v>
      </c>
      <c r="E314" s="911">
        <v>648</v>
      </c>
      <c r="F314" s="911">
        <v>1136</v>
      </c>
      <c r="G314" s="876">
        <v>53.28</v>
      </c>
      <c r="H314" s="876">
        <v>34.24</v>
      </c>
      <c r="I314" s="851">
        <v>41102809</v>
      </c>
      <c r="J314" s="876">
        <v>109.96</v>
      </c>
      <c r="K314" s="876">
        <v>5285.86</v>
      </c>
      <c r="L314" s="851">
        <v>682065</v>
      </c>
      <c r="M314" s="876">
        <v>1.82</v>
      </c>
      <c r="N314" s="876">
        <v>87.71</v>
      </c>
      <c r="O314" s="851">
        <v>0</v>
      </c>
      <c r="P314" s="876">
        <v>0</v>
      </c>
      <c r="Q314" s="876">
        <v>0</v>
      </c>
      <c r="R314" s="876">
        <v>0</v>
      </c>
      <c r="S314" s="1238"/>
    </row>
    <row r="315" spans="1:19" ht="20.100000000000001" customHeight="1" x14ac:dyDescent="0.3">
      <c r="A315" s="1843"/>
      <c r="B315" s="968"/>
      <c r="C315" s="1838"/>
      <c r="D315" s="962" t="s">
        <v>35</v>
      </c>
      <c r="E315" s="911">
        <v>12276</v>
      </c>
      <c r="F315" s="911">
        <v>21294</v>
      </c>
      <c r="G315" s="876">
        <v>30.57</v>
      </c>
      <c r="H315" s="876">
        <v>3.06</v>
      </c>
      <c r="I315" s="851">
        <v>220839376</v>
      </c>
      <c r="J315" s="876">
        <v>82.65</v>
      </c>
      <c r="K315" s="876">
        <v>1499.13</v>
      </c>
      <c r="L315" s="851">
        <v>12534476</v>
      </c>
      <c r="M315" s="876">
        <v>4.6900000000000004</v>
      </c>
      <c r="N315" s="876">
        <v>85.09</v>
      </c>
      <c r="O315" s="851">
        <v>0</v>
      </c>
      <c r="P315" s="876">
        <v>0</v>
      </c>
      <c r="Q315" s="876">
        <v>0</v>
      </c>
      <c r="R315" s="876">
        <v>0</v>
      </c>
      <c r="S315" s="1238"/>
    </row>
    <row r="316" spans="1:19" ht="20.100000000000001" customHeight="1" x14ac:dyDescent="0.3">
      <c r="A316" s="1830">
        <v>1013</v>
      </c>
      <c r="B316" s="968">
        <v>2223</v>
      </c>
      <c r="C316" s="1832" t="s">
        <v>470</v>
      </c>
      <c r="D316" s="962" t="s">
        <v>1026</v>
      </c>
      <c r="E316" s="911">
        <v>1159</v>
      </c>
      <c r="F316" s="911">
        <v>2359</v>
      </c>
      <c r="G316" s="876">
        <v>40.92</v>
      </c>
      <c r="H316" s="876">
        <v>18.57</v>
      </c>
      <c r="I316" s="851">
        <v>50801233</v>
      </c>
      <c r="J316" s="876">
        <v>100.54</v>
      </c>
      <c r="K316" s="876">
        <v>3652.66</v>
      </c>
      <c r="L316" s="851">
        <v>975304</v>
      </c>
      <c r="M316" s="876">
        <v>1.93</v>
      </c>
      <c r="N316" s="876">
        <v>70.13</v>
      </c>
      <c r="O316" s="851">
        <v>624962</v>
      </c>
      <c r="P316" s="876">
        <v>242.27</v>
      </c>
      <c r="Q316" s="876">
        <v>1.24</v>
      </c>
      <c r="R316" s="876">
        <v>44.94</v>
      </c>
      <c r="S316" s="1238"/>
    </row>
    <row r="317" spans="1:19" ht="20.100000000000001" customHeight="1" x14ac:dyDescent="0.3">
      <c r="A317" s="1831"/>
      <c r="B317" s="968"/>
      <c r="C317" s="1831"/>
      <c r="D317" s="962" t="s">
        <v>35</v>
      </c>
      <c r="E317" s="911">
        <v>1159</v>
      </c>
      <c r="F317" s="911">
        <v>2359</v>
      </c>
      <c r="G317" s="876">
        <v>40.92</v>
      </c>
      <c r="H317" s="876">
        <v>18.57</v>
      </c>
      <c r="I317" s="851">
        <v>50801233</v>
      </c>
      <c r="J317" s="876">
        <v>100.54</v>
      </c>
      <c r="K317" s="876">
        <v>3652.66</v>
      </c>
      <c r="L317" s="851">
        <v>975304</v>
      </c>
      <c r="M317" s="876">
        <v>1.93</v>
      </c>
      <c r="N317" s="876">
        <v>70.13</v>
      </c>
      <c r="O317" s="851">
        <v>624962</v>
      </c>
      <c r="P317" s="876">
        <v>242.27</v>
      </c>
      <c r="Q317" s="876">
        <v>1.24</v>
      </c>
      <c r="R317" s="876">
        <v>44.94</v>
      </c>
      <c r="S317" s="1238"/>
    </row>
    <row r="318" spans="1:19" ht="20.100000000000001" customHeight="1" x14ac:dyDescent="0.3">
      <c r="A318" s="1841">
        <v>1209</v>
      </c>
      <c r="B318" s="968">
        <v>2038</v>
      </c>
      <c r="C318" s="1832" t="s">
        <v>1425</v>
      </c>
      <c r="D318" s="962" t="s">
        <v>1027</v>
      </c>
      <c r="E318" s="911">
        <v>5289</v>
      </c>
      <c r="F318" s="911">
        <v>11973</v>
      </c>
      <c r="G318" s="876">
        <v>32.97</v>
      </c>
      <c r="H318" s="876">
        <v>8.8699999999999992</v>
      </c>
      <c r="I318" s="851">
        <v>296082262</v>
      </c>
      <c r="J318" s="876">
        <v>102</v>
      </c>
      <c r="K318" s="876">
        <v>4665.0600000000004</v>
      </c>
      <c r="L318" s="851">
        <v>6659802</v>
      </c>
      <c r="M318" s="876">
        <v>2.29</v>
      </c>
      <c r="N318" s="876">
        <v>104.93</v>
      </c>
      <c r="O318" s="851">
        <v>-161024</v>
      </c>
      <c r="P318" s="876">
        <v>-16.3</v>
      </c>
      <c r="Q318" s="876">
        <v>-0.06</v>
      </c>
      <c r="R318" s="876">
        <v>-2.54</v>
      </c>
      <c r="S318" s="1238"/>
    </row>
    <row r="319" spans="1:19" ht="20.100000000000001" customHeight="1" x14ac:dyDescent="0.3">
      <c r="A319" s="1842"/>
      <c r="B319" s="968">
        <v>2037</v>
      </c>
      <c r="C319" s="1831"/>
      <c r="D319" s="962" t="s">
        <v>386</v>
      </c>
      <c r="E319" s="911">
        <v>5148</v>
      </c>
      <c r="F319" s="911">
        <v>10827</v>
      </c>
      <c r="G319" s="876">
        <v>25.51</v>
      </c>
      <c r="H319" s="876">
        <v>0.9</v>
      </c>
      <c r="I319" s="851">
        <v>109866440</v>
      </c>
      <c r="J319" s="876">
        <v>88.36</v>
      </c>
      <c r="K319" s="876">
        <v>1778.46</v>
      </c>
      <c r="L319" s="851">
        <v>6005909</v>
      </c>
      <c r="M319" s="876">
        <v>4.83</v>
      </c>
      <c r="N319" s="876">
        <v>97.22</v>
      </c>
      <c r="O319" s="851">
        <v>-145410</v>
      </c>
      <c r="P319" s="876">
        <v>-16.3</v>
      </c>
      <c r="Q319" s="876">
        <v>-0.12</v>
      </c>
      <c r="R319" s="876">
        <v>-2.35</v>
      </c>
      <c r="S319" s="1238"/>
    </row>
    <row r="320" spans="1:19" ht="20.100000000000001" customHeight="1" x14ac:dyDescent="0.3">
      <c r="A320" s="1843"/>
      <c r="B320" s="968"/>
      <c r="C320" s="1831"/>
      <c r="D320" s="962" t="s">
        <v>35</v>
      </c>
      <c r="E320" s="911">
        <v>10437</v>
      </c>
      <c r="F320" s="911">
        <v>22800</v>
      </c>
      <c r="G320" s="876">
        <v>29.42</v>
      </c>
      <c r="H320" s="876">
        <v>5.08</v>
      </c>
      <c r="I320" s="851">
        <v>405948702</v>
      </c>
      <c r="J320" s="876">
        <v>97.91</v>
      </c>
      <c r="K320" s="876">
        <v>3241.26</v>
      </c>
      <c r="L320" s="851">
        <v>12665711</v>
      </c>
      <c r="M320" s="876">
        <v>3.05</v>
      </c>
      <c r="N320" s="876">
        <v>101.13</v>
      </c>
      <c r="O320" s="851">
        <v>-306434</v>
      </c>
      <c r="P320" s="876">
        <v>-16.3</v>
      </c>
      <c r="Q320" s="876">
        <v>-7.0000000000000007E-2</v>
      </c>
      <c r="R320" s="876">
        <v>-2.4500000000000002</v>
      </c>
      <c r="S320" s="1238"/>
    </row>
    <row r="321" spans="1:19" ht="20.100000000000001" customHeight="1" x14ac:dyDescent="0.3">
      <c r="A321" s="1830">
        <v>1424</v>
      </c>
      <c r="B321" s="968">
        <v>1982</v>
      </c>
      <c r="C321" s="1832" t="s">
        <v>472</v>
      </c>
      <c r="D321" s="962" t="s">
        <v>473</v>
      </c>
      <c r="E321" s="911">
        <v>4545</v>
      </c>
      <c r="F321" s="911">
        <v>9956</v>
      </c>
      <c r="G321" s="876">
        <v>35.200000000000003</v>
      </c>
      <c r="H321" s="876">
        <v>11.98</v>
      </c>
      <c r="I321" s="851">
        <v>254209375</v>
      </c>
      <c r="J321" s="876">
        <v>96.4</v>
      </c>
      <c r="K321" s="876">
        <v>4660.97</v>
      </c>
      <c r="L321" s="851">
        <v>5511852</v>
      </c>
      <c r="M321" s="876">
        <v>2.09</v>
      </c>
      <c r="N321" s="876">
        <v>101.06</v>
      </c>
      <c r="O321" s="851">
        <v>-361389</v>
      </c>
      <c r="P321" s="876">
        <v>-7.17</v>
      </c>
      <c r="Q321" s="876">
        <v>-0.14000000000000001</v>
      </c>
      <c r="R321" s="876">
        <v>-6.63</v>
      </c>
      <c r="S321" s="1238"/>
    </row>
    <row r="322" spans="1:19" ht="20.100000000000001" customHeight="1" x14ac:dyDescent="0.3">
      <c r="A322" s="1831"/>
      <c r="B322" s="968"/>
      <c r="C322" s="1831"/>
      <c r="D322" s="962" t="s">
        <v>35</v>
      </c>
      <c r="E322" s="911">
        <v>4545</v>
      </c>
      <c r="F322" s="911">
        <v>9956</v>
      </c>
      <c r="G322" s="876">
        <v>35.200000000000003</v>
      </c>
      <c r="H322" s="876">
        <v>11.98</v>
      </c>
      <c r="I322" s="851">
        <v>254209375</v>
      </c>
      <c r="J322" s="876">
        <v>96.4</v>
      </c>
      <c r="K322" s="876">
        <v>4660.97</v>
      </c>
      <c r="L322" s="851">
        <v>5511852</v>
      </c>
      <c r="M322" s="876">
        <v>2.09</v>
      </c>
      <c r="N322" s="876">
        <v>101.06</v>
      </c>
      <c r="O322" s="851">
        <v>-361389</v>
      </c>
      <c r="P322" s="876">
        <v>-7.17</v>
      </c>
      <c r="Q322" s="876">
        <v>-0.14000000000000001</v>
      </c>
      <c r="R322" s="876">
        <v>-6.63</v>
      </c>
      <c r="S322" s="1238"/>
    </row>
    <row r="323" spans="1:19" ht="20.100000000000001" customHeight="1" x14ac:dyDescent="0.3">
      <c r="A323" s="1841">
        <v>1038</v>
      </c>
      <c r="B323" s="968">
        <v>2141</v>
      </c>
      <c r="C323" s="1836" t="s">
        <v>904</v>
      </c>
      <c r="D323" s="962" t="s">
        <v>406</v>
      </c>
      <c r="E323" s="911">
        <v>12723</v>
      </c>
      <c r="F323" s="911">
        <v>26593</v>
      </c>
      <c r="G323" s="876">
        <v>33.29</v>
      </c>
      <c r="H323" s="876">
        <v>5.35</v>
      </c>
      <c r="I323" s="851">
        <v>307401774</v>
      </c>
      <c r="J323" s="876">
        <v>80.37</v>
      </c>
      <c r="K323" s="876">
        <v>2013.43</v>
      </c>
      <c r="L323" s="851">
        <v>7282579</v>
      </c>
      <c r="M323" s="876">
        <v>1.9</v>
      </c>
      <c r="N323" s="876">
        <v>47.7</v>
      </c>
      <c r="O323" s="851">
        <v>683493</v>
      </c>
      <c r="P323" s="876">
        <v>22.84</v>
      </c>
      <c r="Q323" s="876">
        <v>0.18</v>
      </c>
      <c r="R323" s="876">
        <v>4.4800000000000004</v>
      </c>
      <c r="S323" s="1238"/>
    </row>
    <row r="324" spans="1:19" ht="20.100000000000001" customHeight="1" x14ac:dyDescent="0.3">
      <c r="A324" s="1842"/>
      <c r="B324" s="968">
        <v>2181</v>
      </c>
      <c r="C324" s="1837"/>
      <c r="D324" s="962" t="s">
        <v>407</v>
      </c>
      <c r="E324" s="911">
        <v>20231</v>
      </c>
      <c r="F324" s="911">
        <v>47481</v>
      </c>
      <c r="G324" s="876">
        <v>30.81</v>
      </c>
      <c r="H324" s="876">
        <v>3.23</v>
      </c>
      <c r="I324" s="851">
        <v>802157409</v>
      </c>
      <c r="J324" s="876">
        <v>92.28</v>
      </c>
      <c r="K324" s="876">
        <v>3304.16</v>
      </c>
      <c r="L324" s="851">
        <v>11580118</v>
      </c>
      <c r="M324" s="876">
        <v>1.33</v>
      </c>
      <c r="N324" s="876">
        <v>47.7</v>
      </c>
      <c r="O324" s="851">
        <v>1152648</v>
      </c>
      <c r="P324" s="876">
        <v>24.41</v>
      </c>
      <c r="Q324" s="876">
        <v>0.13</v>
      </c>
      <c r="R324" s="876">
        <v>4.75</v>
      </c>
      <c r="S324" s="1238"/>
    </row>
    <row r="325" spans="1:19" ht="20.100000000000001" customHeight="1" x14ac:dyDescent="0.3">
      <c r="A325" s="1843"/>
      <c r="B325" s="968"/>
      <c r="C325" s="1838"/>
      <c r="D325" s="962" t="s">
        <v>35</v>
      </c>
      <c r="E325" s="911">
        <v>32954</v>
      </c>
      <c r="F325" s="911">
        <v>74074</v>
      </c>
      <c r="G325" s="876">
        <v>31.7</v>
      </c>
      <c r="H325" s="876">
        <v>3.99</v>
      </c>
      <c r="I325" s="851">
        <v>1109559183</v>
      </c>
      <c r="J325" s="876">
        <v>88.64</v>
      </c>
      <c r="K325" s="876">
        <v>2805.83</v>
      </c>
      <c r="L325" s="851">
        <v>18862697</v>
      </c>
      <c r="M325" s="876">
        <v>1.51</v>
      </c>
      <c r="N325" s="876">
        <v>47.7</v>
      </c>
      <c r="O325" s="851">
        <v>1836141</v>
      </c>
      <c r="P325" s="876">
        <v>23.8</v>
      </c>
      <c r="Q325" s="876">
        <v>0.15</v>
      </c>
      <c r="R325" s="876">
        <v>4.6399999999999997</v>
      </c>
      <c r="S325" s="1238"/>
    </row>
    <row r="326" spans="1:19" ht="20.100000000000001" customHeight="1" x14ac:dyDescent="0.3">
      <c r="A326" s="1830">
        <v>1234</v>
      </c>
      <c r="B326" s="968">
        <v>2160</v>
      </c>
      <c r="C326" s="1832" t="s">
        <v>475</v>
      </c>
      <c r="D326" s="962" t="s">
        <v>475</v>
      </c>
      <c r="E326" s="911">
        <v>29486</v>
      </c>
      <c r="F326" s="911">
        <v>78038</v>
      </c>
      <c r="G326" s="876">
        <v>30.84</v>
      </c>
      <c r="H326" s="876">
        <v>5.85</v>
      </c>
      <c r="I326" s="851">
        <v>1747642161</v>
      </c>
      <c r="J326" s="876">
        <v>94.48</v>
      </c>
      <c r="K326" s="876">
        <v>4939.1899999999996</v>
      </c>
      <c r="L326" s="851">
        <v>41606993</v>
      </c>
      <c r="M326" s="876">
        <v>2.25</v>
      </c>
      <c r="N326" s="876">
        <v>117.59</v>
      </c>
      <c r="O326" s="851">
        <v>0</v>
      </c>
      <c r="P326" s="876">
        <v>0</v>
      </c>
      <c r="Q326" s="876">
        <v>0</v>
      </c>
      <c r="R326" s="876">
        <v>0</v>
      </c>
      <c r="S326" s="1238"/>
    </row>
    <row r="327" spans="1:19" ht="20.100000000000001" customHeight="1" x14ac:dyDescent="0.3">
      <c r="A327" s="1831"/>
      <c r="B327" s="968"/>
      <c r="C327" s="1831"/>
      <c r="D327" s="962" t="s">
        <v>35</v>
      </c>
      <c r="E327" s="911">
        <v>29486</v>
      </c>
      <c r="F327" s="911">
        <v>78038</v>
      </c>
      <c r="G327" s="876">
        <v>30.84</v>
      </c>
      <c r="H327" s="876">
        <v>5.85</v>
      </c>
      <c r="I327" s="851">
        <v>1747642161</v>
      </c>
      <c r="J327" s="876">
        <v>94.48</v>
      </c>
      <c r="K327" s="876">
        <v>4939.1899999999996</v>
      </c>
      <c r="L327" s="851">
        <v>41606993</v>
      </c>
      <c r="M327" s="876">
        <v>2.25</v>
      </c>
      <c r="N327" s="876">
        <v>117.59</v>
      </c>
      <c r="O327" s="851">
        <v>0</v>
      </c>
      <c r="P327" s="876">
        <v>0</v>
      </c>
      <c r="Q327" s="876">
        <v>0</v>
      </c>
      <c r="R327" s="876">
        <v>0</v>
      </c>
      <c r="S327" s="1238"/>
    </row>
    <row r="328" spans="1:19" ht="20.100000000000001" customHeight="1" x14ac:dyDescent="0.3">
      <c r="A328" s="1830">
        <v>1531</v>
      </c>
      <c r="B328" s="968">
        <v>1635</v>
      </c>
      <c r="C328" s="1832" t="s">
        <v>476</v>
      </c>
      <c r="D328" s="962" t="s">
        <v>476</v>
      </c>
      <c r="E328" s="911">
        <v>1033</v>
      </c>
      <c r="F328" s="911">
        <v>2239</v>
      </c>
      <c r="G328" s="876">
        <v>44.56</v>
      </c>
      <c r="H328" s="876">
        <v>25.37</v>
      </c>
      <c r="I328" s="851">
        <v>47596213</v>
      </c>
      <c r="J328" s="876">
        <v>102.09</v>
      </c>
      <c r="K328" s="876">
        <v>3839.64</v>
      </c>
      <c r="L328" s="851">
        <v>880383</v>
      </c>
      <c r="M328" s="876">
        <v>1.89</v>
      </c>
      <c r="N328" s="876">
        <v>71.02</v>
      </c>
      <c r="O328" s="851">
        <v>0</v>
      </c>
      <c r="P328" s="876">
        <v>0</v>
      </c>
      <c r="Q328" s="876">
        <v>0</v>
      </c>
      <c r="R328" s="876">
        <v>0</v>
      </c>
      <c r="S328" s="1238"/>
    </row>
    <row r="329" spans="1:19" ht="20.100000000000001" customHeight="1" x14ac:dyDescent="0.3">
      <c r="A329" s="1831"/>
      <c r="B329" s="968"/>
      <c r="C329" s="1831"/>
      <c r="D329" s="962" t="s">
        <v>35</v>
      </c>
      <c r="E329" s="911">
        <v>1033</v>
      </c>
      <c r="F329" s="911">
        <v>2239</v>
      </c>
      <c r="G329" s="876">
        <v>44.56</v>
      </c>
      <c r="H329" s="876">
        <v>25.37</v>
      </c>
      <c r="I329" s="851">
        <v>47596213</v>
      </c>
      <c r="J329" s="876">
        <v>102.09</v>
      </c>
      <c r="K329" s="876">
        <v>3839.64</v>
      </c>
      <c r="L329" s="851">
        <v>880383</v>
      </c>
      <c r="M329" s="876">
        <v>1.89</v>
      </c>
      <c r="N329" s="876">
        <v>71.02</v>
      </c>
      <c r="O329" s="851">
        <v>0</v>
      </c>
      <c r="P329" s="876">
        <v>0</v>
      </c>
      <c r="Q329" s="876">
        <v>0</v>
      </c>
      <c r="R329" s="876">
        <v>0</v>
      </c>
      <c r="S329" s="1238"/>
    </row>
    <row r="330" spans="1:19" ht="20.100000000000001" customHeight="1" x14ac:dyDescent="0.3">
      <c r="A330" s="1841">
        <v>1568</v>
      </c>
      <c r="B330" s="968">
        <v>2144</v>
      </c>
      <c r="C330" s="1836" t="s">
        <v>483</v>
      </c>
      <c r="D330" s="962" t="s">
        <v>485</v>
      </c>
      <c r="E330" s="911">
        <v>1045</v>
      </c>
      <c r="F330" s="911">
        <v>1814</v>
      </c>
      <c r="G330" s="876">
        <v>30.73</v>
      </c>
      <c r="H330" s="876">
        <v>1.65</v>
      </c>
      <c r="I330" s="851">
        <v>22680587</v>
      </c>
      <c r="J330" s="876">
        <v>106.6</v>
      </c>
      <c r="K330" s="876">
        <v>1808.66</v>
      </c>
      <c r="L330" s="851">
        <v>603917</v>
      </c>
      <c r="M330" s="876">
        <v>2.84</v>
      </c>
      <c r="N330" s="876">
        <v>48.16</v>
      </c>
      <c r="O330" s="851">
        <v>1192894</v>
      </c>
      <c r="P330" s="876">
        <v>74.569999999999993</v>
      </c>
      <c r="Q330" s="876">
        <v>5.61</v>
      </c>
      <c r="R330" s="876">
        <v>95.13</v>
      </c>
      <c r="S330" s="1238"/>
    </row>
    <row r="331" spans="1:19" ht="20.100000000000001" customHeight="1" x14ac:dyDescent="0.3">
      <c r="A331" s="1842"/>
      <c r="B331" s="968">
        <v>2131</v>
      </c>
      <c r="C331" s="1837"/>
      <c r="D331" s="962" t="s">
        <v>484</v>
      </c>
      <c r="E331" s="911">
        <v>7119</v>
      </c>
      <c r="F331" s="911">
        <v>15829</v>
      </c>
      <c r="G331" s="876">
        <v>32.450000000000003</v>
      </c>
      <c r="H331" s="876">
        <v>3.27</v>
      </c>
      <c r="I331" s="851">
        <v>292562747</v>
      </c>
      <c r="J331" s="876">
        <v>93.43</v>
      </c>
      <c r="K331" s="876">
        <v>3424.67</v>
      </c>
      <c r="L331" s="851">
        <v>7458603</v>
      </c>
      <c r="M331" s="876">
        <v>2.38</v>
      </c>
      <c r="N331" s="876">
        <v>87.31</v>
      </c>
      <c r="O331" s="851">
        <v>9070061</v>
      </c>
      <c r="P331" s="876">
        <v>100.08</v>
      </c>
      <c r="Q331" s="876">
        <v>2.9</v>
      </c>
      <c r="R331" s="876">
        <v>106.17</v>
      </c>
      <c r="S331" s="1238"/>
    </row>
    <row r="332" spans="1:19" ht="20.100000000000001" customHeight="1" x14ac:dyDescent="0.3">
      <c r="A332" s="1843"/>
      <c r="B332" s="968"/>
      <c r="C332" s="1838"/>
      <c r="D332" s="962" t="s">
        <v>35</v>
      </c>
      <c r="E332" s="911">
        <v>8164</v>
      </c>
      <c r="F332" s="911">
        <v>17643</v>
      </c>
      <c r="G332" s="876">
        <v>32.270000000000003</v>
      </c>
      <c r="H332" s="876">
        <v>3.1</v>
      </c>
      <c r="I332" s="851">
        <v>315243334</v>
      </c>
      <c r="J332" s="876">
        <v>94.27</v>
      </c>
      <c r="K332" s="876">
        <v>3217.82</v>
      </c>
      <c r="L332" s="851">
        <v>8062520</v>
      </c>
      <c r="M332" s="876">
        <v>2.41</v>
      </c>
      <c r="N332" s="876">
        <v>82.3</v>
      </c>
      <c r="O332" s="851">
        <v>10262955</v>
      </c>
      <c r="P332" s="876">
        <v>96.25</v>
      </c>
      <c r="Q332" s="876">
        <v>3.07</v>
      </c>
      <c r="R332" s="876">
        <v>104.76</v>
      </c>
      <c r="S332" s="1238"/>
    </row>
    <row r="333" spans="1:19" ht="20.100000000000001" customHeight="1" x14ac:dyDescent="0.3">
      <c r="A333" s="1841">
        <v>1580</v>
      </c>
      <c r="B333" s="968">
        <v>2081</v>
      </c>
      <c r="C333" s="1832" t="s">
        <v>1424</v>
      </c>
      <c r="D333" s="962" t="s">
        <v>493</v>
      </c>
      <c r="E333" s="911">
        <v>53220</v>
      </c>
      <c r="F333" s="911">
        <v>157067</v>
      </c>
      <c r="G333" s="876">
        <v>22.12</v>
      </c>
      <c r="H333" s="876">
        <v>0.65</v>
      </c>
      <c r="I333" s="851">
        <v>1426519395</v>
      </c>
      <c r="J333" s="876">
        <v>101.01</v>
      </c>
      <c r="K333" s="876">
        <v>2233.6799999999998</v>
      </c>
      <c r="L333" s="851">
        <v>42702104</v>
      </c>
      <c r="M333" s="876">
        <v>3.02</v>
      </c>
      <c r="N333" s="876">
        <v>66.86</v>
      </c>
      <c r="O333" s="851">
        <v>1767112</v>
      </c>
      <c r="P333" s="876">
        <v>3.61</v>
      </c>
      <c r="Q333" s="876">
        <v>0.13</v>
      </c>
      <c r="R333" s="876">
        <v>2.77</v>
      </c>
      <c r="S333" s="1238"/>
    </row>
    <row r="334" spans="1:19" ht="20.100000000000001" customHeight="1" x14ac:dyDescent="0.3">
      <c r="A334" s="1842"/>
      <c r="B334" s="968">
        <v>2080</v>
      </c>
      <c r="C334" s="1831"/>
      <c r="D334" s="962" t="s">
        <v>494</v>
      </c>
      <c r="E334" s="911">
        <v>121541</v>
      </c>
      <c r="F334" s="911">
        <v>345108</v>
      </c>
      <c r="G334" s="876">
        <v>30.1</v>
      </c>
      <c r="H334" s="876">
        <v>4.21</v>
      </c>
      <c r="I334" s="851">
        <v>8127434589</v>
      </c>
      <c r="J334" s="876">
        <v>102.32</v>
      </c>
      <c r="K334" s="876">
        <v>5572.49</v>
      </c>
      <c r="L334" s="851">
        <v>98587709</v>
      </c>
      <c r="M334" s="876">
        <v>1.24</v>
      </c>
      <c r="N334" s="876">
        <v>67.599999999999994</v>
      </c>
      <c r="O334" s="851">
        <v>-659439</v>
      </c>
      <c r="P334" s="876">
        <v>-0.32</v>
      </c>
      <c r="Q334" s="876">
        <v>-0.01</v>
      </c>
      <c r="R334" s="876">
        <v>-0.45</v>
      </c>
      <c r="S334" s="1238"/>
    </row>
    <row r="335" spans="1:19" ht="20.100000000000001" customHeight="1" x14ac:dyDescent="0.3">
      <c r="A335" s="1843"/>
      <c r="B335" s="968"/>
      <c r="C335" s="1831"/>
      <c r="D335" s="962" t="s">
        <v>35</v>
      </c>
      <c r="E335" s="911">
        <v>174761</v>
      </c>
      <c r="F335" s="911">
        <v>502175</v>
      </c>
      <c r="G335" s="876">
        <v>27.6</v>
      </c>
      <c r="H335" s="876">
        <v>3.1</v>
      </c>
      <c r="I335" s="851">
        <v>9553953984</v>
      </c>
      <c r="J335" s="876">
        <v>102.12</v>
      </c>
      <c r="K335" s="876">
        <v>4555.72</v>
      </c>
      <c r="L335" s="851">
        <v>141289813</v>
      </c>
      <c r="M335" s="876">
        <v>1.51</v>
      </c>
      <c r="N335" s="876">
        <v>67.37</v>
      </c>
      <c r="O335" s="851">
        <v>1107673</v>
      </c>
      <c r="P335" s="876">
        <v>0.43</v>
      </c>
      <c r="Q335" s="876">
        <v>0.01</v>
      </c>
      <c r="R335" s="876">
        <v>0.53</v>
      </c>
      <c r="S335" s="1238"/>
    </row>
    <row r="336" spans="1:19" ht="20.100000000000001" customHeight="1" x14ac:dyDescent="0.3">
      <c r="A336" s="1841">
        <v>1578</v>
      </c>
      <c r="B336" s="968">
        <v>1973</v>
      </c>
      <c r="C336" s="1836" t="s">
        <v>506</v>
      </c>
      <c r="D336" s="962" t="s">
        <v>380</v>
      </c>
      <c r="E336" s="911">
        <v>1851</v>
      </c>
      <c r="F336" s="911">
        <v>3930</v>
      </c>
      <c r="G336" s="876">
        <v>28.65</v>
      </c>
      <c r="H336" s="876">
        <v>3.46</v>
      </c>
      <c r="I336" s="851">
        <v>59436736</v>
      </c>
      <c r="J336" s="876">
        <v>90.86</v>
      </c>
      <c r="K336" s="876">
        <v>2675.88</v>
      </c>
      <c r="L336" s="851">
        <v>2111983</v>
      </c>
      <c r="M336" s="876">
        <v>3.23</v>
      </c>
      <c r="N336" s="876">
        <v>95.08</v>
      </c>
      <c r="O336" s="851">
        <v>0</v>
      </c>
      <c r="P336" s="876">
        <v>0</v>
      </c>
      <c r="Q336" s="876">
        <v>0</v>
      </c>
      <c r="R336" s="876">
        <v>0</v>
      </c>
      <c r="S336" s="1238"/>
    </row>
    <row r="337" spans="1:19" ht="20.100000000000001" customHeight="1" x14ac:dyDescent="0.3">
      <c r="A337" s="1842"/>
      <c r="B337" s="968">
        <v>1974</v>
      </c>
      <c r="C337" s="1837"/>
      <c r="D337" s="962" t="s">
        <v>381</v>
      </c>
      <c r="E337" s="911">
        <v>1112</v>
      </c>
      <c r="F337" s="911">
        <v>2611</v>
      </c>
      <c r="G337" s="876">
        <v>37.85</v>
      </c>
      <c r="H337" s="876">
        <v>13.1</v>
      </c>
      <c r="I337" s="851">
        <v>72434997</v>
      </c>
      <c r="J337" s="876">
        <v>100.88</v>
      </c>
      <c r="K337" s="876">
        <v>5428.28</v>
      </c>
      <c r="L337" s="851">
        <v>1278524</v>
      </c>
      <c r="M337" s="876">
        <v>1.78</v>
      </c>
      <c r="N337" s="876">
        <v>95.81</v>
      </c>
      <c r="O337" s="851">
        <v>0</v>
      </c>
      <c r="P337" s="876">
        <v>0</v>
      </c>
      <c r="Q337" s="876">
        <v>0</v>
      </c>
      <c r="R337" s="876">
        <v>0</v>
      </c>
      <c r="S337" s="1238"/>
    </row>
    <row r="338" spans="1:19" ht="20.100000000000001" customHeight="1" x14ac:dyDescent="0.3">
      <c r="A338" s="1843"/>
      <c r="B338" s="968"/>
      <c r="C338" s="1838"/>
      <c r="D338" s="962" t="s">
        <v>35</v>
      </c>
      <c r="E338" s="911">
        <v>2963</v>
      </c>
      <c r="F338" s="911">
        <v>6541</v>
      </c>
      <c r="G338" s="876">
        <v>32.32</v>
      </c>
      <c r="H338" s="876">
        <v>7.31</v>
      </c>
      <c r="I338" s="851">
        <v>131871733</v>
      </c>
      <c r="J338" s="876">
        <v>96.11</v>
      </c>
      <c r="K338" s="876">
        <v>3708.85</v>
      </c>
      <c r="L338" s="851">
        <v>3390507</v>
      </c>
      <c r="M338" s="876">
        <v>2.4700000000000002</v>
      </c>
      <c r="N338" s="876">
        <v>95.36</v>
      </c>
      <c r="O338" s="851">
        <v>0</v>
      </c>
      <c r="P338" s="876">
        <v>0</v>
      </c>
      <c r="Q338" s="876">
        <v>0</v>
      </c>
      <c r="R338" s="876">
        <v>0</v>
      </c>
      <c r="S338" s="1238"/>
    </row>
    <row r="339" spans="1:19" ht="20.100000000000001" customHeight="1" x14ac:dyDescent="0.3">
      <c r="A339" s="1841">
        <v>1544</v>
      </c>
      <c r="B339" s="968">
        <v>6063</v>
      </c>
      <c r="C339" s="1836" t="s">
        <v>512</v>
      </c>
      <c r="D339" s="962" t="s">
        <v>513</v>
      </c>
      <c r="E339" s="911">
        <v>971</v>
      </c>
      <c r="F339" s="911">
        <v>2050</v>
      </c>
      <c r="G339" s="876">
        <v>27.31</v>
      </c>
      <c r="H339" s="876">
        <v>0.39</v>
      </c>
      <c r="I339" s="851">
        <v>19223049</v>
      </c>
      <c r="J339" s="876">
        <v>100.85</v>
      </c>
      <c r="K339" s="876">
        <v>1649.76</v>
      </c>
      <c r="L339" s="851">
        <v>693368</v>
      </c>
      <c r="M339" s="876">
        <v>3.64</v>
      </c>
      <c r="N339" s="876">
        <v>59.51</v>
      </c>
      <c r="O339" s="851">
        <v>0</v>
      </c>
      <c r="P339" s="876">
        <v>0</v>
      </c>
      <c r="Q339" s="876">
        <v>0</v>
      </c>
      <c r="R339" s="876">
        <v>0</v>
      </c>
      <c r="S339" s="1238"/>
    </row>
    <row r="340" spans="1:19" ht="20.100000000000001" customHeight="1" x14ac:dyDescent="0.3">
      <c r="A340" s="1842"/>
      <c r="B340" s="968">
        <v>1950</v>
      </c>
      <c r="C340" s="1837"/>
      <c r="D340" s="962" t="s">
        <v>346</v>
      </c>
      <c r="E340" s="911">
        <v>3555</v>
      </c>
      <c r="F340" s="911">
        <v>7683</v>
      </c>
      <c r="G340" s="876">
        <v>44.05</v>
      </c>
      <c r="H340" s="876">
        <v>23.17</v>
      </c>
      <c r="I340" s="851">
        <v>234966267</v>
      </c>
      <c r="J340" s="876">
        <v>95.47</v>
      </c>
      <c r="K340" s="876">
        <v>5507.88</v>
      </c>
      <c r="L340" s="851">
        <v>4354067</v>
      </c>
      <c r="M340" s="876">
        <v>1.77</v>
      </c>
      <c r="N340" s="876">
        <v>102.06</v>
      </c>
      <c r="O340" s="851">
        <v>0</v>
      </c>
      <c r="P340" s="876">
        <v>0</v>
      </c>
      <c r="Q340" s="876">
        <v>0</v>
      </c>
      <c r="R340" s="876">
        <v>0</v>
      </c>
      <c r="S340" s="1238"/>
    </row>
    <row r="341" spans="1:19" ht="20.100000000000001" customHeight="1" x14ac:dyDescent="0.3">
      <c r="A341" s="1843"/>
      <c r="B341" s="968"/>
      <c r="C341" s="1838"/>
      <c r="D341" s="962" t="s">
        <v>35</v>
      </c>
      <c r="E341" s="911">
        <v>4526</v>
      </c>
      <c r="F341" s="911">
        <v>9733</v>
      </c>
      <c r="G341" s="876">
        <v>40.520000000000003</v>
      </c>
      <c r="H341" s="876">
        <v>18.37</v>
      </c>
      <c r="I341" s="851">
        <v>254189316</v>
      </c>
      <c r="J341" s="876">
        <v>95.85</v>
      </c>
      <c r="K341" s="876">
        <v>4680.17</v>
      </c>
      <c r="L341" s="851">
        <v>5047435</v>
      </c>
      <c r="M341" s="876">
        <v>1.9</v>
      </c>
      <c r="N341" s="876">
        <v>92.93</v>
      </c>
      <c r="O341" s="851">
        <v>0</v>
      </c>
      <c r="P341" s="876">
        <v>0</v>
      </c>
      <c r="Q341" s="876">
        <v>0</v>
      </c>
      <c r="R341" s="876">
        <v>0</v>
      </c>
      <c r="S341" s="1238"/>
    </row>
    <row r="342" spans="1:19" ht="20.100000000000001" customHeight="1" x14ac:dyDescent="0.3">
      <c r="A342" s="1841">
        <v>1582</v>
      </c>
      <c r="B342" s="968">
        <v>2359</v>
      </c>
      <c r="C342" s="1836" t="s">
        <v>523</v>
      </c>
      <c r="D342" s="962" t="s">
        <v>524</v>
      </c>
      <c r="E342" s="911">
        <v>7558</v>
      </c>
      <c r="F342" s="911">
        <v>8931</v>
      </c>
      <c r="G342" s="876">
        <v>79.94</v>
      </c>
      <c r="H342" s="876">
        <v>92.38</v>
      </c>
      <c r="I342" s="851">
        <v>243405077</v>
      </c>
      <c r="J342" s="876">
        <v>96.43</v>
      </c>
      <c r="K342" s="876">
        <v>2683.75</v>
      </c>
      <c r="L342" s="851">
        <v>8328683</v>
      </c>
      <c r="M342" s="876">
        <v>3.3</v>
      </c>
      <c r="N342" s="876">
        <v>91.83</v>
      </c>
      <c r="O342" s="851">
        <v>0</v>
      </c>
      <c r="P342" s="876">
        <v>0</v>
      </c>
      <c r="Q342" s="876">
        <v>0</v>
      </c>
      <c r="R342" s="876">
        <v>0</v>
      </c>
      <c r="S342" s="1238"/>
    </row>
    <row r="343" spans="1:19" ht="20.100000000000001" customHeight="1" x14ac:dyDescent="0.3">
      <c r="A343" s="1842"/>
      <c r="B343" s="968">
        <v>6042</v>
      </c>
      <c r="C343" s="1837"/>
      <c r="D343" s="962" t="s">
        <v>525</v>
      </c>
      <c r="E343" s="911">
        <v>1251</v>
      </c>
      <c r="F343" s="911">
        <v>1643</v>
      </c>
      <c r="G343" s="876">
        <v>65.19</v>
      </c>
      <c r="H343" s="876">
        <v>58.98</v>
      </c>
      <c r="I343" s="851">
        <v>123573253</v>
      </c>
      <c r="J343" s="876">
        <v>136.55000000000001</v>
      </c>
      <c r="K343" s="876">
        <v>8231.6299999999992</v>
      </c>
      <c r="L343" s="851">
        <v>2383112</v>
      </c>
      <c r="M343" s="876">
        <v>2.63</v>
      </c>
      <c r="N343" s="876">
        <v>158.75</v>
      </c>
      <c r="O343" s="851">
        <v>0</v>
      </c>
      <c r="P343" s="876">
        <v>0</v>
      </c>
      <c r="Q343" s="876">
        <v>0</v>
      </c>
      <c r="R343" s="876">
        <v>0</v>
      </c>
      <c r="S343" s="1238"/>
    </row>
    <row r="344" spans="1:19" ht="20.100000000000001" customHeight="1" x14ac:dyDescent="0.3">
      <c r="A344" s="1842"/>
      <c r="B344" s="968">
        <v>1961</v>
      </c>
      <c r="C344" s="1837"/>
      <c r="D344" s="962" t="s">
        <v>526</v>
      </c>
      <c r="E344" s="911">
        <v>2005</v>
      </c>
      <c r="F344" s="911">
        <v>3880</v>
      </c>
      <c r="G344" s="876">
        <v>44.28</v>
      </c>
      <c r="H344" s="876">
        <v>21.73</v>
      </c>
      <c r="I344" s="851">
        <v>28570482</v>
      </c>
      <c r="J344" s="876">
        <v>76.88</v>
      </c>
      <c r="K344" s="876">
        <v>1187.47</v>
      </c>
      <c r="L344" s="851">
        <v>2302535</v>
      </c>
      <c r="M344" s="876">
        <v>6.2</v>
      </c>
      <c r="N344" s="876">
        <v>95.7</v>
      </c>
      <c r="O344" s="851">
        <v>0</v>
      </c>
      <c r="P344" s="876">
        <v>0</v>
      </c>
      <c r="Q344" s="876">
        <v>0</v>
      </c>
      <c r="R344" s="876">
        <v>0</v>
      </c>
      <c r="S344" s="1238"/>
    </row>
    <row r="345" spans="1:19" ht="20.100000000000001" customHeight="1" x14ac:dyDescent="0.3">
      <c r="A345" s="1842"/>
      <c r="B345" s="968">
        <v>1962</v>
      </c>
      <c r="C345" s="1837"/>
      <c r="D345" s="962" t="s">
        <v>527</v>
      </c>
      <c r="E345" s="911">
        <v>14301</v>
      </c>
      <c r="F345" s="911">
        <v>24853</v>
      </c>
      <c r="G345" s="876">
        <v>46.58</v>
      </c>
      <c r="H345" s="876">
        <v>29.89</v>
      </c>
      <c r="I345" s="851">
        <v>326604574</v>
      </c>
      <c r="J345" s="876">
        <v>89.98</v>
      </c>
      <c r="K345" s="876">
        <v>1903.16</v>
      </c>
      <c r="L345" s="851">
        <v>11402799</v>
      </c>
      <c r="M345" s="876">
        <v>3.14</v>
      </c>
      <c r="N345" s="876">
        <v>66.45</v>
      </c>
      <c r="O345" s="851">
        <v>0</v>
      </c>
      <c r="P345" s="876">
        <v>0</v>
      </c>
      <c r="Q345" s="876">
        <v>0</v>
      </c>
      <c r="R345" s="876">
        <v>0</v>
      </c>
      <c r="S345" s="1238"/>
    </row>
    <row r="346" spans="1:19" ht="20.100000000000001" customHeight="1" x14ac:dyDescent="0.3">
      <c r="A346" s="1843"/>
      <c r="B346" s="968"/>
      <c r="C346" s="1838"/>
      <c r="D346" s="962" t="s">
        <v>35</v>
      </c>
      <c r="E346" s="911">
        <v>25115</v>
      </c>
      <c r="F346" s="911">
        <v>39307</v>
      </c>
      <c r="G346" s="876">
        <v>54.71</v>
      </c>
      <c r="H346" s="876">
        <v>44.5</v>
      </c>
      <c r="I346" s="851">
        <v>722153386</v>
      </c>
      <c r="J346" s="876">
        <v>97.19</v>
      </c>
      <c r="K346" s="876">
        <v>2396.16</v>
      </c>
      <c r="L346" s="851">
        <v>24417129</v>
      </c>
      <c r="M346" s="876">
        <v>3.29</v>
      </c>
      <c r="N346" s="876">
        <v>81.02</v>
      </c>
      <c r="O346" s="851">
        <v>0</v>
      </c>
      <c r="P346" s="876">
        <v>0</v>
      </c>
      <c r="Q346" s="876">
        <v>0</v>
      </c>
      <c r="R346" s="876">
        <v>0</v>
      </c>
      <c r="S346" s="1238"/>
    </row>
    <row r="347" spans="1:19" ht="20.100000000000001" customHeight="1" x14ac:dyDescent="0.3">
      <c r="A347" s="1841">
        <v>1579</v>
      </c>
      <c r="B347" s="968">
        <v>1764</v>
      </c>
      <c r="C347" s="1836" t="s">
        <v>528</v>
      </c>
      <c r="D347" s="962" t="s">
        <v>294</v>
      </c>
      <c r="E347" s="911">
        <v>967</v>
      </c>
      <c r="F347" s="911">
        <v>2231</v>
      </c>
      <c r="G347" s="876">
        <v>33.06</v>
      </c>
      <c r="H347" s="876">
        <v>6.77</v>
      </c>
      <c r="I347" s="851">
        <v>47535036</v>
      </c>
      <c r="J347" s="876">
        <v>107.99</v>
      </c>
      <c r="K347" s="876">
        <v>4096.4399999999996</v>
      </c>
      <c r="L347" s="851">
        <v>998488</v>
      </c>
      <c r="M347" s="876">
        <v>2.27</v>
      </c>
      <c r="N347" s="876">
        <v>86.05</v>
      </c>
      <c r="O347" s="851">
        <v>-34631</v>
      </c>
      <c r="P347" s="876">
        <v>-4.05</v>
      </c>
      <c r="Q347" s="876">
        <v>-0.08</v>
      </c>
      <c r="R347" s="876">
        <v>-2.98</v>
      </c>
      <c r="S347" s="1238"/>
    </row>
    <row r="348" spans="1:19" ht="20.100000000000001" customHeight="1" x14ac:dyDescent="0.3">
      <c r="A348" s="1842"/>
      <c r="B348" s="968">
        <v>1763</v>
      </c>
      <c r="C348" s="1837"/>
      <c r="D348" s="962" t="s">
        <v>301</v>
      </c>
      <c r="E348" s="911">
        <v>4178</v>
      </c>
      <c r="F348" s="911">
        <v>9123</v>
      </c>
      <c r="G348" s="876">
        <v>24.38</v>
      </c>
      <c r="H348" s="876">
        <v>0.33</v>
      </c>
      <c r="I348" s="851">
        <v>73932982</v>
      </c>
      <c r="J348" s="876">
        <v>83.38</v>
      </c>
      <c r="K348" s="876">
        <v>1474.65</v>
      </c>
      <c r="L348" s="851">
        <v>4123729</v>
      </c>
      <c r="M348" s="876">
        <v>4.6500000000000004</v>
      </c>
      <c r="N348" s="876">
        <v>82.25</v>
      </c>
      <c r="O348" s="851">
        <v>-53529</v>
      </c>
      <c r="P348" s="876">
        <v>-12.15</v>
      </c>
      <c r="Q348" s="876">
        <v>-0.06</v>
      </c>
      <c r="R348" s="876">
        <v>-1.07</v>
      </c>
      <c r="S348" s="1238"/>
    </row>
    <row r="349" spans="1:19" ht="20.100000000000001" customHeight="1" x14ac:dyDescent="0.3">
      <c r="A349" s="1843"/>
      <c r="B349" s="968"/>
      <c r="C349" s="1838"/>
      <c r="D349" s="962" t="s">
        <v>35</v>
      </c>
      <c r="E349" s="911">
        <v>5145</v>
      </c>
      <c r="F349" s="911">
        <v>11354</v>
      </c>
      <c r="G349" s="876">
        <v>26.08</v>
      </c>
      <c r="H349" s="876">
        <v>1.59</v>
      </c>
      <c r="I349" s="851">
        <v>121468018</v>
      </c>
      <c r="J349" s="876">
        <v>91.54</v>
      </c>
      <c r="K349" s="876">
        <v>1967.41</v>
      </c>
      <c r="L349" s="851">
        <v>5122217</v>
      </c>
      <c r="M349" s="876">
        <v>3.86</v>
      </c>
      <c r="N349" s="876">
        <v>82.96</v>
      </c>
      <c r="O349" s="851">
        <v>-88160</v>
      </c>
      <c r="P349" s="876">
        <v>-6.81</v>
      </c>
      <c r="Q349" s="876">
        <v>-7.0000000000000007E-2</v>
      </c>
      <c r="R349" s="876">
        <v>-1.43</v>
      </c>
      <c r="S349" s="1238"/>
    </row>
    <row r="350" spans="1:19" ht="20.100000000000001" customHeight="1" x14ac:dyDescent="0.3">
      <c r="A350" s="1841">
        <v>1597</v>
      </c>
      <c r="B350" s="968">
        <v>27139</v>
      </c>
      <c r="C350" s="1836" t="s">
        <v>529</v>
      </c>
      <c r="D350" s="962" t="s">
        <v>1028</v>
      </c>
      <c r="E350" s="911">
        <v>0</v>
      </c>
      <c r="F350" s="911">
        <v>0</v>
      </c>
      <c r="G350" s="876">
        <v>0</v>
      </c>
      <c r="H350" s="876">
        <v>0</v>
      </c>
      <c r="I350" s="851">
        <v>0</v>
      </c>
      <c r="J350" s="876">
        <v>0</v>
      </c>
      <c r="K350" s="876">
        <v>0</v>
      </c>
      <c r="L350" s="851">
        <v>0</v>
      </c>
      <c r="M350" s="876">
        <v>0</v>
      </c>
      <c r="N350" s="876">
        <v>0</v>
      </c>
      <c r="O350" s="851">
        <v>0</v>
      </c>
      <c r="P350" s="876">
        <v>0</v>
      </c>
      <c r="Q350" s="876">
        <v>0</v>
      </c>
      <c r="R350" s="876">
        <v>0</v>
      </c>
      <c r="S350" s="1238"/>
    </row>
    <row r="351" spans="1:19" ht="20.100000000000001" customHeight="1" x14ac:dyDescent="0.3">
      <c r="A351" s="1842"/>
      <c r="B351" s="968">
        <v>1947</v>
      </c>
      <c r="C351" s="1837"/>
      <c r="D351" s="962" t="s">
        <v>267</v>
      </c>
      <c r="E351" s="911">
        <v>6816</v>
      </c>
      <c r="F351" s="911">
        <v>14240</v>
      </c>
      <c r="G351" s="876">
        <v>28.89</v>
      </c>
      <c r="H351" s="876">
        <v>0.45</v>
      </c>
      <c r="I351" s="851">
        <v>176266711</v>
      </c>
      <c r="J351" s="876">
        <v>86.6</v>
      </c>
      <c r="K351" s="876">
        <v>2155.06</v>
      </c>
      <c r="L351" s="851">
        <v>6205212</v>
      </c>
      <c r="M351" s="876">
        <v>3.05</v>
      </c>
      <c r="N351" s="876">
        <v>75.87</v>
      </c>
      <c r="O351" s="851">
        <v>21341585</v>
      </c>
      <c r="P351" s="876">
        <v>32.090000000000003</v>
      </c>
      <c r="Q351" s="876">
        <v>10.49</v>
      </c>
      <c r="R351" s="876">
        <v>260.93</v>
      </c>
      <c r="S351" s="1238"/>
    </row>
    <row r="352" spans="1:19" ht="20.100000000000001" customHeight="1" x14ac:dyDescent="0.3">
      <c r="A352" s="1842"/>
      <c r="B352" s="968">
        <v>2331</v>
      </c>
      <c r="C352" s="1837"/>
      <c r="D352" s="962" t="s">
        <v>467</v>
      </c>
      <c r="E352" s="911">
        <v>11444</v>
      </c>
      <c r="F352" s="911">
        <v>29451</v>
      </c>
      <c r="G352" s="876">
        <v>24.9</v>
      </c>
      <c r="H352" s="876">
        <v>0.31</v>
      </c>
      <c r="I352" s="851">
        <v>404853699</v>
      </c>
      <c r="J352" s="876">
        <v>80.489999999999995</v>
      </c>
      <c r="K352" s="876">
        <v>2948.08</v>
      </c>
      <c r="L352" s="851">
        <v>10066756</v>
      </c>
      <c r="M352" s="876">
        <v>2</v>
      </c>
      <c r="N352" s="876">
        <v>73.3</v>
      </c>
      <c r="O352" s="851">
        <v>661142</v>
      </c>
      <c r="P352" s="876">
        <v>19.71</v>
      </c>
      <c r="Q352" s="876">
        <v>0.13</v>
      </c>
      <c r="R352" s="876">
        <v>4.8099999999999996</v>
      </c>
      <c r="S352" s="1238"/>
    </row>
    <row r="353" spans="1:19" ht="20.100000000000001" customHeight="1" x14ac:dyDescent="0.3">
      <c r="A353" s="1842"/>
      <c r="B353" s="968">
        <v>1948</v>
      </c>
      <c r="C353" s="1837"/>
      <c r="D353" s="962" t="s">
        <v>1029</v>
      </c>
      <c r="E353" s="911">
        <v>11153</v>
      </c>
      <c r="F353" s="911">
        <v>17632</v>
      </c>
      <c r="G353" s="876">
        <v>31.62</v>
      </c>
      <c r="H353" s="876">
        <v>0.4</v>
      </c>
      <c r="I353" s="851">
        <v>179177601</v>
      </c>
      <c r="J353" s="876">
        <v>92.54</v>
      </c>
      <c r="K353" s="876">
        <v>1338.78</v>
      </c>
      <c r="L353" s="851">
        <v>4851501</v>
      </c>
      <c r="M353" s="876">
        <v>2.5099999999999998</v>
      </c>
      <c r="N353" s="876">
        <v>36.25</v>
      </c>
      <c r="O353" s="851">
        <v>385235</v>
      </c>
      <c r="P353" s="876">
        <v>0.44</v>
      </c>
      <c r="Q353" s="876">
        <v>0.2</v>
      </c>
      <c r="R353" s="876">
        <v>2.88</v>
      </c>
      <c r="S353" s="1238"/>
    </row>
    <row r="354" spans="1:19" ht="20.100000000000001" customHeight="1" x14ac:dyDescent="0.3">
      <c r="A354" s="1842"/>
      <c r="B354" s="968">
        <v>6096</v>
      </c>
      <c r="C354" s="1837"/>
      <c r="D354" s="962" t="s">
        <v>530</v>
      </c>
      <c r="E354" s="911">
        <v>960</v>
      </c>
      <c r="F354" s="911">
        <v>2276</v>
      </c>
      <c r="G354" s="876">
        <v>26.2</v>
      </c>
      <c r="H354" s="876">
        <v>1.19</v>
      </c>
      <c r="I354" s="851">
        <v>40470167</v>
      </c>
      <c r="J354" s="876">
        <v>77.91</v>
      </c>
      <c r="K354" s="876">
        <v>3513.04</v>
      </c>
      <c r="L354" s="851">
        <v>1138820</v>
      </c>
      <c r="M354" s="876">
        <v>2.19</v>
      </c>
      <c r="N354" s="876">
        <v>98.86</v>
      </c>
      <c r="O354" s="851">
        <v>-245719</v>
      </c>
      <c r="P354" s="876">
        <v>-87.9</v>
      </c>
      <c r="Q354" s="876">
        <v>-0.47</v>
      </c>
      <c r="R354" s="876">
        <v>-21.33</v>
      </c>
      <c r="S354" s="1238"/>
    </row>
    <row r="355" spans="1:19" ht="20.100000000000001" customHeight="1" x14ac:dyDescent="0.3">
      <c r="A355" s="1843"/>
      <c r="B355" s="968"/>
      <c r="C355" s="1838"/>
      <c r="D355" s="962" t="s">
        <v>35</v>
      </c>
      <c r="E355" s="911">
        <v>30373</v>
      </c>
      <c r="F355" s="911">
        <v>63599</v>
      </c>
      <c r="G355" s="876">
        <v>27.7</v>
      </c>
      <c r="H355" s="876">
        <v>0.4</v>
      </c>
      <c r="I355" s="851">
        <v>800768178</v>
      </c>
      <c r="J355" s="876">
        <v>84.11</v>
      </c>
      <c r="K355" s="876">
        <v>2197.04</v>
      </c>
      <c r="L355" s="851">
        <v>22262289</v>
      </c>
      <c r="M355" s="876">
        <v>2.34</v>
      </c>
      <c r="N355" s="876">
        <v>61.08</v>
      </c>
      <c r="O355" s="851">
        <v>22142243</v>
      </c>
      <c r="P355" s="876">
        <v>14.01</v>
      </c>
      <c r="Q355" s="876">
        <v>2.33</v>
      </c>
      <c r="R355" s="876">
        <v>60.75</v>
      </c>
      <c r="S355" s="1238"/>
    </row>
    <row r="356" spans="1:19" ht="20.100000000000001" customHeight="1" x14ac:dyDescent="0.3">
      <c r="A356" s="1830">
        <v>1520</v>
      </c>
      <c r="B356" s="968">
        <v>2067</v>
      </c>
      <c r="C356" s="1832" t="s">
        <v>906</v>
      </c>
      <c r="D356" s="962" t="s">
        <v>532</v>
      </c>
      <c r="E356" s="911">
        <v>3454</v>
      </c>
      <c r="F356" s="911">
        <v>6907</v>
      </c>
      <c r="G356" s="876">
        <v>41.5</v>
      </c>
      <c r="H356" s="876">
        <v>20.329999999999998</v>
      </c>
      <c r="I356" s="851">
        <v>139378837</v>
      </c>
      <c r="J356" s="876">
        <v>95.09</v>
      </c>
      <c r="K356" s="876">
        <v>3362.74</v>
      </c>
      <c r="L356" s="851">
        <v>4154878</v>
      </c>
      <c r="M356" s="876">
        <v>2.83</v>
      </c>
      <c r="N356" s="876">
        <v>100.24</v>
      </c>
      <c r="O356" s="851">
        <v>68431</v>
      </c>
      <c r="P356" s="876">
        <v>3.08</v>
      </c>
      <c r="Q356" s="876">
        <v>0.05</v>
      </c>
      <c r="R356" s="876">
        <v>1.65</v>
      </c>
      <c r="S356" s="1238"/>
    </row>
    <row r="357" spans="1:19" ht="20.100000000000001" customHeight="1" x14ac:dyDescent="0.3">
      <c r="A357" s="1831"/>
      <c r="B357" s="968"/>
      <c r="C357" s="1831"/>
      <c r="D357" s="962" t="s">
        <v>35</v>
      </c>
      <c r="E357" s="911">
        <v>3454</v>
      </c>
      <c r="F357" s="911">
        <v>6907</v>
      </c>
      <c r="G357" s="876">
        <v>41.5</v>
      </c>
      <c r="H357" s="876">
        <v>20.329999999999998</v>
      </c>
      <c r="I357" s="851">
        <v>139378837</v>
      </c>
      <c r="J357" s="876">
        <v>95.09</v>
      </c>
      <c r="K357" s="876">
        <v>3362.74</v>
      </c>
      <c r="L357" s="851">
        <v>4154878</v>
      </c>
      <c r="M357" s="876">
        <v>2.83</v>
      </c>
      <c r="N357" s="876">
        <v>100.24</v>
      </c>
      <c r="O357" s="851">
        <v>68431</v>
      </c>
      <c r="P357" s="876">
        <v>3.08</v>
      </c>
      <c r="Q357" s="876">
        <v>0.05</v>
      </c>
      <c r="R357" s="876">
        <v>1.65</v>
      </c>
      <c r="S357" s="1238"/>
    </row>
    <row r="358" spans="1:19" ht="20.100000000000001" customHeight="1" x14ac:dyDescent="0.3">
      <c r="A358" s="2047">
        <v>1282</v>
      </c>
      <c r="B358" s="976">
        <v>2124</v>
      </c>
      <c r="C358" s="1847" t="s">
        <v>1396</v>
      </c>
      <c r="D358" s="985" t="s">
        <v>1030</v>
      </c>
      <c r="E358" s="913">
        <v>0</v>
      </c>
      <c r="F358" s="913">
        <v>0</v>
      </c>
      <c r="G358" s="884">
        <v>0</v>
      </c>
      <c r="H358" s="884">
        <v>0</v>
      </c>
      <c r="I358" s="859">
        <v>0</v>
      </c>
      <c r="J358" s="884">
        <v>0</v>
      </c>
      <c r="K358" s="884">
        <v>0</v>
      </c>
      <c r="L358" s="859">
        <v>0</v>
      </c>
      <c r="M358" s="884">
        <v>0</v>
      </c>
      <c r="N358" s="884">
        <v>0</v>
      </c>
      <c r="O358" s="859">
        <v>0</v>
      </c>
      <c r="P358" s="884">
        <v>0</v>
      </c>
      <c r="Q358" s="884">
        <v>0</v>
      </c>
      <c r="R358" s="884">
        <v>0</v>
      </c>
      <c r="S358" s="1238"/>
    </row>
    <row r="359" spans="1:19" ht="20.100000000000001" customHeight="1" x14ac:dyDescent="0.3">
      <c r="A359" s="2048"/>
      <c r="B359" s="976">
        <v>27064</v>
      </c>
      <c r="C359" s="1847"/>
      <c r="D359" s="985" t="s">
        <v>1031</v>
      </c>
      <c r="E359" s="913">
        <v>0</v>
      </c>
      <c r="F359" s="913">
        <v>0</v>
      </c>
      <c r="G359" s="884">
        <v>0</v>
      </c>
      <c r="H359" s="884">
        <v>0</v>
      </c>
      <c r="I359" s="859">
        <v>0</v>
      </c>
      <c r="J359" s="884">
        <v>0</v>
      </c>
      <c r="K359" s="884">
        <v>0</v>
      </c>
      <c r="L359" s="859">
        <v>0</v>
      </c>
      <c r="M359" s="884">
        <v>0</v>
      </c>
      <c r="N359" s="884">
        <v>0</v>
      </c>
      <c r="O359" s="859">
        <v>0</v>
      </c>
      <c r="P359" s="884">
        <v>0</v>
      </c>
      <c r="Q359" s="884">
        <v>0</v>
      </c>
      <c r="R359" s="884">
        <v>0</v>
      </c>
      <c r="S359" s="1238"/>
    </row>
    <row r="360" spans="1:19" ht="20.100000000000001" customHeight="1" x14ac:dyDescent="0.3">
      <c r="A360" s="2049"/>
      <c r="B360" s="976"/>
      <c r="C360" s="1848"/>
      <c r="D360" s="985" t="s">
        <v>35</v>
      </c>
      <c r="E360" s="913">
        <v>0</v>
      </c>
      <c r="F360" s="913">
        <v>0</v>
      </c>
      <c r="G360" s="884">
        <v>0</v>
      </c>
      <c r="H360" s="884">
        <v>0</v>
      </c>
      <c r="I360" s="859">
        <v>0</v>
      </c>
      <c r="J360" s="884">
        <v>0</v>
      </c>
      <c r="K360" s="884">
        <v>0</v>
      </c>
      <c r="L360" s="859">
        <v>0</v>
      </c>
      <c r="M360" s="884">
        <v>0</v>
      </c>
      <c r="N360" s="884">
        <v>0</v>
      </c>
      <c r="O360" s="859">
        <v>0</v>
      </c>
      <c r="P360" s="884">
        <v>0</v>
      </c>
      <c r="Q360" s="884">
        <v>0</v>
      </c>
      <c r="R360" s="884">
        <v>0</v>
      </c>
      <c r="S360" s="1238"/>
    </row>
    <row r="361" spans="1:19" ht="20.100000000000001" customHeight="1" x14ac:dyDescent="0.3">
      <c r="A361" s="1841">
        <v>1291</v>
      </c>
      <c r="B361" s="968">
        <v>2132</v>
      </c>
      <c r="C361" s="1836" t="s">
        <v>533</v>
      </c>
      <c r="D361" s="962" t="s">
        <v>1027</v>
      </c>
      <c r="E361" s="911">
        <v>6306</v>
      </c>
      <c r="F361" s="911">
        <v>16559</v>
      </c>
      <c r="G361" s="876">
        <v>30.66</v>
      </c>
      <c r="H361" s="876">
        <v>6.96</v>
      </c>
      <c r="I361" s="851">
        <v>310086814</v>
      </c>
      <c r="J361" s="876">
        <v>103.27</v>
      </c>
      <c r="K361" s="876">
        <v>4097.7700000000004</v>
      </c>
      <c r="L361" s="851">
        <v>5036317</v>
      </c>
      <c r="M361" s="876">
        <v>1.68</v>
      </c>
      <c r="N361" s="876">
        <v>66.55</v>
      </c>
      <c r="O361" s="851">
        <v>0</v>
      </c>
      <c r="P361" s="876">
        <v>0</v>
      </c>
      <c r="Q361" s="876">
        <v>0</v>
      </c>
      <c r="R361" s="876">
        <v>0</v>
      </c>
      <c r="S361" s="1238"/>
    </row>
    <row r="362" spans="1:19" ht="20.100000000000001" customHeight="1" x14ac:dyDescent="0.3">
      <c r="A362" s="1842"/>
      <c r="B362" s="968">
        <v>27073</v>
      </c>
      <c r="C362" s="1837"/>
      <c r="D362" s="962" t="s">
        <v>1032</v>
      </c>
      <c r="E362" s="911">
        <v>146</v>
      </c>
      <c r="F362" s="911">
        <v>318</v>
      </c>
      <c r="G362" s="876">
        <v>27.96</v>
      </c>
      <c r="H362" s="876">
        <v>0</v>
      </c>
      <c r="I362" s="851">
        <v>2862773</v>
      </c>
      <c r="J362" s="876">
        <v>59.22</v>
      </c>
      <c r="K362" s="876">
        <v>1634</v>
      </c>
      <c r="L362" s="851">
        <v>84723</v>
      </c>
      <c r="M362" s="876">
        <v>1.75</v>
      </c>
      <c r="N362" s="876">
        <v>48.36</v>
      </c>
      <c r="O362" s="851">
        <v>0</v>
      </c>
      <c r="P362" s="876">
        <v>0</v>
      </c>
      <c r="Q362" s="876">
        <v>0</v>
      </c>
      <c r="R362" s="876">
        <v>0</v>
      </c>
      <c r="S362" s="1238"/>
    </row>
    <row r="363" spans="1:19" ht="20.100000000000001" customHeight="1" x14ac:dyDescent="0.3">
      <c r="A363" s="1842"/>
      <c r="B363" s="968">
        <v>27075</v>
      </c>
      <c r="C363" s="1837"/>
      <c r="D363" s="962" t="s">
        <v>1033</v>
      </c>
      <c r="E363" s="911">
        <v>477</v>
      </c>
      <c r="F363" s="911">
        <v>622</v>
      </c>
      <c r="G363" s="876">
        <v>30.12</v>
      </c>
      <c r="H363" s="876">
        <v>0.16</v>
      </c>
      <c r="I363" s="851">
        <v>3963009</v>
      </c>
      <c r="J363" s="876">
        <v>70.03</v>
      </c>
      <c r="K363" s="876">
        <v>692.35</v>
      </c>
      <c r="L363" s="851">
        <v>283924</v>
      </c>
      <c r="M363" s="876">
        <v>5.0199999999999996</v>
      </c>
      <c r="N363" s="876">
        <v>49.6</v>
      </c>
      <c r="O363" s="851">
        <v>0</v>
      </c>
      <c r="P363" s="876">
        <v>0</v>
      </c>
      <c r="Q363" s="876">
        <v>0</v>
      </c>
      <c r="R363" s="876">
        <v>0</v>
      </c>
      <c r="S363" s="1238"/>
    </row>
    <row r="364" spans="1:19" ht="20.100000000000001" customHeight="1" x14ac:dyDescent="0.3">
      <c r="A364" s="1842"/>
      <c r="B364" s="968">
        <v>2336</v>
      </c>
      <c r="C364" s="1837"/>
      <c r="D364" s="962" t="s">
        <v>1034</v>
      </c>
      <c r="E364" s="911">
        <v>2261</v>
      </c>
      <c r="F364" s="911">
        <v>6039</v>
      </c>
      <c r="G364" s="876">
        <v>25.9</v>
      </c>
      <c r="H364" s="876">
        <v>0.22</v>
      </c>
      <c r="I364" s="851">
        <v>42560989</v>
      </c>
      <c r="J364" s="876">
        <v>93.76</v>
      </c>
      <c r="K364" s="876">
        <v>1568.66</v>
      </c>
      <c r="L364" s="851">
        <v>0</v>
      </c>
      <c r="M364" s="876">
        <v>0</v>
      </c>
      <c r="N364" s="876">
        <v>0</v>
      </c>
      <c r="O364" s="851">
        <v>1892496</v>
      </c>
      <c r="P364" s="876">
        <v>4.45</v>
      </c>
      <c r="Q364" s="876">
        <v>4.17</v>
      </c>
      <c r="R364" s="876">
        <v>69.75</v>
      </c>
      <c r="S364" s="1238"/>
    </row>
    <row r="365" spans="1:19" ht="20.100000000000001" customHeight="1" x14ac:dyDescent="0.3">
      <c r="A365" s="1843"/>
      <c r="B365" s="968"/>
      <c r="C365" s="1838"/>
      <c r="D365" s="962" t="s">
        <v>35</v>
      </c>
      <c r="E365" s="911">
        <v>9190</v>
      </c>
      <c r="F365" s="911">
        <v>23538</v>
      </c>
      <c r="G365" s="876">
        <v>29.39</v>
      </c>
      <c r="H365" s="876">
        <v>4.96</v>
      </c>
      <c r="I365" s="851">
        <v>359473585</v>
      </c>
      <c r="J365" s="876">
        <v>100.93</v>
      </c>
      <c r="K365" s="876">
        <v>3259.64</v>
      </c>
      <c r="L365" s="851">
        <v>5404964</v>
      </c>
      <c r="M365" s="876">
        <v>1.74</v>
      </c>
      <c r="N365" s="876">
        <v>65</v>
      </c>
      <c r="O365" s="851">
        <v>1892496</v>
      </c>
      <c r="P365" s="876">
        <v>4.45</v>
      </c>
      <c r="Q365" s="876">
        <v>4.17</v>
      </c>
      <c r="R365" s="876">
        <v>69.75</v>
      </c>
      <c r="S365" s="1238"/>
    </row>
    <row r="366" spans="1:19" ht="20.100000000000001" customHeight="1" x14ac:dyDescent="0.3">
      <c r="A366" s="1841">
        <v>1293</v>
      </c>
      <c r="B366" s="968">
        <v>1780</v>
      </c>
      <c r="C366" s="1836" t="s">
        <v>535</v>
      </c>
      <c r="D366" s="962" t="s">
        <v>536</v>
      </c>
      <c r="E366" s="911">
        <v>1329</v>
      </c>
      <c r="F366" s="911">
        <v>1924</v>
      </c>
      <c r="G366" s="876">
        <v>27.55</v>
      </c>
      <c r="H366" s="876">
        <v>5.3</v>
      </c>
      <c r="I366" s="851">
        <v>18513487</v>
      </c>
      <c r="J366" s="876">
        <v>85.77</v>
      </c>
      <c r="K366" s="876">
        <v>1160.8699999999999</v>
      </c>
      <c r="L366" s="851">
        <v>0</v>
      </c>
      <c r="M366" s="876">
        <v>0</v>
      </c>
      <c r="N366" s="876">
        <v>0</v>
      </c>
      <c r="O366" s="851">
        <v>4461199</v>
      </c>
      <c r="P366" s="876">
        <v>24.1</v>
      </c>
      <c r="Q366" s="876">
        <v>20.67</v>
      </c>
      <c r="R366" s="876">
        <v>279.73</v>
      </c>
      <c r="S366" s="1238"/>
    </row>
    <row r="367" spans="1:19" ht="20.100000000000001" customHeight="1" x14ac:dyDescent="0.3">
      <c r="A367" s="1842"/>
      <c r="B367" s="968">
        <v>1781</v>
      </c>
      <c r="C367" s="1837"/>
      <c r="D367" s="962" t="s">
        <v>537</v>
      </c>
      <c r="E367" s="911">
        <v>506</v>
      </c>
      <c r="F367" s="911">
        <v>957</v>
      </c>
      <c r="G367" s="876">
        <v>50</v>
      </c>
      <c r="H367" s="876">
        <v>30.3</v>
      </c>
      <c r="I367" s="851">
        <v>44956753</v>
      </c>
      <c r="J367" s="876">
        <v>118.6</v>
      </c>
      <c r="K367" s="876">
        <v>7403.94</v>
      </c>
      <c r="L367" s="851">
        <v>437198</v>
      </c>
      <c r="M367" s="876">
        <v>1.1499999999999999</v>
      </c>
      <c r="N367" s="876">
        <v>72</v>
      </c>
      <c r="O367" s="851">
        <v>2034774</v>
      </c>
      <c r="P367" s="876">
        <v>252.25</v>
      </c>
      <c r="Q367" s="876">
        <v>5.37</v>
      </c>
      <c r="R367" s="876">
        <v>335.11</v>
      </c>
      <c r="S367" s="1238"/>
    </row>
    <row r="368" spans="1:19" ht="20.100000000000001" customHeight="1" x14ac:dyDescent="0.3">
      <c r="A368" s="1842"/>
      <c r="B368" s="968">
        <v>1782</v>
      </c>
      <c r="C368" s="1837"/>
      <c r="D368" s="962" t="s">
        <v>538</v>
      </c>
      <c r="E368" s="911">
        <v>7985</v>
      </c>
      <c r="F368" s="911">
        <v>15504</v>
      </c>
      <c r="G368" s="876">
        <v>30.5</v>
      </c>
      <c r="H368" s="876">
        <v>5.4</v>
      </c>
      <c r="I368" s="851">
        <v>202756101</v>
      </c>
      <c r="J368" s="876">
        <v>88.64</v>
      </c>
      <c r="K368" s="876">
        <v>2116.0100000000002</v>
      </c>
      <c r="L368" s="851">
        <v>6836058</v>
      </c>
      <c r="M368" s="876">
        <v>2.99</v>
      </c>
      <c r="N368" s="876">
        <v>71.34</v>
      </c>
      <c r="O368" s="851">
        <v>-573466</v>
      </c>
      <c r="P368" s="876">
        <v>-4.55</v>
      </c>
      <c r="Q368" s="876">
        <v>-0.25</v>
      </c>
      <c r="R368" s="876">
        <v>-5.98</v>
      </c>
      <c r="S368" s="1238"/>
    </row>
    <row r="369" spans="1:19" ht="20.100000000000001" customHeight="1" x14ac:dyDescent="0.3">
      <c r="A369" s="1842"/>
      <c r="B369" s="988"/>
      <c r="C369" s="1837"/>
      <c r="D369" s="987" t="s">
        <v>35</v>
      </c>
      <c r="E369" s="1144">
        <v>9820</v>
      </c>
      <c r="F369" s="1144">
        <v>18385</v>
      </c>
      <c r="G369" s="902">
        <v>31.2</v>
      </c>
      <c r="H369" s="902">
        <v>6.69</v>
      </c>
      <c r="I369" s="903">
        <v>266226341</v>
      </c>
      <c r="J369" s="902">
        <v>92.36</v>
      </c>
      <c r="K369" s="902">
        <v>2259.2199999999998</v>
      </c>
      <c r="L369" s="903">
        <v>7273256</v>
      </c>
      <c r="M369" s="902">
        <v>2.73</v>
      </c>
      <c r="N369" s="902">
        <v>71.38</v>
      </c>
      <c r="O369" s="903">
        <v>5922507</v>
      </c>
      <c r="P369" s="902">
        <v>18.55</v>
      </c>
      <c r="Q369" s="902">
        <v>2.0499999999999998</v>
      </c>
      <c r="R369" s="902">
        <v>50.26</v>
      </c>
      <c r="S369" s="1238"/>
    </row>
    <row r="370" spans="1:19" ht="9.9499999999999993" customHeight="1" thickBot="1" x14ac:dyDescent="0.35">
      <c r="A370" s="1165"/>
      <c r="B370" s="1165"/>
      <c r="C370" s="1052"/>
      <c r="D370" s="1052"/>
      <c r="E370" s="1167"/>
      <c r="F370" s="1148"/>
      <c r="G370" s="896"/>
      <c r="H370" s="896"/>
      <c r="I370" s="895"/>
      <c r="J370" s="824"/>
      <c r="K370" s="896"/>
      <c r="L370" s="895"/>
      <c r="M370" s="824"/>
      <c r="N370" s="896"/>
      <c r="O370" s="895"/>
      <c r="P370" s="895"/>
      <c r="Q370" s="824"/>
      <c r="R370" s="896"/>
      <c r="S370" s="1238"/>
    </row>
    <row r="371" spans="1:19" ht="20.100000000000001" customHeight="1" thickBot="1" x14ac:dyDescent="0.35">
      <c r="A371" s="1735" t="s">
        <v>908</v>
      </c>
      <c r="B371" s="1736"/>
      <c r="C371" s="1736"/>
      <c r="D371" s="1736"/>
      <c r="E371" s="990">
        <v>1656781</v>
      </c>
      <c r="F371" s="990">
        <v>3947074</v>
      </c>
      <c r="G371" s="953">
        <v>30.98</v>
      </c>
      <c r="H371" s="953">
        <v>6.46</v>
      </c>
      <c r="I371" s="1001">
        <v>69254700000</v>
      </c>
      <c r="J371" s="953">
        <v>90.71</v>
      </c>
      <c r="K371" s="953">
        <v>3483.4</v>
      </c>
      <c r="L371" s="1001">
        <v>1575034000</v>
      </c>
      <c r="M371" s="953">
        <v>2.0699999999999998</v>
      </c>
      <c r="N371" s="953">
        <v>80.72</v>
      </c>
      <c r="O371" s="1001">
        <v>101184000</v>
      </c>
      <c r="P371" s="1025">
        <v>7.74</v>
      </c>
      <c r="Q371" s="953">
        <v>0.33</v>
      </c>
      <c r="R371" s="953">
        <v>11.46</v>
      </c>
      <c r="S371" s="1240"/>
    </row>
    <row r="372" spans="1:19" ht="20.100000000000001" customHeight="1" thickTop="1" thickBot="1" x14ac:dyDescent="0.35">
      <c r="A372" s="1142"/>
      <c r="B372" s="944"/>
      <c r="C372" s="944"/>
      <c r="D372" s="944"/>
      <c r="E372" s="944"/>
      <c r="F372" s="944"/>
      <c r="G372" s="944"/>
      <c r="H372" s="944"/>
      <c r="I372" s="944"/>
      <c r="J372" s="944"/>
      <c r="K372" s="944"/>
      <c r="L372" s="944"/>
      <c r="M372" s="944"/>
      <c r="N372" s="944"/>
      <c r="O372" s="944"/>
      <c r="P372" s="944"/>
      <c r="Q372" s="944"/>
      <c r="R372" s="924"/>
      <c r="S372" s="328"/>
    </row>
    <row r="373" spans="1:19" ht="20.100000000000001" customHeight="1" thickBot="1" x14ac:dyDescent="0.35">
      <c r="A373" s="1735" t="s">
        <v>838</v>
      </c>
      <c r="B373" s="1736"/>
      <c r="C373" s="1736"/>
      <c r="D373" s="1736"/>
      <c r="E373" s="990">
        <v>4039705</v>
      </c>
      <c r="F373" s="990">
        <v>8916695</v>
      </c>
      <c r="G373" s="953">
        <v>33.090000000000003</v>
      </c>
      <c r="H373" s="953">
        <v>8.4700000000000006</v>
      </c>
      <c r="I373" s="991">
        <v>156946524000</v>
      </c>
      <c r="J373" s="953">
        <v>90.22</v>
      </c>
      <c r="K373" s="953">
        <v>3237.58</v>
      </c>
      <c r="L373" s="991">
        <v>4328612000</v>
      </c>
      <c r="M373" s="953">
        <v>2.5</v>
      </c>
      <c r="N373" s="953">
        <v>90.51</v>
      </c>
      <c r="O373" s="991">
        <v>180626000</v>
      </c>
      <c r="P373" s="1025">
        <v>5.22</v>
      </c>
      <c r="Q373" s="953">
        <v>0.21</v>
      </c>
      <c r="R373" s="953">
        <v>7.5</v>
      </c>
      <c r="S373" s="1240"/>
    </row>
    <row r="374" spans="1:19" ht="20.100000000000001" customHeight="1" thickTop="1" x14ac:dyDescent="0.3">
      <c r="A374" s="1773"/>
      <c r="B374" s="1774"/>
      <c r="C374" s="1774"/>
      <c r="D374" s="1774"/>
      <c r="E374" s="1774"/>
      <c r="F374" s="1774"/>
      <c r="G374" s="1774"/>
      <c r="H374" s="1774"/>
      <c r="I374" s="1774"/>
      <c r="J374" s="1774"/>
      <c r="K374" s="1774"/>
      <c r="L374" s="1774"/>
      <c r="M374" s="1774"/>
      <c r="N374" s="1774"/>
      <c r="O374" s="1774"/>
      <c r="P374" s="1774"/>
      <c r="Q374" s="1774"/>
      <c r="R374" s="1774"/>
      <c r="S374" s="328"/>
    </row>
    <row r="375" spans="1:19" ht="20.100000000000001" customHeight="1" x14ac:dyDescent="0.3">
      <c r="A375" s="1743"/>
      <c r="B375" s="1733"/>
      <c r="C375" s="1733"/>
      <c r="D375" s="1733"/>
      <c r="E375" s="1733"/>
      <c r="F375" s="1733"/>
      <c r="G375" s="1733"/>
      <c r="H375" s="1733"/>
      <c r="I375" s="1733"/>
      <c r="J375" s="1733"/>
      <c r="K375" s="1733"/>
      <c r="L375" s="1733"/>
      <c r="M375" s="1733"/>
      <c r="N375" s="1733"/>
      <c r="O375" s="1733"/>
      <c r="P375" s="1733"/>
      <c r="Q375" s="1733"/>
      <c r="R375" s="1733"/>
      <c r="S375" s="940"/>
    </row>
    <row r="376" spans="1:19" ht="20.100000000000001" customHeight="1" x14ac:dyDescent="0.3">
      <c r="A376" s="150" t="s">
        <v>7</v>
      </c>
      <c r="B376" s="124"/>
      <c r="C376" s="121"/>
      <c r="D376" s="121"/>
      <c r="E376" s="266"/>
      <c r="F376" s="121"/>
      <c r="G376" s="167"/>
      <c r="H376" s="245"/>
      <c r="I376" s="168"/>
      <c r="J376" s="167"/>
      <c r="K376" s="245"/>
      <c r="L376" s="168"/>
      <c r="M376" s="167"/>
      <c r="N376" s="245"/>
      <c r="O376" s="168"/>
      <c r="P376" s="168"/>
      <c r="Q376" s="167"/>
      <c r="R376" s="167"/>
    </row>
    <row r="377" spans="1:19" ht="20.100000000000001" customHeight="1" x14ac:dyDescent="0.3">
      <c r="A377" s="121" t="s">
        <v>909</v>
      </c>
      <c r="B377" s="1733" t="s">
        <v>1150</v>
      </c>
      <c r="C377" s="1729"/>
      <c r="D377" s="1729"/>
      <c r="E377" s="1729"/>
      <c r="F377" s="1729"/>
      <c r="G377" s="1729"/>
      <c r="H377" s="1729"/>
      <c r="I377" s="1729"/>
      <c r="J377" s="1729"/>
      <c r="K377" s="1729"/>
      <c r="L377" s="1729"/>
      <c r="M377" s="1729"/>
      <c r="N377" s="1729"/>
      <c r="O377" s="1729"/>
      <c r="P377" s="1729"/>
      <c r="Q377" s="1729"/>
      <c r="R377" s="1729"/>
      <c r="S377" s="1242"/>
    </row>
    <row r="378" spans="1:19" ht="20.100000000000001" customHeight="1" x14ac:dyDescent="0.3">
      <c r="A378" s="121" t="s">
        <v>911</v>
      </c>
      <c r="B378" s="1733" t="s">
        <v>1141</v>
      </c>
      <c r="C378" s="1729"/>
      <c r="D378" s="1729"/>
      <c r="E378" s="1729"/>
      <c r="F378" s="1729"/>
      <c r="G378" s="1729"/>
      <c r="H378" s="1729"/>
      <c r="I378" s="1729"/>
      <c r="J378" s="1729"/>
      <c r="K378" s="1729"/>
      <c r="L378" s="1729"/>
      <c r="M378" s="1729"/>
      <c r="N378" s="1729"/>
      <c r="O378" s="1729"/>
      <c r="P378" s="1729"/>
      <c r="Q378" s="1729"/>
      <c r="R378" s="1729"/>
      <c r="S378" s="1242"/>
    </row>
    <row r="379" spans="1:19" ht="20.100000000000001" customHeight="1" x14ac:dyDescent="0.3">
      <c r="A379" s="179" t="s">
        <v>888</v>
      </c>
      <c r="B379" s="1733" t="s">
        <v>1036</v>
      </c>
      <c r="C379" s="1729"/>
      <c r="D379" s="1729"/>
      <c r="E379" s="1729"/>
      <c r="F379" s="1729"/>
      <c r="G379" s="1729"/>
      <c r="H379" s="1729"/>
      <c r="I379" s="1729"/>
      <c r="J379" s="1729"/>
      <c r="K379" s="1729"/>
      <c r="L379" s="1729"/>
      <c r="M379" s="1729"/>
      <c r="N379" s="1729"/>
      <c r="O379" s="1729"/>
      <c r="P379" s="1729"/>
      <c r="Q379" s="1729"/>
      <c r="R379" s="1729"/>
      <c r="S379" s="1242"/>
    </row>
    <row r="380" spans="1:19" ht="20.100000000000001" customHeight="1" x14ac:dyDescent="0.3">
      <c r="A380" s="1733"/>
      <c r="B380" s="1733"/>
      <c r="C380" s="1733"/>
      <c r="D380" s="1733"/>
      <c r="E380" s="1733"/>
      <c r="F380" s="1733"/>
      <c r="G380" s="1733"/>
      <c r="H380" s="1733"/>
      <c r="I380" s="1733"/>
      <c r="J380" s="1733"/>
      <c r="K380" s="1733"/>
      <c r="L380" s="1733"/>
      <c r="M380" s="1733"/>
      <c r="N380" s="1733"/>
      <c r="O380" s="1733"/>
      <c r="P380" s="1733"/>
      <c r="Q380" s="1733"/>
      <c r="R380" s="1733"/>
      <c r="S380" s="940"/>
    </row>
    <row r="381" spans="1:19" ht="20.100000000000001" customHeight="1" x14ac:dyDescent="0.3">
      <c r="A381" s="1733" t="s">
        <v>969</v>
      </c>
      <c r="B381" s="1733"/>
      <c r="C381" s="1733"/>
      <c r="D381" s="1733"/>
      <c r="E381" s="1733"/>
      <c r="F381" s="1733"/>
      <c r="G381" s="1733"/>
      <c r="H381" s="1733"/>
      <c r="I381" s="1733"/>
      <c r="J381" s="1733"/>
      <c r="K381" s="1733"/>
      <c r="L381" s="1733"/>
      <c r="M381" s="1733"/>
      <c r="N381" s="1733"/>
      <c r="O381" s="1733"/>
      <c r="P381" s="1733"/>
      <c r="Q381" s="1733"/>
      <c r="R381" s="1733"/>
      <c r="S381" s="940"/>
    </row>
    <row r="382" spans="1:19" ht="20.100000000000001" customHeight="1" x14ac:dyDescent="0.3">
      <c r="A382" s="1733" t="s">
        <v>1151</v>
      </c>
      <c r="B382" s="1733"/>
      <c r="C382" s="1733"/>
      <c r="D382" s="1733"/>
      <c r="E382" s="1733"/>
      <c r="F382" s="1733"/>
      <c r="G382" s="1733"/>
      <c r="H382" s="1733"/>
      <c r="I382" s="1733"/>
      <c r="J382" s="1733"/>
      <c r="K382" s="1733"/>
      <c r="L382" s="1733"/>
      <c r="M382" s="1733"/>
      <c r="N382" s="1733"/>
      <c r="O382" s="1733"/>
      <c r="P382" s="1733"/>
      <c r="Q382" s="1733"/>
      <c r="R382" s="1733"/>
      <c r="S382" s="940"/>
    </row>
    <row r="383" spans="1:19" ht="20.100000000000001" customHeight="1" x14ac:dyDescent="0.3">
      <c r="A383" s="1733" t="s">
        <v>914</v>
      </c>
      <c r="B383" s="1733"/>
      <c r="C383" s="1733"/>
      <c r="D383" s="1733"/>
      <c r="E383" s="1733"/>
      <c r="F383" s="1733"/>
      <c r="G383" s="1733"/>
      <c r="H383" s="1733"/>
      <c r="I383" s="1733"/>
      <c r="J383" s="1733"/>
      <c r="K383" s="1733"/>
      <c r="L383" s="1733"/>
      <c r="M383" s="1733"/>
      <c r="N383" s="1733"/>
      <c r="O383" s="1733"/>
      <c r="P383" s="1733"/>
      <c r="Q383" s="1733"/>
      <c r="R383" s="1733"/>
      <c r="S383" s="940"/>
    </row>
    <row r="384" spans="1:19" ht="20.100000000000001" customHeight="1" x14ac:dyDescent="0.3">
      <c r="A384" s="1743"/>
      <c r="B384" s="1733"/>
      <c r="C384" s="1733"/>
      <c r="D384" s="1733"/>
      <c r="E384" s="1733"/>
      <c r="F384" s="1733"/>
      <c r="G384" s="1733"/>
      <c r="H384" s="1733"/>
      <c r="I384" s="1733"/>
      <c r="J384" s="1733"/>
      <c r="K384" s="1733"/>
      <c r="L384" s="1733"/>
      <c r="M384" s="1733"/>
      <c r="N384" s="1733"/>
      <c r="O384" s="1733"/>
      <c r="P384" s="1733"/>
      <c r="Q384" s="1733"/>
      <c r="R384" s="1733"/>
      <c r="S384" s="940"/>
    </row>
    <row r="385" spans="1:23" s="247" customFormat="1" ht="20.100000000000001" customHeight="1" x14ac:dyDescent="0.25">
      <c r="A385" s="1734" t="s">
        <v>915</v>
      </c>
      <c r="B385" s="1734"/>
      <c r="C385" s="1734"/>
      <c r="D385" s="1734"/>
      <c r="E385" s="1734"/>
      <c r="F385" s="1734"/>
      <c r="G385" s="1734"/>
      <c r="H385" s="1734"/>
      <c r="I385" s="1734"/>
      <c r="J385" s="1734"/>
      <c r="K385" s="1734"/>
      <c r="L385" s="1734"/>
      <c r="M385" s="1734"/>
      <c r="N385" s="1734"/>
      <c r="O385" s="1734"/>
      <c r="P385" s="1734"/>
      <c r="Q385" s="1734"/>
      <c r="R385" s="1734"/>
      <c r="S385" s="940"/>
      <c r="V385" s="273"/>
      <c r="W385" s="273"/>
    </row>
    <row r="386" spans="1:23" s="247" customFormat="1" ht="20.100000000000001" customHeight="1" x14ac:dyDescent="0.25">
      <c r="A386" s="1734" t="s">
        <v>916</v>
      </c>
      <c r="B386" s="1734"/>
      <c r="C386" s="1734"/>
      <c r="D386" s="1734"/>
      <c r="E386" s="1734"/>
      <c r="F386" s="1734"/>
      <c r="G386" s="1734"/>
      <c r="H386" s="1734"/>
      <c r="I386" s="1734"/>
      <c r="J386" s="1734"/>
      <c r="K386" s="1734"/>
      <c r="L386" s="1734"/>
      <c r="M386" s="1734"/>
      <c r="N386" s="1734"/>
      <c r="O386" s="1734"/>
      <c r="P386" s="1734"/>
      <c r="Q386" s="1734"/>
      <c r="R386" s="1734"/>
      <c r="S386" s="940"/>
      <c r="V386" s="273"/>
      <c r="W386" s="273"/>
    </row>
    <row r="387" spans="1:23" s="132" customFormat="1" ht="20.100000000000001" customHeight="1" x14ac:dyDescent="0.25">
      <c r="A387" s="1743"/>
      <c r="B387" s="1733"/>
      <c r="C387" s="1733"/>
      <c r="D387" s="1733"/>
      <c r="E387" s="1733"/>
      <c r="F387" s="1733"/>
      <c r="G387" s="1733"/>
      <c r="H387" s="1733"/>
      <c r="I387" s="1733"/>
      <c r="J387" s="1733"/>
      <c r="K387" s="1733"/>
      <c r="L387" s="1733"/>
      <c r="M387" s="1733"/>
      <c r="N387" s="1733"/>
      <c r="O387" s="1733"/>
      <c r="P387" s="1733"/>
      <c r="Q387" s="1733"/>
      <c r="R387" s="1733"/>
      <c r="S387" s="940"/>
      <c r="V387" s="131"/>
      <c r="W387" s="131"/>
    </row>
    <row r="388" spans="1:23" s="248" customFormat="1" ht="20.100000000000001" customHeight="1" x14ac:dyDescent="0.25">
      <c r="A388" s="1731" t="s">
        <v>917</v>
      </c>
      <c r="B388" s="1731"/>
      <c r="C388" s="1731"/>
      <c r="D388" s="1731"/>
      <c r="E388" s="1731"/>
      <c r="F388" s="1731"/>
      <c r="G388" s="1731"/>
      <c r="H388" s="1731"/>
      <c r="I388" s="1731"/>
      <c r="J388" s="1731"/>
      <c r="K388" s="1731"/>
      <c r="L388" s="1731"/>
      <c r="M388" s="1731"/>
      <c r="N388" s="1731"/>
      <c r="O388" s="1731"/>
      <c r="P388" s="1731"/>
      <c r="Q388" s="1731"/>
      <c r="R388" s="1731"/>
      <c r="S388" s="940"/>
      <c r="V388" s="274"/>
      <c r="W388" s="274"/>
    </row>
    <row r="389" spans="1:23" s="248" customFormat="1" ht="20.100000000000001" customHeight="1" x14ac:dyDescent="0.25">
      <c r="A389" s="1731" t="s">
        <v>918</v>
      </c>
      <c r="B389" s="1731"/>
      <c r="C389" s="1731"/>
      <c r="D389" s="1731"/>
      <c r="E389" s="1731"/>
      <c r="F389" s="1731"/>
      <c r="G389" s="1731"/>
      <c r="H389" s="1731"/>
      <c r="I389" s="1731"/>
      <c r="J389" s="1731"/>
      <c r="K389" s="1731"/>
      <c r="L389" s="1731"/>
      <c r="M389" s="1731"/>
      <c r="N389" s="1731"/>
      <c r="O389" s="1731"/>
      <c r="P389" s="1731"/>
      <c r="Q389" s="1731"/>
      <c r="R389" s="1731"/>
      <c r="S389" s="940"/>
      <c r="V389" s="274"/>
      <c r="W389" s="274"/>
    </row>
    <row r="390" spans="1:23" ht="20.100000000000001" customHeight="1" x14ac:dyDescent="0.3">
      <c r="A390" s="124"/>
      <c r="B390" s="124"/>
      <c r="C390" s="158"/>
      <c r="D390" s="158"/>
      <c r="E390" s="124"/>
      <c r="F390" s="124"/>
      <c r="G390" s="275"/>
      <c r="H390" s="275"/>
      <c r="I390" s="276"/>
      <c r="J390" s="275"/>
      <c r="K390" s="275"/>
      <c r="L390" s="276"/>
      <c r="M390" s="275"/>
      <c r="N390" s="275"/>
      <c r="O390" s="276"/>
      <c r="P390" s="276"/>
      <c r="Q390" s="275"/>
      <c r="R390" s="275"/>
      <c r="S390" s="1243"/>
    </row>
    <row r="391" spans="1:23" ht="20.100000000000001" customHeight="1" x14ac:dyDescent="0.3">
      <c r="A391" s="124"/>
      <c r="B391" s="124"/>
      <c r="C391" s="158"/>
      <c r="D391" s="158"/>
      <c r="E391" s="124"/>
      <c r="F391" s="124"/>
      <c r="G391" s="275"/>
      <c r="H391" s="275"/>
      <c r="I391" s="276"/>
      <c r="J391" s="275"/>
      <c r="K391" s="275"/>
      <c r="L391" s="276"/>
      <c r="M391" s="275"/>
      <c r="N391" s="275"/>
      <c r="O391" s="276"/>
      <c r="P391" s="276"/>
      <c r="Q391" s="275"/>
      <c r="R391" s="275"/>
      <c r="S391" s="1243"/>
    </row>
    <row r="392" spans="1:23" ht="20.100000000000001" customHeight="1" x14ac:dyDescent="0.3">
      <c r="A392" s="124"/>
      <c r="B392" s="124"/>
      <c r="C392" s="158"/>
      <c r="D392" s="158"/>
      <c r="E392" s="124"/>
      <c r="F392" s="124"/>
      <c r="G392" s="275"/>
      <c r="H392" s="275"/>
      <c r="I392" s="276"/>
      <c r="J392" s="275"/>
      <c r="K392" s="275"/>
      <c r="L392" s="276"/>
      <c r="M392" s="275"/>
      <c r="N392" s="275"/>
      <c r="O392" s="276"/>
      <c r="P392" s="276"/>
      <c r="Q392" s="275"/>
      <c r="R392" s="275"/>
      <c r="S392" s="1243"/>
    </row>
    <row r="393" spans="1:23" ht="20.100000000000001" customHeight="1" x14ac:dyDescent="0.3">
      <c r="A393" s="124"/>
      <c r="B393" s="124"/>
      <c r="C393" s="158"/>
      <c r="D393" s="158"/>
      <c r="E393" s="124"/>
      <c r="F393" s="124"/>
      <c r="G393" s="275"/>
      <c r="H393" s="275"/>
      <c r="I393" s="276"/>
      <c r="J393" s="275"/>
      <c r="K393" s="275"/>
      <c r="L393" s="276"/>
      <c r="M393" s="275"/>
      <c r="N393" s="275"/>
      <c r="O393" s="276"/>
      <c r="P393" s="276"/>
      <c r="Q393" s="275"/>
      <c r="R393" s="275"/>
      <c r="S393" s="1243"/>
    </row>
    <row r="394" spans="1:23" ht="20.100000000000001" customHeight="1" x14ac:dyDescent="0.3">
      <c r="A394" s="124"/>
      <c r="B394" s="124"/>
      <c r="C394" s="158"/>
      <c r="D394" s="158"/>
      <c r="E394" s="124"/>
      <c r="F394" s="124"/>
      <c r="G394" s="275"/>
      <c r="H394" s="275"/>
      <c r="I394" s="276"/>
      <c r="J394" s="275"/>
      <c r="K394" s="275"/>
      <c r="L394" s="276"/>
      <c r="M394" s="275"/>
      <c r="N394" s="275"/>
      <c r="O394" s="276"/>
      <c r="P394" s="276"/>
      <c r="Q394" s="275"/>
      <c r="R394" s="275"/>
      <c r="S394" s="1243"/>
    </row>
    <row r="395" spans="1:23" ht="20.100000000000001" customHeight="1" x14ac:dyDescent="0.3">
      <c r="A395" s="124"/>
      <c r="B395" s="124"/>
      <c r="C395" s="158"/>
      <c r="D395" s="158"/>
      <c r="E395" s="124"/>
      <c r="F395" s="124"/>
      <c r="G395" s="275"/>
      <c r="H395" s="275"/>
      <c r="I395" s="276"/>
      <c r="J395" s="275"/>
      <c r="K395" s="275"/>
      <c r="L395" s="276"/>
      <c r="M395" s="275"/>
      <c r="N395" s="275"/>
      <c r="O395" s="276"/>
      <c r="P395" s="276"/>
      <c r="Q395" s="275"/>
      <c r="R395" s="275"/>
      <c r="S395" s="1243"/>
    </row>
    <row r="396" spans="1:23" ht="20.100000000000001" customHeight="1" x14ac:dyDescent="0.3">
      <c r="A396" s="124"/>
      <c r="B396" s="124"/>
      <c r="C396" s="158"/>
      <c r="D396" s="158"/>
      <c r="E396" s="124"/>
      <c r="F396" s="124"/>
      <c r="G396" s="275"/>
      <c r="H396" s="275"/>
      <c r="I396" s="276"/>
      <c r="J396" s="275"/>
      <c r="K396" s="275"/>
      <c r="L396" s="276"/>
      <c r="M396" s="275"/>
      <c r="N396" s="275"/>
      <c r="O396" s="276"/>
      <c r="P396" s="276"/>
      <c r="Q396" s="275"/>
      <c r="R396" s="275"/>
      <c r="S396" s="1243"/>
    </row>
    <row r="397" spans="1:23" ht="20.100000000000001" customHeight="1" x14ac:dyDescent="0.3">
      <c r="A397" s="124"/>
      <c r="B397" s="124"/>
      <c r="C397" s="158"/>
      <c r="D397" s="158"/>
      <c r="E397" s="124"/>
      <c r="F397" s="124"/>
      <c r="G397" s="275"/>
      <c r="H397" s="275"/>
      <c r="I397" s="276"/>
      <c r="J397" s="275"/>
      <c r="K397" s="275"/>
      <c r="L397" s="276"/>
      <c r="M397" s="275"/>
      <c r="N397" s="275"/>
      <c r="O397" s="276"/>
      <c r="P397" s="276"/>
      <c r="Q397" s="275"/>
      <c r="R397" s="275"/>
      <c r="S397" s="1243"/>
    </row>
    <row r="398" spans="1:23" ht="20.100000000000001" customHeight="1" x14ac:dyDescent="0.3">
      <c r="A398" s="124"/>
      <c r="B398" s="124"/>
      <c r="C398" s="158"/>
      <c r="D398" s="158"/>
      <c r="E398" s="124"/>
      <c r="F398" s="124"/>
      <c r="G398" s="275"/>
      <c r="H398" s="275"/>
      <c r="I398" s="276"/>
      <c r="J398" s="275"/>
      <c r="K398" s="275"/>
      <c r="L398" s="276"/>
      <c r="M398" s="275"/>
      <c r="N398" s="275"/>
      <c r="O398" s="276"/>
      <c r="P398" s="276"/>
      <c r="Q398" s="275"/>
      <c r="R398" s="275"/>
      <c r="S398" s="1243"/>
    </row>
    <row r="399" spans="1:23" ht="20.100000000000001" customHeight="1" x14ac:dyDescent="0.3">
      <c r="A399" s="124"/>
      <c r="B399" s="124"/>
      <c r="C399" s="158"/>
      <c r="D399" s="158"/>
      <c r="E399" s="124"/>
      <c r="F399" s="124"/>
      <c r="G399" s="275"/>
      <c r="H399" s="275"/>
      <c r="I399" s="276"/>
      <c r="J399" s="275"/>
      <c r="K399" s="275"/>
      <c r="L399" s="276"/>
      <c r="M399" s="275"/>
      <c r="N399" s="275"/>
      <c r="O399" s="276"/>
      <c r="P399" s="276"/>
      <c r="Q399" s="275"/>
      <c r="R399" s="275"/>
      <c r="S399" s="1243"/>
    </row>
    <row r="400" spans="1:23" ht="20.100000000000001" customHeight="1" x14ac:dyDescent="0.3">
      <c r="A400" s="124"/>
      <c r="B400" s="124"/>
      <c r="C400" s="158"/>
      <c r="D400" s="158"/>
      <c r="E400" s="124"/>
      <c r="F400" s="124"/>
      <c r="G400" s="275"/>
      <c r="H400" s="275"/>
      <c r="I400" s="276"/>
      <c r="J400" s="275"/>
      <c r="K400" s="275"/>
      <c r="L400" s="276"/>
      <c r="M400" s="275"/>
      <c r="N400" s="275"/>
      <c r="O400" s="276"/>
      <c r="P400" s="276"/>
      <c r="Q400" s="275"/>
      <c r="R400" s="275"/>
      <c r="S400" s="1243"/>
    </row>
    <row r="401" spans="1:19" ht="20.100000000000001" customHeight="1" x14ac:dyDescent="0.3">
      <c r="A401" s="124"/>
      <c r="B401" s="124"/>
      <c r="C401" s="158"/>
      <c r="D401" s="158"/>
      <c r="E401" s="124"/>
      <c r="F401" s="124"/>
      <c r="G401" s="275"/>
      <c r="H401" s="275"/>
      <c r="I401" s="276"/>
      <c r="J401" s="275"/>
      <c r="K401" s="275"/>
      <c r="L401" s="276"/>
      <c r="M401" s="275"/>
      <c r="N401" s="275"/>
      <c r="O401" s="276"/>
      <c r="P401" s="276"/>
      <c r="Q401" s="275"/>
      <c r="R401" s="275"/>
      <c r="S401" s="1243"/>
    </row>
    <row r="402" spans="1:19" ht="20.100000000000001" customHeight="1" x14ac:dyDescent="0.3">
      <c r="A402" s="124"/>
      <c r="B402" s="124"/>
      <c r="C402" s="158"/>
      <c r="D402" s="158"/>
      <c r="E402" s="124"/>
      <c r="F402" s="124"/>
      <c r="G402" s="275"/>
      <c r="H402" s="275"/>
      <c r="I402" s="276"/>
      <c r="J402" s="275"/>
      <c r="K402" s="275"/>
      <c r="L402" s="276"/>
      <c r="M402" s="275"/>
      <c r="N402" s="275"/>
      <c r="O402" s="276"/>
      <c r="P402" s="276"/>
      <c r="Q402" s="275"/>
      <c r="R402" s="275"/>
      <c r="S402" s="1243"/>
    </row>
    <row r="403" spans="1:19" ht="20.100000000000001" customHeight="1" x14ac:dyDescent="0.3">
      <c r="A403" s="124"/>
      <c r="B403" s="124"/>
      <c r="C403" s="158"/>
      <c r="D403" s="158"/>
      <c r="E403" s="124"/>
      <c r="F403" s="124"/>
      <c r="G403" s="275"/>
      <c r="H403" s="275"/>
      <c r="I403" s="276"/>
      <c r="J403" s="275"/>
      <c r="K403" s="275"/>
      <c r="L403" s="276"/>
      <c r="M403" s="275"/>
      <c r="N403" s="275"/>
      <c r="O403" s="276"/>
      <c r="P403" s="276"/>
      <c r="Q403" s="275"/>
      <c r="R403" s="275"/>
      <c r="S403" s="1243"/>
    </row>
    <row r="404" spans="1:19" ht="20.100000000000001" customHeight="1" x14ac:dyDescent="0.3">
      <c r="A404" s="124"/>
      <c r="B404" s="124"/>
      <c r="C404" s="158"/>
      <c r="D404" s="158"/>
      <c r="E404" s="124"/>
      <c r="F404" s="124"/>
      <c r="G404" s="275"/>
      <c r="H404" s="275"/>
      <c r="I404" s="276"/>
      <c r="J404" s="275"/>
      <c r="K404" s="275"/>
      <c r="L404" s="276"/>
      <c r="M404" s="275"/>
      <c r="N404" s="275"/>
      <c r="O404" s="276"/>
      <c r="P404" s="276"/>
      <c r="Q404" s="275"/>
      <c r="R404" s="275"/>
      <c r="S404" s="1243"/>
    </row>
    <row r="405" spans="1:19" ht="20.100000000000001" customHeight="1" x14ac:dyDescent="0.3">
      <c r="A405" s="124"/>
      <c r="B405" s="124"/>
      <c r="C405" s="158"/>
      <c r="D405" s="158"/>
      <c r="E405" s="124"/>
      <c r="F405" s="124"/>
      <c r="G405" s="275"/>
      <c r="H405" s="275"/>
      <c r="I405" s="276"/>
      <c r="J405" s="275"/>
      <c r="K405" s="275"/>
      <c r="L405" s="276"/>
      <c r="M405" s="275"/>
      <c r="N405" s="275"/>
      <c r="O405" s="276"/>
      <c r="P405" s="276"/>
      <c r="Q405" s="275"/>
      <c r="R405" s="275"/>
      <c r="S405" s="1243"/>
    </row>
    <row r="406" spans="1:19" ht="20.100000000000001" customHeight="1" x14ac:dyDescent="0.3">
      <c r="A406" s="124"/>
      <c r="B406" s="124"/>
      <c r="C406" s="158"/>
      <c r="D406" s="158"/>
      <c r="E406" s="124"/>
      <c r="F406" s="124"/>
      <c r="G406" s="275"/>
      <c r="H406" s="275"/>
      <c r="I406" s="276"/>
      <c r="J406" s="275"/>
      <c r="K406" s="275"/>
      <c r="L406" s="276"/>
      <c r="M406" s="275"/>
      <c r="N406" s="275"/>
      <c r="O406" s="276"/>
      <c r="P406" s="276"/>
      <c r="Q406" s="275"/>
      <c r="R406" s="275"/>
      <c r="S406" s="1243"/>
    </row>
    <row r="407" spans="1:19" ht="20.100000000000001" customHeight="1" x14ac:dyDescent="0.3">
      <c r="A407" s="124"/>
      <c r="B407" s="124"/>
      <c r="C407" s="158"/>
      <c r="D407" s="158"/>
      <c r="E407" s="124"/>
      <c r="F407" s="124"/>
      <c r="G407" s="275"/>
      <c r="H407" s="275"/>
      <c r="I407" s="276"/>
      <c r="J407" s="275"/>
      <c r="K407" s="275"/>
      <c r="L407" s="276"/>
      <c r="M407" s="275"/>
      <c r="N407" s="275"/>
      <c r="O407" s="276"/>
      <c r="P407" s="276"/>
      <c r="Q407" s="275"/>
      <c r="R407" s="275"/>
      <c r="S407" s="1243"/>
    </row>
    <row r="408" spans="1:19" ht="20.100000000000001" customHeight="1" x14ac:dyDescent="0.3">
      <c r="A408" s="124"/>
      <c r="B408" s="124"/>
      <c r="C408" s="158"/>
      <c r="D408" s="158"/>
      <c r="E408" s="124"/>
      <c r="F408" s="124"/>
      <c r="G408" s="275"/>
      <c r="H408" s="275"/>
      <c r="I408" s="276"/>
      <c r="J408" s="275"/>
      <c r="K408" s="275"/>
      <c r="L408" s="276"/>
      <c r="M408" s="275"/>
      <c r="N408" s="275"/>
      <c r="O408" s="276"/>
      <c r="P408" s="276"/>
      <c r="Q408" s="275"/>
      <c r="R408" s="275"/>
      <c r="S408" s="1243"/>
    </row>
    <row r="409" spans="1:19" ht="20.100000000000001" customHeight="1" x14ac:dyDescent="0.3">
      <c r="A409" s="124"/>
      <c r="B409" s="124"/>
      <c r="C409" s="158"/>
      <c r="D409" s="158"/>
      <c r="E409" s="124"/>
      <c r="F409" s="124"/>
      <c r="G409" s="275"/>
      <c r="H409" s="275"/>
      <c r="I409" s="276"/>
      <c r="J409" s="275"/>
      <c r="K409" s="275"/>
      <c r="L409" s="276"/>
      <c r="M409" s="275"/>
      <c r="N409" s="275"/>
      <c r="O409" s="276"/>
      <c r="P409" s="276"/>
      <c r="Q409" s="275"/>
      <c r="R409" s="275"/>
      <c r="S409" s="1243"/>
    </row>
    <row r="410" spans="1:19" ht="20.100000000000001" customHeight="1" x14ac:dyDescent="0.3">
      <c r="A410" s="124"/>
      <c r="B410" s="124"/>
      <c r="C410" s="158"/>
      <c r="D410" s="158"/>
      <c r="E410" s="124"/>
      <c r="F410" s="124"/>
      <c r="G410" s="275"/>
      <c r="H410" s="275"/>
      <c r="I410" s="276"/>
      <c r="J410" s="275"/>
      <c r="K410" s="275"/>
      <c r="L410" s="276"/>
      <c r="M410" s="275"/>
      <c r="N410" s="275"/>
      <c r="O410" s="276"/>
      <c r="P410" s="276"/>
      <c r="Q410" s="275"/>
      <c r="R410" s="275"/>
      <c r="S410" s="1243"/>
    </row>
    <row r="411" spans="1:19" ht="20.100000000000001" customHeight="1" x14ac:dyDescent="0.3">
      <c r="A411" s="124"/>
      <c r="B411" s="124"/>
      <c r="C411" s="158"/>
      <c r="D411" s="158"/>
      <c r="E411" s="124"/>
      <c r="F411" s="124"/>
      <c r="G411" s="275"/>
      <c r="H411" s="275"/>
      <c r="I411" s="276"/>
      <c r="J411" s="275"/>
      <c r="K411" s="275"/>
      <c r="L411" s="276"/>
      <c r="M411" s="275"/>
      <c r="N411" s="275"/>
      <c r="O411" s="276"/>
      <c r="P411" s="276"/>
      <c r="Q411" s="275"/>
      <c r="R411" s="275"/>
      <c r="S411" s="1243"/>
    </row>
    <row r="412" spans="1:19" ht="20.100000000000001" customHeight="1" x14ac:dyDescent="0.3">
      <c r="A412" s="124"/>
      <c r="B412" s="124"/>
      <c r="C412" s="158"/>
      <c r="D412" s="158"/>
      <c r="E412" s="124"/>
      <c r="F412" s="124"/>
      <c r="G412" s="275"/>
      <c r="H412" s="275"/>
      <c r="I412" s="276"/>
      <c r="J412" s="275"/>
      <c r="K412" s="275"/>
      <c r="L412" s="276"/>
      <c r="M412" s="275"/>
      <c r="N412" s="275"/>
      <c r="O412" s="276"/>
      <c r="P412" s="276"/>
      <c r="Q412" s="275"/>
      <c r="R412" s="275"/>
      <c r="S412" s="1243"/>
    </row>
    <row r="413" spans="1:19" ht="20.100000000000001" customHeight="1" x14ac:dyDescent="0.3">
      <c r="A413" s="124"/>
      <c r="B413" s="124"/>
      <c r="C413" s="158"/>
      <c r="D413" s="158"/>
      <c r="E413" s="124"/>
      <c r="F413" s="124"/>
      <c r="G413" s="275"/>
      <c r="H413" s="275"/>
      <c r="I413" s="276"/>
      <c r="J413" s="275"/>
      <c r="K413" s="275"/>
      <c r="L413" s="276"/>
      <c r="M413" s="275"/>
      <c r="N413" s="275"/>
      <c r="O413" s="276"/>
      <c r="P413" s="276"/>
      <c r="Q413" s="275"/>
      <c r="R413" s="275"/>
      <c r="S413" s="1243"/>
    </row>
    <row r="414" spans="1:19" ht="20.100000000000001" customHeight="1" x14ac:dyDescent="0.3">
      <c r="A414" s="124"/>
      <c r="B414" s="124"/>
      <c r="C414" s="158"/>
      <c r="D414" s="158"/>
      <c r="E414" s="124"/>
      <c r="F414" s="124"/>
      <c r="G414" s="275"/>
      <c r="H414" s="275"/>
      <c r="I414" s="276"/>
      <c r="J414" s="275"/>
      <c r="K414" s="275"/>
      <c r="L414" s="276"/>
      <c r="M414" s="275"/>
      <c r="N414" s="275"/>
      <c r="O414" s="276"/>
      <c r="P414" s="276"/>
      <c r="Q414" s="275"/>
      <c r="R414" s="275"/>
      <c r="S414" s="1243"/>
    </row>
    <row r="415" spans="1:19" ht="20.100000000000001" customHeight="1" x14ac:dyDescent="0.3">
      <c r="A415" s="124"/>
      <c r="B415" s="124"/>
      <c r="C415" s="158"/>
      <c r="D415" s="158"/>
      <c r="E415" s="124"/>
      <c r="F415" s="124"/>
      <c r="G415" s="275"/>
      <c r="H415" s="275"/>
      <c r="I415" s="276"/>
      <c r="J415" s="275"/>
      <c r="K415" s="275"/>
      <c r="L415" s="276"/>
      <c r="M415" s="275"/>
      <c r="N415" s="275"/>
      <c r="O415" s="276"/>
      <c r="P415" s="276"/>
      <c r="Q415" s="275"/>
      <c r="R415" s="275"/>
      <c r="S415" s="1243"/>
    </row>
    <row r="416" spans="1:19" ht="20.100000000000001" customHeight="1" x14ac:dyDescent="0.3">
      <c r="A416" s="124"/>
      <c r="B416" s="124"/>
      <c r="C416" s="158"/>
      <c r="D416" s="158"/>
      <c r="E416" s="124"/>
      <c r="F416" s="124"/>
      <c r="G416" s="275"/>
      <c r="H416" s="275"/>
      <c r="I416" s="276"/>
      <c r="J416" s="275"/>
      <c r="K416" s="275"/>
      <c r="L416" s="276"/>
      <c r="M416" s="275"/>
      <c r="N416" s="275"/>
      <c r="O416" s="276"/>
      <c r="P416" s="276"/>
      <c r="Q416" s="275"/>
      <c r="R416" s="275"/>
      <c r="S416" s="1243"/>
    </row>
    <row r="417" spans="1:19" ht="20.100000000000001" customHeight="1" x14ac:dyDescent="0.3">
      <c r="A417" s="124"/>
      <c r="B417" s="124"/>
      <c r="C417" s="158"/>
      <c r="D417" s="158"/>
      <c r="E417" s="124"/>
      <c r="F417" s="124"/>
      <c r="G417" s="275"/>
      <c r="H417" s="275"/>
      <c r="I417" s="276"/>
      <c r="J417" s="275"/>
      <c r="K417" s="275"/>
      <c r="L417" s="276"/>
      <c r="M417" s="275"/>
      <c r="N417" s="275"/>
      <c r="O417" s="276"/>
      <c r="P417" s="276"/>
      <c r="Q417" s="275"/>
      <c r="R417" s="275"/>
      <c r="S417" s="1243"/>
    </row>
    <row r="418" spans="1:19" ht="20.100000000000001" customHeight="1" x14ac:dyDescent="0.3">
      <c r="A418" s="124"/>
      <c r="B418" s="124"/>
      <c r="C418" s="158"/>
      <c r="D418" s="158"/>
      <c r="E418" s="124"/>
      <c r="F418" s="124"/>
      <c r="G418" s="275"/>
      <c r="H418" s="275"/>
      <c r="I418" s="276"/>
      <c r="J418" s="275"/>
      <c r="K418" s="275"/>
      <c r="L418" s="276"/>
      <c r="M418" s="275"/>
      <c r="N418" s="275"/>
      <c r="O418" s="276"/>
      <c r="P418" s="276"/>
      <c r="Q418" s="275"/>
      <c r="R418" s="275"/>
      <c r="S418" s="1243"/>
    </row>
    <row r="419" spans="1:19" ht="20.100000000000001" customHeight="1" x14ac:dyDescent="0.3">
      <c r="A419" s="124"/>
      <c r="B419" s="124"/>
      <c r="C419" s="158"/>
      <c r="D419" s="158"/>
      <c r="E419" s="124"/>
      <c r="F419" s="124"/>
      <c r="G419" s="275"/>
      <c r="H419" s="275"/>
      <c r="I419" s="276"/>
      <c r="J419" s="275"/>
      <c r="K419" s="275"/>
      <c r="L419" s="276"/>
      <c r="M419" s="275"/>
      <c r="N419" s="275"/>
      <c r="O419" s="276"/>
      <c r="P419" s="276"/>
      <c r="Q419" s="275"/>
      <c r="R419" s="275"/>
      <c r="S419" s="1243"/>
    </row>
    <row r="420" spans="1:19" ht="20.100000000000001" customHeight="1" x14ac:dyDescent="0.3">
      <c r="A420" s="124"/>
      <c r="B420" s="124"/>
      <c r="C420" s="158"/>
      <c r="D420" s="158"/>
      <c r="E420" s="124"/>
      <c r="F420" s="124"/>
      <c r="G420" s="275"/>
      <c r="H420" s="275"/>
      <c r="I420" s="276"/>
      <c r="J420" s="275"/>
      <c r="K420" s="275"/>
      <c r="L420" s="276"/>
      <c r="M420" s="275"/>
      <c r="N420" s="275"/>
      <c r="O420" s="276"/>
      <c r="P420" s="276"/>
      <c r="Q420" s="275"/>
      <c r="R420" s="275"/>
      <c r="S420" s="1243"/>
    </row>
    <row r="421" spans="1:19" ht="20.100000000000001" customHeight="1" x14ac:dyDescent="0.3">
      <c r="A421" s="124"/>
      <c r="B421" s="124"/>
      <c r="C421" s="158"/>
      <c r="D421" s="158"/>
      <c r="E421" s="124"/>
      <c r="F421" s="124"/>
      <c r="G421" s="275"/>
      <c r="H421" s="275"/>
      <c r="I421" s="276"/>
      <c r="J421" s="275"/>
      <c r="K421" s="275"/>
      <c r="L421" s="276"/>
      <c r="M421" s="275"/>
      <c r="N421" s="275"/>
      <c r="O421" s="276"/>
      <c r="P421" s="276"/>
      <c r="Q421" s="275"/>
      <c r="R421" s="275"/>
      <c r="S421" s="1243"/>
    </row>
    <row r="422" spans="1:19" ht="20.100000000000001" customHeight="1" x14ac:dyDescent="0.3">
      <c r="A422" s="124"/>
      <c r="B422" s="124"/>
      <c r="C422" s="158"/>
      <c r="D422" s="158"/>
      <c r="E422" s="124"/>
      <c r="F422" s="124"/>
      <c r="G422" s="275"/>
      <c r="H422" s="275"/>
      <c r="I422" s="276"/>
      <c r="J422" s="275"/>
      <c r="K422" s="275"/>
      <c r="L422" s="276"/>
      <c r="M422" s="275"/>
      <c r="N422" s="275"/>
      <c r="O422" s="276"/>
      <c r="P422" s="276"/>
      <c r="Q422" s="275"/>
      <c r="R422" s="275"/>
      <c r="S422" s="1243"/>
    </row>
    <row r="423" spans="1:19" ht="20.100000000000001" customHeight="1" x14ac:dyDescent="0.3">
      <c r="A423" s="124"/>
      <c r="B423" s="124"/>
      <c r="C423" s="158"/>
      <c r="D423" s="158"/>
      <c r="E423" s="124"/>
      <c r="F423" s="124"/>
      <c r="G423" s="275"/>
      <c r="H423" s="275"/>
      <c r="I423" s="276"/>
      <c r="J423" s="275"/>
      <c r="K423" s="275"/>
      <c r="L423" s="276"/>
      <c r="M423" s="275"/>
      <c r="N423" s="275"/>
      <c r="O423" s="276"/>
      <c r="P423" s="276"/>
      <c r="Q423" s="275"/>
      <c r="R423" s="275"/>
      <c r="S423" s="1243"/>
    </row>
    <row r="424" spans="1:19" ht="20.100000000000001" customHeight="1" x14ac:dyDescent="0.3">
      <c r="A424" s="124"/>
      <c r="B424" s="124"/>
      <c r="C424" s="158"/>
      <c r="D424" s="158"/>
      <c r="E424" s="124"/>
      <c r="F424" s="124"/>
      <c r="G424" s="275"/>
      <c r="H424" s="275"/>
      <c r="I424" s="276"/>
      <c r="J424" s="275"/>
      <c r="K424" s="275"/>
      <c r="L424" s="276"/>
      <c r="M424" s="275"/>
      <c r="N424" s="275"/>
      <c r="O424" s="276"/>
      <c r="P424" s="276"/>
      <c r="Q424" s="275"/>
      <c r="R424" s="275"/>
      <c r="S424" s="1243"/>
    </row>
    <row r="425" spans="1:19" ht="20.100000000000001" customHeight="1" x14ac:dyDescent="0.3">
      <c r="A425" s="124"/>
      <c r="B425" s="124"/>
      <c r="C425" s="158"/>
      <c r="D425" s="158"/>
      <c r="E425" s="124"/>
      <c r="F425" s="124"/>
      <c r="G425" s="275"/>
      <c r="H425" s="275"/>
      <c r="I425" s="276"/>
      <c r="J425" s="275"/>
      <c r="K425" s="275"/>
      <c r="L425" s="276"/>
      <c r="M425" s="275"/>
      <c r="N425" s="275"/>
      <c r="O425" s="276"/>
      <c r="P425" s="276"/>
      <c r="Q425" s="275"/>
      <c r="R425" s="275"/>
      <c r="S425" s="1243"/>
    </row>
    <row r="426" spans="1:19" ht="20.100000000000001" customHeight="1" x14ac:dyDescent="0.3">
      <c r="A426" s="124"/>
      <c r="B426" s="124"/>
      <c r="C426" s="158"/>
      <c r="D426" s="158"/>
      <c r="E426" s="124"/>
      <c r="F426" s="124"/>
      <c r="G426" s="275"/>
      <c r="H426" s="275"/>
      <c r="I426" s="276"/>
      <c r="J426" s="275"/>
      <c r="K426" s="275"/>
      <c r="L426" s="276"/>
      <c r="M426" s="275"/>
      <c r="N426" s="275"/>
      <c r="O426" s="276"/>
      <c r="P426" s="276"/>
      <c r="Q426" s="275"/>
      <c r="R426" s="275"/>
      <c r="S426" s="1243"/>
    </row>
    <row r="427" spans="1:19" ht="20.100000000000001" customHeight="1" x14ac:dyDescent="0.3">
      <c r="A427" s="124"/>
      <c r="B427" s="124"/>
      <c r="C427" s="158"/>
      <c r="D427" s="158"/>
      <c r="E427" s="124"/>
      <c r="F427" s="124"/>
      <c r="G427" s="275"/>
      <c r="H427" s="275"/>
      <c r="I427" s="276"/>
      <c r="J427" s="275"/>
      <c r="K427" s="275"/>
      <c r="L427" s="276"/>
      <c r="M427" s="275"/>
      <c r="N427" s="275"/>
      <c r="O427" s="276"/>
      <c r="P427" s="276"/>
      <c r="Q427" s="275"/>
      <c r="R427" s="275"/>
      <c r="S427" s="1243"/>
    </row>
    <row r="428" spans="1:19" ht="20.100000000000001" customHeight="1" x14ac:dyDescent="0.3">
      <c r="A428" s="124"/>
      <c r="B428" s="124"/>
      <c r="C428" s="158"/>
      <c r="D428" s="158"/>
      <c r="E428" s="124"/>
      <c r="F428" s="124"/>
      <c r="G428" s="275"/>
      <c r="H428" s="275"/>
      <c r="I428" s="276"/>
      <c r="J428" s="275"/>
      <c r="K428" s="275"/>
      <c r="L428" s="276"/>
      <c r="M428" s="275"/>
      <c r="N428" s="275"/>
      <c r="O428" s="276"/>
      <c r="P428" s="276"/>
      <c r="Q428" s="275"/>
      <c r="R428" s="275"/>
      <c r="S428" s="1243"/>
    </row>
    <row r="429" spans="1:19" ht="20.100000000000001" customHeight="1" x14ac:dyDescent="0.3">
      <c r="A429" s="124"/>
      <c r="B429" s="124"/>
      <c r="C429" s="158"/>
      <c r="D429" s="158"/>
      <c r="E429" s="124"/>
      <c r="F429" s="124"/>
      <c r="G429" s="275"/>
      <c r="H429" s="275"/>
      <c r="I429" s="276"/>
      <c r="J429" s="275"/>
      <c r="K429" s="275"/>
      <c r="L429" s="276"/>
      <c r="M429" s="275"/>
      <c r="N429" s="275"/>
      <c r="O429" s="276"/>
      <c r="P429" s="276"/>
      <c r="Q429" s="275"/>
      <c r="R429" s="275"/>
      <c r="S429" s="1243"/>
    </row>
    <row r="430" spans="1:19" ht="20.100000000000001" customHeight="1" x14ac:dyDescent="0.3">
      <c r="A430" s="124"/>
      <c r="B430" s="124"/>
      <c r="C430" s="158"/>
      <c r="D430" s="158"/>
      <c r="E430" s="124"/>
      <c r="F430" s="124"/>
      <c r="G430" s="275"/>
      <c r="H430" s="275"/>
      <c r="I430" s="276"/>
      <c r="J430" s="275"/>
      <c r="K430" s="275"/>
      <c r="L430" s="276"/>
      <c r="M430" s="275"/>
      <c r="N430" s="275"/>
      <c r="O430" s="276"/>
      <c r="P430" s="276"/>
      <c r="Q430" s="275"/>
      <c r="R430" s="275"/>
      <c r="S430" s="1243"/>
    </row>
    <row r="431" spans="1:19" ht="20.100000000000001" customHeight="1" x14ac:dyDescent="0.3">
      <c r="A431" s="124"/>
      <c r="B431" s="124"/>
      <c r="C431" s="158"/>
      <c r="D431" s="158"/>
      <c r="E431" s="124"/>
      <c r="F431" s="124"/>
      <c r="G431" s="275"/>
      <c r="H431" s="275"/>
      <c r="I431" s="276"/>
      <c r="J431" s="275"/>
      <c r="K431" s="275"/>
      <c r="L431" s="276"/>
      <c r="M431" s="275"/>
      <c r="N431" s="275"/>
      <c r="O431" s="276"/>
      <c r="P431" s="276"/>
      <c r="Q431" s="275"/>
      <c r="R431" s="275"/>
      <c r="S431" s="1243"/>
    </row>
    <row r="432" spans="1:19" ht="20.100000000000001" customHeight="1" x14ac:dyDescent="0.3">
      <c r="A432" s="124"/>
      <c r="B432" s="124"/>
      <c r="C432" s="158"/>
      <c r="D432" s="158"/>
      <c r="E432" s="124"/>
      <c r="F432" s="124"/>
      <c r="G432" s="275"/>
      <c r="H432" s="275"/>
      <c r="I432" s="276"/>
      <c r="J432" s="275"/>
      <c r="K432" s="275"/>
      <c r="L432" s="276"/>
      <c r="M432" s="275"/>
      <c r="N432" s="275"/>
      <c r="O432" s="276"/>
      <c r="P432" s="276"/>
      <c r="Q432" s="275"/>
      <c r="R432" s="275"/>
      <c r="S432" s="1243"/>
    </row>
    <row r="433" spans="1:19" ht="20.100000000000001" customHeight="1" x14ac:dyDescent="0.3">
      <c r="A433" s="124"/>
      <c r="B433" s="124"/>
      <c r="C433" s="158"/>
      <c r="D433" s="158"/>
      <c r="E433" s="124"/>
      <c r="F433" s="124"/>
      <c r="G433" s="275"/>
      <c r="H433" s="275"/>
      <c r="I433" s="276"/>
      <c r="J433" s="275"/>
      <c r="K433" s="275"/>
      <c r="L433" s="276"/>
      <c r="M433" s="275"/>
      <c r="N433" s="275"/>
      <c r="O433" s="276"/>
      <c r="P433" s="276"/>
      <c r="Q433" s="275"/>
      <c r="R433" s="275"/>
      <c r="S433" s="1243"/>
    </row>
    <row r="434" spans="1:19" ht="20.100000000000001" customHeight="1" x14ac:dyDescent="0.3">
      <c r="A434" s="124"/>
      <c r="B434" s="124"/>
      <c r="C434" s="158"/>
      <c r="D434" s="158"/>
      <c r="E434" s="124"/>
      <c r="F434" s="124"/>
      <c r="G434" s="275"/>
      <c r="H434" s="275"/>
      <c r="I434" s="276"/>
      <c r="J434" s="275"/>
      <c r="K434" s="275"/>
      <c r="L434" s="276"/>
      <c r="M434" s="275"/>
      <c r="N434" s="275"/>
      <c r="O434" s="276"/>
      <c r="P434" s="276"/>
      <c r="Q434" s="275"/>
      <c r="R434" s="275"/>
      <c r="S434" s="1243"/>
    </row>
    <row r="435" spans="1:19" ht="20.100000000000001" customHeight="1" x14ac:dyDescent="0.3">
      <c r="A435" s="124"/>
      <c r="B435" s="124"/>
      <c r="C435" s="158"/>
      <c r="D435" s="158"/>
      <c r="E435" s="124"/>
      <c r="F435" s="124"/>
      <c r="G435" s="275"/>
      <c r="H435" s="275"/>
      <c r="I435" s="276"/>
      <c r="J435" s="275"/>
      <c r="K435" s="275"/>
      <c r="L435" s="276"/>
      <c r="M435" s="275"/>
      <c r="N435" s="275"/>
      <c r="O435" s="276"/>
      <c r="P435" s="276"/>
      <c r="Q435" s="275"/>
      <c r="R435" s="275"/>
      <c r="S435" s="1243"/>
    </row>
    <row r="436" spans="1:19" ht="20.100000000000001" customHeight="1" x14ac:dyDescent="0.3">
      <c r="A436" s="124"/>
      <c r="B436" s="124"/>
      <c r="C436" s="158"/>
      <c r="D436" s="158"/>
      <c r="E436" s="124"/>
      <c r="F436" s="124"/>
      <c r="G436" s="275"/>
      <c r="H436" s="275"/>
      <c r="I436" s="276"/>
      <c r="J436" s="275"/>
      <c r="K436" s="275"/>
      <c r="L436" s="276"/>
      <c r="M436" s="275"/>
      <c r="N436" s="275"/>
      <c r="O436" s="276"/>
      <c r="P436" s="276"/>
      <c r="Q436" s="275"/>
      <c r="R436" s="275"/>
      <c r="S436" s="1243"/>
    </row>
    <row r="437" spans="1:19" ht="20.100000000000001" customHeight="1" x14ac:dyDescent="0.3">
      <c r="A437" s="124"/>
      <c r="B437" s="124"/>
      <c r="C437" s="158"/>
      <c r="D437" s="158"/>
      <c r="E437" s="124"/>
      <c r="F437" s="124"/>
      <c r="G437" s="275"/>
      <c r="H437" s="275"/>
      <c r="I437" s="276"/>
      <c r="J437" s="275"/>
      <c r="K437" s="275"/>
      <c r="L437" s="276"/>
      <c r="M437" s="275"/>
      <c r="N437" s="275"/>
      <c r="O437" s="276"/>
      <c r="P437" s="276"/>
      <c r="Q437" s="275"/>
      <c r="R437" s="275"/>
      <c r="S437" s="1243"/>
    </row>
    <row r="438" spans="1:19" ht="20.100000000000001" customHeight="1" x14ac:dyDescent="0.3">
      <c r="A438" s="124"/>
      <c r="B438" s="124"/>
      <c r="C438" s="158"/>
      <c r="D438" s="158"/>
      <c r="E438" s="124"/>
      <c r="F438" s="124"/>
      <c r="G438" s="275"/>
      <c r="H438" s="275"/>
      <c r="I438" s="276"/>
      <c r="J438" s="275"/>
      <c r="K438" s="275"/>
      <c r="L438" s="276"/>
      <c r="M438" s="275"/>
      <c r="N438" s="275"/>
      <c r="O438" s="276"/>
      <c r="P438" s="276"/>
      <c r="Q438" s="275"/>
      <c r="R438" s="275"/>
      <c r="S438" s="1243"/>
    </row>
    <row r="439" spans="1:19" ht="20.100000000000001" customHeight="1" x14ac:dyDescent="0.3">
      <c r="A439" s="124"/>
      <c r="B439" s="124"/>
      <c r="C439" s="158"/>
      <c r="D439" s="158"/>
      <c r="E439" s="124"/>
      <c r="F439" s="124"/>
      <c r="G439" s="275"/>
      <c r="H439" s="275"/>
      <c r="I439" s="276"/>
      <c r="J439" s="275"/>
      <c r="K439" s="275"/>
      <c r="L439" s="276"/>
      <c r="M439" s="275"/>
      <c r="N439" s="275"/>
      <c r="O439" s="276"/>
      <c r="P439" s="276"/>
      <c r="Q439" s="275"/>
      <c r="R439" s="275"/>
      <c r="S439" s="1243"/>
    </row>
    <row r="440" spans="1:19" ht="20.100000000000001" customHeight="1" x14ac:dyDescent="0.3">
      <c r="A440" s="124"/>
      <c r="B440" s="124"/>
      <c r="C440" s="158"/>
      <c r="D440" s="158"/>
      <c r="E440" s="124"/>
      <c r="F440" s="124"/>
      <c r="G440" s="275"/>
      <c r="H440" s="275"/>
      <c r="I440" s="276"/>
      <c r="J440" s="275"/>
      <c r="K440" s="275"/>
      <c r="L440" s="276"/>
      <c r="M440" s="275"/>
      <c r="N440" s="275"/>
      <c r="O440" s="276"/>
      <c r="P440" s="276"/>
      <c r="Q440" s="275"/>
      <c r="R440" s="275"/>
      <c r="S440" s="1243"/>
    </row>
    <row r="441" spans="1:19" ht="20.100000000000001" customHeight="1" x14ac:dyDescent="0.3">
      <c r="A441" s="124"/>
      <c r="B441" s="124"/>
      <c r="C441" s="158"/>
      <c r="D441" s="158"/>
      <c r="E441" s="124"/>
      <c r="F441" s="124"/>
      <c r="G441" s="275"/>
      <c r="H441" s="275"/>
      <c r="I441" s="276"/>
      <c r="J441" s="275"/>
      <c r="K441" s="275"/>
      <c r="L441" s="276"/>
      <c r="M441" s="275"/>
      <c r="N441" s="275"/>
      <c r="O441" s="276"/>
      <c r="P441" s="276"/>
      <c r="Q441" s="275"/>
      <c r="R441" s="275"/>
      <c r="S441" s="1243"/>
    </row>
    <row r="442" spans="1:19" ht="20.100000000000001" customHeight="1" x14ac:dyDescent="0.3">
      <c r="A442" s="124"/>
      <c r="B442" s="124"/>
      <c r="C442" s="158"/>
      <c r="D442" s="158"/>
      <c r="E442" s="124"/>
      <c r="F442" s="124"/>
      <c r="G442" s="275"/>
      <c r="H442" s="275"/>
      <c r="I442" s="276"/>
      <c r="J442" s="275"/>
      <c r="K442" s="275"/>
      <c r="L442" s="276"/>
      <c r="M442" s="275"/>
      <c r="N442" s="275"/>
      <c r="O442" s="276"/>
      <c r="P442" s="276"/>
      <c r="Q442" s="275"/>
      <c r="R442" s="275"/>
      <c r="S442" s="1243"/>
    </row>
    <row r="443" spans="1:19" ht="20.100000000000001" customHeight="1" x14ac:dyDescent="0.3">
      <c r="A443" s="124"/>
      <c r="B443" s="124"/>
      <c r="C443" s="158"/>
      <c r="D443" s="158"/>
      <c r="E443" s="124"/>
      <c r="F443" s="124"/>
      <c r="G443" s="275"/>
      <c r="H443" s="275"/>
      <c r="I443" s="276"/>
      <c r="J443" s="275"/>
      <c r="K443" s="275"/>
      <c r="L443" s="276"/>
      <c r="M443" s="275"/>
      <c r="N443" s="275"/>
      <c r="O443" s="276"/>
      <c r="P443" s="276"/>
      <c r="Q443" s="275"/>
      <c r="R443" s="275"/>
      <c r="S443" s="1243"/>
    </row>
    <row r="444" spans="1:19" ht="20.100000000000001" customHeight="1" x14ac:dyDescent="0.3">
      <c r="A444" s="124"/>
      <c r="B444" s="124"/>
      <c r="C444" s="158"/>
      <c r="D444" s="158"/>
      <c r="E444" s="124"/>
      <c r="F444" s="124"/>
      <c r="G444" s="275"/>
      <c r="H444" s="275"/>
      <c r="I444" s="276"/>
      <c r="J444" s="275"/>
      <c r="K444" s="275"/>
      <c r="L444" s="276"/>
      <c r="M444" s="275"/>
      <c r="N444" s="275"/>
      <c r="O444" s="276"/>
      <c r="P444" s="276"/>
      <c r="Q444" s="275"/>
      <c r="R444" s="275"/>
      <c r="S444" s="1243"/>
    </row>
    <row r="445" spans="1:19" ht="20.100000000000001" customHeight="1" x14ac:dyDescent="0.3">
      <c r="A445" s="124"/>
      <c r="B445" s="124"/>
      <c r="C445" s="158"/>
      <c r="D445" s="158"/>
      <c r="E445" s="124"/>
      <c r="F445" s="124"/>
      <c r="G445" s="275"/>
      <c r="H445" s="275"/>
      <c r="I445" s="276"/>
      <c r="J445" s="275"/>
      <c r="K445" s="275"/>
      <c r="L445" s="276"/>
      <c r="M445" s="275"/>
      <c r="N445" s="275"/>
      <c r="O445" s="276"/>
      <c r="P445" s="276"/>
      <c r="Q445" s="275"/>
      <c r="R445" s="275"/>
      <c r="S445" s="1243"/>
    </row>
    <row r="446" spans="1:19" ht="20.100000000000001" customHeight="1" x14ac:dyDescent="0.3">
      <c r="A446" s="124"/>
      <c r="B446" s="124"/>
      <c r="C446" s="158"/>
      <c r="D446" s="158"/>
      <c r="E446" s="124"/>
      <c r="F446" s="124"/>
      <c r="G446" s="275"/>
      <c r="H446" s="275"/>
      <c r="I446" s="276"/>
      <c r="J446" s="275"/>
      <c r="K446" s="275"/>
      <c r="L446" s="276"/>
      <c r="M446" s="275"/>
      <c r="N446" s="275"/>
      <c r="O446" s="276"/>
      <c r="P446" s="276"/>
      <c r="Q446" s="275"/>
      <c r="R446" s="275"/>
      <c r="S446" s="1243"/>
    </row>
    <row r="447" spans="1:19" ht="20.100000000000001" customHeight="1" x14ac:dyDescent="0.3">
      <c r="A447" s="124"/>
      <c r="B447" s="124"/>
      <c r="C447" s="158"/>
      <c r="D447" s="158"/>
      <c r="E447" s="124"/>
      <c r="F447" s="124"/>
      <c r="G447" s="275"/>
      <c r="H447" s="275"/>
      <c r="I447" s="276"/>
      <c r="J447" s="275"/>
      <c r="K447" s="275"/>
      <c r="L447" s="276"/>
      <c r="M447" s="275"/>
      <c r="N447" s="275"/>
      <c r="O447" s="276"/>
      <c r="P447" s="276"/>
      <c r="Q447" s="275"/>
      <c r="R447" s="275"/>
      <c r="S447" s="1243"/>
    </row>
  </sheetData>
  <autoFilter ref="D4:D369"/>
  <mergeCells count="192">
    <mergeCell ref="C350:C355"/>
    <mergeCell ref="A350:A355"/>
    <mergeCell ref="C347:C349"/>
    <mergeCell ref="A347:A349"/>
    <mergeCell ref="A358:A360"/>
    <mergeCell ref="C302:C305"/>
    <mergeCell ref="A302:A305"/>
    <mergeCell ref="A318:A320"/>
    <mergeCell ref="C323:C325"/>
    <mergeCell ref="A323:A325"/>
    <mergeCell ref="C313:C315"/>
    <mergeCell ref="A313:A315"/>
    <mergeCell ref="C309:C312"/>
    <mergeCell ref="A309:A312"/>
    <mergeCell ref="C306:C308"/>
    <mergeCell ref="A306:A308"/>
    <mergeCell ref="A326:A327"/>
    <mergeCell ref="C326:C327"/>
    <mergeCell ref="A316:A317"/>
    <mergeCell ref="C316:C317"/>
    <mergeCell ref="C318:C320"/>
    <mergeCell ref="A321:A322"/>
    <mergeCell ref="C321:C322"/>
    <mergeCell ref="A296:A301"/>
    <mergeCell ref="C293:C295"/>
    <mergeCell ref="A293:A295"/>
    <mergeCell ref="C290:C292"/>
    <mergeCell ref="A290:A292"/>
    <mergeCell ref="C263:C268"/>
    <mergeCell ref="A263:A268"/>
    <mergeCell ref="C259:C262"/>
    <mergeCell ref="A259:A262"/>
    <mergeCell ref="C272:C277"/>
    <mergeCell ref="A272:A277"/>
    <mergeCell ref="C269:C271"/>
    <mergeCell ref="A269:A271"/>
    <mergeCell ref="A278:A279"/>
    <mergeCell ref="C278:C279"/>
    <mergeCell ref="A286:A287"/>
    <mergeCell ref="C286:C287"/>
    <mergeCell ref="A288:A289"/>
    <mergeCell ref="C288:C289"/>
    <mergeCell ref="C280:C285"/>
    <mergeCell ref="A280:A285"/>
    <mergeCell ref="C296:C301"/>
    <mergeCell ref="C173:C175"/>
    <mergeCell ref="A173:A175"/>
    <mergeCell ref="C199:C205"/>
    <mergeCell ref="A199:A205"/>
    <mergeCell ref="A210:A212"/>
    <mergeCell ref="C210:C212"/>
    <mergeCell ref="A191:A192"/>
    <mergeCell ref="C191:C192"/>
    <mergeCell ref="C184:C190"/>
    <mergeCell ref="A184:A190"/>
    <mergeCell ref="A193:A194"/>
    <mergeCell ref="C193:C194"/>
    <mergeCell ref="A195:A196"/>
    <mergeCell ref="C195:C196"/>
    <mergeCell ref="A197:A198"/>
    <mergeCell ref="C197:C198"/>
    <mergeCell ref="A206:A207"/>
    <mergeCell ref="C206:C207"/>
    <mergeCell ref="A208:A209"/>
    <mergeCell ref="C208:C209"/>
    <mergeCell ref="C155:C158"/>
    <mergeCell ref="A155:A158"/>
    <mergeCell ref="C159:C167"/>
    <mergeCell ref="A159:A167"/>
    <mergeCell ref="C150:C154"/>
    <mergeCell ref="A150:A154"/>
    <mergeCell ref="C144:C149"/>
    <mergeCell ref="A144:A149"/>
    <mergeCell ref="C138:C143"/>
    <mergeCell ref="A138:A143"/>
    <mergeCell ref="A117:A123"/>
    <mergeCell ref="C109:C116"/>
    <mergeCell ref="A109:A116"/>
    <mergeCell ref="C131:C137"/>
    <mergeCell ref="A131:A137"/>
    <mergeCell ref="C124:C130"/>
    <mergeCell ref="A124:A130"/>
    <mergeCell ref="C104:C108"/>
    <mergeCell ref="A104:A108"/>
    <mergeCell ref="C10:C20"/>
    <mergeCell ref="A10:A20"/>
    <mergeCell ref="C37:C44"/>
    <mergeCell ref="A37:A44"/>
    <mergeCell ref="C45:C62"/>
    <mergeCell ref="A45:A62"/>
    <mergeCell ref="A4:A6"/>
    <mergeCell ref="B4:B6"/>
    <mergeCell ref="C4:C6"/>
    <mergeCell ref="D4:D6"/>
    <mergeCell ref="E4:E5"/>
    <mergeCell ref="F4:F5"/>
    <mergeCell ref="G4:G5"/>
    <mergeCell ref="H4:H5"/>
    <mergeCell ref="I4:K4"/>
    <mergeCell ref="L4:N4"/>
    <mergeCell ref="O4:R4"/>
    <mergeCell ref="I5:I6"/>
    <mergeCell ref="L5:L6"/>
    <mergeCell ref="O5:O6"/>
    <mergeCell ref="A169:D169"/>
    <mergeCell ref="C33:C36"/>
    <mergeCell ref="A33:A36"/>
    <mergeCell ref="C21:C32"/>
    <mergeCell ref="A21:A32"/>
    <mergeCell ref="A176:A177"/>
    <mergeCell ref="C176:C177"/>
    <mergeCell ref="A182:A183"/>
    <mergeCell ref="C182:C183"/>
    <mergeCell ref="C178:C181"/>
    <mergeCell ref="A178:A181"/>
    <mergeCell ref="C96:C103"/>
    <mergeCell ref="A96:A103"/>
    <mergeCell ref="C93:C95"/>
    <mergeCell ref="A93:A95"/>
    <mergeCell ref="C63:C75"/>
    <mergeCell ref="A63:A75"/>
    <mergeCell ref="C86:C92"/>
    <mergeCell ref="A86:A92"/>
    <mergeCell ref="C81:C85"/>
    <mergeCell ref="A81:A85"/>
    <mergeCell ref="C76:C80"/>
    <mergeCell ref="A76:A80"/>
    <mergeCell ref="C117:C123"/>
    <mergeCell ref="A215:A216"/>
    <mergeCell ref="C215:C216"/>
    <mergeCell ref="A227:A228"/>
    <mergeCell ref="C227:C228"/>
    <mergeCell ref="A213:A214"/>
    <mergeCell ref="C213:C214"/>
    <mergeCell ref="A233:A234"/>
    <mergeCell ref="C233:C234"/>
    <mergeCell ref="C221:C226"/>
    <mergeCell ref="A221:A226"/>
    <mergeCell ref="C217:C220"/>
    <mergeCell ref="A217:A220"/>
    <mergeCell ref="C229:C232"/>
    <mergeCell ref="A229:A232"/>
    <mergeCell ref="A244:A245"/>
    <mergeCell ref="C244:C245"/>
    <mergeCell ref="C238:C243"/>
    <mergeCell ref="A238:A243"/>
    <mergeCell ref="C235:C237"/>
    <mergeCell ref="A235:A237"/>
    <mergeCell ref="A246:A247"/>
    <mergeCell ref="C246:C247"/>
    <mergeCell ref="A257:A258"/>
    <mergeCell ref="C257:C258"/>
    <mergeCell ref="C253:C256"/>
    <mergeCell ref="A253:A256"/>
    <mergeCell ref="C248:C252"/>
    <mergeCell ref="A248:A252"/>
    <mergeCell ref="B377:R377"/>
    <mergeCell ref="A328:A329"/>
    <mergeCell ref="C328:C329"/>
    <mergeCell ref="C333:C335"/>
    <mergeCell ref="A356:A357"/>
    <mergeCell ref="C356:C357"/>
    <mergeCell ref="C358:C360"/>
    <mergeCell ref="A371:D371"/>
    <mergeCell ref="A373:D373"/>
    <mergeCell ref="A374:R374"/>
    <mergeCell ref="A375:R375"/>
    <mergeCell ref="A333:A335"/>
    <mergeCell ref="C330:C332"/>
    <mergeCell ref="A330:A332"/>
    <mergeCell ref="C342:C346"/>
    <mergeCell ref="A342:A346"/>
    <mergeCell ref="C339:C341"/>
    <mergeCell ref="A339:A341"/>
    <mergeCell ref="C336:C338"/>
    <mergeCell ref="A336:A338"/>
    <mergeCell ref="C366:C369"/>
    <mergeCell ref="A366:A369"/>
    <mergeCell ref="C361:C365"/>
    <mergeCell ref="A361:A365"/>
    <mergeCell ref="A389:R389"/>
    <mergeCell ref="B378:R378"/>
    <mergeCell ref="B379:R379"/>
    <mergeCell ref="A380:R380"/>
    <mergeCell ref="A381:R381"/>
    <mergeCell ref="A382:R382"/>
    <mergeCell ref="A383:R383"/>
    <mergeCell ref="A384:R384"/>
    <mergeCell ref="A385:R385"/>
    <mergeCell ref="A386:R386"/>
    <mergeCell ref="A387:R387"/>
    <mergeCell ref="A388:R388"/>
  </mergeCells>
  <pageMargins left="0.39370078740157483" right="0.19685039370078741" top="0.98425196850393704" bottom="0.55118110236220474" header="0.51181102362204722" footer="0.31496062992125984"/>
  <pageSetup paperSize="8" scale="82" orientation="landscape" r:id="rId1"/>
  <headerFooter alignWithMargins="0"/>
  <rowBreaks count="9" manualBreakCount="9">
    <brk id="44" max="18" man="1"/>
    <brk id="85" max="18" man="1"/>
    <brk id="123" max="18" man="1"/>
    <brk id="158" max="18" man="1"/>
    <brk id="198" max="18" man="1"/>
    <brk id="237" max="18" man="1"/>
    <brk id="277" max="18" man="1"/>
    <brk id="317" max="18" man="1"/>
    <brk id="357" max="1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9"/>
  <sheetViews>
    <sheetView view="pageBreakPreview" zoomScale="70" zoomScaleNormal="100" zoomScaleSheetLayoutView="70" workbookViewId="0">
      <pane xSplit="4" ySplit="9" topLeftCell="E10" activePane="bottomRight" state="frozen"/>
      <selection activeCell="A4" sqref="A4:P42"/>
      <selection pane="topRight" activeCell="A4" sqref="A4:P42"/>
      <selection pane="bottomLeft" activeCell="A4" sqref="A4:P42"/>
      <selection pane="bottomRight" activeCell="V371" sqref="A4:V371"/>
    </sheetView>
  </sheetViews>
  <sheetFormatPr defaultRowHeight="20.100000000000001" customHeight="1" x14ac:dyDescent="0.3"/>
  <cols>
    <col min="1" max="2" width="6.7109375" style="173" customWidth="1"/>
    <col min="3" max="3" width="40.7109375" style="180" customWidth="1"/>
    <col min="4" max="4" width="35.7109375" style="180" customWidth="1"/>
    <col min="5" max="6" width="9.7109375" style="173" customWidth="1"/>
    <col min="7" max="8" width="9.7109375" style="205" customWidth="1"/>
    <col min="9" max="9" width="10.7109375" style="202" customWidth="1"/>
    <col min="10" max="10" width="10.7109375" style="277" customWidth="1"/>
    <col min="11" max="11" width="10.7109375" style="205" customWidth="1"/>
    <col min="12" max="12" width="10.7109375" style="202" customWidth="1"/>
    <col min="13" max="13" width="10.7109375" style="277" customWidth="1"/>
    <col min="14" max="14" width="10.7109375" style="205" customWidth="1"/>
    <col min="15" max="15" width="8.7109375" style="202" customWidth="1"/>
    <col min="16" max="16" width="8.7109375" style="269" customWidth="1"/>
    <col min="17" max="17" width="8.7109375" style="205" customWidth="1"/>
    <col min="18" max="18" width="11.42578125" style="202" customWidth="1"/>
    <col min="19" max="19" width="10.7109375" style="277" customWidth="1"/>
    <col min="20" max="20" width="10.7109375" style="205" customWidth="1"/>
    <col min="21" max="21" width="12.7109375" style="205" customWidth="1"/>
    <col min="22" max="22" width="5.140625" style="1241" customWidth="1"/>
    <col min="23" max="16384" width="9.140625" style="173"/>
  </cols>
  <sheetData>
    <row r="1" spans="1:22" ht="20.100000000000001" customHeight="1" x14ac:dyDescent="0.3">
      <c r="A1" s="1195" t="s">
        <v>1152</v>
      </c>
      <c r="B1" s="1196"/>
      <c r="C1" s="1196"/>
      <c r="D1" s="1196"/>
      <c r="E1" s="1196"/>
      <c r="F1" s="1196"/>
      <c r="G1" s="1196"/>
      <c r="H1" s="1196"/>
      <c r="I1" s="1196"/>
      <c r="J1" s="1196"/>
      <c r="K1" s="1196"/>
      <c r="L1" s="1196"/>
      <c r="M1" s="1196"/>
      <c r="N1" s="1196"/>
      <c r="O1" s="1196"/>
      <c r="P1" s="1196"/>
      <c r="Q1" s="1196"/>
      <c r="R1" s="1196"/>
      <c r="S1" s="1196"/>
      <c r="T1" s="1196"/>
      <c r="U1" s="1196"/>
      <c r="V1" s="937"/>
    </row>
    <row r="2" spans="1:22" ht="20.100000000000001" customHeight="1" x14ac:dyDescent="0.3">
      <c r="A2" s="1196"/>
      <c r="B2" s="1196"/>
      <c r="C2" s="1196"/>
      <c r="D2" s="1196"/>
      <c r="E2" s="1196"/>
      <c r="F2" s="1196"/>
      <c r="G2" s="1196"/>
      <c r="H2" s="1196"/>
      <c r="I2" s="1196"/>
      <c r="J2" s="1196"/>
      <c r="K2" s="1196"/>
      <c r="L2" s="1196"/>
      <c r="M2" s="1196"/>
      <c r="N2" s="1196"/>
      <c r="O2" s="1196"/>
      <c r="P2" s="1196"/>
      <c r="Q2" s="1196"/>
      <c r="R2" s="1196"/>
      <c r="S2" s="1196"/>
      <c r="T2" s="1196"/>
      <c r="U2" s="1196"/>
      <c r="V2" s="937"/>
    </row>
    <row r="3" spans="1:22" ht="9.9499999999999993" customHeight="1" thickBot="1" x14ac:dyDescent="0.35">
      <c r="A3" s="1028"/>
      <c r="B3" s="324"/>
      <c r="C3" s="935"/>
      <c r="D3" s="935"/>
      <c r="E3" s="1028"/>
      <c r="F3" s="1028"/>
      <c r="G3" s="189"/>
      <c r="H3" s="189"/>
      <c r="I3" s="241"/>
      <c r="J3" s="189"/>
      <c r="K3" s="189"/>
      <c r="L3" s="1217"/>
      <c r="M3" s="189"/>
      <c r="N3" s="189"/>
      <c r="O3" s="241"/>
      <c r="P3" s="1197"/>
      <c r="Q3" s="189"/>
      <c r="R3" s="241"/>
      <c r="S3" s="189"/>
      <c r="T3" s="189"/>
      <c r="U3" s="189"/>
      <c r="V3" s="1236"/>
    </row>
    <row r="4" spans="1:22" s="132" customFormat="1" ht="30" customHeight="1" x14ac:dyDescent="0.3">
      <c r="A4" s="2064" t="s">
        <v>871</v>
      </c>
      <c r="B4" s="1878" t="s">
        <v>972</v>
      </c>
      <c r="C4" s="1878" t="s">
        <v>872</v>
      </c>
      <c r="D4" s="1878" t="s">
        <v>973</v>
      </c>
      <c r="E4" s="2058" t="s">
        <v>859</v>
      </c>
      <c r="F4" s="2058" t="s">
        <v>861</v>
      </c>
      <c r="G4" s="2060" t="s">
        <v>1143</v>
      </c>
      <c r="H4" s="2060" t="s">
        <v>1144</v>
      </c>
      <c r="I4" s="1864" t="s">
        <v>1153</v>
      </c>
      <c r="J4" s="2062"/>
      <c r="K4" s="2062"/>
      <c r="L4" s="1864" t="s">
        <v>1154</v>
      </c>
      <c r="M4" s="1864"/>
      <c r="N4" s="1864"/>
      <c r="O4" s="1864" t="s">
        <v>1155</v>
      </c>
      <c r="P4" s="1864"/>
      <c r="Q4" s="1864"/>
      <c r="R4" s="1864" t="s">
        <v>1146</v>
      </c>
      <c r="S4" s="1864"/>
      <c r="T4" s="1864"/>
      <c r="U4" s="1250" t="s">
        <v>1156</v>
      </c>
      <c r="V4" s="1237"/>
    </row>
    <row r="5" spans="1:22" s="272" customFormat="1" ht="30" customHeight="1" x14ac:dyDescent="0.3">
      <c r="A5" s="2065"/>
      <c r="B5" s="2067"/>
      <c r="C5" s="2056"/>
      <c r="D5" s="2056"/>
      <c r="E5" s="2059"/>
      <c r="F5" s="2059"/>
      <c r="G5" s="2061"/>
      <c r="H5" s="2061"/>
      <c r="I5" s="2063" t="s">
        <v>1147</v>
      </c>
      <c r="J5" s="1254" t="s">
        <v>963</v>
      </c>
      <c r="K5" s="1254" t="s">
        <v>1148</v>
      </c>
      <c r="L5" s="2063" t="s">
        <v>1147</v>
      </c>
      <c r="M5" s="1254" t="s">
        <v>963</v>
      </c>
      <c r="N5" s="1254" t="s">
        <v>1148</v>
      </c>
      <c r="O5" s="2063" t="s">
        <v>1147</v>
      </c>
      <c r="P5" s="1254" t="s">
        <v>963</v>
      </c>
      <c r="Q5" s="1254" t="s">
        <v>1148</v>
      </c>
      <c r="R5" s="2063" t="s">
        <v>1147</v>
      </c>
      <c r="S5" s="1254" t="s">
        <v>963</v>
      </c>
      <c r="T5" s="1254" t="s">
        <v>1148</v>
      </c>
      <c r="U5" s="1255" t="s">
        <v>963</v>
      </c>
      <c r="V5" s="1237"/>
    </row>
    <row r="6" spans="1:22" s="175" customFormat="1" ht="20.100000000000001" customHeight="1" thickBot="1" x14ac:dyDescent="0.35">
      <c r="A6" s="2066"/>
      <c r="B6" s="2068"/>
      <c r="C6" s="2057"/>
      <c r="D6" s="2057"/>
      <c r="E6" s="1251" t="s">
        <v>932</v>
      </c>
      <c r="F6" s="1251" t="s">
        <v>932</v>
      </c>
      <c r="G6" s="1252" t="s">
        <v>886</v>
      </c>
      <c r="H6" s="1252" t="s">
        <v>801</v>
      </c>
      <c r="I6" s="1866"/>
      <c r="J6" s="1252" t="s">
        <v>978</v>
      </c>
      <c r="K6" s="1252" t="s">
        <v>766</v>
      </c>
      <c r="L6" s="1866"/>
      <c r="M6" s="1252" t="s">
        <v>978</v>
      </c>
      <c r="N6" s="1252" t="s">
        <v>766</v>
      </c>
      <c r="O6" s="1866"/>
      <c r="P6" s="1252" t="s">
        <v>978</v>
      </c>
      <c r="Q6" s="1252" t="s">
        <v>766</v>
      </c>
      <c r="R6" s="1866"/>
      <c r="S6" s="1252" t="s">
        <v>978</v>
      </c>
      <c r="T6" s="1252" t="s">
        <v>766</v>
      </c>
      <c r="U6" s="1253" t="s">
        <v>1149</v>
      </c>
      <c r="V6" s="1237"/>
    </row>
    <row r="7" spans="1:22" ht="20.100000000000001" customHeight="1" x14ac:dyDescent="0.3">
      <c r="A7" s="946"/>
      <c r="B7" s="1256"/>
      <c r="C7" s="1256"/>
      <c r="D7" s="1256"/>
      <c r="E7" s="1256"/>
      <c r="F7" s="1256"/>
      <c r="G7" s="1256"/>
      <c r="H7" s="1256"/>
      <c r="I7" s="1256"/>
      <c r="J7" s="1256"/>
      <c r="K7" s="1256"/>
      <c r="L7" s="1256"/>
      <c r="M7" s="1256"/>
      <c r="N7" s="1256"/>
      <c r="O7" s="1256"/>
      <c r="P7" s="1256"/>
      <c r="Q7" s="1256"/>
      <c r="R7" s="1256"/>
      <c r="S7" s="1256"/>
      <c r="T7" s="1256"/>
      <c r="U7" s="1257"/>
      <c r="V7" s="939"/>
    </row>
    <row r="8" spans="1:22" ht="20.100000000000001" customHeight="1" x14ac:dyDescent="0.3">
      <c r="A8" s="1419" t="s">
        <v>1364</v>
      </c>
      <c r="B8" s="1028"/>
      <c r="C8" s="1028"/>
      <c r="D8" s="1028"/>
      <c r="E8" s="1009"/>
      <c r="F8" s="1009"/>
      <c r="G8" s="1009"/>
      <c r="H8" s="1009"/>
      <c r="I8" s="1009"/>
      <c r="J8" s="1009"/>
      <c r="K8" s="1009"/>
      <c r="L8" s="1009"/>
      <c r="M8" s="1009"/>
      <c r="N8" s="1009"/>
      <c r="O8" s="1009"/>
      <c r="P8" s="1009"/>
      <c r="Q8" s="1009"/>
      <c r="R8" s="1009"/>
      <c r="S8" s="1009"/>
      <c r="T8" s="1009"/>
      <c r="U8" s="1021"/>
      <c r="V8" s="939"/>
    </row>
    <row r="9" spans="1:22" ht="9.9499999999999993" customHeight="1" x14ac:dyDescent="0.3">
      <c r="A9" s="919"/>
      <c r="B9" s="1022"/>
      <c r="C9" s="1022"/>
      <c r="D9" s="1022"/>
      <c r="E9" s="1022"/>
      <c r="F9" s="1022"/>
      <c r="G9" s="1022"/>
      <c r="H9" s="1022"/>
      <c r="I9" s="1022"/>
      <c r="J9" s="1022"/>
      <c r="K9" s="1022"/>
      <c r="L9" s="1022"/>
      <c r="M9" s="1022"/>
      <c r="N9" s="1022"/>
      <c r="O9" s="1022"/>
      <c r="P9" s="1022"/>
      <c r="Q9" s="1022"/>
      <c r="R9" s="1022"/>
      <c r="S9" s="1022"/>
      <c r="T9" s="1022"/>
      <c r="U9" s="1023"/>
      <c r="V9" s="328"/>
    </row>
    <row r="10" spans="1:22" ht="20.100000000000001" customHeight="1" x14ac:dyDescent="0.3">
      <c r="A10" s="1841">
        <v>1252</v>
      </c>
      <c r="B10" s="968">
        <v>6001</v>
      </c>
      <c r="C10" s="1836" t="s">
        <v>240</v>
      </c>
      <c r="D10" s="962" t="s">
        <v>979</v>
      </c>
      <c r="E10" s="911">
        <v>5685</v>
      </c>
      <c r="F10" s="911">
        <v>11608</v>
      </c>
      <c r="G10" s="876">
        <v>35.49</v>
      </c>
      <c r="H10" s="876">
        <v>8.6199999999999992</v>
      </c>
      <c r="I10" s="851">
        <v>1707028</v>
      </c>
      <c r="J10" s="876">
        <v>1.1100000000000001</v>
      </c>
      <c r="K10" s="876">
        <v>25.02</v>
      </c>
      <c r="L10" s="851">
        <v>1920976</v>
      </c>
      <c r="M10" s="876">
        <v>1.25</v>
      </c>
      <c r="N10" s="876">
        <v>28.16</v>
      </c>
      <c r="O10" s="851">
        <v>0</v>
      </c>
      <c r="P10" s="876">
        <v>0</v>
      </c>
      <c r="Q10" s="876">
        <v>0</v>
      </c>
      <c r="R10" s="851">
        <v>213948</v>
      </c>
      <c r="S10" s="876">
        <v>0.14000000000000001</v>
      </c>
      <c r="T10" s="876">
        <v>3.14</v>
      </c>
      <c r="U10" s="876">
        <v>12.53</v>
      </c>
      <c r="V10" s="1238"/>
    </row>
    <row r="11" spans="1:22" ht="20.100000000000001" customHeight="1" x14ac:dyDescent="0.3">
      <c r="A11" s="1842"/>
      <c r="B11" s="968">
        <v>2172</v>
      </c>
      <c r="C11" s="1837"/>
      <c r="D11" s="962" t="s">
        <v>980</v>
      </c>
      <c r="E11" s="911">
        <v>25735</v>
      </c>
      <c r="F11" s="911">
        <v>52204</v>
      </c>
      <c r="G11" s="876">
        <v>29.97</v>
      </c>
      <c r="H11" s="876">
        <v>3.32</v>
      </c>
      <c r="I11" s="851">
        <v>7565168</v>
      </c>
      <c r="J11" s="876">
        <v>1.1499999999999999</v>
      </c>
      <c r="K11" s="876">
        <v>24.5</v>
      </c>
      <c r="L11" s="851">
        <v>8513334</v>
      </c>
      <c r="M11" s="876">
        <v>1.3</v>
      </c>
      <c r="N11" s="876">
        <v>27.57</v>
      </c>
      <c r="O11" s="851">
        <v>0</v>
      </c>
      <c r="P11" s="876">
        <v>0</v>
      </c>
      <c r="Q11" s="876">
        <v>0</v>
      </c>
      <c r="R11" s="851">
        <v>948166</v>
      </c>
      <c r="S11" s="876">
        <v>0.14000000000000001</v>
      </c>
      <c r="T11" s="876">
        <v>3.07</v>
      </c>
      <c r="U11" s="876">
        <v>12.53</v>
      </c>
      <c r="V11" s="1238"/>
    </row>
    <row r="12" spans="1:22" ht="20.100000000000001" customHeight="1" x14ac:dyDescent="0.3">
      <c r="A12" s="1842"/>
      <c r="B12" s="968">
        <v>2171</v>
      </c>
      <c r="C12" s="1837"/>
      <c r="D12" s="962" t="s">
        <v>981</v>
      </c>
      <c r="E12" s="911">
        <v>7157</v>
      </c>
      <c r="F12" s="911">
        <v>14671</v>
      </c>
      <c r="G12" s="876">
        <v>36.630000000000003</v>
      </c>
      <c r="H12" s="876">
        <v>12.05</v>
      </c>
      <c r="I12" s="851">
        <v>8789449</v>
      </c>
      <c r="J12" s="876">
        <v>3.12</v>
      </c>
      <c r="K12" s="876">
        <v>102.34</v>
      </c>
      <c r="L12" s="851">
        <v>8240937</v>
      </c>
      <c r="M12" s="876">
        <v>2.93</v>
      </c>
      <c r="N12" s="876">
        <v>95.95</v>
      </c>
      <c r="O12" s="851">
        <v>0</v>
      </c>
      <c r="P12" s="876">
        <v>0</v>
      </c>
      <c r="Q12" s="876">
        <v>0</v>
      </c>
      <c r="R12" s="851">
        <v>-548512</v>
      </c>
      <c r="S12" s="876">
        <v>-0.19</v>
      </c>
      <c r="T12" s="876">
        <v>-6.39</v>
      </c>
      <c r="U12" s="876">
        <v>-6.24</v>
      </c>
      <c r="V12" s="1238"/>
    </row>
    <row r="13" spans="1:22" ht="20.100000000000001" customHeight="1" x14ac:dyDescent="0.3">
      <c r="A13" s="1842"/>
      <c r="B13" s="968">
        <v>6082</v>
      </c>
      <c r="C13" s="1837"/>
      <c r="D13" s="962" t="s">
        <v>982</v>
      </c>
      <c r="E13" s="911">
        <v>4290</v>
      </c>
      <c r="F13" s="911">
        <v>9020</v>
      </c>
      <c r="G13" s="876">
        <v>44.44</v>
      </c>
      <c r="H13" s="876">
        <v>19.97</v>
      </c>
      <c r="I13" s="851">
        <v>5439270</v>
      </c>
      <c r="J13" s="876">
        <v>1.92</v>
      </c>
      <c r="K13" s="876">
        <v>105.66</v>
      </c>
      <c r="L13" s="851">
        <v>6586173</v>
      </c>
      <c r="M13" s="876">
        <v>2.33</v>
      </c>
      <c r="N13" s="876">
        <v>127.94</v>
      </c>
      <c r="O13" s="851">
        <v>0</v>
      </c>
      <c r="P13" s="876">
        <v>0</v>
      </c>
      <c r="Q13" s="876">
        <v>0</v>
      </c>
      <c r="R13" s="851">
        <v>1146903</v>
      </c>
      <c r="S13" s="876">
        <v>0.41</v>
      </c>
      <c r="T13" s="876">
        <v>22.28</v>
      </c>
      <c r="U13" s="876">
        <v>21.09</v>
      </c>
      <c r="V13" s="1238"/>
    </row>
    <row r="14" spans="1:22" ht="20.100000000000001" customHeight="1" x14ac:dyDescent="0.3">
      <c r="A14" s="1842"/>
      <c r="B14" s="968">
        <v>2173</v>
      </c>
      <c r="C14" s="1837"/>
      <c r="D14" s="962" t="s">
        <v>983</v>
      </c>
      <c r="E14" s="911">
        <v>29091</v>
      </c>
      <c r="F14" s="911">
        <v>71408</v>
      </c>
      <c r="G14" s="876">
        <v>33.58</v>
      </c>
      <c r="H14" s="876">
        <v>8</v>
      </c>
      <c r="I14" s="851">
        <v>36176776</v>
      </c>
      <c r="J14" s="876">
        <v>2.4300000000000002</v>
      </c>
      <c r="K14" s="876">
        <v>103.63</v>
      </c>
      <c r="L14" s="851">
        <v>42243481</v>
      </c>
      <c r="M14" s="876">
        <v>2.83</v>
      </c>
      <c r="N14" s="876">
        <v>121.01</v>
      </c>
      <c r="O14" s="851">
        <v>0</v>
      </c>
      <c r="P14" s="876">
        <v>0</v>
      </c>
      <c r="Q14" s="876">
        <v>0</v>
      </c>
      <c r="R14" s="851">
        <v>6066705</v>
      </c>
      <c r="S14" s="876">
        <v>0.41</v>
      </c>
      <c r="T14" s="876">
        <v>17.38</v>
      </c>
      <c r="U14" s="876">
        <v>16.77</v>
      </c>
      <c r="V14" s="1238"/>
    </row>
    <row r="15" spans="1:22" ht="20.100000000000001" customHeight="1" x14ac:dyDescent="0.3">
      <c r="A15" s="1842"/>
      <c r="B15" s="968">
        <v>2170</v>
      </c>
      <c r="C15" s="1837"/>
      <c r="D15" s="962" t="s">
        <v>984</v>
      </c>
      <c r="E15" s="911">
        <v>9829</v>
      </c>
      <c r="F15" s="911">
        <v>17472</v>
      </c>
      <c r="G15" s="876">
        <v>53.59</v>
      </c>
      <c r="H15" s="876">
        <v>37.28</v>
      </c>
      <c r="I15" s="851">
        <v>12274908</v>
      </c>
      <c r="J15" s="876">
        <v>1.71</v>
      </c>
      <c r="K15" s="876">
        <v>104.07</v>
      </c>
      <c r="L15" s="851">
        <v>14726704</v>
      </c>
      <c r="M15" s="876">
        <v>2.06</v>
      </c>
      <c r="N15" s="876">
        <v>124.86</v>
      </c>
      <c r="O15" s="851">
        <v>0</v>
      </c>
      <c r="P15" s="876">
        <v>0</v>
      </c>
      <c r="Q15" s="876">
        <v>0</v>
      </c>
      <c r="R15" s="851">
        <v>2451796</v>
      </c>
      <c r="S15" s="876">
        <v>0.34</v>
      </c>
      <c r="T15" s="876">
        <v>20.79</v>
      </c>
      <c r="U15" s="876">
        <v>19.97</v>
      </c>
      <c r="V15" s="1238"/>
    </row>
    <row r="16" spans="1:22" ht="20.100000000000001" customHeight="1" x14ac:dyDescent="0.3">
      <c r="A16" s="1842"/>
      <c r="B16" s="968">
        <v>2169</v>
      </c>
      <c r="C16" s="1837"/>
      <c r="D16" s="962" t="s">
        <v>985</v>
      </c>
      <c r="E16" s="911">
        <v>5554</v>
      </c>
      <c r="F16" s="911">
        <v>10971</v>
      </c>
      <c r="G16" s="876">
        <v>52.65</v>
      </c>
      <c r="H16" s="876">
        <v>35.57</v>
      </c>
      <c r="I16" s="851">
        <v>6905968</v>
      </c>
      <c r="J16" s="876">
        <v>1.47</v>
      </c>
      <c r="K16" s="876">
        <v>103.62</v>
      </c>
      <c r="L16" s="851">
        <v>9248761</v>
      </c>
      <c r="M16" s="876">
        <v>1.96</v>
      </c>
      <c r="N16" s="876">
        <v>138.77000000000001</v>
      </c>
      <c r="O16" s="851">
        <v>0</v>
      </c>
      <c r="P16" s="876">
        <v>0</v>
      </c>
      <c r="Q16" s="876">
        <v>0</v>
      </c>
      <c r="R16" s="851">
        <v>2342793</v>
      </c>
      <c r="S16" s="876">
        <v>0.5</v>
      </c>
      <c r="T16" s="876">
        <v>35.15</v>
      </c>
      <c r="U16" s="876">
        <v>33.92</v>
      </c>
      <c r="V16" s="1238"/>
    </row>
    <row r="17" spans="1:22" ht="20.100000000000001" customHeight="1" x14ac:dyDescent="0.3">
      <c r="A17" s="1842"/>
      <c r="B17" s="968">
        <v>6034</v>
      </c>
      <c r="C17" s="1837"/>
      <c r="D17" s="962" t="s">
        <v>986</v>
      </c>
      <c r="E17" s="911">
        <v>2606</v>
      </c>
      <c r="F17" s="911">
        <v>4001</v>
      </c>
      <c r="G17" s="876">
        <v>62.78</v>
      </c>
      <c r="H17" s="876">
        <v>53.04</v>
      </c>
      <c r="I17" s="851">
        <v>3275311</v>
      </c>
      <c r="J17" s="876">
        <v>1.1200000000000001</v>
      </c>
      <c r="K17" s="876">
        <v>104.74</v>
      </c>
      <c r="L17" s="851">
        <v>4040693</v>
      </c>
      <c r="M17" s="876">
        <v>1.38</v>
      </c>
      <c r="N17" s="876">
        <v>129.21</v>
      </c>
      <c r="O17" s="851">
        <v>0</v>
      </c>
      <c r="P17" s="876">
        <v>0</v>
      </c>
      <c r="Q17" s="876">
        <v>0</v>
      </c>
      <c r="R17" s="851">
        <v>765382</v>
      </c>
      <c r="S17" s="876">
        <v>0.26</v>
      </c>
      <c r="T17" s="876">
        <v>24.47</v>
      </c>
      <c r="U17" s="876">
        <v>23.37</v>
      </c>
      <c r="V17" s="1238"/>
    </row>
    <row r="18" spans="1:22" ht="20.100000000000001" customHeight="1" x14ac:dyDescent="0.3">
      <c r="A18" s="1842"/>
      <c r="B18" s="968">
        <v>2174</v>
      </c>
      <c r="C18" s="1837"/>
      <c r="D18" s="962" t="s">
        <v>987</v>
      </c>
      <c r="E18" s="911">
        <v>2731</v>
      </c>
      <c r="F18" s="911">
        <v>4360</v>
      </c>
      <c r="G18" s="876">
        <v>44.9</v>
      </c>
      <c r="H18" s="876">
        <v>23.58</v>
      </c>
      <c r="I18" s="851">
        <v>3467030</v>
      </c>
      <c r="J18" s="876">
        <v>3.97</v>
      </c>
      <c r="K18" s="876">
        <v>105.79</v>
      </c>
      <c r="L18" s="851">
        <v>2311442</v>
      </c>
      <c r="M18" s="876">
        <v>2.65</v>
      </c>
      <c r="N18" s="876">
        <v>70.53</v>
      </c>
      <c r="O18" s="851">
        <v>0</v>
      </c>
      <c r="P18" s="876">
        <v>0</v>
      </c>
      <c r="Q18" s="876">
        <v>0</v>
      </c>
      <c r="R18" s="851">
        <v>-1155588</v>
      </c>
      <c r="S18" s="876">
        <v>-1.32</v>
      </c>
      <c r="T18" s="876">
        <v>-35.26</v>
      </c>
      <c r="U18" s="876">
        <v>-33.33</v>
      </c>
      <c r="V18" s="1238"/>
    </row>
    <row r="19" spans="1:22" ht="20.100000000000001" customHeight="1" x14ac:dyDescent="0.3">
      <c r="A19" s="1842"/>
      <c r="B19" s="968">
        <v>6032</v>
      </c>
      <c r="C19" s="1837"/>
      <c r="D19" s="962" t="s">
        <v>988</v>
      </c>
      <c r="E19" s="911">
        <v>664</v>
      </c>
      <c r="F19" s="911">
        <v>798</v>
      </c>
      <c r="G19" s="876">
        <v>77.73</v>
      </c>
      <c r="H19" s="876">
        <v>89.1</v>
      </c>
      <c r="I19" s="851">
        <v>866732</v>
      </c>
      <c r="J19" s="876">
        <v>1.86</v>
      </c>
      <c r="K19" s="876">
        <v>108.78</v>
      </c>
      <c r="L19" s="851">
        <v>748698</v>
      </c>
      <c r="M19" s="876">
        <v>1.6</v>
      </c>
      <c r="N19" s="876">
        <v>93.96</v>
      </c>
      <c r="O19" s="851">
        <v>0</v>
      </c>
      <c r="P19" s="876">
        <v>0</v>
      </c>
      <c r="Q19" s="876">
        <v>0</v>
      </c>
      <c r="R19" s="851">
        <v>-118034</v>
      </c>
      <c r="S19" s="876">
        <v>-0.25</v>
      </c>
      <c r="T19" s="876">
        <v>-14.81</v>
      </c>
      <c r="U19" s="876">
        <v>-13.62</v>
      </c>
      <c r="V19" s="1238"/>
    </row>
    <row r="20" spans="1:22" ht="20.100000000000001" customHeight="1" x14ac:dyDescent="0.3">
      <c r="A20" s="1843"/>
      <c r="B20" s="968"/>
      <c r="C20" s="1838"/>
      <c r="D20" s="962" t="s">
        <v>35</v>
      </c>
      <c r="E20" s="911">
        <v>93342</v>
      </c>
      <c r="F20" s="911">
        <v>196513</v>
      </c>
      <c r="G20" s="876">
        <v>37.33</v>
      </c>
      <c r="H20" s="876">
        <v>13.38</v>
      </c>
      <c r="I20" s="851">
        <v>86467640</v>
      </c>
      <c r="J20" s="876">
        <v>1.93</v>
      </c>
      <c r="K20" s="876">
        <v>77.2</v>
      </c>
      <c r="L20" s="851">
        <v>98581199</v>
      </c>
      <c r="M20" s="876">
        <v>2.2000000000000002</v>
      </c>
      <c r="N20" s="876">
        <v>88.01</v>
      </c>
      <c r="O20" s="851">
        <v>0</v>
      </c>
      <c r="P20" s="876">
        <v>0</v>
      </c>
      <c r="Q20" s="876">
        <v>0</v>
      </c>
      <c r="R20" s="851">
        <v>12113559</v>
      </c>
      <c r="S20" s="876">
        <v>0.27</v>
      </c>
      <c r="T20" s="876">
        <v>10.81</v>
      </c>
      <c r="U20" s="876">
        <v>14.01</v>
      </c>
      <c r="V20" s="1238"/>
    </row>
    <row r="21" spans="1:22" ht="20.100000000000001" customHeight="1" x14ac:dyDescent="0.3">
      <c r="A21" s="1841">
        <v>1512</v>
      </c>
      <c r="B21" s="968">
        <v>1898</v>
      </c>
      <c r="C21" s="1836" t="s">
        <v>256</v>
      </c>
      <c r="D21" s="962" t="s">
        <v>257</v>
      </c>
      <c r="E21" s="911">
        <v>45857</v>
      </c>
      <c r="F21" s="911">
        <v>70286</v>
      </c>
      <c r="G21" s="876">
        <v>33.1</v>
      </c>
      <c r="H21" s="876">
        <v>7.58</v>
      </c>
      <c r="I21" s="851">
        <v>28258840</v>
      </c>
      <c r="J21" s="876">
        <v>3.71</v>
      </c>
      <c r="K21" s="876">
        <v>51.35</v>
      </c>
      <c r="L21" s="851">
        <v>27625917</v>
      </c>
      <c r="M21" s="876">
        <v>3.63</v>
      </c>
      <c r="N21" s="876">
        <v>50.2</v>
      </c>
      <c r="O21" s="851">
        <v>0</v>
      </c>
      <c r="P21" s="876">
        <v>0</v>
      </c>
      <c r="Q21" s="876">
        <v>0</v>
      </c>
      <c r="R21" s="851">
        <v>-632923</v>
      </c>
      <c r="S21" s="876">
        <v>-0.08</v>
      </c>
      <c r="T21" s="876">
        <v>-1.1499999999999999</v>
      </c>
      <c r="U21" s="876">
        <v>-2.2400000000000002</v>
      </c>
      <c r="V21" s="1238"/>
    </row>
    <row r="22" spans="1:22" ht="20.100000000000001" customHeight="1" x14ac:dyDescent="0.3">
      <c r="A22" s="1842"/>
      <c r="B22" s="968">
        <v>6070</v>
      </c>
      <c r="C22" s="1837"/>
      <c r="D22" s="962" t="s">
        <v>989</v>
      </c>
      <c r="E22" s="911">
        <v>10788</v>
      </c>
      <c r="F22" s="911">
        <v>19980</v>
      </c>
      <c r="G22" s="876">
        <v>49.7</v>
      </c>
      <c r="H22" s="876">
        <v>28.7</v>
      </c>
      <c r="I22" s="851">
        <v>32734224</v>
      </c>
      <c r="J22" s="876">
        <v>4.82</v>
      </c>
      <c r="K22" s="876">
        <v>252.86</v>
      </c>
      <c r="L22" s="851">
        <v>38783289</v>
      </c>
      <c r="M22" s="876">
        <v>5.71</v>
      </c>
      <c r="N22" s="876">
        <v>299.58999999999997</v>
      </c>
      <c r="O22" s="851">
        <v>0</v>
      </c>
      <c r="P22" s="876">
        <v>0</v>
      </c>
      <c r="Q22" s="876">
        <v>0</v>
      </c>
      <c r="R22" s="851">
        <v>6049065</v>
      </c>
      <c r="S22" s="876">
        <v>0.89</v>
      </c>
      <c r="T22" s="876">
        <v>46.73</v>
      </c>
      <c r="U22" s="876">
        <v>18.48</v>
      </c>
      <c r="V22" s="1238"/>
    </row>
    <row r="23" spans="1:22" ht="20.100000000000001" customHeight="1" x14ac:dyDescent="0.3">
      <c r="A23" s="1842"/>
      <c r="B23" s="968">
        <v>27076</v>
      </c>
      <c r="C23" s="1837"/>
      <c r="D23" s="962" t="s">
        <v>990</v>
      </c>
      <c r="E23" s="911">
        <v>11341</v>
      </c>
      <c r="F23" s="911">
        <v>23518</v>
      </c>
      <c r="G23" s="876">
        <v>41.16</v>
      </c>
      <c r="H23" s="876">
        <v>15.72</v>
      </c>
      <c r="I23" s="851">
        <v>24699567</v>
      </c>
      <c r="J23" s="876">
        <v>4.16</v>
      </c>
      <c r="K23" s="876">
        <v>181.49</v>
      </c>
      <c r="L23" s="851">
        <v>33040619</v>
      </c>
      <c r="M23" s="876">
        <v>5.56</v>
      </c>
      <c r="N23" s="876">
        <v>242.78</v>
      </c>
      <c r="O23" s="851">
        <v>0</v>
      </c>
      <c r="P23" s="876">
        <v>0</v>
      </c>
      <c r="Q23" s="876">
        <v>0</v>
      </c>
      <c r="R23" s="851">
        <v>8341052</v>
      </c>
      <c r="S23" s="876">
        <v>1.4</v>
      </c>
      <c r="T23" s="876">
        <v>61.29</v>
      </c>
      <c r="U23" s="876">
        <v>33.770000000000003</v>
      </c>
      <c r="V23" s="1238"/>
    </row>
    <row r="24" spans="1:22" ht="20.100000000000001" customHeight="1" x14ac:dyDescent="0.3">
      <c r="A24" s="1842"/>
      <c r="B24" s="968">
        <v>2321</v>
      </c>
      <c r="C24" s="1837"/>
      <c r="D24" s="962" t="s">
        <v>991</v>
      </c>
      <c r="E24" s="911">
        <v>6449</v>
      </c>
      <c r="F24" s="911">
        <v>11768</v>
      </c>
      <c r="G24" s="876">
        <v>52.04</v>
      </c>
      <c r="H24" s="876">
        <v>35.729999999999997</v>
      </c>
      <c r="I24" s="851">
        <v>2704353</v>
      </c>
      <c r="J24" s="876">
        <v>0.48</v>
      </c>
      <c r="K24" s="876">
        <v>34.950000000000003</v>
      </c>
      <c r="L24" s="851">
        <v>5751468</v>
      </c>
      <c r="M24" s="876">
        <v>1.02</v>
      </c>
      <c r="N24" s="876">
        <v>74.319999999999993</v>
      </c>
      <c r="O24" s="851">
        <v>0</v>
      </c>
      <c r="P24" s="876">
        <v>0</v>
      </c>
      <c r="Q24" s="876">
        <v>0</v>
      </c>
      <c r="R24" s="851">
        <v>3047115</v>
      </c>
      <c r="S24" s="876">
        <v>0.54</v>
      </c>
      <c r="T24" s="876">
        <v>39.369999999999997</v>
      </c>
      <c r="U24" s="876">
        <v>112.67</v>
      </c>
      <c r="V24" s="1238"/>
    </row>
    <row r="25" spans="1:22" ht="20.100000000000001" customHeight="1" x14ac:dyDescent="0.3">
      <c r="A25" s="1842"/>
      <c r="B25" s="968">
        <v>6035</v>
      </c>
      <c r="C25" s="1837"/>
      <c r="D25" s="962" t="s">
        <v>992</v>
      </c>
      <c r="E25" s="911">
        <v>7848</v>
      </c>
      <c r="F25" s="911">
        <v>17255</v>
      </c>
      <c r="G25" s="876">
        <v>35.630000000000003</v>
      </c>
      <c r="H25" s="876">
        <v>10.94</v>
      </c>
      <c r="I25" s="851">
        <v>2792079</v>
      </c>
      <c r="J25" s="876">
        <v>1.1000000000000001</v>
      </c>
      <c r="K25" s="876">
        <v>29.65</v>
      </c>
      <c r="L25" s="851">
        <v>1898731</v>
      </c>
      <c r="M25" s="876">
        <v>0.75</v>
      </c>
      <c r="N25" s="876">
        <v>20.16</v>
      </c>
      <c r="O25" s="851">
        <v>0</v>
      </c>
      <c r="P25" s="876">
        <v>0</v>
      </c>
      <c r="Q25" s="876">
        <v>0</v>
      </c>
      <c r="R25" s="851">
        <v>-893348</v>
      </c>
      <c r="S25" s="876">
        <v>-0.35</v>
      </c>
      <c r="T25" s="876">
        <v>-9.49</v>
      </c>
      <c r="U25" s="876">
        <v>-32</v>
      </c>
      <c r="V25" s="1238"/>
    </row>
    <row r="26" spans="1:22" ht="20.100000000000001" customHeight="1" x14ac:dyDescent="0.3">
      <c r="A26" s="1842"/>
      <c r="B26" s="968">
        <v>27063</v>
      </c>
      <c r="C26" s="1837"/>
      <c r="D26" s="962" t="s">
        <v>993</v>
      </c>
      <c r="E26" s="911">
        <v>4252</v>
      </c>
      <c r="F26" s="911">
        <v>8723</v>
      </c>
      <c r="G26" s="876">
        <v>30.05</v>
      </c>
      <c r="H26" s="876">
        <v>5.22</v>
      </c>
      <c r="I26" s="851">
        <v>4230723</v>
      </c>
      <c r="J26" s="876">
        <v>3.53</v>
      </c>
      <c r="K26" s="876">
        <v>82.92</v>
      </c>
      <c r="L26" s="851">
        <v>4262914</v>
      </c>
      <c r="M26" s="876">
        <v>3.56</v>
      </c>
      <c r="N26" s="876">
        <v>83.55</v>
      </c>
      <c r="O26" s="851">
        <v>0</v>
      </c>
      <c r="P26" s="876">
        <v>0</v>
      </c>
      <c r="Q26" s="876">
        <v>0</v>
      </c>
      <c r="R26" s="851">
        <v>32191</v>
      </c>
      <c r="S26" s="876">
        <v>0.03</v>
      </c>
      <c r="T26" s="876">
        <v>0.63</v>
      </c>
      <c r="U26" s="876">
        <v>0.76</v>
      </c>
      <c r="V26" s="1238"/>
    </row>
    <row r="27" spans="1:22" ht="20.100000000000001" customHeight="1" x14ac:dyDescent="0.3">
      <c r="A27" s="1842"/>
      <c r="B27" s="968">
        <v>1895</v>
      </c>
      <c r="C27" s="1837"/>
      <c r="D27" s="962" t="s">
        <v>263</v>
      </c>
      <c r="E27" s="911">
        <v>35257</v>
      </c>
      <c r="F27" s="911">
        <v>82115</v>
      </c>
      <c r="G27" s="876">
        <v>30.78</v>
      </c>
      <c r="H27" s="876">
        <v>5.81</v>
      </c>
      <c r="I27" s="851">
        <v>76539653</v>
      </c>
      <c r="J27" s="876">
        <v>5.76</v>
      </c>
      <c r="K27" s="876">
        <v>180.91</v>
      </c>
      <c r="L27" s="851">
        <v>68444502</v>
      </c>
      <c r="M27" s="876">
        <v>5.15</v>
      </c>
      <c r="N27" s="876">
        <v>161.78</v>
      </c>
      <c r="O27" s="851">
        <v>0</v>
      </c>
      <c r="P27" s="876">
        <v>0</v>
      </c>
      <c r="Q27" s="876">
        <v>0</v>
      </c>
      <c r="R27" s="851">
        <v>-8095151</v>
      </c>
      <c r="S27" s="876">
        <v>-0.61</v>
      </c>
      <c r="T27" s="876">
        <v>-19.13</v>
      </c>
      <c r="U27" s="876">
        <v>-10.58</v>
      </c>
      <c r="V27" s="1238"/>
    </row>
    <row r="28" spans="1:22" ht="20.100000000000001" customHeight="1" x14ac:dyDescent="0.3">
      <c r="A28" s="1842"/>
      <c r="B28" s="968">
        <v>1862</v>
      </c>
      <c r="C28" s="1837"/>
      <c r="D28" s="962" t="s">
        <v>264</v>
      </c>
      <c r="E28" s="911">
        <v>3409</v>
      </c>
      <c r="F28" s="911">
        <v>6261</v>
      </c>
      <c r="G28" s="876">
        <v>54.59</v>
      </c>
      <c r="H28" s="876">
        <v>39.64</v>
      </c>
      <c r="I28" s="851">
        <v>1251675</v>
      </c>
      <c r="J28" s="876">
        <v>0.62</v>
      </c>
      <c r="K28" s="876">
        <v>30.6</v>
      </c>
      <c r="L28" s="851">
        <v>1891470</v>
      </c>
      <c r="M28" s="876">
        <v>0.93</v>
      </c>
      <c r="N28" s="876">
        <v>46.24</v>
      </c>
      <c r="O28" s="851">
        <v>0</v>
      </c>
      <c r="P28" s="876">
        <v>0</v>
      </c>
      <c r="Q28" s="876">
        <v>0</v>
      </c>
      <c r="R28" s="851">
        <v>639795</v>
      </c>
      <c r="S28" s="876">
        <v>0.31</v>
      </c>
      <c r="T28" s="876">
        <v>15.64</v>
      </c>
      <c r="U28" s="876">
        <v>51.12</v>
      </c>
      <c r="V28" s="1238"/>
    </row>
    <row r="29" spans="1:22" ht="20.100000000000001" customHeight="1" x14ac:dyDescent="0.3">
      <c r="A29" s="1842"/>
      <c r="B29" s="968">
        <v>2277</v>
      </c>
      <c r="C29" s="1837"/>
      <c r="D29" s="962" t="s">
        <v>265</v>
      </c>
      <c r="E29" s="911">
        <v>6502</v>
      </c>
      <c r="F29" s="911">
        <v>12407</v>
      </c>
      <c r="G29" s="876">
        <v>45.55</v>
      </c>
      <c r="H29" s="876">
        <v>22.33</v>
      </c>
      <c r="I29" s="851">
        <v>2386947</v>
      </c>
      <c r="J29" s="876">
        <v>0.95</v>
      </c>
      <c r="K29" s="876">
        <v>30.59</v>
      </c>
      <c r="L29" s="851">
        <v>1997059</v>
      </c>
      <c r="M29" s="876">
        <v>0.8</v>
      </c>
      <c r="N29" s="876">
        <v>25.6</v>
      </c>
      <c r="O29" s="851">
        <v>0</v>
      </c>
      <c r="P29" s="876">
        <v>0</v>
      </c>
      <c r="Q29" s="876">
        <v>0</v>
      </c>
      <c r="R29" s="851">
        <v>-389888</v>
      </c>
      <c r="S29" s="876">
        <v>-0.16</v>
      </c>
      <c r="T29" s="876">
        <v>-5</v>
      </c>
      <c r="U29" s="876">
        <v>-16.329999999999998</v>
      </c>
      <c r="V29" s="1238"/>
    </row>
    <row r="30" spans="1:22" ht="20.100000000000001" customHeight="1" x14ac:dyDescent="0.3">
      <c r="A30" s="1842"/>
      <c r="B30" s="968">
        <v>1896</v>
      </c>
      <c r="C30" s="1837"/>
      <c r="D30" s="962" t="s">
        <v>266</v>
      </c>
      <c r="E30" s="911">
        <v>74475</v>
      </c>
      <c r="F30" s="911">
        <v>177390</v>
      </c>
      <c r="G30" s="876">
        <v>29.62</v>
      </c>
      <c r="H30" s="876">
        <v>4.04</v>
      </c>
      <c r="I30" s="851">
        <v>167146352</v>
      </c>
      <c r="J30" s="876">
        <v>5.59</v>
      </c>
      <c r="K30" s="876">
        <v>187.03</v>
      </c>
      <c r="L30" s="851">
        <v>190518913</v>
      </c>
      <c r="M30" s="876">
        <v>6.37</v>
      </c>
      <c r="N30" s="876">
        <v>213.18</v>
      </c>
      <c r="O30" s="851">
        <v>0</v>
      </c>
      <c r="P30" s="876">
        <v>0</v>
      </c>
      <c r="Q30" s="876">
        <v>0</v>
      </c>
      <c r="R30" s="851">
        <v>23372561</v>
      </c>
      <c r="S30" s="876">
        <v>0.78</v>
      </c>
      <c r="T30" s="876">
        <v>26.15</v>
      </c>
      <c r="U30" s="876">
        <v>13.98</v>
      </c>
      <c r="V30" s="1238"/>
    </row>
    <row r="31" spans="1:22" ht="20.100000000000001" customHeight="1" x14ac:dyDescent="0.3">
      <c r="A31" s="1842"/>
      <c r="B31" s="968">
        <v>1894</v>
      </c>
      <c r="C31" s="1837"/>
      <c r="D31" s="962" t="s">
        <v>267</v>
      </c>
      <c r="E31" s="911">
        <v>124815</v>
      </c>
      <c r="F31" s="911">
        <v>280503</v>
      </c>
      <c r="G31" s="876">
        <v>36.04</v>
      </c>
      <c r="H31" s="876">
        <v>10.41</v>
      </c>
      <c r="I31" s="851">
        <v>433274278</v>
      </c>
      <c r="J31" s="876">
        <v>5.48</v>
      </c>
      <c r="K31" s="876">
        <v>289.27999999999997</v>
      </c>
      <c r="L31" s="851">
        <v>502579940</v>
      </c>
      <c r="M31" s="876">
        <v>6.35</v>
      </c>
      <c r="N31" s="876">
        <v>335.55</v>
      </c>
      <c r="O31" s="851">
        <v>0</v>
      </c>
      <c r="P31" s="876">
        <v>0</v>
      </c>
      <c r="Q31" s="876">
        <v>0</v>
      </c>
      <c r="R31" s="851">
        <v>69305662</v>
      </c>
      <c r="S31" s="876">
        <v>0.88</v>
      </c>
      <c r="T31" s="876">
        <v>46.27</v>
      </c>
      <c r="U31" s="876">
        <v>16</v>
      </c>
      <c r="V31" s="1238"/>
    </row>
    <row r="32" spans="1:22" ht="20.100000000000001" customHeight="1" x14ac:dyDescent="0.3">
      <c r="A32" s="1843"/>
      <c r="B32" s="968"/>
      <c r="C32" s="1838"/>
      <c r="D32" s="962" t="s">
        <v>35</v>
      </c>
      <c r="E32" s="911">
        <v>330993</v>
      </c>
      <c r="F32" s="911">
        <v>710206</v>
      </c>
      <c r="G32" s="876">
        <v>34.6</v>
      </c>
      <c r="H32" s="876">
        <v>9.5299999999999994</v>
      </c>
      <c r="I32" s="851">
        <v>776018691</v>
      </c>
      <c r="J32" s="876">
        <v>4.96</v>
      </c>
      <c r="K32" s="876">
        <v>195.38</v>
      </c>
      <c r="L32" s="851">
        <v>876794822</v>
      </c>
      <c r="M32" s="876">
        <v>5.6</v>
      </c>
      <c r="N32" s="876">
        <v>220.75</v>
      </c>
      <c r="O32" s="851">
        <v>0</v>
      </c>
      <c r="P32" s="876">
        <v>0</v>
      </c>
      <c r="Q32" s="876">
        <v>0</v>
      </c>
      <c r="R32" s="851">
        <v>100776131</v>
      </c>
      <c r="S32" s="876">
        <v>0.64</v>
      </c>
      <c r="T32" s="876">
        <v>25.37</v>
      </c>
      <c r="U32" s="876">
        <v>12.99</v>
      </c>
      <c r="V32" s="1238"/>
    </row>
    <row r="33" spans="1:22" ht="20.100000000000001" customHeight="1" x14ac:dyDescent="0.3">
      <c r="A33" s="1841">
        <v>1034</v>
      </c>
      <c r="B33" s="968">
        <v>2288</v>
      </c>
      <c r="C33" s="1836" t="s">
        <v>889</v>
      </c>
      <c r="D33" s="962" t="s">
        <v>994</v>
      </c>
      <c r="E33" s="911">
        <v>1614</v>
      </c>
      <c r="F33" s="911">
        <v>3200</v>
      </c>
      <c r="G33" s="876">
        <v>43.28</v>
      </c>
      <c r="H33" s="876">
        <v>21.19</v>
      </c>
      <c r="I33" s="851">
        <v>0</v>
      </c>
      <c r="J33" s="876">
        <v>0</v>
      </c>
      <c r="K33" s="876">
        <v>0</v>
      </c>
      <c r="L33" s="851">
        <v>0</v>
      </c>
      <c r="M33" s="876">
        <v>0</v>
      </c>
      <c r="N33" s="876">
        <v>0</v>
      </c>
      <c r="O33" s="851">
        <v>0</v>
      </c>
      <c r="P33" s="876">
        <v>0</v>
      </c>
      <c r="Q33" s="876">
        <v>0</v>
      </c>
      <c r="R33" s="851">
        <v>0</v>
      </c>
      <c r="S33" s="876">
        <v>0</v>
      </c>
      <c r="T33" s="876">
        <v>0</v>
      </c>
      <c r="U33" s="876">
        <v>0</v>
      </c>
      <c r="V33" s="1238"/>
    </row>
    <row r="34" spans="1:22" ht="20.100000000000001" customHeight="1" x14ac:dyDescent="0.3">
      <c r="A34" s="1842"/>
      <c r="B34" s="968">
        <v>6028</v>
      </c>
      <c r="C34" s="1837"/>
      <c r="D34" s="962" t="s">
        <v>995</v>
      </c>
      <c r="E34" s="911">
        <v>201</v>
      </c>
      <c r="F34" s="911">
        <v>306</v>
      </c>
      <c r="G34" s="876">
        <v>65.760000000000005</v>
      </c>
      <c r="H34" s="876">
        <v>65.36</v>
      </c>
      <c r="I34" s="851">
        <v>604474</v>
      </c>
      <c r="J34" s="876">
        <v>3.39</v>
      </c>
      <c r="K34" s="876">
        <v>250.61</v>
      </c>
      <c r="L34" s="851">
        <v>529396</v>
      </c>
      <c r="M34" s="876">
        <v>2.97</v>
      </c>
      <c r="N34" s="876">
        <v>219.48</v>
      </c>
      <c r="O34" s="851">
        <v>0</v>
      </c>
      <c r="P34" s="876">
        <v>0</v>
      </c>
      <c r="Q34" s="876">
        <v>0</v>
      </c>
      <c r="R34" s="851">
        <v>-75078</v>
      </c>
      <c r="S34" s="876">
        <v>-0.42</v>
      </c>
      <c r="T34" s="876">
        <v>-31.13</v>
      </c>
      <c r="U34" s="876">
        <v>-12.42</v>
      </c>
      <c r="V34" s="1238"/>
    </row>
    <row r="35" spans="1:22" ht="20.100000000000001" customHeight="1" x14ac:dyDescent="0.3">
      <c r="A35" s="1842"/>
      <c r="B35" s="968">
        <v>2287</v>
      </c>
      <c r="C35" s="1837"/>
      <c r="D35" s="962" t="s">
        <v>996</v>
      </c>
      <c r="E35" s="911">
        <v>3049</v>
      </c>
      <c r="F35" s="911">
        <v>6662</v>
      </c>
      <c r="G35" s="876">
        <v>36.590000000000003</v>
      </c>
      <c r="H35" s="876">
        <v>10.96</v>
      </c>
      <c r="I35" s="851">
        <v>0</v>
      </c>
      <c r="J35" s="876">
        <v>0</v>
      </c>
      <c r="K35" s="876">
        <v>0</v>
      </c>
      <c r="L35" s="851">
        <v>0</v>
      </c>
      <c r="M35" s="876">
        <v>0</v>
      </c>
      <c r="N35" s="876">
        <v>0</v>
      </c>
      <c r="O35" s="851">
        <v>0</v>
      </c>
      <c r="P35" s="876">
        <v>0</v>
      </c>
      <c r="Q35" s="876">
        <v>0</v>
      </c>
      <c r="R35" s="851">
        <v>0</v>
      </c>
      <c r="S35" s="876">
        <v>0</v>
      </c>
      <c r="T35" s="876">
        <v>0</v>
      </c>
      <c r="U35" s="876">
        <v>0</v>
      </c>
      <c r="V35" s="1238"/>
    </row>
    <row r="36" spans="1:22" ht="20.100000000000001" customHeight="1" x14ac:dyDescent="0.3">
      <c r="A36" s="1843"/>
      <c r="B36" s="968"/>
      <c r="C36" s="1838"/>
      <c r="D36" s="962" t="s">
        <v>35</v>
      </c>
      <c r="E36" s="911">
        <v>4864</v>
      </c>
      <c r="F36" s="911">
        <v>10168</v>
      </c>
      <c r="G36" s="876">
        <v>39.57</v>
      </c>
      <c r="H36" s="876">
        <v>15.81</v>
      </c>
      <c r="I36" s="851">
        <v>604474</v>
      </c>
      <c r="J36" s="876">
        <v>3.39</v>
      </c>
      <c r="K36" s="876">
        <v>250.61</v>
      </c>
      <c r="L36" s="851">
        <v>529396</v>
      </c>
      <c r="M36" s="876">
        <v>2.97</v>
      </c>
      <c r="N36" s="876">
        <v>219.48</v>
      </c>
      <c r="O36" s="851">
        <v>0</v>
      </c>
      <c r="P36" s="876">
        <v>0</v>
      </c>
      <c r="Q36" s="876">
        <v>0</v>
      </c>
      <c r="R36" s="851">
        <v>-75078</v>
      </c>
      <c r="S36" s="876">
        <v>-0.42</v>
      </c>
      <c r="T36" s="876">
        <v>-31.13</v>
      </c>
      <c r="U36" s="876">
        <v>-12.42</v>
      </c>
      <c r="V36" s="1238"/>
    </row>
    <row r="37" spans="1:22" ht="20.100000000000001" customHeight="1" x14ac:dyDescent="0.3">
      <c r="A37" s="1841">
        <v>1491</v>
      </c>
      <c r="B37" s="968">
        <v>2032</v>
      </c>
      <c r="C37" s="2021" t="s">
        <v>278</v>
      </c>
      <c r="D37" s="962" t="s">
        <v>279</v>
      </c>
      <c r="E37" s="911">
        <v>1034</v>
      </c>
      <c r="F37" s="911">
        <v>1838</v>
      </c>
      <c r="G37" s="876">
        <v>43.7</v>
      </c>
      <c r="H37" s="876">
        <v>20.239999999999998</v>
      </c>
      <c r="I37" s="851">
        <v>220010</v>
      </c>
      <c r="J37" s="876">
        <v>0.76</v>
      </c>
      <c r="K37" s="876">
        <v>17.73</v>
      </c>
      <c r="L37" s="851">
        <v>192055</v>
      </c>
      <c r="M37" s="876">
        <v>0.66</v>
      </c>
      <c r="N37" s="876">
        <v>15.48</v>
      </c>
      <c r="O37" s="851">
        <v>0</v>
      </c>
      <c r="P37" s="876">
        <v>0</v>
      </c>
      <c r="Q37" s="876">
        <v>0</v>
      </c>
      <c r="R37" s="851">
        <v>-27955</v>
      </c>
      <c r="S37" s="876">
        <v>-0.1</v>
      </c>
      <c r="T37" s="876">
        <v>-2.25</v>
      </c>
      <c r="U37" s="876">
        <v>-12.71</v>
      </c>
      <c r="V37" s="1238"/>
    </row>
    <row r="38" spans="1:22" ht="20.100000000000001" customHeight="1" x14ac:dyDescent="0.3">
      <c r="A38" s="1842"/>
      <c r="B38" s="968">
        <v>6025</v>
      </c>
      <c r="C38" s="2022"/>
      <c r="D38" s="962" t="s">
        <v>281</v>
      </c>
      <c r="E38" s="911">
        <v>1081</v>
      </c>
      <c r="F38" s="911">
        <v>2090</v>
      </c>
      <c r="G38" s="876">
        <v>51.71</v>
      </c>
      <c r="H38" s="876">
        <v>34.74</v>
      </c>
      <c r="I38" s="851">
        <v>246772</v>
      </c>
      <c r="J38" s="876">
        <v>0.32</v>
      </c>
      <c r="K38" s="876">
        <v>19.02</v>
      </c>
      <c r="L38" s="851">
        <v>200785</v>
      </c>
      <c r="M38" s="876">
        <v>0.26</v>
      </c>
      <c r="N38" s="876">
        <v>15.48</v>
      </c>
      <c r="O38" s="851">
        <v>0</v>
      </c>
      <c r="P38" s="876">
        <v>0</v>
      </c>
      <c r="Q38" s="876">
        <v>0</v>
      </c>
      <c r="R38" s="851">
        <v>-45987</v>
      </c>
      <c r="S38" s="876">
        <v>-0.06</v>
      </c>
      <c r="T38" s="876">
        <v>-3.55</v>
      </c>
      <c r="U38" s="876">
        <v>-18.64</v>
      </c>
      <c r="V38" s="1238"/>
    </row>
    <row r="39" spans="1:22" ht="20.100000000000001" customHeight="1" x14ac:dyDescent="0.3">
      <c r="A39" s="1842"/>
      <c r="B39" s="968">
        <v>2033</v>
      </c>
      <c r="C39" s="2022"/>
      <c r="D39" s="962" t="s">
        <v>287</v>
      </c>
      <c r="E39" s="911">
        <v>869</v>
      </c>
      <c r="F39" s="911">
        <v>1738</v>
      </c>
      <c r="G39" s="876">
        <v>52.09</v>
      </c>
      <c r="H39" s="876">
        <v>35.85</v>
      </c>
      <c r="I39" s="851">
        <v>199683</v>
      </c>
      <c r="J39" s="876">
        <v>0.25</v>
      </c>
      <c r="K39" s="876">
        <v>19.149999999999999</v>
      </c>
      <c r="L39" s="851">
        <v>161408</v>
      </c>
      <c r="M39" s="876">
        <v>0.2</v>
      </c>
      <c r="N39" s="876">
        <v>15.48</v>
      </c>
      <c r="O39" s="851">
        <v>0</v>
      </c>
      <c r="P39" s="876">
        <v>0</v>
      </c>
      <c r="Q39" s="876">
        <v>0</v>
      </c>
      <c r="R39" s="851">
        <v>-38275</v>
      </c>
      <c r="S39" s="876">
        <v>-0.05</v>
      </c>
      <c r="T39" s="876">
        <v>-3.67</v>
      </c>
      <c r="U39" s="876">
        <v>-19.170000000000002</v>
      </c>
      <c r="V39" s="1238"/>
    </row>
    <row r="40" spans="1:22" ht="20.100000000000001" customHeight="1" x14ac:dyDescent="0.3">
      <c r="A40" s="1842"/>
      <c r="B40" s="968">
        <v>2222</v>
      </c>
      <c r="C40" s="2022"/>
      <c r="D40" s="962" t="s">
        <v>283</v>
      </c>
      <c r="E40" s="911">
        <v>1967</v>
      </c>
      <c r="F40" s="911">
        <v>3939</v>
      </c>
      <c r="G40" s="876">
        <v>37.64</v>
      </c>
      <c r="H40" s="876">
        <v>12.34</v>
      </c>
      <c r="I40" s="851">
        <v>478766</v>
      </c>
      <c r="J40" s="876">
        <v>0.49</v>
      </c>
      <c r="K40" s="876">
        <v>20.28</v>
      </c>
      <c r="L40" s="851">
        <v>365351</v>
      </c>
      <c r="M40" s="876">
        <v>0.38</v>
      </c>
      <c r="N40" s="876">
        <v>15.48</v>
      </c>
      <c r="O40" s="851">
        <v>0</v>
      </c>
      <c r="P40" s="876">
        <v>0</v>
      </c>
      <c r="Q40" s="876">
        <v>0</v>
      </c>
      <c r="R40" s="851">
        <v>-113415</v>
      </c>
      <c r="S40" s="876">
        <v>-0.12</v>
      </c>
      <c r="T40" s="876">
        <v>-4.8</v>
      </c>
      <c r="U40" s="876">
        <v>-23.69</v>
      </c>
      <c r="V40" s="1238"/>
    </row>
    <row r="41" spans="1:22" ht="20.100000000000001" customHeight="1" x14ac:dyDescent="0.3">
      <c r="A41" s="1842"/>
      <c r="B41" s="968">
        <v>6015</v>
      </c>
      <c r="C41" s="2022"/>
      <c r="D41" s="962" t="s">
        <v>997</v>
      </c>
      <c r="E41" s="911">
        <v>5618</v>
      </c>
      <c r="F41" s="911">
        <v>5981</v>
      </c>
      <c r="G41" s="876">
        <v>26.14</v>
      </c>
      <c r="H41" s="876">
        <v>0.37</v>
      </c>
      <c r="I41" s="851">
        <v>1376540</v>
      </c>
      <c r="J41" s="876">
        <v>4</v>
      </c>
      <c r="K41" s="876">
        <v>20.420000000000002</v>
      </c>
      <c r="L41" s="851">
        <v>1043488</v>
      </c>
      <c r="M41" s="876">
        <v>3.03</v>
      </c>
      <c r="N41" s="876">
        <v>15.48</v>
      </c>
      <c r="O41" s="851">
        <v>0</v>
      </c>
      <c r="P41" s="876">
        <v>0</v>
      </c>
      <c r="Q41" s="876">
        <v>0</v>
      </c>
      <c r="R41" s="851">
        <v>-333052</v>
      </c>
      <c r="S41" s="876">
        <v>-0.97</v>
      </c>
      <c r="T41" s="876">
        <v>-4.9400000000000004</v>
      </c>
      <c r="U41" s="876">
        <v>-24.19</v>
      </c>
      <c r="V41" s="1238"/>
    </row>
    <row r="42" spans="1:22" ht="20.100000000000001" customHeight="1" x14ac:dyDescent="0.3">
      <c r="A42" s="1842"/>
      <c r="B42" s="968">
        <v>2031</v>
      </c>
      <c r="C42" s="2022"/>
      <c r="D42" s="962" t="s">
        <v>289</v>
      </c>
      <c r="E42" s="911">
        <v>1723</v>
      </c>
      <c r="F42" s="911">
        <v>3486</v>
      </c>
      <c r="G42" s="876">
        <v>47.28</v>
      </c>
      <c r="H42" s="876">
        <v>26.51</v>
      </c>
      <c r="I42" s="851">
        <v>401346</v>
      </c>
      <c r="J42" s="876">
        <v>0.39</v>
      </c>
      <c r="K42" s="876">
        <v>19.41</v>
      </c>
      <c r="L42" s="851">
        <v>320030</v>
      </c>
      <c r="M42" s="876">
        <v>0.31</v>
      </c>
      <c r="N42" s="876">
        <v>15.48</v>
      </c>
      <c r="O42" s="851">
        <v>0</v>
      </c>
      <c r="P42" s="876">
        <v>0</v>
      </c>
      <c r="Q42" s="876">
        <v>0</v>
      </c>
      <c r="R42" s="851">
        <v>-81316</v>
      </c>
      <c r="S42" s="876">
        <v>-0.08</v>
      </c>
      <c r="T42" s="876">
        <v>-3.93</v>
      </c>
      <c r="U42" s="876">
        <v>-20.260000000000002</v>
      </c>
      <c r="V42" s="1238"/>
    </row>
    <row r="43" spans="1:22" ht="20.100000000000001" customHeight="1" x14ac:dyDescent="0.3">
      <c r="A43" s="1842"/>
      <c r="B43" s="968">
        <v>27079</v>
      </c>
      <c r="C43" s="2022"/>
      <c r="D43" s="962" t="s">
        <v>291</v>
      </c>
      <c r="E43" s="911">
        <v>944</v>
      </c>
      <c r="F43" s="911">
        <v>2027</v>
      </c>
      <c r="G43" s="876">
        <v>30.78</v>
      </c>
      <c r="H43" s="876">
        <v>4.3899999999999997</v>
      </c>
      <c r="I43" s="851">
        <v>172317</v>
      </c>
      <c r="J43" s="876">
        <v>0.67</v>
      </c>
      <c r="K43" s="876">
        <v>15.21</v>
      </c>
      <c r="L43" s="851">
        <v>175339</v>
      </c>
      <c r="M43" s="876">
        <v>0.68</v>
      </c>
      <c r="N43" s="876">
        <v>15.48</v>
      </c>
      <c r="O43" s="851">
        <v>0</v>
      </c>
      <c r="P43" s="876">
        <v>0</v>
      </c>
      <c r="Q43" s="876">
        <v>0</v>
      </c>
      <c r="R43" s="851">
        <v>3022</v>
      </c>
      <c r="S43" s="876">
        <v>0.01</v>
      </c>
      <c r="T43" s="876">
        <v>0.27</v>
      </c>
      <c r="U43" s="876">
        <v>1.75</v>
      </c>
      <c r="V43" s="1238"/>
    </row>
    <row r="44" spans="1:22" ht="20.100000000000001" customHeight="1" x14ac:dyDescent="0.3">
      <c r="A44" s="1843"/>
      <c r="B44" s="968"/>
      <c r="C44" s="2023"/>
      <c r="D44" s="962" t="s">
        <v>35</v>
      </c>
      <c r="E44" s="911">
        <v>13236</v>
      </c>
      <c r="F44" s="911">
        <v>21099</v>
      </c>
      <c r="G44" s="876">
        <v>38.43</v>
      </c>
      <c r="H44" s="876">
        <v>15.37</v>
      </c>
      <c r="I44" s="851">
        <v>3095434</v>
      </c>
      <c r="J44" s="876">
        <v>0.75</v>
      </c>
      <c r="K44" s="876">
        <v>33.86</v>
      </c>
      <c r="L44" s="851">
        <v>2458456</v>
      </c>
      <c r="M44" s="876">
        <v>0.6</v>
      </c>
      <c r="N44" s="876">
        <v>26.89</v>
      </c>
      <c r="O44" s="851">
        <v>0</v>
      </c>
      <c r="P44" s="876">
        <v>0</v>
      </c>
      <c r="Q44" s="876">
        <v>0</v>
      </c>
      <c r="R44" s="851">
        <v>-636978</v>
      </c>
      <c r="S44" s="876">
        <v>-0.15</v>
      </c>
      <c r="T44" s="876">
        <v>-6.97</v>
      </c>
      <c r="U44" s="876">
        <v>-20.58</v>
      </c>
      <c r="V44" s="1238"/>
    </row>
    <row r="45" spans="1:22" ht="20.100000000000001" customHeight="1" x14ac:dyDescent="0.3">
      <c r="A45" s="1841">
        <v>1125</v>
      </c>
      <c r="B45" s="968">
        <v>1790</v>
      </c>
      <c r="C45" s="1836" t="s">
        <v>293</v>
      </c>
      <c r="D45" s="962" t="s">
        <v>294</v>
      </c>
      <c r="E45" s="911">
        <v>134349</v>
      </c>
      <c r="F45" s="911">
        <v>297212</v>
      </c>
      <c r="G45" s="876">
        <v>41.18</v>
      </c>
      <c r="H45" s="876">
        <v>17.399999999999999</v>
      </c>
      <c r="I45" s="851">
        <v>145230731</v>
      </c>
      <c r="J45" s="876">
        <v>1.42</v>
      </c>
      <c r="K45" s="876">
        <v>90.08</v>
      </c>
      <c r="L45" s="851">
        <v>130183247</v>
      </c>
      <c r="M45" s="876">
        <v>1.27</v>
      </c>
      <c r="N45" s="876">
        <v>80.75</v>
      </c>
      <c r="O45" s="851">
        <v>0</v>
      </c>
      <c r="P45" s="876">
        <v>0</v>
      </c>
      <c r="Q45" s="876">
        <v>0</v>
      </c>
      <c r="R45" s="851">
        <v>-15047484</v>
      </c>
      <c r="S45" s="876">
        <v>-0.15</v>
      </c>
      <c r="T45" s="876">
        <v>-9.33</v>
      </c>
      <c r="U45" s="876">
        <v>-10.36</v>
      </c>
      <c r="V45" s="1238"/>
    </row>
    <row r="46" spans="1:22" ht="20.100000000000001" customHeight="1" x14ac:dyDescent="0.3">
      <c r="A46" s="1842"/>
      <c r="B46" s="968">
        <v>6071</v>
      </c>
      <c r="C46" s="1837"/>
      <c r="D46" s="962" t="s">
        <v>295</v>
      </c>
      <c r="E46" s="911">
        <v>915</v>
      </c>
      <c r="F46" s="911">
        <v>1990</v>
      </c>
      <c r="G46" s="876">
        <v>39.06</v>
      </c>
      <c r="H46" s="876">
        <v>11.86</v>
      </c>
      <c r="I46" s="851">
        <v>1317260</v>
      </c>
      <c r="J46" s="876">
        <v>1.92</v>
      </c>
      <c r="K46" s="876">
        <v>119.97</v>
      </c>
      <c r="L46" s="851">
        <v>1134201</v>
      </c>
      <c r="M46" s="876">
        <v>1.65</v>
      </c>
      <c r="N46" s="876">
        <v>103.3</v>
      </c>
      <c r="O46" s="851">
        <v>0</v>
      </c>
      <c r="P46" s="876">
        <v>0</v>
      </c>
      <c r="Q46" s="876">
        <v>0</v>
      </c>
      <c r="R46" s="851">
        <v>-183059</v>
      </c>
      <c r="S46" s="876">
        <v>-0.27</v>
      </c>
      <c r="T46" s="876">
        <v>-16.670000000000002</v>
      </c>
      <c r="U46" s="876">
        <v>-13.9</v>
      </c>
      <c r="V46" s="1238"/>
    </row>
    <row r="47" spans="1:22" ht="20.100000000000001" customHeight="1" x14ac:dyDescent="0.3">
      <c r="A47" s="1842"/>
      <c r="B47" s="968">
        <v>1791</v>
      </c>
      <c r="C47" s="1837"/>
      <c r="D47" s="962" t="s">
        <v>296</v>
      </c>
      <c r="E47" s="911">
        <v>50279</v>
      </c>
      <c r="F47" s="911">
        <v>108239</v>
      </c>
      <c r="G47" s="876">
        <v>39.03</v>
      </c>
      <c r="H47" s="876">
        <v>14.47</v>
      </c>
      <c r="I47" s="851">
        <v>0</v>
      </c>
      <c r="J47" s="876">
        <v>0</v>
      </c>
      <c r="K47" s="876">
        <v>0</v>
      </c>
      <c r="L47" s="851">
        <v>0</v>
      </c>
      <c r="M47" s="876">
        <v>0</v>
      </c>
      <c r="N47" s="876">
        <v>0</v>
      </c>
      <c r="O47" s="851">
        <v>0</v>
      </c>
      <c r="P47" s="876">
        <v>0</v>
      </c>
      <c r="Q47" s="876">
        <v>0</v>
      </c>
      <c r="R47" s="851">
        <v>0</v>
      </c>
      <c r="S47" s="876">
        <v>0</v>
      </c>
      <c r="T47" s="876">
        <v>0</v>
      </c>
      <c r="U47" s="876">
        <v>0</v>
      </c>
      <c r="V47" s="1238"/>
    </row>
    <row r="48" spans="1:22" ht="20.100000000000001" customHeight="1" x14ac:dyDescent="0.3">
      <c r="A48" s="1842"/>
      <c r="B48" s="968">
        <v>1800</v>
      </c>
      <c r="C48" s="1837"/>
      <c r="D48" s="962" t="s">
        <v>300</v>
      </c>
      <c r="E48" s="911">
        <v>89861</v>
      </c>
      <c r="F48" s="911">
        <v>203166</v>
      </c>
      <c r="G48" s="876">
        <v>37.53</v>
      </c>
      <c r="H48" s="876">
        <v>12.14</v>
      </c>
      <c r="I48" s="851">
        <v>0</v>
      </c>
      <c r="J48" s="876">
        <v>0</v>
      </c>
      <c r="K48" s="876">
        <v>0</v>
      </c>
      <c r="L48" s="851">
        <v>0</v>
      </c>
      <c r="M48" s="876">
        <v>0</v>
      </c>
      <c r="N48" s="876">
        <v>0</v>
      </c>
      <c r="O48" s="851">
        <v>0</v>
      </c>
      <c r="P48" s="876">
        <v>0</v>
      </c>
      <c r="Q48" s="876">
        <v>0</v>
      </c>
      <c r="R48" s="851">
        <v>0</v>
      </c>
      <c r="S48" s="876">
        <v>0</v>
      </c>
      <c r="T48" s="876">
        <v>0</v>
      </c>
      <c r="U48" s="876">
        <v>0</v>
      </c>
      <c r="V48" s="1238"/>
    </row>
    <row r="49" spans="1:22" ht="20.100000000000001" customHeight="1" x14ac:dyDescent="0.3">
      <c r="A49" s="1842"/>
      <c r="B49" s="968">
        <v>2247</v>
      </c>
      <c r="C49" s="1837"/>
      <c r="D49" s="962" t="s">
        <v>301</v>
      </c>
      <c r="E49" s="911">
        <v>302177</v>
      </c>
      <c r="F49" s="911">
        <v>663032</v>
      </c>
      <c r="G49" s="876">
        <v>32.21</v>
      </c>
      <c r="H49" s="876">
        <v>6.63</v>
      </c>
      <c r="I49" s="851">
        <v>0</v>
      </c>
      <c r="J49" s="876">
        <v>0</v>
      </c>
      <c r="K49" s="876">
        <v>0</v>
      </c>
      <c r="L49" s="851">
        <v>0</v>
      </c>
      <c r="M49" s="876">
        <v>0</v>
      </c>
      <c r="N49" s="876">
        <v>0</v>
      </c>
      <c r="O49" s="851">
        <v>0</v>
      </c>
      <c r="P49" s="876">
        <v>0</v>
      </c>
      <c r="Q49" s="876">
        <v>0</v>
      </c>
      <c r="R49" s="851">
        <v>0</v>
      </c>
      <c r="S49" s="876">
        <v>0</v>
      </c>
      <c r="T49" s="876">
        <v>0</v>
      </c>
      <c r="U49" s="876">
        <v>0</v>
      </c>
      <c r="V49" s="1238"/>
    </row>
    <row r="50" spans="1:22" ht="20.100000000000001" customHeight="1" x14ac:dyDescent="0.3">
      <c r="A50" s="1842"/>
      <c r="B50" s="968">
        <v>27065</v>
      </c>
      <c r="C50" s="1837"/>
      <c r="D50" s="962" t="s">
        <v>302</v>
      </c>
      <c r="E50" s="911">
        <v>30607</v>
      </c>
      <c r="F50" s="911">
        <v>58281</v>
      </c>
      <c r="G50" s="876">
        <v>29.86</v>
      </c>
      <c r="H50" s="876">
        <v>3.39</v>
      </c>
      <c r="I50" s="851">
        <v>15651060</v>
      </c>
      <c r="J50" s="876">
        <v>1.85</v>
      </c>
      <c r="K50" s="876">
        <v>42.61</v>
      </c>
      <c r="L50" s="851">
        <v>22781733</v>
      </c>
      <c r="M50" s="876">
        <v>2.69</v>
      </c>
      <c r="N50" s="876">
        <v>62.03</v>
      </c>
      <c r="O50" s="851">
        <v>0</v>
      </c>
      <c r="P50" s="876">
        <v>0</v>
      </c>
      <c r="Q50" s="876">
        <v>0</v>
      </c>
      <c r="R50" s="851">
        <v>7130673</v>
      </c>
      <c r="S50" s="876">
        <v>0.84</v>
      </c>
      <c r="T50" s="876">
        <v>19.41</v>
      </c>
      <c r="U50" s="876">
        <v>45.56</v>
      </c>
      <c r="V50" s="1238"/>
    </row>
    <row r="51" spans="1:22" ht="20.100000000000001" customHeight="1" x14ac:dyDescent="0.3">
      <c r="A51" s="1842"/>
      <c r="B51" s="968">
        <v>1797</v>
      </c>
      <c r="C51" s="1837"/>
      <c r="D51" s="962" t="s">
        <v>303</v>
      </c>
      <c r="E51" s="911">
        <v>81100</v>
      </c>
      <c r="F51" s="911">
        <v>181951</v>
      </c>
      <c r="G51" s="876">
        <v>37.729999999999997</v>
      </c>
      <c r="H51" s="876">
        <v>12.08</v>
      </c>
      <c r="I51" s="851">
        <v>0</v>
      </c>
      <c r="J51" s="876">
        <v>0</v>
      </c>
      <c r="K51" s="876">
        <v>0</v>
      </c>
      <c r="L51" s="851">
        <v>0</v>
      </c>
      <c r="M51" s="876">
        <v>0</v>
      </c>
      <c r="N51" s="876">
        <v>0</v>
      </c>
      <c r="O51" s="851">
        <v>0</v>
      </c>
      <c r="P51" s="876">
        <v>0</v>
      </c>
      <c r="Q51" s="876">
        <v>0</v>
      </c>
      <c r="R51" s="851">
        <v>0</v>
      </c>
      <c r="S51" s="876">
        <v>0</v>
      </c>
      <c r="T51" s="876">
        <v>0</v>
      </c>
      <c r="U51" s="876">
        <v>0</v>
      </c>
      <c r="V51" s="1238"/>
    </row>
    <row r="52" spans="1:22" ht="20.100000000000001" customHeight="1" x14ac:dyDescent="0.3">
      <c r="A52" s="1842"/>
      <c r="B52" s="968">
        <v>2249</v>
      </c>
      <c r="C52" s="1837"/>
      <c r="D52" s="962" t="s">
        <v>304</v>
      </c>
      <c r="E52" s="911">
        <v>184540</v>
      </c>
      <c r="F52" s="911">
        <v>417639</v>
      </c>
      <c r="G52" s="876">
        <v>33.69</v>
      </c>
      <c r="H52" s="876">
        <v>7.49</v>
      </c>
      <c r="I52" s="851">
        <v>0</v>
      </c>
      <c r="J52" s="876">
        <v>0</v>
      </c>
      <c r="K52" s="876">
        <v>0</v>
      </c>
      <c r="L52" s="851">
        <v>0</v>
      </c>
      <c r="M52" s="876">
        <v>0</v>
      </c>
      <c r="N52" s="876">
        <v>0</v>
      </c>
      <c r="O52" s="851">
        <v>0</v>
      </c>
      <c r="P52" s="876">
        <v>0</v>
      </c>
      <c r="Q52" s="876">
        <v>0</v>
      </c>
      <c r="R52" s="851">
        <v>0</v>
      </c>
      <c r="S52" s="876">
        <v>0</v>
      </c>
      <c r="T52" s="876">
        <v>0</v>
      </c>
      <c r="U52" s="876">
        <v>0</v>
      </c>
      <c r="V52" s="1238"/>
    </row>
    <row r="53" spans="1:22" ht="20.100000000000001" customHeight="1" x14ac:dyDescent="0.3">
      <c r="A53" s="1842"/>
      <c r="B53" s="968">
        <v>1793</v>
      </c>
      <c r="C53" s="1837"/>
      <c r="D53" s="962" t="s">
        <v>305</v>
      </c>
      <c r="E53" s="911">
        <v>15653</v>
      </c>
      <c r="F53" s="911">
        <v>29249</v>
      </c>
      <c r="G53" s="876">
        <v>47.04</v>
      </c>
      <c r="H53" s="876">
        <v>28.42</v>
      </c>
      <c r="I53" s="851">
        <v>14874783</v>
      </c>
      <c r="J53" s="876">
        <v>1.46</v>
      </c>
      <c r="K53" s="876">
        <v>79.19</v>
      </c>
      <c r="L53" s="851">
        <v>13086413</v>
      </c>
      <c r="M53" s="876">
        <v>1.28</v>
      </c>
      <c r="N53" s="876">
        <v>69.67</v>
      </c>
      <c r="O53" s="851">
        <v>0</v>
      </c>
      <c r="P53" s="876">
        <v>0</v>
      </c>
      <c r="Q53" s="876">
        <v>0</v>
      </c>
      <c r="R53" s="851">
        <v>-1788370</v>
      </c>
      <c r="S53" s="876">
        <v>-0.18</v>
      </c>
      <c r="T53" s="876">
        <v>-9.52</v>
      </c>
      <c r="U53" s="876">
        <v>-12.02</v>
      </c>
      <c r="V53" s="1238"/>
    </row>
    <row r="54" spans="1:22" ht="20.100000000000001" customHeight="1" x14ac:dyDescent="0.3">
      <c r="A54" s="1842"/>
      <c r="B54" s="968">
        <v>1794</v>
      </c>
      <c r="C54" s="1837"/>
      <c r="D54" s="962" t="s">
        <v>306</v>
      </c>
      <c r="E54" s="911">
        <v>42305</v>
      </c>
      <c r="F54" s="911">
        <v>91012</v>
      </c>
      <c r="G54" s="876">
        <v>35.270000000000003</v>
      </c>
      <c r="H54" s="876">
        <v>9.26</v>
      </c>
      <c r="I54" s="851">
        <v>0</v>
      </c>
      <c r="J54" s="876">
        <v>0</v>
      </c>
      <c r="K54" s="876">
        <v>0</v>
      </c>
      <c r="L54" s="851">
        <v>0</v>
      </c>
      <c r="M54" s="876">
        <v>0</v>
      </c>
      <c r="N54" s="876">
        <v>0</v>
      </c>
      <c r="O54" s="851">
        <v>0</v>
      </c>
      <c r="P54" s="876">
        <v>0</v>
      </c>
      <c r="Q54" s="876">
        <v>0</v>
      </c>
      <c r="R54" s="851">
        <v>0</v>
      </c>
      <c r="S54" s="876">
        <v>0</v>
      </c>
      <c r="T54" s="876">
        <v>0</v>
      </c>
      <c r="U54" s="876">
        <v>0</v>
      </c>
      <c r="V54" s="1238"/>
    </row>
    <row r="55" spans="1:22" ht="20.100000000000001" customHeight="1" x14ac:dyDescent="0.3">
      <c r="A55" s="1842"/>
      <c r="B55" s="968">
        <v>1801</v>
      </c>
      <c r="C55" s="1837"/>
      <c r="D55" s="962" t="s">
        <v>310</v>
      </c>
      <c r="E55" s="911">
        <v>6384</v>
      </c>
      <c r="F55" s="911">
        <v>13017</v>
      </c>
      <c r="G55" s="876">
        <v>36.85</v>
      </c>
      <c r="H55" s="876">
        <v>12.05</v>
      </c>
      <c r="I55" s="851">
        <v>0</v>
      </c>
      <c r="J55" s="876">
        <v>0</v>
      </c>
      <c r="K55" s="876">
        <v>0</v>
      </c>
      <c r="L55" s="851">
        <v>0</v>
      </c>
      <c r="M55" s="876">
        <v>0</v>
      </c>
      <c r="N55" s="876">
        <v>0</v>
      </c>
      <c r="O55" s="851">
        <v>0</v>
      </c>
      <c r="P55" s="876">
        <v>0</v>
      </c>
      <c r="Q55" s="876">
        <v>0</v>
      </c>
      <c r="R55" s="851">
        <v>0</v>
      </c>
      <c r="S55" s="876">
        <v>0</v>
      </c>
      <c r="T55" s="876">
        <v>0</v>
      </c>
      <c r="U55" s="876">
        <v>0</v>
      </c>
      <c r="V55" s="1238"/>
    </row>
    <row r="56" spans="1:22" ht="20.100000000000001" customHeight="1" x14ac:dyDescent="0.3">
      <c r="A56" s="1842"/>
      <c r="B56" s="968">
        <v>2248</v>
      </c>
      <c r="C56" s="1837"/>
      <c r="D56" s="962" t="s">
        <v>311</v>
      </c>
      <c r="E56" s="911">
        <v>128611</v>
      </c>
      <c r="F56" s="911">
        <v>270854</v>
      </c>
      <c r="G56" s="876">
        <v>29.66</v>
      </c>
      <c r="H56" s="876">
        <v>4.53</v>
      </c>
      <c r="I56" s="851">
        <v>0</v>
      </c>
      <c r="J56" s="876">
        <v>0</v>
      </c>
      <c r="K56" s="876">
        <v>0</v>
      </c>
      <c r="L56" s="851">
        <v>0</v>
      </c>
      <c r="M56" s="876">
        <v>0</v>
      </c>
      <c r="N56" s="876">
        <v>0</v>
      </c>
      <c r="O56" s="851">
        <v>0</v>
      </c>
      <c r="P56" s="876">
        <v>0</v>
      </c>
      <c r="Q56" s="876">
        <v>0</v>
      </c>
      <c r="R56" s="851">
        <v>0</v>
      </c>
      <c r="S56" s="876">
        <v>0</v>
      </c>
      <c r="T56" s="876">
        <v>0</v>
      </c>
      <c r="U56" s="876">
        <v>0</v>
      </c>
      <c r="V56" s="1238"/>
    </row>
    <row r="57" spans="1:22" ht="20.100000000000001" customHeight="1" x14ac:dyDescent="0.3">
      <c r="A57" s="1842"/>
      <c r="B57" s="968">
        <v>27080</v>
      </c>
      <c r="C57" s="1837"/>
      <c r="D57" s="962" t="s">
        <v>312</v>
      </c>
      <c r="E57" s="911">
        <v>22309</v>
      </c>
      <c r="F57" s="911">
        <v>25872</v>
      </c>
      <c r="G57" s="876">
        <v>32.81</v>
      </c>
      <c r="H57" s="876">
        <v>3.22</v>
      </c>
      <c r="I57" s="851">
        <v>3809695</v>
      </c>
      <c r="J57" s="876">
        <v>1.28</v>
      </c>
      <c r="K57" s="876">
        <v>14.23</v>
      </c>
      <c r="L57" s="851">
        <v>614214</v>
      </c>
      <c r="M57" s="876">
        <v>0.21</v>
      </c>
      <c r="N57" s="876">
        <v>2.29</v>
      </c>
      <c r="O57" s="851">
        <v>0</v>
      </c>
      <c r="P57" s="876">
        <v>0</v>
      </c>
      <c r="Q57" s="876">
        <v>0</v>
      </c>
      <c r="R57" s="851">
        <v>-3195481</v>
      </c>
      <c r="S57" s="876">
        <v>-1.07</v>
      </c>
      <c r="T57" s="876">
        <v>-11.94</v>
      </c>
      <c r="U57" s="876">
        <v>-83.88</v>
      </c>
      <c r="V57" s="1238"/>
    </row>
    <row r="58" spans="1:22" ht="20.100000000000001" customHeight="1" x14ac:dyDescent="0.3">
      <c r="A58" s="1842"/>
      <c r="B58" s="968">
        <v>2337</v>
      </c>
      <c r="C58" s="1837"/>
      <c r="D58" s="962" t="s">
        <v>313</v>
      </c>
      <c r="E58" s="911">
        <v>9813</v>
      </c>
      <c r="F58" s="911">
        <v>21082</v>
      </c>
      <c r="G58" s="876">
        <v>43.97</v>
      </c>
      <c r="H58" s="876">
        <v>22.22</v>
      </c>
      <c r="I58" s="851">
        <v>10719858</v>
      </c>
      <c r="J58" s="876">
        <v>1.1399999999999999</v>
      </c>
      <c r="K58" s="876">
        <v>91.03</v>
      </c>
      <c r="L58" s="851">
        <v>9936826</v>
      </c>
      <c r="M58" s="876">
        <v>1.06</v>
      </c>
      <c r="N58" s="876">
        <v>84.38</v>
      </c>
      <c r="O58" s="851">
        <v>0</v>
      </c>
      <c r="P58" s="876">
        <v>0</v>
      </c>
      <c r="Q58" s="876">
        <v>0</v>
      </c>
      <c r="R58" s="851">
        <v>-783032</v>
      </c>
      <c r="S58" s="876">
        <v>-0.08</v>
      </c>
      <c r="T58" s="876">
        <v>-6.65</v>
      </c>
      <c r="U58" s="876">
        <v>-7.3</v>
      </c>
      <c r="V58" s="1238"/>
    </row>
    <row r="59" spans="1:22" ht="20.100000000000001" customHeight="1" x14ac:dyDescent="0.3">
      <c r="A59" s="1842"/>
      <c r="B59" s="968">
        <v>6072</v>
      </c>
      <c r="C59" s="1837"/>
      <c r="D59" s="962" t="s">
        <v>998</v>
      </c>
      <c r="E59" s="911">
        <v>4599</v>
      </c>
      <c r="F59" s="911">
        <v>6573</v>
      </c>
      <c r="G59" s="876">
        <v>32.19</v>
      </c>
      <c r="H59" s="876">
        <v>6.39</v>
      </c>
      <c r="I59" s="851">
        <v>3033342</v>
      </c>
      <c r="J59" s="876">
        <v>4.6900000000000004</v>
      </c>
      <c r="K59" s="876">
        <v>54.96</v>
      </c>
      <c r="L59" s="851">
        <v>3185419</v>
      </c>
      <c r="M59" s="876">
        <v>4.93</v>
      </c>
      <c r="N59" s="876">
        <v>57.72</v>
      </c>
      <c r="O59" s="851">
        <v>0</v>
      </c>
      <c r="P59" s="876">
        <v>0</v>
      </c>
      <c r="Q59" s="876">
        <v>0</v>
      </c>
      <c r="R59" s="851">
        <v>152077</v>
      </c>
      <c r="S59" s="876">
        <v>0.24</v>
      </c>
      <c r="T59" s="876">
        <v>2.76</v>
      </c>
      <c r="U59" s="876">
        <v>5.01</v>
      </c>
      <c r="V59" s="1238"/>
    </row>
    <row r="60" spans="1:22" ht="20.100000000000001" customHeight="1" x14ac:dyDescent="0.3">
      <c r="A60" s="1842"/>
      <c r="B60" s="968">
        <v>1798</v>
      </c>
      <c r="C60" s="1837"/>
      <c r="D60" s="962" t="s">
        <v>999</v>
      </c>
      <c r="E60" s="911">
        <v>14561</v>
      </c>
      <c r="F60" s="911">
        <v>23309</v>
      </c>
      <c r="G60" s="876">
        <v>34.630000000000003</v>
      </c>
      <c r="H60" s="876">
        <v>11.56</v>
      </c>
      <c r="I60" s="851">
        <v>0</v>
      </c>
      <c r="J60" s="876">
        <v>0</v>
      </c>
      <c r="K60" s="876">
        <v>0</v>
      </c>
      <c r="L60" s="851">
        <v>0</v>
      </c>
      <c r="M60" s="876">
        <v>0</v>
      </c>
      <c r="N60" s="876">
        <v>0</v>
      </c>
      <c r="O60" s="851">
        <v>0</v>
      </c>
      <c r="P60" s="876">
        <v>0</v>
      </c>
      <c r="Q60" s="876">
        <v>0</v>
      </c>
      <c r="R60" s="851">
        <v>0</v>
      </c>
      <c r="S60" s="876">
        <v>0</v>
      </c>
      <c r="T60" s="876">
        <v>0</v>
      </c>
      <c r="U60" s="876">
        <v>0</v>
      </c>
      <c r="V60" s="1238"/>
    </row>
    <row r="61" spans="1:22" ht="20.100000000000001" customHeight="1" x14ac:dyDescent="0.3">
      <c r="A61" s="1842"/>
      <c r="B61" s="968">
        <v>1799</v>
      </c>
      <c r="C61" s="1837"/>
      <c r="D61" s="962" t="s">
        <v>1000</v>
      </c>
      <c r="E61" s="911">
        <v>232791</v>
      </c>
      <c r="F61" s="911">
        <v>406661</v>
      </c>
      <c r="G61" s="876">
        <v>28.75</v>
      </c>
      <c r="H61" s="876">
        <v>6.1</v>
      </c>
      <c r="I61" s="851">
        <v>188081983</v>
      </c>
      <c r="J61" s="876">
        <v>3.81</v>
      </c>
      <c r="K61" s="876">
        <v>67.33</v>
      </c>
      <c r="L61" s="851">
        <v>236251658</v>
      </c>
      <c r="M61" s="876">
        <v>4.78</v>
      </c>
      <c r="N61" s="876">
        <v>84.57</v>
      </c>
      <c r="O61" s="851">
        <v>0</v>
      </c>
      <c r="P61" s="876">
        <v>0</v>
      </c>
      <c r="Q61" s="876">
        <v>0</v>
      </c>
      <c r="R61" s="851">
        <v>48169675</v>
      </c>
      <c r="S61" s="876">
        <v>0.98</v>
      </c>
      <c r="T61" s="876">
        <v>17.239999999999998</v>
      </c>
      <c r="U61" s="876">
        <v>25.61</v>
      </c>
      <c r="V61" s="1238"/>
    </row>
    <row r="62" spans="1:22" ht="20.100000000000001" customHeight="1" x14ac:dyDescent="0.3">
      <c r="A62" s="1843"/>
      <c r="B62" s="968"/>
      <c r="C62" s="1838"/>
      <c r="D62" s="962" t="s">
        <v>35</v>
      </c>
      <c r="E62" s="911">
        <v>1350854</v>
      </c>
      <c r="F62" s="911">
        <v>2819139</v>
      </c>
      <c r="G62" s="876">
        <v>33.979999999999997</v>
      </c>
      <c r="H62" s="876">
        <v>9.06</v>
      </c>
      <c r="I62" s="851">
        <v>382718712</v>
      </c>
      <c r="J62" s="876">
        <v>2.1800000000000002</v>
      </c>
      <c r="K62" s="876">
        <v>75.86</v>
      </c>
      <c r="L62" s="851">
        <v>417173711</v>
      </c>
      <c r="M62" s="876">
        <v>2.37</v>
      </c>
      <c r="N62" s="876">
        <v>82.69</v>
      </c>
      <c r="O62" s="851">
        <v>0</v>
      </c>
      <c r="P62" s="876">
        <v>0</v>
      </c>
      <c r="Q62" s="876">
        <v>0</v>
      </c>
      <c r="R62" s="851">
        <v>34454999</v>
      </c>
      <c r="S62" s="876">
        <v>0.2</v>
      </c>
      <c r="T62" s="876">
        <v>6.83</v>
      </c>
      <c r="U62" s="876">
        <v>9</v>
      </c>
      <c r="V62" s="1238"/>
    </row>
    <row r="63" spans="1:22" ht="20.100000000000001" customHeight="1" x14ac:dyDescent="0.3">
      <c r="A63" s="1841">
        <v>1202</v>
      </c>
      <c r="B63" s="968">
        <v>2348</v>
      </c>
      <c r="C63" s="1836" t="s">
        <v>318</v>
      </c>
      <c r="D63" s="962" t="s">
        <v>319</v>
      </c>
      <c r="E63" s="911">
        <v>4487</v>
      </c>
      <c r="F63" s="911">
        <v>6911</v>
      </c>
      <c r="G63" s="876">
        <v>31.53</v>
      </c>
      <c r="H63" s="876">
        <v>5.9</v>
      </c>
      <c r="I63" s="851">
        <v>884795</v>
      </c>
      <c r="J63" s="876">
        <v>1.19</v>
      </c>
      <c r="K63" s="876">
        <v>16.43</v>
      </c>
      <c r="L63" s="851">
        <v>1338354</v>
      </c>
      <c r="M63" s="876">
        <v>1.79</v>
      </c>
      <c r="N63" s="876">
        <v>24.86</v>
      </c>
      <c r="O63" s="851">
        <v>0</v>
      </c>
      <c r="P63" s="876">
        <v>0</v>
      </c>
      <c r="Q63" s="876">
        <v>0</v>
      </c>
      <c r="R63" s="851">
        <v>453559</v>
      </c>
      <c r="S63" s="876">
        <v>0.61</v>
      </c>
      <c r="T63" s="876">
        <v>8.42</v>
      </c>
      <c r="U63" s="876">
        <v>51.26</v>
      </c>
      <c r="V63" s="1238"/>
    </row>
    <row r="64" spans="1:22" ht="20.100000000000001" customHeight="1" x14ac:dyDescent="0.3">
      <c r="A64" s="1842"/>
      <c r="B64" s="968">
        <v>2014</v>
      </c>
      <c r="C64" s="1837"/>
      <c r="D64" s="962" t="s">
        <v>321</v>
      </c>
      <c r="E64" s="911">
        <v>2265</v>
      </c>
      <c r="F64" s="911">
        <v>3852</v>
      </c>
      <c r="G64" s="876">
        <v>60.26</v>
      </c>
      <c r="H64" s="876">
        <v>49.33</v>
      </c>
      <c r="I64" s="851">
        <v>0</v>
      </c>
      <c r="J64" s="876">
        <v>0</v>
      </c>
      <c r="K64" s="876">
        <v>0</v>
      </c>
      <c r="L64" s="851">
        <v>0</v>
      </c>
      <c r="M64" s="876">
        <v>0</v>
      </c>
      <c r="N64" s="876">
        <v>0</v>
      </c>
      <c r="O64" s="851">
        <v>0</v>
      </c>
      <c r="P64" s="876">
        <v>0</v>
      </c>
      <c r="Q64" s="876">
        <v>0</v>
      </c>
      <c r="R64" s="851">
        <v>0</v>
      </c>
      <c r="S64" s="876">
        <v>0</v>
      </c>
      <c r="T64" s="876">
        <v>0</v>
      </c>
      <c r="U64" s="876">
        <v>0</v>
      </c>
      <c r="V64" s="1238"/>
    </row>
    <row r="65" spans="1:22" ht="20.100000000000001" customHeight="1" x14ac:dyDescent="0.3">
      <c r="A65" s="1842"/>
      <c r="B65" s="968">
        <v>2021</v>
      </c>
      <c r="C65" s="1837"/>
      <c r="D65" s="962" t="s">
        <v>322</v>
      </c>
      <c r="E65" s="911">
        <v>6480</v>
      </c>
      <c r="F65" s="911">
        <v>12787</v>
      </c>
      <c r="G65" s="876">
        <v>37.83</v>
      </c>
      <c r="H65" s="876">
        <v>13.09</v>
      </c>
      <c r="I65" s="851">
        <v>0</v>
      </c>
      <c r="J65" s="876">
        <v>0</v>
      </c>
      <c r="K65" s="876">
        <v>0</v>
      </c>
      <c r="L65" s="851">
        <v>0</v>
      </c>
      <c r="M65" s="876">
        <v>0</v>
      </c>
      <c r="N65" s="876">
        <v>0</v>
      </c>
      <c r="O65" s="851">
        <v>0</v>
      </c>
      <c r="P65" s="876">
        <v>0</v>
      </c>
      <c r="Q65" s="876">
        <v>0</v>
      </c>
      <c r="R65" s="851">
        <v>0</v>
      </c>
      <c r="S65" s="876">
        <v>0</v>
      </c>
      <c r="T65" s="876">
        <v>0</v>
      </c>
      <c r="U65" s="876">
        <v>0</v>
      </c>
      <c r="V65" s="1238"/>
    </row>
    <row r="66" spans="1:22" ht="20.100000000000001" customHeight="1" x14ac:dyDescent="0.3">
      <c r="A66" s="1842"/>
      <c r="B66" s="968">
        <v>2020</v>
      </c>
      <c r="C66" s="1837"/>
      <c r="D66" s="962" t="s">
        <v>324</v>
      </c>
      <c r="E66" s="911">
        <v>7370</v>
      </c>
      <c r="F66" s="911">
        <v>14139</v>
      </c>
      <c r="G66" s="876">
        <v>46.85</v>
      </c>
      <c r="H66" s="876">
        <v>25.48</v>
      </c>
      <c r="I66" s="851">
        <v>0</v>
      </c>
      <c r="J66" s="876">
        <v>0</v>
      </c>
      <c r="K66" s="876">
        <v>0</v>
      </c>
      <c r="L66" s="851">
        <v>0</v>
      </c>
      <c r="M66" s="876">
        <v>0</v>
      </c>
      <c r="N66" s="876">
        <v>0</v>
      </c>
      <c r="O66" s="851">
        <v>0</v>
      </c>
      <c r="P66" s="876">
        <v>0</v>
      </c>
      <c r="Q66" s="876">
        <v>0</v>
      </c>
      <c r="R66" s="851">
        <v>0</v>
      </c>
      <c r="S66" s="876">
        <v>0</v>
      </c>
      <c r="T66" s="876">
        <v>0</v>
      </c>
      <c r="U66" s="876">
        <v>0</v>
      </c>
      <c r="V66" s="1238"/>
    </row>
    <row r="67" spans="1:22" ht="20.100000000000001" customHeight="1" x14ac:dyDescent="0.3">
      <c r="A67" s="1842"/>
      <c r="B67" s="968">
        <v>6092</v>
      </c>
      <c r="C67" s="1837"/>
      <c r="D67" s="962" t="s">
        <v>326</v>
      </c>
      <c r="E67" s="911">
        <v>13965</v>
      </c>
      <c r="F67" s="911">
        <v>30405</v>
      </c>
      <c r="G67" s="876">
        <v>26.89</v>
      </c>
      <c r="H67" s="876">
        <v>2.42</v>
      </c>
      <c r="I67" s="851">
        <v>0</v>
      </c>
      <c r="J67" s="876">
        <v>0</v>
      </c>
      <c r="K67" s="876">
        <v>0</v>
      </c>
      <c r="L67" s="851">
        <v>0</v>
      </c>
      <c r="M67" s="876">
        <v>0</v>
      </c>
      <c r="N67" s="876">
        <v>0</v>
      </c>
      <c r="O67" s="851">
        <v>0</v>
      </c>
      <c r="P67" s="876">
        <v>0</v>
      </c>
      <c r="Q67" s="876">
        <v>0</v>
      </c>
      <c r="R67" s="851">
        <v>0</v>
      </c>
      <c r="S67" s="876">
        <v>0</v>
      </c>
      <c r="T67" s="876">
        <v>0</v>
      </c>
      <c r="U67" s="876">
        <v>0</v>
      </c>
      <c r="V67" s="1238"/>
    </row>
    <row r="68" spans="1:22" ht="20.100000000000001" customHeight="1" x14ac:dyDescent="0.3">
      <c r="A68" s="1842"/>
      <c r="B68" s="968">
        <v>6047</v>
      </c>
      <c r="C68" s="1837"/>
      <c r="D68" s="962" t="s">
        <v>327</v>
      </c>
      <c r="E68" s="911">
        <v>4300</v>
      </c>
      <c r="F68" s="911">
        <v>8333</v>
      </c>
      <c r="G68" s="876">
        <v>34.19</v>
      </c>
      <c r="H68" s="876">
        <v>7.54</v>
      </c>
      <c r="I68" s="851">
        <v>0</v>
      </c>
      <c r="J68" s="876">
        <v>0</v>
      </c>
      <c r="K68" s="876">
        <v>0</v>
      </c>
      <c r="L68" s="851">
        <v>0</v>
      </c>
      <c r="M68" s="876">
        <v>0</v>
      </c>
      <c r="N68" s="876">
        <v>0</v>
      </c>
      <c r="O68" s="851">
        <v>0</v>
      </c>
      <c r="P68" s="876">
        <v>0</v>
      </c>
      <c r="Q68" s="876">
        <v>0</v>
      </c>
      <c r="R68" s="851">
        <v>0</v>
      </c>
      <c r="S68" s="876">
        <v>0</v>
      </c>
      <c r="T68" s="876">
        <v>0</v>
      </c>
      <c r="U68" s="876">
        <v>0</v>
      </c>
      <c r="V68" s="1238"/>
    </row>
    <row r="69" spans="1:22" ht="20.100000000000001" customHeight="1" x14ac:dyDescent="0.3">
      <c r="A69" s="1842"/>
      <c r="B69" s="968">
        <v>2015</v>
      </c>
      <c r="C69" s="1837"/>
      <c r="D69" s="962" t="s">
        <v>328</v>
      </c>
      <c r="E69" s="911">
        <v>3992</v>
      </c>
      <c r="F69" s="911">
        <v>7035</v>
      </c>
      <c r="G69" s="876">
        <v>54.5</v>
      </c>
      <c r="H69" s="876">
        <v>39.19</v>
      </c>
      <c r="I69" s="851">
        <v>0</v>
      </c>
      <c r="J69" s="876">
        <v>0</v>
      </c>
      <c r="K69" s="876">
        <v>0</v>
      </c>
      <c r="L69" s="851">
        <v>0</v>
      </c>
      <c r="M69" s="876">
        <v>0</v>
      </c>
      <c r="N69" s="876">
        <v>0</v>
      </c>
      <c r="O69" s="851">
        <v>0</v>
      </c>
      <c r="P69" s="876">
        <v>0</v>
      </c>
      <c r="Q69" s="876">
        <v>0</v>
      </c>
      <c r="R69" s="851">
        <v>0</v>
      </c>
      <c r="S69" s="876">
        <v>0</v>
      </c>
      <c r="T69" s="876">
        <v>0</v>
      </c>
      <c r="U69" s="876">
        <v>0</v>
      </c>
      <c r="V69" s="1238"/>
    </row>
    <row r="70" spans="1:22" ht="20.100000000000001" customHeight="1" x14ac:dyDescent="0.3">
      <c r="A70" s="1842"/>
      <c r="B70" s="968">
        <v>2019</v>
      </c>
      <c r="C70" s="1837"/>
      <c r="D70" s="962" t="s">
        <v>329</v>
      </c>
      <c r="E70" s="911">
        <v>1180</v>
      </c>
      <c r="F70" s="911">
        <v>1841</v>
      </c>
      <c r="G70" s="876">
        <v>61.68</v>
      </c>
      <c r="H70" s="876">
        <v>53.94</v>
      </c>
      <c r="I70" s="851">
        <v>0</v>
      </c>
      <c r="J70" s="876">
        <v>0</v>
      </c>
      <c r="K70" s="876">
        <v>0</v>
      </c>
      <c r="L70" s="851">
        <v>0</v>
      </c>
      <c r="M70" s="876">
        <v>0</v>
      </c>
      <c r="N70" s="876">
        <v>0</v>
      </c>
      <c r="O70" s="851">
        <v>0</v>
      </c>
      <c r="P70" s="876">
        <v>0</v>
      </c>
      <c r="Q70" s="876">
        <v>0</v>
      </c>
      <c r="R70" s="851">
        <v>0</v>
      </c>
      <c r="S70" s="876">
        <v>0</v>
      </c>
      <c r="T70" s="876">
        <v>0</v>
      </c>
      <c r="U70" s="876">
        <v>0</v>
      </c>
      <c r="V70" s="1238"/>
    </row>
    <row r="71" spans="1:22" ht="20.100000000000001" customHeight="1" x14ac:dyDescent="0.3">
      <c r="A71" s="1842"/>
      <c r="B71" s="968">
        <v>6083</v>
      </c>
      <c r="C71" s="1837"/>
      <c r="D71" s="962" t="s">
        <v>330</v>
      </c>
      <c r="E71" s="911">
        <v>7357</v>
      </c>
      <c r="F71" s="911">
        <v>16319</v>
      </c>
      <c r="G71" s="876">
        <v>32.340000000000003</v>
      </c>
      <c r="H71" s="876">
        <v>7.97</v>
      </c>
      <c r="I71" s="851">
        <v>0</v>
      </c>
      <c r="J71" s="876">
        <v>0</v>
      </c>
      <c r="K71" s="876">
        <v>0</v>
      </c>
      <c r="L71" s="851">
        <v>0</v>
      </c>
      <c r="M71" s="876">
        <v>0</v>
      </c>
      <c r="N71" s="876">
        <v>0</v>
      </c>
      <c r="O71" s="851">
        <v>0</v>
      </c>
      <c r="P71" s="876">
        <v>0</v>
      </c>
      <c r="Q71" s="876">
        <v>0</v>
      </c>
      <c r="R71" s="851">
        <v>0</v>
      </c>
      <c r="S71" s="876">
        <v>0</v>
      </c>
      <c r="T71" s="876">
        <v>0</v>
      </c>
      <c r="U71" s="876">
        <v>0</v>
      </c>
      <c r="V71" s="1238"/>
    </row>
    <row r="72" spans="1:22" ht="20.100000000000001" customHeight="1" x14ac:dyDescent="0.3">
      <c r="A72" s="1842"/>
      <c r="B72" s="968">
        <v>2018</v>
      </c>
      <c r="C72" s="1837"/>
      <c r="D72" s="962" t="s">
        <v>332</v>
      </c>
      <c r="E72" s="911">
        <v>21244</v>
      </c>
      <c r="F72" s="911">
        <v>42686</v>
      </c>
      <c r="G72" s="876">
        <v>41.32</v>
      </c>
      <c r="H72" s="876">
        <v>15.44</v>
      </c>
      <c r="I72" s="851">
        <v>0</v>
      </c>
      <c r="J72" s="876">
        <v>0</v>
      </c>
      <c r="K72" s="876">
        <v>0</v>
      </c>
      <c r="L72" s="851">
        <v>0</v>
      </c>
      <c r="M72" s="876">
        <v>0</v>
      </c>
      <c r="N72" s="876">
        <v>0</v>
      </c>
      <c r="O72" s="851">
        <v>0</v>
      </c>
      <c r="P72" s="876">
        <v>0</v>
      </c>
      <c r="Q72" s="876">
        <v>0</v>
      </c>
      <c r="R72" s="851">
        <v>0</v>
      </c>
      <c r="S72" s="876">
        <v>0</v>
      </c>
      <c r="T72" s="876">
        <v>0</v>
      </c>
      <c r="U72" s="876">
        <v>0</v>
      </c>
      <c r="V72" s="1238"/>
    </row>
    <row r="73" spans="1:22" ht="20.100000000000001" customHeight="1" x14ac:dyDescent="0.3">
      <c r="A73" s="1842"/>
      <c r="B73" s="968">
        <v>2009</v>
      </c>
      <c r="C73" s="1837"/>
      <c r="D73" s="962" t="s">
        <v>334</v>
      </c>
      <c r="E73" s="911">
        <v>168</v>
      </c>
      <c r="F73" s="911">
        <v>246</v>
      </c>
      <c r="G73" s="876">
        <v>65.33</v>
      </c>
      <c r="H73" s="876">
        <v>63.42</v>
      </c>
      <c r="I73" s="851">
        <v>0</v>
      </c>
      <c r="J73" s="876">
        <v>0</v>
      </c>
      <c r="K73" s="876">
        <v>0</v>
      </c>
      <c r="L73" s="851">
        <v>0</v>
      </c>
      <c r="M73" s="876">
        <v>0</v>
      </c>
      <c r="N73" s="876">
        <v>0</v>
      </c>
      <c r="O73" s="851">
        <v>0</v>
      </c>
      <c r="P73" s="876">
        <v>0</v>
      </c>
      <c r="Q73" s="876">
        <v>0</v>
      </c>
      <c r="R73" s="851">
        <v>0</v>
      </c>
      <c r="S73" s="876">
        <v>0</v>
      </c>
      <c r="T73" s="876">
        <v>0</v>
      </c>
      <c r="U73" s="876">
        <v>0</v>
      </c>
      <c r="V73" s="1238"/>
    </row>
    <row r="74" spans="1:22" ht="20.100000000000001" customHeight="1" x14ac:dyDescent="0.3">
      <c r="A74" s="1843"/>
      <c r="B74" s="968"/>
      <c r="C74" s="1838"/>
      <c r="D74" s="962" t="s">
        <v>35</v>
      </c>
      <c r="E74" s="911">
        <v>72808</v>
      </c>
      <c r="F74" s="911">
        <v>144554</v>
      </c>
      <c r="G74" s="876">
        <v>38.07</v>
      </c>
      <c r="H74" s="876">
        <v>14.35</v>
      </c>
      <c r="I74" s="851">
        <v>884795</v>
      </c>
      <c r="J74" s="876">
        <v>1.19</v>
      </c>
      <c r="K74" s="876">
        <v>16.43</v>
      </c>
      <c r="L74" s="851">
        <v>1338354</v>
      </c>
      <c r="M74" s="876">
        <v>1.79</v>
      </c>
      <c r="N74" s="876">
        <v>24.86</v>
      </c>
      <c r="O74" s="851">
        <v>0</v>
      </c>
      <c r="P74" s="876">
        <v>0</v>
      </c>
      <c r="Q74" s="876">
        <v>0</v>
      </c>
      <c r="R74" s="851">
        <v>453559</v>
      </c>
      <c r="S74" s="876">
        <v>0.61</v>
      </c>
      <c r="T74" s="876">
        <v>8.42</v>
      </c>
      <c r="U74" s="876">
        <v>51.26</v>
      </c>
      <c r="V74" s="1238"/>
    </row>
    <row r="75" spans="1:22" ht="20.100000000000001" customHeight="1" x14ac:dyDescent="0.3">
      <c r="A75" s="1841">
        <v>1554</v>
      </c>
      <c r="B75" s="968">
        <v>2298</v>
      </c>
      <c r="C75" s="1836" t="s">
        <v>890</v>
      </c>
      <c r="D75" s="962" t="s">
        <v>1002</v>
      </c>
      <c r="E75" s="911">
        <v>3372</v>
      </c>
      <c r="F75" s="911">
        <v>8229</v>
      </c>
      <c r="G75" s="876">
        <v>37.11</v>
      </c>
      <c r="H75" s="876">
        <v>11.39</v>
      </c>
      <c r="I75" s="851">
        <v>0</v>
      </c>
      <c r="J75" s="876">
        <v>0</v>
      </c>
      <c r="K75" s="876">
        <v>0</v>
      </c>
      <c r="L75" s="851">
        <v>0</v>
      </c>
      <c r="M75" s="876">
        <v>0</v>
      </c>
      <c r="N75" s="876">
        <v>0</v>
      </c>
      <c r="O75" s="851">
        <v>0</v>
      </c>
      <c r="P75" s="876">
        <v>0</v>
      </c>
      <c r="Q75" s="876">
        <v>0</v>
      </c>
      <c r="R75" s="851">
        <v>0</v>
      </c>
      <c r="S75" s="876">
        <v>0</v>
      </c>
      <c r="T75" s="876">
        <v>0</v>
      </c>
      <c r="U75" s="876">
        <v>0</v>
      </c>
      <c r="V75" s="1238"/>
    </row>
    <row r="76" spans="1:22" ht="20.100000000000001" customHeight="1" x14ac:dyDescent="0.3">
      <c r="A76" s="1842"/>
      <c r="B76" s="968">
        <v>6048</v>
      </c>
      <c r="C76" s="1837"/>
      <c r="D76" s="962" t="s">
        <v>1003</v>
      </c>
      <c r="E76" s="911">
        <v>2603</v>
      </c>
      <c r="F76" s="911">
        <v>5596</v>
      </c>
      <c r="G76" s="876">
        <v>29.49</v>
      </c>
      <c r="H76" s="876">
        <v>3.54</v>
      </c>
      <c r="I76" s="851">
        <v>0</v>
      </c>
      <c r="J76" s="876">
        <v>0</v>
      </c>
      <c r="K76" s="876">
        <v>0</v>
      </c>
      <c r="L76" s="851">
        <v>0</v>
      </c>
      <c r="M76" s="876">
        <v>0</v>
      </c>
      <c r="N76" s="876">
        <v>0</v>
      </c>
      <c r="O76" s="851">
        <v>0</v>
      </c>
      <c r="P76" s="876">
        <v>0</v>
      </c>
      <c r="Q76" s="876">
        <v>0</v>
      </c>
      <c r="R76" s="851">
        <v>0</v>
      </c>
      <c r="S76" s="876">
        <v>0</v>
      </c>
      <c r="T76" s="876">
        <v>0</v>
      </c>
      <c r="U76" s="876">
        <v>0</v>
      </c>
      <c r="V76" s="1238"/>
    </row>
    <row r="77" spans="1:22" ht="20.100000000000001" customHeight="1" x14ac:dyDescent="0.3">
      <c r="A77" s="1842"/>
      <c r="B77" s="968">
        <v>2349</v>
      </c>
      <c r="C77" s="1837"/>
      <c r="D77" s="962" t="s">
        <v>1004</v>
      </c>
      <c r="E77" s="911">
        <v>1372</v>
      </c>
      <c r="F77" s="911">
        <v>3253</v>
      </c>
      <c r="G77" s="876">
        <v>34.1</v>
      </c>
      <c r="H77" s="876">
        <v>8.09</v>
      </c>
      <c r="I77" s="851">
        <v>0</v>
      </c>
      <c r="J77" s="876">
        <v>0</v>
      </c>
      <c r="K77" s="876">
        <v>0</v>
      </c>
      <c r="L77" s="851">
        <v>0</v>
      </c>
      <c r="M77" s="876">
        <v>0</v>
      </c>
      <c r="N77" s="876">
        <v>0</v>
      </c>
      <c r="O77" s="851">
        <v>0</v>
      </c>
      <c r="P77" s="876">
        <v>0</v>
      </c>
      <c r="Q77" s="876">
        <v>0</v>
      </c>
      <c r="R77" s="851">
        <v>0</v>
      </c>
      <c r="S77" s="876">
        <v>0</v>
      </c>
      <c r="T77" s="876">
        <v>0</v>
      </c>
      <c r="U77" s="876">
        <v>0</v>
      </c>
      <c r="V77" s="1238"/>
    </row>
    <row r="78" spans="1:22" ht="20.100000000000001" customHeight="1" x14ac:dyDescent="0.3">
      <c r="A78" s="1842"/>
      <c r="B78" s="968">
        <v>2299</v>
      </c>
      <c r="C78" s="1837"/>
      <c r="D78" s="962" t="s">
        <v>1005</v>
      </c>
      <c r="E78" s="911">
        <v>1925</v>
      </c>
      <c r="F78" s="911">
        <v>4518</v>
      </c>
      <c r="G78" s="876">
        <v>34.19</v>
      </c>
      <c r="H78" s="876">
        <v>7.75</v>
      </c>
      <c r="I78" s="851">
        <v>0</v>
      </c>
      <c r="J78" s="876">
        <v>0</v>
      </c>
      <c r="K78" s="876">
        <v>0</v>
      </c>
      <c r="L78" s="851">
        <v>0</v>
      </c>
      <c r="M78" s="876">
        <v>0</v>
      </c>
      <c r="N78" s="876">
        <v>0</v>
      </c>
      <c r="O78" s="851">
        <v>0</v>
      </c>
      <c r="P78" s="876">
        <v>0</v>
      </c>
      <c r="Q78" s="876">
        <v>0</v>
      </c>
      <c r="R78" s="851">
        <v>0</v>
      </c>
      <c r="S78" s="876">
        <v>0</v>
      </c>
      <c r="T78" s="876">
        <v>0</v>
      </c>
      <c r="U78" s="876">
        <v>0</v>
      </c>
      <c r="V78" s="1238"/>
    </row>
    <row r="79" spans="1:22" ht="20.100000000000001" customHeight="1" x14ac:dyDescent="0.3">
      <c r="A79" s="1843"/>
      <c r="B79" s="968"/>
      <c r="C79" s="1838"/>
      <c r="D79" s="962" t="s">
        <v>35</v>
      </c>
      <c r="E79" s="911">
        <v>9272</v>
      </c>
      <c r="F79" s="911">
        <v>21596</v>
      </c>
      <c r="G79" s="876">
        <v>34.07</v>
      </c>
      <c r="H79" s="876">
        <v>8.09</v>
      </c>
      <c r="I79" s="851">
        <v>0</v>
      </c>
      <c r="J79" s="876">
        <v>0</v>
      </c>
      <c r="K79" s="876">
        <v>0</v>
      </c>
      <c r="L79" s="851">
        <v>0</v>
      </c>
      <c r="M79" s="876">
        <v>0</v>
      </c>
      <c r="N79" s="876">
        <v>0</v>
      </c>
      <c r="O79" s="851">
        <v>0</v>
      </c>
      <c r="P79" s="876">
        <v>0</v>
      </c>
      <c r="Q79" s="876">
        <v>0</v>
      </c>
      <c r="R79" s="851">
        <v>0</v>
      </c>
      <c r="S79" s="876">
        <v>0</v>
      </c>
      <c r="T79" s="876">
        <v>0</v>
      </c>
      <c r="U79" s="876">
        <v>0</v>
      </c>
      <c r="V79" s="1238"/>
    </row>
    <row r="80" spans="1:22" ht="20.100000000000001" customHeight="1" x14ac:dyDescent="0.3">
      <c r="A80" s="1841">
        <v>1537</v>
      </c>
      <c r="B80" s="968">
        <v>6098</v>
      </c>
      <c r="C80" s="1836" t="s">
        <v>351</v>
      </c>
      <c r="D80" s="962" t="s">
        <v>352</v>
      </c>
      <c r="E80" s="911">
        <v>655</v>
      </c>
      <c r="F80" s="911">
        <v>1513</v>
      </c>
      <c r="G80" s="876">
        <v>31.3</v>
      </c>
      <c r="H80" s="876">
        <v>6.21</v>
      </c>
      <c r="I80" s="851">
        <v>504859</v>
      </c>
      <c r="J80" s="876">
        <v>2.33</v>
      </c>
      <c r="K80" s="876">
        <v>64.23</v>
      </c>
      <c r="L80" s="851">
        <v>644453</v>
      </c>
      <c r="M80" s="876">
        <v>2.98</v>
      </c>
      <c r="N80" s="876">
        <v>81.99</v>
      </c>
      <c r="O80" s="851">
        <v>0</v>
      </c>
      <c r="P80" s="876">
        <v>0</v>
      </c>
      <c r="Q80" s="876">
        <v>0</v>
      </c>
      <c r="R80" s="851">
        <v>139594</v>
      </c>
      <c r="S80" s="876">
        <v>0.65</v>
      </c>
      <c r="T80" s="876">
        <v>17.760000000000002</v>
      </c>
      <c r="U80" s="876">
        <v>27.65</v>
      </c>
      <c r="V80" s="1238"/>
    </row>
    <row r="81" spans="1:22" ht="20.100000000000001" customHeight="1" x14ac:dyDescent="0.3">
      <c r="A81" s="1842"/>
      <c r="B81" s="968">
        <v>2339</v>
      </c>
      <c r="C81" s="1837"/>
      <c r="D81" s="962" t="s">
        <v>353</v>
      </c>
      <c r="E81" s="911">
        <v>2255</v>
      </c>
      <c r="F81" s="911">
        <v>4216</v>
      </c>
      <c r="G81" s="876">
        <v>35.72</v>
      </c>
      <c r="H81" s="876">
        <v>10.37</v>
      </c>
      <c r="I81" s="851">
        <v>1314579</v>
      </c>
      <c r="J81" s="876">
        <v>2</v>
      </c>
      <c r="K81" s="876">
        <v>48.58</v>
      </c>
      <c r="L81" s="851">
        <v>1177331</v>
      </c>
      <c r="M81" s="876">
        <v>1.79</v>
      </c>
      <c r="N81" s="876">
        <v>43.51</v>
      </c>
      <c r="O81" s="851">
        <v>0</v>
      </c>
      <c r="P81" s="876">
        <v>0</v>
      </c>
      <c r="Q81" s="876">
        <v>0</v>
      </c>
      <c r="R81" s="851">
        <v>-137248</v>
      </c>
      <c r="S81" s="876">
        <v>-0.21</v>
      </c>
      <c r="T81" s="876">
        <v>-5.07</v>
      </c>
      <c r="U81" s="876">
        <v>-10.44</v>
      </c>
      <c r="V81" s="1238"/>
    </row>
    <row r="82" spans="1:22" ht="20.100000000000001" customHeight="1" x14ac:dyDescent="0.3">
      <c r="A82" s="1842"/>
      <c r="B82" s="968">
        <v>2191</v>
      </c>
      <c r="C82" s="1837"/>
      <c r="D82" s="962" t="s">
        <v>354</v>
      </c>
      <c r="E82" s="911">
        <v>4167</v>
      </c>
      <c r="F82" s="911">
        <v>10379</v>
      </c>
      <c r="G82" s="876">
        <v>37.65</v>
      </c>
      <c r="H82" s="876">
        <v>6.93</v>
      </c>
      <c r="I82" s="851">
        <v>7151027</v>
      </c>
      <c r="J82" s="876">
        <v>1.83</v>
      </c>
      <c r="K82" s="876">
        <v>143.01</v>
      </c>
      <c r="L82" s="851">
        <v>7387146</v>
      </c>
      <c r="M82" s="876">
        <v>1.89</v>
      </c>
      <c r="N82" s="876">
        <v>147.72999999999999</v>
      </c>
      <c r="O82" s="851">
        <v>0</v>
      </c>
      <c r="P82" s="876">
        <v>0</v>
      </c>
      <c r="Q82" s="876">
        <v>0</v>
      </c>
      <c r="R82" s="851">
        <v>236119</v>
      </c>
      <c r="S82" s="876">
        <v>0.06</v>
      </c>
      <c r="T82" s="876">
        <v>4.72</v>
      </c>
      <c r="U82" s="876">
        <v>3.3</v>
      </c>
      <c r="V82" s="1238"/>
    </row>
    <row r="83" spans="1:22" ht="20.100000000000001" customHeight="1" x14ac:dyDescent="0.3">
      <c r="A83" s="1842"/>
      <c r="B83" s="968">
        <v>2192</v>
      </c>
      <c r="C83" s="1837"/>
      <c r="D83" s="962" t="s">
        <v>355</v>
      </c>
      <c r="E83" s="911">
        <v>15144</v>
      </c>
      <c r="F83" s="911">
        <v>42422</v>
      </c>
      <c r="G83" s="876">
        <v>30.96</v>
      </c>
      <c r="H83" s="876">
        <v>3.83</v>
      </c>
      <c r="I83" s="851">
        <v>19798874</v>
      </c>
      <c r="J83" s="876">
        <v>2.0499999999999998</v>
      </c>
      <c r="K83" s="876">
        <v>108.95</v>
      </c>
      <c r="L83" s="851">
        <v>17679247</v>
      </c>
      <c r="M83" s="876">
        <v>1.83</v>
      </c>
      <c r="N83" s="876">
        <v>97.28</v>
      </c>
      <c r="O83" s="851">
        <v>0</v>
      </c>
      <c r="P83" s="876">
        <v>0</v>
      </c>
      <c r="Q83" s="876">
        <v>0</v>
      </c>
      <c r="R83" s="851">
        <v>-2119627</v>
      </c>
      <c r="S83" s="876">
        <v>-0.22</v>
      </c>
      <c r="T83" s="876">
        <v>-11.66</v>
      </c>
      <c r="U83" s="876">
        <v>-10.71</v>
      </c>
      <c r="V83" s="1238"/>
    </row>
    <row r="84" spans="1:22" ht="20.100000000000001" customHeight="1" x14ac:dyDescent="0.3">
      <c r="A84" s="1843"/>
      <c r="B84" s="968"/>
      <c r="C84" s="1838"/>
      <c r="D84" s="962" t="s">
        <v>35</v>
      </c>
      <c r="E84" s="911">
        <v>22221</v>
      </c>
      <c r="F84" s="911">
        <v>58530</v>
      </c>
      <c r="G84" s="876">
        <v>32.5</v>
      </c>
      <c r="H84" s="876">
        <v>4.91</v>
      </c>
      <c r="I84" s="851">
        <v>28769339</v>
      </c>
      <c r="J84" s="876">
        <v>2</v>
      </c>
      <c r="K84" s="876">
        <v>107.89</v>
      </c>
      <c r="L84" s="851">
        <v>26888177</v>
      </c>
      <c r="M84" s="876">
        <v>1.87</v>
      </c>
      <c r="N84" s="876">
        <v>100.84</v>
      </c>
      <c r="O84" s="851">
        <v>0</v>
      </c>
      <c r="P84" s="876">
        <v>0</v>
      </c>
      <c r="Q84" s="876">
        <v>0</v>
      </c>
      <c r="R84" s="851">
        <v>-1881162</v>
      </c>
      <c r="S84" s="876">
        <v>-0.13</v>
      </c>
      <c r="T84" s="876">
        <v>-7.05</v>
      </c>
      <c r="U84" s="876">
        <v>-6.54</v>
      </c>
      <c r="V84" s="1238"/>
    </row>
    <row r="85" spans="1:22" ht="20.100000000000001" customHeight="1" x14ac:dyDescent="0.3">
      <c r="A85" s="1841">
        <v>1087</v>
      </c>
      <c r="B85" s="968">
        <v>6036</v>
      </c>
      <c r="C85" s="1836" t="s">
        <v>891</v>
      </c>
      <c r="D85" s="962" t="s">
        <v>361</v>
      </c>
      <c r="E85" s="911">
        <v>8334</v>
      </c>
      <c r="F85" s="911">
        <v>19592</v>
      </c>
      <c r="G85" s="876">
        <v>29.61</v>
      </c>
      <c r="H85" s="876">
        <v>6.08</v>
      </c>
      <c r="I85" s="851">
        <v>14383876</v>
      </c>
      <c r="J85" s="876">
        <v>5.2</v>
      </c>
      <c r="K85" s="876">
        <v>143.83000000000001</v>
      </c>
      <c r="L85" s="851">
        <v>11546728</v>
      </c>
      <c r="M85" s="876">
        <v>4.17</v>
      </c>
      <c r="N85" s="876">
        <v>115.46</v>
      </c>
      <c r="O85" s="851">
        <v>-37561</v>
      </c>
      <c r="P85" s="876">
        <v>-1.3580137739207116E-2</v>
      </c>
      <c r="Q85" s="876">
        <v>-0.37557995360371171</v>
      </c>
      <c r="R85" s="851">
        <v>-2874709</v>
      </c>
      <c r="S85" s="876">
        <v>-1.04</v>
      </c>
      <c r="T85" s="876">
        <v>-28.74</v>
      </c>
      <c r="U85" s="876">
        <v>-19.989999999999998</v>
      </c>
      <c r="V85" s="1238"/>
    </row>
    <row r="86" spans="1:22" ht="20.100000000000001" customHeight="1" x14ac:dyDescent="0.3">
      <c r="A86" s="1842"/>
      <c r="B86" s="968">
        <v>1907</v>
      </c>
      <c r="C86" s="1837"/>
      <c r="D86" s="962" t="s">
        <v>362</v>
      </c>
      <c r="E86" s="911">
        <v>1919</v>
      </c>
      <c r="F86" s="911">
        <v>4192</v>
      </c>
      <c r="G86" s="876">
        <v>36.07</v>
      </c>
      <c r="H86" s="876">
        <v>12.17</v>
      </c>
      <c r="I86" s="851">
        <v>599157</v>
      </c>
      <c r="J86" s="876">
        <v>1.0900000000000001</v>
      </c>
      <c r="K86" s="876">
        <v>26.02</v>
      </c>
      <c r="L86" s="851">
        <v>384124</v>
      </c>
      <c r="M86" s="876">
        <v>0.7</v>
      </c>
      <c r="N86" s="876">
        <v>16.68</v>
      </c>
      <c r="O86" s="851">
        <v>0</v>
      </c>
      <c r="P86" s="876">
        <v>0</v>
      </c>
      <c r="Q86" s="876">
        <v>0</v>
      </c>
      <c r="R86" s="851">
        <v>-215033</v>
      </c>
      <c r="S86" s="876">
        <v>-0.39</v>
      </c>
      <c r="T86" s="876">
        <v>-9.34</v>
      </c>
      <c r="U86" s="876">
        <v>-35.89</v>
      </c>
      <c r="V86" s="1238"/>
    </row>
    <row r="87" spans="1:22" ht="20.100000000000001" customHeight="1" x14ac:dyDescent="0.3">
      <c r="A87" s="1842"/>
      <c r="B87" s="968">
        <v>1905</v>
      </c>
      <c r="C87" s="1837"/>
      <c r="D87" s="962" t="s">
        <v>363</v>
      </c>
      <c r="E87" s="911">
        <v>14633</v>
      </c>
      <c r="F87" s="911">
        <v>28148</v>
      </c>
      <c r="G87" s="876">
        <v>52.37</v>
      </c>
      <c r="H87" s="876">
        <v>34.71</v>
      </c>
      <c r="I87" s="851">
        <v>40215110</v>
      </c>
      <c r="J87" s="876">
        <v>3.83</v>
      </c>
      <c r="K87" s="876">
        <v>229.02</v>
      </c>
      <c r="L87" s="851">
        <v>37351951</v>
      </c>
      <c r="M87" s="876">
        <v>3.56</v>
      </c>
      <c r="N87" s="876">
        <v>212.72</v>
      </c>
      <c r="O87" s="851">
        <v>-130462</v>
      </c>
      <c r="P87" s="876">
        <v>-1.2440798403604743E-2</v>
      </c>
      <c r="Q87" s="876">
        <v>-0.74296681017790833</v>
      </c>
      <c r="R87" s="851">
        <v>-2993621</v>
      </c>
      <c r="S87" s="876">
        <v>-0.28999999999999998</v>
      </c>
      <c r="T87" s="876">
        <v>-17.05</v>
      </c>
      <c r="U87" s="876">
        <v>-7.44</v>
      </c>
      <c r="V87" s="1238"/>
    </row>
    <row r="88" spans="1:22" ht="20.100000000000001" customHeight="1" x14ac:dyDescent="0.3">
      <c r="A88" s="1842"/>
      <c r="B88" s="968">
        <v>6079</v>
      </c>
      <c r="C88" s="1837"/>
      <c r="D88" s="962" t="s">
        <v>1006</v>
      </c>
      <c r="E88" s="911">
        <v>820</v>
      </c>
      <c r="F88" s="911">
        <v>1605</v>
      </c>
      <c r="G88" s="876">
        <v>28.16</v>
      </c>
      <c r="H88" s="876">
        <v>1.25</v>
      </c>
      <c r="I88" s="851">
        <v>195844</v>
      </c>
      <c r="J88" s="876">
        <v>1.1499999999999999</v>
      </c>
      <c r="K88" s="876">
        <v>19.899999999999999</v>
      </c>
      <c r="L88" s="851">
        <v>322565</v>
      </c>
      <c r="M88" s="876">
        <v>1.89</v>
      </c>
      <c r="N88" s="876">
        <v>32.78</v>
      </c>
      <c r="O88" s="851">
        <v>0</v>
      </c>
      <c r="P88" s="876">
        <v>0</v>
      </c>
      <c r="Q88" s="876">
        <v>0</v>
      </c>
      <c r="R88" s="851">
        <v>126721</v>
      </c>
      <c r="S88" s="876">
        <v>0.74</v>
      </c>
      <c r="T88" s="876">
        <v>12.88</v>
      </c>
      <c r="U88" s="876">
        <v>64.709999999999994</v>
      </c>
      <c r="V88" s="1238"/>
    </row>
    <row r="89" spans="1:22" ht="20.100000000000001" customHeight="1" x14ac:dyDescent="0.3">
      <c r="A89" s="1842"/>
      <c r="B89" s="968">
        <v>2362</v>
      </c>
      <c r="C89" s="1837"/>
      <c r="D89" s="962" t="s">
        <v>364</v>
      </c>
      <c r="E89" s="911">
        <v>2812</v>
      </c>
      <c r="F89" s="911">
        <v>3971</v>
      </c>
      <c r="G89" s="876">
        <v>66.7</v>
      </c>
      <c r="H89" s="876">
        <v>63.86</v>
      </c>
      <c r="I89" s="851">
        <v>7569104</v>
      </c>
      <c r="J89" s="876">
        <v>2.37</v>
      </c>
      <c r="K89" s="876">
        <v>224.31</v>
      </c>
      <c r="L89" s="851">
        <v>7585868</v>
      </c>
      <c r="M89" s="876">
        <v>2.37</v>
      </c>
      <c r="N89" s="876">
        <v>224.81</v>
      </c>
      <c r="O89" s="851">
        <v>-25255</v>
      </c>
      <c r="P89" s="876">
        <v>-7.8966923408860037E-3</v>
      </c>
      <c r="Q89" s="876">
        <v>-0.74842935040303471</v>
      </c>
      <c r="R89" s="851">
        <v>-8491</v>
      </c>
      <c r="S89" s="876">
        <v>0</v>
      </c>
      <c r="T89" s="876">
        <v>-0.25</v>
      </c>
      <c r="U89" s="876">
        <v>-0.11</v>
      </c>
      <c r="V89" s="1238"/>
    </row>
    <row r="90" spans="1:22" ht="20.100000000000001" customHeight="1" x14ac:dyDescent="0.3">
      <c r="A90" s="1842"/>
      <c r="B90" s="968">
        <v>1906</v>
      </c>
      <c r="C90" s="1837"/>
      <c r="D90" s="962" t="s">
        <v>365</v>
      </c>
      <c r="E90" s="911">
        <v>4640</v>
      </c>
      <c r="F90" s="911">
        <v>11323</v>
      </c>
      <c r="G90" s="876">
        <v>40.159999999999997</v>
      </c>
      <c r="H90" s="876">
        <v>17.66</v>
      </c>
      <c r="I90" s="851">
        <v>10266658</v>
      </c>
      <c r="J90" s="876">
        <v>3.72</v>
      </c>
      <c r="K90" s="876">
        <v>184.39</v>
      </c>
      <c r="L90" s="851">
        <v>9904027</v>
      </c>
      <c r="M90" s="876">
        <v>3.59</v>
      </c>
      <c r="N90" s="876">
        <v>177.87</v>
      </c>
      <c r="O90" s="851">
        <v>-28644</v>
      </c>
      <c r="P90" s="876">
        <v>-1.0370311725039228E-2</v>
      </c>
      <c r="Q90" s="876">
        <v>-0.51443965517241386</v>
      </c>
      <c r="R90" s="851">
        <v>-391275</v>
      </c>
      <c r="S90" s="876">
        <v>-0.14000000000000001</v>
      </c>
      <c r="T90" s="876">
        <v>-7.03</v>
      </c>
      <c r="U90" s="876">
        <v>-3.81</v>
      </c>
      <c r="V90" s="1238"/>
    </row>
    <row r="91" spans="1:22" ht="20.100000000000001" customHeight="1" x14ac:dyDescent="0.3">
      <c r="A91" s="1843"/>
      <c r="B91" s="968"/>
      <c r="C91" s="1838"/>
      <c r="D91" s="962" t="s">
        <v>35</v>
      </c>
      <c r="E91" s="911">
        <v>33158</v>
      </c>
      <c r="F91" s="911">
        <v>68831</v>
      </c>
      <c r="G91" s="876">
        <v>43.15</v>
      </c>
      <c r="H91" s="876">
        <v>23.28</v>
      </c>
      <c r="I91" s="851">
        <v>73229749</v>
      </c>
      <c r="J91" s="876">
        <v>3.67</v>
      </c>
      <c r="K91" s="876">
        <v>184.04</v>
      </c>
      <c r="L91" s="851">
        <v>67095263</v>
      </c>
      <c r="M91" s="876">
        <v>3.37</v>
      </c>
      <c r="N91" s="876">
        <v>168.63</v>
      </c>
      <c r="O91" s="851">
        <v>-221922</v>
      </c>
      <c r="P91" s="876">
        <v>-0.01</v>
      </c>
      <c r="Q91" s="876">
        <v>-0.61</v>
      </c>
      <c r="R91" s="851">
        <v>-6356408</v>
      </c>
      <c r="S91" s="876">
        <v>-0.32</v>
      </c>
      <c r="T91" s="876">
        <v>-15.98</v>
      </c>
      <c r="U91" s="876">
        <v>-8.68</v>
      </c>
      <c r="V91" s="1238"/>
    </row>
    <row r="92" spans="1:22" ht="20.100000000000001" customHeight="1" x14ac:dyDescent="0.3">
      <c r="A92" s="1841">
        <v>1466</v>
      </c>
      <c r="B92" s="968">
        <v>2341</v>
      </c>
      <c r="C92" s="1836" t="s">
        <v>376</v>
      </c>
      <c r="D92" s="962" t="s">
        <v>377</v>
      </c>
      <c r="E92" s="911">
        <v>1141</v>
      </c>
      <c r="F92" s="911">
        <v>2453</v>
      </c>
      <c r="G92" s="876">
        <v>26.83</v>
      </c>
      <c r="H92" s="876">
        <v>0.65</v>
      </c>
      <c r="I92" s="851">
        <v>40918041</v>
      </c>
      <c r="J92" s="876">
        <v>94.16</v>
      </c>
      <c r="K92" s="876">
        <v>2988.46</v>
      </c>
      <c r="L92" s="851">
        <v>47553160</v>
      </c>
      <c r="M92" s="876">
        <v>109.43</v>
      </c>
      <c r="N92" s="876">
        <v>3473.06</v>
      </c>
      <c r="O92" s="851">
        <v>0</v>
      </c>
      <c r="P92" s="876">
        <v>0</v>
      </c>
      <c r="Q92" s="876">
        <v>0</v>
      </c>
      <c r="R92" s="851">
        <v>6635119</v>
      </c>
      <c r="S92" s="876">
        <v>15.27</v>
      </c>
      <c r="T92" s="876">
        <v>484.6</v>
      </c>
      <c r="U92" s="876">
        <v>16.22</v>
      </c>
      <c r="V92" s="1238"/>
    </row>
    <row r="93" spans="1:22" ht="20.100000000000001" customHeight="1" x14ac:dyDescent="0.3">
      <c r="A93" s="1842"/>
      <c r="B93" s="968">
        <v>1990</v>
      </c>
      <c r="C93" s="1837"/>
      <c r="D93" s="962" t="s">
        <v>378</v>
      </c>
      <c r="E93" s="911">
        <v>3574</v>
      </c>
      <c r="F93" s="911">
        <v>4828</v>
      </c>
      <c r="G93" s="876">
        <v>32.94</v>
      </c>
      <c r="H93" s="876">
        <v>0.12</v>
      </c>
      <c r="I93" s="851">
        <v>17781671</v>
      </c>
      <c r="J93" s="876">
        <v>84.76</v>
      </c>
      <c r="K93" s="876">
        <v>414.61</v>
      </c>
      <c r="L93" s="851">
        <v>8443789</v>
      </c>
      <c r="M93" s="876">
        <v>40.25</v>
      </c>
      <c r="N93" s="876">
        <v>196.88</v>
      </c>
      <c r="O93" s="851">
        <v>0</v>
      </c>
      <c r="P93" s="876">
        <v>0</v>
      </c>
      <c r="Q93" s="876">
        <v>0</v>
      </c>
      <c r="R93" s="851">
        <v>-9337882</v>
      </c>
      <c r="S93" s="876">
        <v>-44.51</v>
      </c>
      <c r="T93" s="876">
        <v>-217.73</v>
      </c>
      <c r="U93" s="876">
        <v>-52.51</v>
      </c>
      <c r="V93" s="1238"/>
    </row>
    <row r="94" spans="1:22" ht="20.100000000000001" customHeight="1" x14ac:dyDescent="0.3">
      <c r="A94" s="1843"/>
      <c r="B94" s="968"/>
      <c r="C94" s="1838"/>
      <c r="D94" s="962" t="s">
        <v>35</v>
      </c>
      <c r="E94" s="911">
        <v>4715</v>
      </c>
      <c r="F94" s="911">
        <v>7281</v>
      </c>
      <c r="G94" s="876">
        <v>30.88</v>
      </c>
      <c r="H94" s="876">
        <v>0.3</v>
      </c>
      <c r="I94" s="851">
        <v>58699712</v>
      </c>
      <c r="J94" s="876">
        <v>91.1</v>
      </c>
      <c r="K94" s="876">
        <v>1037.46</v>
      </c>
      <c r="L94" s="851">
        <v>55996949</v>
      </c>
      <c r="M94" s="876">
        <v>86.9</v>
      </c>
      <c r="N94" s="876">
        <v>989.7</v>
      </c>
      <c r="O94" s="851">
        <v>0</v>
      </c>
      <c r="P94" s="876">
        <v>0</v>
      </c>
      <c r="Q94" s="876">
        <v>0</v>
      </c>
      <c r="R94" s="851">
        <v>-2702763</v>
      </c>
      <c r="S94" s="876">
        <v>-4.1900000000000004</v>
      </c>
      <c r="T94" s="876">
        <v>-47.77</v>
      </c>
      <c r="U94" s="876">
        <v>-4.5999999999999996</v>
      </c>
      <c r="V94" s="1238"/>
    </row>
    <row r="95" spans="1:22" ht="20.100000000000001" customHeight="1" x14ac:dyDescent="0.3">
      <c r="A95" s="1841">
        <v>1149</v>
      </c>
      <c r="B95" s="968">
        <v>1830</v>
      </c>
      <c r="C95" s="1836" t="s">
        <v>390</v>
      </c>
      <c r="D95" s="962" t="s">
        <v>391</v>
      </c>
      <c r="E95" s="911">
        <v>11515</v>
      </c>
      <c r="F95" s="911">
        <v>17705</v>
      </c>
      <c r="G95" s="876">
        <v>58.57</v>
      </c>
      <c r="H95" s="876">
        <v>46.45</v>
      </c>
      <c r="I95" s="851">
        <v>36989675</v>
      </c>
      <c r="J95" s="876">
        <v>4.43</v>
      </c>
      <c r="K95" s="876">
        <v>267.69</v>
      </c>
      <c r="L95" s="851">
        <v>49947955</v>
      </c>
      <c r="M95" s="876">
        <v>5.99</v>
      </c>
      <c r="N95" s="876">
        <v>361.47</v>
      </c>
      <c r="O95" s="851">
        <v>403890</v>
      </c>
      <c r="P95" s="876">
        <v>4.840423640147281E-2</v>
      </c>
      <c r="Q95" s="876">
        <v>2.9229266174554929</v>
      </c>
      <c r="R95" s="851">
        <v>13362170</v>
      </c>
      <c r="S95" s="876">
        <v>1.6</v>
      </c>
      <c r="T95" s="876">
        <v>96.7</v>
      </c>
      <c r="U95" s="876">
        <v>36.119999999999997</v>
      </c>
      <c r="V95" s="1238"/>
    </row>
    <row r="96" spans="1:22" ht="20.100000000000001" customHeight="1" x14ac:dyDescent="0.3">
      <c r="A96" s="1842"/>
      <c r="B96" s="968">
        <v>2261</v>
      </c>
      <c r="C96" s="1837"/>
      <c r="D96" s="962" t="s">
        <v>392</v>
      </c>
      <c r="E96" s="911">
        <v>22698</v>
      </c>
      <c r="F96" s="911">
        <v>55034</v>
      </c>
      <c r="G96" s="876">
        <v>32.590000000000003</v>
      </c>
      <c r="H96" s="876">
        <v>7.86</v>
      </c>
      <c r="I96" s="851">
        <v>10363774</v>
      </c>
      <c r="J96" s="876">
        <v>1.48</v>
      </c>
      <c r="K96" s="876">
        <v>38.049999999999997</v>
      </c>
      <c r="L96" s="851">
        <v>3843317</v>
      </c>
      <c r="M96" s="876">
        <v>0.55000000000000004</v>
      </c>
      <c r="N96" s="876">
        <v>14.11</v>
      </c>
      <c r="O96" s="851">
        <v>1045562</v>
      </c>
      <c r="P96" s="876">
        <v>0.14935143012791346</v>
      </c>
      <c r="Q96" s="876">
        <v>3.8386715422797901</v>
      </c>
      <c r="R96" s="851">
        <v>-5474895</v>
      </c>
      <c r="S96" s="876">
        <v>-0.78</v>
      </c>
      <c r="T96" s="876">
        <v>-20.100000000000001</v>
      </c>
      <c r="U96" s="876">
        <v>-52.83</v>
      </c>
      <c r="V96" s="1238"/>
    </row>
    <row r="97" spans="1:22" ht="20.100000000000001" customHeight="1" x14ac:dyDescent="0.3">
      <c r="A97" s="1842"/>
      <c r="B97" s="968">
        <v>1832</v>
      </c>
      <c r="C97" s="1837"/>
      <c r="D97" s="962" t="s">
        <v>394</v>
      </c>
      <c r="E97" s="911">
        <v>13612</v>
      </c>
      <c r="F97" s="911">
        <v>32094</v>
      </c>
      <c r="G97" s="876">
        <v>33.43</v>
      </c>
      <c r="H97" s="876">
        <v>10.44</v>
      </c>
      <c r="I97" s="851">
        <v>6387298</v>
      </c>
      <c r="J97" s="876">
        <v>1.3</v>
      </c>
      <c r="K97" s="876">
        <v>39.1</v>
      </c>
      <c r="L97" s="851">
        <v>2822160</v>
      </c>
      <c r="M97" s="876">
        <v>0.57999999999999996</v>
      </c>
      <c r="N97" s="876">
        <v>17.28</v>
      </c>
      <c r="O97" s="851">
        <v>685698</v>
      </c>
      <c r="P97" s="876">
        <v>0.13988875708393161</v>
      </c>
      <c r="Q97" s="876">
        <v>4.1978768733470462</v>
      </c>
      <c r="R97" s="851">
        <v>-2879440</v>
      </c>
      <c r="S97" s="876">
        <v>-0.59</v>
      </c>
      <c r="T97" s="876">
        <v>-17.63</v>
      </c>
      <c r="U97" s="876">
        <v>-45.08</v>
      </c>
      <c r="V97" s="1238"/>
    </row>
    <row r="98" spans="1:22" ht="20.100000000000001" customHeight="1" x14ac:dyDescent="0.3">
      <c r="A98" s="1842"/>
      <c r="B98" s="968">
        <v>1831</v>
      </c>
      <c r="C98" s="1837"/>
      <c r="D98" s="962" t="s">
        <v>396</v>
      </c>
      <c r="E98" s="911">
        <v>28962</v>
      </c>
      <c r="F98" s="911">
        <v>68416</v>
      </c>
      <c r="G98" s="876">
        <v>36.19</v>
      </c>
      <c r="H98" s="876">
        <v>12.29</v>
      </c>
      <c r="I98" s="851">
        <v>109693375</v>
      </c>
      <c r="J98" s="876">
        <v>6.74</v>
      </c>
      <c r="K98" s="876">
        <v>315.62</v>
      </c>
      <c r="L98" s="851">
        <v>134995334</v>
      </c>
      <c r="M98" s="876">
        <v>8.2899999999999991</v>
      </c>
      <c r="N98" s="876">
        <v>388.43</v>
      </c>
      <c r="O98" s="851">
        <v>1450361</v>
      </c>
      <c r="P98" s="876">
        <v>8.9119533461198483E-2</v>
      </c>
      <c r="Q98" s="876">
        <v>4.1731723177496951</v>
      </c>
      <c r="R98" s="851">
        <v>26752320</v>
      </c>
      <c r="S98" s="876">
        <v>1.64</v>
      </c>
      <c r="T98" s="876">
        <v>76.98</v>
      </c>
      <c r="U98" s="876">
        <v>24.39</v>
      </c>
      <c r="V98" s="1238"/>
    </row>
    <row r="99" spans="1:22" ht="20.100000000000001" customHeight="1" x14ac:dyDescent="0.3">
      <c r="A99" s="1842"/>
      <c r="B99" s="968">
        <v>1829</v>
      </c>
      <c r="C99" s="1837"/>
      <c r="D99" s="962" t="s">
        <v>398</v>
      </c>
      <c r="E99" s="911">
        <v>2840</v>
      </c>
      <c r="F99" s="911">
        <v>3709</v>
      </c>
      <c r="G99" s="876">
        <v>63.52</v>
      </c>
      <c r="H99" s="876">
        <v>54.09</v>
      </c>
      <c r="I99" s="851">
        <v>8460525</v>
      </c>
      <c r="J99" s="876">
        <v>2.63</v>
      </c>
      <c r="K99" s="876">
        <v>248.25</v>
      </c>
      <c r="L99" s="851">
        <v>11611832</v>
      </c>
      <c r="M99" s="876">
        <v>3.6</v>
      </c>
      <c r="N99" s="876">
        <v>340.72</v>
      </c>
      <c r="O99" s="851">
        <v>88592</v>
      </c>
      <c r="P99" s="876">
        <v>2.7497569519900171E-2</v>
      </c>
      <c r="Q99" s="876">
        <v>2.5995305164319249</v>
      </c>
      <c r="R99" s="851">
        <v>3239899</v>
      </c>
      <c r="S99" s="876">
        <v>1.01</v>
      </c>
      <c r="T99" s="876">
        <v>95.07</v>
      </c>
      <c r="U99" s="876">
        <v>38.29</v>
      </c>
      <c r="V99" s="1238"/>
    </row>
    <row r="100" spans="1:22" ht="20.100000000000001" customHeight="1" x14ac:dyDescent="0.3">
      <c r="A100" s="1842"/>
      <c r="B100" s="968">
        <v>2293</v>
      </c>
      <c r="C100" s="1837"/>
      <c r="D100" s="962" t="s">
        <v>399</v>
      </c>
      <c r="E100" s="911">
        <v>7343</v>
      </c>
      <c r="F100" s="911">
        <v>11151</v>
      </c>
      <c r="G100" s="876">
        <v>38.979999999999997</v>
      </c>
      <c r="H100" s="876">
        <v>17.05</v>
      </c>
      <c r="I100" s="851">
        <v>10229732</v>
      </c>
      <c r="J100" s="876">
        <v>4.97</v>
      </c>
      <c r="K100" s="876">
        <v>116.09</v>
      </c>
      <c r="L100" s="851">
        <v>13261323</v>
      </c>
      <c r="M100" s="876">
        <v>6.44</v>
      </c>
      <c r="N100" s="876">
        <v>150.5</v>
      </c>
      <c r="O100" s="851">
        <v>257016</v>
      </c>
      <c r="P100" s="876">
        <v>0.12481225787140207</v>
      </c>
      <c r="Q100" s="876">
        <v>2.9167915021108541</v>
      </c>
      <c r="R100" s="851">
        <v>3288607</v>
      </c>
      <c r="S100" s="876">
        <v>1.6</v>
      </c>
      <c r="T100" s="876">
        <v>37.32</v>
      </c>
      <c r="U100" s="876">
        <v>32.15</v>
      </c>
      <c r="V100" s="1238"/>
    </row>
    <row r="101" spans="1:22" ht="20.100000000000001" customHeight="1" x14ac:dyDescent="0.3">
      <c r="A101" s="1842"/>
      <c r="B101" s="968">
        <v>2294</v>
      </c>
      <c r="C101" s="1837"/>
      <c r="D101" s="962" t="s">
        <v>400</v>
      </c>
      <c r="E101" s="911">
        <v>5981</v>
      </c>
      <c r="F101" s="911">
        <v>13988</v>
      </c>
      <c r="G101" s="876">
        <v>30.93</v>
      </c>
      <c r="H101" s="876">
        <v>4.8</v>
      </c>
      <c r="I101" s="851">
        <v>2232624</v>
      </c>
      <c r="J101" s="876">
        <v>1.27</v>
      </c>
      <c r="K101" s="876">
        <v>31.11</v>
      </c>
      <c r="L101" s="851">
        <v>1086916</v>
      </c>
      <c r="M101" s="876">
        <v>0.62</v>
      </c>
      <c r="N101" s="876">
        <v>15.14</v>
      </c>
      <c r="O101" s="851">
        <v>0</v>
      </c>
      <c r="P101" s="876">
        <v>0</v>
      </c>
      <c r="Q101" s="876">
        <v>0</v>
      </c>
      <c r="R101" s="851">
        <v>-1145708</v>
      </c>
      <c r="S101" s="876">
        <v>-0.65</v>
      </c>
      <c r="T101" s="876">
        <v>-15.96</v>
      </c>
      <c r="U101" s="876">
        <v>-51.32</v>
      </c>
      <c r="V101" s="1238"/>
    </row>
    <row r="102" spans="1:22" ht="20.100000000000001" customHeight="1" x14ac:dyDescent="0.3">
      <c r="A102" s="1843"/>
      <c r="B102" s="968"/>
      <c r="C102" s="1838"/>
      <c r="D102" s="962" t="s">
        <v>35</v>
      </c>
      <c r="E102" s="911">
        <v>92951</v>
      </c>
      <c r="F102" s="911">
        <v>202097</v>
      </c>
      <c r="G102" s="876">
        <v>37.03</v>
      </c>
      <c r="H102" s="876">
        <v>14.29</v>
      </c>
      <c r="I102" s="851">
        <v>184357003</v>
      </c>
      <c r="J102" s="876">
        <v>4.2300000000000004</v>
      </c>
      <c r="K102" s="876">
        <v>165.28</v>
      </c>
      <c r="L102" s="851">
        <v>217568837</v>
      </c>
      <c r="M102" s="876">
        <v>5</v>
      </c>
      <c r="N102" s="876">
        <v>195.06</v>
      </c>
      <c r="O102" s="851">
        <v>3931119</v>
      </c>
      <c r="P102" s="876">
        <v>0.09</v>
      </c>
      <c r="Q102" s="876">
        <v>3.77</v>
      </c>
      <c r="R102" s="851">
        <v>37142953</v>
      </c>
      <c r="S102" s="876">
        <v>0.85</v>
      </c>
      <c r="T102" s="876">
        <v>33.299999999999997</v>
      </c>
      <c r="U102" s="876">
        <v>20.149999999999999</v>
      </c>
      <c r="V102" s="1238"/>
    </row>
    <row r="103" spans="1:22" ht="20.100000000000001" customHeight="1" x14ac:dyDescent="0.3">
      <c r="A103" s="1841">
        <v>1506</v>
      </c>
      <c r="B103" s="968">
        <v>2085</v>
      </c>
      <c r="C103" s="1836" t="s">
        <v>401</v>
      </c>
      <c r="D103" s="962" t="s">
        <v>402</v>
      </c>
      <c r="E103" s="911">
        <v>1875</v>
      </c>
      <c r="F103" s="911">
        <v>4680</v>
      </c>
      <c r="G103" s="876">
        <v>30.8</v>
      </c>
      <c r="H103" s="876">
        <v>5.24</v>
      </c>
      <c r="I103" s="851">
        <v>553447</v>
      </c>
      <c r="J103" s="876">
        <v>1.19</v>
      </c>
      <c r="K103" s="876">
        <v>24.6</v>
      </c>
      <c r="L103" s="851">
        <v>775227</v>
      </c>
      <c r="M103" s="876">
        <v>1.66</v>
      </c>
      <c r="N103" s="876">
        <v>34.450000000000003</v>
      </c>
      <c r="O103" s="851">
        <v>0</v>
      </c>
      <c r="P103" s="876">
        <v>0</v>
      </c>
      <c r="Q103" s="876">
        <v>0</v>
      </c>
      <c r="R103" s="851">
        <v>221780</v>
      </c>
      <c r="S103" s="876">
        <v>0.48</v>
      </c>
      <c r="T103" s="876">
        <v>9.86</v>
      </c>
      <c r="U103" s="876">
        <v>40.07</v>
      </c>
      <c r="V103" s="1238"/>
    </row>
    <row r="104" spans="1:22" ht="20.100000000000001" customHeight="1" x14ac:dyDescent="0.3">
      <c r="A104" s="1842"/>
      <c r="B104" s="968">
        <v>2086</v>
      </c>
      <c r="C104" s="1837"/>
      <c r="D104" s="962" t="s">
        <v>386</v>
      </c>
      <c r="E104" s="911">
        <v>965</v>
      </c>
      <c r="F104" s="911">
        <v>2327</v>
      </c>
      <c r="G104" s="876">
        <v>29.55</v>
      </c>
      <c r="H104" s="876">
        <v>3.01</v>
      </c>
      <c r="I104" s="851">
        <v>7459966</v>
      </c>
      <c r="J104" s="876">
        <v>27.48</v>
      </c>
      <c r="K104" s="876">
        <v>644.21</v>
      </c>
      <c r="L104" s="851">
        <v>5837649</v>
      </c>
      <c r="M104" s="876">
        <v>21.5</v>
      </c>
      <c r="N104" s="876">
        <v>504.11</v>
      </c>
      <c r="O104" s="851">
        <v>0</v>
      </c>
      <c r="P104" s="876">
        <v>0</v>
      </c>
      <c r="Q104" s="876">
        <v>0</v>
      </c>
      <c r="R104" s="851">
        <v>-1622317</v>
      </c>
      <c r="S104" s="876">
        <v>-5.98</v>
      </c>
      <c r="T104" s="876">
        <v>-140.1</v>
      </c>
      <c r="U104" s="876">
        <v>-21.75</v>
      </c>
      <c r="V104" s="1238"/>
    </row>
    <row r="105" spans="1:22" ht="20.100000000000001" customHeight="1" x14ac:dyDescent="0.3">
      <c r="A105" s="1842"/>
      <c r="B105" s="968">
        <v>2088</v>
      </c>
      <c r="C105" s="1837"/>
      <c r="D105" s="962" t="s">
        <v>403</v>
      </c>
      <c r="E105" s="911">
        <v>196</v>
      </c>
      <c r="F105" s="911">
        <v>437</v>
      </c>
      <c r="G105" s="876">
        <v>41.84</v>
      </c>
      <c r="H105" s="876">
        <v>15.33</v>
      </c>
      <c r="I105" s="851">
        <v>56891</v>
      </c>
      <c r="J105" s="876">
        <v>0.57999999999999996</v>
      </c>
      <c r="K105" s="876">
        <v>24.19</v>
      </c>
      <c r="L105" s="851">
        <v>79689</v>
      </c>
      <c r="M105" s="876">
        <v>0.82</v>
      </c>
      <c r="N105" s="876">
        <v>33.880000000000003</v>
      </c>
      <c r="O105" s="851">
        <v>0</v>
      </c>
      <c r="P105" s="876">
        <v>0</v>
      </c>
      <c r="Q105" s="876">
        <v>0</v>
      </c>
      <c r="R105" s="851">
        <v>22798</v>
      </c>
      <c r="S105" s="876">
        <v>0.23</v>
      </c>
      <c r="T105" s="876">
        <v>9.69</v>
      </c>
      <c r="U105" s="876">
        <v>40.07</v>
      </c>
      <c r="V105" s="1238"/>
    </row>
    <row r="106" spans="1:22" ht="20.100000000000001" customHeight="1" x14ac:dyDescent="0.3">
      <c r="A106" s="1842"/>
      <c r="B106" s="968">
        <v>2087</v>
      </c>
      <c r="C106" s="1837"/>
      <c r="D106" s="962" t="s">
        <v>404</v>
      </c>
      <c r="E106" s="911">
        <v>3498</v>
      </c>
      <c r="F106" s="911">
        <v>8474</v>
      </c>
      <c r="G106" s="876">
        <v>29.5</v>
      </c>
      <c r="H106" s="876">
        <v>3.38</v>
      </c>
      <c r="I106" s="851">
        <v>983087</v>
      </c>
      <c r="J106" s="876">
        <v>0.94</v>
      </c>
      <c r="K106" s="876">
        <v>23.42</v>
      </c>
      <c r="L106" s="851">
        <v>1377033</v>
      </c>
      <c r="M106" s="876">
        <v>1.31</v>
      </c>
      <c r="N106" s="876">
        <v>32.81</v>
      </c>
      <c r="O106" s="851">
        <v>0</v>
      </c>
      <c r="P106" s="876">
        <v>0</v>
      </c>
      <c r="Q106" s="876">
        <v>0</v>
      </c>
      <c r="R106" s="851">
        <v>393946</v>
      </c>
      <c r="S106" s="876">
        <v>0.37</v>
      </c>
      <c r="T106" s="876">
        <v>9.39</v>
      </c>
      <c r="U106" s="876">
        <v>40.07</v>
      </c>
      <c r="V106" s="1238"/>
    </row>
    <row r="107" spans="1:22" ht="20.100000000000001" customHeight="1" x14ac:dyDescent="0.3">
      <c r="A107" s="1843"/>
      <c r="B107" s="968"/>
      <c r="C107" s="1838"/>
      <c r="D107" s="962" t="s">
        <v>35</v>
      </c>
      <c r="E107" s="911">
        <v>6534</v>
      </c>
      <c r="F107" s="911">
        <v>15918</v>
      </c>
      <c r="G107" s="876">
        <v>30.23</v>
      </c>
      <c r="H107" s="876">
        <v>4.2</v>
      </c>
      <c r="I107" s="851">
        <v>9053391</v>
      </c>
      <c r="J107" s="876">
        <v>4.8</v>
      </c>
      <c r="K107" s="876">
        <v>115.47</v>
      </c>
      <c r="L107" s="851">
        <v>8069598</v>
      </c>
      <c r="M107" s="876">
        <v>4.28</v>
      </c>
      <c r="N107" s="876">
        <v>102.92</v>
      </c>
      <c r="O107" s="851">
        <v>0</v>
      </c>
      <c r="P107" s="876">
        <v>0</v>
      </c>
      <c r="Q107" s="876">
        <v>0</v>
      </c>
      <c r="R107" s="851">
        <v>-983793</v>
      </c>
      <c r="S107" s="876">
        <v>-0.52</v>
      </c>
      <c r="T107" s="876">
        <v>-12.55</v>
      </c>
      <c r="U107" s="876">
        <v>-10.87</v>
      </c>
      <c r="V107" s="1238"/>
    </row>
    <row r="108" spans="1:22" ht="20.100000000000001" customHeight="1" x14ac:dyDescent="0.3">
      <c r="A108" s="1841">
        <v>1140</v>
      </c>
      <c r="B108" s="968">
        <v>1955</v>
      </c>
      <c r="C108" s="1836" t="s">
        <v>409</v>
      </c>
      <c r="D108" s="962" t="s">
        <v>1007</v>
      </c>
      <c r="E108" s="911">
        <v>3795</v>
      </c>
      <c r="F108" s="911">
        <v>7090</v>
      </c>
      <c r="G108" s="876">
        <v>48.25</v>
      </c>
      <c r="H108" s="876">
        <v>25.44</v>
      </c>
      <c r="I108" s="851">
        <v>20280896</v>
      </c>
      <c r="J108" s="876">
        <v>6.65</v>
      </c>
      <c r="K108" s="876">
        <v>445.34</v>
      </c>
      <c r="L108" s="851">
        <v>25457255</v>
      </c>
      <c r="M108" s="876">
        <v>8.34</v>
      </c>
      <c r="N108" s="876">
        <v>559.01</v>
      </c>
      <c r="O108" s="851">
        <v>0</v>
      </c>
      <c r="P108" s="876">
        <v>0</v>
      </c>
      <c r="Q108" s="876">
        <v>0</v>
      </c>
      <c r="R108" s="851">
        <v>5176359</v>
      </c>
      <c r="S108" s="876">
        <v>1.7</v>
      </c>
      <c r="T108" s="876">
        <v>113.67</v>
      </c>
      <c r="U108" s="876">
        <v>25.52</v>
      </c>
      <c r="V108" s="1238"/>
    </row>
    <row r="109" spans="1:22" ht="20.100000000000001" customHeight="1" x14ac:dyDescent="0.3">
      <c r="A109" s="1842"/>
      <c r="B109" s="968">
        <v>6055</v>
      </c>
      <c r="C109" s="1837"/>
      <c r="D109" s="962" t="s">
        <v>1008</v>
      </c>
      <c r="E109" s="911">
        <v>4952</v>
      </c>
      <c r="F109" s="911">
        <v>10551</v>
      </c>
      <c r="G109" s="876">
        <v>50.17</v>
      </c>
      <c r="H109" s="876">
        <v>33.17</v>
      </c>
      <c r="I109" s="851">
        <v>0</v>
      </c>
      <c r="J109" s="876">
        <v>0</v>
      </c>
      <c r="K109" s="876">
        <v>0</v>
      </c>
      <c r="L109" s="851">
        <v>0</v>
      </c>
      <c r="M109" s="876">
        <v>0</v>
      </c>
      <c r="N109" s="876">
        <v>0</v>
      </c>
      <c r="O109" s="851">
        <v>0</v>
      </c>
      <c r="P109" s="876">
        <v>0</v>
      </c>
      <c r="Q109" s="876">
        <v>0</v>
      </c>
      <c r="R109" s="851">
        <v>0</v>
      </c>
      <c r="S109" s="876">
        <v>0</v>
      </c>
      <c r="T109" s="876">
        <v>0</v>
      </c>
      <c r="U109" s="876">
        <v>0</v>
      </c>
      <c r="V109" s="1238"/>
    </row>
    <row r="110" spans="1:22" ht="20.100000000000001" customHeight="1" x14ac:dyDescent="0.3">
      <c r="A110" s="1842"/>
      <c r="B110" s="968">
        <v>6085</v>
      </c>
      <c r="C110" s="1837"/>
      <c r="D110" s="962" t="s">
        <v>1009</v>
      </c>
      <c r="E110" s="911">
        <v>4267</v>
      </c>
      <c r="F110" s="911">
        <v>8221</v>
      </c>
      <c r="G110" s="876">
        <v>27.31</v>
      </c>
      <c r="H110" s="876">
        <v>1.96</v>
      </c>
      <c r="I110" s="851">
        <v>0</v>
      </c>
      <c r="J110" s="876">
        <v>0</v>
      </c>
      <c r="K110" s="876">
        <v>0</v>
      </c>
      <c r="L110" s="851">
        <v>0</v>
      </c>
      <c r="M110" s="876">
        <v>0</v>
      </c>
      <c r="N110" s="876">
        <v>0</v>
      </c>
      <c r="O110" s="851">
        <v>0</v>
      </c>
      <c r="P110" s="876">
        <v>0</v>
      </c>
      <c r="Q110" s="876">
        <v>0</v>
      </c>
      <c r="R110" s="851">
        <v>0</v>
      </c>
      <c r="S110" s="876">
        <v>0</v>
      </c>
      <c r="T110" s="876">
        <v>0</v>
      </c>
      <c r="U110" s="876">
        <v>0</v>
      </c>
      <c r="V110" s="1238"/>
    </row>
    <row r="111" spans="1:22" ht="20.100000000000001" customHeight="1" x14ac:dyDescent="0.3">
      <c r="A111" s="1842"/>
      <c r="B111" s="968">
        <v>1952</v>
      </c>
      <c r="C111" s="1837"/>
      <c r="D111" s="962" t="s">
        <v>1010</v>
      </c>
      <c r="E111" s="911">
        <v>23978</v>
      </c>
      <c r="F111" s="911">
        <v>53695</v>
      </c>
      <c r="G111" s="876">
        <v>38.270000000000003</v>
      </c>
      <c r="H111" s="876">
        <v>11.41</v>
      </c>
      <c r="I111" s="851">
        <v>0</v>
      </c>
      <c r="J111" s="876">
        <v>0</v>
      </c>
      <c r="K111" s="876">
        <v>0</v>
      </c>
      <c r="L111" s="851">
        <v>0</v>
      </c>
      <c r="M111" s="876">
        <v>0</v>
      </c>
      <c r="N111" s="876">
        <v>0</v>
      </c>
      <c r="O111" s="851">
        <v>0</v>
      </c>
      <c r="P111" s="876">
        <v>0</v>
      </c>
      <c r="Q111" s="876">
        <v>0</v>
      </c>
      <c r="R111" s="851">
        <v>0</v>
      </c>
      <c r="S111" s="876">
        <v>0</v>
      </c>
      <c r="T111" s="876">
        <v>0</v>
      </c>
      <c r="U111" s="876">
        <v>0</v>
      </c>
      <c r="V111" s="1238"/>
    </row>
    <row r="112" spans="1:22" ht="20.100000000000001" customHeight="1" x14ac:dyDescent="0.3">
      <c r="A112" s="1842"/>
      <c r="B112" s="968">
        <v>1956</v>
      </c>
      <c r="C112" s="1837"/>
      <c r="D112" s="962" t="s">
        <v>1012</v>
      </c>
      <c r="E112" s="911">
        <v>36382</v>
      </c>
      <c r="F112" s="911">
        <v>69433</v>
      </c>
      <c r="G112" s="876">
        <v>31.38</v>
      </c>
      <c r="H112" s="876">
        <v>4.82</v>
      </c>
      <c r="I112" s="851">
        <v>0</v>
      </c>
      <c r="J112" s="876">
        <v>0</v>
      </c>
      <c r="K112" s="876">
        <v>0</v>
      </c>
      <c r="L112" s="851">
        <v>0</v>
      </c>
      <c r="M112" s="876">
        <v>0</v>
      </c>
      <c r="N112" s="876">
        <v>0</v>
      </c>
      <c r="O112" s="851">
        <v>0</v>
      </c>
      <c r="P112" s="876">
        <v>0</v>
      </c>
      <c r="Q112" s="876">
        <v>0</v>
      </c>
      <c r="R112" s="851">
        <v>0</v>
      </c>
      <c r="S112" s="876">
        <v>0</v>
      </c>
      <c r="T112" s="876">
        <v>0</v>
      </c>
      <c r="U112" s="876">
        <v>0</v>
      </c>
      <c r="V112" s="1238"/>
    </row>
    <row r="113" spans="1:22" ht="20.100000000000001" customHeight="1" x14ac:dyDescent="0.3">
      <c r="A113" s="1842"/>
      <c r="B113" s="968">
        <v>6059</v>
      </c>
      <c r="C113" s="1837"/>
      <c r="D113" s="962" t="s">
        <v>1011</v>
      </c>
      <c r="E113" s="911">
        <v>6348</v>
      </c>
      <c r="F113" s="911">
        <v>12312</v>
      </c>
      <c r="G113" s="876">
        <v>47.61</v>
      </c>
      <c r="H113" s="876">
        <v>28.44</v>
      </c>
      <c r="I113" s="851">
        <v>0</v>
      </c>
      <c r="J113" s="876">
        <v>0</v>
      </c>
      <c r="K113" s="876">
        <v>0</v>
      </c>
      <c r="L113" s="851">
        <v>0</v>
      </c>
      <c r="M113" s="876">
        <v>0</v>
      </c>
      <c r="N113" s="876">
        <v>0</v>
      </c>
      <c r="O113" s="851">
        <v>0</v>
      </c>
      <c r="P113" s="876">
        <v>0</v>
      </c>
      <c r="Q113" s="876">
        <v>0</v>
      </c>
      <c r="R113" s="851">
        <v>0</v>
      </c>
      <c r="S113" s="876">
        <v>0</v>
      </c>
      <c r="T113" s="876">
        <v>0</v>
      </c>
      <c r="U113" s="876">
        <v>0</v>
      </c>
      <c r="V113" s="1238"/>
    </row>
    <row r="114" spans="1:22" ht="20.100000000000001" customHeight="1" x14ac:dyDescent="0.3">
      <c r="A114" s="1842"/>
      <c r="B114" s="968">
        <v>6058</v>
      </c>
      <c r="C114" s="1837"/>
      <c r="D114" s="962" t="s">
        <v>416</v>
      </c>
      <c r="E114" s="911">
        <v>2367</v>
      </c>
      <c r="F114" s="911">
        <v>4099</v>
      </c>
      <c r="G114" s="876">
        <v>56.18</v>
      </c>
      <c r="H114" s="876">
        <v>44.55</v>
      </c>
      <c r="I114" s="851">
        <v>0</v>
      </c>
      <c r="J114" s="876">
        <v>0</v>
      </c>
      <c r="K114" s="876">
        <v>0</v>
      </c>
      <c r="L114" s="851">
        <v>0</v>
      </c>
      <c r="M114" s="876">
        <v>0</v>
      </c>
      <c r="N114" s="876">
        <v>0</v>
      </c>
      <c r="O114" s="851">
        <v>0</v>
      </c>
      <c r="P114" s="876">
        <v>0</v>
      </c>
      <c r="Q114" s="876">
        <v>0</v>
      </c>
      <c r="R114" s="851">
        <v>0</v>
      </c>
      <c r="S114" s="876">
        <v>0</v>
      </c>
      <c r="T114" s="876">
        <v>0</v>
      </c>
      <c r="U114" s="876">
        <v>0</v>
      </c>
      <c r="V114" s="1238"/>
    </row>
    <row r="115" spans="1:22" ht="20.100000000000001" customHeight="1" x14ac:dyDescent="0.3">
      <c r="A115" s="1843"/>
      <c r="B115" s="968"/>
      <c r="C115" s="1838"/>
      <c r="D115" s="962" t="s">
        <v>35</v>
      </c>
      <c r="E115" s="911">
        <v>82089</v>
      </c>
      <c r="F115" s="911">
        <v>165401</v>
      </c>
      <c r="G115" s="876">
        <v>37.159999999999997</v>
      </c>
      <c r="H115" s="876">
        <v>12.25</v>
      </c>
      <c r="I115" s="851">
        <v>20280896</v>
      </c>
      <c r="J115" s="876">
        <v>6.65</v>
      </c>
      <c r="K115" s="876">
        <v>445.34</v>
      </c>
      <c r="L115" s="851">
        <v>25457255</v>
      </c>
      <c r="M115" s="876">
        <v>8.34</v>
      </c>
      <c r="N115" s="876">
        <v>559.01</v>
      </c>
      <c r="O115" s="851">
        <v>0</v>
      </c>
      <c r="P115" s="876">
        <v>0</v>
      </c>
      <c r="Q115" s="876">
        <v>0</v>
      </c>
      <c r="R115" s="851">
        <v>5176359</v>
      </c>
      <c r="S115" s="876">
        <v>1.7</v>
      </c>
      <c r="T115" s="876">
        <v>113.67</v>
      </c>
      <c r="U115" s="876">
        <v>25.52</v>
      </c>
      <c r="V115" s="1238"/>
    </row>
    <row r="116" spans="1:22" ht="20.100000000000001" customHeight="1" x14ac:dyDescent="0.3">
      <c r="A116" s="1841">
        <v>1167</v>
      </c>
      <c r="B116" s="968">
        <v>2265</v>
      </c>
      <c r="C116" s="1836" t="s">
        <v>420</v>
      </c>
      <c r="D116" s="962" t="s">
        <v>1013</v>
      </c>
      <c r="E116" s="911">
        <v>1721</v>
      </c>
      <c r="F116" s="911">
        <v>3172</v>
      </c>
      <c r="G116" s="876">
        <v>33.11</v>
      </c>
      <c r="H116" s="876">
        <v>8.86</v>
      </c>
      <c r="I116" s="851">
        <v>14867000</v>
      </c>
      <c r="J116" s="876">
        <v>22.86</v>
      </c>
      <c r="K116" s="876">
        <v>719.88</v>
      </c>
      <c r="L116" s="851">
        <v>13103000</v>
      </c>
      <c r="M116" s="876">
        <v>20.149999999999999</v>
      </c>
      <c r="N116" s="876">
        <v>634.47</v>
      </c>
      <c r="O116" s="851">
        <v>0</v>
      </c>
      <c r="P116" s="876">
        <v>0</v>
      </c>
      <c r="Q116" s="876">
        <v>0</v>
      </c>
      <c r="R116" s="851">
        <v>-1764000</v>
      </c>
      <c r="S116" s="876">
        <v>-2.71</v>
      </c>
      <c r="T116" s="876">
        <v>-85.42</v>
      </c>
      <c r="U116" s="876">
        <v>-11.87</v>
      </c>
      <c r="V116" s="1238"/>
    </row>
    <row r="117" spans="1:22" ht="20.100000000000001" customHeight="1" x14ac:dyDescent="0.3">
      <c r="A117" s="1842"/>
      <c r="B117" s="968">
        <v>2263</v>
      </c>
      <c r="C117" s="1837"/>
      <c r="D117" s="962" t="s">
        <v>424</v>
      </c>
      <c r="E117" s="911">
        <v>46493</v>
      </c>
      <c r="F117" s="911">
        <v>54782</v>
      </c>
      <c r="G117" s="876">
        <v>27.21</v>
      </c>
      <c r="H117" s="876">
        <v>3.55</v>
      </c>
      <c r="I117" s="851">
        <v>134018000</v>
      </c>
      <c r="J117" s="876">
        <v>34.14</v>
      </c>
      <c r="K117" s="876">
        <v>240.21</v>
      </c>
      <c r="L117" s="851">
        <v>118342000</v>
      </c>
      <c r="M117" s="876">
        <v>30.15</v>
      </c>
      <c r="N117" s="876">
        <v>212.11</v>
      </c>
      <c r="O117" s="851">
        <v>0</v>
      </c>
      <c r="P117" s="876">
        <v>0</v>
      </c>
      <c r="Q117" s="876">
        <v>0</v>
      </c>
      <c r="R117" s="851">
        <v>-15676000</v>
      </c>
      <c r="S117" s="876">
        <v>-3.99</v>
      </c>
      <c r="T117" s="876">
        <v>-28.1</v>
      </c>
      <c r="U117" s="876">
        <v>-11.7</v>
      </c>
      <c r="V117" s="1238"/>
    </row>
    <row r="118" spans="1:22" ht="20.100000000000001" customHeight="1" x14ac:dyDescent="0.3">
      <c r="A118" s="1842"/>
      <c r="B118" s="968">
        <v>2049</v>
      </c>
      <c r="C118" s="1837"/>
      <c r="D118" s="962" t="s">
        <v>421</v>
      </c>
      <c r="E118" s="911">
        <v>69792</v>
      </c>
      <c r="F118" s="911">
        <v>158199</v>
      </c>
      <c r="G118" s="876">
        <v>31.73</v>
      </c>
      <c r="H118" s="876">
        <v>5.85</v>
      </c>
      <c r="I118" s="851">
        <v>178971000</v>
      </c>
      <c r="J118" s="876">
        <v>8.43</v>
      </c>
      <c r="K118" s="876">
        <v>213.7</v>
      </c>
      <c r="L118" s="851">
        <v>76527000</v>
      </c>
      <c r="M118" s="876">
        <v>3.6</v>
      </c>
      <c r="N118" s="876">
        <v>91.38</v>
      </c>
      <c r="O118" s="851">
        <v>0</v>
      </c>
      <c r="P118" s="876">
        <v>0</v>
      </c>
      <c r="Q118" s="876">
        <v>0</v>
      </c>
      <c r="R118" s="851">
        <v>-102444000</v>
      </c>
      <c r="S118" s="876">
        <v>-4.83</v>
      </c>
      <c r="T118" s="876">
        <v>-122.32</v>
      </c>
      <c r="U118" s="876">
        <v>-57.24</v>
      </c>
      <c r="V118" s="1238"/>
    </row>
    <row r="119" spans="1:22" ht="20.100000000000001" customHeight="1" x14ac:dyDescent="0.3">
      <c r="A119" s="1842"/>
      <c r="B119" s="968">
        <v>2057</v>
      </c>
      <c r="C119" s="1837"/>
      <c r="D119" s="962" t="s">
        <v>422</v>
      </c>
      <c r="E119" s="911">
        <v>4386</v>
      </c>
      <c r="F119" s="911">
        <v>8918</v>
      </c>
      <c r="G119" s="876">
        <v>46.5</v>
      </c>
      <c r="H119" s="876">
        <v>27.38</v>
      </c>
      <c r="I119" s="851">
        <v>11746000</v>
      </c>
      <c r="J119" s="876">
        <v>3.37</v>
      </c>
      <c r="K119" s="876">
        <v>223.17</v>
      </c>
      <c r="L119" s="851">
        <v>33446000</v>
      </c>
      <c r="M119" s="876">
        <v>9.61</v>
      </c>
      <c r="N119" s="876">
        <v>635.47</v>
      </c>
      <c r="O119" s="851">
        <v>0</v>
      </c>
      <c r="P119" s="876">
        <v>0</v>
      </c>
      <c r="Q119" s="876">
        <v>0</v>
      </c>
      <c r="R119" s="851">
        <v>21700000</v>
      </c>
      <c r="S119" s="876">
        <v>6.23</v>
      </c>
      <c r="T119" s="876">
        <v>412.3</v>
      </c>
      <c r="U119" s="876">
        <v>184.74</v>
      </c>
      <c r="V119" s="1238"/>
    </row>
    <row r="120" spans="1:22" s="183" customFormat="1" ht="20.100000000000001" customHeight="1" x14ac:dyDescent="0.3">
      <c r="A120" s="1842"/>
      <c r="B120" s="968">
        <v>2053</v>
      </c>
      <c r="C120" s="1837"/>
      <c r="D120" s="962" t="s">
        <v>423</v>
      </c>
      <c r="E120" s="911">
        <v>33637</v>
      </c>
      <c r="F120" s="911">
        <v>73272</v>
      </c>
      <c r="G120" s="876">
        <v>38.020000000000003</v>
      </c>
      <c r="H120" s="876">
        <v>14.65</v>
      </c>
      <c r="I120" s="851">
        <v>88919000</v>
      </c>
      <c r="J120" s="876">
        <v>5.96</v>
      </c>
      <c r="K120" s="876">
        <v>220.29</v>
      </c>
      <c r="L120" s="851">
        <v>100729000</v>
      </c>
      <c r="M120" s="876">
        <v>6.75</v>
      </c>
      <c r="N120" s="876">
        <v>249.55</v>
      </c>
      <c r="O120" s="851">
        <v>0</v>
      </c>
      <c r="P120" s="876">
        <v>0</v>
      </c>
      <c r="Q120" s="876">
        <v>0</v>
      </c>
      <c r="R120" s="851">
        <v>11810000</v>
      </c>
      <c r="S120" s="876">
        <v>0.79</v>
      </c>
      <c r="T120" s="876">
        <v>29.26</v>
      </c>
      <c r="U120" s="876">
        <v>13.28</v>
      </c>
      <c r="V120" s="1238"/>
    </row>
    <row r="121" spans="1:22" ht="20.100000000000001" customHeight="1" x14ac:dyDescent="0.3">
      <c r="A121" s="1842"/>
      <c r="B121" s="968">
        <v>2039</v>
      </c>
      <c r="C121" s="1837"/>
      <c r="D121" s="962" t="s">
        <v>425</v>
      </c>
      <c r="E121" s="911">
        <v>526</v>
      </c>
      <c r="F121" s="911">
        <v>823</v>
      </c>
      <c r="G121" s="876">
        <v>63.44</v>
      </c>
      <c r="H121" s="876">
        <v>58.93</v>
      </c>
      <c r="I121" s="851">
        <v>1412000</v>
      </c>
      <c r="J121" s="876">
        <v>1.85</v>
      </c>
      <c r="K121" s="876">
        <v>223.7</v>
      </c>
      <c r="L121" s="851">
        <v>7119000</v>
      </c>
      <c r="M121" s="876">
        <v>9.33</v>
      </c>
      <c r="N121" s="876">
        <v>1127.8499999999999</v>
      </c>
      <c r="O121" s="851">
        <v>0</v>
      </c>
      <c r="P121" s="876">
        <v>0</v>
      </c>
      <c r="Q121" s="876">
        <v>0</v>
      </c>
      <c r="R121" s="851">
        <v>5707000</v>
      </c>
      <c r="S121" s="876">
        <v>7.48</v>
      </c>
      <c r="T121" s="876">
        <v>904.15</v>
      </c>
      <c r="U121" s="876">
        <v>404.18</v>
      </c>
      <c r="V121" s="1238"/>
    </row>
    <row r="122" spans="1:22" ht="20.100000000000001" customHeight="1" x14ac:dyDescent="0.3">
      <c r="A122" s="1843"/>
      <c r="B122" s="968"/>
      <c r="C122" s="1838"/>
      <c r="D122" s="962" t="s">
        <v>35</v>
      </c>
      <c r="E122" s="911">
        <v>156555</v>
      </c>
      <c r="F122" s="911">
        <v>299166</v>
      </c>
      <c r="G122" s="876">
        <v>32.99</v>
      </c>
      <c r="H122" s="876">
        <v>8.41</v>
      </c>
      <c r="I122" s="851">
        <v>429933000</v>
      </c>
      <c r="J122" s="876">
        <v>9.56</v>
      </c>
      <c r="K122" s="876">
        <v>228.85</v>
      </c>
      <c r="L122" s="851">
        <v>349266000</v>
      </c>
      <c r="M122" s="876">
        <v>7.77</v>
      </c>
      <c r="N122" s="876">
        <v>185.91</v>
      </c>
      <c r="O122" s="851">
        <v>0</v>
      </c>
      <c r="P122" s="876">
        <v>0</v>
      </c>
      <c r="Q122" s="876">
        <v>0</v>
      </c>
      <c r="R122" s="851">
        <v>-80667000</v>
      </c>
      <c r="S122" s="876">
        <v>-1.79</v>
      </c>
      <c r="T122" s="876">
        <v>-42.94</v>
      </c>
      <c r="U122" s="876">
        <v>-18.760000000000002</v>
      </c>
      <c r="V122" s="1238"/>
    </row>
    <row r="123" spans="1:22" ht="20.100000000000001" customHeight="1" x14ac:dyDescent="0.3">
      <c r="A123" s="1841">
        <v>1575</v>
      </c>
      <c r="B123" s="968">
        <v>1882</v>
      </c>
      <c r="C123" s="1836" t="s">
        <v>461</v>
      </c>
      <c r="D123" s="962" t="s">
        <v>462</v>
      </c>
      <c r="E123" s="911">
        <v>3060</v>
      </c>
      <c r="F123" s="911">
        <v>4190</v>
      </c>
      <c r="G123" s="876">
        <v>37.46</v>
      </c>
      <c r="H123" s="876">
        <v>11.86</v>
      </c>
      <c r="I123" s="851">
        <v>1077176</v>
      </c>
      <c r="J123" s="876">
        <v>2.25</v>
      </c>
      <c r="K123" s="876">
        <v>29.33</v>
      </c>
      <c r="L123" s="851">
        <v>700440</v>
      </c>
      <c r="M123" s="876">
        <v>1.47</v>
      </c>
      <c r="N123" s="876">
        <v>19.079999999999998</v>
      </c>
      <c r="O123" s="851">
        <v>0</v>
      </c>
      <c r="P123" s="876">
        <v>0</v>
      </c>
      <c r="Q123" s="876">
        <v>0</v>
      </c>
      <c r="R123" s="851">
        <v>-376736</v>
      </c>
      <c r="S123" s="876">
        <v>-0.79</v>
      </c>
      <c r="T123" s="876">
        <v>-10.26</v>
      </c>
      <c r="U123" s="876">
        <v>-34.97</v>
      </c>
      <c r="V123" s="1238"/>
    </row>
    <row r="124" spans="1:22" ht="20.100000000000001" customHeight="1" x14ac:dyDescent="0.3">
      <c r="A124" s="1842"/>
      <c r="B124" s="968">
        <v>1883</v>
      </c>
      <c r="C124" s="1837"/>
      <c r="D124" s="962" t="s">
        <v>432</v>
      </c>
      <c r="E124" s="911">
        <v>2343</v>
      </c>
      <c r="F124" s="911">
        <v>5364</v>
      </c>
      <c r="G124" s="876">
        <v>41.51</v>
      </c>
      <c r="H124" s="876">
        <v>15.25</v>
      </c>
      <c r="I124" s="851">
        <v>1164125</v>
      </c>
      <c r="J124" s="876">
        <v>1.23</v>
      </c>
      <c r="K124" s="876">
        <v>41.4</v>
      </c>
      <c r="L124" s="851">
        <v>934351</v>
      </c>
      <c r="M124" s="876">
        <v>0.99</v>
      </c>
      <c r="N124" s="876">
        <v>33.229999999999997</v>
      </c>
      <c r="O124" s="851">
        <v>0</v>
      </c>
      <c r="P124" s="876">
        <v>0</v>
      </c>
      <c r="Q124" s="876">
        <v>0</v>
      </c>
      <c r="R124" s="851">
        <v>-229774</v>
      </c>
      <c r="S124" s="876">
        <v>-0.24</v>
      </c>
      <c r="T124" s="876">
        <v>-8.17</v>
      </c>
      <c r="U124" s="876">
        <v>-19.739999999999998</v>
      </c>
      <c r="V124" s="1238"/>
    </row>
    <row r="125" spans="1:22" ht="20.100000000000001" customHeight="1" x14ac:dyDescent="0.3">
      <c r="A125" s="1842"/>
      <c r="B125" s="968">
        <v>6076</v>
      </c>
      <c r="C125" s="1837"/>
      <c r="D125" s="962" t="s">
        <v>463</v>
      </c>
      <c r="E125" s="911">
        <v>1304</v>
      </c>
      <c r="F125" s="911">
        <v>2176</v>
      </c>
      <c r="G125" s="876">
        <v>56.32</v>
      </c>
      <c r="H125" s="876">
        <v>42</v>
      </c>
      <c r="I125" s="851">
        <v>678909</v>
      </c>
      <c r="J125" s="876">
        <v>0.78</v>
      </c>
      <c r="K125" s="876">
        <v>43.39</v>
      </c>
      <c r="L125" s="851">
        <v>558327</v>
      </c>
      <c r="M125" s="876">
        <v>0.64</v>
      </c>
      <c r="N125" s="876">
        <v>35.68</v>
      </c>
      <c r="O125" s="851">
        <v>0</v>
      </c>
      <c r="P125" s="876">
        <v>0</v>
      </c>
      <c r="Q125" s="876">
        <v>0</v>
      </c>
      <c r="R125" s="851">
        <v>-120582</v>
      </c>
      <c r="S125" s="876">
        <v>-0.14000000000000001</v>
      </c>
      <c r="T125" s="876">
        <v>-7.71</v>
      </c>
      <c r="U125" s="876">
        <v>-17.760000000000002</v>
      </c>
      <c r="V125" s="1238"/>
    </row>
    <row r="126" spans="1:22" ht="20.100000000000001" customHeight="1" x14ac:dyDescent="0.3">
      <c r="A126" s="1842"/>
      <c r="B126" s="968">
        <v>1884</v>
      </c>
      <c r="C126" s="1837"/>
      <c r="D126" s="962" t="s">
        <v>465</v>
      </c>
      <c r="E126" s="911">
        <v>4794</v>
      </c>
      <c r="F126" s="911">
        <v>9559</v>
      </c>
      <c r="G126" s="876">
        <v>39.57</v>
      </c>
      <c r="H126" s="876">
        <v>13.63</v>
      </c>
      <c r="I126" s="851">
        <v>2372177</v>
      </c>
      <c r="J126" s="876">
        <v>1.06</v>
      </c>
      <c r="K126" s="876">
        <v>41.24</v>
      </c>
      <c r="L126" s="851">
        <v>1911975</v>
      </c>
      <c r="M126" s="876">
        <v>0.86</v>
      </c>
      <c r="N126" s="876">
        <v>33.24</v>
      </c>
      <c r="O126" s="851">
        <v>0</v>
      </c>
      <c r="P126" s="876">
        <v>0</v>
      </c>
      <c r="Q126" s="876">
        <v>0</v>
      </c>
      <c r="R126" s="851">
        <v>-460202</v>
      </c>
      <c r="S126" s="876">
        <v>-0.21</v>
      </c>
      <c r="T126" s="876">
        <v>-8</v>
      </c>
      <c r="U126" s="876">
        <v>-19.399999999999999</v>
      </c>
      <c r="V126" s="1238"/>
    </row>
    <row r="127" spans="1:22" ht="20.100000000000001" customHeight="1" x14ac:dyDescent="0.3">
      <c r="A127" s="1842"/>
      <c r="B127" s="968">
        <v>1995</v>
      </c>
      <c r="C127" s="1837"/>
      <c r="D127" s="962" t="s">
        <v>466</v>
      </c>
      <c r="E127" s="911">
        <v>1031</v>
      </c>
      <c r="F127" s="911">
        <v>1875</v>
      </c>
      <c r="G127" s="876">
        <v>45.34</v>
      </c>
      <c r="H127" s="876">
        <v>20.27</v>
      </c>
      <c r="I127" s="851">
        <v>494376</v>
      </c>
      <c r="J127" s="876">
        <v>0.97</v>
      </c>
      <c r="K127" s="876">
        <v>39.96</v>
      </c>
      <c r="L127" s="851">
        <v>398139</v>
      </c>
      <c r="M127" s="876">
        <v>0.78</v>
      </c>
      <c r="N127" s="876">
        <v>32.18</v>
      </c>
      <c r="O127" s="851">
        <v>0</v>
      </c>
      <c r="P127" s="876">
        <v>0</v>
      </c>
      <c r="Q127" s="876">
        <v>0</v>
      </c>
      <c r="R127" s="851">
        <v>-96237</v>
      </c>
      <c r="S127" s="876">
        <v>-0.19</v>
      </c>
      <c r="T127" s="876">
        <v>-7.78</v>
      </c>
      <c r="U127" s="876">
        <v>-19.47</v>
      </c>
      <c r="V127" s="1238"/>
    </row>
    <row r="128" spans="1:22" ht="20.100000000000001" customHeight="1" x14ac:dyDescent="0.3">
      <c r="A128" s="1842"/>
      <c r="B128" s="968">
        <v>6067</v>
      </c>
      <c r="C128" s="1837"/>
      <c r="D128" s="962" t="s">
        <v>467</v>
      </c>
      <c r="E128" s="911">
        <v>1060</v>
      </c>
      <c r="F128" s="911">
        <v>1850</v>
      </c>
      <c r="G128" s="876">
        <v>53.55</v>
      </c>
      <c r="H128" s="876">
        <v>37.51</v>
      </c>
      <c r="I128" s="851">
        <v>539343</v>
      </c>
      <c r="J128" s="876">
        <v>0.53</v>
      </c>
      <c r="K128" s="876">
        <v>42.4</v>
      </c>
      <c r="L128" s="851">
        <v>443970</v>
      </c>
      <c r="M128" s="876">
        <v>0.44</v>
      </c>
      <c r="N128" s="876">
        <v>34.9</v>
      </c>
      <c r="O128" s="851">
        <v>0</v>
      </c>
      <c r="P128" s="876">
        <v>0</v>
      </c>
      <c r="Q128" s="876">
        <v>0</v>
      </c>
      <c r="R128" s="851">
        <v>-95373</v>
      </c>
      <c r="S128" s="876">
        <v>-0.09</v>
      </c>
      <c r="T128" s="876">
        <v>-7.5</v>
      </c>
      <c r="U128" s="876">
        <v>-17.68</v>
      </c>
      <c r="V128" s="1238"/>
    </row>
    <row r="129" spans="1:22" ht="20.100000000000001" customHeight="1" x14ac:dyDescent="0.3">
      <c r="A129" s="1843"/>
      <c r="B129" s="968"/>
      <c r="C129" s="1838"/>
      <c r="D129" s="962" t="s">
        <v>35</v>
      </c>
      <c r="E129" s="911">
        <v>13592</v>
      </c>
      <c r="F129" s="911">
        <v>25014</v>
      </c>
      <c r="G129" s="876">
        <v>42.56</v>
      </c>
      <c r="H129" s="876">
        <v>18.41</v>
      </c>
      <c r="I129" s="851">
        <v>6326106</v>
      </c>
      <c r="J129" s="876">
        <v>1.05</v>
      </c>
      <c r="K129" s="876">
        <v>38.79</v>
      </c>
      <c r="L129" s="851">
        <v>4947202</v>
      </c>
      <c r="M129" s="876">
        <v>0.82</v>
      </c>
      <c r="N129" s="876">
        <v>30.33</v>
      </c>
      <c r="O129" s="851">
        <v>0</v>
      </c>
      <c r="P129" s="876">
        <v>0</v>
      </c>
      <c r="Q129" s="876">
        <v>0</v>
      </c>
      <c r="R129" s="851">
        <v>-1378904</v>
      </c>
      <c r="S129" s="876">
        <v>-0.23</v>
      </c>
      <c r="T129" s="876">
        <v>-8.4499999999999993</v>
      </c>
      <c r="U129" s="876">
        <v>-21.8</v>
      </c>
      <c r="V129" s="1238"/>
    </row>
    <row r="130" spans="1:22" ht="20.100000000000001" customHeight="1" x14ac:dyDescent="0.3">
      <c r="A130" s="1841">
        <v>1446</v>
      </c>
      <c r="B130" s="968">
        <v>2150</v>
      </c>
      <c r="C130" s="1836" t="s">
        <v>477</v>
      </c>
      <c r="D130" s="962" t="s">
        <v>479</v>
      </c>
      <c r="E130" s="911">
        <v>2687</v>
      </c>
      <c r="F130" s="911">
        <v>4572</v>
      </c>
      <c r="G130" s="876">
        <v>54.52</v>
      </c>
      <c r="H130" s="876">
        <v>38.54</v>
      </c>
      <c r="I130" s="851">
        <v>766766</v>
      </c>
      <c r="J130" s="876">
        <v>0.79</v>
      </c>
      <c r="K130" s="876">
        <v>23.78</v>
      </c>
      <c r="L130" s="851">
        <v>717478</v>
      </c>
      <c r="M130" s="876">
        <v>0.74</v>
      </c>
      <c r="N130" s="876">
        <v>22.25</v>
      </c>
      <c r="O130" s="851">
        <v>0</v>
      </c>
      <c r="P130" s="876">
        <v>0</v>
      </c>
      <c r="Q130" s="876">
        <v>0</v>
      </c>
      <c r="R130" s="851">
        <v>-49288</v>
      </c>
      <c r="S130" s="876">
        <v>-0.05</v>
      </c>
      <c r="T130" s="876">
        <v>-1.53</v>
      </c>
      <c r="U130" s="876">
        <v>-6.43</v>
      </c>
      <c r="V130" s="1238"/>
    </row>
    <row r="131" spans="1:22" ht="20.100000000000001" customHeight="1" x14ac:dyDescent="0.3">
      <c r="A131" s="1842"/>
      <c r="B131" s="968">
        <v>2147</v>
      </c>
      <c r="C131" s="1837"/>
      <c r="D131" s="962" t="s">
        <v>478</v>
      </c>
      <c r="E131" s="911">
        <v>446</v>
      </c>
      <c r="F131" s="911">
        <v>659</v>
      </c>
      <c r="G131" s="876">
        <v>68.459999999999994</v>
      </c>
      <c r="H131" s="876">
        <v>67.98</v>
      </c>
      <c r="I131" s="851">
        <v>130943</v>
      </c>
      <c r="J131" s="876">
        <v>0.32</v>
      </c>
      <c r="K131" s="876">
        <v>24.47</v>
      </c>
      <c r="L131" s="851">
        <v>295166</v>
      </c>
      <c r="M131" s="876">
        <v>0.73</v>
      </c>
      <c r="N131" s="876">
        <v>55.15</v>
      </c>
      <c r="O131" s="851">
        <v>0</v>
      </c>
      <c r="P131" s="876">
        <v>0</v>
      </c>
      <c r="Q131" s="876">
        <v>0</v>
      </c>
      <c r="R131" s="851">
        <v>164223</v>
      </c>
      <c r="S131" s="876">
        <v>0.41</v>
      </c>
      <c r="T131" s="876">
        <v>30.68</v>
      </c>
      <c r="U131" s="876">
        <v>125.42</v>
      </c>
      <c r="V131" s="1238"/>
    </row>
    <row r="132" spans="1:22" ht="20.100000000000001" customHeight="1" x14ac:dyDescent="0.3">
      <c r="A132" s="1842"/>
      <c r="B132" s="968">
        <v>2149</v>
      </c>
      <c r="C132" s="1837"/>
      <c r="D132" s="962" t="s">
        <v>480</v>
      </c>
      <c r="E132" s="911">
        <v>389</v>
      </c>
      <c r="F132" s="911">
        <v>572</v>
      </c>
      <c r="G132" s="876">
        <v>67.33</v>
      </c>
      <c r="H132" s="876">
        <v>67.48</v>
      </c>
      <c r="I132" s="851">
        <v>113867</v>
      </c>
      <c r="J132" s="876">
        <v>0.24</v>
      </c>
      <c r="K132" s="876">
        <v>24.39</v>
      </c>
      <c r="L132" s="851">
        <v>332586</v>
      </c>
      <c r="M132" s="876">
        <v>0.72</v>
      </c>
      <c r="N132" s="876">
        <v>71.25</v>
      </c>
      <c r="O132" s="851">
        <v>0</v>
      </c>
      <c r="P132" s="876">
        <v>0</v>
      </c>
      <c r="Q132" s="876">
        <v>0</v>
      </c>
      <c r="R132" s="851">
        <v>218719</v>
      </c>
      <c r="S132" s="876">
        <v>0.47</v>
      </c>
      <c r="T132" s="876">
        <v>46.85</v>
      </c>
      <c r="U132" s="876">
        <v>192.08</v>
      </c>
      <c r="V132" s="1238"/>
    </row>
    <row r="133" spans="1:22" ht="20.100000000000001" customHeight="1" x14ac:dyDescent="0.3">
      <c r="A133" s="1842"/>
      <c r="B133" s="968">
        <v>6094</v>
      </c>
      <c r="C133" s="1837"/>
      <c r="D133" s="962" t="s">
        <v>481</v>
      </c>
      <c r="E133" s="911">
        <v>1951</v>
      </c>
      <c r="F133" s="911">
        <v>3352</v>
      </c>
      <c r="G133" s="876">
        <v>29.8</v>
      </c>
      <c r="H133" s="876">
        <v>3.7</v>
      </c>
      <c r="I133" s="851">
        <v>483733</v>
      </c>
      <c r="J133" s="876">
        <v>1.3</v>
      </c>
      <c r="K133" s="876">
        <v>20.66</v>
      </c>
      <c r="L133" s="851">
        <v>211523</v>
      </c>
      <c r="M133" s="876">
        <v>0.56999999999999995</v>
      </c>
      <c r="N133" s="876">
        <v>9.0299999999999994</v>
      </c>
      <c r="O133" s="851">
        <v>0</v>
      </c>
      <c r="P133" s="876">
        <v>0</v>
      </c>
      <c r="Q133" s="876">
        <v>0</v>
      </c>
      <c r="R133" s="851">
        <v>-272210</v>
      </c>
      <c r="S133" s="876">
        <v>-0.73</v>
      </c>
      <c r="T133" s="876">
        <v>-11.63</v>
      </c>
      <c r="U133" s="876">
        <v>-56.27</v>
      </c>
      <c r="V133" s="1238"/>
    </row>
    <row r="134" spans="1:22" ht="20.100000000000001" customHeight="1" x14ac:dyDescent="0.3">
      <c r="A134" s="1842"/>
      <c r="B134" s="968">
        <v>2145</v>
      </c>
      <c r="C134" s="1837"/>
      <c r="D134" s="962" t="s">
        <v>482</v>
      </c>
      <c r="E134" s="911">
        <v>2233</v>
      </c>
      <c r="F134" s="911">
        <v>3691</v>
      </c>
      <c r="G134" s="876">
        <v>45.67</v>
      </c>
      <c r="H134" s="876">
        <v>26.06</v>
      </c>
      <c r="I134" s="851">
        <v>640156</v>
      </c>
      <c r="J134" s="876">
        <v>0.61</v>
      </c>
      <c r="K134" s="876">
        <v>23.89</v>
      </c>
      <c r="L134" s="851">
        <v>711359</v>
      </c>
      <c r="M134" s="876">
        <v>0.67</v>
      </c>
      <c r="N134" s="876">
        <v>26.55</v>
      </c>
      <c r="O134" s="851">
        <v>0</v>
      </c>
      <c r="P134" s="876">
        <v>0</v>
      </c>
      <c r="Q134" s="876">
        <v>0</v>
      </c>
      <c r="R134" s="851">
        <v>71203</v>
      </c>
      <c r="S134" s="876">
        <v>7.0000000000000007E-2</v>
      </c>
      <c r="T134" s="876">
        <v>2.66</v>
      </c>
      <c r="U134" s="876">
        <v>11.12</v>
      </c>
      <c r="V134" s="1238"/>
    </row>
    <row r="135" spans="1:22" ht="20.100000000000001" customHeight="1" x14ac:dyDescent="0.3">
      <c r="A135" s="1842"/>
      <c r="B135" s="968">
        <v>27083</v>
      </c>
      <c r="C135" s="1837"/>
      <c r="D135" s="962" t="s">
        <v>1014</v>
      </c>
      <c r="E135" s="911">
        <v>258</v>
      </c>
      <c r="F135" s="911">
        <v>450</v>
      </c>
      <c r="G135" s="876">
        <v>32.18</v>
      </c>
      <c r="H135" s="876">
        <v>5.78</v>
      </c>
      <c r="I135" s="851">
        <v>57192</v>
      </c>
      <c r="J135" s="876">
        <v>1.65</v>
      </c>
      <c r="K135" s="876">
        <v>18.47</v>
      </c>
      <c r="L135" s="851">
        <v>30640</v>
      </c>
      <c r="M135" s="876">
        <v>0.88</v>
      </c>
      <c r="N135" s="876">
        <v>9.9</v>
      </c>
      <c r="O135" s="851">
        <v>0</v>
      </c>
      <c r="P135" s="876">
        <v>0</v>
      </c>
      <c r="Q135" s="876">
        <v>0</v>
      </c>
      <c r="R135" s="851">
        <v>-26552</v>
      </c>
      <c r="S135" s="876">
        <v>-0.77</v>
      </c>
      <c r="T135" s="876">
        <v>-8.58</v>
      </c>
      <c r="U135" s="876">
        <v>-46.43</v>
      </c>
      <c r="V135" s="1238"/>
    </row>
    <row r="136" spans="1:22" ht="20.100000000000001" customHeight="1" x14ac:dyDescent="0.3">
      <c r="A136" s="1843"/>
      <c r="B136" s="968"/>
      <c r="C136" s="1838"/>
      <c r="D136" s="962" t="s">
        <v>35</v>
      </c>
      <c r="E136" s="911">
        <v>7964</v>
      </c>
      <c r="F136" s="911">
        <v>13296</v>
      </c>
      <c r="G136" s="876">
        <v>46.32</v>
      </c>
      <c r="H136" s="876">
        <v>27.89</v>
      </c>
      <c r="I136" s="851">
        <v>2192657</v>
      </c>
      <c r="J136" s="876">
        <v>0.66</v>
      </c>
      <c r="K136" s="876">
        <v>22.94</v>
      </c>
      <c r="L136" s="851">
        <v>2298752</v>
      </c>
      <c r="M136" s="876">
        <v>0.7</v>
      </c>
      <c r="N136" s="876">
        <v>24.05</v>
      </c>
      <c r="O136" s="851">
        <v>0</v>
      </c>
      <c r="P136" s="876">
        <v>0</v>
      </c>
      <c r="Q136" s="876">
        <v>0</v>
      </c>
      <c r="R136" s="851">
        <v>106095</v>
      </c>
      <c r="S136" s="876">
        <v>0.03</v>
      </c>
      <c r="T136" s="876">
        <v>1.1100000000000001</v>
      </c>
      <c r="U136" s="876">
        <v>4.84</v>
      </c>
      <c r="V136" s="1238"/>
    </row>
    <row r="137" spans="1:22" ht="20.100000000000001" customHeight="1" x14ac:dyDescent="0.3">
      <c r="A137" s="1841">
        <v>1486</v>
      </c>
      <c r="B137" s="968">
        <v>1849</v>
      </c>
      <c r="C137" s="1836" t="s">
        <v>486</v>
      </c>
      <c r="D137" s="962" t="s">
        <v>487</v>
      </c>
      <c r="E137" s="911">
        <v>16213</v>
      </c>
      <c r="F137" s="911">
        <v>36787</v>
      </c>
      <c r="G137" s="876">
        <v>35.71</v>
      </c>
      <c r="H137" s="876">
        <v>10.28</v>
      </c>
      <c r="I137" s="851">
        <v>0</v>
      </c>
      <c r="J137" s="876">
        <v>0</v>
      </c>
      <c r="K137" s="876">
        <v>0</v>
      </c>
      <c r="L137" s="851">
        <v>0</v>
      </c>
      <c r="M137" s="876">
        <v>0</v>
      </c>
      <c r="N137" s="876">
        <v>0</v>
      </c>
      <c r="O137" s="851">
        <v>0</v>
      </c>
      <c r="P137" s="876">
        <v>0</v>
      </c>
      <c r="Q137" s="876">
        <v>0</v>
      </c>
      <c r="R137" s="851">
        <v>0</v>
      </c>
      <c r="S137" s="876">
        <v>0</v>
      </c>
      <c r="T137" s="876">
        <v>0</v>
      </c>
      <c r="U137" s="876">
        <v>0</v>
      </c>
      <c r="V137" s="1238"/>
    </row>
    <row r="138" spans="1:22" ht="20.100000000000001" customHeight="1" x14ac:dyDescent="0.3">
      <c r="A138" s="1842"/>
      <c r="B138" s="968">
        <v>1848</v>
      </c>
      <c r="C138" s="1837"/>
      <c r="D138" s="962" t="s">
        <v>488</v>
      </c>
      <c r="E138" s="911">
        <v>3997</v>
      </c>
      <c r="F138" s="911">
        <v>7720</v>
      </c>
      <c r="G138" s="876">
        <v>49.61</v>
      </c>
      <c r="H138" s="876">
        <v>30.38</v>
      </c>
      <c r="I138" s="851">
        <v>0</v>
      </c>
      <c r="J138" s="876">
        <v>0</v>
      </c>
      <c r="K138" s="876">
        <v>0</v>
      </c>
      <c r="L138" s="851">
        <v>0</v>
      </c>
      <c r="M138" s="876">
        <v>0</v>
      </c>
      <c r="N138" s="876">
        <v>0</v>
      </c>
      <c r="O138" s="851">
        <v>0</v>
      </c>
      <c r="P138" s="876">
        <v>0</v>
      </c>
      <c r="Q138" s="876">
        <v>0</v>
      </c>
      <c r="R138" s="851">
        <v>0</v>
      </c>
      <c r="S138" s="876">
        <v>0</v>
      </c>
      <c r="T138" s="876">
        <v>0</v>
      </c>
      <c r="U138" s="876">
        <v>0</v>
      </c>
      <c r="V138" s="1238"/>
    </row>
    <row r="139" spans="1:22" ht="20.100000000000001" customHeight="1" x14ac:dyDescent="0.3">
      <c r="A139" s="1842"/>
      <c r="B139" s="968">
        <v>6086</v>
      </c>
      <c r="C139" s="1837"/>
      <c r="D139" s="962" t="s">
        <v>489</v>
      </c>
      <c r="E139" s="911">
        <v>4743</v>
      </c>
      <c r="F139" s="911">
        <v>11926</v>
      </c>
      <c r="G139" s="876">
        <v>30.95</v>
      </c>
      <c r="H139" s="876">
        <v>4.6500000000000004</v>
      </c>
      <c r="I139" s="851">
        <v>62951989</v>
      </c>
      <c r="J139" s="876">
        <v>46.49</v>
      </c>
      <c r="K139" s="876">
        <v>1106.05</v>
      </c>
      <c r="L139" s="851">
        <v>49300102</v>
      </c>
      <c r="M139" s="876">
        <v>36.409999999999997</v>
      </c>
      <c r="N139" s="876">
        <v>866.19</v>
      </c>
      <c r="O139" s="851">
        <v>0</v>
      </c>
      <c r="P139" s="876">
        <v>0</v>
      </c>
      <c r="Q139" s="876">
        <v>0</v>
      </c>
      <c r="R139" s="851">
        <v>-13651887</v>
      </c>
      <c r="S139" s="876">
        <v>-10.08</v>
      </c>
      <c r="T139" s="876">
        <v>-239.86</v>
      </c>
      <c r="U139" s="876">
        <v>-21.69</v>
      </c>
      <c r="V139" s="1238"/>
    </row>
    <row r="140" spans="1:22" ht="20.100000000000001" customHeight="1" x14ac:dyDescent="0.3">
      <c r="A140" s="1842"/>
      <c r="B140" s="968">
        <v>6097</v>
      </c>
      <c r="C140" s="1837"/>
      <c r="D140" s="962" t="s">
        <v>490</v>
      </c>
      <c r="E140" s="911">
        <v>141</v>
      </c>
      <c r="F140" s="911">
        <v>285</v>
      </c>
      <c r="G140" s="876">
        <v>39.18</v>
      </c>
      <c r="H140" s="876">
        <v>14.04</v>
      </c>
      <c r="I140" s="851">
        <v>0</v>
      </c>
      <c r="J140" s="876">
        <v>0</v>
      </c>
      <c r="K140" s="876">
        <v>0</v>
      </c>
      <c r="L140" s="851">
        <v>0</v>
      </c>
      <c r="M140" s="876">
        <v>0</v>
      </c>
      <c r="N140" s="876">
        <v>0</v>
      </c>
      <c r="O140" s="851">
        <v>0</v>
      </c>
      <c r="P140" s="876">
        <v>0</v>
      </c>
      <c r="Q140" s="876">
        <v>0</v>
      </c>
      <c r="R140" s="851">
        <v>0</v>
      </c>
      <c r="S140" s="876">
        <v>0</v>
      </c>
      <c r="T140" s="876">
        <v>0</v>
      </c>
      <c r="U140" s="876">
        <v>0</v>
      </c>
      <c r="V140" s="1238"/>
    </row>
    <row r="141" spans="1:22" ht="20.100000000000001" customHeight="1" x14ac:dyDescent="0.3">
      <c r="A141" s="1842"/>
      <c r="B141" s="968">
        <v>1847</v>
      </c>
      <c r="C141" s="1837"/>
      <c r="D141" s="962" t="s">
        <v>491</v>
      </c>
      <c r="E141" s="911">
        <v>21502</v>
      </c>
      <c r="F141" s="911">
        <v>54804</v>
      </c>
      <c r="G141" s="876">
        <v>31.76</v>
      </c>
      <c r="H141" s="876">
        <v>4.54</v>
      </c>
      <c r="I141" s="851">
        <v>0</v>
      </c>
      <c r="J141" s="876">
        <v>0</v>
      </c>
      <c r="K141" s="876">
        <v>0</v>
      </c>
      <c r="L141" s="851">
        <v>0</v>
      </c>
      <c r="M141" s="876">
        <v>0</v>
      </c>
      <c r="N141" s="876">
        <v>0</v>
      </c>
      <c r="O141" s="851">
        <v>0</v>
      </c>
      <c r="P141" s="876">
        <v>0</v>
      </c>
      <c r="Q141" s="876">
        <v>0</v>
      </c>
      <c r="R141" s="851">
        <v>0</v>
      </c>
      <c r="S141" s="876">
        <v>0</v>
      </c>
      <c r="T141" s="876">
        <v>0</v>
      </c>
      <c r="U141" s="876">
        <v>0</v>
      </c>
      <c r="V141" s="1238"/>
    </row>
    <row r="142" spans="1:22" ht="20.100000000000001" customHeight="1" x14ac:dyDescent="0.3">
      <c r="A142" s="1843"/>
      <c r="B142" s="968"/>
      <c r="C142" s="1838"/>
      <c r="D142" s="962" t="s">
        <v>35</v>
      </c>
      <c r="E142" s="911">
        <v>46596</v>
      </c>
      <c r="F142" s="911">
        <v>111522</v>
      </c>
      <c r="G142" s="876">
        <v>34.229999999999997</v>
      </c>
      <c r="H142" s="876">
        <v>8.26</v>
      </c>
      <c r="I142" s="851">
        <v>62951989</v>
      </c>
      <c r="J142" s="876">
        <v>46.49</v>
      </c>
      <c r="K142" s="876">
        <v>1106.05</v>
      </c>
      <c r="L142" s="851">
        <v>49300102</v>
      </c>
      <c r="M142" s="876">
        <v>36.409999999999997</v>
      </c>
      <c r="N142" s="876">
        <v>866.19</v>
      </c>
      <c r="O142" s="851">
        <v>0</v>
      </c>
      <c r="P142" s="876">
        <v>0</v>
      </c>
      <c r="Q142" s="876">
        <v>0</v>
      </c>
      <c r="R142" s="851">
        <v>-13651887</v>
      </c>
      <c r="S142" s="876">
        <v>-10.08</v>
      </c>
      <c r="T142" s="876">
        <v>-239.86</v>
      </c>
      <c r="U142" s="876">
        <v>-21.69</v>
      </c>
      <c r="V142" s="1238"/>
    </row>
    <row r="143" spans="1:22" ht="20.100000000000001" customHeight="1" x14ac:dyDescent="0.3">
      <c r="A143" s="1841">
        <v>1141</v>
      </c>
      <c r="B143" s="968">
        <v>1760</v>
      </c>
      <c r="C143" s="1836" t="s">
        <v>495</v>
      </c>
      <c r="D143" s="962" t="s">
        <v>496</v>
      </c>
      <c r="E143" s="911">
        <v>2058</v>
      </c>
      <c r="F143" s="911">
        <v>3693</v>
      </c>
      <c r="G143" s="876">
        <v>45.64</v>
      </c>
      <c r="H143" s="876">
        <v>23.34</v>
      </c>
      <c r="I143" s="851">
        <v>0</v>
      </c>
      <c r="J143" s="876">
        <v>0</v>
      </c>
      <c r="K143" s="876">
        <v>0</v>
      </c>
      <c r="L143" s="851">
        <v>0</v>
      </c>
      <c r="M143" s="876">
        <v>0</v>
      </c>
      <c r="N143" s="876">
        <v>0</v>
      </c>
      <c r="O143" s="851">
        <v>0</v>
      </c>
      <c r="P143" s="876">
        <v>0</v>
      </c>
      <c r="Q143" s="876">
        <v>0</v>
      </c>
      <c r="R143" s="851">
        <v>0</v>
      </c>
      <c r="S143" s="876">
        <v>0</v>
      </c>
      <c r="T143" s="876">
        <v>0</v>
      </c>
      <c r="U143" s="876">
        <v>0</v>
      </c>
      <c r="V143" s="1238"/>
    </row>
    <row r="144" spans="1:22" ht="20.100000000000001" customHeight="1" x14ac:dyDescent="0.3">
      <c r="A144" s="1842"/>
      <c r="B144" s="968">
        <v>1759</v>
      </c>
      <c r="C144" s="1837"/>
      <c r="D144" s="962" t="s">
        <v>497</v>
      </c>
      <c r="E144" s="911">
        <v>4449</v>
      </c>
      <c r="F144" s="911">
        <v>8127</v>
      </c>
      <c r="G144" s="876">
        <v>52.08</v>
      </c>
      <c r="H144" s="876">
        <v>31.99</v>
      </c>
      <c r="I144" s="851">
        <v>0</v>
      </c>
      <c r="J144" s="876">
        <v>0</v>
      </c>
      <c r="K144" s="876">
        <v>0</v>
      </c>
      <c r="L144" s="851">
        <v>0</v>
      </c>
      <c r="M144" s="876">
        <v>0</v>
      </c>
      <c r="N144" s="876">
        <v>0</v>
      </c>
      <c r="O144" s="851">
        <v>0</v>
      </c>
      <c r="P144" s="876">
        <v>0</v>
      </c>
      <c r="Q144" s="876">
        <v>0</v>
      </c>
      <c r="R144" s="851">
        <v>0</v>
      </c>
      <c r="S144" s="876">
        <v>0</v>
      </c>
      <c r="T144" s="876">
        <v>0</v>
      </c>
      <c r="U144" s="876">
        <v>0</v>
      </c>
      <c r="V144" s="1238"/>
    </row>
    <row r="145" spans="1:22" ht="20.100000000000001" customHeight="1" x14ac:dyDescent="0.3">
      <c r="A145" s="1842"/>
      <c r="B145" s="968">
        <v>6031</v>
      </c>
      <c r="C145" s="1837"/>
      <c r="D145" s="962" t="s">
        <v>498</v>
      </c>
      <c r="E145" s="911">
        <v>1750</v>
      </c>
      <c r="F145" s="911">
        <v>3233</v>
      </c>
      <c r="G145" s="876">
        <v>48.54</v>
      </c>
      <c r="H145" s="876">
        <v>27.41</v>
      </c>
      <c r="I145" s="851">
        <v>0</v>
      </c>
      <c r="J145" s="876">
        <v>0</v>
      </c>
      <c r="K145" s="876">
        <v>0</v>
      </c>
      <c r="L145" s="851">
        <v>0</v>
      </c>
      <c r="M145" s="876">
        <v>0</v>
      </c>
      <c r="N145" s="876">
        <v>0</v>
      </c>
      <c r="O145" s="851">
        <v>0</v>
      </c>
      <c r="P145" s="876">
        <v>0</v>
      </c>
      <c r="Q145" s="876">
        <v>0</v>
      </c>
      <c r="R145" s="851">
        <v>0</v>
      </c>
      <c r="S145" s="876">
        <v>0</v>
      </c>
      <c r="T145" s="876">
        <v>0</v>
      </c>
      <c r="U145" s="876">
        <v>0</v>
      </c>
      <c r="V145" s="1238"/>
    </row>
    <row r="146" spans="1:22" ht="20.100000000000001" customHeight="1" x14ac:dyDescent="0.3">
      <c r="A146" s="1842"/>
      <c r="B146" s="968">
        <v>1761</v>
      </c>
      <c r="C146" s="1837"/>
      <c r="D146" s="962" t="s">
        <v>499</v>
      </c>
      <c r="E146" s="911">
        <v>388</v>
      </c>
      <c r="F146" s="911">
        <v>590</v>
      </c>
      <c r="G146" s="876">
        <v>67.61</v>
      </c>
      <c r="H146" s="876">
        <v>68.81</v>
      </c>
      <c r="I146" s="851">
        <v>0</v>
      </c>
      <c r="J146" s="876">
        <v>0</v>
      </c>
      <c r="K146" s="876">
        <v>0</v>
      </c>
      <c r="L146" s="851">
        <v>0</v>
      </c>
      <c r="M146" s="876">
        <v>0</v>
      </c>
      <c r="N146" s="876">
        <v>0</v>
      </c>
      <c r="O146" s="851">
        <v>0</v>
      </c>
      <c r="P146" s="876">
        <v>0</v>
      </c>
      <c r="Q146" s="876">
        <v>0</v>
      </c>
      <c r="R146" s="851">
        <v>0</v>
      </c>
      <c r="S146" s="876">
        <v>0</v>
      </c>
      <c r="T146" s="876">
        <v>0</v>
      </c>
      <c r="U146" s="876">
        <v>0</v>
      </c>
      <c r="V146" s="1238"/>
    </row>
    <row r="147" spans="1:22" ht="20.100000000000001" customHeight="1" x14ac:dyDescent="0.3">
      <c r="A147" s="1842"/>
      <c r="B147" s="968">
        <v>1757</v>
      </c>
      <c r="C147" s="1837"/>
      <c r="D147" s="962" t="s">
        <v>500</v>
      </c>
      <c r="E147" s="911">
        <v>1441</v>
      </c>
      <c r="F147" s="911">
        <v>2153</v>
      </c>
      <c r="G147" s="876">
        <v>49.23</v>
      </c>
      <c r="H147" s="876">
        <v>31.4</v>
      </c>
      <c r="I147" s="851">
        <v>0</v>
      </c>
      <c r="J147" s="876">
        <v>0</v>
      </c>
      <c r="K147" s="876">
        <v>0</v>
      </c>
      <c r="L147" s="851">
        <v>0</v>
      </c>
      <c r="M147" s="876">
        <v>0</v>
      </c>
      <c r="N147" s="876">
        <v>0</v>
      </c>
      <c r="O147" s="851">
        <v>0</v>
      </c>
      <c r="P147" s="876">
        <v>0</v>
      </c>
      <c r="Q147" s="876">
        <v>0</v>
      </c>
      <c r="R147" s="851">
        <v>0</v>
      </c>
      <c r="S147" s="876">
        <v>0</v>
      </c>
      <c r="T147" s="876">
        <v>0</v>
      </c>
      <c r="U147" s="876">
        <v>0</v>
      </c>
      <c r="V147" s="1238"/>
    </row>
    <row r="148" spans="1:22" ht="20.100000000000001" customHeight="1" x14ac:dyDescent="0.3">
      <c r="A148" s="1843"/>
      <c r="B148" s="968"/>
      <c r="C148" s="1838"/>
      <c r="D148" s="962" t="s">
        <v>35</v>
      </c>
      <c r="E148" s="911">
        <v>10086</v>
      </c>
      <c r="F148" s="911">
        <v>17796</v>
      </c>
      <c r="G148" s="876">
        <v>50.27</v>
      </c>
      <c r="H148" s="876">
        <v>30.51</v>
      </c>
      <c r="I148" s="851">
        <v>0</v>
      </c>
      <c r="J148" s="876">
        <v>0</v>
      </c>
      <c r="K148" s="876">
        <v>0</v>
      </c>
      <c r="L148" s="851">
        <v>0</v>
      </c>
      <c r="M148" s="876">
        <v>0</v>
      </c>
      <c r="N148" s="876">
        <v>0</v>
      </c>
      <c r="O148" s="851">
        <v>0</v>
      </c>
      <c r="P148" s="876">
        <v>0</v>
      </c>
      <c r="Q148" s="876">
        <v>0</v>
      </c>
      <c r="R148" s="851">
        <v>0</v>
      </c>
      <c r="S148" s="876">
        <v>0</v>
      </c>
      <c r="T148" s="876">
        <v>0</v>
      </c>
      <c r="U148" s="876">
        <v>0</v>
      </c>
      <c r="V148" s="1238"/>
    </row>
    <row r="149" spans="1:22" ht="20.100000000000001" customHeight="1" x14ac:dyDescent="0.3">
      <c r="A149" s="1841">
        <v>1464</v>
      </c>
      <c r="B149" s="968">
        <v>1810</v>
      </c>
      <c r="C149" s="1836" t="s">
        <v>501</v>
      </c>
      <c r="D149" s="962" t="s">
        <v>502</v>
      </c>
      <c r="E149" s="911">
        <v>202</v>
      </c>
      <c r="F149" s="911">
        <v>441</v>
      </c>
      <c r="G149" s="876">
        <v>45.34</v>
      </c>
      <c r="H149" s="876">
        <v>24.26</v>
      </c>
      <c r="I149" s="851">
        <v>36645</v>
      </c>
      <c r="J149" s="876">
        <v>0.22</v>
      </c>
      <c r="K149" s="876">
        <v>15.12</v>
      </c>
      <c r="L149" s="851">
        <v>49887</v>
      </c>
      <c r="M149" s="876">
        <v>0.28999999999999998</v>
      </c>
      <c r="N149" s="876">
        <v>20.58</v>
      </c>
      <c r="O149" s="851">
        <v>0</v>
      </c>
      <c r="P149" s="876">
        <v>0</v>
      </c>
      <c r="Q149" s="876">
        <v>0</v>
      </c>
      <c r="R149" s="851">
        <v>13242</v>
      </c>
      <c r="S149" s="876">
        <v>0.08</v>
      </c>
      <c r="T149" s="876">
        <v>5.46</v>
      </c>
      <c r="U149" s="876">
        <v>36.14</v>
      </c>
      <c r="V149" s="1238"/>
    </row>
    <row r="150" spans="1:22" ht="20.100000000000001" customHeight="1" x14ac:dyDescent="0.3">
      <c r="A150" s="1842"/>
      <c r="B150" s="968">
        <v>2342</v>
      </c>
      <c r="C150" s="1837"/>
      <c r="D150" s="962" t="s">
        <v>503</v>
      </c>
      <c r="E150" s="911">
        <v>289</v>
      </c>
      <c r="F150" s="911">
        <v>420</v>
      </c>
      <c r="G150" s="876">
        <v>31.59</v>
      </c>
      <c r="H150" s="876">
        <v>9.52</v>
      </c>
      <c r="I150" s="851">
        <v>1274868</v>
      </c>
      <c r="J150" s="876">
        <v>23.43</v>
      </c>
      <c r="K150" s="876">
        <v>367.61</v>
      </c>
      <c r="L150" s="851">
        <v>1069356</v>
      </c>
      <c r="M150" s="876">
        <v>19.66</v>
      </c>
      <c r="N150" s="876">
        <v>308.35000000000002</v>
      </c>
      <c r="O150" s="851">
        <v>0</v>
      </c>
      <c r="P150" s="876">
        <v>0</v>
      </c>
      <c r="Q150" s="876">
        <v>0</v>
      </c>
      <c r="R150" s="851">
        <v>-205512</v>
      </c>
      <c r="S150" s="876">
        <v>-3.78</v>
      </c>
      <c r="T150" s="876">
        <v>-59.26</v>
      </c>
      <c r="U150" s="876">
        <v>-16.12</v>
      </c>
      <c r="V150" s="1238"/>
    </row>
    <row r="151" spans="1:22" ht="20.100000000000001" customHeight="1" x14ac:dyDescent="0.3">
      <c r="A151" s="1842"/>
      <c r="B151" s="968">
        <v>1811</v>
      </c>
      <c r="C151" s="1837"/>
      <c r="D151" s="962" t="s">
        <v>504</v>
      </c>
      <c r="E151" s="911">
        <v>587</v>
      </c>
      <c r="F151" s="911">
        <v>1312</v>
      </c>
      <c r="G151" s="876">
        <v>38.75</v>
      </c>
      <c r="H151" s="876">
        <v>13.19</v>
      </c>
      <c r="I151" s="851">
        <v>108636</v>
      </c>
      <c r="J151" s="876">
        <v>0.42</v>
      </c>
      <c r="K151" s="876">
        <v>15.42</v>
      </c>
      <c r="L151" s="851">
        <v>147870</v>
      </c>
      <c r="M151" s="876">
        <v>0.56999999999999995</v>
      </c>
      <c r="N151" s="876">
        <v>20.99</v>
      </c>
      <c r="O151" s="851">
        <v>0</v>
      </c>
      <c r="P151" s="876">
        <v>0</v>
      </c>
      <c r="Q151" s="876">
        <v>0</v>
      </c>
      <c r="R151" s="851">
        <v>39234</v>
      </c>
      <c r="S151" s="876">
        <v>0.15</v>
      </c>
      <c r="T151" s="876">
        <v>5.57</v>
      </c>
      <c r="U151" s="876">
        <v>36.119999999999997</v>
      </c>
      <c r="V151" s="1238"/>
    </row>
    <row r="152" spans="1:22" ht="20.100000000000001" customHeight="1" x14ac:dyDescent="0.3">
      <c r="A152" s="1842"/>
      <c r="B152" s="968">
        <v>2343</v>
      </c>
      <c r="C152" s="1837"/>
      <c r="D152" s="962" t="s">
        <v>505</v>
      </c>
      <c r="E152" s="911">
        <v>102</v>
      </c>
      <c r="F152" s="911">
        <v>222</v>
      </c>
      <c r="G152" s="876">
        <v>38.130000000000003</v>
      </c>
      <c r="H152" s="876">
        <v>10.36</v>
      </c>
      <c r="I152" s="851">
        <v>18503</v>
      </c>
      <c r="J152" s="876">
        <v>0.65</v>
      </c>
      <c r="K152" s="876">
        <v>15.12</v>
      </c>
      <c r="L152" s="851">
        <v>25305</v>
      </c>
      <c r="M152" s="876">
        <v>0.89</v>
      </c>
      <c r="N152" s="876">
        <v>20.67</v>
      </c>
      <c r="O152" s="851">
        <v>0</v>
      </c>
      <c r="P152" s="876">
        <v>0</v>
      </c>
      <c r="Q152" s="876">
        <v>0</v>
      </c>
      <c r="R152" s="851">
        <v>6802</v>
      </c>
      <c r="S152" s="876">
        <v>0.24</v>
      </c>
      <c r="T152" s="876">
        <v>5.56</v>
      </c>
      <c r="U152" s="876">
        <v>36.76</v>
      </c>
      <c r="V152" s="1238"/>
    </row>
    <row r="153" spans="1:22" ht="20.100000000000001" customHeight="1" x14ac:dyDescent="0.3">
      <c r="A153" s="1843"/>
      <c r="B153" s="968"/>
      <c r="C153" s="1838"/>
      <c r="D153" s="962" t="s">
        <v>35</v>
      </c>
      <c r="E153" s="911">
        <v>1180</v>
      </c>
      <c r="F153" s="911">
        <v>2395</v>
      </c>
      <c r="G153" s="876">
        <v>38.65</v>
      </c>
      <c r="H153" s="876">
        <v>14.32</v>
      </c>
      <c r="I153" s="851">
        <v>1438652</v>
      </c>
      <c r="J153" s="876">
        <v>2.81</v>
      </c>
      <c r="K153" s="876">
        <v>101.6</v>
      </c>
      <c r="L153" s="851">
        <v>1292418</v>
      </c>
      <c r="M153" s="876">
        <v>2.52</v>
      </c>
      <c r="N153" s="876">
        <v>91.27</v>
      </c>
      <c r="O153" s="851">
        <v>0</v>
      </c>
      <c r="P153" s="876">
        <v>0</v>
      </c>
      <c r="Q153" s="876">
        <v>0</v>
      </c>
      <c r="R153" s="851">
        <v>-146234</v>
      </c>
      <c r="S153" s="876">
        <v>-0.28999999999999998</v>
      </c>
      <c r="T153" s="876">
        <v>-10.33</v>
      </c>
      <c r="U153" s="876">
        <v>-10.16</v>
      </c>
      <c r="V153" s="1238"/>
    </row>
    <row r="154" spans="1:22" ht="20.100000000000001" customHeight="1" x14ac:dyDescent="0.3">
      <c r="A154" s="1841">
        <v>1592</v>
      </c>
      <c r="B154" s="968">
        <v>2282</v>
      </c>
      <c r="C154" s="1836" t="s">
        <v>507</v>
      </c>
      <c r="D154" s="962" t="s">
        <v>1015</v>
      </c>
      <c r="E154" s="911">
        <v>2880</v>
      </c>
      <c r="F154" s="911">
        <v>10102</v>
      </c>
      <c r="G154" s="876">
        <v>25.02</v>
      </c>
      <c r="H154" s="876">
        <v>0.63</v>
      </c>
      <c r="I154" s="851">
        <v>7606987</v>
      </c>
      <c r="J154" s="876">
        <v>5.48</v>
      </c>
      <c r="K154" s="876">
        <v>220.11</v>
      </c>
      <c r="L154" s="851">
        <v>7841845</v>
      </c>
      <c r="M154" s="876">
        <v>5.64</v>
      </c>
      <c r="N154" s="876">
        <v>226.91</v>
      </c>
      <c r="O154" s="851">
        <v>0</v>
      </c>
      <c r="P154" s="876">
        <v>0</v>
      </c>
      <c r="Q154" s="876">
        <v>0</v>
      </c>
      <c r="R154" s="851">
        <v>234858</v>
      </c>
      <c r="S154" s="876">
        <v>0.17</v>
      </c>
      <c r="T154" s="876">
        <v>6.8</v>
      </c>
      <c r="U154" s="876">
        <v>3.09</v>
      </c>
      <c r="V154" s="1238"/>
    </row>
    <row r="155" spans="1:22" ht="20.100000000000001" customHeight="1" x14ac:dyDescent="0.3">
      <c r="A155" s="1842"/>
      <c r="B155" s="968">
        <v>27150</v>
      </c>
      <c r="C155" s="1837"/>
      <c r="D155" s="962" t="s">
        <v>1016</v>
      </c>
      <c r="E155" s="911">
        <v>965</v>
      </c>
      <c r="F155" s="911">
        <v>1553</v>
      </c>
      <c r="G155" s="876">
        <v>29.43</v>
      </c>
      <c r="H155" s="876">
        <v>0</v>
      </c>
      <c r="I155" s="851">
        <v>871049</v>
      </c>
      <c r="J155" s="876">
        <v>5.99</v>
      </c>
      <c r="K155" s="876">
        <v>75.22</v>
      </c>
      <c r="L155" s="851">
        <v>765686</v>
      </c>
      <c r="M155" s="876">
        <v>5.27</v>
      </c>
      <c r="N155" s="876">
        <v>66.12</v>
      </c>
      <c r="O155" s="851">
        <v>0</v>
      </c>
      <c r="P155" s="876">
        <v>0</v>
      </c>
      <c r="Q155" s="876">
        <v>0</v>
      </c>
      <c r="R155" s="851">
        <v>-105363</v>
      </c>
      <c r="S155" s="876">
        <v>-0.72</v>
      </c>
      <c r="T155" s="876">
        <v>-9.1</v>
      </c>
      <c r="U155" s="876">
        <v>-12.1</v>
      </c>
      <c r="V155" s="1238"/>
    </row>
    <row r="156" spans="1:22" ht="20.100000000000001" customHeight="1" x14ac:dyDescent="0.3">
      <c r="A156" s="1842"/>
      <c r="B156" s="968">
        <v>1984</v>
      </c>
      <c r="C156" s="1837"/>
      <c r="D156" s="962" t="s">
        <v>510</v>
      </c>
      <c r="E156" s="911">
        <v>7563</v>
      </c>
      <c r="F156" s="911">
        <v>11904</v>
      </c>
      <c r="G156" s="876">
        <v>29.92</v>
      </c>
      <c r="H156" s="876">
        <v>0.42</v>
      </c>
      <c r="I156" s="851">
        <v>8156172</v>
      </c>
      <c r="J156" s="876">
        <v>6.21</v>
      </c>
      <c r="K156" s="876">
        <v>89.87</v>
      </c>
      <c r="L156" s="851">
        <v>9141062</v>
      </c>
      <c r="M156" s="876">
        <v>6.96</v>
      </c>
      <c r="N156" s="876">
        <v>100.72</v>
      </c>
      <c r="O156" s="851">
        <v>0</v>
      </c>
      <c r="P156" s="876">
        <v>0</v>
      </c>
      <c r="Q156" s="876">
        <v>0</v>
      </c>
      <c r="R156" s="851">
        <v>984890</v>
      </c>
      <c r="S156" s="876">
        <v>0.75</v>
      </c>
      <c r="T156" s="876">
        <v>10.85</v>
      </c>
      <c r="U156" s="876">
        <v>12.08</v>
      </c>
      <c r="V156" s="1238"/>
    </row>
    <row r="157" spans="1:22" ht="20.100000000000001" customHeight="1" x14ac:dyDescent="0.3">
      <c r="A157" s="1843"/>
      <c r="B157" s="968"/>
      <c r="C157" s="1838"/>
      <c r="D157" s="962" t="s">
        <v>35</v>
      </c>
      <c r="E157" s="911">
        <v>11408</v>
      </c>
      <c r="F157" s="911">
        <v>23559</v>
      </c>
      <c r="G157" s="876">
        <v>27.79</v>
      </c>
      <c r="H157" s="876">
        <v>0.48</v>
      </c>
      <c r="I157" s="851">
        <v>16634208</v>
      </c>
      <c r="J157" s="876">
        <v>5.84</v>
      </c>
      <c r="K157" s="876">
        <v>121.51</v>
      </c>
      <c r="L157" s="851">
        <v>17748593</v>
      </c>
      <c r="M157" s="876">
        <v>6.23</v>
      </c>
      <c r="N157" s="876">
        <v>129.65</v>
      </c>
      <c r="O157" s="851">
        <v>0</v>
      </c>
      <c r="P157" s="876">
        <v>0</v>
      </c>
      <c r="Q157" s="876">
        <v>0</v>
      </c>
      <c r="R157" s="851">
        <v>1114385</v>
      </c>
      <c r="S157" s="876">
        <v>0.39</v>
      </c>
      <c r="T157" s="876">
        <v>8.14</v>
      </c>
      <c r="U157" s="876">
        <v>6.7</v>
      </c>
      <c r="V157" s="1238"/>
    </row>
    <row r="158" spans="1:22" ht="20.100000000000001" customHeight="1" x14ac:dyDescent="0.3">
      <c r="A158" s="1841">
        <v>1422</v>
      </c>
      <c r="B158" s="968">
        <v>6090</v>
      </c>
      <c r="C158" s="1836" t="s">
        <v>514</v>
      </c>
      <c r="D158" s="962" t="s">
        <v>515</v>
      </c>
      <c r="E158" s="911">
        <v>6858</v>
      </c>
      <c r="F158" s="911">
        <v>13618</v>
      </c>
      <c r="G158" s="876">
        <v>28.47</v>
      </c>
      <c r="H158" s="876">
        <v>2.95</v>
      </c>
      <c r="I158" s="851">
        <v>1453093</v>
      </c>
      <c r="J158" s="876">
        <v>0.86</v>
      </c>
      <c r="K158" s="876">
        <v>17.66</v>
      </c>
      <c r="L158" s="851">
        <v>1315076</v>
      </c>
      <c r="M158" s="876">
        <v>0.78</v>
      </c>
      <c r="N158" s="876">
        <v>15.98</v>
      </c>
      <c r="O158" s="851">
        <v>0</v>
      </c>
      <c r="P158" s="876">
        <v>0</v>
      </c>
      <c r="Q158" s="876">
        <v>0</v>
      </c>
      <c r="R158" s="851">
        <v>-138017</v>
      </c>
      <c r="S158" s="876">
        <v>-0.08</v>
      </c>
      <c r="T158" s="876">
        <v>-1.68</v>
      </c>
      <c r="U158" s="876">
        <v>-9.5</v>
      </c>
      <c r="V158" s="1238"/>
    </row>
    <row r="159" spans="1:22" ht="20.100000000000001" customHeight="1" x14ac:dyDescent="0.3">
      <c r="A159" s="1842"/>
      <c r="B159" s="968">
        <v>6088</v>
      </c>
      <c r="C159" s="1837"/>
      <c r="D159" s="962" t="s">
        <v>516</v>
      </c>
      <c r="E159" s="911">
        <v>590</v>
      </c>
      <c r="F159" s="911">
        <v>923</v>
      </c>
      <c r="G159" s="876">
        <v>63.8</v>
      </c>
      <c r="H159" s="876">
        <v>57.86</v>
      </c>
      <c r="I159" s="851">
        <v>181884</v>
      </c>
      <c r="J159" s="876">
        <v>0.27</v>
      </c>
      <c r="K159" s="876">
        <v>25.69</v>
      </c>
      <c r="L159" s="851">
        <v>164328</v>
      </c>
      <c r="M159" s="876">
        <v>0.24</v>
      </c>
      <c r="N159" s="876">
        <v>23.21</v>
      </c>
      <c r="O159" s="851">
        <v>0</v>
      </c>
      <c r="P159" s="876">
        <v>0</v>
      </c>
      <c r="Q159" s="876">
        <v>0</v>
      </c>
      <c r="R159" s="851">
        <v>-17556</v>
      </c>
      <c r="S159" s="876">
        <v>-0.03</v>
      </c>
      <c r="T159" s="876">
        <v>-2.48</v>
      </c>
      <c r="U159" s="876">
        <v>-9.65</v>
      </c>
      <c r="V159" s="1238"/>
    </row>
    <row r="160" spans="1:22" ht="20.100000000000001" customHeight="1" x14ac:dyDescent="0.3">
      <c r="A160" s="1842"/>
      <c r="B160" s="968">
        <v>2237</v>
      </c>
      <c r="C160" s="1837"/>
      <c r="D160" s="962" t="s">
        <v>517</v>
      </c>
      <c r="E160" s="911">
        <v>2516</v>
      </c>
      <c r="F160" s="911">
        <v>5064</v>
      </c>
      <c r="G160" s="876">
        <v>45.26</v>
      </c>
      <c r="H160" s="876">
        <v>22.81</v>
      </c>
      <c r="I160" s="851">
        <v>555405</v>
      </c>
      <c r="J160" s="876">
        <v>0.65</v>
      </c>
      <c r="K160" s="876">
        <v>18.399999999999999</v>
      </c>
      <c r="L160" s="851">
        <v>500701</v>
      </c>
      <c r="M160" s="876">
        <v>0.59</v>
      </c>
      <c r="N160" s="876">
        <v>16.579999999999998</v>
      </c>
      <c r="O160" s="851">
        <v>0</v>
      </c>
      <c r="P160" s="876">
        <v>0</v>
      </c>
      <c r="Q160" s="876">
        <v>0</v>
      </c>
      <c r="R160" s="851">
        <v>-54704</v>
      </c>
      <c r="S160" s="876">
        <v>-0.06</v>
      </c>
      <c r="T160" s="876">
        <v>-1.81</v>
      </c>
      <c r="U160" s="876">
        <v>-9.85</v>
      </c>
      <c r="V160" s="1238"/>
    </row>
    <row r="161" spans="1:22" ht="20.100000000000001" customHeight="1" x14ac:dyDescent="0.3">
      <c r="A161" s="1842"/>
      <c r="B161" s="968">
        <v>2003</v>
      </c>
      <c r="C161" s="1837"/>
      <c r="D161" s="962" t="s">
        <v>518</v>
      </c>
      <c r="E161" s="911">
        <v>988</v>
      </c>
      <c r="F161" s="911">
        <v>1800</v>
      </c>
      <c r="G161" s="876">
        <v>57.21</v>
      </c>
      <c r="H161" s="876">
        <v>44.28</v>
      </c>
      <c r="I161" s="851">
        <v>213704</v>
      </c>
      <c r="J161" s="876">
        <v>0.31</v>
      </c>
      <c r="K161" s="876">
        <v>18.02</v>
      </c>
      <c r="L161" s="851">
        <v>193199</v>
      </c>
      <c r="M161" s="876">
        <v>0.28000000000000003</v>
      </c>
      <c r="N161" s="876">
        <v>16.3</v>
      </c>
      <c r="O161" s="851">
        <v>0</v>
      </c>
      <c r="P161" s="876">
        <v>0</v>
      </c>
      <c r="Q161" s="876">
        <v>0</v>
      </c>
      <c r="R161" s="851">
        <v>-20505</v>
      </c>
      <c r="S161" s="876">
        <v>-0.03</v>
      </c>
      <c r="T161" s="876">
        <v>-1.73</v>
      </c>
      <c r="U161" s="876">
        <v>-9.6</v>
      </c>
      <c r="V161" s="1238"/>
    </row>
    <row r="162" spans="1:22" ht="20.100000000000001" customHeight="1" x14ac:dyDescent="0.3">
      <c r="A162" s="1842"/>
      <c r="B162" s="968">
        <v>6089</v>
      </c>
      <c r="C162" s="1837"/>
      <c r="D162" s="962" t="s">
        <v>519</v>
      </c>
      <c r="E162" s="911">
        <v>836</v>
      </c>
      <c r="F162" s="911">
        <v>1603</v>
      </c>
      <c r="G162" s="876">
        <v>52.07</v>
      </c>
      <c r="H162" s="876">
        <v>38.119999999999997</v>
      </c>
      <c r="I162" s="851">
        <v>129139</v>
      </c>
      <c r="J162" s="876">
        <v>0.27</v>
      </c>
      <c r="K162" s="876">
        <v>12.87</v>
      </c>
      <c r="L162" s="851">
        <v>116311</v>
      </c>
      <c r="M162" s="876">
        <v>0.24</v>
      </c>
      <c r="N162" s="876">
        <v>11.59</v>
      </c>
      <c r="O162" s="851">
        <v>0</v>
      </c>
      <c r="P162" s="876">
        <v>0</v>
      </c>
      <c r="Q162" s="876">
        <v>0</v>
      </c>
      <c r="R162" s="851">
        <v>-12828</v>
      </c>
      <c r="S162" s="876">
        <v>-0.03</v>
      </c>
      <c r="T162" s="876">
        <v>-1.28</v>
      </c>
      <c r="U162" s="876">
        <v>-9.93</v>
      </c>
      <c r="V162" s="1238"/>
    </row>
    <row r="163" spans="1:22" ht="20.100000000000001" customHeight="1" x14ac:dyDescent="0.3">
      <c r="A163" s="1842"/>
      <c r="B163" s="968">
        <v>6091</v>
      </c>
      <c r="C163" s="1837"/>
      <c r="D163" s="962" t="s">
        <v>520</v>
      </c>
      <c r="E163" s="911">
        <v>6</v>
      </c>
      <c r="F163" s="911">
        <v>13</v>
      </c>
      <c r="G163" s="876">
        <v>38.15</v>
      </c>
      <c r="H163" s="876">
        <v>15.39</v>
      </c>
      <c r="I163" s="851">
        <v>129438</v>
      </c>
      <c r="J163" s="876">
        <v>0.55000000000000004</v>
      </c>
      <c r="K163" s="876">
        <v>1797.75</v>
      </c>
      <c r="L163" s="851">
        <v>126783</v>
      </c>
      <c r="M163" s="876">
        <v>0.54</v>
      </c>
      <c r="N163" s="876">
        <v>1760.88</v>
      </c>
      <c r="O163" s="851">
        <v>0</v>
      </c>
      <c r="P163" s="876">
        <v>0</v>
      </c>
      <c r="Q163" s="876">
        <v>0</v>
      </c>
      <c r="R163" s="851">
        <v>-2655</v>
      </c>
      <c r="S163" s="876">
        <v>-0.01</v>
      </c>
      <c r="T163" s="876">
        <v>-36.880000000000003</v>
      </c>
      <c r="U163" s="876">
        <v>-2.0499999999999998</v>
      </c>
      <c r="V163" s="1239" t="s">
        <v>888</v>
      </c>
    </row>
    <row r="164" spans="1:22" ht="20.100000000000001" customHeight="1" x14ac:dyDescent="0.3">
      <c r="A164" s="1842"/>
      <c r="B164" s="968">
        <v>2006</v>
      </c>
      <c r="C164" s="1837"/>
      <c r="D164" s="962" t="s">
        <v>521</v>
      </c>
      <c r="E164" s="911">
        <v>2138</v>
      </c>
      <c r="F164" s="911">
        <v>2656</v>
      </c>
      <c r="G164" s="876">
        <v>33.5</v>
      </c>
      <c r="H164" s="876">
        <v>12.54</v>
      </c>
      <c r="I164" s="851">
        <v>8440818</v>
      </c>
      <c r="J164" s="876">
        <v>31.91</v>
      </c>
      <c r="K164" s="876">
        <v>329</v>
      </c>
      <c r="L164" s="851">
        <v>5366604</v>
      </c>
      <c r="M164" s="876">
        <v>20.29</v>
      </c>
      <c r="N164" s="876">
        <v>209.18</v>
      </c>
      <c r="O164" s="851">
        <v>0</v>
      </c>
      <c r="P164" s="876">
        <v>0</v>
      </c>
      <c r="Q164" s="876">
        <v>0</v>
      </c>
      <c r="R164" s="851">
        <v>-3074214</v>
      </c>
      <c r="S164" s="876">
        <v>-11.62</v>
      </c>
      <c r="T164" s="876">
        <v>-119.82</v>
      </c>
      <c r="U164" s="876">
        <v>-36.42</v>
      </c>
      <c r="V164" s="1238"/>
    </row>
    <row r="165" spans="1:22" ht="20.100000000000001" customHeight="1" x14ac:dyDescent="0.3">
      <c r="A165" s="1842"/>
      <c r="B165" s="968">
        <v>2002</v>
      </c>
      <c r="C165" s="1837"/>
      <c r="D165" s="962" t="s">
        <v>522</v>
      </c>
      <c r="E165" s="911">
        <v>4574</v>
      </c>
      <c r="F165" s="911">
        <v>9863</v>
      </c>
      <c r="G165" s="876">
        <v>43.42</v>
      </c>
      <c r="H165" s="876">
        <v>21.53</v>
      </c>
      <c r="I165" s="851">
        <v>976541</v>
      </c>
      <c r="J165" s="876">
        <v>0.5</v>
      </c>
      <c r="K165" s="876">
        <v>17.79</v>
      </c>
      <c r="L165" s="851">
        <v>881545</v>
      </c>
      <c r="M165" s="876">
        <v>0.45</v>
      </c>
      <c r="N165" s="876">
        <v>16.059999999999999</v>
      </c>
      <c r="O165" s="851">
        <v>0</v>
      </c>
      <c r="P165" s="876">
        <v>0</v>
      </c>
      <c r="Q165" s="876">
        <v>0</v>
      </c>
      <c r="R165" s="851">
        <v>-94996</v>
      </c>
      <c r="S165" s="876">
        <v>-0.05</v>
      </c>
      <c r="T165" s="876">
        <v>-1.73</v>
      </c>
      <c r="U165" s="876">
        <v>-9.73</v>
      </c>
      <c r="V165" s="1238"/>
    </row>
    <row r="166" spans="1:22" ht="20.100000000000001" customHeight="1" x14ac:dyDescent="0.3">
      <c r="A166" s="1842"/>
      <c r="B166" s="989"/>
      <c r="C166" s="1837"/>
      <c r="D166" s="987" t="s">
        <v>35</v>
      </c>
      <c r="E166" s="1144">
        <v>18506</v>
      </c>
      <c r="F166" s="1144">
        <v>35540</v>
      </c>
      <c r="G166" s="902">
        <v>38.83</v>
      </c>
      <c r="H166" s="902">
        <v>16.760000000000002</v>
      </c>
      <c r="I166" s="903">
        <v>12080022</v>
      </c>
      <c r="J166" s="902">
        <v>1.76</v>
      </c>
      <c r="K166" s="902">
        <v>54.4</v>
      </c>
      <c r="L166" s="903">
        <v>8664547</v>
      </c>
      <c r="M166" s="902">
        <v>1.27</v>
      </c>
      <c r="N166" s="902">
        <v>39.020000000000003</v>
      </c>
      <c r="O166" s="903">
        <v>0</v>
      </c>
      <c r="P166" s="902">
        <v>0</v>
      </c>
      <c r="Q166" s="902">
        <v>0</v>
      </c>
      <c r="R166" s="903">
        <v>-3415475</v>
      </c>
      <c r="S166" s="902">
        <v>-0.5</v>
      </c>
      <c r="T166" s="902">
        <v>-15.38</v>
      </c>
      <c r="U166" s="902">
        <v>-28.27</v>
      </c>
      <c r="V166" s="1238"/>
    </row>
    <row r="167" spans="1:22" ht="9.9499999999999993" customHeight="1" thickBot="1" x14ac:dyDescent="0.35">
      <c r="A167" s="1164"/>
      <c r="B167" s="1247"/>
      <c r="C167" s="1166"/>
      <c r="D167" s="1166"/>
      <c r="E167" s="1167" t="s">
        <v>47</v>
      </c>
      <c r="F167" s="1167" t="s">
        <v>47</v>
      </c>
      <c r="G167" s="896" t="s">
        <v>47</v>
      </c>
      <c r="H167" s="824" t="s">
        <v>47</v>
      </c>
      <c r="I167" s="895"/>
      <c r="J167" s="824"/>
      <c r="K167" s="896"/>
      <c r="L167" s="895"/>
      <c r="M167" s="824"/>
      <c r="N167" s="896"/>
      <c r="O167" s="895"/>
      <c r="P167" s="824"/>
      <c r="Q167" s="896"/>
      <c r="R167" s="895"/>
      <c r="S167" s="824"/>
      <c r="T167" s="896"/>
      <c r="U167" s="824"/>
      <c r="V167" s="1238"/>
    </row>
    <row r="168" spans="1:22" ht="20.100000000000001" customHeight="1" thickBot="1" x14ac:dyDescent="0.35">
      <c r="A168" s="1735" t="s">
        <v>892</v>
      </c>
      <c r="B168" s="1736"/>
      <c r="C168" s="1736"/>
      <c r="D168" s="1736"/>
      <c r="E168" s="990">
        <v>2382924</v>
      </c>
      <c r="F168" s="990">
        <v>4969621</v>
      </c>
      <c r="G168" s="953">
        <v>34.76</v>
      </c>
      <c r="H168" s="953">
        <v>10.06</v>
      </c>
      <c r="I168" s="991">
        <v>2155736000</v>
      </c>
      <c r="J168" s="953">
        <v>3.99</v>
      </c>
      <c r="K168" s="953">
        <v>141.38</v>
      </c>
      <c r="L168" s="991">
        <v>2231470000</v>
      </c>
      <c r="M168" s="953">
        <v>4.13</v>
      </c>
      <c r="N168" s="953">
        <v>146.35</v>
      </c>
      <c r="O168" s="991">
        <v>3709000</v>
      </c>
      <c r="P168" s="953">
        <v>0.06</v>
      </c>
      <c r="Q168" s="953">
        <v>2.63</v>
      </c>
      <c r="R168" s="991">
        <v>79442000</v>
      </c>
      <c r="S168" s="953">
        <v>0.15</v>
      </c>
      <c r="T168" s="953">
        <v>5.21</v>
      </c>
      <c r="U168" s="953">
        <v>3.69</v>
      </c>
      <c r="V168" s="1238"/>
    </row>
    <row r="169" spans="1:22" ht="20.100000000000001" customHeight="1" thickTop="1" x14ac:dyDescent="0.3">
      <c r="A169" s="1228" t="s">
        <v>47</v>
      </c>
      <c r="B169" s="936"/>
      <c r="C169" s="936"/>
      <c r="D169" s="936"/>
      <c r="E169" s="936"/>
      <c r="F169" s="936"/>
      <c r="G169" s="936"/>
      <c r="H169" s="936"/>
      <c r="I169" s="936"/>
      <c r="J169" s="936"/>
      <c r="K169" s="936"/>
      <c r="L169" s="936"/>
      <c r="M169" s="936"/>
      <c r="N169" s="936"/>
      <c r="O169" s="936"/>
      <c r="P169" s="936"/>
      <c r="Q169" s="936"/>
      <c r="R169" s="936"/>
      <c r="S169" s="936"/>
      <c r="T169" s="936"/>
      <c r="U169" s="1229"/>
      <c r="V169" s="939"/>
    </row>
    <row r="170" spans="1:22" ht="20.100000000000001" customHeight="1" x14ac:dyDescent="0.3">
      <c r="A170" s="1419" t="s">
        <v>1365</v>
      </c>
      <c r="B170" s="1028"/>
      <c r="C170" s="1028"/>
      <c r="D170" s="1028"/>
      <c r="E170" s="1028"/>
      <c r="F170" s="1028"/>
      <c r="G170" s="1028"/>
      <c r="H170" s="1028"/>
      <c r="I170" s="1028"/>
      <c r="J170" s="1028"/>
      <c r="K170" s="1028"/>
      <c r="L170" s="1028"/>
      <c r="M170" s="1028"/>
      <c r="N170" s="1028"/>
      <c r="O170" s="1028"/>
      <c r="P170" s="1028"/>
      <c r="Q170" s="1028"/>
      <c r="R170" s="1028"/>
      <c r="S170" s="1028"/>
      <c r="T170" s="1028"/>
      <c r="U170" s="1029"/>
      <c r="V170" s="939"/>
    </row>
    <row r="171" spans="1:22" ht="9.9499999999999993" customHeight="1" x14ac:dyDescent="0.3">
      <c r="A171" s="919" t="s">
        <v>47</v>
      </c>
      <c r="B171" s="1022"/>
      <c r="C171" s="1022"/>
      <c r="D171" s="1022"/>
      <c r="E171" s="1022"/>
      <c r="F171" s="1022"/>
      <c r="G171" s="1022"/>
      <c r="H171" s="1022"/>
      <c r="I171" s="1022"/>
      <c r="J171" s="1022"/>
      <c r="K171" s="1022"/>
      <c r="L171" s="1022"/>
      <c r="M171" s="1022"/>
      <c r="N171" s="1022"/>
      <c r="O171" s="1022"/>
      <c r="P171" s="1022"/>
      <c r="Q171" s="1022"/>
      <c r="R171" s="1022"/>
      <c r="S171" s="1022"/>
      <c r="T171" s="1022"/>
      <c r="U171" s="1023"/>
      <c r="V171" s="939"/>
    </row>
    <row r="172" spans="1:22" ht="20.100000000000001" customHeight="1" x14ac:dyDescent="0.3">
      <c r="A172" s="2042">
        <v>1005</v>
      </c>
      <c r="B172" s="1259">
        <v>2075</v>
      </c>
      <c r="C172" s="1836" t="s">
        <v>222</v>
      </c>
      <c r="D172" s="962" t="s">
        <v>223</v>
      </c>
      <c r="E172" s="911">
        <v>4620</v>
      </c>
      <c r="F172" s="911">
        <v>8765</v>
      </c>
      <c r="G172" s="876">
        <v>47.13</v>
      </c>
      <c r="H172" s="876">
        <v>33.54</v>
      </c>
      <c r="I172" s="851">
        <v>1643553</v>
      </c>
      <c r="J172" s="876">
        <v>0.49</v>
      </c>
      <c r="K172" s="876">
        <v>29.65</v>
      </c>
      <c r="L172" s="851">
        <v>2365489</v>
      </c>
      <c r="M172" s="876">
        <v>0.7</v>
      </c>
      <c r="N172" s="876">
        <v>42.67</v>
      </c>
      <c r="O172" s="851">
        <v>0</v>
      </c>
      <c r="P172" s="876">
        <v>0</v>
      </c>
      <c r="Q172" s="876">
        <v>0</v>
      </c>
      <c r="R172" s="851">
        <v>721936</v>
      </c>
      <c r="S172" s="876">
        <v>0.21</v>
      </c>
      <c r="T172" s="876">
        <v>13.02</v>
      </c>
      <c r="U172" s="876">
        <v>43.93</v>
      </c>
      <c r="V172" s="1238"/>
    </row>
    <row r="173" spans="1:22" ht="20.100000000000001" customHeight="1" x14ac:dyDescent="0.3">
      <c r="A173" s="2043"/>
      <c r="B173" s="1246">
        <v>2076</v>
      </c>
      <c r="C173" s="1837"/>
      <c r="D173" s="962" t="s">
        <v>355</v>
      </c>
      <c r="E173" s="911">
        <v>2158</v>
      </c>
      <c r="F173" s="911">
        <v>5174</v>
      </c>
      <c r="G173" s="876">
        <v>24.3</v>
      </c>
      <c r="H173" s="876">
        <v>0.23</v>
      </c>
      <c r="I173" s="851">
        <v>748175</v>
      </c>
      <c r="J173" s="876">
        <v>0.97</v>
      </c>
      <c r="K173" s="876">
        <v>28.89</v>
      </c>
      <c r="L173" s="851">
        <v>1086498</v>
      </c>
      <c r="M173" s="876">
        <v>1.42</v>
      </c>
      <c r="N173" s="876">
        <v>41.96</v>
      </c>
      <c r="O173" s="851">
        <v>0</v>
      </c>
      <c r="P173" s="876">
        <v>0</v>
      </c>
      <c r="Q173" s="876">
        <v>0</v>
      </c>
      <c r="R173" s="851">
        <v>338323</v>
      </c>
      <c r="S173" s="876">
        <v>0.44</v>
      </c>
      <c r="T173" s="876">
        <v>13.06</v>
      </c>
      <c r="U173" s="876">
        <v>45.22</v>
      </c>
      <c r="V173" s="1238"/>
    </row>
    <row r="174" spans="1:22" ht="20.100000000000001" customHeight="1" x14ac:dyDescent="0.3">
      <c r="A174" s="2044"/>
      <c r="B174" s="1249"/>
      <c r="C174" s="1838"/>
      <c r="D174" s="962" t="s">
        <v>35</v>
      </c>
      <c r="E174" s="911">
        <v>6778</v>
      </c>
      <c r="F174" s="911">
        <v>13939</v>
      </c>
      <c r="G174" s="876">
        <v>38.659999999999997</v>
      </c>
      <c r="H174" s="876">
        <v>21.18</v>
      </c>
      <c r="I174" s="851">
        <v>2391728</v>
      </c>
      <c r="J174" s="876">
        <v>0.57999999999999996</v>
      </c>
      <c r="K174" s="876">
        <v>29.41</v>
      </c>
      <c r="L174" s="851">
        <v>3451987</v>
      </c>
      <c r="M174" s="876">
        <v>0.83</v>
      </c>
      <c r="N174" s="876">
        <v>42.44</v>
      </c>
      <c r="O174" s="851">
        <v>0</v>
      </c>
      <c r="P174" s="876">
        <v>0</v>
      </c>
      <c r="Q174" s="876">
        <v>0</v>
      </c>
      <c r="R174" s="851">
        <v>1060259</v>
      </c>
      <c r="S174" s="876">
        <v>0.26</v>
      </c>
      <c r="T174" s="876">
        <v>13.04</v>
      </c>
      <c r="U174" s="876">
        <v>44.33</v>
      </c>
      <c r="V174" s="1238"/>
    </row>
    <row r="175" spans="1:22" ht="20.100000000000001" customHeight="1" x14ac:dyDescent="0.3">
      <c r="A175" s="1830">
        <v>1465</v>
      </c>
      <c r="B175" s="968">
        <v>2036</v>
      </c>
      <c r="C175" s="1832" t="s">
        <v>225</v>
      </c>
      <c r="D175" s="962" t="s">
        <v>225</v>
      </c>
      <c r="E175" s="911">
        <v>1748</v>
      </c>
      <c r="F175" s="911">
        <v>4150</v>
      </c>
      <c r="G175" s="876">
        <v>32.76</v>
      </c>
      <c r="H175" s="876">
        <v>7.08</v>
      </c>
      <c r="I175" s="851">
        <v>0</v>
      </c>
      <c r="J175" s="876">
        <v>0</v>
      </c>
      <c r="K175" s="876">
        <v>0</v>
      </c>
      <c r="L175" s="851">
        <v>0</v>
      </c>
      <c r="M175" s="876">
        <v>0</v>
      </c>
      <c r="N175" s="876">
        <v>0</v>
      </c>
      <c r="O175" s="851">
        <v>0</v>
      </c>
      <c r="P175" s="876">
        <v>0</v>
      </c>
      <c r="Q175" s="876">
        <v>0</v>
      </c>
      <c r="R175" s="851">
        <v>0</v>
      </c>
      <c r="S175" s="876">
        <v>0</v>
      </c>
      <c r="T175" s="876">
        <v>0</v>
      </c>
      <c r="U175" s="876">
        <v>0</v>
      </c>
      <c r="V175" s="1238"/>
    </row>
    <row r="176" spans="1:22" ht="20.100000000000001" customHeight="1" x14ac:dyDescent="0.3">
      <c r="A176" s="1831"/>
      <c r="B176" s="968"/>
      <c r="C176" s="1831"/>
      <c r="D176" s="962" t="s">
        <v>35</v>
      </c>
      <c r="E176" s="911">
        <v>1748</v>
      </c>
      <c r="F176" s="911">
        <v>4150</v>
      </c>
      <c r="G176" s="876">
        <v>32.76</v>
      </c>
      <c r="H176" s="876">
        <v>7.08</v>
      </c>
      <c r="I176" s="851">
        <v>0</v>
      </c>
      <c r="J176" s="876">
        <v>0</v>
      </c>
      <c r="K176" s="876">
        <v>0</v>
      </c>
      <c r="L176" s="851">
        <v>0</v>
      </c>
      <c r="M176" s="876">
        <v>0</v>
      </c>
      <c r="N176" s="876">
        <v>0</v>
      </c>
      <c r="O176" s="851">
        <v>0</v>
      </c>
      <c r="P176" s="876">
        <v>0</v>
      </c>
      <c r="Q176" s="876">
        <v>0</v>
      </c>
      <c r="R176" s="851">
        <v>0</v>
      </c>
      <c r="S176" s="876">
        <v>0</v>
      </c>
      <c r="T176" s="876">
        <v>0</v>
      </c>
      <c r="U176" s="876">
        <v>0</v>
      </c>
      <c r="V176" s="1238"/>
    </row>
    <row r="177" spans="1:22" ht="20.100000000000001" customHeight="1" x14ac:dyDescent="0.3">
      <c r="A177" s="1841">
        <v>1012</v>
      </c>
      <c r="B177" s="968">
        <v>1825</v>
      </c>
      <c r="C177" s="1836" t="s">
        <v>227</v>
      </c>
      <c r="D177" s="962" t="s">
        <v>228</v>
      </c>
      <c r="E177" s="911">
        <v>4345</v>
      </c>
      <c r="F177" s="911">
        <v>7825</v>
      </c>
      <c r="G177" s="876">
        <v>55.99</v>
      </c>
      <c r="H177" s="876">
        <v>48.2</v>
      </c>
      <c r="I177" s="851">
        <v>16020326</v>
      </c>
      <c r="J177" s="876">
        <v>6.28</v>
      </c>
      <c r="K177" s="876">
        <v>307.26</v>
      </c>
      <c r="L177" s="851">
        <v>14856964</v>
      </c>
      <c r="M177" s="876">
        <v>5.82</v>
      </c>
      <c r="N177" s="876">
        <v>284.94</v>
      </c>
      <c r="O177" s="851">
        <v>0</v>
      </c>
      <c r="P177" s="876">
        <v>0</v>
      </c>
      <c r="Q177" s="876">
        <v>0</v>
      </c>
      <c r="R177" s="851">
        <v>-1163362</v>
      </c>
      <c r="S177" s="876">
        <v>-0.46</v>
      </c>
      <c r="T177" s="876">
        <v>-22.31</v>
      </c>
      <c r="U177" s="876">
        <v>-7.26</v>
      </c>
      <c r="V177" s="1238"/>
    </row>
    <row r="178" spans="1:22" ht="20.100000000000001" customHeight="1" x14ac:dyDescent="0.3">
      <c r="A178" s="1842"/>
      <c r="B178" s="968">
        <v>1824</v>
      </c>
      <c r="C178" s="1837"/>
      <c r="D178" s="962" t="s">
        <v>229</v>
      </c>
      <c r="E178" s="911">
        <v>3834</v>
      </c>
      <c r="F178" s="911">
        <v>8986</v>
      </c>
      <c r="G178" s="876">
        <v>33.22</v>
      </c>
      <c r="H178" s="876">
        <v>10.75</v>
      </c>
      <c r="I178" s="851">
        <v>13721159</v>
      </c>
      <c r="J178" s="876">
        <v>7.65</v>
      </c>
      <c r="K178" s="876">
        <v>298.23</v>
      </c>
      <c r="L178" s="851">
        <v>15734123</v>
      </c>
      <c r="M178" s="876">
        <v>8.77</v>
      </c>
      <c r="N178" s="876">
        <v>341.99</v>
      </c>
      <c r="O178" s="851">
        <v>0</v>
      </c>
      <c r="P178" s="876">
        <v>0</v>
      </c>
      <c r="Q178" s="876">
        <v>0</v>
      </c>
      <c r="R178" s="851">
        <v>2012964</v>
      </c>
      <c r="S178" s="876">
        <v>1.1200000000000001</v>
      </c>
      <c r="T178" s="876">
        <v>43.75</v>
      </c>
      <c r="U178" s="876">
        <v>14.67</v>
      </c>
      <c r="V178" s="1238"/>
    </row>
    <row r="179" spans="1:22" ht="20.100000000000001" customHeight="1" x14ac:dyDescent="0.3">
      <c r="A179" s="1842"/>
      <c r="B179" s="968">
        <v>1826</v>
      </c>
      <c r="C179" s="1837"/>
      <c r="D179" s="962" t="s">
        <v>230</v>
      </c>
      <c r="E179" s="911">
        <v>701</v>
      </c>
      <c r="F179" s="911">
        <v>1529</v>
      </c>
      <c r="G179" s="876">
        <v>24.33</v>
      </c>
      <c r="H179" s="876">
        <v>1.18</v>
      </c>
      <c r="I179" s="851">
        <v>9040096</v>
      </c>
      <c r="J179" s="876">
        <v>91.84</v>
      </c>
      <c r="K179" s="876">
        <v>1074.67</v>
      </c>
      <c r="L179" s="851">
        <v>13163610</v>
      </c>
      <c r="M179" s="876">
        <v>133.72999999999999</v>
      </c>
      <c r="N179" s="876">
        <v>1564.86</v>
      </c>
      <c r="O179" s="851">
        <v>0</v>
      </c>
      <c r="P179" s="876">
        <v>0</v>
      </c>
      <c r="Q179" s="876">
        <v>0</v>
      </c>
      <c r="R179" s="851">
        <v>4123514</v>
      </c>
      <c r="S179" s="876">
        <v>41.89</v>
      </c>
      <c r="T179" s="876">
        <v>490.19</v>
      </c>
      <c r="U179" s="876">
        <v>45.61</v>
      </c>
      <c r="V179" s="1238"/>
    </row>
    <row r="180" spans="1:22" ht="20.100000000000001" customHeight="1" x14ac:dyDescent="0.3">
      <c r="A180" s="1843"/>
      <c r="B180" s="968"/>
      <c r="C180" s="1838"/>
      <c r="D180" s="962" t="s">
        <v>35</v>
      </c>
      <c r="E180" s="911">
        <v>8880</v>
      </c>
      <c r="F180" s="911">
        <v>18340</v>
      </c>
      <c r="G180" s="876">
        <v>42.19</v>
      </c>
      <c r="H180" s="876">
        <v>25.92</v>
      </c>
      <c r="I180" s="851">
        <v>38781581</v>
      </c>
      <c r="J180" s="876">
        <v>8.73</v>
      </c>
      <c r="K180" s="876">
        <v>363.94</v>
      </c>
      <c r="L180" s="851">
        <v>43754697</v>
      </c>
      <c r="M180" s="876">
        <v>9.85</v>
      </c>
      <c r="N180" s="876">
        <v>410.61</v>
      </c>
      <c r="O180" s="851">
        <v>0</v>
      </c>
      <c r="P180" s="876">
        <v>0</v>
      </c>
      <c r="Q180" s="876">
        <v>0</v>
      </c>
      <c r="R180" s="851">
        <v>4973116</v>
      </c>
      <c r="S180" s="876">
        <v>1.1200000000000001</v>
      </c>
      <c r="T180" s="876">
        <v>46.67</v>
      </c>
      <c r="U180" s="876">
        <v>12.82</v>
      </c>
      <c r="V180" s="1238"/>
    </row>
    <row r="181" spans="1:22" ht="20.100000000000001" customHeight="1" x14ac:dyDescent="0.3">
      <c r="A181" s="1830">
        <v>1571</v>
      </c>
      <c r="B181" s="968">
        <v>1762</v>
      </c>
      <c r="C181" s="1832" t="s">
        <v>231</v>
      </c>
      <c r="D181" s="962" t="s">
        <v>231</v>
      </c>
      <c r="E181" s="911">
        <v>2548</v>
      </c>
      <c r="F181" s="911">
        <v>5073</v>
      </c>
      <c r="G181" s="876">
        <v>40.299999999999997</v>
      </c>
      <c r="H181" s="876">
        <v>20.99</v>
      </c>
      <c r="I181" s="851">
        <v>1875228</v>
      </c>
      <c r="J181" s="876">
        <v>1.79</v>
      </c>
      <c r="K181" s="876">
        <v>61.33</v>
      </c>
      <c r="L181" s="851">
        <v>1786430</v>
      </c>
      <c r="M181" s="876">
        <v>1.71</v>
      </c>
      <c r="N181" s="876">
        <v>58.43</v>
      </c>
      <c r="O181" s="851">
        <v>0</v>
      </c>
      <c r="P181" s="876">
        <v>0</v>
      </c>
      <c r="Q181" s="876">
        <v>0</v>
      </c>
      <c r="R181" s="851">
        <v>-88798</v>
      </c>
      <c r="S181" s="876">
        <v>-0.08</v>
      </c>
      <c r="T181" s="876">
        <v>-2.9</v>
      </c>
      <c r="U181" s="876">
        <v>-4.74</v>
      </c>
      <c r="V181" s="1238"/>
    </row>
    <row r="182" spans="1:22" ht="20.100000000000001" customHeight="1" x14ac:dyDescent="0.3">
      <c r="A182" s="1831"/>
      <c r="B182" s="968"/>
      <c r="C182" s="1831"/>
      <c r="D182" s="962" t="s">
        <v>35</v>
      </c>
      <c r="E182" s="911">
        <v>2548</v>
      </c>
      <c r="F182" s="911">
        <v>5073</v>
      </c>
      <c r="G182" s="876">
        <v>40.299999999999997</v>
      </c>
      <c r="H182" s="876">
        <v>20.99</v>
      </c>
      <c r="I182" s="851">
        <v>1875228</v>
      </c>
      <c r="J182" s="876">
        <v>1.79</v>
      </c>
      <c r="K182" s="876">
        <v>61.33</v>
      </c>
      <c r="L182" s="851">
        <v>1786430</v>
      </c>
      <c r="M182" s="876">
        <v>1.71</v>
      </c>
      <c r="N182" s="876">
        <v>58.43</v>
      </c>
      <c r="O182" s="851">
        <v>0</v>
      </c>
      <c r="P182" s="876">
        <v>0</v>
      </c>
      <c r="Q182" s="876">
        <v>0</v>
      </c>
      <c r="R182" s="851">
        <v>-88798</v>
      </c>
      <c r="S182" s="876">
        <v>-0.08</v>
      </c>
      <c r="T182" s="876">
        <v>-2.9</v>
      </c>
      <c r="U182" s="876">
        <v>-4.74</v>
      </c>
      <c r="V182" s="1238"/>
    </row>
    <row r="183" spans="1:22" ht="20.100000000000001" customHeight="1" x14ac:dyDescent="0.3">
      <c r="A183" s="1841">
        <v>1279</v>
      </c>
      <c r="B183" s="968">
        <v>2280</v>
      </c>
      <c r="C183" s="1836" t="s">
        <v>232</v>
      </c>
      <c r="D183" s="962" t="s">
        <v>233</v>
      </c>
      <c r="E183" s="911">
        <v>22257</v>
      </c>
      <c r="F183" s="911">
        <v>40316</v>
      </c>
      <c r="G183" s="876">
        <v>24.03</v>
      </c>
      <c r="H183" s="876">
        <v>1.48</v>
      </c>
      <c r="I183" s="851">
        <v>127672085</v>
      </c>
      <c r="J183" s="876">
        <v>22.01</v>
      </c>
      <c r="K183" s="876">
        <v>478.02</v>
      </c>
      <c r="L183" s="851">
        <v>121421849</v>
      </c>
      <c r="M183" s="876">
        <v>20.94</v>
      </c>
      <c r="N183" s="876">
        <v>454.62</v>
      </c>
      <c r="O183" s="851">
        <v>0</v>
      </c>
      <c r="P183" s="876">
        <v>0</v>
      </c>
      <c r="Q183" s="876">
        <v>0</v>
      </c>
      <c r="R183" s="851">
        <v>-6250236</v>
      </c>
      <c r="S183" s="876">
        <v>-1.08</v>
      </c>
      <c r="T183" s="876">
        <v>-23.4</v>
      </c>
      <c r="U183" s="876">
        <v>-4.9000000000000004</v>
      </c>
      <c r="V183" s="1238"/>
    </row>
    <row r="184" spans="1:22" ht="20.100000000000001" customHeight="1" x14ac:dyDescent="0.3">
      <c r="A184" s="1842"/>
      <c r="B184" s="968">
        <v>1891</v>
      </c>
      <c r="C184" s="1837"/>
      <c r="D184" s="962" t="s">
        <v>234</v>
      </c>
      <c r="E184" s="911">
        <v>40206</v>
      </c>
      <c r="F184" s="911">
        <v>88667</v>
      </c>
      <c r="G184" s="876">
        <v>35.08</v>
      </c>
      <c r="H184" s="876">
        <v>11.94</v>
      </c>
      <c r="I184" s="851">
        <v>44639298</v>
      </c>
      <c r="J184" s="876">
        <v>2.21</v>
      </c>
      <c r="K184" s="876">
        <v>92.52</v>
      </c>
      <c r="L184" s="851">
        <v>56646531</v>
      </c>
      <c r="M184" s="876">
        <v>2.8</v>
      </c>
      <c r="N184" s="876">
        <v>117.41</v>
      </c>
      <c r="O184" s="851">
        <v>0</v>
      </c>
      <c r="P184" s="876">
        <v>0</v>
      </c>
      <c r="Q184" s="876">
        <v>0</v>
      </c>
      <c r="R184" s="851">
        <v>12007233</v>
      </c>
      <c r="S184" s="876">
        <v>0.59</v>
      </c>
      <c r="T184" s="876">
        <v>24.89</v>
      </c>
      <c r="U184" s="876">
        <v>26.9</v>
      </c>
      <c r="V184" s="1238"/>
    </row>
    <row r="185" spans="1:22" ht="20.100000000000001" customHeight="1" x14ac:dyDescent="0.3">
      <c r="A185" s="1842"/>
      <c r="B185" s="968">
        <v>1893</v>
      </c>
      <c r="C185" s="1837"/>
      <c r="D185" s="962" t="s">
        <v>235</v>
      </c>
      <c r="E185" s="911">
        <v>26628</v>
      </c>
      <c r="F185" s="911">
        <v>51742</v>
      </c>
      <c r="G185" s="876">
        <v>25.08</v>
      </c>
      <c r="H185" s="876">
        <v>2.3199999999999998</v>
      </c>
      <c r="I185" s="851">
        <v>4331024</v>
      </c>
      <c r="J185" s="876">
        <v>0.56999999999999995</v>
      </c>
      <c r="K185" s="876">
        <v>13.55</v>
      </c>
      <c r="L185" s="851">
        <v>7630902</v>
      </c>
      <c r="M185" s="876">
        <v>1</v>
      </c>
      <c r="N185" s="876">
        <v>23.88</v>
      </c>
      <c r="O185" s="851">
        <v>0</v>
      </c>
      <c r="P185" s="876">
        <v>0</v>
      </c>
      <c r="Q185" s="876">
        <v>0</v>
      </c>
      <c r="R185" s="851">
        <v>3299878</v>
      </c>
      <c r="S185" s="876">
        <v>0.43</v>
      </c>
      <c r="T185" s="876">
        <v>10.33</v>
      </c>
      <c r="U185" s="876">
        <v>76.19</v>
      </c>
      <c r="V185" s="1238"/>
    </row>
    <row r="186" spans="1:22" ht="20.100000000000001" customHeight="1" x14ac:dyDescent="0.3">
      <c r="A186" s="1842"/>
      <c r="B186" s="968">
        <v>6080</v>
      </c>
      <c r="C186" s="1837"/>
      <c r="D186" s="962" t="s">
        <v>236</v>
      </c>
      <c r="E186" s="911">
        <v>3063</v>
      </c>
      <c r="F186" s="911">
        <v>4081</v>
      </c>
      <c r="G186" s="876">
        <v>26.63</v>
      </c>
      <c r="H186" s="876">
        <v>0.76</v>
      </c>
      <c r="I186" s="851">
        <v>3404802</v>
      </c>
      <c r="J186" s="876">
        <v>7.79</v>
      </c>
      <c r="K186" s="876">
        <v>92.63</v>
      </c>
      <c r="L186" s="851">
        <v>3667588</v>
      </c>
      <c r="M186" s="876">
        <v>8.39</v>
      </c>
      <c r="N186" s="876">
        <v>99.78</v>
      </c>
      <c r="O186" s="851">
        <v>0</v>
      </c>
      <c r="P186" s="876">
        <v>0</v>
      </c>
      <c r="Q186" s="876">
        <v>0</v>
      </c>
      <c r="R186" s="851">
        <v>262786</v>
      </c>
      <c r="S186" s="876">
        <v>0.6</v>
      </c>
      <c r="T186" s="876">
        <v>7.15</v>
      </c>
      <c r="U186" s="876">
        <v>7.72</v>
      </c>
      <c r="V186" s="1238"/>
    </row>
    <row r="187" spans="1:22" ht="20.100000000000001" customHeight="1" x14ac:dyDescent="0.3">
      <c r="A187" s="1842"/>
      <c r="B187" s="968">
        <v>1892</v>
      </c>
      <c r="C187" s="1837"/>
      <c r="D187" s="962" t="s">
        <v>237</v>
      </c>
      <c r="E187" s="911">
        <v>3590</v>
      </c>
      <c r="F187" s="911">
        <v>6934</v>
      </c>
      <c r="G187" s="876">
        <v>51.92</v>
      </c>
      <c r="H187" s="876">
        <v>34.28</v>
      </c>
      <c r="I187" s="851">
        <v>1130991</v>
      </c>
      <c r="J187" s="876">
        <v>0.4</v>
      </c>
      <c r="K187" s="876">
        <v>26.25</v>
      </c>
      <c r="L187" s="851">
        <v>1681613</v>
      </c>
      <c r="M187" s="876">
        <v>0.6</v>
      </c>
      <c r="N187" s="876">
        <v>39.03</v>
      </c>
      <c r="O187" s="851">
        <v>0</v>
      </c>
      <c r="P187" s="876">
        <v>0</v>
      </c>
      <c r="Q187" s="876">
        <v>0</v>
      </c>
      <c r="R187" s="851">
        <v>550622</v>
      </c>
      <c r="S187" s="876">
        <v>0.2</v>
      </c>
      <c r="T187" s="876">
        <v>12.78</v>
      </c>
      <c r="U187" s="876">
        <v>48.68</v>
      </c>
      <c r="V187" s="1238"/>
    </row>
    <row r="188" spans="1:22" ht="20.100000000000001" customHeight="1" x14ac:dyDescent="0.3">
      <c r="A188" s="1842"/>
      <c r="B188" s="968">
        <v>2297</v>
      </c>
      <c r="C188" s="1837"/>
      <c r="D188" s="962" t="s">
        <v>238</v>
      </c>
      <c r="E188" s="911">
        <v>13289</v>
      </c>
      <c r="F188" s="911">
        <v>29371</v>
      </c>
      <c r="G188" s="876">
        <v>32.44</v>
      </c>
      <c r="H188" s="876">
        <v>8.26</v>
      </c>
      <c r="I188" s="851">
        <v>18602326</v>
      </c>
      <c r="J188" s="876">
        <v>2.64</v>
      </c>
      <c r="K188" s="876">
        <v>116.65</v>
      </c>
      <c r="L188" s="851">
        <v>17154966</v>
      </c>
      <c r="M188" s="876">
        <v>2.4300000000000002</v>
      </c>
      <c r="N188" s="876">
        <v>107.58</v>
      </c>
      <c r="O188" s="851">
        <v>0</v>
      </c>
      <c r="P188" s="876">
        <v>0</v>
      </c>
      <c r="Q188" s="876">
        <v>0</v>
      </c>
      <c r="R188" s="851">
        <v>-1447360</v>
      </c>
      <c r="S188" s="876">
        <v>-0.21</v>
      </c>
      <c r="T188" s="876">
        <v>-9.08</v>
      </c>
      <c r="U188" s="876">
        <v>-7.78</v>
      </c>
      <c r="V188" s="1238"/>
    </row>
    <row r="189" spans="1:22" ht="20.100000000000001" customHeight="1" x14ac:dyDescent="0.3">
      <c r="A189" s="1843"/>
      <c r="B189" s="968"/>
      <c r="C189" s="1838"/>
      <c r="D189" s="962" t="s">
        <v>35</v>
      </c>
      <c r="E189" s="911">
        <v>109033</v>
      </c>
      <c r="F189" s="911">
        <v>221111</v>
      </c>
      <c r="G189" s="876">
        <v>30.75</v>
      </c>
      <c r="H189" s="876">
        <v>7.79</v>
      </c>
      <c r="I189" s="851">
        <v>199780526</v>
      </c>
      <c r="J189" s="876">
        <v>4.55</v>
      </c>
      <c r="K189" s="876">
        <v>152.69</v>
      </c>
      <c r="L189" s="851">
        <v>208203449</v>
      </c>
      <c r="M189" s="876">
        <v>4.74</v>
      </c>
      <c r="N189" s="876">
        <v>159.13</v>
      </c>
      <c r="O189" s="851">
        <v>0</v>
      </c>
      <c r="P189" s="876">
        <v>0</v>
      </c>
      <c r="Q189" s="876">
        <v>0</v>
      </c>
      <c r="R189" s="851">
        <v>8422923</v>
      </c>
      <c r="S189" s="876">
        <v>0.19</v>
      </c>
      <c r="T189" s="876">
        <v>6.44</v>
      </c>
      <c r="U189" s="876">
        <v>4.22</v>
      </c>
      <c r="V189" s="1238"/>
    </row>
    <row r="190" spans="1:22" ht="20.100000000000001" customHeight="1" x14ac:dyDescent="0.3">
      <c r="A190" s="1830">
        <v>1507</v>
      </c>
      <c r="B190" s="968">
        <v>2105</v>
      </c>
      <c r="C190" s="1832" t="s">
        <v>239</v>
      </c>
      <c r="D190" s="962" t="s">
        <v>239</v>
      </c>
      <c r="E190" s="911">
        <v>5193</v>
      </c>
      <c r="F190" s="911">
        <v>11891</v>
      </c>
      <c r="G190" s="876">
        <v>32.9</v>
      </c>
      <c r="H190" s="876">
        <v>10.92</v>
      </c>
      <c r="I190" s="851">
        <v>4753600</v>
      </c>
      <c r="J190" s="876">
        <v>1.46</v>
      </c>
      <c r="K190" s="876">
        <v>76.28</v>
      </c>
      <c r="L190" s="851">
        <v>4498688</v>
      </c>
      <c r="M190" s="876">
        <v>1.38</v>
      </c>
      <c r="N190" s="876">
        <v>72.19</v>
      </c>
      <c r="O190" s="851">
        <v>0</v>
      </c>
      <c r="P190" s="876">
        <v>0</v>
      </c>
      <c r="Q190" s="876">
        <v>0</v>
      </c>
      <c r="R190" s="851">
        <v>-254912</v>
      </c>
      <c r="S190" s="876">
        <v>-0.08</v>
      </c>
      <c r="T190" s="876">
        <v>-4.09</v>
      </c>
      <c r="U190" s="876">
        <v>-5.36</v>
      </c>
      <c r="V190" s="1238"/>
    </row>
    <row r="191" spans="1:22" ht="20.100000000000001" customHeight="1" x14ac:dyDescent="0.3">
      <c r="A191" s="1831"/>
      <c r="B191" s="968"/>
      <c r="C191" s="1831"/>
      <c r="D191" s="962" t="s">
        <v>35</v>
      </c>
      <c r="E191" s="911">
        <v>5193</v>
      </c>
      <c r="F191" s="911">
        <v>11891</v>
      </c>
      <c r="G191" s="876">
        <v>32.9</v>
      </c>
      <c r="H191" s="876">
        <v>10.92</v>
      </c>
      <c r="I191" s="851">
        <v>4753600</v>
      </c>
      <c r="J191" s="876">
        <v>1.46</v>
      </c>
      <c r="K191" s="876">
        <v>76.28</v>
      </c>
      <c r="L191" s="851">
        <v>4498688</v>
      </c>
      <c r="M191" s="876">
        <v>1.38</v>
      </c>
      <c r="N191" s="876">
        <v>72.19</v>
      </c>
      <c r="O191" s="851">
        <v>0</v>
      </c>
      <c r="P191" s="876">
        <v>0</v>
      </c>
      <c r="Q191" s="876">
        <v>0</v>
      </c>
      <c r="R191" s="851">
        <v>-254912</v>
      </c>
      <c r="S191" s="876">
        <v>-0.08</v>
      </c>
      <c r="T191" s="876">
        <v>-4.09</v>
      </c>
      <c r="U191" s="876">
        <v>-5.36</v>
      </c>
      <c r="V191" s="1238"/>
    </row>
    <row r="192" spans="1:22" ht="20.100000000000001" customHeight="1" x14ac:dyDescent="0.3">
      <c r="A192" s="1830">
        <v>1526</v>
      </c>
      <c r="B192" s="968">
        <v>1942</v>
      </c>
      <c r="C192" s="1832" t="s">
        <v>254</v>
      </c>
      <c r="D192" s="962" t="s">
        <v>255</v>
      </c>
      <c r="E192" s="911">
        <v>3640</v>
      </c>
      <c r="F192" s="911">
        <v>8512</v>
      </c>
      <c r="G192" s="876">
        <v>26.96</v>
      </c>
      <c r="H192" s="876">
        <v>2.02</v>
      </c>
      <c r="I192" s="851">
        <v>272914</v>
      </c>
      <c r="J192" s="876">
        <v>0.16</v>
      </c>
      <c r="K192" s="876">
        <v>6.25</v>
      </c>
      <c r="L192" s="851">
        <v>1104074</v>
      </c>
      <c r="M192" s="876">
        <v>0.64</v>
      </c>
      <c r="N192" s="876">
        <v>25.28</v>
      </c>
      <c r="O192" s="851">
        <v>0</v>
      </c>
      <c r="P192" s="876">
        <v>0</v>
      </c>
      <c r="Q192" s="876">
        <v>0</v>
      </c>
      <c r="R192" s="851">
        <v>831160</v>
      </c>
      <c r="S192" s="876">
        <v>0.48</v>
      </c>
      <c r="T192" s="876">
        <v>19.03</v>
      </c>
      <c r="U192" s="876">
        <v>304.55</v>
      </c>
      <c r="V192" s="1238"/>
    </row>
    <row r="193" spans="1:22" ht="20.100000000000001" customHeight="1" x14ac:dyDescent="0.3">
      <c r="A193" s="1831"/>
      <c r="B193" s="968"/>
      <c r="C193" s="1831"/>
      <c r="D193" s="962" t="s">
        <v>35</v>
      </c>
      <c r="E193" s="911">
        <v>3640</v>
      </c>
      <c r="F193" s="911">
        <v>8512</v>
      </c>
      <c r="G193" s="876">
        <v>26.96</v>
      </c>
      <c r="H193" s="876">
        <v>2.02</v>
      </c>
      <c r="I193" s="851">
        <v>272914</v>
      </c>
      <c r="J193" s="876">
        <v>0.16</v>
      </c>
      <c r="K193" s="876">
        <v>6.25</v>
      </c>
      <c r="L193" s="851">
        <v>1104074</v>
      </c>
      <c r="M193" s="876">
        <v>0.64</v>
      </c>
      <c r="N193" s="876">
        <v>25.28</v>
      </c>
      <c r="O193" s="851">
        <v>0</v>
      </c>
      <c r="P193" s="876">
        <v>0</v>
      </c>
      <c r="Q193" s="876">
        <v>0</v>
      </c>
      <c r="R193" s="851">
        <v>831160</v>
      </c>
      <c r="S193" s="876">
        <v>0.48</v>
      </c>
      <c r="T193" s="876">
        <v>19.03</v>
      </c>
      <c r="U193" s="876">
        <v>304.55</v>
      </c>
      <c r="V193" s="1238"/>
    </row>
    <row r="194" spans="1:22" ht="20.100000000000001" customHeight="1" x14ac:dyDescent="0.3">
      <c r="A194" s="1830">
        <v>1237</v>
      </c>
      <c r="B194" s="968">
        <v>1944</v>
      </c>
      <c r="C194" s="1832" t="s">
        <v>269</v>
      </c>
      <c r="D194" s="962" t="s">
        <v>270</v>
      </c>
      <c r="E194" s="911">
        <v>1775</v>
      </c>
      <c r="F194" s="911">
        <v>3594</v>
      </c>
      <c r="G194" s="876">
        <v>46.35</v>
      </c>
      <c r="H194" s="876">
        <v>30.22</v>
      </c>
      <c r="I194" s="851">
        <v>1900473</v>
      </c>
      <c r="J194" s="876">
        <v>2.0099999999999998</v>
      </c>
      <c r="K194" s="876">
        <v>89.22</v>
      </c>
      <c r="L194" s="851">
        <v>1969530</v>
      </c>
      <c r="M194" s="876">
        <v>2.09</v>
      </c>
      <c r="N194" s="876">
        <v>92.47</v>
      </c>
      <c r="O194" s="851">
        <v>0</v>
      </c>
      <c r="P194" s="876">
        <v>0</v>
      </c>
      <c r="Q194" s="876">
        <v>0</v>
      </c>
      <c r="R194" s="851">
        <v>69057</v>
      </c>
      <c r="S194" s="876">
        <v>7.0000000000000007E-2</v>
      </c>
      <c r="T194" s="876">
        <v>3.24</v>
      </c>
      <c r="U194" s="876">
        <v>3.63</v>
      </c>
      <c r="V194" s="1238"/>
    </row>
    <row r="195" spans="1:22" ht="20.100000000000001" customHeight="1" x14ac:dyDescent="0.3">
      <c r="A195" s="1831"/>
      <c r="B195" s="968"/>
      <c r="C195" s="1831"/>
      <c r="D195" s="962" t="s">
        <v>35</v>
      </c>
      <c r="E195" s="911">
        <v>1775</v>
      </c>
      <c r="F195" s="911">
        <v>3594</v>
      </c>
      <c r="G195" s="876">
        <v>46.35</v>
      </c>
      <c r="H195" s="876">
        <v>30.22</v>
      </c>
      <c r="I195" s="851">
        <v>1900473</v>
      </c>
      <c r="J195" s="876">
        <v>2.0099999999999998</v>
      </c>
      <c r="K195" s="876">
        <v>89.22</v>
      </c>
      <c r="L195" s="851">
        <v>1969530</v>
      </c>
      <c r="M195" s="876">
        <v>2.09</v>
      </c>
      <c r="N195" s="876">
        <v>92.47</v>
      </c>
      <c r="O195" s="851">
        <v>0</v>
      </c>
      <c r="P195" s="876">
        <v>0</v>
      </c>
      <c r="Q195" s="876">
        <v>0</v>
      </c>
      <c r="R195" s="851">
        <v>69057</v>
      </c>
      <c r="S195" s="876">
        <v>7.0000000000000007E-2</v>
      </c>
      <c r="T195" s="876">
        <v>3.24</v>
      </c>
      <c r="U195" s="876">
        <v>3.63</v>
      </c>
      <c r="V195" s="1238"/>
    </row>
    <row r="196" spans="1:22" ht="30" customHeight="1" x14ac:dyDescent="0.3">
      <c r="A196" s="1830">
        <v>1590</v>
      </c>
      <c r="B196" s="968">
        <v>1909</v>
      </c>
      <c r="C196" s="1832" t="s">
        <v>894</v>
      </c>
      <c r="D196" s="962" t="s">
        <v>1017</v>
      </c>
      <c r="E196" s="911">
        <v>4897</v>
      </c>
      <c r="F196" s="911">
        <v>13101</v>
      </c>
      <c r="G196" s="876">
        <v>27.49</v>
      </c>
      <c r="H196" s="876">
        <v>2.0099999999999998</v>
      </c>
      <c r="I196" s="851">
        <v>0</v>
      </c>
      <c r="J196" s="876">
        <v>0</v>
      </c>
      <c r="K196" s="876">
        <v>0</v>
      </c>
      <c r="L196" s="851">
        <v>0</v>
      </c>
      <c r="M196" s="876">
        <v>0</v>
      </c>
      <c r="N196" s="876">
        <v>0</v>
      </c>
      <c r="O196" s="851">
        <v>0</v>
      </c>
      <c r="P196" s="876">
        <v>0</v>
      </c>
      <c r="Q196" s="876">
        <v>0</v>
      </c>
      <c r="R196" s="851">
        <v>0</v>
      </c>
      <c r="S196" s="876">
        <v>0</v>
      </c>
      <c r="T196" s="876">
        <v>0</v>
      </c>
      <c r="U196" s="876">
        <v>0</v>
      </c>
      <c r="V196" s="1238"/>
    </row>
    <row r="197" spans="1:22" ht="20.100000000000001" customHeight="1" x14ac:dyDescent="0.3">
      <c r="A197" s="1831"/>
      <c r="B197" s="968"/>
      <c r="C197" s="1831"/>
      <c r="D197" s="962" t="s">
        <v>35</v>
      </c>
      <c r="E197" s="911">
        <v>4897</v>
      </c>
      <c r="F197" s="911">
        <v>13101</v>
      </c>
      <c r="G197" s="876">
        <v>27.49</v>
      </c>
      <c r="H197" s="876">
        <v>2.0099999999999998</v>
      </c>
      <c r="I197" s="851">
        <v>0</v>
      </c>
      <c r="J197" s="876">
        <v>0</v>
      </c>
      <c r="K197" s="876">
        <v>0</v>
      </c>
      <c r="L197" s="851">
        <v>0</v>
      </c>
      <c r="M197" s="876">
        <v>0</v>
      </c>
      <c r="N197" s="876">
        <v>0</v>
      </c>
      <c r="O197" s="851">
        <v>0</v>
      </c>
      <c r="P197" s="876">
        <v>0</v>
      </c>
      <c r="Q197" s="876">
        <v>0</v>
      </c>
      <c r="R197" s="851">
        <v>0</v>
      </c>
      <c r="S197" s="876">
        <v>0</v>
      </c>
      <c r="T197" s="876">
        <v>0</v>
      </c>
      <c r="U197" s="876">
        <v>0</v>
      </c>
      <c r="V197" s="1238"/>
    </row>
    <row r="198" spans="1:22" ht="20.100000000000001" customHeight="1" x14ac:dyDescent="0.3">
      <c r="A198" s="1841">
        <v>1043</v>
      </c>
      <c r="B198" s="968">
        <v>1927</v>
      </c>
      <c r="C198" s="1836" t="s">
        <v>1423</v>
      </c>
      <c r="D198" s="969" t="s">
        <v>272</v>
      </c>
      <c r="E198" s="911">
        <v>665</v>
      </c>
      <c r="F198" s="911">
        <v>1267</v>
      </c>
      <c r="G198" s="876">
        <v>50</v>
      </c>
      <c r="H198" s="876">
        <v>34.25</v>
      </c>
      <c r="I198" s="851">
        <v>116686</v>
      </c>
      <c r="J198" s="876">
        <v>0.17</v>
      </c>
      <c r="K198" s="876">
        <v>14.62</v>
      </c>
      <c r="L198" s="851">
        <v>75395</v>
      </c>
      <c r="M198" s="876">
        <v>0.11</v>
      </c>
      <c r="N198" s="876">
        <v>9.4499999999999993</v>
      </c>
      <c r="O198" s="851">
        <v>0</v>
      </c>
      <c r="P198" s="876">
        <v>0</v>
      </c>
      <c r="Q198" s="876">
        <v>0</v>
      </c>
      <c r="R198" s="851">
        <v>-41291</v>
      </c>
      <c r="S198" s="876">
        <v>-0.06</v>
      </c>
      <c r="T198" s="876">
        <v>-5.17</v>
      </c>
      <c r="U198" s="876">
        <v>-35.39</v>
      </c>
      <c r="V198" s="1238"/>
    </row>
    <row r="199" spans="1:22" ht="20.100000000000001" customHeight="1" x14ac:dyDescent="0.3">
      <c r="A199" s="1842"/>
      <c r="B199" s="968">
        <v>1926</v>
      </c>
      <c r="C199" s="1837"/>
      <c r="D199" s="962" t="s">
        <v>273</v>
      </c>
      <c r="E199" s="911">
        <v>6651</v>
      </c>
      <c r="F199" s="911">
        <v>15204</v>
      </c>
      <c r="G199" s="876">
        <v>32.29</v>
      </c>
      <c r="H199" s="876">
        <v>7.54</v>
      </c>
      <c r="I199" s="851">
        <v>1397718</v>
      </c>
      <c r="J199" s="876">
        <v>0.27</v>
      </c>
      <c r="K199" s="876">
        <v>17.510000000000002</v>
      </c>
      <c r="L199" s="851">
        <v>755666</v>
      </c>
      <c r="M199" s="876">
        <v>0.15</v>
      </c>
      <c r="N199" s="876">
        <v>9.4700000000000006</v>
      </c>
      <c r="O199" s="851">
        <v>0</v>
      </c>
      <c r="P199" s="876">
        <v>0</v>
      </c>
      <c r="Q199" s="876">
        <v>0</v>
      </c>
      <c r="R199" s="851">
        <v>-642052</v>
      </c>
      <c r="S199" s="876">
        <v>-0.12</v>
      </c>
      <c r="T199" s="876">
        <v>-8.0399999999999991</v>
      </c>
      <c r="U199" s="876">
        <v>-45.94</v>
      </c>
      <c r="V199" s="1238"/>
    </row>
    <row r="200" spans="1:22" ht="20.100000000000001" customHeight="1" x14ac:dyDescent="0.3">
      <c r="A200" s="1842"/>
      <c r="B200" s="968">
        <v>6062</v>
      </c>
      <c r="C200" s="1837"/>
      <c r="D200" s="962" t="s">
        <v>274</v>
      </c>
      <c r="E200" s="911">
        <v>3249</v>
      </c>
      <c r="F200" s="911">
        <v>6432</v>
      </c>
      <c r="G200" s="876">
        <v>25.21</v>
      </c>
      <c r="H200" s="876">
        <v>1.06</v>
      </c>
      <c r="I200" s="851">
        <v>570288</v>
      </c>
      <c r="J200" s="876">
        <v>0.59</v>
      </c>
      <c r="K200" s="876">
        <v>14.63</v>
      </c>
      <c r="L200" s="851">
        <v>361292</v>
      </c>
      <c r="M200" s="876">
        <v>0.38</v>
      </c>
      <c r="N200" s="876">
        <v>9.27</v>
      </c>
      <c r="O200" s="851">
        <v>0</v>
      </c>
      <c r="P200" s="876">
        <v>0</v>
      </c>
      <c r="Q200" s="876">
        <v>0</v>
      </c>
      <c r="R200" s="851">
        <v>-208996</v>
      </c>
      <c r="S200" s="876">
        <v>-0.22</v>
      </c>
      <c r="T200" s="876">
        <v>-5.36</v>
      </c>
      <c r="U200" s="876">
        <v>-36.65</v>
      </c>
      <c r="V200" s="1238"/>
    </row>
    <row r="201" spans="1:22" ht="20.100000000000001" customHeight="1" x14ac:dyDescent="0.3">
      <c r="A201" s="1842"/>
      <c r="B201" s="968">
        <v>1928</v>
      </c>
      <c r="C201" s="1837"/>
      <c r="D201" s="962" t="s">
        <v>275</v>
      </c>
      <c r="E201" s="911">
        <v>4783</v>
      </c>
      <c r="F201" s="911">
        <v>6235</v>
      </c>
      <c r="G201" s="876">
        <v>30.42</v>
      </c>
      <c r="H201" s="876">
        <v>6.61</v>
      </c>
      <c r="I201" s="851">
        <v>2984673</v>
      </c>
      <c r="J201" s="876">
        <v>2.46</v>
      </c>
      <c r="K201" s="876">
        <v>52</v>
      </c>
      <c r="L201" s="851">
        <v>3075669</v>
      </c>
      <c r="M201" s="876">
        <v>2.54</v>
      </c>
      <c r="N201" s="876">
        <v>53.59</v>
      </c>
      <c r="O201" s="851">
        <v>0</v>
      </c>
      <c r="P201" s="876">
        <v>0</v>
      </c>
      <c r="Q201" s="876">
        <v>0</v>
      </c>
      <c r="R201" s="851">
        <v>90996</v>
      </c>
      <c r="S201" s="876">
        <v>0.08</v>
      </c>
      <c r="T201" s="876">
        <v>1.59</v>
      </c>
      <c r="U201" s="876">
        <v>3.05</v>
      </c>
      <c r="V201" s="1238"/>
    </row>
    <row r="202" spans="1:22" ht="20.100000000000001" customHeight="1" x14ac:dyDescent="0.3">
      <c r="A202" s="1842"/>
      <c r="B202" s="968">
        <v>2275</v>
      </c>
      <c r="C202" s="1837"/>
      <c r="D202" s="962" t="s">
        <v>276</v>
      </c>
      <c r="E202" s="911">
        <v>5500</v>
      </c>
      <c r="F202" s="911">
        <v>9056</v>
      </c>
      <c r="G202" s="876">
        <v>24.18</v>
      </c>
      <c r="H202" s="876">
        <v>0.62</v>
      </c>
      <c r="I202" s="851">
        <v>4275741</v>
      </c>
      <c r="J202" s="876">
        <v>2.84</v>
      </c>
      <c r="K202" s="876">
        <v>64.78</v>
      </c>
      <c r="L202" s="851">
        <v>3915136</v>
      </c>
      <c r="M202" s="876">
        <v>2.6</v>
      </c>
      <c r="N202" s="876">
        <v>59.32</v>
      </c>
      <c r="O202" s="851">
        <v>0</v>
      </c>
      <c r="P202" s="876">
        <v>0</v>
      </c>
      <c r="Q202" s="876">
        <v>0</v>
      </c>
      <c r="R202" s="851">
        <v>-360605</v>
      </c>
      <c r="S202" s="876">
        <v>-0.24</v>
      </c>
      <c r="T202" s="876">
        <v>-5.46</v>
      </c>
      <c r="U202" s="876">
        <v>-8.43</v>
      </c>
      <c r="V202" s="1238"/>
    </row>
    <row r="203" spans="1:22" ht="20.100000000000001" customHeight="1" x14ac:dyDescent="0.3">
      <c r="A203" s="1842"/>
      <c r="B203" s="968">
        <v>1925</v>
      </c>
      <c r="C203" s="1837"/>
      <c r="D203" s="962" t="s">
        <v>277</v>
      </c>
      <c r="E203" s="911">
        <v>3844</v>
      </c>
      <c r="F203" s="911">
        <v>8105</v>
      </c>
      <c r="G203" s="876">
        <v>33.47</v>
      </c>
      <c r="H203" s="876">
        <v>9.23</v>
      </c>
      <c r="I203" s="851">
        <v>753649</v>
      </c>
      <c r="J203" s="876">
        <v>0.41</v>
      </c>
      <c r="K203" s="876">
        <v>16.34</v>
      </c>
      <c r="L203" s="851">
        <v>441466</v>
      </c>
      <c r="M203" s="876">
        <v>0.24</v>
      </c>
      <c r="N203" s="876">
        <v>9.57</v>
      </c>
      <c r="O203" s="851">
        <v>0</v>
      </c>
      <c r="P203" s="876">
        <v>0</v>
      </c>
      <c r="Q203" s="876">
        <v>0</v>
      </c>
      <c r="R203" s="851">
        <v>-312183</v>
      </c>
      <c r="S203" s="876">
        <v>-0.17</v>
      </c>
      <c r="T203" s="876">
        <v>-6.77</v>
      </c>
      <c r="U203" s="876">
        <v>-41.42</v>
      </c>
      <c r="V203" s="1238"/>
    </row>
    <row r="204" spans="1:22" ht="20.100000000000001" customHeight="1" x14ac:dyDescent="0.3">
      <c r="A204" s="1843"/>
      <c r="B204" s="968"/>
      <c r="C204" s="1838"/>
      <c r="D204" s="962" t="s">
        <v>35</v>
      </c>
      <c r="E204" s="911">
        <v>24692</v>
      </c>
      <c r="F204" s="911">
        <v>46299</v>
      </c>
      <c r="G204" s="876">
        <v>30.16</v>
      </c>
      <c r="H204" s="876">
        <v>6.19</v>
      </c>
      <c r="I204" s="851">
        <v>10098755</v>
      </c>
      <c r="J204" s="876">
        <v>0.88</v>
      </c>
      <c r="K204" s="876">
        <v>34.08</v>
      </c>
      <c r="L204" s="851">
        <v>8624624</v>
      </c>
      <c r="M204" s="876">
        <v>0.76</v>
      </c>
      <c r="N204" s="876">
        <v>29.11</v>
      </c>
      <c r="O204" s="851">
        <v>0</v>
      </c>
      <c r="P204" s="876">
        <v>0</v>
      </c>
      <c r="Q204" s="876">
        <v>0</v>
      </c>
      <c r="R204" s="851">
        <v>-1474131</v>
      </c>
      <c r="S204" s="876">
        <v>-0.13</v>
      </c>
      <c r="T204" s="876">
        <v>-4.9800000000000004</v>
      </c>
      <c r="U204" s="876">
        <v>-14.6</v>
      </c>
      <c r="V204" s="1238"/>
    </row>
    <row r="205" spans="1:22" ht="20.100000000000001" customHeight="1" x14ac:dyDescent="0.3">
      <c r="A205" s="1830">
        <v>1068</v>
      </c>
      <c r="B205" s="968">
        <v>1890</v>
      </c>
      <c r="C205" s="1832" t="s">
        <v>292</v>
      </c>
      <c r="D205" s="962" t="s">
        <v>292</v>
      </c>
      <c r="E205" s="911">
        <v>5048</v>
      </c>
      <c r="F205" s="911">
        <v>9737</v>
      </c>
      <c r="G205" s="876">
        <v>48.22</v>
      </c>
      <c r="H205" s="876">
        <v>29.76</v>
      </c>
      <c r="I205" s="851">
        <v>3056745</v>
      </c>
      <c r="J205" s="876">
        <v>0.99</v>
      </c>
      <c r="K205" s="876">
        <v>50.46</v>
      </c>
      <c r="L205" s="851">
        <v>2841214</v>
      </c>
      <c r="M205" s="876">
        <v>0.92</v>
      </c>
      <c r="N205" s="876">
        <v>46.9</v>
      </c>
      <c r="O205" s="851">
        <v>0</v>
      </c>
      <c r="P205" s="876">
        <v>0</v>
      </c>
      <c r="Q205" s="876">
        <v>0</v>
      </c>
      <c r="R205" s="851">
        <v>-215531</v>
      </c>
      <c r="S205" s="876">
        <v>-7.0000000000000007E-2</v>
      </c>
      <c r="T205" s="876">
        <v>-3.56</v>
      </c>
      <c r="U205" s="876">
        <v>-7.05</v>
      </c>
      <c r="V205" s="1238"/>
    </row>
    <row r="206" spans="1:22" ht="20.100000000000001" customHeight="1" x14ac:dyDescent="0.3">
      <c r="A206" s="1831"/>
      <c r="B206" s="968"/>
      <c r="C206" s="1831"/>
      <c r="D206" s="962" t="s">
        <v>35</v>
      </c>
      <c r="E206" s="911">
        <v>5048</v>
      </c>
      <c r="F206" s="911">
        <v>9737</v>
      </c>
      <c r="G206" s="876">
        <v>48.22</v>
      </c>
      <c r="H206" s="876">
        <v>29.76</v>
      </c>
      <c r="I206" s="851">
        <v>3056745</v>
      </c>
      <c r="J206" s="876">
        <v>0.99</v>
      </c>
      <c r="K206" s="876">
        <v>50.46</v>
      </c>
      <c r="L206" s="851">
        <v>2841214</v>
      </c>
      <c r="M206" s="876">
        <v>0.92</v>
      </c>
      <c r="N206" s="876">
        <v>46.9</v>
      </c>
      <c r="O206" s="851">
        <v>0</v>
      </c>
      <c r="P206" s="876">
        <v>0</v>
      </c>
      <c r="Q206" s="876">
        <v>0</v>
      </c>
      <c r="R206" s="851">
        <v>-215531</v>
      </c>
      <c r="S206" s="876">
        <v>-7.0000000000000007E-2</v>
      </c>
      <c r="T206" s="876">
        <v>-3.56</v>
      </c>
      <c r="U206" s="876">
        <v>-7.05</v>
      </c>
      <c r="V206" s="1238"/>
    </row>
    <row r="207" spans="1:22" ht="20.100000000000001" customHeight="1" x14ac:dyDescent="0.3">
      <c r="A207" s="1830">
        <v>1572</v>
      </c>
      <c r="B207" s="968">
        <v>1756</v>
      </c>
      <c r="C207" s="1832" t="s">
        <v>317</v>
      </c>
      <c r="D207" s="962" t="s">
        <v>317</v>
      </c>
      <c r="E207" s="911">
        <v>3409</v>
      </c>
      <c r="F207" s="911">
        <v>6930</v>
      </c>
      <c r="G207" s="876">
        <v>38.880000000000003</v>
      </c>
      <c r="H207" s="876">
        <v>16.55</v>
      </c>
      <c r="I207" s="851">
        <v>909767</v>
      </c>
      <c r="J207" s="876">
        <v>0.45</v>
      </c>
      <c r="K207" s="876">
        <v>22.24</v>
      </c>
      <c r="L207" s="851">
        <v>961031</v>
      </c>
      <c r="M207" s="876">
        <v>0.47</v>
      </c>
      <c r="N207" s="876">
        <v>23.49</v>
      </c>
      <c r="O207" s="851">
        <v>0</v>
      </c>
      <c r="P207" s="876">
        <v>0</v>
      </c>
      <c r="Q207" s="876">
        <v>0</v>
      </c>
      <c r="R207" s="851">
        <v>51264</v>
      </c>
      <c r="S207" s="876">
        <v>0.03</v>
      </c>
      <c r="T207" s="876">
        <v>1.25</v>
      </c>
      <c r="U207" s="876">
        <v>5.63</v>
      </c>
      <c r="V207" s="1238"/>
    </row>
    <row r="208" spans="1:22" ht="20.100000000000001" customHeight="1" x14ac:dyDescent="0.3">
      <c r="A208" s="1831"/>
      <c r="B208" s="968"/>
      <c r="C208" s="1831"/>
      <c r="D208" s="962" t="s">
        <v>35</v>
      </c>
      <c r="E208" s="911">
        <v>3409</v>
      </c>
      <c r="F208" s="911">
        <v>6930</v>
      </c>
      <c r="G208" s="876">
        <v>38.880000000000003</v>
      </c>
      <c r="H208" s="876">
        <v>16.55</v>
      </c>
      <c r="I208" s="851">
        <v>909767</v>
      </c>
      <c r="J208" s="876">
        <v>0.45</v>
      </c>
      <c r="K208" s="876">
        <v>22.24</v>
      </c>
      <c r="L208" s="851">
        <v>961031</v>
      </c>
      <c r="M208" s="876">
        <v>0.47</v>
      </c>
      <c r="N208" s="876">
        <v>23.49</v>
      </c>
      <c r="O208" s="851">
        <v>0</v>
      </c>
      <c r="P208" s="876">
        <v>0</v>
      </c>
      <c r="Q208" s="876">
        <v>0</v>
      </c>
      <c r="R208" s="851">
        <v>51264</v>
      </c>
      <c r="S208" s="876">
        <v>0.03</v>
      </c>
      <c r="T208" s="876">
        <v>1.25</v>
      </c>
      <c r="U208" s="876">
        <v>5.63</v>
      </c>
      <c r="V208" s="1238"/>
    </row>
    <row r="209" spans="1:22" ht="20.100000000000001" customHeight="1" x14ac:dyDescent="0.3">
      <c r="A209" s="1841">
        <v>1271</v>
      </c>
      <c r="B209" s="968">
        <v>1975</v>
      </c>
      <c r="C209" s="1836" t="s">
        <v>896</v>
      </c>
      <c r="D209" s="962" t="s">
        <v>266</v>
      </c>
      <c r="E209" s="911">
        <v>942</v>
      </c>
      <c r="F209" s="911">
        <v>2248</v>
      </c>
      <c r="G209" s="876">
        <v>26.78</v>
      </c>
      <c r="H209" s="876">
        <v>0.09</v>
      </c>
      <c r="I209" s="851">
        <v>4782682</v>
      </c>
      <c r="J209" s="876">
        <v>72.83</v>
      </c>
      <c r="K209" s="876">
        <v>423.1</v>
      </c>
      <c r="L209" s="851">
        <v>4189849</v>
      </c>
      <c r="M209" s="876">
        <v>63.8</v>
      </c>
      <c r="N209" s="876">
        <v>370.65</v>
      </c>
      <c r="O209" s="851">
        <v>51383</v>
      </c>
      <c r="P209" s="876">
        <v>0.78248016807265286</v>
      </c>
      <c r="Q209" s="876">
        <v>4.5455590941259727</v>
      </c>
      <c r="R209" s="851">
        <v>-541450</v>
      </c>
      <c r="S209" s="876">
        <v>-8.25</v>
      </c>
      <c r="T209" s="876">
        <v>-47.9</v>
      </c>
      <c r="U209" s="876">
        <v>-11.32</v>
      </c>
      <c r="V209" s="1238"/>
    </row>
    <row r="210" spans="1:22" ht="20.100000000000001" customHeight="1" x14ac:dyDescent="0.3">
      <c r="A210" s="1842"/>
      <c r="B210" s="968">
        <v>1976</v>
      </c>
      <c r="C210" s="1837"/>
      <c r="D210" s="962" t="s">
        <v>267</v>
      </c>
      <c r="E210" s="911">
        <v>809</v>
      </c>
      <c r="F210" s="911">
        <v>1799</v>
      </c>
      <c r="G210" s="876">
        <v>26.94</v>
      </c>
      <c r="H210" s="876">
        <v>0.45</v>
      </c>
      <c r="I210" s="851">
        <v>11045411</v>
      </c>
      <c r="J210" s="876">
        <v>89.39</v>
      </c>
      <c r="K210" s="876">
        <v>1137.76</v>
      </c>
      <c r="L210" s="851">
        <v>8703799</v>
      </c>
      <c r="M210" s="876">
        <v>70.44</v>
      </c>
      <c r="N210" s="876">
        <v>896.56</v>
      </c>
      <c r="O210" s="851">
        <v>47932</v>
      </c>
      <c r="P210" s="876">
        <v>0.3879095115198572</v>
      </c>
      <c r="Q210" s="876">
        <v>4.9373712402142562</v>
      </c>
      <c r="R210" s="851">
        <v>-2293680</v>
      </c>
      <c r="S210" s="876">
        <v>-18.559999999999999</v>
      </c>
      <c r="T210" s="876">
        <v>-236.27</v>
      </c>
      <c r="U210" s="876">
        <v>-20.77</v>
      </c>
      <c r="V210" s="1238"/>
    </row>
    <row r="211" spans="1:22" ht="20.100000000000001" customHeight="1" x14ac:dyDescent="0.3">
      <c r="A211" s="1843"/>
      <c r="B211" s="968"/>
      <c r="C211" s="1838"/>
      <c r="D211" s="962" t="s">
        <v>35</v>
      </c>
      <c r="E211" s="911">
        <v>1751</v>
      </c>
      <c r="F211" s="911">
        <v>4047</v>
      </c>
      <c r="G211" s="876">
        <v>26.85</v>
      </c>
      <c r="H211" s="876">
        <v>0.25</v>
      </c>
      <c r="I211" s="851">
        <v>15828093</v>
      </c>
      <c r="J211" s="876">
        <v>83.64</v>
      </c>
      <c r="K211" s="876">
        <v>753.29</v>
      </c>
      <c r="L211" s="851">
        <v>12893648</v>
      </c>
      <c r="M211" s="876">
        <v>68.14</v>
      </c>
      <c r="N211" s="876">
        <v>613.63</v>
      </c>
      <c r="O211" s="851">
        <v>99315</v>
      </c>
      <c r="P211" s="876">
        <v>0.52</v>
      </c>
      <c r="Q211" s="876">
        <v>4.7300000000000004</v>
      </c>
      <c r="R211" s="851">
        <v>-2835130</v>
      </c>
      <c r="S211" s="876">
        <v>-14.98</v>
      </c>
      <c r="T211" s="876">
        <v>-134.93</v>
      </c>
      <c r="U211" s="876">
        <v>-17.91</v>
      </c>
      <c r="V211" s="1238"/>
    </row>
    <row r="212" spans="1:22" ht="20.100000000000001" customHeight="1" x14ac:dyDescent="0.3">
      <c r="A212" s="1830">
        <v>1086</v>
      </c>
      <c r="B212" s="968">
        <v>2074</v>
      </c>
      <c r="C212" s="1832" t="s">
        <v>335</v>
      </c>
      <c r="D212" s="962" t="s">
        <v>335</v>
      </c>
      <c r="E212" s="911">
        <v>11898</v>
      </c>
      <c r="F212" s="911">
        <v>18957</v>
      </c>
      <c r="G212" s="876">
        <v>29.92</v>
      </c>
      <c r="H212" s="876">
        <v>1.45</v>
      </c>
      <c r="I212" s="851">
        <v>0</v>
      </c>
      <c r="J212" s="876">
        <v>0</v>
      </c>
      <c r="K212" s="876">
        <v>0</v>
      </c>
      <c r="L212" s="851">
        <v>0</v>
      </c>
      <c r="M212" s="876">
        <v>0</v>
      </c>
      <c r="N212" s="876">
        <v>0</v>
      </c>
      <c r="O212" s="851">
        <v>0</v>
      </c>
      <c r="P212" s="876">
        <v>0</v>
      </c>
      <c r="Q212" s="876">
        <v>0</v>
      </c>
      <c r="R212" s="851">
        <v>0</v>
      </c>
      <c r="S212" s="876">
        <v>0</v>
      </c>
      <c r="T212" s="876">
        <v>0</v>
      </c>
      <c r="U212" s="876">
        <v>0</v>
      </c>
      <c r="V212" s="1238"/>
    </row>
    <row r="213" spans="1:22" ht="20.100000000000001" customHeight="1" x14ac:dyDescent="0.3">
      <c r="A213" s="1831"/>
      <c r="B213" s="968"/>
      <c r="C213" s="1831"/>
      <c r="D213" s="962" t="s">
        <v>35</v>
      </c>
      <c r="E213" s="911">
        <v>11898</v>
      </c>
      <c r="F213" s="911">
        <v>18957</v>
      </c>
      <c r="G213" s="876">
        <v>29.92</v>
      </c>
      <c r="H213" s="876">
        <v>1.45</v>
      </c>
      <c r="I213" s="851">
        <v>0</v>
      </c>
      <c r="J213" s="876">
        <v>0</v>
      </c>
      <c r="K213" s="876">
        <v>0</v>
      </c>
      <c r="L213" s="851">
        <v>0</v>
      </c>
      <c r="M213" s="876">
        <v>0</v>
      </c>
      <c r="N213" s="876">
        <v>0</v>
      </c>
      <c r="O213" s="851">
        <v>0</v>
      </c>
      <c r="P213" s="876">
        <v>0</v>
      </c>
      <c r="Q213" s="876">
        <v>0</v>
      </c>
      <c r="R213" s="851">
        <v>0</v>
      </c>
      <c r="S213" s="876">
        <v>0</v>
      </c>
      <c r="T213" s="876">
        <v>0</v>
      </c>
      <c r="U213" s="876">
        <v>0</v>
      </c>
      <c r="V213" s="1238"/>
    </row>
    <row r="214" spans="1:22" ht="20.100000000000001" customHeight="1" x14ac:dyDescent="0.3">
      <c r="A214" s="1830">
        <v>1253</v>
      </c>
      <c r="B214" s="968">
        <v>2302</v>
      </c>
      <c r="C214" s="1832" t="s">
        <v>336</v>
      </c>
      <c r="D214" s="962" t="s">
        <v>337</v>
      </c>
      <c r="E214" s="911">
        <v>8165</v>
      </c>
      <c r="F214" s="911">
        <v>25250</v>
      </c>
      <c r="G214" s="876">
        <v>24.58</v>
      </c>
      <c r="H214" s="876">
        <v>0.95</v>
      </c>
      <c r="I214" s="851">
        <v>2193385</v>
      </c>
      <c r="J214" s="876">
        <v>0.5</v>
      </c>
      <c r="K214" s="876">
        <v>22.39</v>
      </c>
      <c r="L214" s="851">
        <v>2028005</v>
      </c>
      <c r="M214" s="876">
        <v>0.46</v>
      </c>
      <c r="N214" s="876">
        <v>20.7</v>
      </c>
      <c r="O214" s="851">
        <v>0</v>
      </c>
      <c r="P214" s="876">
        <v>0</v>
      </c>
      <c r="Q214" s="876">
        <v>0</v>
      </c>
      <c r="R214" s="851">
        <v>-165380</v>
      </c>
      <c r="S214" s="876">
        <v>-0.04</v>
      </c>
      <c r="T214" s="876">
        <v>-1.69</v>
      </c>
      <c r="U214" s="876">
        <v>-7.54</v>
      </c>
      <c r="V214" s="1238"/>
    </row>
    <row r="215" spans="1:22" ht="20.100000000000001" customHeight="1" x14ac:dyDescent="0.3">
      <c r="A215" s="1831"/>
      <c r="B215" s="968"/>
      <c r="C215" s="1831"/>
      <c r="D215" s="962" t="s">
        <v>35</v>
      </c>
      <c r="E215" s="911">
        <v>8165</v>
      </c>
      <c r="F215" s="911">
        <v>25250</v>
      </c>
      <c r="G215" s="876">
        <v>24.59</v>
      </c>
      <c r="H215" s="876">
        <v>0.95</v>
      </c>
      <c r="I215" s="851">
        <v>2193385</v>
      </c>
      <c r="J215" s="876">
        <v>0.5</v>
      </c>
      <c r="K215" s="876">
        <v>22.39</v>
      </c>
      <c r="L215" s="851">
        <v>2028005</v>
      </c>
      <c r="M215" s="876">
        <v>0.46</v>
      </c>
      <c r="N215" s="876">
        <v>20.7</v>
      </c>
      <c r="O215" s="851">
        <v>0</v>
      </c>
      <c r="P215" s="876">
        <v>0</v>
      </c>
      <c r="Q215" s="876">
        <v>0</v>
      </c>
      <c r="R215" s="851">
        <v>-165380</v>
      </c>
      <c r="S215" s="876">
        <v>-0.04</v>
      </c>
      <c r="T215" s="876">
        <v>-1.69</v>
      </c>
      <c r="U215" s="876">
        <v>-7.54</v>
      </c>
      <c r="V215" s="1238"/>
    </row>
    <row r="216" spans="1:22" ht="20.100000000000001" customHeight="1" x14ac:dyDescent="0.3">
      <c r="A216" s="1841">
        <v>1270</v>
      </c>
      <c r="B216" s="968">
        <v>2062</v>
      </c>
      <c r="C216" s="1836" t="s">
        <v>897</v>
      </c>
      <c r="D216" s="962" t="s">
        <v>1018</v>
      </c>
      <c r="E216" s="911">
        <v>360</v>
      </c>
      <c r="F216" s="911">
        <v>799</v>
      </c>
      <c r="G216" s="876">
        <v>42.23</v>
      </c>
      <c r="H216" s="876">
        <v>12.39</v>
      </c>
      <c r="I216" s="851">
        <v>6747042</v>
      </c>
      <c r="J216" s="876">
        <v>85.63</v>
      </c>
      <c r="K216" s="876">
        <v>1561.82</v>
      </c>
      <c r="L216" s="851">
        <v>7496464</v>
      </c>
      <c r="M216" s="876">
        <v>95.14</v>
      </c>
      <c r="N216" s="876">
        <v>1735.29</v>
      </c>
      <c r="O216" s="851">
        <v>0</v>
      </c>
      <c r="P216" s="876">
        <v>0</v>
      </c>
      <c r="Q216" s="876">
        <v>0</v>
      </c>
      <c r="R216" s="851">
        <v>749422</v>
      </c>
      <c r="S216" s="876">
        <v>9.51</v>
      </c>
      <c r="T216" s="876">
        <v>173.48</v>
      </c>
      <c r="U216" s="876">
        <v>11.11</v>
      </c>
      <c r="V216" s="1238"/>
    </row>
    <row r="217" spans="1:22" ht="20.100000000000001" customHeight="1" x14ac:dyDescent="0.3">
      <c r="A217" s="1842"/>
      <c r="B217" s="968">
        <v>2060</v>
      </c>
      <c r="C217" s="1837"/>
      <c r="D217" s="962" t="s">
        <v>266</v>
      </c>
      <c r="E217" s="911">
        <v>47</v>
      </c>
      <c r="F217" s="911">
        <v>52</v>
      </c>
      <c r="G217" s="876">
        <v>78.72</v>
      </c>
      <c r="H217" s="876">
        <v>94.23</v>
      </c>
      <c r="I217" s="851">
        <v>8629</v>
      </c>
      <c r="J217" s="876">
        <v>3.08</v>
      </c>
      <c r="K217" s="876">
        <v>15.3</v>
      </c>
      <c r="L217" s="851">
        <v>7000</v>
      </c>
      <c r="M217" s="876">
        <v>2.5</v>
      </c>
      <c r="N217" s="876">
        <v>12.41</v>
      </c>
      <c r="O217" s="851">
        <v>0</v>
      </c>
      <c r="P217" s="876">
        <v>0</v>
      </c>
      <c r="Q217" s="876">
        <v>0</v>
      </c>
      <c r="R217" s="851">
        <v>-1629</v>
      </c>
      <c r="S217" s="876">
        <v>-0.57999999999999996</v>
      </c>
      <c r="T217" s="876">
        <v>-2.89</v>
      </c>
      <c r="U217" s="876">
        <v>-18.88</v>
      </c>
      <c r="V217" s="1238"/>
    </row>
    <row r="218" spans="1:22" ht="20.100000000000001" customHeight="1" x14ac:dyDescent="0.3">
      <c r="A218" s="1842"/>
      <c r="B218" s="968">
        <v>2061</v>
      </c>
      <c r="C218" s="1837"/>
      <c r="D218" s="962" t="s">
        <v>267</v>
      </c>
      <c r="E218" s="911">
        <v>2371</v>
      </c>
      <c r="F218" s="911">
        <v>4812</v>
      </c>
      <c r="G218" s="876">
        <v>32.94</v>
      </c>
      <c r="H218" s="876">
        <v>3.35</v>
      </c>
      <c r="I218" s="851">
        <v>20988342</v>
      </c>
      <c r="J218" s="876">
        <v>68.180000000000007</v>
      </c>
      <c r="K218" s="876">
        <v>737.68</v>
      </c>
      <c r="L218" s="851">
        <v>23252730</v>
      </c>
      <c r="M218" s="876">
        <v>75.540000000000006</v>
      </c>
      <c r="N218" s="876">
        <v>817.26</v>
      </c>
      <c r="O218" s="851">
        <v>0</v>
      </c>
      <c r="P218" s="876">
        <v>0</v>
      </c>
      <c r="Q218" s="876">
        <v>0</v>
      </c>
      <c r="R218" s="851">
        <v>2264388</v>
      </c>
      <c r="S218" s="876">
        <v>7.36</v>
      </c>
      <c r="T218" s="876">
        <v>79.59</v>
      </c>
      <c r="U218" s="876">
        <v>10.79</v>
      </c>
      <c r="V218" s="1238"/>
    </row>
    <row r="219" spans="1:22" ht="20.100000000000001" customHeight="1" x14ac:dyDescent="0.3">
      <c r="A219" s="1843"/>
      <c r="B219" s="968"/>
      <c r="C219" s="1838"/>
      <c r="D219" s="962" t="s">
        <v>35</v>
      </c>
      <c r="E219" s="911">
        <v>2778</v>
      </c>
      <c r="F219" s="911">
        <v>5663</v>
      </c>
      <c r="G219" s="876">
        <v>34.67</v>
      </c>
      <c r="H219" s="876">
        <v>5.46</v>
      </c>
      <c r="I219" s="851">
        <v>27744013</v>
      </c>
      <c r="J219" s="876">
        <v>71.25</v>
      </c>
      <c r="K219" s="876">
        <v>832.25</v>
      </c>
      <c r="L219" s="851">
        <v>30756194</v>
      </c>
      <c r="M219" s="876">
        <v>78.98</v>
      </c>
      <c r="N219" s="876">
        <v>922.61</v>
      </c>
      <c r="O219" s="851">
        <v>0</v>
      </c>
      <c r="P219" s="876">
        <v>0</v>
      </c>
      <c r="Q219" s="876">
        <v>0</v>
      </c>
      <c r="R219" s="851">
        <v>3012181</v>
      </c>
      <c r="S219" s="876">
        <v>7.74</v>
      </c>
      <c r="T219" s="876">
        <v>90.36</v>
      </c>
      <c r="U219" s="876">
        <v>10.86</v>
      </c>
      <c r="V219" s="1238"/>
    </row>
    <row r="220" spans="1:22" ht="30" customHeight="1" x14ac:dyDescent="0.3">
      <c r="A220" s="1841">
        <v>1598</v>
      </c>
      <c r="B220" s="968">
        <v>2257</v>
      </c>
      <c r="C220" s="1836" t="s">
        <v>898</v>
      </c>
      <c r="D220" s="962" t="s">
        <v>339</v>
      </c>
      <c r="E220" s="911">
        <v>36688</v>
      </c>
      <c r="F220" s="911">
        <v>97285</v>
      </c>
      <c r="G220" s="876">
        <v>28.58</v>
      </c>
      <c r="H220" s="876">
        <v>4.5999999999999996</v>
      </c>
      <c r="I220" s="851">
        <v>0</v>
      </c>
      <c r="J220" s="876">
        <v>0</v>
      </c>
      <c r="K220" s="876">
        <v>0</v>
      </c>
      <c r="L220" s="851">
        <v>0</v>
      </c>
      <c r="M220" s="876">
        <v>0</v>
      </c>
      <c r="N220" s="876">
        <v>0</v>
      </c>
      <c r="O220" s="851">
        <v>0</v>
      </c>
      <c r="P220" s="876">
        <v>0</v>
      </c>
      <c r="Q220" s="876">
        <v>0</v>
      </c>
      <c r="R220" s="851">
        <v>0</v>
      </c>
      <c r="S220" s="876">
        <v>0</v>
      </c>
      <c r="T220" s="876">
        <v>0</v>
      </c>
      <c r="U220" s="876">
        <v>0</v>
      </c>
      <c r="V220" s="1238"/>
    </row>
    <row r="221" spans="1:22" ht="20.100000000000001" customHeight="1" x14ac:dyDescent="0.3">
      <c r="A221" s="1842"/>
      <c r="B221" s="968">
        <v>2259</v>
      </c>
      <c r="C221" s="1837"/>
      <c r="D221" s="962" t="s">
        <v>340</v>
      </c>
      <c r="E221" s="911">
        <v>496774</v>
      </c>
      <c r="F221" s="911">
        <v>1288336</v>
      </c>
      <c r="G221" s="876">
        <v>30.8</v>
      </c>
      <c r="H221" s="876">
        <v>5.76</v>
      </c>
      <c r="I221" s="851">
        <v>0</v>
      </c>
      <c r="J221" s="876">
        <v>0</v>
      </c>
      <c r="K221" s="876">
        <v>0</v>
      </c>
      <c r="L221" s="851">
        <v>0</v>
      </c>
      <c r="M221" s="876">
        <v>0</v>
      </c>
      <c r="N221" s="876">
        <v>0</v>
      </c>
      <c r="O221" s="851">
        <v>0</v>
      </c>
      <c r="P221" s="876">
        <v>0</v>
      </c>
      <c r="Q221" s="876">
        <v>0</v>
      </c>
      <c r="R221" s="851">
        <v>0</v>
      </c>
      <c r="S221" s="876">
        <v>0</v>
      </c>
      <c r="T221" s="876">
        <v>0</v>
      </c>
      <c r="U221" s="876">
        <v>0</v>
      </c>
      <c r="V221" s="1238"/>
    </row>
    <row r="222" spans="1:22" ht="20.100000000000001" customHeight="1" x14ac:dyDescent="0.3">
      <c r="A222" s="1842"/>
      <c r="B222" s="968">
        <v>2260</v>
      </c>
      <c r="C222" s="1837"/>
      <c r="D222" s="962" t="s">
        <v>342</v>
      </c>
      <c r="E222" s="911">
        <v>30886</v>
      </c>
      <c r="F222" s="911">
        <v>50730</v>
      </c>
      <c r="G222" s="876">
        <v>58.59</v>
      </c>
      <c r="H222" s="876">
        <v>46.46</v>
      </c>
      <c r="I222" s="851">
        <v>0</v>
      </c>
      <c r="J222" s="876">
        <v>0</v>
      </c>
      <c r="K222" s="876">
        <v>0</v>
      </c>
      <c r="L222" s="851">
        <v>0</v>
      </c>
      <c r="M222" s="876">
        <v>0</v>
      </c>
      <c r="N222" s="876">
        <v>0</v>
      </c>
      <c r="O222" s="851">
        <v>0</v>
      </c>
      <c r="P222" s="876">
        <v>0</v>
      </c>
      <c r="Q222" s="876">
        <v>0</v>
      </c>
      <c r="R222" s="851">
        <v>0</v>
      </c>
      <c r="S222" s="876">
        <v>0</v>
      </c>
      <c r="T222" s="876">
        <v>0</v>
      </c>
      <c r="U222" s="876">
        <v>0</v>
      </c>
      <c r="V222" s="1238"/>
    </row>
    <row r="223" spans="1:22" ht="20.100000000000001" customHeight="1" x14ac:dyDescent="0.3">
      <c r="A223" s="1842"/>
      <c r="B223" s="968">
        <v>2258</v>
      </c>
      <c r="C223" s="1837"/>
      <c r="D223" s="962" t="s">
        <v>343</v>
      </c>
      <c r="E223" s="911">
        <v>91792</v>
      </c>
      <c r="F223" s="911">
        <v>245394</v>
      </c>
      <c r="G223" s="876">
        <v>27.38</v>
      </c>
      <c r="H223" s="876">
        <v>3.23</v>
      </c>
      <c r="I223" s="851">
        <v>0</v>
      </c>
      <c r="J223" s="876">
        <v>0</v>
      </c>
      <c r="K223" s="876">
        <v>0</v>
      </c>
      <c r="L223" s="851">
        <v>0</v>
      </c>
      <c r="M223" s="876">
        <v>0</v>
      </c>
      <c r="N223" s="876">
        <v>0</v>
      </c>
      <c r="O223" s="851">
        <v>0</v>
      </c>
      <c r="P223" s="876">
        <v>0</v>
      </c>
      <c r="Q223" s="876">
        <v>0</v>
      </c>
      <c r="R223" s="851">
        <v>0</v>
      </c>
      <c r="S223" s="876">
        <v>0</v>
      </c>
      <c r="T223" s="876">
        <v>0</v>
      </c>
      <c r="U223" s="876">
        <v>0</v>
      </c>
      <c r="V223" s="1238"/>
    </row>
    <row r="224" spans="1:22" ht="20.100000000000001" customHeight="1" x14ac:dyDescent="0.3">
      <c r="A224" s="1842"/>
      <c r="B224" s="968">
        <v>2256</v>
      </c>
      <c r="C224" s="1837"/>
      <c r="D224" s="962" t="s">
        <v>344</v>
      </c>
      <c r="E224" s="911">
        <v>49042</v>
      </c>
      <c r="F224" s="911">
        <v>157448</v>
      </c>
      <c r="G224" s="876">
        <v>27.76</v>
      </c>
      <c r="H224" s="876">
        <v>2.87</v>
      </c>
      <c r="I224" s="851">
        <v>0</v>
      </c>
      <c r="J224" s="876">
        <v>0</v>
      </c>
      <c r="K224" s="876">
        <v>0</v>
      </c>
      <c r="L224" s="851">
        <v>0</v>
      </c>
      <c r="M224" s="876">
        <v>0</v>
      </c>
      <c r="N224" s="876">
        <v>0</v>
      </c>
      <c r="O224" s="851">
        <v>0</v>
      </c>
      <c r="P224" s="876">
        <v>0</v>
      </c>
      <c r="Q224" s="876">
        <v>0</v>
      </c>
      <c r="R224" s="851">
        <v>0</v>
      </c>
      <c r="S224" s="876">
        <v>0</v>
      </c>
      <c r="T224" s="876">
        <v>0</v>
      </c>
      <c r="U224" s="876">
        <v>0</v>
      </c>
      <c r="V224" s="1238"/>
    </row>
    <row r="225" spans="1:22" ht="20.100000000000001" customHeight="1" x14ac:dyDescent="0.3">
      <c r="A225" s="1843"/>
      <c r="B225" s="968"/>
      <c r="C225" s="1838"/>
      <c r="D225" s="962" t="s">
        <v>35</v>
      </c>
      <c r="E225" s="911">
        <v>705182</v>
      </c>
      <c r="F225" s="911">
        <v>1839193</v>
      </c>
      <c r="G225" s="876">
        <v>30.73</v>
      </c>
      <c r="H225" s="876">
        <v>6.24</v>
      </c>
      <c r="I225" s="851">
        <v>0</v>
      </c>
      <c r="J225" s="876">
        <v>0</v>
      </c>
      <c r="K225" s="876">
        <v>0</v>
      </c>
      <c r="L225" s="851">
        <v>0</v>
      </c>
      <c r="M225" s="876">
        <v>0</v>
      </c>
      <c r="N225" s="876">
        <v>0</v>
      </c>
      <c r="O225" s="851">
        <v>0</v>
      </c>
      <c r="P225" s="876">
        <v>0</v>
      </c>
      <c r="Q225" s="876">
        <v>0</v>
      </c>
      <c r="R225" s="851">
        <v>0</v>
      </c>
      <c r="S225" s="876">
        <v>0</v>
      </c>
      <c r="T225" s="876">
        <v>0</v>
      </c>
      <c r="U225" s="876">
        <v>0</v>
      </c>
      <c r="V225" s="1238"/>
    </row>
    <row r="226" spans="1:22" ht="20.100000000000001" customHeight="1" x14ac:dyDescent="0.3">
      <c r="A226" s="1830">
        <v>1523</v>
      </c>
      <c r="B226" s="968">
        <v>1943</v>
      </c>
      <c r="C226" s="1832" t="s">
        <v>345</v>
      </c>
      <c r="D226" s="962" t="s">
        <v>346</v>
      </c>
      <c r="E226" s="911">
        <v>736</v>
      </c>
      <c r="F226" s="911">
        <v>1656</v>
      </c>
      <c r="G226" s="876">
        <v>37.630000000000003</v>
      </c>
      <c r="H226" s="876">
        <v>9.06</v>
      </c>
      <c r="I226" s="851">
        <v>135864</v>
      </c>
      <c r="J226" s="876">
        <v>0.32</v>
      </c>
      <c r="K226" s="876">
        <v>15.38</v>
      </c>
      <c r="L226" s="851">
        <v>103687</v>
      </c>
      <c r="M226" s="876">
        <v>0.24</v>
      </c>
      <c r="N226" s="876">
        <v>11.74</v>
      </c>
      <c r="O226" s="851">
        <v>0</v>
      </c>
      <c r="P226" s="876">
        <v>0</v>
      </c>
      <c r="Q226" s="876">
        <v>0</v>
      </c>
      <c r="R226" s="851">
        <v>-32177</v>
      </c>
      <c r="S226" s="876">
        <v>-0.08</v>
      </c>
      <c r="T226" s="876">
        <v>-3.64</v>
      </c>
      <c r="U226" s="876">
        <v>-23.68</v>
      </c>
      <c r="V226" s="1238"/>
    </row>
    <row r="227" spans="1:22" ht="20.100000000000001" customHeight="1" x14ac:dyDescent="0.3">
      <c r="A227" s="1831"/>
      <c r="B227" s="968"/>
      <c r="C227" s="1831"/>
      <c r="D227" s="962" t="s">
        <v>35</v>
      </c>
      <c r="E227" s="911">
        <v>736</v>
      </c>
      <c r="F227" s="911">
        <v>1656</v>
      </c>
      <c r="G227" s="876">
        <v>37.630000000000003</v>
      </c>
      <c r="H227" s="876">
        <v>9.06</v>
      </c>
      <c r="I227" s="851">
        <v>135864</v>
      </c>
      <c r="J227" s="876">
        <v>0.32</v>
      </c>
      <c r="K227" s="876">
        <v>15.38</v>
      </c>
      <c r="L227" s="851">
        <v>103687</v>
      </c>
      <c r="M227" s="876">
        <v>0.24</v>
      </c>
      <c r="N227" s="876">
        <v>11.74</v>
      </c>
      <c r="O227" s="851">
        <v>0</v>
      </c>
      <c r="P227" s="876">
        <v>0</v>
      </c>
      <c r="Q227" s="876">
        <v>0</v>
      </c>
      <c r="R227" s="851">
        <v>-32177</v>
      </c>
      <c r="S227" s="876">
        <v>-0.08</v>
      </c>
      <c r="T227" s="876">
        <v>-3.64</v>
      </c>
      <c r="U227" s="876">
        <v>-23.68</v>
      </c>
      <c r="V227" s="1238"/>
    </row>
    <row r="228" spans="1:22" ht="20.100000000000001" customHeight="1" x14ac:dyDescent="0.3">
      <c r="A228" s="1841">
        <v>1566</v>
      </c>
      <c r="B228" s="968">
        <v>1807</v>
      </c>
      <c r="C228" s="1836" t="s">
        <v>347</v>
      </c>
      <c r="D228" s="962" t="s">
        <v>350</v>
      </c>
      <c r="E228" s="911">
        <v>709</v>
      </c>
      <c r="F228" s="911">
        <v>1345</v>
      </c>
      <c r="G228" s="876">
        <v>34.200000000000003</v>
      </c>
      <c r="H228" s="876">
        <v>6.54</v>
      </c>
      <c r="I228" s="851">
        <v>0</v>
      </c>
      <c r="J228" s="876">
        <v>0</v>
      </c>
      <c r="K228" s="876">
        <v>0</v>
      </c>
      <c r="L228" s="851">
        <v>0</v>
      </c>
      <c r="M228" s="876">
        <v>0</v>
      </c>
      <c r="N228" s="876">
        <v>0</v>
      </c>
      <c r="O228" s="851">
        <v>0</v>
      </c>
      <c r="P228" s="876">
        <v>0</v>
      </c>
      <c r="Q228" s="876">
        <v>0</v>
      </c>
      <c r="R228" s="851">
        <v>0</v>
      </c>
      <c r="S228" s="876">
        <v>0</v>
      </c>
      <c r="T228" s="876">
        <v>0</v>
      </c>
      <c r="U228" s="876">
        <v>0</v>
      </c>
      <c r="V228" s="1238"/>
    </row>
    <row r="229" spans="1:22" ht="20.100000000000001" customHeight="1" x14ac:dyDescent="0.3">
      <c r="A229" s="1842"/>
      <c r="B229" s="968">
        <v>1805</v>
      </c>
      <c r="C229" s="1837"/>
      <c r="D229" s="962" t="s">
        <v>1019</v>
      </c>
      <c r="E229" s="911">
        <v>1258</v>
      </c>
      <c r="F229" s="911">
        <v>1696</v>
      </c>
      <c r="G229" s="876">
        <v>27.24</v>
      </c>
      <c r="H229" s="876">
        <v>0.41</v>
      </c>
      <c r="I229" s="851">
        <v>0</v>
      </c>
      <c r="J229" s="876">
        <v>0</v>
      </c>
      <c r="K229" s="876">
        <v>0</v>
      </c>
      <c r="L229" s="851">
        <v>0</v>
      </c>
      <c r="M229" s="876">
        <v>0</v>
      </c>
      <c r="N229" s="876">
        <v>0</v>
      </c>
      <c r="O229" s="851">
        <v>0</v>
      </c>
      <c r="P229" s="876">
        <v>0</v>
      </c>
      <c r="Q229" s="876">
        <v>0</v>
      </c>
      <c r="R229" s="851">
        <v>0</v>
      </c>
      <c r="S229" s="876">
        <v>0</v>
      </c>
      <c r="T229" s="876">
        <v>0</v>
      </c>
      <c r="U229" s="876">
        <v>0</v>
      </c>
      <c r="V229" s="1238"/>
    </row>
    <row r="230" spans="1:22" ht="20.100000000000001" customHeight="1" x14ac:dyDescent="0.3">
      <c r="A230" s="1842"/>
      <c r="B230" s="968">
        <v>1806</v>
      </c>
      <c r="C230" s="1837"/>
      <c r="D230" s="962" t="s">
        <v>349</v>
      </c>
      <c r="E230" s="911">
        <v>1557</v>
      </c>
      <c r="F230" s="911">
        <v>2663</v>
      </c>
      <c r="G230" s="876">
        <v>25.12</v>
      </c>
      <c r="H230" s="876">
        <v>0.79</v>
      </c>
      <c r="I230" s="851">
        <v>6909073</v>
      </c>
      <c r="J230" s="876">
        <v>22.92</v>
      </c>
      <c r="K230" s="876">
        <v>369.79</v>
      </c>
      <c r="L230" s="851">
        <v>8849663</v>
      </c>
      <c r="M230" s="876">
        <v>29.36</v>
      </c>
      <c r="N230" s="876">
        <v>473.65</v>
      </c>
      <c r="O230" s="851">
        <v>0</v>
      </c>
      <c r="P230" s="876">
        <v>0</v>
      </c>
      <c r="Q230" s="876">
        <v>0</v>
      </c>
      <c r="R230" s="851">
        <v>1940590</v>
      </c>
      <c r="S230" s="876">
        <v>6.44</v>
      </c>
      <c r="T230" s="876">
        <v>103.86</v>
      </c>
      <c r="U230" s="876">
        <v>28.09</v>
      </c>
      <c r="V230" s="1238"/>
    </row>
    <row r="231" spans="1:22" ht="20.100000000000001" customHeight="1" x14ac:dyDescent="0.3">
      <c r="A231" s="1843"/>
      <c r="B231" s="968"/>
      <c r="C231" s="1838"/>
      <c r="D231" s="962" t="s">
        <v>35</v>
      </c>
      <c r="E231" s="911">
        <v>3524</v>
      </c>
      <c r="F231" s="911">
        <v>5704</v>
      </c>
      <c r="G231" s="876">
        <v>27.9</v>
      </c>
      <c r="H231" s="876">
        <v>2.0299999999999998</v>
      </c>
      <c r="I231" s="851">
        <v>6909073</v>
      </c>
      <c r="J231" s="876">
        <v>22.92</v>
      </c>
      <c r="K231" s="876">
        <v>369.79</v>
      </c>
      <c r="L231" s="851">
        <v>8849663</v>
      </c>
      <c r="M231" s="876">
        <v>29.36</v>
      </c>
      <c r="N231" s="876">
        <v>473.65</v>
      </c>
      <c r="O231" s="851">
        <v>0</v>
      </c>
      <c r="P231" s="876">
        <v>0</v>
      </c>
      <c r="Q231" s="876">
        <v>0</v>
      </c>
      <c r="R231" s="851">
        <v>1940590</v>
      </c>
      <c r="S231" s="876">
        <v>6.44</v>
      </c>
      <c r="T231" s="876">
        <v>103.86</v>
      </c>
      <c r="U231" s="876">
        <v>28.09</v>
      </c>
      <c r="V231" s="1238"/>
    </row>
    <row r="232" spans="1:22" ht="20.100000000000001" customHeight="1" x14ac:dyDescent="0.3">
      <c r="A232" s="1830">
        <v>1591</v>
      </c>
      <c r="B232" s="968">
        <v>1872</v>
      </c>
      <c r="C232" s="1832" t="s">
        <v>356</v>
      </c>
      <c r="D232" s="962" t="s">
        <v>356</v>
      </c>
      <c r="E232" s="911">
        <v>12608</v>
      </c>
      <c r="F232" s="911">
        <v>25778</v>
      </c>
      <c r="G232" s="876">
        <v>30.21</v>
      </c>
      <c r="H232" s="876">
        <v>1.87</v>
      </c>
      <c r="I232" s="851">
        <v>163613890</v>
      </c>
      <c r="J232" s="876">
        <v>96.74</v>
      </c>
      <c r="K232" s="876">
        <v>1081.42</v>
      </c>
      <c r="L232" s="851">
        <v>158620267</v>
      </c>
      <c r="M232" s="876">
        <v>93.79</v>
      </c>
      <c r="N232" s="876">
        <v>1048.4100000000001</v>
      </c>
      <c r="O232" s="851">
        <v>0</v>
      </c>
      <c r="P232" s="876">
        <v>0</v>
      </c>
      <c r="Q232" s="876">
        <v>0</v>
      </c>
      <c r="R232" s="851">
        <v>-4993623</v>
      </c>
      <c r="S232" s="876">
        <v>-2.95</v>
      </c>
      <c r="T232" s="876">
        <v>-33.01</v>
      </c>
      <c r="U232" s="876">
        <v>-3.05</v>
      </c>
      <c r="V232" s="1238"/>
    </row>
    <row r="233" spans="1:22" ht="20.100000000000001" customHeight="1" x14ac:dyDescent="0.3">
      <c r="A233" s="1831"/>
      <c r="B233" s="968"/>
      <c r="C233" s="1831"/>
      <c r="D233" s="962" t="s">
        <v>35</v>
      </c>
      <c r="E233" s="911">
        <v>12608</v>
      </c>
      <c r="F233" s="911">
        <v>25778</v>
      </c>
      <c r="G233" s="876">
        <v>30.21</v>
      </c>
      <c r="H233" s="876">
        <v>1.87</v>
      </c>
      <c r="I233" s="851">
        <v>163613890</v>
      </c>
      <c r="J233" s="876">
        <v>96.74</v>
      </c>
      <c r="K233" s="876">
        <v>1081.42</v>
      </c>
      <c r="L233" s="851">
        <v>158620267</v>
      </c>
      <c r="M233" s="876">
        <v>93.79</v>
      </c>
      <c r="N233" s="876">
        <v>1048.4100000000001</v>
      </c>
      <c r="O233" s="851">
        <v>0</v>
      </c>
      <c r="P233" s="876">
        <v>0</v>
      </c>
      <c r="Q233" s="876">
        <v>0</v>
      </c>
      <c r="R233" s="851">
        <v>-4993623</v>
      </c>
      <c r="S233" s="876">
        <v>-2.95</v>
      </c>
      <c r="T233" s="876">
        <v>-33.01</v>
      </c>
      <c r="U233" s="876">
        <v>-3.05</v>
      </c>
      <c r="V233" s="1238"/>
    </row>
    <row r="234" spans="1:22" ht="20.100000000000001" customHeight="1" x14ac:dyDescent="0.3">
      <c r="A234" s="1841">
        <v>1559</v>
      </c>
      <c r="B234" s="968">
        <v>2133</v>
      </c>
      <c r="C234" s="1836" t="s">
        <v>357</v>
      </c>
      <c r="D234" s="962" t="s">
        <v>359</v>
      </c>
      <c r="E234" s="911">
        <v>6891</v>
      </c>
      <c r="F234" s="911">
        <v>16137</v>
      </c>
      <c r="G234" s="876">
        <v>29.7</v>
      </c>
      <c r="H234" s="876">
        <v>3.3</v>
      </c>
      <c r="I234" s="851">
        <v>0</v>
      </c>
      <c r="J234" s="876">
        <v>0</v>
      </c>
      <c r="K234" s="876">
        <v>0</v>
      </c>
      <c r="L234" s="851">
        <v>0</v>
      </c>
      <c r="M234" s="876">
        <v>0</v>
      </c>
      <c r="N234" s="876">
        <v>0</v>
      </c>
      <c r="O234" s="851">
        <v>0</v>
      </c>
      <c r="P234" s="876">
        <v>0</v>
      </c>
      <c r="Q234" s="876">
        <v>0</v>
      </c>
      <c r="R234" s="851">
        <v>0</v>
      </c>
      <c r="S234" s="876">
        <v>0</v>
      </c>
      <c r="T234" s="876">
        <v>0</v>
      </c>
      <c r="U234" s="876">
        <v>0</v>
      </c>
      <c r="V234" s="1238"/>
    </row>
    <row r="235" spans="1:22" ht="20.100000000000001" customHeight="1" x14ac:dyDescent="0.3">
      <c r="A235" s="1842"/>
      <c r="B235" s="968">
        <v>6081</v>
      </c>
      <c r="C235" s="1837"/>
      <c r="D235" s="962" t="s">
        <v>358</v>
      </c>
      <c r="E235" s="911">
        <v>810</v>
      </c>
      <c r="F235" s="911">
        <v>1539</v>
      </c>
      <c r="G235" s="876">
        <v>26.09</v>
      </c>
      <c r="H235" s="876">
        <v>1.82</v>
      </c>
      <c r="I235" s="851">
        <v>0</v>
      </c>
      <c r="J235" s="876">
        <v>0</v>
      </c>
      <c r="K235" s="876">
        <v>0</v>
      </c>
      <c r="L235" s="851">
        <v>0</v>
      </c>
      <c r="M235" s="876">
        <v>0</v>
      </c>
      <c r="N235" s="876">
        <v>0</v>
      </c>
      <c r="O235" s="851">
        <v>0</v>
      </c>
      <c r="P235" s="876">
        <v>0</v>
      </c>
      <c r="Q235" s="876">
        <v>0</v>
      </c>
      <c r="R235" s="851">
        <v>0</v>
      </c>
      <c r="S235" s="876">
        <v>0</v>
      </c>
      <c r="T235" s="876">
        <v>0</v>
      </c>
      <c r="U235" s="876">
        <v>0</v>
      </c>
      <c r="V235" s="1238"/>
    </row>
    <row r="236" spans="1:22" ht="20.100000000000001" customHeight="1" x14ac:dyDescent="0.3">
      <c r="A236" s="1843"/>
      <c r="B236" s="968"/>
      <c r="C236" s="1838"/>
      <c r="D236" s="962" t="s">
        <v>35</v>
      </c>
      <c r="E236" s="911">
        <v>7701</v>
      </c>
      <c r="F236" s="911">
        <v>17676</v>
      </c>
      <c r="G236" s="876">
        <v>29.38</v>
      </c>
      <c r="H236" s="876">
        <v>3.17</v>
      </c>
      <c r="I236" s="851">
        <v>0</v>
      </c>
      <c r="J236" s="876">
        <v>0</v>
      </c>
      <c r="K236" s="876">
        <v>0</v>
      </c>
      <c r="L236" s="851">
        <v>0</v>
      </c>
      <c r="M236" s="876">
        <v>0</v>
      </c>
      <c r="N236" s="876">
        <v>0</v>
      </c>
      <c r="O236" s="851">
        <v>0</v>
      </c>
      <c r="P236" s="876">
        <v>0</v>
      </c>
      <c r="Q236" s="876">
        <v>0</v>
      </c>
      <c r="R236" s="851">
        <v>0</v>
      </c>
      <c r="S236" s="876">
        <v>0</v>
      </c>
      <c r="T236" s="876">
        <v>0</v>
      </c>
      <c r="U236" s="876">
        <v>0</v>
      </c>
      <c r="V236" s="1238"/>
    </row>
    <row r="237" spans="1:22" ht="20.100000000000001" customHeight="1" x14ac:dyDescent="0.3">
      <c r="A237" s="1841">
        <v>1145</v>
      </c>
      <c r="B237" s="968">
        <v>1856</v>
      </c>
      <c r="C237" s="2021" t="s">
        <v>899</v>
      </c>
      <c r="D237" s="962" t="s">
        <v>367</v>
      </c>
      <c r="E237" s="911">
        <v>47927</v>
      </c>
      <c r="F237" s="911">
        <v>125533</v>
      </c>
      <c r="G237" s="876">
        <v>27.22</v>
      </c>
      <c r="H237" s="876">
        <v>2.79</v>
      </c>
      <c r="I237" s="851">
        <v>0</v>
      </c>
      <c r="J237" s="876">
        <v>0</v>
      </c>
      <c r="K237" s="876">
        <v>0</v>
      </c>
      <c r="L237" s="851">
        <v>0</v>
      </c>
      <c r="M237" s="876">
        <v>0</v>
      </c>
      <c r="N237" s="876">
        <v>0</v>
      </c>
      <c r="O237" s="851">
        <v>0</v>
      </c>
      <c r="P237" s="876">
        <v>0</v>
      </c>
      <c r="Q237" s="876">
        <v>0</v>
      </c>
      <c r="R237" s="851">
        <v>0</v>
      </c>
      <c r="S237" s="876">
        <v>0</v>
      </c>
      <c r="T237" s="876">
        <v>0</v>
      </c>
      <c r="U237" s="876">
        <v>0</v>
      </c>
      <c r="V237" s="1238"/>
    </row>
    <row r="238" spans="1:22" ht="20.100000000000001" customHeight="1" x14ac:dyDescent="0.3">
      <c r="A238" s="1842"/>
      <c r="B238" s="968">
        <v>1855</v>
      </c>
      <c r="C238" s="2022"/>
      <c r="D238" s="962" t="s">
        <v>368</v>
      </c>
      <c r="E238" s="911">
        <v>1680</v>
      </c>
      <c r="F238" s="911">
        <v>2238</v>
      </c>
      <c r="G238" s="876">
        <v>66.06</v>
      </c>
      <c r="H238" s="876">
        <v>63.99</v>
      </c>
      <c r="I238" s="851">
        <v>2006657</v>
      </c>
      <c r="J238" s="876">
        <v>1.48</v>
      </c>
      <c r="K238" s="876">
        <v>99.54</v>
      </c>
      <c r="L238" s="851">
        <v>1857833</v>
      </c>
      <c r="M238" s="876">
        <v>1.37</v>
      </c>
      <c r="N238" s="876">
        <v>92.15</v>
      </c>
      <c r="O238" s="851">
        <v>0</v>
      </c>
      <c r="P238" s="876">
        <v>0</v>
      </c>
      <c r="Q238" s="876">
        <v>0</v>
      </c>
      <c r="R238" s="851">
        <v>-148824</v>
      </c>
      <c r="S238" s="876">
        <v>-0.11</v>
      </c>
      <c r="T238" s="876">
        <v>-7.38</v>
      </c>
      <c r="U238" s="876">
        <v>-7.42</v>
      </c>
      <c r="V238" s="1238"/>
    </row>
    <row r="239" spans="1:22" ht="20.100000000000001" customHeight="1" x14ac:dyDescent="0.3">
      <c r="A239" s="1842"/>
      <c r="B239" s="968">
        <v>1854</v>
      </c>
      <c r="C239" s="2022"/>
      <c r="D239" s="962" t="s">
        <v>369</v>
      </c>
      <c r="E239" s="911">
        <v>4621</v>
      </c>
      <c r="F239" s="911">
        <v>7012</v>
      </c>
      <c r="G239" s="876">
        <v>63.56</v>
      </c>
      <c r="H239" s="876">
        <v>59.16</v>
      </c>
      <c r="I239" s="851">
        <v>3442286</v>
      </c>
      <c r="J239" s="876">
        <v>1.1100000000000001</v>
      </c>
      <c r="K239" s="876">
        <v>62.08</v>
      </c>
      <c r="L239" s="851">
        <v>3186988</v>
      </c>
      <c r="M239" s="876">
        <v>1.02</v>
      </c>
      <c r="N239" s="876">
        <v>57.47</v>
      </c>
      <c r="O239" s="851">
        <v>0</v>
      </c>
      <c r="P239" s="876">
        <v>0</v>
      </c>
      <c r="Q239" s="876">
        <v>0</v>
      </c>
      <c r="R239" s="851">
        <v>-255298</v>
      </c>
      <c r="S239" s="876">
        <v>-0.08</v>
      </c>
      <c r="T239" s="876">
        <v>-4.5999999999999996</v>
      </c>
      <c r="U239" s="876">
        <v>-7.42</v>
      </c>
      <c r="V239" s="1238"/>
    </row>
    <row r="240" spans="1:22" ht="20.100000000000001" customHeight="1" x14ac:dyDescent="0.3">
      <c r="A240" s="1842"/>
      <c r="B240" s="968">
        <v>1857</v>
      </c>
      <c r="C240" s="2022"/>
      <c r="D240" s="962" t="s">
        <v>370</v>
      </c>
      <c r="E240" s="911">
        <v>14692</v>
      </c>
      <c r="F240" s="911">
        <v>36171</v>
      </c>
      <c r="G240" s="876">
        <v>25.51</v>
      </c>
      <c r="H240" s="876">
        <v>1.45</v>
      </c>
      <c r="I240" s="851">
        <v>10262523</v>
      </c>
      <c r="J240" s="876">
        <v>2.5099999999999998</v>
      </c>
      <c r="K240" s="876">
        <v>58.21</v>
      </c>
      <c r="L240" s="851">
        <v>6708613</v>
      </c>
      <c r="M240" s="876">
        <v>1.64</v>
      </c>
      <c r="N240" s="876">
        <v>38.049999999999997</v>
      </c>
      <c r="O240" s="851">
        <v>0</v>
      </c>
      <c r="P240" s="876">
        <v>0</v>
      </c>
      <c r="Q240" s="876">
        <v>0</v>
      </c>
      <c r="R240" s="851">
        <v>-3553910</v>
      </c>
      <c r="S240" s="876">
        <v>-0.87</v>
      </c>
      <c r="T240" s="876">
        <v>-20.16</v>
      </c>
      <c r="U240" s="876">
        <v>-34.630000000000003</v>
      </c>
      <c r="V240" s="1238"/>
    </row>
    <row r="241" spans="1:22" ht="20.100000000000001" customHeight="1" x14ac:dyDescent="0.3">
      <c r="A241" s="1842"/>
      <c r="B241" s="968">
        <v>1858</v>
      </c>
      <c r="C241" s="2022"/>
      <c r="D241" s="962" t="s">
        <v>371</v>
      </c>
      <c r="E241" s="911">
        <v>7084</v>
      </c>
      <c r="F241" s="911">
        <v>16488</v>
      </c>
      <c r="G241" s="876">
        <v>26.31</v>
      </c>
      <c r="H241" s="876">
        <v>1.01</v>
      </c>
      <c r="I241" s="851">
        <v>5642104</v>
      </c>
      <c r="J241" s="876">
        <v>3.5</v>
      </c>
      <c r="K241" s="876">
        <v>66.37</v>
      </c>
      <c r="L241" s="851">
        <v>6266427</v>
      </c>
      <c r="M241" s="876">
        <v>3.89</v>
      </c>
      <c r="N241" s="876">
        <v>73.72</v>
      </c>
      <c r="O241" s="851">
        <v>0</v>
      </c>
      <c r="P241" s="876">
        <v>0</v>
      </c>
      <c r="Q241" s="876">
        <v>0</v>
      </c>
      <c r="R241" s="851">
        <v>624323</v>
      </c>
      <c r="S241" s="876">
        <v>0.39</v>
      </c>
      <c r="T241" s="876">
        <v>7.34</v>
      </c>
      <c r="U241" s="876">
        <v>11.07</v>
      </c>
      <c r="V241" s="1238"/>
    </row>
    <row r="242" spans="1:22" ht="20.100000000000001" customHeight="1" x14ac:dyDescent="0.3">
      <c r="A242" s="1843"/>
      <c r="B242" s="968"/>
      <c r="C242" s="2023"/>
      <c r="D242" s="962" t="s">
        <v>35</v>
      </c>
      <c r="E242" s="911">
        <v>76004</v>
      </c>
      <c r="F242" s="911">
        <v>187442</v>
      </c>
      <c r="G242" s="876">
        <v>28.63</v>
      </c>
      <c r="H242" s="876">
        <v>5.22</v>
      </c>
      <c r="I242" s="851">
        <v>21353570</v>
      </c>
      <c r="J242" s="876">
        <v>2.1</v>
      </c>
      <c r="K242" s="876">
        <v>63.38</v>
      </c>
      <c r="L242" s="851">
        <v>18019861</v>
      </c>
      <c r="M242" s="876">
        <v>1.77</v>
      </c>
      <c r="N242" s="876">
        <v>53.48</v>
      </c>
      <c r="O242" s="851">
        <v>0</v>
      </c>
      <c r="P242" s="876">
        <v>0</v>
      </c>
      <c r="Q242" s="876">
        <v>0</v>
      </c>
      <c r="R242" s="851">
        <v>-3333709</v>
      </c>
      <c r="S242" s="876">
        <v>-0.33</v>
      </c>
      <c r="T242" s="876">
        <v>-9.89</v>
      </c>
      <c r="U242" s="876">
        <v>-15.61</v>
      </c>
      <c r="V242" s="1238"/>
    </row>
    <row r="243" spans="1:22" ht="20.100000000000001" customHeight="1" x14ac:dyDescent="0.3">
      <c r="A243" s="1830">
        <v>1197</v>
      </c>
      <c r="B243" s="968">
        <v>1991</v>
      </c>
      <c r="C243" s="1832" t="s">
        <v>372</v>
      </c>
      <c r="D243" s="962" t="s">
        <v>373</v>
      </c>
      <c r="E243" s="911">
        <v>5865</v>
      </c>
      <c r="F243" s="911">
        <v>12717</v>
      </c>
      <c r="G243" s="876">
        <v>31.75</v>
      </c>
      <c r="H243" s="876">
        <v>7.42</v>
      </c>
      <c r="I243" s="851">
        <v>810494</v>
      </c>
      <c r="J243" s="876">
        <v>0.3</v>
      </c>
      <c r="K243" s="876">
        <v>11.52</v>
      </c>
      <c r="L243" s="851">
        <v>846451</v>
      </c>
      <c r="M243" s="876">
        <v>0.32</v>
      </c>
      <c r="N243" s="876">
        <v>12.03</v>
      </c>
      <c r="O243" s="851">
        <v>0</v>
      </c>
      <c r="P243" s="876">
        <v>0</v>
      </c>
      <c r="Q243" s="876">
        <v>0</v>
      </c>
      <c r="R243" s="851">
        <v>35957</v>
      </c>
      <c r="S243" s="876">
        <v>0.01</v>
      </c>
      <c r="T243" s="876">
        <v>0.51</v>
      </c>
      <c r="U243" s="876">
        <v>4.4400000000000004</v>
      </c>
      <c r="V243" s="1238"/>
    </row>
    <row r="244" spans="1:22" ht="20.100000000000001" customHeight="1" x14ac:dyDescent="0.3">
      <c r="A244" s="1831"/>
      <c r="B244" s="968"/>
      <c r="C244" s="1831"/>
      <c r="D244" s="962" t="s">
        <v>35</v>
      </c>
      <c r="E244" s="911">
        <v>5865</v>
      </c>
      <c r="F244" s="911">
        <v>12717</v>
      </c>
      <c r="G244" s="876">
        <v>31.75</v>
      </c>
      <c r="H244" s="876">
        <v>7.42</v>
      </c>
      <c r="I244" s="851">
        <v>810494</v>
      </c>
      <c r="J244" s="876">
        <v>0.3</v>
      </c>
      <c r="K244" s="876">
        <v>11.52</v>
      </c>
      <c r="L244" s="851">
        <v>846451</v>
      </c>
      <c r="M244" s="876">
        <v>0.32</v>
      </c>
      <c r="N244" s="876">
        <v>12.03</v>
      </c>
      <c r="O244" s="851">
        <v>0</v>
      </c>
      <c r="P244" s="876">
        <v>0</v>
      </c>
      <c r="Q244" s="876">
        <v>0</v>
      </c>
      <c r="R244" s="851">
        <v>35957</v>
      </c>
      <c r="S244" s="876">
        <v>0.01</v>
      </c>
      <c r="T244" s="876">
        <v>0.51</v>
      </c>
      <c r="U244" s="876">
        <v>4.4400000000000004</v>
      </c>
      <c r="V244" s="1238"/>
    </row>
    <row r="245" spans="1:22" ht="20.100000000000001" customHeight="1" x14ac:dyDescent="0.3">
      <c r="A245" s="1830">
        <v>1599</v>
      </c>
      <c r="B245" s="968">
        <v>2309</v>
      </c>
      <c r="C245" s="1832" t="s">
        <v>374</v>
      </c>
      <c r="D245" s="962" t="s">
        <v>375</v>
      </c>
      <c r="E245" s="911">
        <v>17665</v>
      </c>
      <c r="F245" s="911">
        <v>22275</v>
      </c>
      <c r="G245" s="876">
        <v>37.28</v>
      </c>
      <c r="H245" s="876">
        <v>7.0000000000000007E-2</v>
      </c>
      <c r="I245" s="851">
        <v>80827810</v>
      </c>
      <c r="J245" s="876">
        <v>31.67</v>
      </c>
      <c r="K245" s="876">
        <v>381.3</v>
      </c>
      <c r="L245" s="851">
        <v>114798919</v>
      </c>
      <c r="M245" s="876">
        <v>44.99</v>
      </c>
      <c r="N245" s="876">
        <v>541.55999999999995</v>
      </c>
      <c r="O245" s="851">
        <v>0</v>
      </c>
      <c r="P245" s="876">
        <v>0</v>
      </c>
      <c r="Q245" s="876">
        <v>0</v>
      </c>
      <c r="R245" s="851">
        <v>33971109</v>
      </c>
      <c r="S245" s="876">
        <v>13.31</v>
      </c>
      <c r="T245" s="876">
        <v>160.26</v>
      </c>
      <c r="U245" s="876">
        <v>42.03</v>
      </c>
      <c r="V245" s="1238"/>
    </row>
    <row r="246" spans="1:22" ht="20.100000000000001" customHeight="1" x14ac:dyDescent="0.3">
      <c r="A246" s="1831"/>
      <c r="B246" s="968"/>
      <c r="C246" s="1831"/>
      <c r="D246" s="962" t="s">
        <v>35</v>
      </c>
      <c r="E246" s="911">
        <v>17665</v>
      </c>
      <c r="F246" s="911">
        <v>22275</v>
      </c>
      <c r="G246" s="876">
        <v>37.28</v>
      </c>
      <c r="H246" s="876">
        <v>7.0000000000000007E-2</v>
      </c>
      <c r="I246" s="851">
        <v>80827810</v>
      </c>
      <c r="J246" s="876">
        <v>31.67</v>
      </c>
      <c r="K246" s="876">
        <v>381.3</v>
      </c>
      <c r="L246" s="851">
        <v>114798919</v>
      </c>
      <c r="M246" s="876">
        <v>44.99</v>
      </c>
      <c r="N246" s="876">
        <v>541.55999999999995</v>
      </c>
      <c r="O246" s="851">
        <v>0</v>
      </c>
      <c r="P246" s="876">
        <v>0</v>
      </c>
      <c r="Q246" s="876">
        <v>0</v>
      </c>
      <c r="R246" s="851">
        <v>33971109</v>
      </c>
      <c r="S246" s="876">
        <v>13.31</v>
      </c>
      <c r="T246" s="876">
        <v>160.26</v>
      </c>
      <c r="U246" s="876">
        <v>42.03</v>
      </c>
      <c r="V246" s="1238"/>
    </row>
    <row r="247" spans="1:22" ht="20.100000000000001" customHeight="1" x14ac:dyDescent="0.3">
      <c r="A247" s="1841">
        <v>1547</v>
      </c>
      <c r="B247" s="968">
        <v>2125</v>
      </c>
      <c r="C247" s="1836" t="s">
        <v>379</v>
      </c>
      <c r="D247" s="962" t="s">
        <v>380</v>
      </c>
      <c r="E247" s="911">
        <v>896</v>
      </c>
      <c r="F247" s="911">
        <v>2183</v>
      </c>
      <c r="G247" s="876">
        <v>41.83</v>
      </c>
      <c r="H247" s="876">
        <v>14.38</v>
      </c>
      <c r="I247" s="851">
        <v>0</v>
      </c>
      <c r="J247" s="876">
        <v>0</v>
      </c>
      <c r="K247" s="876">
        <v>0</v>
      </c>
      <c r="L247" s="851">
        <v>0</v>
      </c>
      <c r="M247" s="876">
        <v>0</v>
      </c>
      <c r="N247" s="876">
        <v>0</v>
      </c>
      <c r="O247" s="851">
        <v>0</v>
      </c>
      <c r="P247" s="876">
        <v>0</v>
      </c>
      <c r="Q247" s="876">
        <v>0</v>
      </c>
      <c r="R247" s="851">
        <v>0</v>
      </c>
      <c r="S247" s="876">
        <v>0</v>
      </c>
      <c r="T247" s="876">
        <v>0</v>
      </c>
      <c r="U247" s="876">
        <v>0</v>
      </c>
      <c r="V247" s="1238"/>
    </row>
    <row r="248" spans="1:22" ht="20.100000000000001" customHeight="1" x14ac:dyDescent="0.3">
      <c r="A248" s="1842"/>
      <c r="B248" s="968">
        <v>2126</v>
      </c>
      <c r="C248" s="1837"/>
      <c r="D248" s="962" t="s">
        <v>381</v>
      </c>
      <c r="E248" s="911">
        <v>3109</v>
      </c>
      <c r="F248" s="911">
        <v>7896</v>
      </c>
      <c r="G248" s="876">
        <v>30.17</v>
      </c>
      <c r="H248" s="876">
        <v>3.42</v>
      </c>
      <c r="I248" s="851">
        <v>0</v>
      </c>
      <c r="J248" s="876">
        <v>0</v>
      </c>
      <c r="K248" s="876">
        <v>0</v>
      </c>
      <c r="L248" s="851">
        <v>0</v>
      </c>
      <c r="M248" s="876">
        <v>0</v>
      </c>
      <c r="N248" s="876">
        <v>0</v>
      </c>
      <c r="O248" s="851">
        <v>0</v>
      </c>
      <c r="P248" s="876">
        <v>0</v>
      </c>
      <c r="Q248" s="876">
        <v>0</v>
      </c>
      <c r="R248" s="851">
        <v>0</v>
      </c>
      <c r="S248" s="876">
        <v>0</v>
      </c>
      <c r="T248" s="876">
        <v>0</v>
      </c>
      <c r="U248" s="876">
        <v>0</v>
      </c>
      <c r="V248" s="1238"/>
    </row>
    <row r="249" spans="1:22" ht="20.100000000000001" customHeight="1" x14ac:dyDescent="0.3">
      <c r="A249" s="1842"/>
      <c r="B249" s="968">
        <v>2127</v>
      </c>
      <c r="C249" s="1837"/>
      <c r="D249" s="962" t="s">
        <v>382</v>
      </c>
      <c r="E249" s="911">
        <v>571</v>
      </c>
      <c r="F249" s="911">
        <v>1018</v>
      </c>
      <c r="G249" s="876">
        <v>29.68</v>
      </c>
      <c r="H249" s="876">
        <v>3.54</v>
      </c>
      <c r="I249" s="851">
        <v>0</v>
      </c>
      <c r="J249" s="876">
        <v>0</v>
      </c>
      <c r="K249" s="876">
        <v>0</v>
      </c>
      <c r="L249" s="851">
        <v>0</v>
      </c>
      <c r="M249" s="876">
        <v>0</v>
      </c>
      <c r="N249" s="876">
        <v>0</v>
      </c>
      <c r="O249" s="851">
        <v>0</v>
      </c>
      <c r="P249" s="876">
        <v>0</v>
      </c>
      <c r="Q249" s="876">
        <v>0</v>
      </c>
      <c r="R249" s="851">
        <v>0</v>
      </c>
      <c r="S249" s="876">
        <v>0</v>
      </c>
      <c r="T249" s="876">
        <v>0</v>
      </c>
      <c r="U249" s="876">
        <v>0</v>
      </c>
      <c r="V249" s="1238"/>
    </row>
    <row r="250" spans="1:22" ht="20.100000000000001" customHeight="1" x14ac:dyDescent="0.3">
      <c r="A250" s="1842"/>
      <c r="B250" s="968">
        <v>6061</v>
      </c>
      <c r="C250" s="1837"/>
      <c r="D250" s="962" t="s">
        <v>383</v>
      </c>
      <c r="E250" s="911">
        <v>145</v>
      </c>
      <c r="F250" s="911">
        <v>260</v>
      </c>
      <c r="G250" s="876">
        <v>31.17</v>
      </c>
      <c r="H250" s="876">
        <v>6.54</v>
      </c>
      <c r="I250" s="851">
        <v>2196767</v>
      </c>
      <c r="J250" s="876">
        <v>80.959999999999994</v>
      </c>
      <c r="K250" s="876">
        <v>1262.51</v>
      </c>
      <c r="L250" s="851">
        <v>2423210</v>
      </c>
      <c r="M250" s="876">
        <v>89.3</v>
      </c>
      <c r="N250" s="876">
        <v>1392.65</v>
      </c>
      <c r="O250" s="851">
        <v>0</v>
      </c>
      <c r="P250" s="876">
        <v>0</v>
      </c>
      <c r="Q250" s="876">
        <v>0</v>
      </c>
      <c r="R250" s="851">
        <v>226443</v>
      </c>
      <c r="S250" s="876">
        <v>8.35</v>
      </c>
      <c r="T250" s="876">
        <v>130.13999999999999</v>
      </c>
      <c r="U250" s="876">
        <v>10.31</v>
      </c>
      <c r="V250" s="1238"/>
    </row>
    <row r="251" spans="1:22" ht="20.100000000000001" customHeight="1" x14ac:dyDescent="0.3">
      <c r="A251" s="1843"/>
      <c r="B251" s="968"/>
      <c r="C251" s="1838"/>
      <c r="D251" s="962" t="s">
        <v>35</v>
      </c>
      <c r="E251" s="911">
        <v>4721</v>
      </c>
      <c r="F251" s="911">
        <v>11357</v>
      </c>
      <c r="G251" s="876">
        <v>32.39</v>
      </c>
      <c r="H251" s="876">
        <v>5.61</v>
      </c>
      <c r="I251" s="851">
        <v>2196767</v>
      </c>
      <c r="J251" s="876">
        <v>80.959999999999994</v>
      </c>
      <c r="K251" s="876">
        <v>1262.51</v>
      </c>
      <c r="L251" s="851">
        <v>2423210</v>
      </c>
      <c r="M251" s="876">
        <v>89.3</v>
      </c>
      <c r="N251" s="876">
        <v>1392.65</v>
      </c>
      <c r="O251" s="851">
        <v>0</v>
      </c>
      <c r="P251" s="876">
        <v>0</v>
      </c>
      <c r="Q251" s="876">
        <v>0</v>
      </c>
      <c r="R251" s="851">
        <v>226443</v>
      </c>
      <c r="S251" s="876">
        <v>8.35</v>
      </c>
      <c r="T251" s="876">
        <v>130.13999999999999</v>
      </c>
      <c r="U251" s="876">
        <v>10.31</v>
      </c>
      <c r="V251" s="1238"/>
    </row>
    <row r="252" spans="1:22" ht="20.100000000000001" customHeight="1" x14ac:dyDescent="0.3">
      <c r="A252" s="1841">
        <v>1495</v>
      </c>
      <c r="B252" s="968">
        <v>1949</v>
      </c>
      <c r="C252" s="1836" t="s">
        <v>384</v>
      </c>
      <c r="D252" s="962" t="s">
        <v>385</v>
      </c>
      <c r="E252" s="911">
        <v>4125</v>
      </c>
      <c r="F252" s="911">
        <v>8467</v>
      </c>
      <c r="G252" s="876">
        <v>32.64</v>
      </c>
      <c r="H252" s="876">
        <v>3.04</v>
      </c>
      <c r="I252" s="851">
        <v>0</v>
      </c>
      <c r="J252" s="876">
        <v>0</v>
      </c>
      <c r="K252" s="876">
        <v>0</v>
      </c>
      <c r="L252" s="851">
        <v>0</v>
      </c>
      <c r="M252" s="876">
        <v>0</v>
      </c>
      <c r="N252" s="876">
        <v>0</v>
      </c>
      <c r="O252" s="851">
        <v>0</v>
      </c>
      <c r="P252" s="876">
        <v>0</v>
      </c>
      <c r="Q252" s="876">
        <v>0</v>
      </c>
      <c r="R252" s="851">
        <v>0</v>
      </c>
      <c r="S252" s="876">
        <v>0</v>
      </c>
      <c r="T252" s="876">
        <v>0</v>
      </c>
      <c r="U252" s="876">
        <v>0</v>
      </c>
      <c r="V252" s="1238"/>
    </row>
    <row r="253" spans="1:22" ht="20.100000000000001" customHeight="1" x14ac:dyDescent="0.3">
      <c r="A253" s="1842"/>
      <c r="B253" s="968">
        <v>6095</v>
      </c>
      <c r="C253" s="1837"/>
      <c r="D253" s="962" t="s">
        <v>386</v>
      </c>
      <c r="E253" s="911">
        <v>4713</v>
      </c>
      <c r="F253" s="911">
        <v>6457</v>
      </c>
      <c r="G253" s="876">
        <v>29.96</v>
      </c>
      <c r="H253" s="876">
        <v>0.03</v>
      </c>
      <c r="I253" s="851">
        <v>0</v>
      </c>
      <c r="J253" s="876">
        <v>0</v>
      </c>
      <c r="K253" s="876">
        <v>0</v>
      </c>
      <c r="L253" s="851">
        <v>0</v>
      </c>
      <c r="M253" s="876">
        <v>0</v>
      </c>
      <c r="N253" s="876">
        <v>0</v>
      </c>
      <c r="O253" s="851">
        <v>0</v>
      </c>
      <c r="P253" s="876">
        <v>0</v>
      </c>
      <c r="Q253" s="876">
        <v>0</v>
      </c>
      <c r="R253" s="851">
        <v>0</v>
      </c>
      <c r="S253" s="876">
        <v>0</v>
      </c>
      <c r="T253" s="876">
        <v>0</v>
      </c>
      <c r="U253" s="876">
        <v>0</v>
      </c>
      <c r="V253" s="1238"/>
    </row>
    <row r="254" spans="1:22" ht="20.100000000000001" customHeight="1" x14ac:dyDescent="0.3">
      <c r="A254" s="1842"/>
      <c r="B254" s="968">
        <v>6087</v>
      </c>
      <c r="C254" s="1837"/>
      <c r="D254" s="962" t="s">
        <v>387</v>
      </c>
      <c r="E254" s="911">
        <v>3483</v>
      </c>
      <c r="F254" s="911">
        <v>5979</v>
      </c>
      <c r="G254" s="876">
        <v>28.56</v>
      </c>
      <c r="H254" s="876">
        <v>0.4</v>
      </c>
      <c r="I254" s="851">
        <v>0</v>
      </c>
      <c r="J254" s="876">
        <v>0</v>
      </c>
      <c r="K254" s="876">
        <v>0</v>
      </c>
      <c r="L254" s="851">
        <v>0</v>
      </c>
      <c r="M254" s="876">
        <v>0</v>
      </c>
      <c r="N254" s="876">
        <v>0</v>
      </c>
      <c r="O254" s="851">
        <v>0</v>
      </c>
      <c r="P254" s="876">
        <v>0</v>
      </c>
      <c r="Q254" s="876">
        <v>0</v>
      </c>
      <c r="R254" s="851">
        <v>0</v>
      </c>
      <c r="S254" s="876">
        <v>0</v>
      </c>
      <c r="T254" s="876">
        <v>0</v>
      </c>
      <c r="U254" s="876">
        <v>0</v>
      </c>
      <c r="V254" s="1238"/>
    </row>
    <row r="255" spans="1:22" ht="20.100000000000001" customHeight="1" x14ac:dyDescent="0.3">
      <c r="A255" s="1843"/>
      <c r="B255" s="968"/>
      <c r="C255" s="1838"/>
      <c r="D255" s="962" t="s">
        <v>35</v>
      </c>
      <c r="E255" s="911">
        <v>12321</v>
      </c>
      <c r="F255" s="911">
        <v>20903</v>
      </c>
      <c r="G255" s="876">
        <v>30.64</v>
      </c>
      <c r="H255" s="876">
        <v>1.35</v>
      </c>
      <c r="I255" s="851">
        <v>0</v>
      </c>
      <c r="J255" s="876">
        <v>0</v>
      </c>
      <c r="K255" s="876">
        <v>0</v>
      </c>
      <c r="L255" s="851">
        <v>0</v>
      </c>
      <c r="M255" s="876">
        <v>0</v>
      </c>
      <c r="N255" s="876">
        <v>0</v>
      </c>
      <c r="O255" s="851">
        <v>0</v>
      </c>
      <c r="P255" s="876">
        <v>0</v>
      </c>
      <c r="Q255" s="876">
        <v>0</v>
      </c>
      <c r="R255" s="851">
        <v>0</v>
      </c>
      <c r="S255" s="876">
        <v>0</v>
      </c>
      <c r="T255" s="876">
        <v>0</v>
      </c>
      <c r="U255" s="876">
        <v>0</v>
      </c>
      <c r="V255" s="1238"/>
    </row>
    <row r="256" spans="1:22" ht="20.100000000000001" customHeight="1" x14ac:dyDescent="0.3">
      <c r="A256" s="1830">
        <v>1039</v>
      </c>
      <c r="B256" s="968">
        <v>1912</v>
      </c>
      <c r="C256" s="1832" t="s">
        <v>388</v>
      </c>
      <c r="D256" s="962" t="s">
        <v>389</v>
      </c>
      <c r="E256" s="911">
        <v>4021</v>
      </c>
      <c r="F256" s="911">
        <v>9962</v>
      </c>
      <c r="G256" s="876">
        <v>29.33</v>
      </c>
      <c r="H256" s="876">
        <v>5.87</v>
      </c>
      <c r="I256" s="851">
        <v>7158710</v>
      </c>
      <c r="J256" s="876">
        <v>3.94</v>
      </c>
      <c r="K256" s="876">
        <v>148.36000000000001</v>
      </c>
      <c r="L256" s="851">
        <v>2831339</v>
      </c>
      <c r="M256" s="876">
        <v>1.56</v>
      </c>
      <c r="N256" s="876">
        <v>58.68</v>
      </c>
      <c r="O256" s="851">
        <v>0</v>
      </c>
      <c r="P256" s="876">
        <v>0</v>
      </c>
      <c r="Q256" s="876">
        <v>0</v>
      </c>
      <c r="R256" s="851">
        <v>-4327371</v>
      </c>
      <c r="S256" s="876">
        <v>-2.38</v>
      </c>
      <c r="T256" s="876">
        <v>-89.68</v>
      </c>
      <c r="U256" s="876">
        <v>-60.45</v>
      </c>
      <c r="V256" s="1238"/>
    </row>
    <row r="257" spans="1:22" ht="20.100000000000001" customHeight="1" x14ac:dyDescent="0.3">
      <c r="A257" s="1831"/>
      <c r="B257" s="968"/>
      <c r="C257" s="1831"/>
      <c r="D257" s="962" t="s">
        <v>35</v>
      </c>
      <c r="E257" s="911">
        <v>4021</v>
      </c>
      <c r="F257" s="911">
        <v>9962</v>
      </c>
      <c r="G257" s="876">
        <v>29.33</v>
      </c>
      <c r="H257" s="876">
        <v>5.87</v>
      </c>
      <c r="I257" s="851">
        <v>7158710</v>
      </c>
      <c r="J257" s="876">
        <v>3.94</v>
      </c>
      <c r="K257" s="876">
        <v>148.36000000000001</v>
      </c>
      <c r="L257" s="851">
        <v>2831339</v>
      </c>
      <c r="M257" s="876">
        <v>1.56</v>
      </c>
      <c r="N257" s="876">
        <v>58.68</v>
      </c>
      <c r="O257" s="851">
        <v>0</v>
      </c>
      <c r="P257" s="876">
        <v>0</v>
      </c>
      <c r="Q257" s="876">
        <v>0</v>
      </c>
      <c r="R257" s="851">
        <v>-4327371</v>
      </c>
      <c r="S257" s="876">
        <v>-2.38</v>
      </c>
      <c r="T257" s="876">
        <v>-89.68</v>
      </c>
      <c r="U257" s="876">
        <v>-60.45</v>
      </c>
      <c r="V257" s="1238"/>
    </row>
    <row r="258" spans="1:22" ht="20.100000000000001" customHeight="1" x14ac:dyDescent="0.3">
      <c r="A258" s="1841">
        <v>1548</v>
      </c>
      <c r="B258" s="968">
        <v>1930</v>
      </c>
      <c r="C258" s="1836" t="s">
        <v>405</v>
      </c>
      <c r="D258" s="962" t="s">
        <v>406</v>
      </c>
      <c r="E258" s="911">
        <v>1598</v>
      </c>
      <c r="F258" s="911">
        <v>2085</v>
      </c>
      <c r="G258" s="876">
        <v>72.23</v>
      </c>
      <c r="H258" s="876">
        <v>77.84</v>
      </c>
      <c r="I258" s="851">
        <v>0</v>
      </c>
      <c r="J258" s="876">
        <v>0</v>
      </c>
      <c r="K258" s="876">
        <v>0</v>
      </c>
      <c r="L258" s="851">
        <v>0</v>
      </c>
      <c r="M258" s="876">
        <v>0</v>
      </c>
      <c r="N258" s="876">
        <v>0</v>
      </c>
      <c r="O258" s="851">
        <v>0</v>
      </c>
      <c r="P258" s="876">
        <v>0</v>
      </c>
      <c r="Q258" s="876">
        <v>0</v>
      </c>
      <c r="R258" s="851">
        <v>0</v>
      </c>
      <c r="S258" s="876">
        <v>0</v>
      </c>
      <c r="T258" s="876">
        <v>0</v>
      </c>
      <c r="U258" s="876">
        <v>0</v>
      </c>
      <c r="V258" s="1238"/>
    </row>
    <row r="259" spans="1:22" ht="20.100000000000001" customHeight="1" x14ac:dyDescent="0.3">
      <c r="A259" s="1842"/>
      <c r="B259" s="968">
        <v>1931</v>
      </c>
      <c r="C259" s="1837"/>
      <c r="D259" s="962" t="s">
        <v>407</v>
      </c>
      <c r="E259" s="911">
        <v>9282</v>
      </c>
      <c r="F259" s="911">
        <v>19290</v>
      </c>
      <c r="G259" s="876">
        <v>33.15</v>
      </c>
      <c r="H259" s="876">
        <v>5.22</v>
      </c>
      <c r="I259" s="851">
        <v>0</v>
      </c>
      <c r="J259" s="876">
        <v>0</v>
      </c>
      <c r="K259" s="876">
        <v>0</v>
      </c>
      <c r="L259" s="851">
        <v>0</v>
      </c>
      <c r="M259" s="876">
        <v>0</v>
      </c>
      <c r="N259" s="876">
        <v>0</v>
      </c>
      <c r="O259" s="851">
        <v>0</v>
      </c>
      <c r="P259" s="876">
        <v>0</v>
      </c>
      <c r="Q259" s="876">
        <v>0</v>
      </c>
      <c r="R259" s="851">
        <v>0</v>
      </c>
      <c r="S259" s="876">
        <v>0</v>
      </c>
      <c r="T259" s="876">
        <v>0</v>
      </c>
      <c r="U259" s="876">
        <v>0</v>
      </c>
      <c r="V259" s="1238"/>
    </row>
    <row r="260" spans="1:22" ht="20.100000000000001" customHeight="1" x14ac:dyDescent="0.3">
      <c r="A260" s="1842"/>
      <c r="B260" s="968">
        <v>1932</v>
      </c>
      <c r="C260" s="1837"/>
      <c r="D260" s="962" t="s">
        <v>408</v>
      </c>
      <c r="E260" s="911">
        <v>3007</v>
      </c>
      <c r="F260" s="911">
        <v>5990</v>
      </c>
      <c r="G260" s="876">
        <v>30.46</v>
      </c>
      <c r="H260" s="876">
        <v>1.77</v>
      </c>
      <c r="I260" s="851">
        <v>0</v>
      </c>
      <c r="J260" s="876">
        <v>0</v>
      </c>
      <c r="K260" s="876">
        <v>0</v>
      </c>
      <c r="L260" s="851">
        <v>0</v>
      </c>
      <c r="M260" s="876">
        <v>0</v>
      </c>
      <c r="N260" s="876">
        <v>0</v>
      </c>
      <c r="O260" s="851">
        <v>0</v>
      </c>
      <c r="P260" s="876">
        <v>0</v>
      </c>
      <c r="Q260" s="876">
        <v>0</v>
      </c>
      <c r="R260" s="851">
        <v>0</v>
      </c>
      <c r="S260" s="876">
        <v>0</v>
      </c>
      <c r="T260" s="876">
        <v>0</v>
      </c>
      <c r="U260" s="876">
        <v>0</v>
      </c>
      <c r="V260" s="1238"/>
    </row>
    <row r="261" spans="1:22" ht="20.100000000000001" customHeight="1" x14ac:dyDescent="0.3">
      <c r="A261" s="1843"/>
      <c r="B261" s="968"/>
      <c r="C261" s="1838"/>
      <c r="D261" s="962" t="s">
        <v>35</v>
      </c>
      <c r="E261" s="911">
        <v>13887</v>
      </c>
      <c r="F261" s="911">
        <v>27365</v>
      </c>
      <c r="G261" s="876">
        <v>35.54</v>
      </c>
      <c r="H261" s="876">
        <v>10</v>
      </c>
      <c r="I261" s="851">
        <v>0</v>
      </c>
      <c r="J261" s="876">
        <v>0</v>
      </c>
      <c r="K261" s="876">
        <v>0</v>
      </c>
      <c r="L261" s="851">
        <v>0</v>
      </c>
      <c r="M261" s="876">
        <v>0</v>
      </c>
      <c r="N261" s="876">
        <v>0</v>
      </c>
      <c r="O261" s="851">
        <v>0</v>
      </c>
      <c r="P261" s="876">
        <v>0</v>
      </c>
      <c r="Q261" s="876">
        <v>0</v>
      </c>
      <c r="R261" s="851">
        <v>0</v>
      </c>
      <c r="S261" s="876">
        <v>0</v>
      </c>
      <c r="T261" s="876">
        <v>0</v>
      </c>
      <c r="U261" s="876">
        <v>0</v>
      </c>
      <c r="V261" s="1238"/>
    </row>
    <row r="262" spans="1:22" ht="20.100000000000001" customHeight="1" x14ac:dyDescent="0.3">
      <c r="A262" s="1841">
        <v>1600</v>
      </c>
      <c r="B262" s="968">
        <v>2353</v>
      </c>
      <c r="C262" s="1836" t="s">
        <v>900</v>
      </c>
      <c r="D262" s="962" t="s">
        <v>418</v>
      </c>
      <c r="E262" s="911">
        <v>8187</v>
      </c>
      <c r="F262" s="911">
        <v>17566</v>
      </c>
      <c r="G262" s="876">
        <v>40.36</v>
      </c>
      <c r="H262" s="876">
        <v>17.84</v>
      </c>
      <c r="I262" s="851">
        <v>0</v>
      </c>
      <c r="J262" s="876">
        <v>0</v>
      </c>
      <c r="K262" s="876">
        <v>0</v>
      </c>
      <c r="L262" s="851">
        <v>0</v>
      </c>
      <c r="M262" s="876">
        <v>0</v>
      </c>
      <c r="N262" s="876">
        <v>0</v>
      </c>
      <c r="O262" s="851">
        <v>0</v>
      </c>
      <c r="P262" s="876">
        <v>0</v>
      </c>
      <c r="Q262" s="876">
        <v>0</v>
      </c>
      <c r="R262" s="851">
        <v>0</v>
      </c>
      <c r="S262" s="876">
        <v>0</v>
      </c>
      <c r="T262" s="876">
        <v>0</v>
      </c>
      <c r="U262" s="876">
        <v>0</v>
      </c>
      <c r="V262" s="1238"/>
    </row>
    <row r="263" spans="1:22" ht="20.100000000000001" customHeight="1" x14ac:dyDescent="0.3">
      <c r="A263" s="1842"/>
      <c r="B263" s="968">
        <v>2356</v>
      </c>
      <c r="C263" s="1837"/>
      <c r="D263" s="962" t="s">
        <v>421</v>
      </c>
      <c r="E263" s="911">
        <v>7600</v>
      </c>
      <c r="F263" s="911">
        <v>17205</v>
      </c>
      <c r="G263" s="876">
        <v>29.56</v>
      </c>
      <c r="H263" s="876">
        <v>4.8899999999999997</v>
      </c>
      <c r="I263" s="851">
        <v>50220742</v>
      </c>
      <c r="J263" s="876">
        <v>27.29</v>
      </c>
      <c r="K263" s="876">
        <v>550.66999999999996</v>
      </c>
      <c r="L263" s="851">
        <v>66883942</v>
      </c>
      <c r="M263" s="876">
        <v>36.35</v>
      </c>
      <c r="N263" s="876">
        <v>733.38</v>
      </c>
      <c r="O263" s="851">
        <v>0</v>
      </c>
      <c r="P263" s="876">
        <v>0</v>
      </c>
      <c r="Q263" s="876">
        <v>0</v>
      </c>
      <c r="R263" s="851">
        <v>16663200</v>
      </c>
      <c r="S263" s="876">
        <v>9.06</v>
      </c>
      <c r="T263" s="876">
        <v>182.71</v>
      </c>
      <c r="U263" s="876">
        <v>33.18</v>
      </c>
      <c r="V263" s="1238"/>
    </row>
    <row r="264" spans="1:22" ht="20.100000000000001" customHeight="1" x14ac:dyDescent="0.3">
      <c r="A264" s="1842"/>
      <c r="B264" s="968">
        <v>1315</v>
      </c>
      <c r="C264" s="1837"/>
      <c r="D264" s="962" t="s">
        <v>353</v>
      </c>
      <c r="E264" s="911">
        <v>3290</v>
      </c>
      <c r="F264" s="911">
        <v>6956</v>
      </c>
      <c r="G264" s="876">
        <v>29.6</v>
      </c>
      <c r="H264" s="876">
        <v>0.79</v>
      </c>
      <c r="I264" s="851">
        <v>14162241</v>
      </c>
      <c r="J264" s="876">
        <v>52.91</v>
      </c>
      <c r="K264" s="876">
        <v>358.72</v>
      </c>
      <c r="L264" s="851">
        <v>17360340</v>
      </c>
      <c r="M264" s="876">
        <v>64.849999999999994</v>
      </c>
      <c r="N264" s="876">
        <v>439.72</v>
      </c>
      <c r="O264" s="851">
        <v>0</v>
      </c>
      <c r="P264" s="876">
        <v>0</v>
      </c>
      <c r="Q264" s="876">
        <v>0</v>
      </c>
      <c r="R264" s="851">
        <v>3198099</v>
      </c>
      <c r="S264" s="876">
        <v>11.95</v>
      </c>
      <c r="T264" s="876">
        <v>81.010000000000005</v>
      </c>
      <c r="U264" s="876">
        <v>22.58</v>
      </c>
      <c r="V264" s="1238"/>
    </row>
    <row r="265" spans="1:22" ht="20.100000000000001" customHeight="1" x14ac:dyDescent="0.3">
      <c r="A265" s="1842"/>
      <c r="B265" s="968">
        <v>6023</v>
      </c>
      <c r="C265" s="1837"/>
      <c r="D265" s="962" t="s">
        <v>1020</v>
      </c>
      <c r="E265" s="911">
        <v>650</v>
      </c>
      <c r="F265" s="911">
        <v>1116</v>
      </c>
      <c r="G265" s="876">
        <v>52.84</v>
      </c>
      <c r="H265" s="876">
        <v>42.29</v>
      </c>
      <c r="I265" s="851">
        <v>0</v>
      </c>
      <c r="J265" s="876">
        <v>0</v>
      </c>
      <c r="K265" s="876">
        <v>0</v>
      </c>
      <c r="L265" s="851">
        <v>0</v>
      </c>
      <c r="M265" s="876">
        <v>0</v>
      </c>
      <c r="N265" s="876">
        <v>0</v>
      </c>
      <c r="O265" s="851">
        <v>0</v>
      </c>
      <c r="P265" s="876">
        <v>0</v>
      </c>
      <c r="Q265" s="876">
        <v>0</v>
      </c>
      <c r="R265" s="851">
        <v>0</v>
      </c>
      <c r="S265" s="876">
        <v>0</v>
      </c>
      <c r="T265" s="876">
        <v>0</v>
      </c>
      <c r="U265" s="876">
        <v>0</v>
      </c>
      <c r="V265" s="1238"/>
    </row>
    <row r="266" spans="1:22" ht="20.100000000000001" customHeight="1" x14ac:dyDescent="0.3">
      <c r="A266" s="1842"/>
      <c r="B266" s="968">
        <v>2352</v>
      </c>
      <c r="C266" s="1837"/>
      <c r="D266" s="962" t="s">
        <v>1021</v>
      </c>
      <c r="E266" s="911">
        <v>1084</v>
      </c>
      <c r="F266" s="911">
        <v>2093</v>
      </c>
      <c r="G266" s="876">
        <v>51.51</v>
      </c>
      <c r="H266" s="876">
        <v>33.92</v>
      </c>
      <c r="I266" s="851">
        <v>0</v>
      </c>
      <c r="J266" s="876">
        <v>0</v>
      </c>
      <c r="K266" s="876">
        <v>0</v>
      </c>
      <c r="L266" s="851">
        <v>0</v>
      </c>
      <c r="M266" s="876">
        <v>0</v>
      </c>
      <c r="N266" s="876">
        <v>0</v>
      </c>
      <c r="O266" s="851">
        <v>0</v>
      </c>
      <c r="P266" s="876">
        <v>0</v>
      </c>
      <c r="Q266" s="876">
        <v>0</v>
      </c>
      <c r="R266" s="851">
        <v>0</v>
      </c>
      <c r="S266" s="876">
        <v>0</v>
      </c>
      <c r="T266" s="876">
        <v>0</v>
      </c>
      <c r="U266" s="876">
        <v>0</v>
      </c>
      <c r="V266" s="1238"/>
    </row>
    <row r="267" spans="1:22" ht="20.100000000000001" customHeight="1" x14ac:dyDescent="0.3">
      <c r="A267" s="1843"/>
      <c r="B267" s="968"/>
      <c r="C267" s="1838"/>
      <c r="D267" s="962" t="s">
        <v>35</v>
      </c>
      <c r="E267" s="911">
        <v>20811</v>
      </c>
      <c r="F267" s="911">
        <v>44936</v>
      </c>
      <c r="G267" s="876">
        <v>35.39</v>
      </c>
      <c r="H267" s="876">
        <v>11.6</v>
      </c>
      <c r="I267" s="851">
        <v>64382983</v>
      </c>
      <c r="J267" s="876">
        <v>30.55</v>
      </c>
      <c r="K267" s="876">
        <v>492.68</v>
      </c>
      <c r="L267" s="851">
        <v>84244282</v>
      </c>
      <c r="M267" s="876">
        <v>39.97</v>
      </c>
      <c r="N267" s="876">
        <v>644.66</v>
      </c>
      <c r="O267" s="851">
        <v>0</v>
      </c>
      <c r="P267" s="876">
        <v>0</v>
      </c>
      <c r="Q267" s="876">
        <v>0</v>
      </c>
      <c r="R267" s="851">
        <v>19861299</v>
      </c>
      <c r="S267" s="876">
        <v>9.42</v>
      </c>
      <c r="T267" s="876">
        <v>151.97999999999999</v>
      </c>
      <c r="U267" s="876">
        <v>30.85</v>
      </c>
      <c r="V267" s="1238"/>
    </row>
    <row r="268" spans="1:22" ht="20.100000000000001" customHeight="1" x14ac:dyDescent="0.3">
      <c r="A268" s="1830">
        <v>1241</v>
      </c>
      <c r="B268" s="968">
        <v>2096</v>
      </c>
      <c r="C268" s="1832" t="s">
        <v>426</v>
      </c>
      <c r="D268" s="962" t="s">
        <v>427</v>
      </c>
      <c r="E268" s="911">
        <v>4047</v>
      </c>
      <c r="F268" s="911">
        <v>8475</v>
      </c>
      <c r="G268" s="876">
        <v>24.82</v>
      </c>
      <c r="H268" s="876">
        <v>0.92</v>
      </c>
      <c r="I268" s="851">
        <v>1394091</v>
      </c>
      <c r="J268" s="876">
        <v>1.02</v>
      </c>
      <c r="K268" s="876">
        <v>28.71</v>
      </c>
      <c r="L268" s="851">
        <v>1270182</v>
      </c>
      <c r="M268" s="876">
        <v>0.93</v>
      </c>
      <c r="N268" s="876">
        <v>26.15</v>
      </c>
      <c r="O268" s="851">
        <v>0</v>
      </c>
      <c r="P268" s="876">
        <v>0</v>
      </c>
      <c r="Q268" s="876">
        <v>0</v>
      </c>
      <c r="R268" s="851">
        <v>-123909</v>
      </c>
      <c r="S268" s="876">
        <v>-0.09</v>
      </c>
      <c r="T268" s="876">
        <v>-2.5499999999999998</v>
      </c>
      <c r="U268" s="876">
        <v>-8.89</v>
      </c>
      <c r="V268" s="1238"/>
    </row>
    <row r="269" spans="1:22" ht="20.100000000000001" customHeight="1" x14ac:dyDescent="0.3">
      <c r="A269" s="1831"/>
      <c r="B269" s="968"/>
      <c r="C269" s="1831"/>
      <c r="D269" s="962" t="s">
        <v>35</v>
      </c>
      <c r="E269" s="911">
        <v>4047</v>
      </c>
      <c r="F269" s="911">
        <v>8475</v>
      </c>
      <c r="G269" s="876">
        <v>24.83</v>
      </c>
      <c r="H269" s="876">
        <v>0.92</v>
      </c>
      <c r="I269" s="851">
        <v>1394091</v>
      </c>
      <c r="J269" s="876">
        <v>1.02</v>
      </c>
      <c r="K269" s="876">
        <v>28.71</v>
      </c>
      <c r="L269" s="851">
        <v>1270182</v>
      </c>
      <c r="M269" s="876">
        <v>0.93</v>
      </c>
      <c r="N269" s="876">
        <v>26.15</v>
      </c>
      <c r="O269" s="851">
        <v>0</v>
      </c>
      <c r="P269" s="876">
        <v>0</v>
      </c>
      <c r="Q269" s="876">
        <v>0</v>
      </c>
      <c r="R269" s="851">
        <v>-123909</v>
      </c>
      <c r="S269" s="876">
        <v>-0.09</v>
      </c>
      <c r="T269" s="876">
        <v>-2.5499999999999998</v>
      </c>
      <c r="U269" s="876">
        <v>-8.89</v>
      </c>
      <c r="V269" s="1238"/>
    </row>
    <row r="270" spans="1:22" ht="20.100000000000001" customHeight="1" x14ac:dyDescent="0.3">
      <c r="A270" s="1841">
        <v>1469</v>
      </c>
      <c r="B270" s="968">
        <v>2229</v>
      </c>
      <c r="C270" s="1836" t="s">
        <v>430</v>
      </c>
      <c r="D270" s="962" t="s">
        <v>431</v>
      </c>
      <c r="E270" s="911">
        <v>1248</v>
      </c>
      <c r="F270" s="911">
        <v>2458</v>
      </c>
      <c r="G270" s="876">
        <v>45.61</v>
      </c>
      <c r="H270" s="876">
        <v>25.92</v>
      </c>
      <c r="I270" s="851">
        <v>2888345</v>
      </c>
      <c r="J270" s="876">
        <v>4.17</v>
      </c>
      <c r="K270" s="876">
        <v>192.86</v>
      </c>
      <c r="L270" s="851">
        <v>2768397</v>
      </c>
      <c r="M270" s="876">
        <v>4</v>
      </c>
      <c r="N270" s="876">
        <v>184.86</v>
      </c>
      <c r="O270" s="851">
        <v>254045</v>
      </c>
      <c r="P270" s="876">
        <v>0.36693829156524205</v>
      </c>
      <c r="Q270" s="876">
        <v>16.963474893162395</v>
      </c>
      <c r="R270" s="851">
        <v>134097</v>
      </c>
      <c r="S270" s="876">
        <v>0.19</v>
      </c>
      <c r="T270" s="876">
        <v>8.9499999999999993</v>
      </c>
      <c r="U270" s="876">
        <v>4.6399999999999997</v>
      </c>
      <c r="V270" s="1238"/>
    </row>
    <row r="271" spans="1:22" ht="20.100000000000001" customHeight="1" x14ac:dyDescent="0.3">
      <c r="A271" s="1842"/>
      <c r="B271" s="968">
        <v>2228</v>
      </c>
      <c r="C271" s="1837"/>
      <c r="D271" s="962" t="s">
        <v>432</v>
      </c>
      <c r="E271" s="911">
        <v>5669</v>
      </c>
      <c r="F271" s="911">
        <v>8954</v>
      </c>
      <c r="G271" s="876">
        <v>32.950000000000003</v>
      </c>
      <c r="H271" s="876">
        <v>7.07</v>
      </c>
      <c r="I271" s="851">
        <v>13272393</v>
      </c>
      <c r="J271" s="876">
        <v>10.76</v>
      </c>
      <c r="K271" s="876">
        <v>195.1</v>
      </c>
      <c r="L271" s="851">
        <v>12725796</v>
      </c>
      <c r="M271" s="876">
        <v>10.32</v>
      </c>
      <c r="N271" s="876">
        <v>187.07</v>
      </c>
      <c r="O271" s="851">
        <v>267192</v>
      </c>
      <c r="P271" s="876">
        <v>0.21660839818173858</v>
      </c>
      <c r="Q271" s="876">
        <v>3.9276768389486683</v>
      </c>
      <c r="R271" s="851">
        <v>-279405</v>
      </c>
      <c r="S271" s="876">
        <v>-0.23</v>
      </c>
      <c r="T271" s="876">
        <v>-4.1100000000000003</v>
      </c>
      <c r="U271" s="876">
        <v>-2.11</v>
      </c>
      <c r="V271" s="1238"/>
    </row>
    <row r="272" spans="1:22" ht="20.100000000000001" customHeight="1" x14ac:dyDescent="0.3">
      <c r="A272" s="1842"/>
      <c r="B272" s="968">
        <v>2232</v>
      </c>
      <c r="C272" s="1837"/>
      <c r="D272" s="962" t="s">
        <v>364</v>
      </c>
      <c r="E272" s="911">
        <v>1600</v>
      </c>
      <c r="F272" s="911">
        <v>3332</v>
      </c>
      <c r="G272" s="876">
        <v>48.2</v>
      </c>
      <c r="H272" s="876">
        <v>28.06</v>
      </c>
      <c r="I272" s="851">
        <v>3859186</v>
      </c>
      <c r="J272" s="876">
        <v>2.75</v>
      </c>
      <c r="K272" s="876">
        <v>201</v>
      </c>
      <c r="L272" s="851">
        <v>3698363</v>
      </c>
      <c r="M272" s="876">
        <v>2.63</v>
      </c>
      <c r="N272" s="876">
        <v>192.62</v>
      </c>
      <c r="O272" s="851">
        <v>75377</v>
      </c>
      <c r="P272" s="876">
        <v>5.3675762533077272E-2</v>
      </c>
      <c r="Q272" s="876">
        <v>3.9258854166666666</v>
      </c>
      <c r="R272" s="851">
        <v>-85446</v>
      </c>
      <c r="S272" s="876">
        <v>-0.06</v>
      </c>
      <c r="T272" s="876">
        <v>-4.45</v>
      </c>
      <c r="U272" s="876">
        <v>-2.21</v>
      </c>
      <c r="V272" s="1238"/>
    </row>
    <row r="273" spans="1:22" ht="20.100000000000001" customHeight="1" x14ac:dyDescent="0.3">
      <c r="A273" s="1842"/>
      <c r="B273" s="968">
        <v>2230</v>
      </c>
      <c r="C273" s="1837"/>
      <c r="D273" s="962" t="s">
        <v>433</v>
      </c>
      <c r="E273" s="911">
        <v>15329</v>
      </c>
      <c r="F273" s="911">
        <v>26883</v>
      </c>
      <c r="G273" s="876">
        <v>27.1</v>
      </c>
      <c r="H273" s="876">
        <v>3.14</v>
      </c>
      <c r="I273" s="851">
        <v>36373054</v>
      </c>
      <c r="J273" s="876">
        <v>9.5</v>
      </c>
      <c r="K273" s="876">
        <v>197.74</v>
      </c>
      <c r="L273" s="851">
        <v>34867923</v>
      </c>
      <c r="M273" s="876">
        <v>9.1</v>
      </c>
      <c r="N273" s="876">
        <v>189.55</v>
      </c>
      <c r="O273" s="851">
        <v>722334</v>
      </c>
      <c r="P273" s="876">
        <v>0.18857759710813329</v>
      </c>
      <c r="Q273" s="876">
        <v>3.9268380194402766</v>
      </c>
      <c r="R273" s="851">
        <v>-782797</v>
      </c>
      <c r="S273" s="876">
        <v>-0.2</v>
      </c>
      <c r="T273" s="876">
        <v>-4.26</v>
      </c>
      <c r="U273" s="876">
        <v>-2.15</v>
      </c>
      <c r="V273" s="1238"/>
    </row>
    <row r="274" spans="1:22" ht="20.100000000000001" customHeight="1" x14ac:dyDescent="0.3">
      <c r="A274" s="1842"/>
      <c r="B274" s="968">
        <v>2231</v>
      </c>
      <c r="C274" s="1837"/>
      <c r="D274" s="962" t="s">
        <v>434</v>
      </c>
      <c r="E274" s="911">
        <v>4733</v>
      </c>
      <c r="F274" s="911">
        <v>9336</v>
      </c>
      <c r="G274" s="876">
        <v>44.13</v>
      </c>
      <c r="H274" s="876">
        <v>22.64</v>
      </c>
      <c r="I274" s="851">
        <v>11427711</v>
      </c>
      <c r="J274" s="876">
        <v>4.0199999999999996</v>
      </c>
      <c r="K274" s="876">
        <v>201.21</v>
      </c>
      <c r="L274" s="851">
        <v>10952045</v>
      </c>
      <c r="M274" s="876">
        <v>3.85</v>
      </c>
      <c r="N274" s="876">
        <v>192.83</v>
      </c>
      <c r="O274" s="851">
        <v>222528</v>
      </c>
      <c r="P274" s="876">
        <v>7.8216775617185583E-2</v>
      </c>
      <c r="Q274" s="876">
        <v>3.9180223959433764</v>
      </c>
      <c r="R274" s="851">
        <v>-253138</v>
      </c>
      <c r="S274" s="876">
        <v>-0.09</v>
      </c>
      <c r="T274" s="876">
        <v>-4.46</v>
      </c>
      <c r="U274" s="876">
        <v>-2.2200000000000002</v>
      </c>
      <c r="V274" s="1238"/>
    </row>
    <row r="275" spans="1:22" ht="20.100000000000001" customHeight="1" x14ac:dyDescent="0.3">
      <c r="A275" s="1843"/>
      <c r="B275" s="968"/>
      <c r="C275" s="1838"/>
      <c r="D275" s="962" t="s">
        <v>35</v>
      </c>
      <c r="E275" s="911">
        <v>28579</v>
      </c>
      <c r="F275" s="911">
        <v>50963</v>
      </c>
      <c r="G275" s="876">
        <v>33.520000000000003</v>
      </c>
      <c r="H275" s="876">
        <v>10.130000000000001</v>
      </c>
      <c r="I275" s="851">
        <v>67820689</v>
      </c>
      <c r="J275" s="876">
        <v>6.78</v>
      </c>
      <c r="K275" s="876">
        <v>197.76</v>
      </c>
      <c r="L275" s="851">
        <v>65012524</v>
      </c>
      <c r="M275" s="876">
        <v>6.5</v>
      </c>
      <c r="N275" s="876">
        <v>189.57</v>
      </c>
      <c r="O275" s="851">
        <v>1541476</v>
      </c>
      <c r="P275" s="876">
        <v>0.15</v>
      </c>
      <c r="Q275" s="876">
        <v>4.49</v>
      </c>
      <c r="R275" s="851">
        <v>-1266689</v>
      </c>
      <c r="S275" s="876">
        <v>-0.13</v>
      </c>
      <c r="T275" s="876">
        <v>-3.69</v>
      </c>
      <c r="U275" s="876">
        <v>-1.87</v>
      </c>
      <c r="V275" s="1238"/>
    </row>
    <row r="276" spans="1:22" ht="20.100000000000001" customHeight="1" x14ac:dyDescent="0.3">
      <c r="A276" s="1830">
        <v>1584</v>
      </c>
      <c r="B276" s="968">
        <v>2034</v>
      </c>
      <c r="C276" s="1832" t="s">
        <v>435</v>
      </c>
      <c r="D276" s="962" t="s">
        <v>436</v>
      </c>
      <c r="E276" s="911">
        <v>18522</v>
      </c>
      <c r="F276" s="911">
        <v>38910</v>
      </c>
      <c r="G276" s="876">
        <v>29.45</v>
      </c>
      <c r="H276" s="876">
        <v>4.05</v>
      </c>
      <c r="I276" s="851">
        <v>5490528</v>
      </c>
      <c r="J276" s="876">
        <v>0.66</v>
      </c>
      <c r="K276" s="876">
        <v>24.7</v>
      </c>
      <c r="L276" s="851">
        <v>5199529</v>
      </c>
      <c r="M276" s="876">
        <v>0.63</v>
      </c>
      <c r="N276" s="876">
        <v>23.39</v>
      </c>
      <c r="O276" s="851">
        <v>0</v>
      </c>
      <c r="P276" s="876">
        <v>0</v>
      </c>
      <c r="Q276" s="876">
        <v>0</v>
      </c>
      <c r="R276" s="851">
        <v>-290999</v>
      </c>
      <c r="S276" s="876">
        <v>-0.04</v>
      </c>
      <c r="T276" s="876">
        <v>-1.31</v>
      </c>
      <c r="U276" s="876">
        <v>-5.3</v>
      </c>
      <c r="V276" s="1238"/>
    </row>
    <row r="277" spans="1:22" ht="20.100000000000001" customHeight="1" x14ac:dyDescent="0.3">
      <c r="A277" s="1831"/>
      <c r="B277" s="968"/>
      <c r="C277" s="1831"/>
      <c r="D277" s="962" t="s">
        <v>35</v>
      </c>
      <c r="E277" s="911">
        <v>18522</v>
      </c>
      <c r="F277" s="911">
        <v>38910</v>
      </c>
      <c r="G277" s="876">
        <v>29.45</v>
      </c>
      <c r="H277" s="876">
        <v>4.05</v>
      </c>
      <c r="I277" s="851">
        <v>5490528</v>
      </c>
      <c r="J277" s="876">
        <v>0.66</v>
      </c>
      <c r="K277" s="876">
        <v>24.7</v>
      </c>
      <c r="L277" s="851">
        <v>5199529</v>
      </c>
      <c r="M277" s="876">
        <v>0.63</v>
      </c>
      <c r="N277" s="876">
        <v>23.39</v>
      </c>
      <c r="O277" s="851">
        <v>0</v>
      </c>
      <c r="P277" s="876">
        <v>0</v>
      </c>
      <c r="Q277" s="876">
        <v>0</v>
      </c>
      <c r="R277" s="851">
        <v>-290999</v>
      </c>
      <c r="S277" s="876">
        <v>-0.04</v>
      </c>
      <c r="T277" s="876">
        <v>-1.31</v>
      </c>
      <c r="U277" s="876">
        <v>-5.3</v>
      </c>
      <c r="V277" s="1238"/>
    </row>
    <row r="278" spans="1:22" ht="20.100000000000001" customHeight="1" x14ac:dyDescent="0.3">
      <c r="A278" s="1841">
        <v>1214</v>
      </c>
      <c r="B278" s="968">
        <v>2316</v>
      </c>
      <c r="C278" s="1836" t="s">
        <v>437</v>
      </c>
      <c r="D278" s="962" t="s">
        <v>438</v>
      </c>
      <c r="E278" s="911">
        <v>3594</v>
      </c>
      <c r="F278" s="911">
        <v>5237</v>
      </c>
      <c r="G278" s="876">
        <v>31.2</v>
      </c>
      <c r="H278" s="876">
        <v>5.46</v>
      </c>
      <c r="I278" s="851">
        <v>0</v>
      </c>
      <c r="J278" s="876">
        <v>0</v>
      </c>
      <c r="K278" s="876">
        <v>0</v>
      </c>
      <c r="L278" s="851">
        <v>0</v>
      </c>
      <c r="M278" s="876">
        <v>0</v>
      </c>
      <c r="N278" s="876">
        <v>0</v>
      </c>
      <c r="O278" s="851">
        <v>0</v>
      </c>
      <c r="P278" s="876">
        <v>0</v>
      </c>
      <c r="Q278" s="876">
        <v>0</v>
      </c>
      <c r="R278" s="851">
        <v>0</v>
      </c>
      <c r="S278" s="876">
        <v>0</v>
      </c>
      <c r="T278" s="876">
        <v>0</v>
      </c>
      <c r="U278" s="876">
        <v>0</v>
      </c>
      <c r="V278" s="1238"/>
    </row>
    <row r="279" spans="1:22" ht="20.100000000000001" customHeight="1" x14ac:dyDescent="0.3">
      <c r="A279" s="1842"/>
      <c r="B279" s="968">
        <v>1915</v>
      </c>
      <c r="C279" s="1837"/>
      <c r="D279" s="962" t="s">
        <v>439</v>
      </c>
      <c r="E279" s="911">
        <v>1268</v>
      </c>
      <c r="F279" s="911">
        <v>2227</v>
      </c>
      <c r="G279" s="876">
        <v>30.95</v>
      </c>
      <c r="H279" s="876">
        <v>7.5</v>
      </c>
      <c r="I279" s="851">
        <v>3628598</v>
      </c>
      <c r="J279" s="876">
        <v>9.16</v>
      </c>
      <c r="K279" s="876">
        <v>238.47</v>
      </c>
      <c r="L279" s="851">
        <v>4266368</v>
      </c>
      <c r="M279" s="876">
        <v>10.77</v>
      </c>
      <c r="N279" s="876">
        <v>280.39</v>
      </c>
      <c r="O279" s="851">
        <v>0</v>
      </c>
      <c r="P279" s="876">
        <v>0</v>
      </c>
      <c r="Q279" s="876">
        <v>0</v>
      </c>
      <c r="R279" s="851">
        <v>637770</v>
      </c>
      <c r="S279" s="876">
        <v>1.61</v>
      </c>
      <c r="T279" s="876">
        <v>41.91</v>
      </c>
      <c r="U279" s="876">
        <v>17.579999999999998</v>
      </c>
      <c r="V279" s="1238"/>
    </row>
    <row r="280" spans="1:22" ht="20.100000000000001" customHeight="1" x14ac:dyDescent="0.3">
      <c r="A280" s="1842"/>
      <c r="B280" s="968">
        <v>2317</v>
      </c>
      <c r="C280" s="1837"/>
      <c r="D280" s="962" t="s">
        <v>441</v>
      </c>
      <c r="E280" s="911">
        <v>9452</v>
      </c>
      <c r="F280" s="911">
        <v>17603</v>
      </c>
      <c r="G280" s="876">
        <v>27.52</v>
      </c>
      <c r="H280" s="876">
        <v>2.81</v>
      </c>
      <c r="I280" s="851">
        <v>0</v>
      </c>
      <c r="J280" s="876">
        <v>0</v>
      </c>
      <c r="K280" s="876">
        <v>0</v>
      </c>
      <c r="L280" s="851">
        <v>0</v>
      </c>
      <c r="M280" s="876">
        <v>0</v>
      </c>
      <c r="N280" s="876">
        <v>0</v>
      </c>
      <c r="O280" s="851">
        <v>0</v>
      </c>
      <c r="P280" s="876">
        <v>0</v>
      </c>
      <c r="Q280" s="876">
        <v>0</v>
      </c>
      <c r="R280" s="851">
        <v>0</v>
      </c>
      <c r="S280" s="876">
        <v>0</v>
      </c>
      <c r="T280" s="876">
        <v>0</v>
      </c>
      <c r="U280" s="876">
        <v>0</v>
      </c>
      <c r="V280" s="1238"/>
    </row>
    <row r="281" spans="1:22" ht="20.100000000000001" customHeight="1" x14ac:dyDescent="0.3">
      <c r="A281" s="1842"/>
      <c r="B281" s="968">
        <v>2318</v>
      </c>
      <c r="C281" s="1837"/>
      <c r="D281" s="962" t="s">
        <v>442</v>
      </c>
      <c r="E281" s="911">
        <v>3534</v>
      </c>
      <c r="F281" s="911">
        <v>6476</v>
      </c>
      <c r="G281" s="876">
        <v>47.28</v>
      </c>
      <c r="H281" s="876">
        <v>27.16</v>
      </c>
      <c r="I281" s="851">
        <v>0</v>
      </c>
      <c r="J281" s="876">
        <v>0</v>
      </c>
      <c r="K281" s="876">
        <v>0</v>
      </c>
      <c r="L281" s="851">
        <v>0</v>
      </c>
      <c r="M281" s="876">
        <v>0</v>
      </c>
      <c r="N281" s="876">
        <v>0</v>
      </c>
      <c r="O281" s="851">
        <v>0</v>
      </c>
      <c r="P281" s="876">
        <v>0</v>
      </c>
      <c r="Q281" s="876">
        <v>0</v>
      </c>
      <c r="R281" s="851">
        <v>0</v>
      </c>
      <c r="S281" s="876">
        <v>0</v>
      </c>
      <c r="T281" s="876">
        <v>0</v>
      </c>
      <c r="U281" s="876">
        <v>0</v>
      </c>
      <c r="V281" s="1238"/>
    </row>
    <row r="282" spans="1:22" ht="20.100000000000001" customHeight="1" x14ac:dyDescent="0.3">
      <c r="A282" s="1842"/>
      <c r="B282" s="968">
        <v>2319</v>
      </c>
      <c r="C282" s="1837"/>
      <c r="D282" s="962" t="s">
        <v>443</v>
      </c>
      <c r="E282" s="911">
        <v>388</v>
      </c>
      <c r="F282" s="911">
        <v>579</v>
      </c>
      <c r="G282" s="876">
        <v>63.51</v>
      </c>
      <c r="H282" s="876">
        <v>57.34</v>
      </c>
      <c r="I282" s="851">
        <v>0</v>
      </c>
      <c r="J282" s="876">
        <v>0</v>
      </c>
      <c r="K282" s="876">
        <v>0</v>
      </c>
      <c r="L282" s="851">
        <v>0</v>
      </c>
      <c r="M282" s="876">
        <v>0</v>
      </c>
      <c r="N282" s="876">
        <v>0</v>
      </c>
      <c r="O282" s="851">
        <v>0</v>
      </c>
      <c r="P282" s="876">
        <v>0</v>
      </c>
      <c r="Q282" s="876">
        <v>0</v>
      </c>
      <c r="R282" s="851">
        <v>0</v>
      </c>
      <c r="S282" s="876">
        <v>0</v>
      </c>
      <c r="T282" s="876">
        <v>0</v>
      </c>
      <c r="U282" s="876">
        <v>0</v>
      </c>
      <c r="V282" s="1238"/>
    </row>
    <row r="283" spans="1:22" ht="20.100000000000001" customHeight="1" x14ac:dyDescent="0.3">
      <c r="A283" s="1843"/>
      <c r="B283" s="968"/>
      <c r="C283" s="1838"/>
      <c r="D283" s="962" t="s">
        <v>35</v>
      </c>
      <c r="E283" s="911">
        <v>18236</v>
      </c>
      <c r="F283" s="911">
        <v>32122</v>
      </c>
      <c r="G283" s="876">
        <v>32.99</v>
      </c>
      <c r="H283" s="876">
        <v>9.4600000000000009</v>
      </c>
      <c r="I283" s="851">
        <v>3628598</v>
      </c>
      <c r="J283" s="876">
        <v>9.16</v>
      </c>
      <c r="K283" s="876">
        <v>238.47</v>
      </c>
      <c r="L283" s="851">
        <v>4266368</v>
      </c>
      <c r="M283" s="876">
        <v>10.77</v>
      </c>
      <c r="N283" s="876">
        <v>280.39</v>
      </c>
      <c r="O283" s="851">
        <v>0</v>
      </c>
      <c r="P283" s="876">
        <v>0</v>
      </c>
      <c r="Q283" s="876">
        <v>0</v>
      </c>
      <c r="R283" s="851">
        <v>637770</v>
      </c>
      <c r="S283" s="876">
        <v>1.61</v>
      </c>
      <c r="T283" s="876">
        <v>41.91</v>
      </c>
      <c r="U283" s="876">
        <v>17.579999999999998</v>
      </c>
      <c r="V283" s="1238"/>
    </row>
    <row r="284" spans="1:22" ht="20.100000000000001" customHeight="1" x14ac:dyDescent="0.3">
      <c r="A284" s="1830">
        <v>1441</v>
      </c>
      <c r="B284" s="968">
        <v>1859</v>
      </c>
      <c r="C284" s="1832" t="s">
        <v>446</v>
      </c>
      <c r="D284" s="962" t="s">
        <v>447</v>
      </c>
      <c r="E284" s="911">
        <v>2348</v>
      </c>
      <c r="F284" s="911">
        <v>4637</v>
      </c>
      <c r="G284" s="876">
        <v>50.39</v>
      </c>
      <c r="H284" s="876">
        <v>32.369999999999997</v>
      </c>
      <c r="I284" s="851">
        <v>745806</v>
      </c>
      <c r="J284" s="876">
        <v>0.3</v>
      </c>
      <c r="K284" s="876">
        <v>26.47</v>
      </c>
      <c r="L284" s="851">
        <v>741266</v>
      </c>
      <c r="M284" s="876">
        <v>0.3</v>
      </c>
      <c r="N284" s="876">
        <v>26.31</v>
      </c>
      <c r="O284" s="851">
        <v>0</v>
      </c>
      <c r="P284" s="876">
        <v>0</v>
      </c>
      <c r="Q284" s="876">
        <v>0</v>
      </c>
      <c r="R284" s="851">
        <v>-4540</v>
      </c>
      <c r="S284" s="876">
        <v>0</v>
      </c>
      <c r="T284" s="876">
        <v>-0.16</v>
      </c>
      <c r="U284" s="876">
        <v>-0.61</v>
      </c>
      <c r="V284" s="1238"/>
    </row>
    <row r="285" spans="1:22" ht="20.100000000000001" customHeight="1" x14ac:dyDescent="0.3">
      <c r="A285" s="1831"/>
      <c r="B285" s="968"/>
      <c r="C285" s="1831"/>
      <c r="D285" s="962" t="s">
        <v>35</v>
      </c>
      <c r="E285" s="911">
        <v>2348</v>
      </c>
      <c r="F285" s="911">
        <v>4637</v>
      </c>
      <c r="G285" s="876">
        <v>50.39</v>
      </c>
      <c r="H285" s="876">
        <v>32.369999999999997</v>
      </c>
      <c r="I285" s="851">
        <v>745806</v>
      </c>
      <c r="J285" s="876">
        <v>0.3</v>
      </c>
      <c r="K285" s="876">
        <v>26.47</v>
      </c>
      <c r="L285" s="851">
        <v>741266</v>
      </c>
      <c r="M285" s="876">
        <v>0.3</v>
      </c>
      <c r="N285" s="876">
        <v>26.31</v>
      </c>
      <c r="O285" s="851">
        <v>0</v>
      </c>
      <c r="P285" s="876">
        <v>0</v>
      </c>
      <c r="Q285" s="876">
        <v>0</v>
      </c>
      <c r="R285" s="851">
        <v>-4540</v>
      </c>
      <c r="S285" s="876">
        <v>0</v>
      </c>
      <c r="T285" s="876">
        <v>-0.16</v>
      </c>
      <c r="U285" s="876">
        <v>-0.61</v>
      </c>
      <c r="V285" s="1238"/>
    </row>
    <row r="286" spans="1:22" ht="20.100000000000001" customHeight="1" x14ac:dyDescent="0.3">
      <c r="A286" s="1830">
        <v>1186</v>
      </c>
      <c r="B286" s="968">
        <v>1842</v>
      </c>
      <c r="C286" s="1832" t="s">
        <v>448</v>
      </c>
      <c r="D286" s="962" t="s">
        <v>448</v>
      </c>
      <c r="E286" s="911">
        <v>1458</v>
      </c>
      <c r="F286" s="911">
        <v>3114</v>
      </c>
      <c r="G286" s="876">
        <v>32.92</v>
      </c>
      <c r="H286" s="876">
        <v>8.99</v>
      </c>
      <c r="I286" s="851">
        <v>5287068</v>
      </c>
      <c r="J286" s="876">
        <v>8.11</v>
      </c>
      <c r="K286" s="876">
        <v>302.19</v>
      </c>
      <c r="L286" s="851">
        <v>5324790</v>
      </c>
      <c r="M286" s="876">
        <v>8.17</v>
      </c>
      <c r="N286" s="876">
        <v>304.33999999999997</v>
      </c>
      <c r="O286" s="851">
        <v>0</v>
      </c>
      <c r="P286" s="876">
        <v>0</v>
      </c>
      <c r="Q286" s="876">
        <v>0</v>
      </c>
      <c r="R286" s="851">
        <v>37722</v>
      </c>
      <c r="S286" s="876">
        <v>0.06</v>
      </c>
      <c r="T286" s="876">
        <v>2.16</v>
      </c>
      <c r="U286" s="876">
        <v>0.71</v>
      </c>
      <c r="V286" s="1238"/>
    </row>
    <row r="287" spans="1:22" ht="20.100000000000001" customHeight="1" x14ac:dyDescent="0.3">
      <c r="A287" s="1831"/>
      <c r="B287" s="968"/>
      <c r="C287" s="1831"/>
      <c r="D287" s="962" t="s">
        <v>35</v>
      </c>
      <c r="E287" s="911">
        <v>1458</v>
      </c>
      <c r="F287" s="911">
        <v>3114</v>
      </c>
      <c r="G287" s="876">
        <v>32.92</v>
      </c>
      <c r="H287" s="876">
        <v>8.99</v>
      </c>
      <c r="I287" s="851">
        <v>5287068</v>
      </c>
      <c r="J287" s="876">
        <v>8.11</v>
      </c>
      <c r="K287" s="876">
        <v>302.19</v>
      </c>
      <c r="L287" s="851">
        <v>5324790</v>
      </c>
      <c r="M287" s="876">
        <v>8.17</v>
      </c>
      <c r="N287" s="876">
        <v>304.33999999999997</v>
      </c>
      <c r="O287" s="851">
        <v>0</v>
      </c>
      <c r="P287" s="876">
        <v>0</v>
      </c>
      <c r="Q287" s="876">
        <v>0</v>
      </c>
      <c r="R287" s="851">
        <v>37722</v>
      </c>
      <c r="S287" s="876">
        <v>0.06</v>
      </c>
      <c r="T287" s="876">
        <v>2.16</v>
      </c>
      <c r="U287" s="876">
        <v>0.71</v>
      </c>
      <c r="V287" s="1238"/>
    </row>
    <row r="288" spans="1:22" ht="20.100000000000001" customHeight="1" x14ac:dyDescent="0.3">
      <c r="A288" s="1841">
        <v>1563</v>
      </c>
      <c r="B288" s="968">
        <v>2140</v>
      </c>
      <c r="C288" s="1836" t="s">
        <v>901</v>
      </c>
      <c r="D288" s="962" t="s">
        <v>1022</v>
      </c>
      <c r="E288" s="911">
        <v>6847</v>
      </c>
      <c r="F288" s="911">
        <v>14481</v>
      </c>
      <c r="G288" s="876">
        <v>30.83</v>
      </c>
      <c r="H288" s="876">
        <v>4.3899999999999997</v>
      </c>
      <c r="I288" s="851">
        <v>13079611</v>
      </c>
      <c r="J288" s="876">
        <v>5.26</v>
      </c>
      <c r="K288" s="876">
        <v>159.19</v>
      </c>
      <c r="L288" s="851">
        <v>16372261</v>
      </c>
      <c r="M288" s="876">
        <v>6.59</v>
      </c>
      <c r="N288" s="876">
        <v>199.26</v>
      </c>
      <c r="O288" s="851">
        <v>0</v>
      </c>
      <c r="P288" s="876">
        <v>0</v>
      </c>
      <c r="Q288" s="876">
        <v>0</v>
      </c>
      <c r="R288" s="851">
        <v>3292650</v>
      </c>
      <c r="S288" s="876">
        <v>1.33</v>
      </c>
      <c r="T288" s="876">
        <v>40.07</v>
      </c>
      <c r="U288" s="876">
        <v>25.17</v>
      </c>
      <c r="V288" s="1238"/>
    </row>
    <row r="289" spans="1:22" ht="20.100000000000001" customHeight="1" x14ac:dyDescent="0.3">
      <c r="A289" s="1842"/>
      <c r="B289" s="968">
        <v>27074</v>
      </c>
      <c r="C289" s="1837"/>
      <c r="D289" s="962" t="s">
        <v>1023</v>
      </c>
      <c r="E289" s="911">
        <v>568</v>
      </c>
      <c r="F289" s="911">
        <v>895</v>
      </c>
      <c r="G289" s="876">
        <v>27.37</v>
      </c>
      <c r="H289" s="876">
        <v>0.56000000000000005</v>
      </c>
      <c r="I289" s="851">
        <v>1823781</v>
      </c>
      <c r="J289" s="876">
        <v>23.78</v>
      </c>
      <c r="K289" s="876">
        <v>267.57</v>
      </c>
      <c r="L289" s="851">
        <v>1358178</v>
      </c>
      <c r="M289" s="876">
        <v>17.71</v>
      </c>
      <c r="N289" s="876">
        <v>199.26</v>
      </c>
      <c r="O289" s="851">
        <v>0</v>
      </c>
      <c r="P289" s="876">
        <v>0</v>
      </c>
      <c r="Q289" s="876">
        <v>0</v>
      </c>
      <c r="R289" s="851">
        <v>-465603</v>
      </c>
      <c r="S289" s="876">
        <v>-6.07</v>
      </c>
      <c r="T289" s="876">
        <v>-68.31</v>
      </c>
      <c r="U289" s="876">
        <v>-25.53</v>
      </c>
      <c r="V289" s="1238"/>
    </row>
    <row r="290" spans="1:22" ht="20.100000000000001" customHeight="1" x14ac:dyDescent="0.3">
      <c r="A290" s="1843"/>
      <c r="B290" s="968"/>
      <c r="C290" s="1838"/>
      <c r="D290" s="962" t="s">
        <v>35</v>
      </c>
      <c r="E290" s="911">
        <v>7415</v>
      </c>
      <c r="F290" s="911">
        <v>15376</v>
      </c>
      <c r="G290" s="876">
        <v>30.62</v>
      </c>
      <c r="H290" s="876">
        <v>4.16</v>
      </c>
      <c r="I290" s="851">
        <v>14903392</v>
      </c>
      <c r="J290" s="876">
        <v>5.82</v>
      </c>
      <c r="K290" s="876">
        <v>167.49</v>
      </c>
      <c r="L290" s="851">
        <v>17730439</v>
      </c>
      <c r="M290" s="876">
        <v>6.92</v>
      </c>
      <c r="N290" s="876">
        <v>199.26</v>
      </c>
      <c r="O290" s="851">
        <v>0</v>
      </c>
      <c r="P290" s="876">
        <v>0</v>
      </c>
      <c r="Q290" s="876">
        <v>0</v>
      </c>
      <c r="R290" s="851">
        <v>2827047</v>
      </c>
      <c r="S290" s="876">
        <v>1.1000000000000001</v>
      </c>
      <c r="T290" s="876">
        <v>31.77</v>
      </c>
      <c r="U290" s="876">
        <v>18.97</v>
      </c>
      <c r="V290" s="1238"/>
    </row>
    <row r="291" spans="1:22" ht="20.100000000000001" customHeight="1" x14ac:dyDescent="0.3">
      <c r="A291" s="1841">
        <v>1583</v>
      </c>
      <c r="B291" s="968">
        <v>6064</v>
      </c>
      <c r="C291" s="1836" t="s">
        <v>902</v>
      </c>
      <c r="D291" s="962" t="s">
        <v>1024</v>
      </c>
      <c r="E291" s="911">
        <v>3802</v>
      </c>
      <c r="F291" s="911">
        <v>4085</v>
      </c>
      <c r="G291" s="876">
        <v>39.159999999999997</v>
      </c>
      <c r="H291" s="876">
        <v>0.05</v>
      </c>
      <c r="I291" s="851">
        <v>461456</v>
      </c>
      <c r="J291" s="876">
        <v>1</v>
      </c>
      <c r="K291" s="876">
        <v>10.11</v>
      </c>
      <c r="L291" s="851">
        <v>396281</v>
      </c>
      <c r="M291" s="876">
        <v>0.86</v>
      </c>
      <c r="N291" s="876">
        <v>8.69</v>
      </c>
      <c r="O291" s="851">
        <v>0</v>
      </c>
      <c r="P291" s="876">
        <v>0</v>
      </c>
      <c r="Q291" s="876">
        <v>0</v>
      </c>
      <c r="R291" s="851">
        <v>-65175</v>
      </c>
      <c r="S291" s="876">
        <v>-0.14000000000000001</v>
      </c>
      <c r="T291" s="876">
        <v>-1.43</v>
      </c>
      <c r="U291" s="876">
        <v>-14.12</v>
      </c>
      <c r="V291" s="1238"/>
    </row>
    <row r="292" spans="1:22" ht="20.100000000000001" customHeight="1" x14ac:dyDescent="0.3">
      <c r="A292" s="1842"/>
      <c r="B292" s="968">
        <v>1783</v>
      </c>
      <c r="C292" s="1837"/>
      <c r="D292" s="962" t="s">
        <v>1025</v>
      </c>
      <c r="E292" s="911">
        <v>58203</v>
      </c>
      <c r="F292" s="911">
        <v>101036</v>
      </c>
      <c r="G292" s="876">
        <v>31.52</v>
      </c>
      <c r="H292" s="876">
        <v>1.59</v>
      </c>
      <c r="I292" s="851">
        <v>11017942</v>
      </c>
      <c r="J292" s="876">
        <v>0.8</v>
      </c>
      <c r="K292" s="876">
        <v>15.78</v>
      </c>
      <c r="L292" s="851">
        <v>9471690</v>
      </c>
      <c r="M292" s="876">
        <v>0.69</v>
      </c>
      <c r="N292" s="876">
        <v>13.56</v>
      </c>
      <c r="O292" s="851">
        <v>0</v>
      </c>
      <c r="P292" s="876">
        <v>0</v>
      </c>
      <c r="Q292" s="876">
        <v>0</v>
      </c>
      <c r="R292" s="851">
        <v>-1546252</v>
      </c>
      <c r="S292" s="876">
        <v>-0.11</v>
      </c>
      <c r="T292" s="876">
        <v>-2.21</v>
      </c>
      <c r="U292" s="876">
        <v>-14.03</v>
      </c>
      <c r="V292" s="1238"/>
    </row>
    <row r="293" spans="1:22" ht="20.100000000000001" customHeight="1" x14ac:dyDescent="0.3">
      <c r="A293" s="1843"/>
      <c r="B293" s="968"/>
      <c r="C293" s="1838"/>
      <c r="D293" s="962" t="s">
        <v>35</v>
      </c>
      <c r="E293" s="911">
        <v>62005</v>
      </c>
      <c r="F293" s="911">
        <v>105121</v>
      </c>
      <c r="G293" s="876">
        <v>31.82</v>
      </c>
      <c r="H293" s="876">
        <v>1.53</v>
      </c>
      <c r="I293" s="851">
        <v>11479398</v>
      </c>
      <c r="J293" s="876">
        <v>0.81</v>
      </c>
      <c r="K293" s="876">
        <v>15.43</v>
      </c>
      <c r="L293" s="851">
        <v>9867971</v>
      </c>
      <c r="M293" s="876">
        <v>0.69</v>
      </c>
      <c r="N293" s="876">
        <v>13.26</v>
      </c>
      <c r="O293" s="851">
        <v>0</v>
      </c>
      <c r="P293" s="876">
        <v>0</v>
      </c>
      <c r="Q293" s="876">
        <v>0</v>
      </c>
      <c r="R293" s="851">
        <v>-1611427</v>
      </c>
      <c r="S293" s="876">
        <v>-0.11</v>
      </c>
      <c r="T293" s="876">
        <v>-2.17</v>
      </c>
      <c r="U293" s="876">
        <v>-14.04</v>
      </c>
      <c r="V293" s="1238"/>
    </row>
    <row r="294" spans="1:22" ht="20.100000000000001" customHeight="1" x14ac:dyDescent="0.3">
      <c r="A294" s="1841">
        <v>1194</v>
      </c>
      <c r="B294" s="968">
        <v>1899</v>
      </c>
      <c r="C294" s="1836" t="s">
        <v>451</v>
      </c>
      <c r="D294" s="962" t="s">
        <v>452</v>
      </c>
      <c r="E294" s="911">
        <v>13670</v>
      </c>
      <c r="F294" s="911">
        <v>30154</v>
      </c>
      <c r="G294" s="876">
        <v>36.78</v>
      </c>
      <c r="H294" s="876">
        <v>9.77</v>
      </c>
      <c r="I294" s="851">
        <v>1876000</v>
      </c>
      <c r="J294" s="876">
        <v>0.42</v>
      </c>
      <c r="K294" s="876">
        <v>11.44</v>
      </c>
      <c r="L294" s="851">
        <v>2330000</v>
      </c>
      <c r="M294" s="876">
        <v>0.52</v>
      </c>
      <c r="N294" s="876">
        <v>14.2</v>
      </c>
      <c r="O294" s="851">
        <v>0</v>
      </c>
      <c r="P294" s="876">
        <v>0</v>
      </c>
      <c r="Q294" s="876">
        <v>0</v>
      </c>
      <c r="R294" s="851">
        <v>454000</v>
      </c>
      <c r="S294" s="876">
        <v>0.1</v>
      </c>
      <c r="T294" s="876">
        <v>2.77</v>
      </c>
      <c r="U294" s="876">
        <v>24.2</v>
      </c>
      <c r="V294" s="1238"/>
    </row>
    <row r="295" spans="1:22" ht="20.100000000000001" customHeight="1" x14ac:dyDescent="0.3">
      <c r="A295" s="1842"/>
      <c r="B295" s="968">
        <v>1900</v>
      </c>
      <c r="C295" s="1837"/>
      <c r="D295" s="962" t="s">
        <v>453</v>
      </c>
      <c r="E295" s="911">
        <v>7907</v>
      </c>
      <c r="F295" s="911">
        <v>17552</v>
      </c>
      <c r="G295" s="876">
        <v>35.549999999999997</v>
      </c>
      <c r="H295" s="876">
        <v>9.9</v>
      </c>
      <c r="I295" s="851">
        <v>1078000</v>
      </c>
      <c r="J295" s="876">
        <v>0.36</v>
      </c>
      <c r="K295" s="876">
        <v>11.36</v>
      </c>
      <c r="L295" s="851">
        <v>1339000</v>
      </c>
      <c r="M295" s="876">
        <v>0.45</v>
      </c>
      <c r="N295" s="876">
        <v>14.11</v>
      </c>
      <c r="O295" s="851">
        <v>0</v>
      </c>
      <c r="P295" s="876">
        <v>0</v>
      </c>
      <c r="Q295" s="876">
        <v>0</v>
      </c>
      <c r="R295" s="851">
        <v>261000</v>
      </c>
      <c r="S295" s="876">
        <v>0.09</v>
      </c>
      <c r="T295" s="876">
        <v>2.75</v>
      </c>
      <c r="U295" s="876">
        <v>24.21</v>
      </c>
      <c r="V295" s="1238"/>
    </row>
    <row r="296" spans="1:22" ht="20.100000000000001" customHeight="1" x14ac:dyDescent="0.3">
      <c r="A296" s="1842"/>
      <c r="B296" s="968">
        <v>1903</v>
      </c>
      <c r="C296" s="1837"/>
      <c r="D296" s="962" t="s">
        <v>454</v>
      </c>
      <c r="E296" s="911">
        <v>1641</v>
      </c>
      <c r="F296" s="911">
        <v>2907</v>
      </c>
      <c r="G296" s="876">
        <v>59.58</v>
      </c>
      <c r="H296" s="876">
        <v>50.26</v>
      </c>
      <c r="I296" s="851">
        <v>227000</v>
      </c>
      <c r="J296" s="876">
        <v>0.11</v>
      </c>
      <c r="K296" s="876">
        <v>11.53</v>
      </c>
      <c r="L296" s="851">
        <v>282000</v>
      </c>
      <c r="M296" s="876">
        <v>0.13</v>
      </c>
      <c r="N296" s="876">
        <v>14.32</v>
      </c>
      <c r="O296" s="851">
        <v>0</v>
      </c>
      <c r="P296" s="876">
        <v>0</v>
      </c>
      <c r="Q296" s="876">
        <v>0</v>
      </c>
      <c r="R296" s="851">
        <v>55000</v>
      </c>
      <c r="S296" s="876">
        <v>0.03</v>
      </c>
      <c r="T296" s="876">
        <v>2.79</v>
      </c>
      <c r="U296" s="876">
        <v>24.23</v>
      </c>
      <c r="V296" s="1238"/>
    </row>
    <row r="297" spans="1:22" ht="20.100000000000001" customHeight="1" x14ac:dyDescent="0.3">
      <c r="A297" s="1842"/>
      <c r="B297" s="968">
        <v>1901</v>
      </c>
      <c r="C297" s="1837"/>
      <c r="D297" s="962" t="s">
        <v>455</v>
      </c>
      <c r="E297" s="911">
        <v>7661</v>
      </c>
      <c r="F297" s="911">
        <v>15820</v>
      </c>
      <c r="G297" s="876">
        <v>47.98</v>
      </c>
      <c r="H297" s="876">
        <v>28.84</v>
      </c>
      <c r="I297" s="851">
        <v>1068000</v>
      </c>
      <c r="J297" s="876">
        <v>0.2</v>
      </c>
      <c r="K297" s="876">
        <v>11.62</v>
      </c>
      <c r="L297" s="851">
        <v>1326000</v>
      </c>
      <c r="M297" s="876">
        <v>0.25</v>
      </c>
      <c r="N297" s="876">
        <v>14.42</v>
      </c>
      <c r="O297" s="851">
        <v>0</v>
      </c>
      <c r="P297" s="876">
        <v>0</v>
      </c>
      <c r="Q297" s="876">
        <v>0</v>
      </c>
      <c r="R297" s="851">
        <v>258000</v>
      </c>
      <c r="S297" s="876">
        <v>0.05</v>
      </c>
      <c r="T297" s="876">
        <v>2.81</v>
      </c>
      <c r="U297" s="876">
        <v>24.16</v>
      </c>
      <c r="V297" s="1238"/>
    </row>
    <row r="298" spans="1:22" ht="20.100000000000001" customHeight="1" x14ac:dyDescent="0.3">
      <c r="A298" s="1842"/>
      <c r="B298" s="968">
        <v>1902</v>
      </c>
      <c r="C298" s="1837"/>
      <c r="D298" s="962" t="s">
        <v>456</v>
      </c>
      <c r="E298" s="911">
        <v>2246</v>
      </c>
      <c r="F298" s="911">
        <v>4306</v>
      </c>
      <c r="G298" s="876">
        <v>53.13</v>
      </c>
      <c r="H298" s="876">
        <v>40.11</v>
      </c>
      <c r="I298" s="851">
        <v>314000</v>
      </c>
      <c r="J298" s="876">
        <v>0.17</v>
      </c>
      <c r="K298" s="876">
        <v>11.65</v>
      </c>
      <c r="L298" s="851">
        <v>389000</v>
      </c>
      <c r="M298" s="876">
        <v>0.21</v>
      </c>
      <c r="N298" s="876">
        <v>14.43</v>
      </c>
      <c r="O298" s="851">
        <v>0</v>
      </c>
      <c r="P298" s="876">
        <v>0</v>
      </c>
      <c r="Q298" s="876">
        <v>0</v>
      </c>
      <c r="R298" s="851">
        <v>75000</v>
      </c>
      <c r="S298" s="876">
        <v>0.04</v>
      </c>
      <c r="T298" s="876">
        <v>2.78</v>
      </c>
      <c r="U298" s="876">
        <v>23.89</v>
      </c>
      <c r="V298" s="1238"/>
    </row>
    <row r="299" spans="1:22" ht="20.100000000000001" customHeight="1" x14ac:dyDescent="0.3">
      <c r="A299" s="1843"/>
      <c r="B299" s="968"/>
      <c r="C299" s="1838"/>
      <c r="D299" s="962" t="s">
        <v>35</v>
      </c>
      <c r="E299" s="911">
        <v>33125</v>
      </c>
      <c r="F299" s="911">
        <v>70739</v>
      </c>
      <c r="G299" s="876">
        <v>40.909999999999997</v>
      </c>
      <c r="H299" s="876">
        <v>17.579999999999998</v>
      </c>
      <c r="I299" s="851">
        <v>4563000</v>
      </c>
      <c r="J299" s="876">
        <v>0.27</v>
      </c>
      <c r="K299" s="876">
        <v>11.48</v>
      </c>
      <c r="L299" s="851">
        <v>5666000</v>
      </c>
      <c r="M299" s="876">
        <v>0.34</v>
      </c>
      <c r="N299" s="876">
        <v>14.25</v>
      </c>
      <c r="O299" s="851">
        <v>0</v>
      </c>
      <c r="P299" s="876">
        <v>0</v>
      </c>
      <c r="Q299" s="876">
        <v>0</v>
      </c>
      <c r="R299" s="851">
        <v>1103000</v>
      </c>
      <c r="S299" s="876">
        <v>7.0000000000000007E-2</v>
      </c>
      <c r="T299" s="876">
        <v>2.77</v>
      </c>
      <c r="U299" s="876">
        <v>24.17</v>
      </c>
      <c r="V299" s="1238"/>
    </row>
    <row r="300" spans="1:22" ht="20.100000000000001" customHeight="1" x14ac:dyDescent="0.3">
      <c r="A300" s="1841">
        <v>1516</v>
      </c>
      <c r="B300" s="968">
        <v>1767</v>
      </c>
      <c r="C300" s="1836" t="s">
        <v>457</v>
      </c>
      <c r="D300" s="962" t="s">
        <v>305</v>
      </c>
      <c r="E300" s="911">
        <v>255</v>
      </c>
      <c r="F300" s="911">
        <v>408</v>
      </c>
      <c r="G300" s="876">
        <v>57.33</v>
      </c>
      <c r="H300" s="876">
        <v>44.61</v>
      </c>
      <c r="I300" s="851">
        <v>410586</v>
      </c>
      <c r="J300" s="876">
        <v>2.48</v>
      </c>
      <c r="K300" s="876">
        <v>134.18</v>
      </c>
      <c r="L300" s="851">
        <v>382547</v>
      </c>
      <c r="M300" s="876">
        <v>2.31</v>
      </c>
      <c r="N300" s="876">
        <v>125.02</v>
      </c>
      <c r="O300" s="851">
        <v>0</v>
      </c>
      <c r="P300" s="876">
        <v>0</v>
      </c>
      <c r="Q300" s="876">
        <v>0</v>
      </c>
      <c r="R300" s="851">
        <v>-28039</v>
      </c>
      <c r="S300" s="876">
        <v>-0.17</v>
      </c>
      <c r="T300" s="876">
        <v>-9.16</v>
      </c>
      <c r="U300" s="876">
        <v>-6.83</v>
      </c>
      <c r="V300" s="1238"/>
    </row>
    <row r="301" spans="1:22" ht="20.100000000000001" customHeight="1" x14ac:dyDescent="0.3">
      <c r="A301" s="1842"/>
      <c r="B301" s="968">
        <v>1766</v>
      </c>
      <c r="C301" s="1837"/>
      <c r="D301" s="962" t="s">
        <v>311</v>
      </c>
      <c r="E301" s="911">
        <v>3503</v>
      </c>
      <c r="F301" s="911">
        <v>7243</v>
      </c>
      <c r="G301" s="876">
        <v>33.770000000000003</v>
      </c>
      <c r="H301" s="876">
        <v>9.2799999999999994</v>
      </c>
      <c r="I301" s="851">
        <v>1281329</v>
      </c>
      <c r="J301" s="876">
        <v>1.1599999999999999</v>
      </c>
      <c r="K301" s="876">
        <v>30.48</v>
      </c>
      <c r="L301" s="851">
        <v>1144048</v>
      </c>
      <c r="M301" s="876">
        <v>1.03</v>
      </c>
      <c r="N301" s="876">
        <v>27.22</v>
      </c>
      <c r="O301" s="851">
        <v>0</v>
      </c>
      <c r="P301" s="876">
        <v>0</v>
      </c>
      <c r="Q301" s="876">
        <v>0</v>
      </c>
      <c r="R301" s="851">
        <v>-137281</v>
      </c>
      <c r="S301" s="876">
        <v>-0.12</v>
      </c>
      <c r="T301" s="876">
        <v>-3.27</v>
      </c>
      <c r="U301" s="876">
        <v>-10.71</v>
      </c>
      <c r="V301" s="1238"/>
    </row>
    <row r="302" spans="1:22" ht="20.100000000000001" customHeight="1" x14ac:dyDescent="0.3">
      <c r="A302" s="1842"/>
      <c r="B302" s="968">
        <v>1768</v>
      </c>
      <c r="C302" s="1837"/>
      <c r="D302" s="962" t="s">
        <v>316</v>
      </c>
      <c r="E302" s="911">
        <v>331</v>
      </c>
      <c r="F302" s="911">
        <v>628</v>
      </c>
      <c r="G302" s="876">
        <v>30.63</v>
      </c>
      <c r="H302" s="876">
        <v>9.4</v>
      </c>
      <c r="I302" s="851">
        <v>300850</v>
      </c>
      <c r="J302" s="876">
        <v>3.42</v>
      </c>
      <c r="K302" s="876">
        <v>75.739999999999995</v>
      </c>
      <c r="L302" s="851">
        <v>318768</v>
      </c>
      <c r="M302" s="876">
        <v>3.63</v>
      </c>
      <c r="N302" s="876">
        <v>80.25</v>
      </c>
      <c r="O302" s="851">
        <v>0</v>
      </c>
      <c r="P302" s="876">
        <v>0</v>
      </c>
      <c r="Q302" s="876">
        <v>0</v>
      </c>
      <c r="R302" s="851">
        <v>17918</v>
      </c>
      <c r="S302" s="876">
        <v>0.2</v>
      </c>
      <c r="T302" s="876">
        <v>4.51</v>
      </c>
      <c r="U302" s="876">
        <v>5.96</v>
      </c>
      <c r="V302" s="1238"/>
    </row>
    <row r="303" spans="1:22" ht="20.100000000000001" customHeight="1" x14ac:dyDescent="0.3">
      <c r="A303" s="1843"/>
      <c r="B303" s="968"/>
      <c r="C303" s="1838"/>
      <c r="D303" s="962" t="s">
        <v>35</v>
      </c>
      <c r="E303" s="911">
        <v>4089</v>
      </c>
      <c r="F303" s="911">
        <v>8279</v>
      </c>
      <c r="G303" s="876">
        <v>34.69</v>
      </c>
      <c r="H303" s="876">
        <v>11.03</v>
      </c>
      <c r="I303" s="851">
        <v>1992765</v>
      </c>
      <c r="J303" s="876">
        <v>1.46</v>
      </c>
      <c r="K303" s="876">
        <v>40.61</v>
      </c>
      <c r="L303" s="851">
        <v>1845363</v>
      </c>
      <c r="M303" s="876">
        <v>1.36</v>
      </c>
      <c r="N303" s="876">
        <v>37.61</v>
      </c>
      <c r="O303" s="851">
        <v>0</v>
      </c>
      <c r="P303" s="876">
        <v>0</v>
      </c>
      <c r="Q303" s="876">
        <v>0</v>
      </c>
      <c r="R303" s="851">
        <v>-147402</v>
      </c>
      <c r="S303" s="876">
        <v>-0.11</v>
      </c>
      <c r="T303" s="876">
        <v>-3</v>
      </c>
      <c r="U303" s="876">
        <v>-7.4</v>
      </c>
      <c r="V303" s="1238"/>
    </row>
    <row r="304" spans="1:22" ht="20.100000000000001" customHeight="1" x14ac:dyDescent="0.3">
      <c r="A304" s="1841">
        <v>1201</v>
      </c>
      <c r="B304" s="968">
        <v>2152</v>
      </c>
      <c r="C304" s="1836" t="s">
        <v>458</v>
      </c>
      <c r="D304" s="962" t="s">
        <v>406</v>
      </c>
      <c r="E304" s="911">
        <v>3184</v>
      </c>
      <c r="F304" s="911">
        <v>8647</v>
      </c>
      <c r="G304" s="876">
        <v>31.06</v>
      </c>
      <c r="H304" s="876">
        <v>6.19</v>
      </c>
      <c r="I304" s="851">
        <v>953138</v>
      </c>
      <c r="J304" s="876">
        <v>0.44</v>
      </c>
      <c r="K304" s="876">
        <v>24.95</v>
      </c>
      <c r="L304" s="851">
        <v>1000524</v>
      </c>
      <c r="M304" s="876">
        <v>0.47</v>
      </c>
      <c r="N304" s="876">
        <v>26.19</v>
      </c>
      <c r="O304" s="851">
        <v>0</v>
      </c>
      <c r="P304" s="876">
        <v>0</v>
      </c>
      <c r="Q304" s="876">
        <v>0</v>
      </c>
      <c r="R304" s="851">
        <v>47386</v>
      </c>
      <c r="S304" s="876">
        <v>0.02</v>
      </c>
      <c r="T304" s="876">
        <v>1.24</v>
      </c>
      <c r="U304" s="876">
        <v>4.97</v>
      </c>
      <c r="V304" s="1238"/>
    </row>
    <row r="305" spans="1:22" ht="20.100000000000001" customHeight="1" x14ac:dyDescent="0.3">
      <c r="A305" s="1842"/>
      <c r="B305" s="968">
        <v>2153</v>
      </c>
      <c r="C305" s="1837"/>
      <c r="D305" s="962" t="s">
        <v>459</v>
      </c>
      <c r="E305" s="911">
        <v>213</v>
      </c>
      <c r="F305" s="911">
        <v>445</v>
      </c>
      <c r="G305" s="876">
        <v>29.24</v>
      </c>
      <c r="H305" s="876">
        <v>0.23</v>
      </c>
      <c r="I305" s="851">
        <v>59701</v>
      </c>
      <c r="J305" s="876">
        <v>0.83</v>
      </c>
      <c r="K305" s="876">
        <v>23.36</v>
      </c>
      <c r="L305" s="851">
        <v>63832</v>
      </c>
      <c r="M305" s="876">
        <v>0.88</v>
      </c>
      <c r="N305" s="876">
        <v>24.97</v>
      </c>
      <c r="O305" s="851">
        <v>0</v>
      </c>
      <c r="P305" s="876">
        <v>0</v>
      </c>
      <c r="Q305" s="876">
        <v>0</v>
      </c>
      <c r="R305" s="851">
        <v>4131</v>
      </c>
      <c r="S305" s="876">
        <v>0.06</v>
      </c>
      <c r="T305" s="876">
        <v>1.62</v>
      </c>
      <c r="U305" s="876">
        <v>6.92</v>
      </c>
      <c r="V305" s="1238"/>
    </row>
    <row r="306" spans="1:22" ht="20.100000000000001" customHeight="1" x14ac:dyDescent="0.3">
      <c r="A306" s="1843"/>
      <c r="B306" s="968"/>
      <c r="C306" s="1838"/>
      <c r="D306" s="962" t="s">
        <v>35</v>
      </c>
      <c r="E306" s="911">
        <v>3397</v>
      </c>
      <c r="F306" s="911">
        <v>9092</v>
      </c>
      <c r="G306" s="876">
        <v>30.97</v>
      </c>
      <c r="H306" s="876">
        <v>5.9</v>
      </c>
      <c r="I306" s="851">
        <v>1012839</v>
      </c>
      <c r="J306" s="876">
        <v>0.46</v>
      </c>
      <c r="K306" s="876">
        <v>24.85</v>
      </c>
      <c r="L306" s="851">
        <v>1064356</v>
      </c>
      <c r="M306" s="876">
        <v>0.48</v>
      </c>
      <c r="N306" s="876">
        <v>26.11</v>
      </c>
      <c r="O306" s="851">
        <v>0</v>
      </c>
      <c r="P306" s="876">
        <v>0</v>
      </c>
      <c r="Q306" s="876">
        <v>0</v>
      </c>
      <c r="R306" s="851">
        <v>51517</v>
      </c>
      <c r="S306" s="876">
        <v>0.02</v>
      </c>
      <c r="T306" s="876">
        <v>1.26</v>
      </c>
      <c r="U306" s="876">
        <v>5.09</v>
      </c>
      <c r="V306" s="1238"/>
    </row>
    <row r="307" spans="1:22" ht="20.100000000000001" customHeight="1" x14ac:dyDescent="0.3">
      <c r="A307" s="1841">
        <v>1430</v>
      </c>
      <c r="B307" s="968">
        <v>2243</v>
      </c>
      <c r="C307" s="1836" t="s">
        <v>460</v>
      </c>
      <c r="D307" s="962" t="s">
        <v>418</v>
      </c>
      <c r="E307" s="911">
        <v>10473</v>
      </c>
      <c r="F307" s="911">
        <v>23137</v>
      </c>
      <c r="G307" s="876">
        <v>25.81</v>
      </c>
      <c r="H307" s="876">
        <v>2.48</v>
      </c>
      <c r="I307" s="851">
        <v>2658813</v>
      </c>
      <c r="J307" s="876">
        <v>0.53</v>
      </c>
      <c r="K307" s="876">
        <v>21.16</v>
      </c>
      <c r="L307" s="851">
        <v>2594359</v>
      </c>
      <c r="M307" s="876">
        <v>0.52</v>
      </c>
      <c r="N307" s="876">
        <v>20.64</v>
      </c>
      <c r="O307" s="851">
        <v>0</v>
      </c>
      <c r="P307" s="876">
        <v>0</v>
      </c>
      <c r="Q307" s="876">
        <v>0</v>
      </c>
      <c r="R307" s="851">
        <v>-64454</v>
      </c>
      <c r="S307" s="876">
        <v>-0.01</v>
      </c>
      <c r="T307" s="876">
        <v>-0.51</v>
      </c>
      <c r="U307" s="876">
        <v>-2.42</v>
      </c>
      <c r="V307" s="1238"/>
    </row>
    <row r="308" spans="1:22" ht="20.100000000000001" customHeight="1" x14ac:dyDescent="0.3">
      <c r="A308" s="1842"/>
      <c r="B308" s="968">
        <v>2122</v>
      </c>
      <c r="C308" s="1837"/>
      <c r="D308" s="962" t="s">
        <v>223</v>
      </c>
      <c r="E308" s="911">
        <v>6096</v>
      </c>
      <c r="F308" s="911">
        <v>13436</v>
      </c>
      <c r="G308" s="876">
        <v>38.340000000000003</v>
      </c>
      <c r="H308" s="876">
        <v>12.76</v>
      </c>
      <c r="I308" s="851">
        <v>4983748</v>
      </c>
      <c r="J308" s="876">
        <v>1.38</v>
      </c>
      <c r="K308" s="876">
        <v>68.13</v>
      </c>
      <c r="L308" s="851">
        <v>4632504</v>
      </c>
      <c r="M308" s="876">
        <v>1.28</v>
      </c>
      <c r="N308" s="876">
        <v>63.33</v>
      </c>
      <c r="O308" s="851">
        <v>0</v>
      </c>
      <c r="P308" s="876">
        <v>0</v>
      </c>
      <c r="Q308" s="876">
        <v>0</v>
      </c>
      <c r="R308" s="851">
        <v>-351244</v>
      </c>
      <c r="S308" s="876">
        <v>-0.1</v>
      </c>
      <c r="T308" s="876">
        <v>-4.8</v>
      </c>
      <c r="U308" s="876">
        <v>-7.05</v>
      </c>
      <c r="V308" s="1238"/>
    </row>
    <row r="309" spans="1:22" ht="20.100000000000001" customHeight="1" x14ac:dyDescent="0.3">
      <c r="A309" s="1842"/>
      <c r="B309" s="968">
        <v>2123</v>
      </c>
      <c r="C309" s="1837"/>
      <c r="D309" s="962" t="s">
        <v>267</v>
      </c>
      <c r="E309" s="911">
        <v>4311</v>
      </c>
      <c r="F309" s="911">
        <v>10173</v>
      </c>
      <c r="G309" s="876">
        <v>26.18</v>
      </c>
      <c r="H309" s="876">
        <v>1.51</v>
      </c>
      <c r="I309" s="851">
        <v>5518590</v>
      </c>
      <c r="J309" s="876">
        <v>4.68</v>
      </c>
      <c r="K309" s="876">
        <v>106.68</v>
      </c>
      <c r="L309" s="851">
        <v>6070551</v>
      </c>
      <c r="M309" s="876">
        <v>5.15</v>
      </c>
      <c r="N309" s="876">
        <v>117.35</v>
      </c>
      <c r="O309" s="851">
        <v>0</v>
      </c>
      <c r="P309" s="876">
        <v>0</v>
      </c>
      <c r="Q309" s="876">
        <v>0</v>
      </c>
      <c r="R309" s="851">
        <v>551961</v>
      </c>
      <c r="S309" s="876">
        <v>0.47</v>
      </c>
      <c r="T309" s="876">
        <v>10.67</v>
      </c>
      <c r="U309" s="876">
        <v>10</v>
      </c>
      <c r="V309" s="1238"/>
    </row>
    <row r="310" spans="1:22" ht="20.100000000000001" customHeight="1" x14ac:dyDescent="0.3">
      <c r="A310" s="1843"/>
      <c r="B310" s="968"/>
      <c r="C310" s="1838"/>
      <c r="D310" s="962" t="s">
        <v>35</v>
      </c>
      <c r="E310" s="911">
        <v>20880</v>
      </c>
      <c r="F310" s="911">
        <v>46746</v>
      </c>
      <c r="G310" s="876">
        <v>29.49</v>
      </c>
      <c r="H310" s="876">
        <v>5.22</v>
      </c>
      <c r="I310" s="851">
        <v>13161151</v>
      </c>
      <c r="J310" s="876">
        <v>1.34</v>
      </c>
      <c r="K310" s="876">
        <v>52.53</v>
      </c>
      <c r="L310" s="851">
        <v>13297414</v>
      </c>
      <c r="M310" s="876">
        <v>1.36</v>
      </c>
      <c r="N310" s="876">
        <v>53.07</v>
      </c>
      <c r="O310" s="851">
        <v>0</v>
      </c>
      <c r="P310" s="876">
        <v>0</v>
      </c>
      <c r="Q310" s="876">
        <v>0</v>
      </c>
      <c r="R310" s="851">
        <v>136263</v>
      </c>
      <c r="S310" s="876">
        <v>0.01</v>
      </c>
      <c r="T310" s="876">
        <v>0.54</v>
      </c>
      <c r="U310" s="876">
        <v>1.04</v>
      </c>
      <c r="V310" s="1238"/>
    </row>
    <row r="311" spans="1:22" ht="20.100000000000001" customHeight="1" x14ac:dyDescent="0.3">
      <c r="A311" s="1841">
        <v>1176</v>
      </c>
      <c r="B311" s="968">
        <v>1816</v>
      </c>
      <c r="C311" s="1836" t="s">
        <v>468</v>
      </c>
      <c r="D311" s="962" t="s">
        <v>386</v>
      </c>
      <c r="E311" s="911">
        <v>11628</v>
      </c>
      <c r="F311" s="911">
        <v>20158</v>
      </c>
      <c r="G311" s="876">
        <v>29.28</v>
      </c>
      <c r="H311" s="876">
        <v>1.3</v>
      </c>
      <c r="I311" s="851">
        <v>0</v>
      </c>
      <c r="J311" s="876">
        <v>0</v>
      </c>
      <c r="K311" s="876">
        <v>0</v>
      </c>
      <c r="L311" s="851">
        <v>0</v>
      </c>
      <c r="M311" s="876">
        <v>0</v>
      </c>
      <c r="N311" s="876">
        <v>0</v>
      </c>
      <c r="O311" s="851">
        <v>0</v>
      </c>
      <c r="P311" s="876">
        <v>0</v>
      </c>
      <c r="Q311" s="876">
        <v>0</v>
      </c>
      <c r="R311" s="851">
        <v>0</v>
      </c>
      <c r="S311" s="876">
        <v>0</v>
      </c>
      <c r="T311" s="876">
        <v>0</v>
      </c>
      <c r="U311" s="876">
        <v>0</v>
      </c>
      <c r="V311" s="1238"/>
    </row>
    <row r="312" spans="1:22" ht="20.100000000000001" customHeight="1" x14ac:dyDescent="0.3">
      <c r="A312" s="1842"/>
      <c r="B312" s="968">
        <v>1817</v>
      </c>
      <c r="C312" s="1837"/>
      <c r="D312" s="962" t="s">
        <v>469</v>
      </c>
      <c r="E312" s="911">
        <v>648</v>
      </c>
      <c r="F312" s="911">
        <v>1136</v>
      </c>
      <c r="G312" s="876">
        <v>53.28</v>
      </c>
      <c r="H312" s="876">
        <v>34.24</v>
      </c>
      <c r="I312" s="851">
        <v>0</v>
      </c>
      <c r="J312" s="876">
        <v>0</v>
      </c>
      <c r="K312" s="876">
        <v>0</v>
      </c>
      <c r="L312" s="851">
        <v>0</v>
      </c>
      <c r="M312" s="876">
        <v>0</v>
      </c>
      <c r="N312" s="876">
        <v>0</v>
      </c>
      <c r="O312" s="851">
        <v>0</v>
      </c>
      <c r="P312" s="876">
        <v>0</v>
      </c>
      <c r="Q312" s="876">
        <v>0</v>
      </c>
      <c r="R312" s="851">
        <v>0</v>
      </c>
      <c r="S312" s="876">
        <v>0</v>
      </c>
      <c r="T312" s="876">
        <v>0</v>
      </c>
      <c r="U312" s="876">
        <v>0</v>
      </c>
      <c r="V312" s="1238"/>
    </row>
    <row r="313" spans="1:22" ht="20.100000000000001" customHeight="1" x14ac:dyDescent="0.3">
      <c r="A313" s="1843"/>
      <c r="B313" s="968"/>
      <c r="C313" s="1838"/>
      <c r="D313" s="962" t="s">
        <v>35</v>
      </c>
      <c r="E313" s="911">
        <v>12276</v>
      </c>
      <c r="F313" s="911">
        <v>21294</v>
      </c>
      <c r="G313" s="876">
        <v>30.57</v>
      </c>
      <c r="H313" s="876">
        <v>3.06</v>
      </c>
      <c r="I313" s="851">
        <v>0</v>
      </c>
      <c r="J313" s="876">
        <v>0</v>
      </c>
      <c r="K313" s="876">
        <v>0</v>
      </c>
      <c r="L313" s="851">
        <v>0</v>
      </c>
      <c r="M313" s="876">
        <v>0</v>
      </c>
      <c r="N313" s="876">
        <v>0</v>
      </c>
      <c r="O313" s="851">
        <v>0</v>
      </c>
      <c r="P313" s="876">
        <v>0</v>
      </c>
      <c r="Q313" s="876">
        <v>0</v>
      </c>
      <c r="R313" s="851">
        <v>0</v>
      </c>
      <c r="S313" s="876">
        <v>0</v>
      </c>
      <c r="T313" s="876">
        <v>0</v>
      </c>
      <c r="U313" s="876">
        <v>0</v>
      </c>
      <c r="V313" s="1238"/>
    </row>
    <row r="314" spans="1:22" ht="20.100000000000001" customHeight="1" x14ac:dyDescent="0.3">
      <c r="A314" s="1830">
        <v>1013</v>
      </c>
      <c r="B314" s="968">
        <v>2223</v>
      </c>
      <c r="C314" s="1832" t="s">
        <v>470</v>
      </c>
      <c r="D314" s="962" t="s">
        <v>1026</v>
      </c>
      <c r="E314" s="911">
        <v>1159</v>
      </c>
      <c r="F314" s="911">
        <v>2359</v>
      </c>
      <c r="G314" s="876">
        <v>40.92</v>
      </c>
      <c r="H314" s="876">
        <v>18.57</v>
      </c>
      <c r="I314" s="851">
        <v>257959</v>
      </c>
      <c r="J314" s="876">
        <v>0.51</v>
      </c>
      <c r="K314" s="876">
        <v>18.55</v>
      </c>
      <c r="L314" s="851">
        <v>882921</v>
      </c>
      <c r="M314" s="876">
        <v>1.75</v>
      </c>
      <c r="N314" s="876">
        <v>63.48</v>
      </c>
      <c r="O314" s="851">
        <v>0</v>
      </c>
      <c r="P314" s="876">
        <v>0</v>
      </c>
      <c r="Q314" s="876">
        <v>0</v>
      </c>
      <c r="R314" s="851">
        <v>624962</v>
      </c>
      <c r="S314" s="876">
        <v>1.24</v>
      </c>
      <c r="T314" s="876">
        <v>44.94</v>
      </c>
      <c r="U314" s="876">
        <v>242.27</v>
      </c>
      <c r="V314" s="1238"/>
    </row>
    <row r="315" spans="1:22" ht="20.100000000000001" customHeight="1" x14ac:dyDescent="0.3">
      <c r="A315" s="2069"/>
      <c r="B315" s="968"/>
      <c r="C315" s="1831"/>
      <c r="D315" s="962" t="s">
        <v>35</v>
      </c>
      <c r="E315" s="911">
        <v>1159</v>
      </c>
      <c r="F315" s="911">
        <v>2359</v>
      </c>
      <c r="G315" s="876">
        <v>40.92</v>
      </c>
      <c r="H315" s="876">
        <v>18.57</v>
      </c>
      <c r="I315" s="851">
        <v>257959</v>
      </c>
      <c r="J315" s="876">
        <v>0.51</v>
      </c>
      <c r="K315" s="876">
        <v>18.55</v>
      </c>
      <c r="L315" s="851">
        <v>882921</v>
      </c>
      <c r="M315" s="876">
        <v>1.75</v>
      </c>
      <c r="N315" s="876">
        <v>63.48</v>
      </c>
      <c r="O315" s="851">
        <v>0</v>
      </c>
      <c r="P315" s="876">
        <v>0</v>
      </c>
      <c r="Q315" s="876">
        <v>0</v>
      </c>
      <c r="R315" s="851">
        <v>624962</v>
      </c>
      <c r="S315" s="876">
        <v>1.24</v>
      </c>
      <c r="T315" s="876">
        <v>44.94</v>
      </c>
      <c r="U315" s="876">
        <v>242.27</v>
      </c>
      <c r="V315" s="1238"/>
    </row>
    <row r="316" spans="1:22" ht="20.100000000000001" customHeight="1" x14ac:dyDescent="0.3">
      <c r="A316" s="961">
        <v>1209</v>
      </c>
      <c r="B316" s="968">
        <v>2038</v>
      </c>
      <c r="C316" s="1832" t="s">
        <v>1425</v>
      </c>
      <c r="D316" s="962" t="s">
        <v>1027</v>
      </c>
      <c r="E316" s="911">
        <v>5289</v>
      </c>
      <c r="F316" s="911">
        <v>11973</v>
      </c>
      <c r="G316" s="876">
        <v>32.97</v>
      </c>
      <c r="H316" s="876">
        <v>8.8699999999999992</v>
      </c>
      <c r="I316" s="851">
        <v>988068</v>
      </c>
      <c r="J316" s="876">
        <v>0.34</v>
      </c>
      <c r="K316" s="876">
        <v>15.57</v>
      </c>
      <c r="L316" s="851">
        <v>827044</v>
      </c>
      <c r="M316" s="876">
        <v>0.28000000000000003</v>
      </c>
      <c r="N316" s="876">
        <v>13.03</v>
      </c>
      <c r="O316" s="851">
        <v>0</v>
      </c>
      <c r="P316" s="876">
        <v>0</v>
      </c>
      <c r="Q316" s="876">
        <v>0</v>
      </c>
      <c r="R316" s="851">
        <v>-161024</v>
      </c>
      <c r="S316" s="876">
        <v>-0.06</v>
      </c>
      <c r="T316" s="876">
        <v>-2.54</v>
      </c>
      <c r="U316" s="876">
        <v>-16.3</v>
      </c>
      <c r="V316" s="1238"/>
    </row>
    <row r="317" spans="1:22" ht="20.100000000000001" customHeight="1" x14ac:dyDescent="0.3">
      <c r="A317" s="1227"/>
      <c r="B317" s="968">
        <v>2037</v>
      </c>
      <c r="C317" s="1831"/>
      <c r="D317" s="962" t="s">
        <v>386</v>
      </c>
      <c r="E317" s="911">
        <v>5148</v>
      </c>
      <c r="F317" s="911">
        <v>10827</v>
      </c>
      <c r="G317" s="876">
        <v>25.51</v>
      </c>
      <c r="H317" s="876">
        <v>0.9</v>
      </c>
      <c r="I317" s="851">
        <v>892260</v>
      </c>
      <c r="J317" s="876">
        <v>0.72</v>
      </c>
      <c r="K317" s="876">
        <v>14.44</v>
      </c>
      <c r="L317" s="851">
        <v>746850</v>
      </c>
      <c r="M317" s="876">
        <v>0.6</v>
      </c>
      <c r="N317" s="876">
        <v>12.09</v>
      </c>
      <c r="O317" s="851">
        <v>0</v>
      </c>
      <c r="P317" s="876">
        <v>0</v>
      </c>
      <c r="Q317" s="876">
        <v>0</v>
      </c>
      <c r="R317" s="851">
        <v>-145410</v>
      </c>
      <c r="S317" s="876">
        <v>-0.12</v>
      </c>
      <c r="T317" s="876">
        <v>-2.35</v>
      </c>
      <c r="U317" s="876">
        <v>-16.3</v>
      </c>
      <c r="V317" s="1238"/>
    </row>
    <row r="318" spans="1:22" ht="20.100000000000001" customHeight="1" x14ac:dyDescent="0.3">
      <c r="A318" s="961"/>
      <c r="B318" s="968"/>
      <c r="C318" s="1831"/>
      <c r="D318" s="962" t="s">
        <v>35</v>
      </c>
      <c r="E318" s="911">
        <v>10437</v>
      </c>
      <c r="F318" s="911">
        <v>22800</v>
      </c>
      <c r="G318" s="876">
        <v>29.42</v>
      </c>
      <c r="H318" s="876">
        <v>5.08</v>
      </c>
      <c r="I318" s="851">
        <v>1880328</v>
      </c>
      <c r="J318" s="876">
        <v>0.45</v>
      </c>
      <c r="K318" s="876">
        <v>15.01</v>
      </c>
      <c r="L318" s="851">
        <v>1573894</v>
      </c>
      <c r="M318" s="876">
        <v>0.38</v>
      </c>
      <c r="N318" s="876">
        <v>12.57</v>
      </c>
      <c r="O318" s="851">
        <v>0</v>
      </c>
      <c r="P318" s="876">
        <v>0</v>
      </c>
      <c r="Q318" s="876">
        <v>0</v>
      </c>
      <c r="R318" s="851">
        <v>-306434</v>
      </c>
      <c r="S318" s="876">
        <v>-7.0000000000000007E-2</v>
      </c>
      <c r="T318" s="876">
        <v>-2.4500000000000002</v>
      </c>
      <c r="U318" s="876">
        <v>-16.3</v>
      </c>
      <c r="V318" s="1238"/>
    </row>
    <row r="319" spans="1:22" ht="20.100000000000001" customHeight="1" x14ac:dyDescent="0.3">
      <c r="A319" s="1830">
        <v>1424</v>
      </c>
      <c r="B319" s="968">
        <v>1982</v>
      </c>
      <c r="C319" s="1832" t="s">
        <v>472</v>
      </c>
      <c r="D319" s="962" t="s">
        <v>473</v>
      </c>
      <c r="E319" s="911">
        <v>4545</v>
      </c>
      <c r="F319" s="911">
        <v>9956</v>
      </c>
      <c r="G319" s="876">
        <v>35.200000000000003</v>
      </c>
      <c r="H319" s="876">
        <v>11.98</v>
      </c>
      <c r="I319" s="851">
        <v>5042629</v>
      </c>
      <c r="J319" s="876">
        <v>1.91</v>
      </c>
      <c r="K319" s="876">
        <v>92.46</v>
      </c>
      <c r="L319" s="851">
        <v>4681240</v>
      </c>
      <c r="M319" s="876">
        <v>1.78</v>
      </c>
      <c r="N319" s="876">
        <v>85.83</v>
      </c>
      <c r="O319" s="851">
        <v>0</v>
      </c>
      <c r="P319" s="876">
        <v>0</v>
      </c>
      <c r="Q319" s="876">
        <v>0</v>
      </c>
      <c r="R319" s="851">
        <v>-361389</v>
      </c>
      <c r="S319" s="876">
        <v>-0.14000000000000001</v>
      </c>
      <c r="T319" s="876">
        <v>-6.63</v>
      </c>
      <c r="U319" s="876">
        <v>-7.17</v>
      </c>
      <c r="V319" s="1238"/>
    </row>
    <row r="320" spans="1:22" ht="20.100000000000001" customHeight="1" x14ac:dyDescent="0.3">
      <c r="A320" s="1831"/>
      <c r="B320" s="968"/>
      <c r="C320" s="1831"/>
      <c r="D320" s="962" t="s">
        <v>35</v>
      </c>
      <c r="E320" s="911">
        <v>4545</v>
      </c>
      <c r="F320" s="911">
        <v>9956</v>
      </c>
      <c r="G320" s="876">
        <v>35.200000000000003</v>
      </c>
      <c r="H320" s="876">
        <v>11.98</v>
      </c>
      <c r="I320" s="851">
        <v>5042629</v>
      </c>
      <c r="J320" s="876">
        <v>1.91</v>
      </c>
      <c r="K320" s="876">
        <v>92.46</v>
      </c>
      <c r="L320" s="851">
        <v>4681240</v>
      </c>
      <c r="M320" s="876">
        <v>1.78</v>
      </c>
      <c r="N320" s="876">
        <v>85.83</v>
      </c>
      <c r="O320" s="851">
        <v>0</v>
      </c>
      <c r="P320" s="876">
        <v>0</v>
      </c>
      <c r="Q320" s="876">
        <v>0</v>
      </c>
      <c r="R320" s="851">
        <v>-361389</v>
      </c>
      <c r="S320" s="876">
        <v>-0.14000000000000001</v>
      </c>
      <c r="T320" s="876">
        <v>-6.63</v>
      </c>
      <c r="U320" s="876">
        <v>-7.17</v>
      </c>
      <c r="V320" s="1238"/>
    </row>
    <row r="321" spans="1:22" ht="20.100000000000001" customHeight="1" x14ac:dyDescent="0.3">
      <c r="A321" s="1841">
        <v>1038</v>
      </c>
      <c r="B321" s="968">
        <v>2141</v>
      </c>
      <c r="C321" s="1836" t="s">
        <v>904</v>
      </c>
      <c r="D321" s="962" t="s">
        <v>406</v>
      </c>
      <c r="E321" s="911">
        <v>12723</v>
      </c>
      <c r="F321" s="911">
        <v>26593</v>
      </c>
      <c r="G321" s="876">
        <v>33.29</v>
      </c>
      <c r="H321" s="876">
        <v>5.35</v>
      </c>
      <c r="I321" s="851">
        <v>2992856</v>
      </c>
      <c r="J321" s="876">
        <v>0.78</v>
      </c>
      <c r="K321" s="876">
        <v>19.600000000000001</v>
      </c>
      <c r="L321" s="851">
        <v>3676349</v>
      </c>
      <c r="M321" s="876">
        <v>0.96</v>
      </c>
      <c r="N321" s="876">
        <v>24.08</v>
      </c>
      <c r="O321" s="851">
        <v>0</v>
      </c>
      <c r="P321" s="876">
        <v>0</v>
      </c>
      <c r="Q321" s="876">
        <v>0</v>
      </c>
      <c r="R321" s="851">
        <v>683493</v>
      </c>
      <c r="S321" s="876">
        <v>0.18</v>
      </c>
      <c r="T321" s="876">
        <v>4.4800000000000004</v>
      </c>
      <c r="U321" s="876">
        <v>22.84</v>
      </c>
      <c r="V321" s="1238"/>
    </row>
    <row r="322" spans="1:22" ht="20.100000000000001" customHeight="1" x14ac:dyDescent="0.3">
      <c r="A322" s="1842"/>
      <c r="B322" s="968">
        <v>2181</v>
      </c>
      <c r="C322" s="1837"/>
      <c r="D322" s="962" t="s">
        <v>407</v>
      </c>
      <c r="E322" s="911">
        <v>20231</v>
      </c>
      <c r="F322" s="911">
        <v>47481</v>
      </c>
      <c r="G322" s="876">
        <v>30.81</v>
      </c>
      <c r="H322" s="876">
        <v>3.23</v>
      </c>
      <c r="I322" s="851">
        <v>4721518</v>
      </c>
      <c r="J322" s="876">
        <v>0.54</v>
      </c>
      <c r="K322" s="876">
        <v>19.45</v>
      </c>
      <c r="L322" s="851">
        <v>5874166</v>
      </c>
      <c r="M322" s="876">
        <v>0.68</v>
      </c>
      <c r="N322" s="876">
        <v>24.2</v>
      </c>
      <c r="O322" s="851">
        <v>0</v>
      </c>
      <c r="P322" s="876">
        <v>0</v>
      </c>
      <c r="Q322" s="876">
        <v>0</v>
      </c>
      <c r="R322" s="851">
        <v>1152648</v>
      </c>
      <c r="S322" s="876">
        <v>0.13</v>
      </c>
      <c r="T322" s="876">
        <v>4.75</v>
      </c>
      <c r="U322" s="876">
        <v>24.41</v>
      </c>
      <c r="V322" s="1238"/>
    </row>
    <row r="323" spans="1:22" ht="20.100000000000001" customHeight="1" x14ac:dyDescent="0.3">
      <c r="A323" s="1843"/>
      <c r="B323" s="968"/>
      <c r="C323" s="1838"/>
      <c r="D323" s="962" t="s">
        <v>35</v>
      </c>
      <c r="E323" s="911">
        <v>32954</v>
      </c>
      <c r="F323" s="911">
        <v>74074</v>
      </c>
      <c r="G323" s="876">
        <v>31.7</v>
      </c>
      <c r="H323" s="876">
        <v>3.99</v>
      </c>
      <c r="I323" s="851">
        <v>7714374</v>
      </c>
      <c r="J323" s="876">
        <v>0.62</v>
      </c>
      <c r="K323" s="876">
        <v>19.510000000000002</v>
      </c>
      <c r="L323" s="851">
        <v>9550515</v>
      </c>
      <c r="M323" s="876">
        <v>0.76</v>
      </c>
      <c r="N323" s="876">
        <v>24.15</v>
      </c>
      <c r="O323" s="851">
        <v>0</v>
      </c>
      <c r="P323" s="876">
        <v>0</v>
      </c>
      <c r="Q323" s="876">
        <v>0</v>
      </c>
      <c r="R323" s="851">
        <v>1836141</v>
      </c>
      <c r="S323" s="876">
        <v>0.15</v>
      </c>
      <c r="T323" s="876">
        <v>4.6399999999999997</v>
      </c>
      <c r="U323" s="876">
        <v>23.8</v>
      </c>
      <c r="V323" s="1238"/>
    </row>
    <row r="324" spans="1:22" ht="20.100000000000001" customHeight="1" x14ac:dyDescent="0.3">
      <c r="A324" s="1830">
        <v>1234</v>
      </c>
      <c r="B324" s="968">
        <v>2160</v>
      </c>
      <c r="C324" s="1832" t="s">
        <v>475</v>
      </c>
      <c r="D324" s="962" t="s">
        <v>475</v>
      </c>
      <c r="E324" s="911">
        <v>29486</v>
      </c>
      <c r="F324" s="911">
        <v>78038</v>
      </c>
      <c r="G324" s="876">
        <v>30.84</v>
      </c>
      <c r="H324" s="876">
        <v>5.85</v>
      </c>
      <c r="I324" s="851">
        <v>0</v>
      </c>
      <c r="J324" s="876">
        <v>0</v>
      </c>
      <c r="K324" s="876">
        <v>0</v>
      </c>
      <c r="L324" s="851">
        <v>0</v>
      </c>
      <c r="M324" s="876">
        <v>0</v>
      </c>
      <c r="N324" s="876">
        <v>0</v>
      </c>
      <c r="O324" s="851">
        <v>0</v>
      </c>
      <c r="P324" s="876">
        <v>0</v>
      </c>
      <c r="Q324" s="876">
        <v>0</v>
      </c>
      <c r="R324" s="851">
        <v>0</v>
      </c>
      <c r="S324" s="876">
        <v>0</v>
      </c>
      <c r="T324" s="876">
        <v>0</v>
      </c>
      <c r="U324" s="876">
        <v>0</v>
      </c>
      <c r="V324" s="1238"/>
    </row>
    <row r="325" spans="1:22" ht="20.100000000000001" customHeight="1" x14ac:dyDescent="0.3">
      <c r="A325" s="1831"/>
      <c r="B325" s="968"/>
      <c r="C325" s="1831"/>
      <c r="D325" s="962" t="s">
        <v>35</v>
      </c>
      <c r="E325" s="911">
        <v>29486</v>
      </c>
      <c r="F325" s="911">
        <v>78038</v>
      </c>
      <c r="G325" s="876">
        <v>30.84</v>
      </c>
      <c r="H325" s="876">
        <v>5.85</v>
      </c>
      <c r="I325" s="851">
        <v>0</v>
      </c>
      <c r="J325" s="876">
        <v>0</v>
      </c>
      <c r="K325" s="876">
        <v>0</v>
      </c>
      <c r="L325" s="851">
        <v>0</v>
      </c>
      <c r="M325" s="876">
        <v>0</v>
      </c>
      <c r="N325" s="876">
        <v>0</v>
      </c>
      <c r="O325" s="851">
        <v>0</v>
      </c>
      <c r="P325" s="876">
        <v>0</v>
      </c>
      <c r="Q325" s="876">
        <v>0</v>
      </c>
      <c r="R325" s="851">
        <v>0</v>
      </c>
      <c r="S325" s="876">
        <v>0</v>
      </c>
      <c r="T325" s="876">
        <v>0</v>
      </c>
      <c r="U325" s="876">
        <v>0</v>
      </c>
      <c r="V325" s="1238"/>
    </row>
    <row r="326" spans="1:22" ht="20.100000000000001" customHeight="1" x14ac:dyDescent="0.3">
      <c r="A326" s="2024">
        <v>1531</v>
      </c>
      <c r="B326" s="968">
        <v>1635</v>
      </c>
      <c r="C326" s="1836" t="s">
        <v>476</v>
      </c>
      <c r="D326" s="962" t="s">
        <v>476</v>
      </c>
      <c r="E326" s="911">
        <v>1033</v>
      </c>
      <c r="F326" s="911">
        <v>2239</v>
      </c>
      <c r="G326" s="876">
        <v>44.56</v>
      </c>
      <c r="H326" s="876">
        <v>25.37</v>
      </c>
      <c r="I326" s="851">
        <v>0</v>
      </c>
      <c r="J326" s="876">
        <v>0</v>
      </c>
      <c r="K326" s="876">
        <v>0</v>
      </c>
      <c r="L326" s="851">
        <v>0</v>
      </c>
      <c r="M326" s="876">
        <v>0</v>
      </c>
      <c r="N326" s="876">
        <v>0</v>
      </c>
      <c r="O326" s="851">
        <v>0</v>
      </c>
      <c r="P326" s="876">
        <v>0</v>
      </c>
      <c r="Q326" s="876">
        <v>0</v>
      </c>
      <c r="R326" s="851">
        <v>0</v>
      </c>
      <c r="S326" s="876">
        <v>0</v>
      </c>
      <c r="T326" s="876">
        <v>0</v>
      </c>
      <c r="U326" s="876">
        <v>0</v>
      </c>
      <c r="V326" s="1238"/>
    </row>
    <row r="327" spans="1:22" ht="20.100000000000001" customHeight="1" x14ac:dyDescent="0.3">
      <c r="A327" s="2025"/>
      <c r="B327" s="968"/>
      <c r="C327" s="1838"/>
      <c r="D327" s="962" t="s">
        <v>35</v>
      </c>
      <c r="E327" s="911">
        <v>1033</v>
      </c>
      <c r="F327" s="911">
        <v>2239</v>
      </c>
      <c r="G327" s="876">
        <v>44.56</v>
      </c>
      <c r="H327" s="876">
        <v>25.37</v>
      </c>
      <c r="I327" s="851">
        <v>0</v>
      </c>
      <c r="J327" s="876">
        <v>0</v>
      </c>
      <c r="K327" s="876">
        <v>0</v>
      </c>
      <c r="L327" s="851">
        <v>0</v>
      </c>
      <c r="M327" s="876">
        <v>0</v>
      </c>
      <c r="N327" s="876">
        <v>0</v>
      </c>
      <c r="O327" s="851">
        <v>0</v>
      </c>
      <c r="P327" s="876">
        <v>0</v>
      </c>
      <c r="Q327" s="876">
        <v>0</v>
      </c>
      <c r="R327" s="851">
        <v>0</v>
      </c>
      <c r="S327" s="876">
        <v>0</v>
      </c>
      <c r="T327" s="876">
        <v>0</v>
      </c>
      <c r="U327" s="876">
        <v>0</v>
      </c>
      <c r="V327" s="1238"/>
    </row>
    <row r="328" spans="1:22" ht="20.100000000000001" customHeight="1" x14ac:dyDescent="0.3">
      <c r="A328" s="1841">
        <v>1568</v>
      </c>
      <c r="B328" s="968">
        <v>2144</v>
      </c>
      <c r="C328" s="1836" t="s">
        <v>483</v>
      </c>
      <c r="D328" s="962" t="s">
        <v>485</v>
      </c>
      <c r="E328" s="911">
        <v>1045</v>
      </c>
      <c r="F328" s="911">
        <v>1814</v>
      </c>
      <c r="G328" s="876">
        <v>30.73</v>
      </c>
      <c r="H328" s="876">
        <v>1.65</v>
      </c>
      <c r="I328" s="851">
        <v>1599713</v>
      </c>
      <c r="J328" s="876">
        <v>7.52</v>
      </c>
      <c r="K328" s="876">
        <v>127.57</v>
      </c>
      <c r="L328" s="851">
        <v>2792607</v>
      </c>
      <c r="M328" s="876">
        <v>13.13</v>
      </c>
      <c r="N328" s="876">
        <v>222.7</v>
      </c>
      <c r="O328" s="851">
        <v>0</v>
      </c>
      <c r="P328" s="876">
        <v>0</v>
      </c>
      <c r="Q328" s="876">
        <v>0</v>
      </c>
      <c r="R328" s="851">
        <v>1192894</v>
      </c>
      <c r="S328" s="876">
        <v>5.61</v>
      </c>
      <c r="T328" s="876">
        <v>95.13</v>
      </c>
      <c r="U328" s="876">
        <v>74.569999999999993</v>
      </c>
      <c r="V328" s="1238"/>
    </row>
    <row r="329" spans="1:22" ht="20.100000000000001" customHeight="1" x14ac:dyDescent="0.3">
      <c r="A329" s="1842"/>
      <c r="B329" s="968">
        <v>2131</v>
      </c>
      <c r="C329" s="1837"/>
      <c r="D329" s="962" t="s">
        <v>484</v>
      </c>
      <c r="E329" s="911">
        <v>7119</v>
      </c>
      <c r="F329" s="911">
        <v>15829</v>
      </c>
      <c r="G329" s="876">
        <v>32.450000000000003</v>
      </c>
      <c r="H329" s="876">
        <v>3.27</v>
      </c>
      <c r="I329" s="851">
        <v>9062791</v>
      </c>
      <c r="J329" s="876">
        <v>2.89</v>
      </c>
      <c r="K329" s="876">
        <v>106.09</v>
      </c>
      <c r="L329" s="851">
        <v>18132852</v>
      </c>
      <c r="M329" s="876">
        <v>5.79</v>
      </c>
      <c r="N329" s="876">
        <v>212.26</v>
      </c>
      <c r="O329" s="851">
        <v>0</v>
      </c>
      <c r="P329" s="876">
        <v>0</v>
      </c>
      <c r="Q329" s="876">
        <v>0</v>
      </c>
      <c r="R329" s="851">
        <v>9070061</v>
      </c>
      <c r="S329" s="876">
        <v>2.9</v>
      </c>
      <c r="T329" s="876">
        <v>106.17</v>
      </c>
      <c r="U329" s="876">
        <v>100.08</v>
      </c>
      <c r="V329" s="1238"/>
    </row>
    <row r="330" spans="1:22" ht="20.100000000000001" customHeight="1" x14ac:dyDescent="0.3">
      <c r="A330" s="1843"/>
      <c r="B330" s="968"/>
      <c r="C330" s="1838"/>
      <c r="D330" s="962" t="s">
        <v>35</v>
      </c>
      <c r="E330" s="911">
        <v>8164</v>
      </c>
      <c r="F330" s="911">
        <v>17643</v>
      </c>
      <c r="G330" s="876">
        <v>32.270000000000003</v>
      </c>
      <c r="H330" s="876">
        <v>3.1</v>
      </c>
      <c r="I330" s="851">
        <v>10662504</v>
      </c>
      <c r="J330" s="876">
        <v>3.19</v>
      </c>
      <c r="K330" s="876">
        <v>108.84</v>
      </c>
      <c r="L330" s="851">
        <v>20925459</v>
      </c>
      <c r="M330" s="876">
        <v>6.26</v>
      </c>
      <c r="N330" s="876">
        <v>213.59</v>
      </c>
      <c r="O330" s="851">
        <v>0</v>
      </c>
      <c r="P330" s="876">
        <v>0</v>
      </c>
      <c r="Q330" s="876">
        <v>0</v>
      </c>
      <c r="R330" s="851">
        <v>10262955</v>
      </c>
      <c r="S330" s="876">
        <v>3.07</v>
      </c>
      <c r="T330" s="876">
        <v>104.76</v>
      </c>
      <c r="U330" s="876">
        <v>96.25</v>
      </c>
      <c r="V330" s="1238"/>
    </row>
    <row r="331" spans="1:22" ht="20.100000000000001" customHeight="1" x14ac:dyDescent="0.3">
      <c r="A331" s="1841">
        <v>1580</v>
      </c>
      <c r="B331" s="968">
        <v>2081</v>
      </c>
      <c r="C331" s="1832" t="s">
        <v>1424</v>
      </c>
      <c r="D331" s="962" t="s">
        <v>493</v>
      </c>
      <c r="E331" s="911">
        <v>53220</v>
      </c>
      <c r="F331" s="911">
        <v>157067</v>
      </c>
      <c r="G331" s="876">
        <v>22.12</v>
      </c>
      <c r="H331" s="876">
        <v>0.65</v>
      </c>
      <c r="I331" s="851">
        <v>49016730</v>
      </c>
      <c r="J331" s="876">
        <v>3.47</v>
      </c>
      <c r="K331" s="876">
        <v>76.75</v>
      </c>
      <c r="L331" s="851">
        <v>50783842</v>
      </c>
      <c r="M331" s="876">
        <v>3.6</v>
      </c>
      <c r="N331" s="876">
        <v>79.52</v>
      </c>
      <c r="O331" s="851">
        <v>0</v>
      </c>
      <c r="P331" s="876">
        <v>0</v>
      </c>
      <c r="Q331" s="876">
        <v>0</v>
      </c>
      <c r="R331" s="851">
        <v>1767112</v>
      </c>
      <c r="S331" s="876">
        <v>0.13</v>
      </c>
      <c r="T331" s="876">
        <v>2.77</v>
      </c>
      <c r="U331" s="876">
        <v>3.61</v>
      </c>
      <c r="V331" s="1238"/>
    </row>
    <row r="332" spans="1:22" ht="20.100000000000001" customHeight="1" x14ac:dyDescent="0.3">
      <c r="A332" s="1842"/>
      <c r="B332" s="968">
        <v>2080</v>
      </c>
      <c r="C332" s="1831"/>
      <c r="D332" s="962" t="s">
        <v>494</v>
      </c>
      <c r="E332" s="911">
        <v>121541</v>
      </c>
      <c r="F332" s="911">
        <v>345108</v>
      </c>
      <c r="G332" s="876">
        <v>30.1</v>
      </c>
      <c r="H332" s="876">
        <v>4.21</v>
      </c>
      <c r="I332" s="851">
        <v>208349284</v>
      </c>
      <c r="J332" s="876">
        <v>2.62</v>
      </c>
      <c r="K332" s="876">
        <v>142.85</v>
      </c>
      <c r="L332" s="851">
        <v>207689845</v>
      </c>
      <c r="M332" s="876">
        <v>2.61</v>
      </c>
      <c r="N332" s="876">
        <v>142.4</v>
      </c>
      <c r="O332" s="851">
        <v>0</v>
      </c>
      <c r="P332" s="876">
        <v>0</v>
      </c>
      <c r="Q332" s="876">
        <v>0</v>
      </c>
      <c r="R332" s="851">
        <v>-659439</v>
      </c>
      <c r="S332" s="876">
        <v>-0.01</v>
      </c>
      <c r="T332" s="876">
        <v>-0.45</v>
      </c>
      <c r="U332" s="876">
        <v>-0.32</v>
      </c>
      <c r="V332" s="1238"/>
    </row>
    <row r="333" spans="1:22" ht="20.100000000000001" customHeight="1" x14ac:dyDescent="0.3">
      <c r="A333" s="1843"/>
      <c r="B333" s="968"/>
      <c r="C333" s="1831"/>
      <c r="D333" s="962" t="s">
        <v>35</v>
      </c>
      <c r="E333" s="911">
        <v>174761</v>
      </c>
      <c r="F333" s="911">
        <v>502175</v>
      </c>
      <c r="G333" s="876">
        <v>27.6</v>
      </c>
      <c r="H333" s="876">
        <v>3.1</v>
      </c>
      <c r="I333" s="851">
        <v>257366014</v>
      </c>
      <c r="J333" s="876">
        <v>2.75</v>
      </c>
      <c r="K333" s="876">
        <v>122.72</v>
      </c>
      <c r="L333" s="851">
        <v>258473687</v>
      </c>
      <c r="M333" s="876">
        <v>2.76</v>
      </c>
      <c r="N333" s="876">
        <v>123.25</v>
      </c>
      <c r="O333" s="851">
        <v>0</v>
      </c>
      <c r="P333" s="876">
        <v>0</v>
      </c>
      <c r="Q333" s="876">
        <v>0</v>
      </c>
      <c r="R333" s="851">
        <v>1107673</v>
      </c>
      <c r="S333" s="876">
        <v>0.01</v>
      </c>
      <c r="T333" s="876">
        <v>0.53</v>
      </c>
      <c r="U333" s="876">
        <v>0.43</v>
      </c>
      <c r="V333" s="1238"/>
    </row>
    <row r="334" spans="1:22" ht="20.100000000000001" customHeight="1" x14ac:dyDescent="0.3">
      <c r="A334" s="1841">
        <v>1578</v>
      </c>
      <c r="B334" s="968">
        <v>1973</v>
      </c>
      <c r="C334" s="1836" t="s">
        <v>506</v>
      </c>
      <c r="D334" s="962" t="s">
        <v>380</v>
      </c>
      <c r="E334" s="911">
        <v>1851</v>
      </c>
      <c r="F334" s="911">
        <v>3930</v>
      </c>
      <c r="G334" s="876">
        <v>28.65</v>
      </c>
      <c r="H334" s="876">
        <v>3.46</v>
      </c>
      <c r="I334" s="851">
        <v>0</v>
      </c>
      <c r="J334" s="876">
        <v>0</v>
      </c>
      <c r="K334" s="876">
        <v>0</v>
      </c>
      <c r="L334" s="851">
        <v>0</v>
      </c>
      <c r="M334" s="876">
        <v>0</v>
      </c>
      <c r="N334" s="876">
        <v>0</v>
      </c>
      <c r="O334" s="851">
        <v>0</v>
      </c>
      <c r="P334" s="876">
        <v>0</v>
      </c>
      <c r="Q334" s="876">
        <v>0</v>
      </c>
      <c r="R334" s="851">
        <v>0</v>
      </c>
      <c r="S334" s="876">
        <v>0</v>
      </c>
      <c r="T334" s="876">
        <v>0</v>
      </c>
      <c r="U334" s="876">
        <v>0</v>
      </c>
      <c r="V334" s="1238"/>
    </row>
    <row r="335" spans="1:22" ht="20.100000000000001" customHeight="1" x14ac:dyDescent="0.3">
      <c r="A335" s="1842"/>
      <c r="B335" s="968">
        <v>1974</v>
      </c>
      <c r="C335" s="1837"/>
      <c r="D335" s="962" t="s">
        <v>381</v>
      </c>
      <c r="E335" s="911">
        <v>1112</v>
      </c>
      <c r="F335" s="911">
        <v>2611</v>
      </c>
      <c r="G335" s="876">
        <v>37.85</v>
      </c>
      <c r="H335" s="876">
        <v>13.1</v>
      </c>
      <c r="I335" s="851">
        <v>0</v>
      </c>
      <c r="J335" s="876">
        <v>0</v>
      </c>
      <c r="K335" s="876">
        <v>0</v>
      </c>
      <c r="L335" s="851">
        <v>0</v>
      </c>
      <c r="M335" s="876">
        <v>0</v>
      </c>
      <c r="N335" s="876">
        <v>0</v>
      </c>
      <c r="O335" s="851">
        <v>0</v>
      </c>
      <c r="P335" s="876">
        <v>0</v>
      </c>
      <c r="Q335" s="876">
        <v>0</v>
      </c>
      <c r="R335" s="851">
        <v>0</v>
      </c>
      <c r="S335" s="876">
        <v>0</v>
      </c>
      <c r="T335" s="876">
        <v>0</v>
      </c>
      <c r="U335" s="876">
        <v>0</v>
      </c>
      <c r="V335" s="1238"/>
    </row>
    <row r="336" spans="1:22" ht="20.100000000000001" customHeight="1" x14ac:dyDescent="0.3">
      <c r="A336" s="1843"/>
      <c r="B336" s="968"/>
      <c r="C336" s="1838"/>
      <c r="D336" s="962" t="s">
        <v>35</v>
      </c>
      <c r="E336" s="911">
        <v>2963</v>
      </c>
      <c r="F336" s="911">
        <v>6541</v>
      </c>
      <c r="G336" s="876">
        <v>32.32</v>
      </c>
      <c r="H336" s="876">
        <v>7.31</v>
      </c>
      <c r="I336" s="851">
        <v>0</v>
      </c>
      <c r="J336" s="876">
        <v>0</v>
      </c>
      <c r="K336" s="876">
        <v>0</v>
      </c>
      <c r="L336" s="851">
        <v>0</v>
      </c>
      <c r="M336" s="876">
        <v>0</v>
      </c>
      <c r="N336" s="876">
        <v>0</v>
      </c>
      <c r="O336" s="851">
        <v>0</v>
      </c>
      <c r="P336" s="876">
        <v>0</v>
      </c>
      <c r="Q336" s="876">
        <v>0</v>
      </c>
      <c r="R336" s="851">
        <v>0</v>
      </c>
      <c r="S336" s="876">
        <v>0</v>
      </c>
      <c r="T336" s="876">
        <v>0</v>
      </c>
      <c r="U336" s="876">
        <v>0</v>
      </c>
      <c r="V336" s="1238"/>
    </row>
    <row r="337" spans="1:22" ht="20.100000000000001" customHeight="1" x14ac:dyDescent="0.3">
      <c r="A337" s="1841">
        <v>1544</v>
      </c>
      <c r="B337" s="968">
        <v>6063</v>
      </c>
      <c r="C337" s="1836" t="s">
        <v>512</v>
      </c>
      <c r="D337" s="962" t="s">
        <v>513</v>
      </c>
      <c r="E337" s="911">
        <v>971</v>
      </c>
      <c r="F337" s="911">
        <v>2050</v>
      </c>
      <c r="G337" s="876">
        <v>27.31</v>
      </c>
      <c r="H337" s="876">
        <v>0.39</v>
      </c>
      <c r="I337" s="851">
        <v>0</v>
      </c>
      <c r="J337" s="876">
        <v>0</v>
      </c>
      <c r="K337" s="876">
        <v>0</v>
      </c>
      <c r="L337" s="851">
        <v>0</v>
      </c>
      <c r="M337" s="876">
        <v>0</v>
      </c>
      <c r="N337" s="876">
        <v>0</v>
      </c>
      <c r="O337" s="851">
        <v>0</v>
      </c>
      <c r="P337" s="876">
        <v>0</v>
      </c>
      <c r="Q337" s="876">
        <v>0</v>
      </c>
      <c r="R337" s="851">
        <v>0</v>
      </c>
      <c r="S337" s="876">
        <v>0</v>
      </c>
      <c r="T337" s="876">
        <v>0</v>
      </c>
      <c r="U337" s="876">
        <v>0</v>
      </c>
      <c r="V337" s="1238"/>
    </row>
    <row r="338" spans="1:22" ht="20.100000000000001" customHeight="1" x14ac:dyDescent="0.3">
      <c r="A338" s="1842"/>
      <c r="B338" s="968">
        <v>1950</v>
      </c>
      <c r="C338" s="1837"/>
      <c r="D338" s="962" t="s">
        <v>346</v>
      </c>
      <c r="E338" s="911">
        <v>3555</v>
      </c>
      <c r="F338" s="911">
        <v>7683</v>
      </c>
      <c r="G338" s="876">
        <v>44.05</v>
      </c>
      <c r="H338" s="876">
        <v>23.17</v>
      </c>
      <c r="I338" s="851">
        <v>0</v>
      </c>
      <c r="J338" s="876">
        <v>0</v>
      </c>
      <c r="K338" s="876">
        <v>0</v>
      </c>
      <c r="L338" s="851">
        <v>0</v>
      </c>
      <c r="M338" s="876">
        <v>0</v>
      </c>
      <c r="N338" s="876">
        <v>0</v>
      </c>
      <c r="O338" s="851">
        <v>0</v>
      </c>
      <c r="P338" s="876">
        <v>0</v>
      </c>
      <c r="Q338" s="876">
        <v>0</v>
      </c>
      <c r="R338" s="851">
        <v>0</v>
      </c>
      <c r="S338" s="876">
        <v>0</v>
      </c>
      <c r="T338" s="876">
        <v>0</v>
      </c>
      <c r="U338" s="876">
        <v>0</v>
      </c>
      <c r="V338" s="1238"/>
    </row>
    <row r="339" spans="1:22" ht="20.100000000000001" customHeight="1" x14ac:dyDescent="0.3">
      <c r="A339" s="1843"/>
      <c r="B339" s="968"/>
      <c r="C339" s="1838"/>
      <c r="D339" s="962" t="s">
        <v>35</v>
      </c>
      <c r="E339" s="911">
        <v>4526</v>
      </c>
      <c r="F339" s="911">
        <v>9733</v>
      </c>
      <c r="G339" s="876">
        <v>40.520000000000003</v>
      </c>
      <c r="H339" s="876">
        <v>18.37</v>
      </c>
      <c r="I339" s="851">
        <v>0</v>
      </c>
      <c r="J339" s="876">
        <v>0</v>
      </c>
      <c r="K339" s="876">
        <v>0</v>
      </c>
      <c r="L339" s="851">
        <v>0</v>
      </c>
      <c r="M339" s="876">
        <v>0</v>
      </c>
      <c r="N339" s="876">
        <v>0</v>
      </c>
      <c r="O339" s="851">
        <v>0</v>
      </c>
      <c r="P339" s="876">
        <v>0</v>
      </c>
      <c r="Q339" s="876">
        <v>0</v>
      </c>
      <c r="R339" s="851">
        <v>0</v>
      </c>
      <c r="S339" s="876">
        <v>0</v>
      </c>
      <c r="T339" s="876">
        <v>0</v>
      </c>
      <c r="U339" s="876">
        <v>0</v>
      </c>
      <c r="V339" s="1238"/>
    </row>
    <row r="340" spans="1:22" ht="20.100000000000001" customHeight="1" x14ac:dyDescent="0.3">
      <c r="A340" s="1841">
        <v>1582</v>
      </c>
      <c r="B340" s="968">
        <v>2359</v>
      </c>
      <c r="C340" s="1836" t="s">
        <v>523</v>
      </c>
      <c r="D340" s="962" t="s">
        <v>524</v>
      </c>
      <c r="E340" s="911">
        <v>7558</v>
      </c>
      <c r="F340" s="911">
        <v>8931</v>
      </c>
      <c r="G340" s="876">
        <v>79.94</v>
      </c>
      <c r="H340" s="876">
        <v>92.38</v>
      </c>
      <c r="I340" s="851">
        <v>0</v>
      </c>
      <c r="J340" s="876">
        <v>0</v>
      </c>
      <c r="K340" s="876">
        <v>0</v>
      </c>
      <c r="L340" s="851">
        <v>0</v>
      </c>
      <c r="M340" s="876">
        <v>0</v>
      </c>
      <c r="N340" s="876">
        <v>0</v>
      </c>
      <c r="O340" s="851">
        <v>0</v>
      </c>
      <c r="P340" s="876">
        <v>0</v>
      </c>
      <c r="Q340" s="876">
        <v>0</v>
      </c>
      <c r="R340" s="851">
        <v>0</v>
      </c>
      <c r="S340" s="876">
        <v>0</v>
      </c>
      <c r="T340" s="876">
        <v>0</v>
      </c>
      <c r="U340" s="876">
        <v>0</v>
      </c>
      <c r="V340" s="1238"/>
    </row>
    <row r="341" spans="1:22" ht="20.100000000000001" customHeight="1" x14ac:dyDescent="0.3">
      <c r="A341" s="1842"/>
      <c r="B341" s="968">
        <v>6042</v>
      </c>
      <c r="C341" s="1837"/>
      <c r="D341" s="962" t="s">
        <v>525</v>
      </c>
      <c r="E341" s="911">
        <v>1251</v>
      </c>
      <c r="F341" s="911">
        <v>1643</v>
      </c>
      <c r="G341" s="876">
        <v>65.19</v>
      </c>
      <c r="H341" s="876">
        <v>58.98</v>
      </c>
      <c r="I341" s="851">
        <v>0</v>
      </c>
      <c r="J341" s="876">
        <v>0</v>
      </c>
      <c r="K341" s="876">
        <v>0</v>
      </c>
      <c r="L341" s="851">
        <v>0</v>
      </c>
      <c r="M341" s="876">
        <v>0</v>
      </c>
      <c r="N341" s="876">
        <v>0</v>
      </c>
      <c r="O341" s="851">
        <v>0</v>
      </c>
      <c r="P341" s="876">
        <v>0</v>
      </c>
      <c r="Q341" s="876">
        <v>0</v>
      </c>
      <c r="R341" s="851">
        <v>0</v>
      </c>
      <c r="S341" s="876">
        <v>0</v>
      </c>
      <c r="T341" s="876">
        <v>0</v>
      </c>
      <c r="U341" s="876">
        <v>0</v>
      </c>
      <c r="V341" s="1238"/>
    </row>
    <row r="342" spans="1:22" ht="20.100000000000001" customHeight="1" x14ac:dyDescent="0.3">
      <c r="A342" s="1842"/>
      <c r="B342" s="968">
        <v>1961</v>
      </c>
      <c r="C342" s="1837"/>
      <c r="D342" s="962" t="s">
        <v>526</v>
      </c>
      <c r="E342" s="911">
        <v>2005</v>
      </c>
      <c r="F342" s="911">
        <v>3880</v>
      </c>
      <c r="G342" s="876">
        <v>44.28</v>
      </c>
      <c r="H342" s="876">
        <v>21.73</v>
      </c>
      <c r="I342" s="851">
        <v>0</v>
      </c>
      <c r="J342" s="876">
        <v>0</v>
      </c>
      <c r="K342" s="876">
        <v>0</v>
      </c>
      <c r="L342" s="851">
        <v>0</v>
      </c>
      <c r="M342" s="876">
        <v>0</v>
      </c>
      <c r="N342" s="876">
        <v>0</v>
      </c>
      <c r="O342" s="851">
        <v>0</v>
      </c>
      <c r="P342" s="876">
        <v>0</v>
      </c>
      <c r="Q342" s="876">
        <v>0</v>
      </c>
      <c r="R342" s="851">
        <v>0</v>
      </c>
      <c r="S342" s="876">
        <v>0</v>
      </c>
      <c r="T342" s="876">
        <v>0</v>
      </c>
      <c r="U342" s="876">
        <v>0</v>
      </c>
      <c r="V342" s="1238"/>
    </row>
    <row r="343" spans="1:22" ht="20.100000000000001" customHeight="1" x14ac:dyDescent="0.3">
      <c r="A343" s="1842"/>
      <c r="B343" s="968">
        <v>1962</v>
      </c>
      <c r="C343" s="1837"/>
      <c r="D343" s="962" t="s">
        <v>527</v>
      </c>
      <c r="E343" s="911">
        <v>14301</v>
      </c>
      <c r="F343" s="911">
        <v>24853</v>
      </c>
      <c r="G343" s="876">
        <v>46.58</v>
      </c>
      <c r="H343" s="876">
        <v>29.89</v>
      </c>
      <c r="I343" s="851">
        <v>0</v>
      </c>
      <c r="J343" s="876">
        <v>0</v>
      </c>
      <c r="K343" s="876">
        <v>0</v>
      </c>
      <c r="L343" s="851">
        <v>0</v>
      </c>
      <c r="M343" s="876">
        <v>0</v>
      </c>
      <c r="N343" s="876">
        <v>0</v>
      </c>
      <c r="O343" s="851">
        <v>0</v>
      </c>
      <c r="P343" s="876">
        <v>0</v>
      </c>
      <c r="Q343" s="876">
        <v>0</v>
      </c>
      <c r="R343" s="851">
        <v>0</v>
      </c>
      <c r="S343" s="876">
        <v>0</v>
      </c>
      <c r="T343" s="876">
        <v>0</v>
      </c>
      <c r="U343" s="876">
        <v>0</v>
      </c>
      <c r="V343" s="1238"/>
    </row>
    <row r="344" spans="1:22" ht="20.100000000000001" customHeight="1" x14ac:dyDescent="0.3">
      <c r="A344" s="1843"/>
      <c r="B344" s="968"/>
      <c r="C344" s="1838"/>
      <c r="D344" s="962" t="s">
        <v>35</v>
      </c>
      <c r="E344" s="911">
        <v>25115</v>
      </c>
      <c r="F344" s="911">
        <v>39307</v>
      </c>
      <c r="G344" s="876">
        <v>54.71</v>
      </c>
      <c r="H344" s="876">
        <v>44.5</v>
      </c>
      <c r="I344" s="851">
        <v>0</v>
      </c>
      <c r="J344" s="876">
        <v>0</v>
      </c>
      <c r="K344" s="876">
        <v>0</v>
      </c>
      <c r="L344" s="851">
        <v>0</v>
      </c>
      <c r="M344" s="876">
        <v>0</v>
      </c>
      <c r="N344" s="876">
        <v>0</v>
      </c>
      <c r="O344" s="851">
        <v>0</v>
      </c>
      <c r="P344" s="876">
        <v>0</v>
      </c>
      <c r="Q344" s="876">
        <v>0</v>
      </c>
      <c r="R344" s="851">
        <v>0</v>
      </c>
      <c r="S344" s="876">
        <v>0</v>
      </c>
      <c r="T344" s="876">
        <v>0</v>
      </c>
      <c r="U344" s="876">
        <v>0</v>
      </c>
      <c r="V344" s="1238"/>
    </row>
    <row r="345" spans="1:22" ht="20.100000000000001" customHeight="1" x14ac:dyDescent="0.3">
      <c r="A345" s="1841">
        <v>1579</v>
      </c>
      <c r="B345" s="968">
        <v>1764</v>
      </c>
      <c r="C345" s="1836" t="s">
        <v>528</v>
      </c>
      <c r="D345" s="962" t="s">
        <v>294</v>
      </c>
      <c r="E345" s="911">
        <v>967</v>
      </c>
      <c r="F345" s="911">
        <v>2231</v>
      </c>
      <c r="G345" s="876">
        <v>33.06</v>
      </c>
      <c r="H345" s="876">
        <v>6.77</v>
      </c>
      <c r="I345" s="851">
        <v>854351</v>
      </c>
      <c r="J345" s="876">
        <v>1.94</v>
      </c>
      <c r="K345" s="876">
        <v>73.63</v>
      </c>
      <c r="L345" s="851">
        <v>819720</v>
      </c>
      <c r="M345" s="876">
        <v>1.86</v>
      </c>
      <c r="N345" s="876">
        <v>70.64</v>
      </c>
      <c r="O345" s="851">
        <v>0</v>
      </c>
      <c r="P345" s="876">
        <v>0</v>
      </c>
      <c r="Q345" s="876">
        <v>0</v>
      </c>
      <c r="R345" s="851">
        <v>-34631</v>
      </c>
      <c r="S345" s="876">
        <v>-0.08</v>
      </c>
      <c r="T345" s="876">
        <v>-2.98</v>
      </c>
      <c r="U345" s="876">
        <v>-4.05</v>
      </c>
      <c r="V345" s="1238"/>
    </row>
    <row r="346" spans="1:22" ht="20.100000000000001" customHeight="1" x14ac:dyDescent="0.3">
      <c r="A346" s="1842"/>
      <c r="B346" s="968">
        <v>1763</v>
      </c>
      <c r="C346" s="1837"/>
      <c r="D346" s="962" t="s">
        <v>301</v>
      </c>
      <c r="E346" s="911">
        <v>4178</v>
      </c>
      <c r="F346" s="911">
        <v>9123</v>
      </c>
      <c r="G346" s="876">
        <v>24.38</v>
      </c>
      <c r="H346" s="876">
        <v>0.33</v>
      </c>
      <c r="I346" s="851">
        <v>440702</v>
      </c>
      <c r="J346" s="876">
        <v>0.5</v>
      </c>
      <c r="K346" s="876">
        <v>8.7899999999999991</v>
      </c>
      <c r="L346" s="851">
        <v>387173</v>
      </c>
      <c r="M346" s="876">
        <v>0.44</v>
      </c>
      <c r="N346" s="876">
        <v>7.72</v>
      </c>
      <c r="O346" s="851">
        <v>0</v>
      </c>
      <c r="P346" s="876">
        <v>0</v>
      </c>
      <c r="Q346" s="876">
        <v>0</v>
      </c>
      <c r="R346" s="851">
        <v>-53529</v>
      </c>
      <c r="S346" s="876">
        <v>-0.06</v>
      </c>
      <c r="T346" s="876">
        <v>-1.07</v>
      </c>
      <c r="U346" s="876">
        <v>-12.15</v>
      </c>
      <c r="V346" s="1238"/>
    </row>
    <row r="347" spans="1:22" ht="20.100000000000001" customHeight="1" x14ac:dyDescent="0.3">
      <c r="A347" s="1843"/>
      <c r="B347" s="968"/>
      <c r="C347" s="1838"/>
      <c r="D347" s="962" t="s">
        <v>35</v>
      </c>
      <c r="E347" s="911">
        <v>5145</v>
      </c>
      <c r="F347" s="911">
        <v>11354</v>
      </c>
      <c r="G347" s="876">
        <v>26.08</v>
      </c>
      <c r="H347" s="876">
        <v>1.59</v>
      </c>
      <c r="I347" s="851">
        <v>1295053</v>
      </c>
      <c r="J347" s="876">
        <v>0.98</v>
      </c>
      <c r="K347" s="876">
        <v>20.98</v>
      </c>
      <c r="L347" s="851">
        <v>1206893</v>
      </c>
      <c r="M347" s="876">
        <v>0.91</v>
      </c>
      <c r="N347" s="876">
        <v>19.55</v>
      </c>
      <c r="O347" s="851">
        <v>0</v>
      </c>
      <c r="P347" s="876">
        <v>0</v>
      </c>
      <c r="Q347" s="876">
        <v>0</v>
      </c>
      <c r="R347" s="851">
        <v>-88160</v>
      </c>
      <c r="S347" s="876">
        <v>-7.0000000000000007E-2</v>
      </c>
      <c r="T347" s="876">
        <v>-1.43</v>
      </c>
      <c r="U347" s="876">
        <v>-6.81</v>
      </c>
      <c r="V347" s="1238"/>
    </row>
    <row r="348" spans="1:22" ht="20.100000000000001" customHeight="1" x14ac:dyDescent="0.3">
      <c r="A348" s="1841">
        <v>1597</v>
      </c>
      <c r="B348" s="968">
        <v>27139</v>
      </c>
      <c r="C348" s="1836" t="s">
        <v>529</v>
      </c>
      <c r="D348" s="962" t="s">
        <v>1028</v>
      </c>
      <c r="E348" s="911">
        <v>0</v>
      </c>
      <c r="F348" s="911">
        <v>0</v>
      </c>
      <c r="G348" s="876">
        <v>0</v>
      </c>
      <c r="H348" s="876">
        <v>0</v>
      </c>
      <c r="I348" s="851">
        <v>0</v>
      </c>
      <c r="J348" s="876">
        <v>0</v>
      </c>
      <c r="K348" s="876">
        <v>0</v>
      </c>
      <c r="L348" s="851">
        <v>0</v>
      </c>
      <c r="M348" s="876">
        <v>0</v>
      </c>
      <c r="N348" s="876">
        <v>0</v>
      </c>
      <c r="O348" s="851">
        <v>0</v>
      </c>
      <c r="P348" s="876">
        <v>0</v>
      </c>
      <c r="Q348" s="876">
        <v>0</v>
      </c>
      <c r="R348" s="851">
        <v>0</v>
      </c>
      <c r="S348" s="876">
        <v>0</v>
      </c>
      <c r="T348" s="876">
        <v>0</v>
      </c>
      <c r="U348" s="876">
        <v>0</v>
      </c>
      <c r="V348" s="1238"/>
    </row>
    <row r="349" spans="1:22" ht="20.100000000000001" customHeight="1" x14ac:dyDescent="0.3">
      <c r="A349" s="1842"/>
      <c r="B349" s="968">
        <v>1947</v>
      </c>
      <c r="C349" s="1837"/>
      <c r="D349" s="962" t="s">
        <v>267</v>
      </c>
      <c r="E349" s="911">
        <v>6816</v>
      </c>
      <c r="F349" s="911">
        <v>14240</v>
      </c>
      <c r="G349" s="876">
        <v>28.89</v>
      </c>
      <c r="H349" s="876">
        <v>0.45</v>
      </c>
      <c r="I349" s="851">
        <v>66513193</v>
      </c>
      <c r="J349" s="876">
        <v>32.68</v>
      </c>
      <c r="K349" s="876">
        <v>813.2</v>
      </c>
      <c r="L349" s="851">
        <v>87854778</v>
      </c>
      <c r="M349" s="876">
        <v>43.16</v>
      </c>
      <c r="N349" s="876">
        <v>1074.1199999999999</v>
      </c>
      <c r="O349" s="851">
        <v>0</v>
      </c>
      <c r="P349" s="876">
        <v>0</v>
      </c>
      <c r="Q349" s="876">
        <v>0</v>
      </c>
      <c r="R349" s="851">
        <v>21341585</v>
      </c>
      <c r="S349" s="876">
        <v>10.49</v>
      </c>
      <c r="T349" s="876">
        <v>260.93</v>
      </c>
      <c r="U349" s="876">
        <v>32.090000000000003</v>
      </c>
      <c r="V349" s="1238"/>
    </row>
    <row r="350" spans="1:22" ht="20.100000000000001" customHeight="1" x14ac:dyDescent="0.3">
      <c r="A350" s="1842"/>
      <c r="B350" s="968">
        <v>2331</v>
      </c>
      <c r="C350" s="1837"/>
      <c r="D350" s="962" t="s">
        <v>467</v>
      </c>
      <c r="E350" s="911">
        <v>11444</v>
      </c>
      <c r="F350" s="911">
        <v>29451</v>
      </c>
      <c r="G350" s="876">
        <v>24.9</v>
      </c>
      <c r="H350" s="876">
        <v>0.31</v>
      </c>
      <c r="I350" s="851">
        <v>3353783</v>
      </c>
      <c r="J350" s="876">
        <v>0.67</v>
      </c>
      <c r="K350" s="876">
        <v>24.42</v>
      </c>
      <c r="L350" s="851">
        <v>4014925</v>
      </c>
      <c r="M350" s="876">
        <v>0.8</v>
      </c>
      <c r="N350" s="876">
        <v>29.24</v>
      </c>
      <c r="O350" s="851">
        <v>0</v>
      </c>
      <c r="P350" s="876">
        <v>0</v>
      </c>
      <c r="Q350" s="876">
        <v>0</v>
      </c>
      <c r="R350" s="851">
        <v>661142</v>
      </c>
      <c r="S350" s="876">
        <v>0.13</v>
      </c>
      <c r="T350" s="876">
        <v>4.8099999999999996</v>
      </c>
      <c r="U350" s="876">
        <v>19.71</v>
      </c>
      <c r="V350" s="1238"/>
    </row>
    <row r="351" spans="1:22" ht="20.100000000000001" customHeight="1" x14ac:dyDescent="0.3">
      <c r="A351" s="1842"/>
      <c r="B351" s="968">
        <v>1948</v>
      </c>
      <c r="C351" s="1837"/>
      <c r="D351" s="962" t="s">
        <v>1029</v>
      </c>
      <c r="E351" s="911">
        <v>11153</v>
      </c>
      <c r="F351" s="911">
        <v>17632</v>
      </c>
      <c r="G351" s="876">
        <v>31.62</v>
      </c>
      <c r="H351" s="876">
        <v>0.4</v>
      </c>
      <c r="I351" s="851">
        <v>87860243</v>
      </c>
      <c r="J351" s="876">
        <v>45.38</v>
      </c>
      <c r="K351" s="876">
        <v>656.48</v>
      </c>
      <c r="L351" s="851">
        <v>88245478</v>
      </c>
      <c r="M351" s="876">
        <v>45.58</v>
      </c>
      <c r="N351" s="876">
        <v>659.36</v>
      </c>
      <c r="O351" s="851">
        <v>0</v>
      </c>
      <c r="P351" s="876">
        <v>0</v>
      </c>
      <c r="Q351" s="876">
        <v>0</v>
      </c>
      <c r="R351" s="851">
        <v>385235</v>
      </c>
      <c r="S351" s="876">
        <v>0.2</v>
      </c>
      <c r="T351" s="876">
        <v>2.88</v>
      </c>
      <c r="U351" s="876">
        <v>0.44</v>
      </c>
      <c r="V351" s="1238"/>
    </row>
    <row r="352" spans="1:22" ht="20.100000000000001" customHeight="1" x14ac:dyDescent="0.3">
      <c r="A352" s="1842"/>
      <c r="B352" s="968">
        <v>6096</v>
      </c>
      <c r="C352" s="1837"/>
      <c r="D352" s="962" t="s">
        <v>530</v>
      </c>
      <c r="E352" s="911">
        <v>960</v>
      </c>
      <c r="F352" s="911">
        <v>2276</v>
      </c>
      <c r="G352" s="876">
        <v>26.2</v>
      </c>
      <c r="H352" s="876">
        <v>1.19</v>
      </c>
      <c r="I352" s="851">
        <v>279546</v>
      </c>
      <c r="J352" s="876">
        <v>0.54</v>
      </c>
      <c r="K352" s="876">
        <v>24.27</v>
      </c>
      <c r="L352" s="851">
        <v>33827</v>
      </c>
      <c r="M352" s="876">
        <v>7.0000000000000007E-2</v>
      </c>
      <c r="N352" s="876">
        <v>2.94</v>
      </c>
      <c r="O352" s="851">
        <v>0</v>
      </c>
      <c r="P352" s="876">
        <v>0</v>
      </c>
      <c r="Q352" s="876">
        <v>0</v>
      </c>
      <c r="R352" s="851">
        <v>-245719</v>
      </c>
      <c r="S352" s="876">
        <v>-0.47</v>
      </c>
      <c r="T352" s="876">
        <v>-21.33</v>
      </c>
      <c r="U352" s="876">
        <v>-87.9</v>
      </c>
      <c r="V352" s="1238"/>
    </row>
    <row r="353" spans="1:22" ht="20.100000000000001" customHeight="1" x14ac:dyDescent="0.3">
      <c r="A353" s="1843"/>
      <c r="B353" s="968"/>
      <c r="C353" s="1838"/>
      <c r="D353" s="962" t="s">
        <v>35</v>
      </c>
      <c r="E353" s="911">
        <v>30373</v>
      </c>
      <c r="F353" s="911">
        <v>63599</v>
      </c>
      <c r="G353" s="876">
        <v>27.7</v>
      </c>
      <c r="H353" s="876">
        <v>0.4</v>
      </c>
      <c r="I353" s="851">
        <v>158006765</v>
      </c>
      <c r="J353" s="876">
        <v>16.600000000000001</v>
      </c>
      <c r="K353" s="876">
        <v>433.52</v>
      </c>
      <c r="L353" s="851">
        <v>180149008</v>
      </c>
      <c r="M353" s="876">
        <v>18.920000000000002</v>
      </c>
      <c r="N353" s="876">
        <v>494.27</v>
      </c>
      <c r="O353" s="851">
        <v>0</v>
      </c>
      <c r="P353" s="876">
        <v>0</v>
      </c>
      <c r="Q353" s="876">
        <v>0</v>
      </c>
      <c r="R353" s="851">
        <v>22142243</v>
      </c>
      <c r="S353" s="876">
        <v>2.33</v>
      </c>
      <c r="T353" s="876">
        <v>60.75</v>
      </c>
      <c r="U353" s="876">
        <v>14.01</v>
      </c>
      <c r="V353" s="1238"/>
    </row>
    <row r="354" spans="1:22" ht="20.100000000000001" customHeight="1" x14ac:dyDescent="0.3">
      <c r="A354" s="1830">
        <v>1520</v>
      </c>
      <c r="B354" s="968">
        <v>2067</v>
      </c>
      <c r="C354" s="1832" t="s">
        <v>906</v>
      </c>
      <c r="D354" s="962" t="s">
        <v>532</v>
      </c>
      <c r="E354" s="911">
        <v>3454</v>
      </c>
      <c r="F354" s="911">
        <v>6907</v>
      </c>
      <c r="G354" s="876">
        <v>41.5</v>
      </c>
      <c r="H354" s="876">
        <v>20.329999999999998</v>
      </c>
      <c r="I354" s="851">
        <v>2222851</v>
      </c>
      <c r="J354" s="876">
        <v>1.52</v>
      </c>
      <c r="K354" s="876">
        <v>53.63</v>
      </c>
      <c r="L354" s="851">
        <v>2291282</v>
      </c>
      <c r="M354" s="876">
        <v>1.56</v>
      </c>
      <c r="N354" s="876">
        <v>55.28</v>
      </c>
      <c r="O354" s="851">
        <v>0</v>
      </c>
      <c r="P354" s="876">
        <v>0</v>
      </c>
      <c r="Q354" s="876">
        <v>0</v>
      </c>
      <c r="R354" s="851">
        <v>68431</v>
      </c>
      <c r="S354" s="876">
        <v>0.05</v>
      </c>
      <c r="T354" s="876">
        <v>1.65</v>
      </c>
      <c r="U354" s="876">
        <v>3.08</v>
      </c>
      <c r="V354" s="1238"/>
    </row>
    <row r="355" spans="1:22" ht="20.100000000000001" customHeight="1" x14ac:dyDescent="0.3">
      <c r="A355" s="1831"/>
      <c r="B355" s="968"/>
      <c r="C355" s="1831"/>
      <c r="D355" s="962" t="s">
        <v>35</v>
      </c>
      <c r="E355" s="911">
        <v>3454</v>
      </c>
      <c r="F355" s="911">
        <v>6907</v>
      </c>
      <c r="G355" s="876">
        <v>41.5</v>
      </c>
      <c r="H355" s="876">
        <v>20.329999999999998</v>
      </c>
      <c r="I355" s="851">
        <v>2222851</v>
      </c>
      <c r="J355" s="876">
        <v>1.52</v>
      </c>
      <c r="K355" s="876">
        <v>53.63</v>
      </c>
      <c r="L355" s="851">
        <v>2291282</v>
      </c>
      <c r="M355" s="876">
        <v>1.56</v>
      </c>
      <c r="N355" s="876">
        <v>55.28</v>
      </c>
      <c r="O355" s="851">
        <v>0</v>
      </c>
      <c r="P355" s="876">
        <v>0</v>
      </c>
      <c r="Q355" s="876">
        <v>0</v>
      </c>
      <c r="R355" s="851">
        <v>68431</v>
      </c>
      <c r="S355" s="876">
        <v>0.05</v>
      </c>
      <c r="T355" s="876">
        <v>1.65</v>
      </c>
      <c r="U355" s="876">
        <v>3.08</v>
      </c>
      <c r="V355" s="1238"/>
    </row>
    <row r="356" spans="1:22" ht="20.100000000000001" customHeight="1" x14ac:dyDescent="0.3">
      <c r="A356" s="2047">
        <v>1282</v>
      </c>
      <c r="B356" s="976">
        <v>2124</v>
      </c>
      <c r="C356" s="2053" t="s">
        <v>1396</v>
      </c>
      <c r="D356" s="985" t="s">
        <v>1030</v>
      </c>
      <c r="E356" s="913">
        <v>0</v>
      </c>
      <c r="F356" s="913">
        <v>0</v>
      </c>
      <c r="G356" s="884">
        <v>0</v>
      </c>
      <c r="H356" s="884">
        <v>0</v>
      </c>
      <c r="I356" s="859">
        <v>0</v>
      </c>
      <c r="J356" s="884">
        <v>0</v>
      </c>
      <c r="K356" s="884">
        <v>0</v>
      </c>
      <c r="L356" s="859">
        <v>0</v>
      </c>
      <c r="M356" s="884">
        <v>0</v>
      </c>
      <c r="N356" s="884">
        <v>0</v>
      </c>
      <c r="O356" s="859">
        <v>0</v>
      </c>
      <c r="P356" s="884">
        <v>0</v>
      </c>
      <c r="Q356" s="884">
        <v>0</v>
      </c>
      <c r="R356" s="859">
        <v>0</v>
      </c>
      <c r="S356" s="884">
        <v>0</v>
      </c>
      <c r="T356" s="884">
        <v>0</v>
      </c>
      <c r="U356" s="884">
        <v>0</v>
      </c>
      <c r="V356" s="1238"/>
    </row>
    <row r="357" spans="1:22" ht="20.100000000000001" customHeight="1" x14ac:dyDescent="0.3">
      <c r="A357" s="2048"/>
      <c r="B357" s="976">
        <v>27064</v>
      </c>
      <c r="C357" s="2054"/>
      <c r="D357" s="985" t="s">
        <v>1031</v>
      </c>
      <c r="E357" s="913">
        <v>0</v>
      </c>
      <c r="F357" s="913">
        <v>0</v>
      </c>
      <c r="G357" s="884">
        <v>0</v>
      </c>
      <c r="H357" s="884">
        <v>0</v>
      </c>
      <c r="I357" s="859">
        <v>0</v>
      </c>
      <c r="J357" s="884">
        <v>0</v>
      </c>
      <c r="K357" s="884">
        <v>0</v>
      </c>
      <c r="L357" s="859">
        <v>0</v>
      </c>
      <c r="M357" s="884">
        <v>0</v>
      </c>
      <c r="N357" s="884">
        <v>0</v>
      </c>
      <c r="O357" s="859">
        <v>0</v>
      </c>
      <c r="P357" s="884">
        <v>0</v>
      </c>
      <c r="Q357" s="884">
        <v>0</v>
      </c>
      <c r="R357" s="859">
        <v>0</v>
      </c>
      <c r="S357" s="884">
        <v>0</v>
      </c>
      <c r="T357" s="884">
        <v>0</v>
      </c>
      <c r="U357" s="884">
        <v>0</v>
      </c>
      <c r="V357" s="1238"/>
    </row>
    <row r="358" spans="1:22" ht="20.100000000000001" customHeight="1" x14ac:dyDescent="0.3">
      <c r="A358" s="2049"/>
      <c r="B358" s="976"/>
      <c r="C358" s="2055"/>
      <c r="D358" s="985" t="s">
        <v>35</v>
      </c>
      <c r="E358" s="913">
        <v>0</v>
      </c>
      <c r="F358" s="913">
        <v>0</v>
      </c>
      <c r="G358" s="884">
        <v>0</v>
      </c>
      <c r="H358" s="884">
        <v>0</v>
      </c>
      <c r="I358" s="859">
        <v>0</v>
      </c>
      <c r="J358" s="884">
        <v>0</v>
      </c>
      <c r="K358" s="884">
        <v>0</v>
      </c>
      <c r="L358" s="859">
        <v>0</v>
      </c>
      <c r="M358" s="884">
        <v>0</v>
      </c>
      <c r="N358" s="884">
        <v>0</v>
      </c>
      <c r="O358" s="859">
        <v>0</v>
      </c>
      <c r="P358" s="884">
        <v>0</v>
      </c>
      <c r="Q358" s="884">
        <v>0</v>
      </c>
      <c r="R358" s="859">
        <v>0</v>
      </c>
      <c r="S358" s="884">
        <v>0</v>
      </c>
      <c r="T358" s="884">
        <v>0</v>
      </c>
      <c r="U358" s="884">
        <v>0</v>
      </c>
      <c r="V358" s="1238"/>
    </row>
    <row r="359" spans="1:22" ht="20.100000000000001" customHeight="1" x14ac:dyDescent="0.3">
      <c r="A359" s="1841">
        <v>1291</v>
      </c>
      <c r="B359" s="968">
        <v>2132</v>
      </c>
      <c r="C359" s="1836" t="s">
        <v>533</v>
      </c>
      <c r="D359" s="962" t="s">
        <v>1027</v>
      </c>
      <c r="E359" s="911">
        <v>6306</v>
      </c>
      <c r="F359" s="911">
        <v>16559</v>
      </c>
      <c r="G359" s="876">
        <v>30.66</v>
      </c>
      <c r="H359" s="876">
        <v>6.96</v>
      </c>
      <c r="I359" s="851">
        <v>0</v>
      </c>
      <c r="J359" s="876">
        <v>0</v>
      </c>
      <c r="K359" s="876">
        <v>0</v>
      </c>
      <c r="L359" s="851">
        <v>0</v>
      </c>
      <c r="M359" s="876">
        <v>0</v>
      </c>
      <c r="N359" s="876">
        <v>0</v>
      </c>
      <c r="O359" s="851">
        <v>0</v>
      </c>
      <c r="P359" s="876">
        <v>0</v>
      </c>
      <c r="Q359" s="876">
        <v>0</v>
      </c>
      <c r="R359" s="851">
        <v>0</v>
      </c>
      <c r="S359" s="876">
        <v>0</v>
      </c>
      <c r="T359" s="876">
        <v>0</v>
      </c>
      <c r="U359" s="876">
        <v>0</v>
      </c>
      <c r="V359" s="1238"/>
    </row>
    <row r="360" spans="1:22" ht="20.100000000000001" customHeight="1" x14ac:dyDescent="0.3">
      <c r="A360" s="1842"/>
      <c r="B360" s="968">
        <v>27073</v>
      </c>
      <c r="C360" s="1837"/>
      <c r="D360" s="962" t="s">
        <v>1032</v>
      </c>
      <c r="E360" s="911">
        <v>146</v>
      </c>
      <c r="F360" s="911">
        <v>318</v>
      </c>
      <c r="G360" s="876">
        <v>27.96</v>
      </c>
      <c r="H360" s="876">
        <v>0</v>
      </c>
      <c r="I360" s="851">
        <v>0</v>
      </c>
      <c r="J360" s="876">
        <v>0</v>
      </c>
      <c r="K360" s="876">
        <v>0</v>
      </c>
      <c r="L360" s="851">
        <v>0</v>
      </c>
      <c r="M360" s="876">
        <v>0</v>
      </c>
      <c r="N360" s="876">
        <v>0</v>
      </c>
      <c r="O360" s="851">
        <v>0</v>
      </c>
      <c r="P360" s="876">
        <v>0</v>
      </c>
      <c r="Q360" s="876">
        <v>0</v>
      </c>
      <c r="R360" s="851">
        <v>0</v>
      </c>
      <c r="S360" s="876">
        <v>0</v>
      </c>
      <c r="T360" s="876">
        <v>0</v>
      </c>
      <c r="U360" s="876">
        <v>0</v>
      </c>
      <c r="V360" s="1238"/>
    </row>
    <row r="361" spans="1:22" ht="20.100000000000001" customHeight="1" x14ac:dyDescent="0.3">
      <c r="A361" s="1842"/>
      <c r="B361" s="968">
        <v>27075</v>
      </c>
      <c r="C361" s="1837"/>
      <c r="D361" s="962" t="s">
        <v>1033</v>
      </c>
      <c r="E361" s="911">
        <v>477</v>
      </c>
      <c r="F361" s="911">
        <v>622</v>
      </c>
      <c r="G361" s="876">
        <v>30.12</v>
      </c>
      <c r="H361" s="876">
        <v>0.16</v>
      </c>
      <c r="I361" s="851">
        <v>0</v>
      </c>
      <c r="J361" s="876">
        <v>0</v>
      </c>
      <c r="K361" s="876">
        <v>0</v>
      </c>
      <c r="L361" s="851">
        <v>0</v>
      </c>
      <c r="M361" s="876">
        <v>0</v>
      </c>
      <c r="N361" s="876">
        <v>0</v>
      </c>
      <c r="O361" s="851">
        <v>0</v>
      </c>
      <c r="P361" s="876">
        <v>0</v>
      </c>
      <c r="Q361" s="876">
        <v>0</v>
      </c>
      <c r="R361" s="851">
        <v>0</v>
      </c>
      <c r="S361" s="876">
        <v>0</v>
      </c>
      <c r="T361" s="876">
        <v>0</v>
      </c>
      <c r="U361" s="876">
        <v>0</v>
      </c>
      <c r="V361" s="1238"/>
    </row>
    <row r="362" spans="1:22" ht="20.100000000000001" customHeight="1" x14ac:dyDescent="0.3">
      <c r="A362" s="1842"/>
      <c r="B362" s="968">
        <v>2336</v>
      </c>
      <c r="C362" s="1837"/>
      <c r="D362" s="962" t="s">
        <v>1034</v>
      </c>
      <c r="E362" s="911">
        <v>2261</v>
      </c>
      <c r="F362" s="911">
        <v>6039</v>
      </c>
      <c r="G362" s="876">
        <v>25.9</v>
      </c>
      <c r="H362" s="876">
        <v>0.22</v>
      </c>
      <c r="I362" s="851">
        <v>42560989</v>
      </c>
      <c r="J362" s="876">
        <v>93.76</v>
      </c>
      <c r="K362" s="876">
        <v>1568.66</v>
      </c>
      <c r="L362" s="851">
        <v>44453485</v>
      </c>
      <c r="M362" s="876">
        <v>97.93</v>
      </c>
      <c r="N362" s="876">
        <v>1638.42</v>
      </c>
      <c r="O362" s="851">
        <v>0</v>
      </c>
      <c r="P362" s="876">
        <v>0</v>
      </c>
      <c r="Q362" s="876">
        <v>0</v>
      </c>
      <c r="R362" s="851">
        <v>1892496</v>
      </c>
      <c r="S362" s="876">
        <v>4.17</v>
      </c>
      <c r="T362" s="876">
        <v>69.75</v>
      </c>
      <c r="U362" s="876">
        <v>4.45</v>
      </c>
      <c r="V362" s="1238"/>
    </row>
    <row r="363" spans="1:22" ht="20.100000000000001" customHeight="1" x14ac:dyDescent="0.3">
      <c r="A363" s="1843"/>
      <c r="B363" s="968"/>
      <c r="C363" s="1838"/>
      <c r="D363" s="962" t="s">
        <v>35</v>
      </c>
      <c r="E363" s="911">
        <v>9190</v>
      </c>
      <c r="F363" s="911">
        <v>23538</v>
      </c>
      <c r="G363" s="876">
        <v>29.39</v>
      </c>
      <c r="H363" s="876">
        <v>4.96</v>
      </c>
      <c r="I363" s="851">
        <v>42560989</v>
      </c>
      <c r="J363" s="876">
        <v>93.76</v>
      </c>
      <c r="K363" s="876">
        <v>1568.66</v>
      </c>
      <c r="L363" s="851">
        <v>44453485</v>
      </c>
      <c r="M363" s="876">
        <v>97.93</v>
      </c>
      <c r="N363" s="876">
        <v>1638.42</v>
      </c>
      <c r="O363" s="851">
        <v>0</v>
      </c>
      <c r="P363" s="876">
        <v>0</v>
      </c>
      <c r="Q363" s="876">
        <v>0</v>
      </c>
      <c r="R363" s="851">
        <v>1892496</v>
      </c>
      <c r="S363" s="876">
        <v>4.17</v>
      </c>
      <c r="T363" s="876">
        <v>69.75</v>
      </c>
      <c r="U363" s="876">
        <v>4.45</v>
      </c>
      <c r="V363" s="1238"/>
    </row>
    <row r="364" spans="1:22" ht="20.100000000000001" customHeight="1" x14ac:dyDescent="0.3">
      <c r="A364" s="1841">
        <v>1293</v>
      </c>
      <c r="B364" s="968">
        <v>1780</v>
      </c>
      <c r="C364" s="1836" t="s">
        <v>535</v>
      </c>
      <c r="D364" s="962" t="s">
        <v>536</v>
      </c>
      <c r="E364" s="911">
        <v>1329</v>
      </c>
      <c r="F364" s="911">
        <v>1924</v>
      </c>
      <c r="G364" s="876">
        <v>27.55</v>
      </c>
      <c r="H364" s="876">
        <v>5.3</v>
      </c>
      <c r="I364" s="851">
        <v>18513488</v>
      </c>
      <c r="J364" s="876">
        <v>85.77</v>
      </c>
      <c r="K364" s="876">
        <v>1160.8699999999999</v>
      </c>
      <c r="L364" s="851">
        <v>22974687</v>
      </c>
      <c r="M364" s="876">
        <v>106.43</v>
      </c>
      <c r="N364" s="876">
        <v>1440.6</v>
      </c>
      <c r="O364" s="851">
        <v>0</v>
      </c>
      <c r="P364" s="876">
        <v>0</v>
      </c>
      <c r="Q364" s="876">
        <v>0</v>
      </c>
      <c r="R364" s="851">
        <v>4461199</v>
      </c>
      <c r="S364" s="876">
        <v>20.67</v>
      </c>
      <c r="T364" s="876">
        <v>279.73</v>
      </c>
      <c r="U364" s="876">
        <v>24.1</v>
      </c>
      <c r="V364" s="1238"/>
    </row>
    <row r="365" spans="1:22" ht="20.100000000000001" customHeight="1" x14ac:dyDescent="0.3">
      <c r="A365" s="1842"/>
      <c r="B365" s="968">
        <v>1781</v>
      </c>
      <c r="C365" s="1837"/>
      <c r="D365" s="962" t="s">
        <v>537</v>
      </c>
      <c r="E365" s="911">
        <v>506</v>
      </c>
      <c r="F365" s="911">
        <v>957</v>
      </c>
      <c r="G365" s="876">
        <v>50</v>
      </c>
      <c r="H365" s="876">
        <v>30.3</v>
      </c>
      <c r="I365" s="851">
        <v>806640</v>
      </c>
      <c r="J365" s="876">
        <v>2.13</v>
      </c>
      <c r="K365" s="876">
        <v>132.85</v>
      </c>
      <c r="L365" s="851">
        <v>2841414</v>
      </c>
      <c r="M365" s="876">
        <v>7.5</v>
      </c>
      <c r="N365" s="876">
        <v>467.95</v>
      </c>
      <c r="O365" s="851">
        <v>0</v>
      </c>
      <c r="P365" s="876">
        <v>0</v>
      </c>
      <c r="Q365" s="876">
        <v>0</v>
      </c>
      <c r="R365" s="851">
        <v>2034774</v>
      </c>
      <c r="S365" s="876">
        <v>5.37</v>
      </c>
      <c r="T365" s="876">
        <v>335.11</v>
      </c>
      <c r="U365" s="876">
        <v>252.25</v>
      </c>
      <c r="V365" s="1238"/>
    </row>
    <row r="366" spans="1:22" ht="20.100000000000001" customHeight="1" x14ac:dyDescent="0.3">
      <c r="A366" s="1842"/>
      <c r="B366" s="968">
        <v>1782</v>
      </c>
      <c r="C366" s="1837"/>
      <c r="D366" s="962" t="s">
        <v>538</v>
      </c>
      <c r="E366" s="911">
        <v>7985</v>
      </c>
      <c r="F366" s="911">
        <v>15504</v>
      </c>
      <c r="G366" s="876">
        <v>30.5</v>
      </c>
      <c r="H366" s="876">
        <v>5.4</v>
      </c>
      <c r="I366" s="851">
        <v>12612679</v>
      </c>
      <c r="J366" s="876">
        <v>5.51</v>
      </c>
      <c r="K366" s="876">
        <v>131.63</v>
      </c>
      <c r="L366" s="851">
        <v>12039213</v>
      </c>
      <c r="M366" s="876">
        <v>5.26</v>
      </c>
      <c r="N366" s="876">
        <v>125.64</v>
      </c>
      <c r="O366" s="851">
        <v>0</v>
      </c>
      <c r="P366" s="876">
        <v>0</v>
      </c>
      <c r="Q366" s="876">
        <v>0</v>
      </c>
      <c r="R366" s="851">
        <v>-573466</v>
      </c>
      <c r="S366" s="876">
        <v>-0.25</v>
      </c>
      <c r="T366" s="876">
        <v>-5.98</v>
      </c>
      <c r="U366" s="876">
        <v>-4.55</v>
      </c>
      <c r="V366" s="1238"/>
    </row>
    <row r="367" spans="1:22" ht="20.100000000000001" customHeight="1" x14ac:dyDescent="0.3">
      <c r="A367" s="1842"/>
      <c r="B367" s="989"/>
      <c r="C367" s="1837"/>
      <c r="D367" s="987" t="s">
        <v>35</v>
      </c>
      <c r="E367" s="1144">
        <v>9820</v>
      </c>
      <c r="F367" s="1144">
        <v>18385</v>
      </c>
      <c r="G367" s="902">
        <v>31.2</v>
      </c>
      <c r="H367" s="902">
        <v>6.69</v>
      </c>
      <c r="I367" s="903">
        <v>31932807</v>
      </c>
      <c r="J367" s="902">
        <v>11.08</v>
      </c>
      <c r="K367" s="902">
        <v>270.98</v>
      </c>
      <c r="L367" s="903">
        <v>37855314</v>
      </c>
      <c r="M367" s="902">
        <v>13.13</v>
      </c>
      <c r="N367" s="902">
        <v>321.24</v>
      </c>
      <c r="O367" s="903">
        <v>0</v>
      </c>
      <c r="P367" s="902">
        <v>0</v>
      </c>
      <c r="Q367" s="902">
        <v>0</v>
      </c>
      <c r="R367" s="903">
        <v>5922507</v>
      </c>
      <c r="S367" s="902">
        <v>2.0499999999999998</v>
      </c>
      <c r="T367" s="902">
        <v>50.26</v>
      </c>
      <c r="U367" s="902">
        <v>18.55</v>
      </c>
      <c r="V367" s="1238"/>
    </row>
    <row r="368" spans="1:22" ht="9.9499999999999993" customHeight="1" thickBot="1" x14ac:dyDescent="0.35">
      <c r="A368" s="1165"/>
      <c r="B368" s="1247"/>
      <c r="C368" s="1052"/>
      <c r="D368" s="1052"/>
      <c r="E368" s="1167"/>
      <c r="F368" s="1148"/>
      <c r="G368" s="896"/>
      <c r="H368" s="896"/>
      <c r="I368" s="895"/>
      <c r="J368" s="824"/>
      <c r="K368" s="896"/>
      <c r="L368" s="895"/>
      <c r="M368" s="824"/>
      <c r="N368" s="896"/>
      <c r="O368" s="895"/>
      <c r="P368" s="824"/>
      <c r="Q368" s="896"/>
      <c r="R368" s="895"/>
      <c r="S368" s="824"/>
      <c r="T368" s="896"/>
      <c r="U368" s="824"/>
      <c r="V368" s="1238"/>
    </row>
    <row r="369" spans="1:23" ht="20.100000000000001" customHeight="1" thickBot="1" x14ac:dyDescent="0.35">
      <c r="A369" s="1735" t="s">
        <v>908</v>
      </c>
      <c r="B369" s="1736"/>
      <c r="C369" s="1736"/>
      <c r="D369" s="1736"/>
      <c r="E369" s="990">
        <v>1656781</v>
      </c>
      <c r="F369" s="990">
        <v>3947074</v>
      </c>
      <c r="G369" s="953">
        <v>30.98</v>
      </c>
      <c r="H369" s="953">
        <v>6.46</v>
      </c>
      <c r="I369" s="1001">
        <v>1307398000</v>
      </c>
      <c r="J369" s="953">
        <v>4.29</v>
      </c>
      <c r="K369" s="953">
        <v>148.13999999999999</v>
      </c>
      <c r="L369" s="1001">
        <v>1406941000</v>
      </c>
      <c r="M369" s="953">
        <v>4.6100000000000003</v>
      </c>
      <c r="N369" s="953">
        <v>159.41999999999999</v>
      </c>
      <c r="O369" s="1001">
        <v>1641000</v>
      </c>
      <c r="P369" s="953">
        <v>0.16</v>
      </c>
      <c r="Q369" s="953">
        <v>4.51</v>
      </c>
      <c r="R369" s="1001">
        <v>101184000</v>
      </c>
      <c r="S369" s="953">
        <v>0.33</v>
      </c>
      <c r="T369" s="953">
        <v>11.46</v>
      </c>
      <c r="U369" s="1025">
        <v>7.74</v>
      </c>
      <c r="V369" s="1240"/>
    </row>
    <row r="370" spans="1:23" ht="20.100000000000001" customHeight="1" thickTop="1" thickBot="1" x14ac:dyDescent="0.35">
      <c r="A370" s="2050"/>
      <c r="B370" s="2051"/>
      <c r="C370" s="2051"/>
      <c r="D370" s="2051"/>
      <c r="E370" s="2051"/>
      <c r="F370" s="2051"/>
      <c r="G370" s="2051"/>
      <c r="H370" s="2051"/>
      <c r="I370" s="2051"/>
      <c r="J370" s="2051"/>
      <c r="K370" s="2051"/>
      <c r="L370" s="2051"/>
      <c r="M370" s="2051"/>
      <c r="N370" s="2051"/>
      <c r="O370" s="2051"/>
      <c r="P370" s="2051"/>
      <c r="Q370" s="2051"/>
      <c r="R370" s="2051"/>
      <c r="S370" s="2051"/>
      <c r="T370" s="2051"/>
      <c r="U370" s="2052"/>
      <c r="V370" s="328"/>
    </row>
    <row r="371" spans="1:23" ht="20.100000000000001" customHeight="1" thickBot="1" x14ac:dyDescent="0.35">
      <c r="A371" s="1735" t="s">
        <v>838</v>
      </c>
      <c r="B371" s="1736"/>
      <c r="C371" s="1736"/>
      <c r="D371" s="1736"/>
      <c r="E371" s="990">
        <v>4039705</v>
      </c>
      <c r="F371" s="990">
        <v>8916695</v>
      </c>
      <c r="G371" s="953">
        <v>33.090000000000003</v>
      </c>
      <c r="H371" s="953">
        <v>8.4700000000000006</v>
      </c>
      <c r="I371" s="991">
        <v>3463134000</v>
      </c>
      <c r="J371" s="953">
        <v>4.0999999999999996</v>
      </c>
      <c r="K371" s="953">
        <v>143.86000000000001</v>
      </c>
      <c r="L371" s="991">
        <v>3638411000</v>
      </c>
      <c r="M371" s="953">
        <v>4.3</v>
      </c>
      <c r="N371" s="953">
        <v>151.13999999999999</v>
      </c>
      <c r="O371" s="991">
        <v>5350000</v>
      </c>
      <c r="P371" s="953">
        <v>0.08</v>
      </c>
      <c r="Q371" s="953">
        <v>3.02</v>
      </c>
      <c r="R371" s="991">
        <v>180626000</v>
      </c>
      <c r="S371" s="953">
        <v>0.21</v>
      </c>
      <c r="T371" s="953">
        <v>7.5</v>
      </c>
      <c r="U371" s="1025">
        <v>5.22</v>
      </c>
      <c r="V371" s="1240"/>
    </row>
    <row r="372" spans="1:23" ht="20.100000000000001" customHeight="1" thickTop="1" x14ac:dyDescent="0.3">
      <c r="A372" s="1773"/>
      <c r="B372" s="1774"/>
      <c r="C372" s="1774"/>
      <c r="D372" s="1774"/>
      <c r="E372" s="1774"/>
      <c r="F372" s="1774"/>
      <c r="G372" s="1774"/>
      <c r="H372" s="1774"/>
      <c r="I372" s="1774"/>
      <c r="J372" s="1774"/>
      <c r="K372" s="1774"/>
      <c r="L372" s="1774"/>
      <c r="M372" s="1774"/>
      <c r="N372" s="1774"/>
      <c r="O372" s="1774"/>
      <c r="P372" s="1774"/>
      <c r="Q372" s="1774"/>
      <c r="R372" s="1774"/>
      <c r="S372" s="1774"/>
      <c r="T372" s="1774"/>
      <c r="U372" s="1774"/>
      <c r="V372" s="328"/>
    </row>
    <row r="373" spans="1:23" ht="20.100000000000001" customHeight="1" x14ac:dyDescent="0.3">
      <c r="A373" s="1743"/>
      <c r="B373" s="1733"/>
      <c r="C373" s="1733"/>
      <c r="D373" s="1733"/>
      <c r="E373" s="1733"/>
      <c r="F373" s="1733"/>
      <c r="G373" s="1733"/>
      <c r="H373" s="1733"/>
      <c r="I373" s="1733"/>
      <c r="J373" s="1733"/>
      <c r="K373" s="1733"/>
      <c r="L373" s="1733"/>
      <c r="M373" s="1733"/>
      <c r="N373" s="1733"/>
      <c r="O373" s="1733"/>
      <c r="P373" s="1733"/>
      <c r="Q373" s="1733"/>
      <c r="R373" s="1733"/>
      <c r="S373" s="1733"/>
      <c r="T373" s="1733"/>
      <c r="U373" s="1733"/>
      <c r="V373" s="940"/>
    </row>
    <row r="374" spans="1:23" ht="20.100000000000001" customHeight="1" x14ac:dyDescent="0.3">
      <c r="A374" s="150" t="s">
        <v>7</v>
      </c>
      <c r="B374" s="124"/>
      <c r="C374" s="121"/>
      <c r="D374" s="121"/>
      <c r="E374" s="266"/>
      <c r="F374" s="121"/>
      <c r="G374" s="167"/>
      <c r="H374" s="245"/>
      <c r="I374" s="168"/>
      <c r="J374" s="167"/>
      <c r="K374" s="245"/>
      <c r="L374" s="168"/>
      <c r="M374" s="167"/>
      <c r="N374" s="245"/>
      <c r="O374" s="168"/>
      <c r="P374" s="245"/>
      <c r="Q374" s="245"/>
      <c r="R374" s="168"/>
      <c r="S374" s="167"/>
      <c r="T374" s="167"/>
      <c r="U374" s="167"/>
    </row>
    <row r="375" spans="1:23" ht="20.100000000000001" customHeight="1" x14ac:dyDescent="0.3">
      <c r="A375" s="121" t="s">
        <v>909</v>
      </c>
      <c r="B375" s="1733" t="s">
        <v>1150</v>
      </c>
      <c r="C375" s="1729"/>
      <c r="D375" s="1729"/>
      <c r="E375" s="1729"/>
      <c r="F375" s="1729"/>
      <c r="G375" s="1729"/>
      <c r="H375" s="1729"/>
      <c r="I375" s="1729"/>
      <c r="J375" s="1729"/>
      <c r="K375" s="1729"/>
      <c r="L375" s="1729"/>
      <c r="M375" s="1729"/>
      <c r="N375" s="1729"/>
      <c r="O375" s="1729"/>
      <c r="P375" s="1729"/>
      <c r="Q375" s="1729"/>
      <c r="R375" s="1729"/>
      <c r="S375" s="1729"/>
      <c r="T375" s="1729"/>
      <c r="U375" s="1729"/>
      <c r="V375" s="1242"/>
    </row>
    <row r="376" spans="1:23" ht="20.100000000000001" customHeight="1" x14ac:dyDescent="0.3">
      <c r="A376" s="121" t="s">
        <v>911</v>
      </c>
      <c r="B376" s="1733" t="s">
        <v>1036</v>
      </c>
      <c r="C376" s="1729"/>
      <c r="D376" s="1729"/>
      <c r="E376" s="1729"/>
      <c r="F376" s="1729"/>
      <c r="G376" s="1729"/>
      <c r="H376" s="1729"/>
      <c r="I376" s="1729"/>
      <c r="J376" s="1729"/>
      <c r="K376" s="1729"/>
      <c r="L376" s="1729"/>
      <c r="M376" s="1729"/>
      <c r="N376" s="1729"/>
      <c r="O376" s="1729"/>
      <c r="P376" s="1729"/>
      <c r="Q376" s="1729"/>
      <c r="R376" s="1729"/>
      <c r="S376" s="1729"/>
      <c r="T376" s="1729"/>
      <c r="U376" s="1729"/>
      <c r="V376" s="1242"/>
    </row>
    <row r="377" spans="1:23" ht="20.100000000000001" customHeight="1" x14ac:dyDescent="0.3">
      <c r="A377" s="1733"/>
      <c r="B377" s="1733"/>
      <c r="C377" s="1733"/>
      <c r="D377" s="1733"/>
      <c r="E377" s="1733"/>
      <c r="F377" s="1733"/>
      <c r="G377" s="1733"/>
      <c r="H377" s="1733"/>
      <c r="I377" s="1733"/>
      <c r="J377" s="1733"/>
      <c r="K377" s="1733"/>
      <c r="L377" s="1733"/>
      <c r="M377" s="1733"/>
      <c r="N377" s="1733"/>
      <c r="O377" s="1733"/>
      <c r="P377" s="1733"/>
      <c r="Q377" s="1733"/>
      <c r="R377" s="1733"/>
      <c r="S377" s="1733"/>
      <c r="T377" s="1733"/>
      <c r="U377" s="1733"/>
      <c r="V377" s="940"/>
    </row>
    <row r="378" spans="1:23" ht="20.100000000000001" customHeight="1" x14ac:dyDescent="0.3">
      <c r="A378" s="1733" t="s">
        <v>969</v>
      </c>
      <c r="B378" s="1733"/>
      <c r="C378" s="1733"/>
      <c r="D378" s="1733"/>
      <c r="E378" s="1733"/>
      <c r="F378" s="1733"/>
      <c r="G378" s="1733"/>
      <c r="H378" s="1733"/>
      <c r="I378" s="1733"/>
      <c r="J378" s="1733"/>
      <c r="K378" s="1733"/>
      <c r="L378" s="1733"/>
      <c r="M378" s="1733"/>
      <c r="N378" s="1733"/>
      <c r="O378" s="1733"/>
      <c r="P378" s="1733"/>
      <c r="Q378" s="1733"/>
      <c r="R378" s="1733"/>
      <c r="S378" s="1733"/>
      <c r="T378" s="1733"/>
      <c r="U378" s="1733"/>
      <c r="V378" s="940"/>
    </row>
    <row r="379" spans="1:23" ht="20.100000000000001" customHeight="1" x14ac:dyDescent="0.3">
      <c r="A379" s="1733" t="s">
        <v>1151</v>
      </c>
      <c r="B379" s="1733"/>
      <c r="C379" s="1733"/>
      <c r="D379" s="1733"/>
      <c r="E379" s="1733"/>
      <c r="F379" s="1733"/>
      <c r="G379" s="1733"/>
      <c r="H379" s="1733"/>
      <c r="I379" s="1733"/>
      <c r="J379" s="1733"/>
      <c r="K379" s="1733"/>
      <c r="L379" s="1733"/>
      <c r="M379" s="1733"/>
      <c r="N379" s="1733"/>
      <c r="O379" s="1733"/>
      <c r="P379" s="1733"/>
      <c r="Q379" s="1733"/>
      <c r="R379" s="1733"/>
      <c r="S379" s="1733"/>
      <c r="T379" s="1733"/>
      <c r="U379" s="1733"/>
      <c r="V379" s="940"/>
    </row>
    <row r="380" spans="1:23" ht="20.100000000000001" customHeight="1" x14ac:dyDescent="0.3">
      <c r="A380" s="1733" t="s">
        <v>914</v>
      </c>
      <c r="B380" s="1733"/>
      <c r="C380" s="1733"/>
      <c r="D380" s="1733"/>
      <c r="E380" s="1733"/>
      <c r="F380" s="1733"/>
      <c r="G380" s="1733"/>
      <c r="H380" s="1733"/>
      <c r="I380" s="1733"/>
      <c r="J380" s="1733"/>
      <c r="K380" s="1733"/>
      <c r="L380" s="1733"/>
      <c r="M380" s="1733"/>
      <c r="N380" s="1733"/>
      <c r="O380" s="1733"/>
      <c r="P380" s="1733"/>
      <c r="Q380" s="1733"/>
      <c r="R380" s="1733"/>
      <c r="S380" s="1733"/>
      <c r="T380" s="1733"/>
      <c r="U380" s="1733"/>
      <c r="V380" s="940"/>
    </row>
    <row r="381" spans="1:23" ht="20.100000000000001" customHeight="1" x14ac:dyDescent="0.3">
      <c r="A381" s="1743"/>
      <c r="B381" s="1733"/>
      <c r="C381" s="1733"/>
      <c r="D381" s="1733"/>
      <c r="E381" s="1733"/>
      <c r="F381" s="1733"/>
      <c r="G381" s="1733"/>
      <c r="H381" s="1733"/>
      <c r="I381" s="1733"/>
      <c r="J381" s="1733"/>
      <c r="K381" s="1733"/>
      <c r="L381" s="1733"/>
      <c r="M381" s="1733"/>
      <c r="N381" s="1733"/>
      <c r="O381" s="1733"/>
      <c r="P381" s="1733"/>
      <c r="Q381" s="1733"/>
      <c r="R381" s="1733"/>
      <c r="S381" s="1733"/>
      <c r="T381" s="1733"/>
      <c r="U381" s="1733"/>
      <c r="V381" s="940"/>
    </row>
    <row r="382" spans="1:23" s="247" customFormat="1" ht="20.100000000000001" customHeight="1" x14ac:dyDescent="0.25">
      <c r="A382" s="1734" t="s">
        <v>915</v>
      </c>
      <c r="B382" s="1734"/>
      <c r="C382" s="1734"/>
      <c r="D382" s="1734"/>
      <c r="E382" s="1734"/>
      <c r="F382" s="1734"/>
      <c r="G382" s="1734"/>
      <c r="H382" s="1734"/>
      <c r="I382" s="1734"/>
      <c r="J382" s="1734"/>
      <c r="K382" s="1734"/>
      <c r="L382" s="1734"/>
      <c r="M382" s="1734"/>
      <c r="N382" s="1734"/>
      <c r="O382" s="1734"/>
      <c r="P382" s="1734"/>
      <c r="Q382" s="1734"/>
      <c r="R382" s="1734"/>
      <c r="S382" s="1734"/>
      <c r="T382" s="1734"/>
      <c r="U382" s="1734"/>
      <c r="V382" s="940"/>
      <c r="W382" s="273"/>
    </row>
    <row r="383" spans="1:23" s="247" customFormat="1" ht="20.100000000000001" customHeight="1" x14ac:dyDescent="0.25">
      <c r="A383" s="1734" t="s">
        <v>916</v>
      </c>
      <c r="B383" s="1734"/>
      <c r="C383" s="1734"/>
      <c r="D383" s="1734"/>
      <c r="E383" s="1734"/>
      <c r="F383" s="1734"/>
      <c r="G383" s="1734"/>
      <c r="H383" s="1734"/>
      <c r="I383" s="1734"/>
      <c r="J383" s="1734"/>
      <c r="K383" s="1734"/>
      <c r="L383" s="1734"/>
      <c r="M383" s="1734"/>
      <c r="N383" s="1734"/>
      <c r="O383" s="1734"/>
      <c r="P383" s="1734"/>
      <c r="Q383" s="1734"/>
      <c r="R383" s="1734"/>
      <c r="S383" s="1734"/>
      <c r="T383" s="1734"/>
      <c r="U383" s="1734"/>
      <c r="V383" s="940"/>
      <c r="W383" s="273"/>
    </row>
    <row r="384" spans="1:23" s="132" customFormat="1" ht="20.100000000000001" customHeight="1" x14ac:dyDescent="0.25">
      <c r="A384" s="1743"/>
      <c r="B384" s="1733"/>
      <c r="C384" s="1733"/>
      <c r="D384" s="1733"/>
      <c r="E384" s="1733"/>
      <c r="F384" s="1733"/>
      <c r="G384" s="1733"/>
      <c r="H384" s="1733"/>
      <c r="I384" s="1733"/>
      <c r="J384" s="1733"/>
      <c r="K384" s="1733"/>
      <c r="L384" s="1733"/>
      <c r="M384" s="1733"/>
      <c r="N384" s="1733"/>
      <c r="O384" s="1733"/>
      <c r="P384" s="1733"/>
      <c r="Q384" s="1733"/>
      <c r="R384" s="1733"/>
      <c r="S384" s="1733"/>
      <c r="T384" s="1733"/>
      <c r="U384" s="1733"/>
      <c r="V384" s="940"/>
      <c r="W384" s="131"/>
    </row>
    <row r="385" spans="1:23" s="248" customFormat="1" ht="20.100000000000001" customHeight="1" x14ac:dyDescent="0.25">
      <c r="A385" s="1731" t="s">
        <v>917</v>
      </c>
      <c r="B385" s="1731"/>
      <c r="C385" s="1731"/>
      <c r="D385" s="1731"/>
      <c r="E385" s="1731"/>
      <c r="F385" s="1731"/>
      <c r="G385" s="1731"/>
      <c r="H385" s="1731"/>
      <c r="I385" s="1731"/>
      <c r="J385" s="1731"/>
      <c r="K385" s="1731"/>
      <c r="L385" s="1731"/>
      <c r="M385" s="1731"/>
      <c r="N385" s="1731"/>
      <c r="O385" s="1731"/>
      <c r="P385" s="1731"/>
      <c r="Q385" s="1731"/>
      <c r="R385" s="1731"/>
      <c r="S385" s="1731"/>
      <c r="T385" s="1731"/>
      <c r="U385" s="1731"/>
      <c r="V385" s="940"/>
      <c r="W385" s="274"/>
    </row>
    <row r="386" spans="1:23" s="248" customFormat="1" ht="20.100000000000001" customHeight="1" x14ac:dyDescent="0.25">
      <c r="A386" s="1731" t="s">
        <v>918</v>
      </c>
      <c r="B386" s="1731"/>
      <c r="C386" s="1731"/>
      <c r="D386" s="1731"/>
      <c r="E386" s="1731"/>
      <c r="F386" s="1731"/>
      <c r="G386" s="1731"/>
      <c r="H386" s="1731"/>
      <c r="I386" s="1731"/>
      <c r="J386" s="1731"/>
      <c r="K386" s="1731"/>
      <c r="L386" s="1731"/>
      <c r="M386" s="1731"/>
      <c r="N386" s="1731"/>
      <c r="O386" s="1731"/>
      <c r="P386" s="1731"/>
      <c r="Q386" s="1731"/>
      <c r="R386" s="1731"/>
      <c r="S386" s="1731"/>
      <c r="T386" s="1731"/>
      <c r="U386" s="1731"/>
      <c r="V386" s="940"/>
      <c r="W386" s="274"/>
    </row>
    <row r="387" spans="1:23" ht="20.100000000000001" customHeight="1" x14ac:dyDescent="0.3">
      <c r="A387" s="124"/>
      <c r="B387" s="124"/>
      <c r="C387" s="158"/>
      <c r="D387" s="158"/>
      <c r="E387" s="124"/>
      <c r="F387" s="124"/>
      <c r="G387" s="275"/>
      <c r="H387" s="275"/>
      <c r="I387" s="276"/>
      <c r="J387" s="275"/>
      <c r="K387" s="275"/>
      <c r="L387" s="276"/>
      <c r="M387" s="275"/>
      <c r="N387" s="275"/>
      <c r="O387" s="276"/>
      <c r="P387" s="278"/>
      <c r="Q387" s="275"/>
      <c r="R387" s="276"/>
      <c r="S387" s="275"/>
      <c r="T387" s="275"/>
      <c r="U387" s="275"/>
      <c r="V387" s="1243"/>
    </row>
    <row r="388" spans="1:23" ht="20.100000000000001" customHeight="1" x14ac:dyDescent="0.3">
      <c r="A388" s="124"/>
      <c r="B388" s="124"/>
      <c r="C388" s="158"/>
      <c r="D388" s="158"/>
      <c r="E388" s="124"/>
      <c r="F388" s="124"/>
      <c r="G388" s="275"/>
      <c r="H388" s="275"/>
      <c r="I388" s="276"/>
      <c r="J388" s="275"/>
      <c r="K388" s="275"/>
      <c r="L388" s="276"/>
      <c r="M388" s="275"/>
      <c r="N388" s="275"/>
      <c r="O388" s="276"/>
      <c r="P388" s="278"/>
      <c r="Q388" s="275"/>
      <c r="R388" s="276"/>
      <c r="S388" s="275"/>
      <c r="T388" s="275"/>
      <c r="U388" s="275"/>
      <c r="V388" s="1243"/>
    </row>
    <row r="389" spans="1:23" ht="20.100000000000001" customHeight="1" x14ac:dyDescent="0.3">
      <c r="A389" s="124"/>
      <c r="B389" s="124"/>
      <c r="C389" s="158"/>
      <c r="D389" s="158"/>
      <c r="E389" s="124"/>
      <c r="F389" s="124"/>
      <c r="G389" s="275"/>
      <c r="H389" s="275"/>
      <c r="I389" s="276"/>
      <c r="J389" s="275"/>
      <c r="K389" s="275"/>
      <c r="L389" s="276"/>
      <c r="M389" s="275"/>
      <c r="N389" s="275"/>
      <c r="O389" s="276"/>
      <c r="P389" s="278"/>
      <c r="Q389" s="275"/>
      <c r="R389" s="276"/>
      <c r="S389" s="275"/>
      <c r="T389" s="275"/>
      <c r="U389" s="275"/>
      <c r="V389" s="1243"/>
    </row>
    <row r="390" spans="1:23" ht="20.100000000000001" customHeight="1" x14ac:dyDescent="0.3">
      <c r="A390" s="124"/>
      <c r="B390" s="124"/>
      <c r="C390" s="158"/>
      <c r="D390" s="158"/>
      <c r="E390" s="124"/>
      <c r="F390" s="124"/>
      <c r="G390" s="275"/>
      <c r="H390" s="275"/>
      <c r="I390" s="276"/>
      <c r="J390" s="275"/>
      <c r="K390" s="275"/>
      <c r="L390" s="276"/>
      <c r="M390" s="275"/>
      <c r="N390" s="275"/>
      <c r="O390" s="276"/>
      <c r="P390" s="278"/>
      <c r="Q390" s="275"/>
      <c r="R390" s="276"/>
      <c r="S390" s="275"/>
      <c r="T390" s="275"/>
      <c r="U390" s="275"/>
      <c r="V390" s="1243"/>
    </row>
    <row r="391" spans="1:23" ht="20.100000000000001" customHeight="1" x14ac:dyDescent="0.3">
      <c r="A391" s="124"/>
      <c r="B391" s="124"/>
      <c r="C391" s="158"/>
      <c r="D391" s="158"/>
      <c r="E391" s="124"/>
      <c r="F391" s="124"/>
      <c r="G391" s="275"/>
      <c r="H391" s="275"/>
      <c r="I391" s="276"/>
      <c r="J391" s="275"/>
      <c r="K391" s="275"/>
      <c r="L391" s="276"/>
      <c r="M391" s="275"/>
      <c r="N391" s="275"/>
      <c r="O391" s="276"/>
      <c r="P391" s="278"/>
      <c r="Q391" s="275"/>
      <c r="R391" s="276"/>
      <c r="S391" s="275"/>
      <c r="T391" s="275"/>
      <c r="U391" s="275"/>
      <c r="V391" s="1243"/>
    </row>
    <row r="392" spans="1:23" ht="20.100000000000001" customHeight="1" x14ac:dyDescent="0.3">
      <c r="A392" s="124"/>
      <c r="B392" s="124"/>
      <c r="C392" s="158"/>
      <c r="D392" s="158"/>
      <c r="E392" s="124"/>
      <c r="F392" s="124"/>
      <c r="G392" s="275"/>
      <c r="H392" s="275"/>
      <c r="I392" s="276"/>
      <c r="J392" s="275"/>
      <c r="K392" s="275"/>
      <c r="L392" s="276"/>
      <c r="M392" s="275"/>
      <c r="N392" s="275"/>
      <c r="O392" s="276"/>
      <c r="P392" s="278"/>
      <c r="Q392" s="275"/>
      <c r="R392" s="276"/>
      <c r="S392" s="275"/>
      <c r="T392" s="275"/>
      <c r="U392" s="275"/>
      <c r="V392" s="1243"/>
    </row>
    <row r="393" spans="1:23" ht="20.100000000000001" customHeight="1" x14ac:dyDescent="0.3">
      <c r="A393" s="124"/>
      <c r="B393" s="124"/>
      <c r="C393" s="158"/>
      <c r="D393" s="158"/>
      <c r="E393" s="124"/>
      <c r="F393" s="124"/>
      <c r="G393" s="275"/>
      <c r="H393" s="275"/>
      <c r="I393" s="276"/>
      <c r="J393" s="275"/>
      <c r="K393" s="275"/>
      <c r="L393" s="276"/>
      <c r="M393" s="275"/>
      <c r="N393" s="275"/>
      <c r="O393" s="276"/>
      <c r="P393" s="278"/>
      <c r="Q393" s="275"/>
      <c r="R393" s="276"/>
      <c r="S393" s="275"/>
      <c r="T393" s="275"/>
      <c r="U393" s="275"/>
      <c r="V393" s="1243"/>
    </row>
    <row r="394" spans="1:23" ht="20.100000000000001" customHeight="1" x14ac:dyDescent="0.3">
      <c r="A394" s="124"/>
      <c r="B394" s="124"/>
      <c r="C394" s="158"/>
      <c r="D394" s="158"/>
      <c r="E394" s="124"/>
      <c r="F394" s="124"/>
      <c r="G394" s="275"/>
      <c r="H394" s="275"/>
      <c r="I394" s="276"/>
      <c r="J394" s="275"/>
      <c r="K394" s="275"/>
      <c r="L394" s="276"/>
      <c r="M394" s="275"/>
      <c r="N394" s="275"/>
      <c r="O394" s="276"/>
      <c r="P394" s="278"/>
      <c r="Q394" s="275"/>
      <c r="R394" s="276"/>
      <c r="S394" s="275"/>
      <c r="T394" s="275"/>
      <c r="U394" s="275"/>
      <c r="V394" s="1243"/>
    </row>
    <row r="395" spans="1:23" ht="20.100000000000001" customHeight="1" x14ac:dyDescent="0.3">
      <c r="A395" s="124"/>
      <c r="B395" s="124"/>
      <c r="C395" s="158"/>
      <c r="D395" s="158"/>
      <c r="E395" s="124"/>
      <c r="F395" s="124"/>
      <c r="G395" s="275"/>
      <c r="H395" s="275"/>
      <c r="I395" s="276"/>
      <c r="J395" s="275"/>
      <c r="K395" s="275"/>
      <c r="L395" s="276"/>
      <c r="M395" s="275"/>
      <c r="N395" s="275"/>
      <c r="O395" s="276"/>
      <c r="P395" s="278"/>
      <c r="Q395" s="275"/>
      <c r="R395" s="276"/>
      <c r="S395" s="275"/>
      <c r="T395" s="275"/>
      <c r="U395" s="275"/>
      <c r="V395" s="1243"/>
    </row>
    <row r="396" spans="1:23" ht="20.100000000000001" customHeight="1" x14ac:dyDescent="0.3">
      <c r="A396" s="124"/>
      <c r="B396" s="124"/>
      <c r="C396" s="158"/>
      <c r="D396" s="158"/>
      <c r="E396" s="124"/>
      <c r="F396" s="124"/>
      <c r="G396" s="275"/>
      <c r="H396" s="275"/>
      <c r="I396" s="276"/>
      <c r="J396" s="275"/>
      <c r="K396" s="275"/>
      <c r="L396" s="276"/>
      <c r="M396" s="275"/>
      <c r="N396" s="275"/>
      <c r="O396" s="276"/>
      <c r="P396" s="278"/>
      <c r="Q396" s="275"/>
      <c r="R396" s="276"/>
      <c r="S396" s="275"/>
      <c r="T396" s="275"/>
      <c r="U396" s="275"/>
      <c r="V396" s="1243"/>
    </row>
    <row r="397" spans="1:23" ht="20.100000000000001" customHeight="1" x14ac:dyDescent="0.3">
      <c r="A397" s="124"/>
      <c r="B397" s="124"/>
      <c r="C397" s="158"/>
      <c r="D397" s="158"/>
      <c r="E397" s="124"/>
      <c r="F397" s="124"/>
      <c r="G397" s="275"/>
      <c r="H397" s="275"/>
      <c r="I397" s="276"/>
      <c r="J397" s="275"/>
      <c r="K397" s="275"/>
      <c r="L397" s="276"/>
      <c r="M397" s="275"/>
      <c r="N397" s="275"/>
      <c r="O397" s="276"/>
      <c r="P397" s="278"/>
      <c r="Q397" s="275"/>
      <c r="R397" s="276"/>
      <c r="S397" s="275"/>
      <c r="T397" s="275"/>
      <c r="U397" s="275"/>
      <c r="V397" s="1243"/>
    </row>
    <row r="398" spans="1:23" ht="20.100000000000001" customHeight="1" x14ac:dyDescent="0.3">
      <c r="A398" s="124"/>
      <c r="B398" s="124"/>
      <c r="C398" s="158"/>
      <c r="D398" s="158"/>
      <c r="E398" s="124"/>
      <c r="F398" s="124"/>
      <c r="G398" s="275"/>
      <c r="H398" s="275"/>
      <c r="I398" s="276"/>
      <c r="J398" s="275"/>
      <c r="K398" s="275"/>
      <c r="L398" s="276"/>
      <c r="M398" s="275"/>
      <c r="N398" s="275"/>
      <c r="O398" s="276"/>
      <c r="P398" s="278"/>
      <c r="Q398" s="275"/>
      <c r="R398" s="276"/>
      <c r="S398" s="275"/>
      <c r="T398" s="275"/>
      <c r="U398" s="275"/>
      <c r="V398" s="1243"/>
    </row>
    <row r="399" spans="1:23" ht="20.100000000000001" customHeight="1" x14ac:dyDescent="0.3">
      <c r="A399" s="124"/>
      <c r="B399" s="124"/>
      <c r="C399" s="158"/>
      <c r="D399" s="158"/>
      <c r="E399" s="124"/>
      <c r="F399" s="124"/>
      <c r="G399" s="275"/>
      <c r="H399" s="275"/>
      <c r="I399" s="276"/>
      <c r="J399" s="275"/>
      <c r="K399" s="275"/>
      <c r="L399" s="276"/>
      <c r="M399" s="275"/>
      <c r="N399" s="275"/>
      <c r="O399" s="276"/>
      <c r="P399" s="278"/>
      <c r="Q399" s="275"/>
      <c r="R399" s="276"/>
      <c r="S399" s="275"/>
      <c r="T399" s="275"/>
      <c r="U399" s="275"/>
      <c r="V399" s="1243"/>
    </row>
    <row r="400" spans="1:23" ht="20.100000000000001" customHeight="1" x14ac:dyDescent="0.3">
      <c r="A400" s="124"/>
      <c r="B400" s="124"/>
      <c r="C400" s="158"/>
      <c r="D400" s="158"/>
      <c r="E400" s="124"/>
      <c r="F400" s="124"/>
      <c r="G400" s="275"/>
      <c r="H400" s="275"/>
      <c r="I400" s="276"/>
      <c r="J400" s="275"/>
      <c r="K400" s="275"/>
      <c r="L400" s="276"/>
      <c r="M400" s="275"/>
      <c r="N400" s="275"/>
      <c r="O400" s="276"/>
      <c r="P400" s="278"/>
      <c r="Q400" s="275"/>
      <c r="R400" s="276"/>
      <c r="S400" s="275"/>
      <c r="T400" s="275"/>
      <c r="U400" s="275"/>
      <c r="V400" s="1243"/>
    </row>
    <row r="401" spans="1:22" ht="20.100000000000001" customHeight="1" x14ac:dyDescent="0.3">
      <c r="A401" s="124"/>
      <c r="B401" s="124"/>
      <c r="C401" s="158"/>
      <c r="D401" s="158"/>
      <c r="E401" s="124"/>
      <c r="F401" s="124"/>
      <c r="G401" s="275"/>
      <c r="H401" s="275"/>
      <c r="I401" s="276"/>
      <c r="J401" s="275"/>
      <c r="K401" s="275"/>
      <c r="L401" s="276"/>
      <c r="M401" s="275"/>
      <c r="N401" s="275"/>
      <c r="O401" s="276"/>
      <c r="P401" s="278"/>
      <c r="Q401" s="275"/>
      <c r="R401" s="276"/>
      <c r="S401" s="275"/>
      <c r="T401" s="275"/>
      <c r="U401" s="275"/>
      <c r="V401" s="1243"/>
    </row>
    <row r="402" spans="1:22" ht="20.100000000000001" customHeight="1" x14ac:dyDescent="0.3">
      <c r="A402" s="124"/>
      <c r="B402" s="124"/>
      <c r="C402" s="158"/>
      <c r="D402" s="158"/>
      <c r="E402" s="124"/>
      <c r="F402" s="124"/>
      <c r="G402" s="275"/>
      <c r="H402" s="275"/>
      <c r="I402" s="276"/>
      <c r="J402" s="275"/>
      <c r="K402" s="275"/>
      <c r="L402" s="276"/>
      <c r="M402" s="275"/>
      <c r="N402" s="275"/>
      <c r="O402" s="276"/>
      <c r="P402" s="278"/>
      <c r="Q402" s="275"/>
      <c r="R402" s="276"/>
      <c r="S402" s="275"/>
      <c r="T402" s="275"/>
      <c r="U402" s="275"/>
      <c r="V402" s="1243"/>
    </row>
    <row r="403" spans="1:22" ht="20.100000000000001" customHeight="1" x14ac:dyDescent="0.3">
      <c r="A403" s="124"/>
      <c r="B403" s="124"/>
      <c r="C403" s="158"/>
      <c r="D403" s="158"/>
      <c r="E403" s="124"/>
      <c r="F403" s="124"/>
      <c r="G403" s="275"/>
      <c r="H403" s="275"/>
      <c r="I403" s="276"/>
      <c r="J403" s="275"/>
      <c r="K403" s="275"/>
      <c r="L403" s="276"/>
      <c r="M403" s="275"/>
      <c r="N403" s="275"/>
      <c r="O403" s="276"/>
      <c r="P403" s="278"/>
      <c r="Q403" s="275"/>
      <c r="R403" s="276"/>
      <c r="S403" s="275"/>
      <c r="T403" s="275"/>
      <c r="U403" s="275"/>
      <c r="V403" s="1243"/>
    </row>
    <row r="404" spans="1:22" ht="20.100000000000001" customHeight="1" x14ac:dyDescent="0.3">
      <c r="A404" s="124"/>
      <c r="B404" s="124"/>
      <c r="C404" s="158"/>
      <c r="D404" s="158"/>
      <c r="E404" s="124"/>
      <c r="F404" s="124"/>
      <c r="G404" s="275"/>
      <c r="H404" s="275"/>
      <c r="I404" s="276"/>
      <c r="J404" s="275"/>
      <c r="K404" s="275"/>
      <c r="L404" s="276"/>
      <c r="M404" s="275"/>
      <c r="N404" s="275"/>
      <c r="O404" s="276"/>
      <c r="P404" s="278"/>
      <c r="Q404" s="275"/>
      <c r="R404" s="276"/>
      <c r="S404" s="275"/>
      <c r="T404" s="275"/>
      <c r="U404" s="275"/>
      <c r="V404" s="1243"/>
    </row>
    <row r="405" spans="1:22" ht="20.100000000000001" customHeight="1" x14ac:dyDescent="0.3">
      <c r="A405" s="124"/>
      <c r="B405" s="124"/>
      <c r="C405" s="158"/>
      <c r="D405" s="158"/>
      <c r="E405" s="124"/>
      <c r="F405" s="124"/>
      <c r="G405" s="275"/>
      <c r="H405" s="275"/>
      <c r="I405" s="276"/>
      <c r="J405" s="275"/>
      <c r="K405" s="275"/>
      <c r="L405" s="276"/>
      <c r="M405" s="275"/>
      <c r="N405" s="275"/>
      <c r="O405" s="276"/>
      <c r="P405" s="278"/>
      <c r="Q405" s="275"/>
      <c r="R405" s="276"/>
      <c r="S405" s="275"/>
      <c r="T405" s="275"/>
      <c r="U405" s="275"/>
      <c r="V405" s="1243"/>
    </row>
    <row r="406" spans="1:22" ht="20.100000000000001" customHeight="1" x14ac:dyDescent="0.3">
      <c r="A406" s="124"/>
      <c r="B406" s="124"/>
      <c r="C406" s="158"/>
      <c r="D406" s="158"/>
      <c r="E406" s="124"/>
      <c r="F406" s="124"/>
      <c r="G406" s="275"/>
      <c r="H406" s="275"/>
      <c r="I406" s="276"/>
      <c r="J406" s="275"/>
      <c r="K406" s="275"/>
      <c r="L406" s="276"/>
      <c r="M406" s="275"/>
      <c r="N406" s="275"/>
      <c r="O406" s="276"/>
      <c r="P406" s="278"/>
      <c r="Q406" s="275"/>
      <c r="R406" s="276"/>
      <c r="S406" s="275"/>
      <c r="T406" s="275"/>
      <c r="U406" s="275"/>
      <c r="V406" s="1243"/>
    </row>
    <row r="407" spans="1:22" ht="20.100000000000001" customHeight="1" x14ac:dyDescent="0.3">
      <c r="A407" s="124"/>
      <c r="B407" s="124"/>
      <c r="C407" s="158"/>
      <c r="D407" s="158"/>
      <c r="E407" s="124"/>
      <c r="F407" s="124"/>
      <c r="G407" s="275"/>
      <c r="H407" s="275"/>
      <c r="I407" s="276"/>
      <c r="J407" s="275"/>
      <c r="K407" s="275"/>
      <c r="L407" s="276"/>
      <c r="M407" s="275"/>
      <c r="N407" s="275"/>
      <c r="O407" s="276"/>
      <c r="P407" s="278"/>
      <c r="Q407" s="275"/>
      <c r="R407" s="276"/>
      <c r="S407" s="275"/>
      <c r="T407" s="275"/>
      <c r="U407" s="275"/>
      <c r="V407" s="1243"/>
    </row>
    <row r="408" spans="1:22" ht="20.100000000000001" customHeight="1" x14ac:dyDescent="0.3">
      <c r="A408" s="124"/>
      <c r="B408" s="124"/>
      <c r="C408" s="158"/>
      <c r="D408" s="158"/>
      <c r="E408" s="124"/>
      <c r="F408" s="124"/>
      <c r="G408" s="275"/>
      <c r="H408" s="275"/>
      <c r="I408" s="276"/>
      <c r="J408" s="275"/>
      <c r="K408" s="275"/>
      <c r="L408" s="276"/>
      <c r="M408" s="275"/>
      <c r="N408" s="275"/>
      <c r="O408" s="276"/>
      <c r="P408" s="278"/>
      <c r="Q408" s="275"/>
      <c r="R408" s="276"/>
      <c r="S408" s="275"/>
      <c r="T408" s="275"/>
      <c r="U408" s="275"/>
      <c r="V408" s="1243"/>
    </row>
    <row r="409" spans="1:22" ht="20.100000000000001" customHeight="1" x14ac:dyDescent="0.3">
      <c r="A409" s="124"/>
      <c r="B409" s="124"/>
      <c r="C409" s="158"/>
      <c r="D409" s="158"/>
      <c r="E409" s="124"/>
      <c r="F409" s="124"/>
      <c r="G409" s="275"/>
      <c r="H409" s="275"/>
      <c r="I409" s="276"/>
      <c r="J409" s="275"/>
      <c r="K409" s="275"/>
      <c r="L409" s="276"/>
      <c r="M409" s="275"/>
      <c r="N409" s="275"/>
      <c r="O409" s="276"/>
      <c r="P409" s="278"/>
      <c r="Q409" s="275"/>
      <c r="R409" s="276"/>
      <c r="S409" s="275"/>
      <c r="T409" s="275"/>
      <c r="U409" s="275"/>
      <c r="V409" s="1243"/>
    </row>
    <row r="410" spans="1:22" ht="20.100000000000001" customHeight="1" x14ac:dyDescent="0.3">
      <c r="A410" s="124"/>
      <c r="B410" s="124"/>
      <c r="C410" s="158"/>
      <c r="D410" s="158"/>
      <c r="E410" s="124"/>
      <c r="F410" s="124"/>
      <c r="G410" s="275"/>
      <c r="H410" s="275"/>
      <c r="I410" s="276"/>
      <c r="J410" s="275"/>
      <c r="K410" s="275"/>
      <c r="L410" s="276"/>
      <c r="M410" s="275"/>
      <c r="N410" s="275"/>
      <c r="O410" s="276"/>
      <c r="P410" s="278"/>
      <c r="Q410" s="275"/>
      <c r="R410" s="276"/>
      <c r="S410" s="275"/>
      <c r="T410" s="275"/>
      <c r="U410" s="275"/>
      <c r="V410" s="1243"/>
    </row>
    <row r="411" spans="1:22" ht="20.100000000000001" customHeight="1" x14ac:dyDescent="0.3">
      <c r="A411" s="124"/>
      <c r="B411" s="124"/>
      <c r="C411" s="158"/>
      <c r="D411" s="158"/>
      <c r="E411" s="124"/>
      <c r="F411" s="124"/>
      <c r="G411" s="275"/>
      <c r="H411" s="275"/>
      <c r="I411" s="276"/>
      <c r="J411" s="275"/>
      <c r="K411" s="275"/>
      <c r="L411" s="276"/>
      <c r="M411" s="275"/>
      <c r="N411" s="275"/>
      <c r="O411" s="276"/>
      <c r="P411" s="278"/>
      <c r="Q411" s="275"/>
      <c r="R411" s="276"/>
      <c r="S411" s="275"/>
      <c r="T411" s="275"/>
      <c r="U411" s="275"/>
      <c r="V411" s="1243"/>
    </row>
    <row r="412" spans="1:22" ht="20.100000000000001" customHeight="1" x14ac:dyDescent="0.3">
      <c r="A412" s="124"/>
      <c r="B412" s="124"/>
      <c r="C412" s="158"/>
      <c r="D412" s="158"/>
      <c r="E412" s="124"/>
      <c r="F412" s="124"/>
      <c r="G412" s="275"/>
      <c r="H412" s="275"/>
      <c r="I412" s="276"/>
      <c r="J412" s="275"/>
      <c r="K412" s="275"/>
      <c r="L412" s="276"/>
      <c r="M412" s="275"/>
      <c r="N412" s="275"/>
      <c r="O412" s="276"/>
      <c r="P412" s="278"/>
      <c r="Q412" s="275"/>
      <c r="R412" s="276"/>
      <c r="S412" s="275"/>
      <c r="T412" s="275"/>
      <c r="U412" s="275"/>
      <c r="V412" s="1243"/>
    </row>
    <row r="413" spans="1:22" ht="20.100000000000001" customHeight="1" x14ac:dyDescent="0.3">
      <c r="A413" s="124"/>
      <c r="B413" s="124"/>
      <c r="C413" s="158"/>
      <c r="D413" s="158"/>
      <c r="E413" s="124"/>
      <c r="F413" s="124"/>
      <c r="G413" s="275"/>
      <c r="H413" s="275"/>
      <c r="I413" s="276"/>
      <c r="J413" s="275"/>
      <c r="K413" s="275"/>
      <c r="L413" s="276"/>
      <c r="M413" s="275"/>
      <c r="N413" s="275"/>
      <c r="O413" s="276"/>
      <c r="P413" s="278"/>
      <c r="Q413" s="275"/>
      <c r="R413" s="276"/>
      <c r="S413" s="275"/>
      <c r="T413" s="275"/>
      <c r="U413" s="275"/>
      <c r="V413" s="1243"/>
    </row>
    <row r="414" spans="1:22" ht="20.100000000000001" customHeight="1" x14ac:dyDescent="0.3">
      <c r="A414" s="124"/>
      <c r="B414" s="124"/>
      <c r="C414" s="158"/>
      <c r="D414" s="158"/>
      <c r="E414" s="124"/>
      <c r="F414" s="124"/>
      <c r="G414" s="275"/>
      <c r="H414" s="275"/>
      <c r="I414" s="276"/>
      <c r="J414" s="275"/>
      <c r="K414" s="275"/>
      <c r="L414" s="276"/>
      <c r="M414" s="275"/>
      <c r="N414" s="275"/>
      <c r="O414" s="276"/>
      <c r="P414" s="278"/>
      <c r="Q414" s="275"/>
      <c r="R414" s="276"/>
      <c r="S414" s="275"/>
      <c r="T414" s="275"/>
      <c r="U414" s="275"/>
      <c r="V414" s="1243"/>
    </row>
    <row r="415" spans="1:22" ht="20.100000000000001" customHeight="1" x14ac:dyDescent="0.3">
      <c r="A415" s="124"/>
      <c r="B415" s="124"/>
      <c r="C415" s="158"/>
      <c r="D415" s="158"/>
      <c r="E415" s="124"/>
      <c r="F415" s="124"/>
      <c r="G415" s="275"/>
      <c r="H415" s="275"/>
      <c r="I415" s="276"/>
      <c r="J415" s="275"/>
      <c r="K415" s="275"/>
      <c r="L415" s="276"/>
      <c r="M415" s="275"/>
      <c r="N415" s="275"/>
      <c r="O415" s="276"/>
      <c r="P415" s="278"/>
      <c r="Q415" s="275"/>
      <c r="R415" s="276"/>
      <c r="S415" s="275"/>
      <c r="T415" s="275"/>
      <c r="U415" s="275"/>
      <c r="V415" s="1243"/>
    </row>
    <row r="416" spans="1:22" ht="20.100000000000001" customHeight="1" x14ac:dyDescent="0.3">
      <c r="A416" s="124"/>
      <c r="B416" s="124"/>
      <c r="C416" s="158"/>
      <c r="D416" s="158"/>
      <c r="E416" s="124"/>
      <c r="F416" s="124"/>
      <c r="G416" s="275"/>
      <c r="H416" s="275"/>
      <c r="I416" s="276"/>
      <c r="J416" s="275"/>
      <c r="K416" s="275"/>
      <c r="L416" s="276"/>
      <c r="M416" s="275"/>
      <c r="N416" s="275"/>
      <c r="O416" s="276"/>
      <c r="P416" s="278"/>
      <c r="Q416" s="275"/>
      <c r="R416" s="276"/>
      <c r="S416" s="275"/>
      <c r="T416" s="275"/>
      <c r="U416" s="275"/>
      <c r="V416" s="1243"/>
    </row>
    <row r="417" spans="1:22" ht="20.100000000000001" customHeight="1" x14ac:dyDescent="0.3">
      <c r="A417" s="124"/>
      <c r="B417" s="124"/>
      <c r="C417" s="158"/>
      <c r="D417" s="158"/>
      <c r="E417" s="124"/>
      <c r="F417" s="124"/>
      <c r="G417" s="275"/>
      <c r="H417" s="275"/>
      <c r="I417" s="276"/>
      <c r="J417" s="275"/>
      <c r="K417" s="275"/>
      <c r="L417" s="276"/>
      <c r="M417" s="275"/>
      <c r="N417" s="275"/>
      <c r="O417" s="276"/>
      <c r="P417" s="278"/>
      <c r="Q417" s="275"/>
      <c r="R417" s="276"/>
      <c r="S417" s="275"/>
      <c r="T417" s="275"/>
      <c r="U417" s="275"/>
      <c r="V417" s="1243"/>
    </row>
    <row r="418" spans="1:22" ht="20.100000000000001" customHeight="1" x14ac:dyDescent="0.3">
      <c r="A418" s="124"/>
      <c r="B418" s="124"/>
      <c r="C418" s="158"/>
      <c r="D418" s="158"/>
      <c r="E418" s="124"/>
      <c r="F418" s="124"/>
      <c r="G418" s="275"/>
      <c r="H418" s="275"/>
      <c r="I418" s="276"/>
      <c r="J418" s="275"/>
      <c r="K418" s="275"/>
      <c r="L418" s="276"/>
      <c r="M418" s="275"/>
      <c r="N418" s="275"/>
      <c r="O418" s="276"/>
      <c r="P418" s="278"/>
      <c r="Q418" s="275"/>
      <c r="R418" s="276"/>
      <c r="S418" s="275"/>
      <c r="T418" s="275"/>
      <c r="U418" s="275"/>
      <c r="V418" s="1243"/>
    </row>
    <row r="419" spans="1:22" ht="20.100000000000001" customHeight="1" x14ac:dyDescent="0.3">
      <c r="A419" s="124"/>
      <c r="B419" s="124"/>
      <c r="C419" s="158"/>
      <c r="D419" s="158"/>
      <c r="E419" s="124"/>
      <c r="F419" s="124"/>
      <c r="G419" s="275"/>
      <c r="H419" s="275"/>
      <c r="I419" s="276"/>
      <c r="J419" s="275"/>
      <c r="K419" s="275"/>
      <c r="L419" s="276"/>
      <c r="M419" s="275"/>
      <c r="N419" s="275"/>
      <c r="O419" s="276"/>
      <c r="P419" s="278"/>
      <c r="Q419" s="275"/>
      <c r="R419" s="276"/>
      <c r="S419" s="275"/>
      <c r="T419" s="275"/>
      <c r="U419" s="275"/>
      <c r="V419" s="1243"/>
    </row>
    <row r="420" spans="1:22" ht="20.100000000000001" customHeight="1" x14ac:dyDescent="0.3">
      <c r="A420" s="124"/>
      <c r="B420" s="124"/>
      <c r="C420" s="158"/>
      <c r="D420" s="158"/>
      <c r="E420" s="124"/>
      <c r="F420" s="124"/>
      <c r="G420" s="275"/>
      <c r="H420" s="275"/>
      <c r="I420" s="276"/>
      <c r="J420" s="275"/>
      <c r="K420" s="275"/>
      <c r="L420" s="276"/>
      <c r="M420" s="275"/>
      <c r="N420" s="275"/>
      <c r="O420" s="276"/>
      <c r="P420" s="278"/>
      <c r="Q420" s="275"/>
      <c r="R420" s="276"/>
      <c r="S420" s="275"/>
      <c r="T420" s="275"/>
      <c r="U420" s="275"/>
      <c r="V420" s="1243"/>
    </row>
    <row r="421" spans="1:22" ht="20.100000000000001" customHeight="1" x14ac:dyDescent="0.3">
      <c r="A421" s="124"/>
      <c r="B421" s="124"/>
      <c r="C421" s="158"/>
      <c r="D421" s="158"/>
      <c r="E421" s="124"/>
      <c r="F421" s="124"/>
      <c r="G421" s="275"/>
      <c r="H421" s="275"/>
      <c r="I421" s="276"/>
      <c r="J421" s="275"/>
      <c r="K421" s="275"/>
      <c r="L421" s="276"/>
      <c r="M421" s="275"/>
      <c r="N421" s="275"/>
      <c r="O421" s="276"/>
      <c r="P421" s="278"/>
      <c r="Q421" s="275"/>
      <c r="R421" s="276"/>
      <c r="S421" s="275"/>
      <c r="T421" s="275"/>
      <c r="U421" s="275"/>
      <c r="V421" s="1243"/>
    </row>
    <row r="422" spans="1:22" ht="20.100000000000001" customHeight="1" x14ac:dyDescent="0.3">
      <c r="A422" s="124"/>
      <c r="B422" s="124"/>
      <c r="C422" s="158"/>
      <c r="D422" s="158"/>
      <c r="E422" s="124"/>
      <c r="F422" s="124"/>
      <c r="G422" s="275"/>
      <c r="H422" s="275"/>
      <c r="I422" s="276"/>
      <c r="J422" s="275"/>
      <c r="K422" s="275"/>
      <c r="L422" s="276"/>
      <c r="M422" s="275"/>
      <c r="N422" s="275"/>
      <c r="O422" s="276"/>
      <c r="P422" s="278"/>
      <c r="Q422" s="275"/>
      <c r="R422" s="276"/>
      <c r="S422" s="275"/>
      <c r="T422" s="275"/>
      <c r="U422" s="275"/>
      <c r="V422" s="1243"/>
    </row>
    <row r="423" spans="1:22" ht="20.100000000000001" customHeight="1" x14ac:dyDescent="0.3">
      <c r="A423" s="124"/>
      <c r="B423" s="124"/>
      <c r="C423" s="158"/>
      <c r="D423" s="158"/>
      <c r="E423" s="124"/>
      <c r="F423" s="124"/>
      <c r="G423" s="275"/>
      <c r="H423" s="275"/>
      <c r="I423" s="276"/>
      <c r="J423" s="275"/>
      <c r="K423" s="275"/>
      <c r="L423" s="276"/>
      <c r="M423" s="275"/>
      <c r="N423" s="275"/>
      <c r="O423" s="276"/>
      <c r="P423" s="278"/>
      <c r="Q423" s="275"/>
      <c r="R423" s="276"/>
      <c r="S423" s="275"/>
      <c r="T423" s="275"/>
      <c r="U423" s="275"/>
      <c r="V423" s="1243"/>
    </row>
    <row r="424" spans="1:22" ht="20.100000000000001" customHeight="1" x14ac:dyDescent="0.3">
      <c r="A424" s="124"/>
      <c r="B424" s="124"/>
      <c r="C424" s="158"/>
      <c r="D424" s="158"/>
      <c r="E424" s="124"/>
      <c r="F424" s="124"/>
      <c r="G424" s="275"/>
      <c r="H424" s="275"/>
      <c r="I424" s="276"/>
      <c r="J424" s="275"/>
      <c r="K424" s="275"/>
      <c r="L424" s="276"/>
      <c r="M424" s="275"/>
      <c r="N424" s="275"/>
      <c r="O424" s="276"/>
      <c r="P424" s="278"/>
      <c r="Q424" s="275"/>
      <c r="R424" s="276"/>
      <c r="S424" s="275"/>
      <c r="T424" s="275"/>
      <c r="U424" s="275"/>
      <c r="V424" s="1243"/>
    </row>
    <row r="425" spans="1:22" ht="20.100000000000001" customHeight="1" x14ac:dyDescent="0.3">
      <c r="A425" s="124"/>
      <c r="B425" s="124"/>
      <c r="C425" s="158"/>
      <c r="D425" s="158"/>
      <c r="E425" s="124"/>
      <c r="F425" s="124"/>
      <c r="G425" s="275"/>
      <c r="H425" s="275"/>
      <c r="I425" s="276"/>
      <c r="J425" s="275"/>
      <c r="K425" s="275"/>
      <c r="L425" s="276"/>
      <c r="M425" s="275"/>
      <c r="N425" s="275"/>
      <c r="O425" s="276"/>
      <c r="P425" s="278"/>
      <c r="Q425" s="275"/>
      <c r="R425" s="276"/>
      <c r="S425" s="275"/>
      <c r="T425" s="275"/>
      <c r="U425" s="275"/>
      <c r="V425" s="1243"/>
    </row>
    <row r="426" spans="1:22" ht="20.100000000000001" customHeight="1" x14ac:dyDescent="0.3">
      <c r="A426" s="124"/>
      <c r="B426" s="124"/>
      <c r="C426" s="158"/>
      <c r="D426" s="158"/>
      <c r="E426" s="124"/>
      <c r="F426" s="124"/>
      <c r="G426" s="275"/>
      <c r="H426" s="275"/>
      <c r="I426" s="276"/>
      <c r="J426" s="275"/>
      <c r="K426" s="275"/>
      <c r="L426" s="276"/>
      <c r="M426" s="275"/>
      <c r="N426" s="275"/>
      <c r="O426" s="276"/>
      <c r="P426" s="278"/>
      <c r="Q426" s="275"/>
      <c r="R426" s="276"/>
      <c r="S426" s="275"/>
      <c r="T426" s="275"/>
      <c r="U426" s="275"/>
      <c r="V426" s="1243"/>
    </row>
    <row r="427" spans="1:22" ht="20.100000000000001" customHeight="1" x14ac:dyDescent="0.3">
      <c r="A427" s="124"/>
      <c r="B427" s="124"/>
      <c r="C427" s="158"/>
      <c r="D427" s="158"/>
      <c r="E427" s="124"/>
      <c r="F427" s="124"/>
      <c r="G427" s="275"/>
      <c r="H427" s="275"/>
      <c r="I427" s="276"/>
      <c r="J427" s="275"/>
      <c r="K427" s="275"/>
      <c r="L427" s="276"/>
      <c r="M427" s="275"/>
      <c r="N427" s="275"/>
      <c r="O427" s="276"/>
      <c r="P427" s="278"/>
      <c r="Q427" s="275"/>
      <c r="R427" s="276"/>
      <c r="S427" s="275"/>
      <c r="T427" s="275"/>
      <c r="U427" s="275"/>
      <c r="V427" s="1243"/>
    </row>
    <row r="428" spans="1:22" ht="20.100000000000001" customHeight="1" x14ac:dyDescent="0.3">
      <c r="A428" s="124"/>
      <c r="B428" s="124"/>
      <c r="C428" s="158"/>
      <c r="D428" s="158"/>
      <c r="E428" s="124"/>
      <c r="F428" s="124"/>
      <c r="G428" s="275"/>
      <c r="H428" s="275"/>
      <c r="I428" s="276"/>
      <c r="J428" s="275"/>
      <c r="K428" s="275"/>
      <c r="L428" s="276"/>
      <c r="M428" s="275"/>
      <c r="N428" s="275"/>
      <c r="O428" s="276"/>
      <c r="P428" s="278"/>
      <c r="Q428" s="275"/>
      <c r="R428" s="276"/>
      <c r="S428" s="275"/>
      <c r="T428" s="275"/>
      <c r="U428" s="275"/>
      <c r="V428" s="1243"/>
    </row>
    <row r="429" spans="1:22" ht="20.100000000000001" customHeight="1" x14ac:dyDescent="0.3">
      <c r="A429" s="124"/>
      <c r="B429" s="124"/>
      <c r="C429" s="158"/>
      <c r="D429" s="158"/>
      <c r="E429" s="124"/>
      <c r="F429" s="124"/>
      <c r="G429" s="275"/>
      <c r="H429" s="275"/>
      <c r="I429" s="276"/>
      <c r="J429" s="275"/>
      <c r="K429" s="275"/>
      <c r="L429" s="276"/>
      <c r="M429" s="275"/>
      <c r="N429" s="275"/>
      <c r="O429" s="276"/>
      <c r="P429" s="278"/>
      <c r="Q429" s="275"/>
      <c r="R429" s="276"/>
      <c r="S429" s="275"/>
      <c r="T429" s="275"/>
      <c r="U429" s="275"/>
      <c r="V429" s="1243"/>
    </row>
    <row r="430" spans="1:22" ht="20.100000000000001" customHeight="1" x14ac:dyDescent="0.3">
      <c r="A430" s="124"/>
      <c r="B430" s="124"/>
      <c r="C430" s="158"/>
      <c r="D430" s="158"/>
      <c r="E430" s="124"/>
      <c r="F430" s="124"/>
      <c r="G430" s="275"/>
      <c r="H430" s="275"/>
      <c r="I430" s="276"/>
      <c r="J430" s="275"/>
      <c r="K430" s="275"/>
      <c r="L430" s="276"/>
      <c r="M430" s="275"/>
      <c r="N430" s="275"/>
      <c r="O430" s="276"/>
      <c r="P430" s="278"/>
      <c r="Q430" s="275"/>
      <c r="R430" s="276"/>
      <c r="S430" s="275"/>
      <c r="T430" s="275"/>
      <c r="U430" s="275"/>
      <c r="V430" s="1243"/>
    </row>
    <row r="431" spans="1:22" ht="20.100000000000001" customHeight="1" x14ac:dyDescent="0.3">
      <c r="A431" s="124"/>
      <c r="B431" s="124"/>
      <c r="C431" s="158"/>
      <c r="D431" s="158"/>
      <c r="E431" s="124"/>
      <c r="F431" s="124"/>
      <c r="G431" s="275"/>
      <c r="H431" s="275"/>
      <c r="I431" s="276"/>
      <c r="J431" s="275"/>
      <c r="K431" s="275"/>
      <c r="L431" s="276"/>
      <c r="M431" s="275"/>
      <c r="N431" s="275"/>
      <c r="O431" s="276"/>
      <c r="P431" s="278"/>
      <c r="Q431" s="275"/>
      <c r="R431" s="276"/>
      <c r="S431" s="275"/>
      <c r="T431" s="275"/>
      <c r="U431" s="275"/>
      <c r="V431" s="1243"/>
    </row>
    <row r="432" spans="1:22" ht="20.100000000000001" customHeight="1" x14ac:dyDescent="0.3">
      <c r="A432" s="124"/>
      <c r="B432" s="124"/>
      <c r="C432" s="158"/>
      <c r="D432" s="158"/>
      <c r="E432" s="124"/>
      <c r="F432" s="124"/>
      <c r="G432" s="275"/>
      <c r="H432" s="275"/>
      <c r="I432" s="276"/>
      <c r="J432" s="275"/>
      <c r="K432" s="275"/>
      <c r="L432" s="276"/>
      <c r="M432" s="275"/>
      <c r="N432" s="275"/>
      <c r="O432" s="276"/>
      <c r="P432" s="278"/>
      <c r="Q432" s="275"/>
      <c r="R432" s="276"/>
      <c r="S432" s="275"/>
      <c r="T432" s="275"/>
      <c r="U432" s="275"/>
      <c r="V432" s="1243"/>
    </row>
    <row r="433" spans="1:22" ht="20.100000000000001" customHeight="1" x14ac:dyDescent="0.3">
      <c r="A433" s="124"/>
      <c r="B433" s="124"/>
      <c r="C433" s="158"/>
      <c r="D433" s="158"/>
      <c r="E433" s="124"/>
      <c r="F433" s="124"/>
      <c r="G433" s="275"/>
      <c r="H433" s="275"/>
      <c r="I433" s="276"/>
      <c r="J433" s="275"/>
      <c r="K433" s="275"/>
      <c r="L433" s="276"/>
      <c r="M433" s="275"/>
      <c r="N433" s="275"/>
      <c r="O433" s="276"/>
      <c r="P433" s="278"/>
      <c r="Q433" s="275"/>
      <c r="R433" s="276"/>
      <c r="S433" s="275"/>
      <c r="T433" s="275"/>
      <c r="U433" s="275"/>
      <c r="V433" s="1243"/>
    </row>
    <row r="434" spans="1:22" ht="20.100000000000001" customHeight="1" x14ac:dyDescent="0.3">
      <c r="A434" s="124"/>
      <c r="B434" s="124"/>
      <c r="C434" s="158"/>
      <c r="D434" s="158"/>
      <c r="E434" s="124"/>
      <c r="F434" s="124"/>
      <c r="G434" s="275"/>
      <c r="H434" s="275"/>
      <c r="I434" s="276"/>
      <c r="J434" s="275"/>
      <c r="K434" s="275"/>
      <c r="L434" s="276"/>
      <c r="M434" s="275"/>
      <c r="N434" s="275"/>
      <c r="O434" s="276"/>
      <c r="P434" s="278"/>
      <c r="Q434" s="275"/>
      <c r="R434" s="276"/>
      <c r="S434" s="275"/>
      <c r="T434" s="275"/>
      <c r="U434" s="275"/>
      <c r="V434" s="1243"/>
    </row>
    <row r="435" spans="1:22" ht="20.100000000000001" customHeight="1" x14ac:dyDescent="0.3">
      <c r="A435" s="124"/>
      <c r="B435" s="124"/>
      <c r="C435" s="158"/>
      <c r="D435" s="158"/>
      <c r="E435" s="124"/>
      <c r="F435" s="124"/>
      <c r="G435" s="275"/>
      <c r="H435" s="275"/>
      <c r="I435" s="276"/>
      <c r="J435" s="275"/>
      <c r="K435" s="275"/>
      <c r="L435" s="276"/>
      <c r="M435" s="275"/>
      <c r="N435" s="275"/>
      <c r="O435" s="276"/>
      <c r="P435" s="278"/>
      <c r="Q435" s="275"/>
      <c r="R435" s="276"/>
      <c r="S435" s="275"/>
      <c r="T435" s="275"/>
      <c r="U435" s="275"/>
      <c r="V435" s="1243"/>
    </row>
    <row r="436" spans="1:22" ht="20.100000000000001" customHeight="1" x14ac:dyDescent="0.3">
      <c r="A436" s="124"/>
      <c r="B436" s="124"/>
      <c r="C436" s="158"/>
      <c r="D436" s="158"/>
      <c r="E436" s="124"/>
      <c r="F436" s="124"/>
      <c r="G436" s="275"/>
      <c r="H436" s="275"/>
      <c r="I436" s="276"/>
      <c r="J436" s="275"/>
      <c r="K436" s="275"/>
      <c r="L436" s="276"/>
      <c r="M436" s="275"/>
      <c r="N436" s="275"/>
      <c r="O436" s="276"/>
      <c r="P436" s="278"/>
      <c r="Q436" s="275"/>
      <c r="R436" s="276"/>
      <c r="S436" s="275"/>
      <c r="T436" s="275"/>
      <c r="U436" s="275"/>
      <c r="V436" s="1243"/>
    </row>
    <row r="437" spans="1:22" ht="20.100000000000001" customHeight="1" x14ac:dyDescent="0.3">
      <c r="A437" s="124"/>
      <c r="B437" s="124"/>
      <c r="C437" s="158"/>
      <c r="D437" s="158"/>
      <c r="E437" s="124"/>
      <c r="F437" s="124"/>
      <c r="G437" s="275"/>
      <c r="H437" s="275"/>
      <c r="I437" s="276"/>
      <c r="J437" s="275"/>
      <c r="K437" s="275"/>
      <c r="L437" s="276"/>
      <c r="M437" s="275"/>
      <c r="N437" s="275"/>
      <c r="O437" s="276"/>
      <c r="P437" s="278"/>
      <c r="Q437" s="275"/>
      <c r="R437" s="276"/>
      <c r="S437" s="275"/>
      <c r="T437" s="275"/>
      <c r="U437" s="275"/>
      <c r="V437" s="1243"/>
    </row>
    <row r="438" spans="1:22" ht="20.100000000000001" customHeight="1" x14ac:dyDescent="0.3">
      <c r="A438" s="124"/>
      <c r="B438" s="124"/>
      <c r="C438" s="158"/>
      <c r="D438" s="158"/>
      <c r="E438" s="124"/>
      <c r="F438" s="124"/>
      <c r="G438" s="275"/>
      <c r="H438" s="275"/>
      <c r="I438" s="276"/>
      <c r="J438" s="275"/>
      <c r="K438" s="275"/>
      <c r="L438" s="276"/>
      <c r="M438" s="275"/>
      <c r="N438" s="275"/>
      <c r="O438" s="276"/>
      <c r="P438" s="278"/>
      <c r="Q438" s="275"/>
      <c r="R438" s="276"/>
      <c r="S438" s="275"/>
      <c r="T438" s="275"/>
      <c r="U438" s="275"/>
      <c r="V438" s="1243"/>
    </row>
    <row r="439" spans="1:22" ht="20.100000000000001" customHeight="1" x14ac:dyDescent="0.3">
      <c r="A439" s="124"/>
      <c r="B439" s="124"/>
      <c r="C439" s="158"/>
      <c r="D439" s="158"/>
      <c r="E439" s="124"/>
      <c r="F439" s="124"/>
      <c r="G439" s="275"/>
      <c r="H439" s="275"/>
      <c r="I439" s="276"/>
      <c r="J439" s="275"/>
      <c r="K439" s="275"/>
      <c r="L439" s="276"/>
      <c r="M439" s="275"/>
      <c r="N439" s="275"/>
      <c r="O439" s="276"/>
      <c r="P439" s="278"/>
      <c r="Q439" s="275"/>
      <c r="R439" s="276"/>
      <c r="S439" s="275"/>
      <c r="T439" s="275"/>
      <c r="U439" s="275"/>
      <c r="V439" s="1243"/>
    </row>
    <row r="440" spans="1:22" ht="20.100000000000001" customHeight="1" x14ac:dyDescent="0.3">
      <c r="A440" s="124"/>
      <c r="B440" s="124"/>
      <c r="C440" s="158"/>
      <c r="D440" s="158"/>
      <c r="E440" s="124"/>
      <c r="F440" s="124"/>
      <c r="G440" s="275"/>
      <c r="H440" s="275"/>
      <c r="I440" s="276"/>
      <c r="J440" s="275"/>
      <c r="K440" s="275"/>
      <c r="L440" s="276"/>
      <c r="M440" s="275"/>
      <c r="N440" s="275"/>
      <c r="O440" s="276"/>
      <c r="P440" s="278"/>
      <c r="Q440" s="275"/>
      <c r="R440" s="276"/>
      <c r="S440" s="275"/>
      <c r="T440" s="275"/>
      <c r="U440" s="275"/>
      <c r="V440" s="1243"/>
    </row>
    <row r="441" spans="1:22" ht="20.100000000000001" customHeight="1" x14ac:dyDescent="0.3">
      <c r="A441" s="124"/>
      <c r="B441" s="124"/>
      <c r="C441" s="158"/>
      <c r="D441" s="158"/>
      <c r="E441" s="124"/>
      <c r="F441" s="124"/>
      <c r="G441" s="275"/>
      <c r="H441" s="275"/>
      <c r="I441" s="276"/>
      <c r="J441" s="275"/>
      <c r="K441" s="275"/>
      <c r="L441" s="276"/>
      <c r="M441" s="275"/>
      <c r="N441" s="275"/>
      <c r="O441" s="276"/>
      <c r="P441" s="278"/>
      <c r="Q441" s="275"/>
      <c r="R441" s="276"/>
      <c r="S441" s="275"/>
      <c r="T441" s="275"/>
      <c r="U441" s="275"/>
      <c r="V441" s="1243"/>
    </row>
    <row r="442" spans="1:22" ht="20.100000000000001" customHeight="1" x14ac:dyDescent="0.3">
      <c r="A442" s="124"/>
      <c r="B442" s="124"/>
      <c r="C442" s="158"/>
      <c r="D442" s="158"/>
      <c r="E442" s="124"/>
      <c r="F442" s="124"/>
      <c r="G442" s="275"/>
      <c r="H442" s="275"/>
      <c r="I442" s="276"/>
      <c r="J442" s="275"/>
      <c r="K442" s="275"/>
      <c r="L442" s="276"/>
      <c r="M442" s="275"/>
      <c r="N442" s="275"/>
      <c r="O442" s="276"/>
      <c r="P442" s="278"/>
      <c r="Q442" s="275"/>
      <c r="R442" s="276"/>
      <c r="S442" s="275"/>
      <c r="T442" s="275"/>
      <c r="U442" s="275"/>
      <c r="V442" s="1243"/>
    </row>
    <row r="443" spans="1:22" ht="20.100000000000001" customHeight="1" x14ac:dyDescent="0.3">
      <c r="A443" s="124"/>
      <c r="B443" s="124"/>
      <c r="C443" s="158"/>
      <c r="D443" s="158"/>
      <c r="E443" s="124"/>
      <c r="F443" s="124"/>
      <c r="G443" s="275"/>
      <c r="H443" s="275"/>
      <c r="I443" s="276"/>
      <c r="J443" s="275"/>
      <c r="K443" s="275"/>
      <c r="L443" s="276"/>
      <c r="M443" s="275"/>
      <c r="N443" s="275"/>
      <c r="O443" s="276"/>
      <c r="P443" s="278"/>
      <c r="Q443" s="275"/>
      <c r="R443" s="276"/>
      <c r="S443" s="275"/>
      <c r="T443" s="275"/>
      <c r="U443" s="275"/>
      <c r="V443" s="1243"/>
    </row>
    <row r="444" spans="1:22" ht="20.100000000000001" customHeight="1" x14ac:dyDescent="0.3">
      <c r="A444" s="124"/>
      <c r="B444" s="124"/>
      <c r="C444" s="158"/>
      <c r="D444" s="158"/>
      <c r="E444" s="124"/>
      <c r="F444" s="124"/>
      <c r="G444" s="275"/>
      <c r="H444" s="275"/>
      <c r="I444" s="276"/>
      <c r="J444" s="275"/>
      <c r="K444" s="275"/>
      <c r="L444" s="276"/>
      <c r="M444" s="275"/>
      <c r="N444" s="275"/>
      <c r="O444" s="276"/>
      <c r="P444" s="278"/>
      <c r="Q444" s="275"/>
      <c r="R444" s="276"/>
      <c r="S444" s="275"/>
      <c r="T444" s="275"/>
      <c r="U444" s="275"/>
      <c r="V444" s="1243"/>
    </row>
    <row r="445" spans="1:22" ht="20.100000000000001" customHeight="1" x14ac:dyDescent="0.3">
      <c r="A445" s="124"/>
      <c r="B445" s="124"/>
      <c r="C445" s="158"/>
      <c r="D445" s="158"/>
      <c r="E445" s="124"/>
      <c r="F445" s="124"/>
      <c r="G445" s="275"/>
      <c r="H445" s="275"/>
      <c r="I445" s="276"/>
      <c r="J445" s="275"/>
      <c r="K445" s="275"/>
      <c r="L445" s="276"/>
      <c r="M445" s="275"/>
      <c r="N445" s="275"/>
      <c r="O445" s="276"/>
      <c r="P445" s="278"/>
      <c r="Q445" s="275"/>
      <c r="R445" s="276"/>
      <c r="S445" s="275"/>
      <c r="T445" s="275"/>
      <c r="U445" s="275"/>
      <c r="V445" s="1243"/>
    </row>
    <row r="446" spans="1:22" ht="20.100000000000001" customHeight="1" x14ac:dyDescent="0.3">
      <c r="A446" s="124"/>
      <c r="B446" s="124"/>
      <c r="C446" s="158"/>
      <c r="D446" s="158"/>
      <c r="E446" s="124"/>
      <c r="F446" s="124"/>
      <c r="G446" s="275"/>
      <c r="H446" s="275"/>
      <c r="I446" s="276"/>
      <c r="J446" s="275"/>
      <c r="K446" s="275"/>
      <c r="L446" s="276"/>
      <c r="M446" s="275"/>
      <c r="N446" s="275"/>
      <c r="O446" s="276"/>
      <c r="P446" s="278"/>
      <c r="Q446" s="275"/>
      <c r="R446" s="276"/>
      <c r="S446" s="275"/>
      <c r="T446" s="275"/>
      <c r="U446" s="275"/>
      <c r="V446" s="1243"/>
    </row>
    <row r="447" spans="1:22" ht="20.100000000000001" customHeight="1" x14ac:dyDescent="0.3">
      <c r="A447" s="124"/>
      <c r="B447" s="124"/>
      <c r="C447" s="158"/>
      <c r="D447" s="158"/>
      <c r="E447" s="124"/>
      <c r="F447" s="124"/>
      <c r="G447" s="275"/>
      <c r="H447" s="275"/>
      <c r="I447" s="276"/>
      <c r="J447" s="275"/>
      <c r="K447" s="275"/>
      <c r="L447" s="276"/>
      <c r="M447" s="275"/>
      <c r="N447" s="275"/>
      <c r="O447" s="276"/>
      <c r="P447" s="278"/>
      <c r="Q447" s="275"/>
      <c r="R447" s="276"/>
      <c r="S447" s="275"/>
      <c r="T447" s="275"/>
      <c r="U447" s="275"/>
      <c r="V447" s="1243"/>
    </row>
    <row r="448" spans="1:22" ht="20.100000000000001" customHeight="1" x14ac:dyDescent="0.3">
      <c r="A448" s="124"/>
      <c r="B448" s="124"/>
      <c r="C448" s="158"/>
      <c r="D448" s="158"/>
      <c r="E448" s="124"/>
      <c r="F448" s="124"/>
      <c r="G448" s="275"/>
      <c r="H448" s="275"/>
      <c r="I448" s="276"/>
      <c r="J448" s="275"/>
      <c r="K448" s="275"/>
      <c r="L448" s="276"/>
      <c r="M448" s="275"/>
      <c r="N448" s="275"/>
      <c r="O448" s="276"/>
      <c r="P448" s="278"/>
      <c r="Q448" s="275"/>
      <c r="R448" s="276"/>
      <c r="S448" s="275"/>
      <c r="T448" s="275"/>
      <c r="U448" s="275"/>
      <c r="V448" s="1243"/>
    </row>
    <row r="449" spans="1:22" ht="20.100000000000001" customHeight="1" x14ac:dyDescent="0.3">
      <c r="A449" s="124"/>
      <c r="B449" s="124"/>
      <c r="C449" s="158"/>
      <c r="D449" s="158"/>
      <c r="E449" s="124"/>
      <c r="F449" s="124"/>
      <c r="G449" s="275"/>
      <c r="H449" s="275"/>
      <c r="I449" s="276"/>
      <c r="J449" s="275"/>
      <c r="K449" s="275"/>
      <c r="L449" s="276"/>
      <c r="M449" s="275"/>
      <c r="N449" s="275"/>
      <c r="O449" s="276"/>
      <c r="P449" s="278"/>
      <c r="Q449" s="275"/>
      <c r="R449" s="276"/>
      <c r="S449" s="275"/>
      <c r="T449" s="275"/>
      <c r="U449" s="275"/>
      <c r="V449" s="1243"/>
    </row>
    <row r="450" spans="1:22" ht="20.100000000000001" customHeight="1" x14ac:dyDescent="0.3">
      <c r="A450" s="124"/>
      <c r="B450" s="124"/>
      <c r="C450" s="158"/>
      <c r="D450" s="158"/>
      <c r="E450" s="124"/>
      <c r="F450" s="124"/>
      <c r="G450" s="275"/>
      <c r="H450" s="275"/>
      <c r="I450" s="276"/>
      <c r="J450" s="275"/>
      <c r="K450" s="275"/>
      <c r="L450" s="276"/>
      <c r="M450" s="275"/>
      <c r="N450" s="275"/>
      <c r="O450" s="276"/>
      <c r="P450" s="278"/>
      <c r="Q450" s="275"/>
      <c r="R450" s="276"/>
      <c r="S450" s="275"/>
      <c r="T450" s="275"/>
      <c r="U450" s="275"/>
      <c r="V450" s="1243"/>
    </row>
    <row r="451" spans="1:22" ht="20.100000000000001" customHeight="1" x14ac:dyDescent="0.3">
      <c r="A451" s="124"/>
      <c r="B451" s="124"/>
      <c r="C451" s="158"/>
      <c r="D451" s="158"/>
      <c r="E451" s="124"/>
      <c r="F451" s="124"/>
      <c r="G451" s="275"/>
      <c r="H451" s="275"/>
      <c r="I451" s="276"/>
      <c r="J451" s="275"/>
      <c r="K451" s="275"/>
      <c r="L451" s="276"/>
      <c r="M451" s="275"/>
      <c r="N451" s="275"/>
      <c r="O451" s="276"/>
      <c r="P451" s="278"/>
      <c r="Q451" s="275"/>
      <c r="R451" s="276"/>
      <c r="S451" s="275"/>
      <c r="T451" s="275"/>
      <c r="U451" s="275"/>
      <c r="V451" s="1243"/>
    </row>
    <row r="452" spans="1:22" ht="20.100000000000001" customHeight="1" x14ac:dyDescent="0.3">
      <c r="A452" s="124"/>
      <c r="B452" s="124"/>
      <c r="C452" s="158"/>
      <c r="D452" s="158"/>
      <c r="E452" s="124"/>
      <c r="F452" s="124"/>
      <c r="G452" s="275"/>
      <c r="H452" s="275"/>
      <c r="I452" s="276"/>
      <c r="J452" s="275"/>
      <c r="K452" s="275"/>
      <c r="L452" s="276"/>
      <c r="M452" s="275"/>
      <c r="N452" s="275"/>
      <c r="O452" s="276"/>
      <c r="P452" s="278"/>
      <c r="Q452" s="275"/>
      <c r="R452" s="276"/>
      <c r="S452" s="275"/>
      <c r="T452" s="275"/>
      <c r="U452" s="275"/>
      <c r="V452" s="1243"/>
    </row>
    <row r="453" spans="1:22" ht="20.100000000000001" customHeight="1" x14ac:dyDescent="0.3">
      <c r="A453" s="124"/>
      <c r="B453" s="124"/>
      <c r="C453" s="158"/>
      <c r="D453" s="158"/>
      <c r="E453" s="124"/>
      <c r="F453" s="124"/>
      <c r="G453" s="275"/>
      <c r="H453" s="275"/>
      <c r="I453" s="276"/>
      <c r="J453" s="275"/>
      <c r="K453" s="275"/>
      <c r="L453" s="276"/>
      <c r="M453" s="275"/>
      <c r="N453" s="275"/>
      <c r="O453" s="276"/>
      <c r="P453" s="278"/>
      <c r="Q453" s="275"/>
      <c r="R453" s="276"/>
      <c r="S453" s="275"/>
      <c r="T453" s="275"/>
      <c r="U453" s="275"/>
      <c r="V453" s="1243"/>
    </row>
    <row r="454" spans="1:22" ht="20.100000000000001" customHeight="1" x14ac:dyDescent="0.3">
      <c r="A454" s="124"/>
      <c r="B454" s="124"/>
      <c r="C454" s="158"/>
      <c r="D454" s="158"/>
      <c r="E454" s="124"/>
      <c r="F454" s="124"/>
      <c r="G454" s="275"/>
      <c r="H454" s="275"/>
      <c r="I454" s="276"/>
      <c r="J454" s="275"/>
      <c r="K454" s="275"/>
      <c r="L454" s="276"/>
      <c r="M454" s="275"/>
      <c r="N454" s="275"/>
      <c r="O454" s="276"/>
      <c r="P454" s="278"/>
      <c r="Q454" s="275"/>
      <c r="R454" s="276"/>
      <c r="S454" s="275"/>
      <c r="T454" s="275"/>
      <c r="U454" s="275"/>
      <c r="V454" s="1243"/>
    </row>
    <row r="455" spans="1:22" ht="20.100000000000001" customHeight="1" x14ac:dyDescent="0.3">
      <c r="A455" s="124"/>
      <c r="B455" s="124"/>
      <c r="C455" s="158"/>
      <c r="D455" s="158"/>
      <c r="E455" s="124"/>
      <c r="F455" s="124"/>
      <c r="G455" s="275"/>
      <c r="H455" s="275"/>
      <c r="I455" s="276"/>
      <c r="J455" s="275"/>
      <c r="K455" s="275"/>
      <c r="L455" s="276"/>
      <c r="M455" s="275"/>
      <c r="N455" s="275"/>
      <c r="O455" s="276"/>
      <c r="P455" s="278"/>
      <c r="Q455" s="275"/>
      <c r="R455" s="276"/>
      <c r="S455" s="275"/>
      <c r="T455" s="275"/>
      <c r="U455" s="275"/>
      <c r="V455" s="1243"/>
    </row>
    <row r="456" spans="1:22" ht="20.100000000000001" customHeight="1" x14ac:dyDescent="0.3">
      <c r="A456" s="124"/>
      <c r="B456" s="124"/>
      <c r="C456" s="158"/>
      <c r="D456" s="158"/>
      <c r="E456" s="124"/>
      <c r="F456" s="124"/>
      <c r="G456" s="275"/>
      <c r="H456" s="275"/>
      <c r="I456" s="276"/>
      <c r="J456" s="275"/>
      <c r="K456" s="275"/>
      <c r="L456" s="276"/>
      <c r="M456" s="275"/>
      <c r="N456" s="275"/>
      <c r="O456" s="276"/>
      <c r="P456" s="278"/>
      <c r="Q456" s="275"/>
      <c r="R456" s="276"/>
      <c r="S456" s="275"/>
      <c r="T456" s="275"/>
      <c r="U456" s="275"/>
      <c r="V456" s="1243"/>
    </row>
    <row r="457" spans="1:22" ht="20.100000000000001" customHeight="1" x14ac:dyDescent="0.3">
      <c r="A457" s="124"/>
      <c r="B457" s="124"/>
      <c r="C457" s="158"/>
      <c r="D457" s="158"/>
      <c r="E457" s="124"/>
      <c r="F457" s="124"/>
      <c r="G457" s="275"/>
      <c r="H457" s="275"/>
      <c r="I457" s="276"/>
      <c r="J457" s="275"/>
      <c r="K457" s="275"/>
      <c r="L457" s="276"/>
      <c r="M457" s="275"/>
      <c r="N457" s="275"/>
      <c r="O457" s="276"/>
      <c r="P457" s="278"/>
      <c r="Q457" s="275"/>
      <c r="R457" s="276"/>
      <c r="S457" s="275"/>
      <c r="T457" s="275"/>
      <c r="U457" s="275"/>
      <c r="V457" s="1243"/>
    </row>
    <row r="458" spans="1:22" ht="20.100000000000001" customHeight="1" x14ac:dyDescent="0.3">
      <c r="A458" s="124"/>
      <c r="B458" s="124"/>
      <c r="C458" s="158"/>
      <c r="D458" s="158"/>
      <c r="E458" s="124"/>
      <c r="F458" s="124"/>
      <c r="G458" s="275"/>
      <c r="H458" s="275"/>
      <c r="I458" s="276"/>
      <c r="J458" s="275"/>
      <c r="K458" s="275"/>
      <c r="L458" s="276"/>
      <c r="M458" s="275"/>
      <c r="N458" s="275"/>
      <c r="O458" s="276"/>
      <c r="P458" s="278"/>
      <c r="Q458" s="275"/>
      <c r="R458" s="276"/>
      <c r="S458" s="275"/>
      <c r="T458" s="275"/>
      <c r="U458" s="275"/>
      <c r="V458" s="1243"/>
    </row>
    <row r="459" spans="1:22" ht="20.100000000000001" customHeight="1" x14ac:dyDescent="0.3">
      <c r="A459" s="124"/>
      <c r="B459" s="124"/>
      <c r="C459" s="158"/>
      <c r="D459" s="158"/>
      <c r="E459" s="124"/>
      <c r="F459" s="124"/>
      <c r="G459" s="275"/>
      <c r="H459" s="275"/>
      <c r="I459" s="276"/>
      <c r="J459" s="275"/>
      <c r="K459" s="275"/>
      <c r="L459" s="276"/>
      <c r="M459" s="275"/>
      <c r="N459" s="275"/>
      <c r="O459" s="276"/>
      <c r="P459" s="278"/>
      <c r="Q459" s="275"/>
      <c r="R459" s="276"/>
      <c r="S459" s="275"/>
      <c r="T459" s="275"/>
      <c r="U459" s="275"/>
      <c r="V459" s="1243"/>
    </row>
    <row r="460" spans="1:22" ht="20.100000000000001" customHeight="1" x14ac:dyDescent="0.3">
      <c r="A460" s="124"/>
      <c r="B460" s="124"/>
      <c r="C460" s="158"/>
      <c r="D460" s="158"/>
      <c r="E460" s="124"/>
      <c r="F460" s="124"/>
      <c r="G460" s="275"/>
      <c r="H460" s="275"/>
      <c r="I460" s="276"/>
      <c r="J460" s="275"/>
      <c r="K460" s="275"/>
      <c r="L460" s="276"/>
      <c r="M460" s="275"/>
      <c r="N460" s="275"/>
      <c r="O460" s="276"/>
      <c r="P460" s="278"/>
      <c r="Q460" s="275"/>
      <c r="R460" s="276"/>
      <c r="S460" s="275"/>
      <c r="T460" s="275"/>
      <c r="U460" s="275"/>
      <c r="V460" s="1243"/>
    </row>
    <row r="461" spans="1:22" ht="20.100000000000001" customHeight="1" x14ac:dyDescent="0.3">
      <c r="A461" s="124"/>
      <c r="B461" s="124"/>
      <c r="C461" s="158"/>
      <c r="D461" s="158"/>
      <c r="E461" s="124"/>
      <c r="F461" s="124"/>
      <c r="G461" s="275"/>
      <c r="H461" s="275"/>
      <c r="I461" s="276"/>
      <c r="J461" s="275"/>
      <c r="K461" s="275"/>
      <c r="L461" s="276"/>
      <c r="M461" s="275"/>
      <c r="N461" s="275"/>
      <c r="O461" s="276"/>
      <c r="P461" s="278"/>
      <c r="Q461" s="275"/>
      <c r="R461" s="276"/>
      <c r="S461" s="275"/>
      <c r="T461" s="275"/>
      <c r="U461" s="275"/>
      <c r="V461" s="1243"/>
    </row>
    <row r="462" spans="1:22" ht="20.100000000000001" customHeight="1" x14ac:dyDescent="0.3">
      <c r="A462" s="124"/>
      <c r="B462" s="124"/>
      <c r="C462" s="158"/>
      <c r="D462" s="158"/>
      <c r="E462" s="124"/>
      <c r="F462" s="124"/>
      <c r="G462" s="275"/>
      <c r="H462" s="275"/>
      <c r="I462" s="276"/>
      <c r="J462" s="275"/>
      <c r="K462" s="275"/>
      <c r="L462" s="276"/>
      <c r="M462" s="275"/>
      <c r="N462" s="275"/>
      <c r="O462" s="276"/>
      <c r="P462" s="278"/>
      <c r="Q462" s="275"/>
      <c r="R462" s="276"/>
      <c r="S462" s="275"/>
      <c r="T462" s="275"/>
      <c r="U462" s="275"/>
      <c r="V462" s="1243"/>
    </row>
    <row r="463" spans="1:22" ht="20.100000000000001" customHeight="1" x14ac:dyDescent="0.3">
      <c r="A463" s="124"/>
      <c r="B463" s="124"/>
      <c r="C463" s="158"/>
      <c r="D463" s="158"/>
      <c r="E463" s="124"/>
      <c r="F463" s="124"/>
      <c r="G463" s="275"/>
      <c r="H463" s="275"/>
      <c r="I463" s="276"/>
      <c r="J463" s="275"/>
      <c r="K463" s="275"/>
      <c r="L463" s="276"/>
      <c r="M463" s="275"/>
      <c r="N463" s="275"/>
      <c r="O463" s="276"/>
      <c r="P463" s="278"/>
      <c r="Q463" s="275"/>
      <c r="R463" s="276"/>
      <c r="S463" s="275"/>
      <c r="T463" s="275"/>
      <c r="U463" s="275"/>
      <c r="V463" s="1243"/>
    </row>
    <row r="464" spans="1:22" ht="20.100000000000001" customHeight="1" x14ac:dyDescent="0.3">
      <c r="A464" s="124"/>
      <c r="B464" s="124"/>
      <c r="C464" s="158"/>
      <c r="D464" s="158"/>
      <c r="E464" s="124"/>
      <c r="F464" s="124"/>
      <c r="G464" s="275"/>
      <c r="H464" s="275"/>
      <c r="I464" s="276"/>
      <c r="J464" s="275"/>
      <c r="K464" s="275"/>
      <c r="L464" s="276"/>
      <c r="M464" s="275"/>
      <c r="N464" s="275"/>
      <c r="O464" s="276"/>
      <c r="P464" s="278"/>
      <c r="Q464" s="275"/>
      <c r="R464" s="276"/>
      <c r="S464" s="275"/>
      <c r="T464" s="275"/>
      <c r="U464" s="275"/>
      <c r="V464" s="1243"/>
    </row>
    <row r="465" spans="1:22" ht="20.100000000000001" customHeight="1" x14ac:dyDescent="0.3">
      <c r="A465" s="124"/>
      <c r="B465" s="124"/>
      <c r="C465" s="158"/>
      <c r="D465" s="158"/>
      <c r="E465" s="124"/>
      <c r="F465" s="124"/>
      <c r="G465" s="275"/>
      <c r="H465" s="275"/>
      <c r="I465" s="276"/>
      <c r="J465" s="275"/>
      <c r="K465" s="275"/>
      <c r="L465" s="276"/>
      <c r="M465" s="275"/>
      <c r="N465" s="275"/>
      <c r="O465" s="276"/>
      <c r="P465" s="278"/>
      <c r="Q465" s="275"/>
      <c r="R465" s="276"/>
      <c r="S465" s="275"/>
      <c r="T465" s="275"/>
      <c r="U465" s="275"/>
      <c r="V465" s="1243"/>
    </row>
    <row r="466" spans="1:22" ht="20.100000000000001" customHeight="1" x14ac:dyDescent="0.3">
      <c r="A466" s="124"/>
      <c r="B466" s="124"/>
      <c r="C466" s="158"/>
      <c r="D466" s="158"/>
      <c r="E466" s="124"/>
      <c r="F466" s="124"/>
      <c r="G466" s="275"/>
      <c r="H466" s="275"/>
      <c r="I466" s="276"/>
      <c r="J466" s="275"/>
      <c r="K466" s="275"/>
      <c r="L466" s="276"/>
      <c r="M466" s="275"/>
      <c r="N466" s="275"/>
      <c r="O466" s="276"/>
      <c r="P466" s="278"/>
      <c r="Q466" s="275"/>
      <c r="R466" s="276"/>
      <c r="S466" s="275"/>
      <c r="T466" s="275"/>
      <c r="U466" s="275"/>
      <c r="V466" s="1243"/>
    </row>
    <row r="467" spans="1:22" ht="20.100000000000001" customHeight="1" x14ac:dyDescent="0.3">
      <c r="A467" s="124"/>
      <c r="B467" s="124"/>
      <c r="C467" s="158"/>
      <c r="D467" s="158"/>
      <c r="E467" s="124"/>
      <c r="F467" s="124"/>
      <c r="G467" s="275"/>
      <c r="H467" s="275"/>
      <c r="I467" s="276"/>
      <c r="J467" s="275"/>
      <c r="K467" s="275"/>
      <c r="L467" s="276"/>
      <c r="M467" s="275"/>
      <c r="N467" s="275"/>
      <c r="O467" s="276"/>
      <c r="P467" s="278"/>
      <c r="Q467" s="275"/>
      <c r="R467" s="276"/>
      <c r="S467" s="275"/>
      <c r="T467" s="275"/>
      <c r="U467" s="275"/>
      <c r="V467" s="1243"/>
    </row>
    <row r="468" spans="1:22" ht="20.100000000000001" customHeight="1" x14ac:dyDescent="0.3">
      <c r="A468" s="124"/>
      <c r="B468" s="124"/>
      <c r="C468" s="158"/>
      <c r="D468" s="158"/>
      <c r="E468" s="124"/>
      <c r="F468" s="124"/>
      <c r="G468" s="275"/>
      <c r="H468" s="275"/>
      <c r="I468" s="276"/>
      <c r="J468" s="275"/>
      <c r="K468" s="275"/>
      <c r="L468" s="276"/>
      <c r="M468" s="275"/>
      <c r="N468" s="275"/>
      <c r="O468" s="276"/>
      <c r="P468" s="278"/>
      <c r="Q468" s="275"/>
      <c r="R468" s="276"/>
      <c r="S468" s="275"/>
      <c r="T468" s="275"/>
      <c r="U468" s="275"/>
      <c r="V468" s="1243"/>
    </row>
    <row r="469" spans="1:22" ht="20.100000000000001" customHeight="1" x14ac:dyDescent="0.3">
      <c r="A469" s="124"/>
      <c r="B469" s="124"/>
      <c r="C469" s="158"/>
      <c r="D469" s="158"/>
      <c r="E469" s="124"/>
      <c r="F469" s="124"/>
      <c r="G469" s="275"/>
      <c r="H469" s="275"/>
      <c r="I469" s="276"/>
      <c r="J469" s="275"/>
      <c r="K469" s="275"/>
      <c r="L469" s="276"/>
      <c r="M469" s="275"/>
      <c r="N469" s="275"/>
      <c r="O469" s="276"/>
      <c r="P469" s="278"/>
      <c r="Q469" s="275"/>
      <c r="R469" s="276"/>
      <c r="S469" s="275"/>
      <c r="T469" s="275"/>
      <c r="U469" s="275"/>
      <c r="V469" s="1243"/>
    </row>
    <row r="470" spans="1:22" ht="20.100000000000001" customHeight="1" x14ac:dyDescent="0.3">
      <c r="A470" s="124"/>
      <c r="B470" s="124"/>
      <c r="C470" s="158"/>
      <c r="D470" s="158"/>
      <c r="E470" s="124"/>
      <c r="F470" s="124"/>
      <c r="G470" s="275"/>
      <c r="H470" s="275"/>
      <c r="I470" s="276"/>
      <c r="J470" s="275"/>
      <c r="K470" s="275"/>
      <c r="L470" s="276"/>
      <c r="M470" s="275"/>
      <c r="N470" s="275"/>
      <c r="O470" s="276"/>
      <c r="P470" s="278"/>
      <c r="Q470" s="275"/>
      <c r="R470" s="276"/>
      <c r="S470" s="275"/>
      <c r="T470" s="275"/>
      <c r="U470" s="275"/>
      <c r="V470" s="1243"/>
    </row>
    <row r="471" spans="1:22" ht="20.100000000000001" customHeight="1" x14ac:dyDescent="0.3">
      <c r="A471" s="124"/>
      <c r="B471" s="124"/>
      <c r="C471" s="158"/>
      <c r="D471" s="158"/>
      <c r="E471" s="124"/>
      <c r="F471" s="124"/>
      <c r="G471" s="275"/>
      <c r="H471" s="275"/>
      <c r="I471" s="276"/>
      <c r="J471" s="275"/>
      <c r="K471" s="275"/>
      <c r="L471" s="276"/>
      <c r="M471" s="275"/>
      <c r="N471" s="275"/>
      <c r="O471" s="276"/>
      <c r="P471" s="278"/>
      <c r="Q471" s="275"/>
      <c r="R471" s="276"/>
      <c r="S471" s="275"/>
      <c r="T471" s="275"/>
      <c r="U471" s="275"/>
      <c r="V471" s="1243"/>
    </row>
    <row r="472" spans="1:22" ht="20.100000000000001" customHeight="1" x14ac:dyDescent="0.3">
      <c r="A472" s="124"/>
      <c r="B472" s="124"/>
      <c r="C472" s="158"/>
      <c r="D472" s="158"/>
      <c r="E472" s="124"/>
      <c r="F472" s="124"/>
      <c r="G472" s="275"/>
      <c r="H472" s="275"/>
      <c r="I472" s="276"/>
      <c r="J472" s="275"/>
      <c r="K472" s="275"/>
      <c r="L472" s="276"/>
      <c r="M472" s="275"/>
      <c r="N472" s="275"/>
      <c r="O472" s="276"/>
      <c r="P472" s="278"/>
      <c r="Q472" s="275"/>
      <c r="R472" s="276"/>
      <c r="S472" s="275"/>
      <c r="T472" s="275"/>
      <c r="U472" s="275"/>
      <c r="V472" s="1243"/>
    </row>
    <row r="473" spans="1:22" ht="20.100000000000001" customHeight="1" x14ac:dyDescent="0.3">
      <c r="A473" s="124"/>
      <c r="B473" s="124"/>
      <c r="C473" s="158"/>
      <c r="D473" s="158"/>
      <c r="E473" s="124"/>
      <c r="F473" s="124"/>
      <c r="G473" s="275"/>
      <c r="H473" s="275"/>
      <c r="I473" s="276"/>
      <c r="J473" s="275"/>
      <c r="K473" s="275"/>
      <c r="L473" s="276"/>
      <c r="M473" s="275"/>
      <c r="N473" s="275"/>
      <c r="O473" s="276"/>
      <c r="P473" s="278"/>
      <c r="Q473" s="275"/>
      <c r="R473" s="276"/>
      <c r="S473" s="275"/>
      <c r="T473" s="275"/>
      <c r="U473" s="275"/>
      <c r="V473" s="1243"/>
    </row>
    <row r="474" spans="1:22" ht="20.100000000000001" customHeight="1" x14ac:dyDescent="0.3">
      <c r="A474" s="124"/>
      <c r="B474" s="124"/>
      <c r="C474" s="158"/>
      <c r="D474" s="158"/>
      <c r="E474" s="124"/>
      <c r="F474" s="124"/>
      <c r="G474" s="275"/>
      <c r="H474" s="275"/>
      <c r="I474" s="276"/>
      <c r="J474" s="275"/>
      <c r="K474" s="275"/>
      <c r="L474" s="276"/>
      <c r="M474" s="275"/>
      <c r="N474" s="275"/>
      <c r="O474" s="276"/>
      <c r="P474" s="278"/>
      <c r="Q474" s="275"/>
      <c r="R474" s="276"/>
      <c r="S474" s="275"/>
      <c r="T474" s="275"/>
      <c r="U474" s="275"/>
      <c r="V474" s="1243"/>
    </row>
    <row r="475" spans="1:22" ht="20.100000000000001" customHeight="1" x14ac:dyDescent="0.3">
      <c r="A475" s="124"/>
      <c r="B475" s="124"/>
      <c r="C475" s="158"/>
      <c r="D475" s="158"/>
      <c r="E475" s="124"/>
      <c r="F475" s="124"/>
      <c r="G475" s="275"/>
      <c r="H475" s="275"/>
      <c r="I475" s="276"/>
      <c r="J475" s="275"/>
      <c r="K475" s="275"/>
      <c r="L475" s="276"/>
      <c r="M475" s="275"/>
      <c r="N475" s="275"/>
      <c r="O475" s="276"/>
      <c r="P475" s="278"/>
      <c r="Q475" s="275"/>
      <c r="R475" s="276"/>
      <c r="S475" s="275"/>
      <c r="T475" s="275"/>
      <c r="U475" s="275"/>
      <c r="V475" s="1243"/>
    </row>
    <row r="476" spans="1:22" ht="20.100000000000001" customHeight="1" x14ac:dyDescent="0.3">
      <c r="A476" s="124"/>
      <c r="B476" s="124"/>
      <c r="C476" s="158"/>
      <c r="D476" s="158"/>
      <c r="E476" s="124"/>
      <c r="F476" s="124"/>
      <c r="G476" s="275"/>
      <c r="H476" s="275"/>
      <c r="I476" s="276"/>
      <c r="J476" s="275"/>
      <c r="K476" s="275"/>
      <c r="L476" s="276"/>
      <c r="M476" s="275"/>
      <c r="N476" s="275"/>
      <c r="O476" s="276"/>
      <c r="P476" s="278"/>
      <c r="Q476" s="275"/>
      <c r="R476" s="276"/>
      <c r="S476" s="275"/>
      <c r="T476" s="275"/>
      <c r="U476" s="275"/>
      <c r="V476" s="1243"/>
    </row>
    <row r="477" spans="1:22" ht="20.100000000000001" customHeight="1" x14ac:dyDescent="0.3">
      <c r="A477" s="124"/>
      <c r="B477" s="124"/>
      <c r="C477" s="158"/>
      <c r="D477" s="158"/>
      <c r="E477" s="124"/>
      <c r="F477" s="124"/>
      <c r="G477" s="275"/>
      <c r="H477" s="275"/>
      <c r="I477" s="276"/>
      <c r="J477" s="275"/>
      <c r="K477" s="275"/>
      <c r="L477" s="276"/>
      <c r="M477" s="275"/>
      <c r="N477" s="275"/>
      <c r="O477" s="276"/>
      <c r="P477" s="278"/>
      <c r="Q477" s="275"/>
      <c r="R477" s="276"/>
      <c r="S477" s="275"/>
      <c r="T477" s="275"/>
      <c r="U477" s="275"/>
      <c r="V477" s="1243"/>
    </row>
    <row r="478" spans="1:22" ht="20.100000000000001" customHeight="1" x14ac:dyDescent="0.3">
      <c r="A478" s="124"/>
      <c r="B478" s="124"/>
      <c r="C478" s="158"/>
      <c r="D478" s="158"/>
      <c r="E478" s="124"/>
      <c r="F478" s="124"/>
      <c r="G478" s="275"/>
      <c r="H478" s="275"/>
      <c r="I478" s="276"/>
      <c r="J478" s="275"/>
      <c r="K478" s="275"/>
      <c r="L478" s="276"/>
      <c r="M478" s="275"/>
      <c r="N478" s="275"/>
      <c r="O478" s="276"/>
      <c r="P478" s="278"/>
      <c r="Q478" s="275"/>
      <c r="R478" s="276"/>
      <c r="S478" s="275"/>
      <c r="T478" s="275"/>
      <c r="U478" s="275"/>
      <c r="V478" s="1243"/>
    </row>
    <row r="479" spans="1:22" ht="20.100000000000001" customHeight="1" x14ac:dyDescent="0.3">
      <c r="A479" s="124"/>
      <c r="B479" s="124"/>
      <c r="C479" s="158"/>
      <c r="D479" s="158"/>
      <c r="E479" s="124"/>
      <c r="F479" s="124"/>
      <c r="G479" s="275"/>
      <c r="H479" s="275"/>
      <c r="I479" s="276"/>
      <c r="J479" s="275"/>
      <c r="K479" s="275"/>
      <c r="L479" s="276"/>
      <c r="M479" s="275"/>
      <c r="N479" s="275"/>
      <c r="O479" s="276"/>
      <c r="P479" s="278"/>
      <c r="Q479" s="275"/>
      <c r="R479" s="276"/>
      <c r="S479" s="275"/>
      <c r="T479" s="275"/>
      <c r="U479" s="275"/>
      <c r="V479" s="1243"/>
    </row>
  </sheetData>
  <autoFilter ref="D4:D367"/>
  <mergeCells count="193">
    <mergeCell ref="A328:A330"/>
    <mergeCell ref="C348:C353"/>
    <mergeCell ref="A348:A353"/>
    <mergeCell ref="A345:A347"/>
    <mergeCell ref="C345:C347"/>
    <mergeCell ref="C340:C344"/>
    <mergeCell ref="A340:A344"/>
    <mergeCell ref="C294:C299"/>
    <mergeCell ref="A294:A299"/>
    <mergeCell ref="C311:C313"/>
    <mergeCell ref="A311:A313"/>
    <mergeCell ref="C321:C323"/>
    <mergeCell ref="A321:A323"/>
    <mergeCell ref="C307:C310"/>
    <mergeCell ref="A307:A310"/>
    <mergeCell ref="C304:C306"/>
    <mergeCell ref="A304:A306"/>
    <mergeCell ref="C300:C303"/>
    <mergeCell ref="A300:A303"/>
    <mergeCell ref="A319:A320"/>
    <mergeCell ref="C319:C320"/>
    <mergeCell ref="A314:A315"/>
    <mergeCell ref="C314:C315"/>
    <mergeCell ref="C316:C318"/>
    <mergeCell ref="A270:A275"/>
    <mergeCell ref="C291:C293"/>
    <mergeCell ref="A291:A293"/>
    <mergeCell ref="C288:C290"/>
    <mergeCell ref="A288:A290"/>
    <mergeCell ref="C262:C267"/>
    <mergeCell ref="A262:A267"/>
    <mergeCell ref="C258:C261"/>
    <mergeCell ref="A258:A261"/>
    <mergeCell ref="A268:A269"/>
    <mergeCell ref="C268:C269"/>
    <mergeCell ref="A276:A277"/>
    <mergeCell ref="C276:C277"/>
    <mergeCell ref="A284:A285"/>
    <mergeCell ref="C284:C285"/>
    <mergeCell ref="A286:A287"/>
    <mergeCell ref="C286:C287"/>
    <mergeCell ref="C278:C283"/>
    <mergeCell ref="A278:A283"/>
    <mergeCell ref="C270:C275"/>
    <mergeCell ref="C183:C189"/>
    <mergeCell ref="A183:A189"/>
    <mergeCell ref="C198:C204"/>
    <mergeCell ref="A198:A204"/>
    <mergeCell ref="C209:C211"/>
    <mergeCell ref="A209:A211"/>
    <mergeCell ref="A190:A191"/>
    <mergeCell ref="C190:C191"/>
    <mergeCell ref="A214:A215"/>
    <mergeCell ref="C214:C215"/>
    <mergeCell ref="C158:C166"/>
    <mergeCell ref="A158:A166"/>
    <mergeCell ref="C154:C157"/>
    <mergeCell ref="A154:A157"/>
    <mergeCell ref="C177:C180"/>
    <mergeCell ref="A177:A180"/>
    <mergeCell ref="C172:C174"/>
    <mergeCell ref="A172:A174"/>
    <mergeCell ref="C149:C153"/>
    <mergeCell ref="A149:A153"/>
    <mergeCell ref="A168:D168"/>
    <mergeCell ref="A175:A176"/>
    <mergeCell ref="C175:C176"/>
    <mergeCell ref="C45:C62"/>
    <mergeCell ref="A45:A62"/>
    <mergeCell ref="C63:C74"/>
    <mergeCell ref="A63:A74"/>
    <mergeCell ref="C80:C84"/>
    <mergeCell ref="A80:A84"/>
    <mergeCell ref="C75:C79"/>
    <mergeCell ref="A75:A79"/>
    <mergeCell ref="A143:A148"/>
    <mergeCell ref="C143:C148"/>
    <mergeCell ref="C137:C142"/>
    <mergeCell ref="A137:A142"/>
    <mergeCell ref="A116:A122"/>
    <mergeCell ref="C116:C122"/>
    <mergeCell ref="C108:C115"/>
    <mergeCell ref="A108:A115"/>
    <mergeCell ref="A130:A136"/>
    <mergeCell ref="C130:C136"/>
    <mergeCell ref="C123:C129"/>
    <mergeCell ref="A123:A129"/>
    <mergeCell ref="C10:C20"/>
    <mergeCell ref="A10:A20"/>
    <mergeCell ref="C37:C44"/>
    <mergeCell ref="A37:A44"/>
    <mergeCell ref="C33:C36"/>
    <mergeCell ref="A33:A36"/>
    <mergeCell ref="A4:A6"/>
    <mergeCell ref="B4:B6"/>
    <mergeCell ref="C4:C6"/>
    <mergeCell ref="D4:D6"/>
    <mergeCell ref="E4:E5"/>
    <mergeCell ref="F4:F5"/>
    <mergeCell ref="G4:G5"/>
    <mergeCell ref="H4:H5"/>
    <mergeCell ref="I4:K4"/>
    <mergeCell ref="L4:N4"/>
    <mergeCell ref="O4:Q4"/>
    <mergeCell ref="R4:T4"/>
    <mergeCell ref="I5:I6"/>
    <mergeCell ref="L5:L6"/>
    <mergeCell ref="O5:O6"/>
    <mergeCell ref="R5:R6"/>
    <mergeCell ref="A181:A182"/>
    <mergeCell ref="C181:C182"/>
    <mergeCell ref="C21:C32"/>
    <mergeCell ref="A21:A32"/>
    <mergeCell ref="A212:A213"/>
    <mergeCell ref="C212:C213"/>
    <mergeCell ref="A192:A193"/>
    <mergeCell ref="C192:C193"/>
    <mergeCell ref="A194:A195"/>
    <mergeCell ref="C194:C195"/>
    <mergeCell ref="A196:A197"/>
    <mergeCell ref="C196:C197"/>
    <mergeCell ref="A205:A206"/>
    <mergeCell ref="C205:C206"/>
    <mergeCell ref="A207:A208"/>
    <mergeCell ref="C207:C208"/>
    <mergeCell ref="A92:A94"/>
    <mergeCell ref="C92:C94"/>
    <mergeCell ref="C85:C91"/>
    <mergeCell ref="A85:A91"/>
    <mergeCell ref="A103:A107"/>
    <mergeCell ref="C103:C107"/>
    <mergeCell ref="C95:C102"/>
    <mergeCell ref="A95:A102"/>
    <mergeCell ref="C216:C219"/>
    <mergeCell ref="A216:A219"/>
    <mergeCell ref="C228:C231"/>
    <mergeCell ref="A228:A231"/>
    <mergeCell ref="A243:A244"/>
    <mergeCell ref="C243:C244"/>
    <mergeCell ref="A245:A246"/>
    <mergeCell ref="C245:C246"/>
    <mergeCell ref="A256:A257"/>
    <mergeCell ref="C256:C257"/>
    <mergeCell ref="C252:C255"/>
    <mergeCell ref="A252:A255"/>
    <mergeCell ref="C237:C242"/>
    <mergeCell ref="A237:A242"/>
    <mergeCell ref="C234:C236"/>
    <mergeCell ref="A234:A236"/>
    <mergeCell ref="C247:C251"/>
    <mergeCell ref="A247:A251"/>
    <mergeCell ref="A226:A227"/>
    <mergeCell ref="C226:C227"/>
    <mergeCell ref="A232:A233"/>
    <mergeCell ref="C232:C233"/>
    <mergeCell ref="C220:C225"/>
    <mergeCell ref="A220:A225"/>
    <mergeCell ref="A373:U373"/>
    <mergeCell ref="A324:A325"/>
    <mergeCell ref="C324:C325"/>
    <mergeCell ref="A326:A327"/>
    <mergeCell ref="C326:C327"/>
    <mergeCell ref="C331:C333"/>
    <mergeCell ref="A354:A355"/>
    <mergeCell ref="C354:C355"/>
    <mergeCell ref="A369:D369"/>
    <mergeCell ref="A370:U370"/>
    <mergeCell ref="A371:D371"/>
    <mergeCell ref="A372:U372"/>
    <mergeCell ref="C337:C339"/>
    <mergeCell ref="A337:A339"/>
    <mergeCell ref="C334:C336"/>
    <mergeCell ref="C364:C367"/>
    <mergeCell ref="A364:A367"/>
    <mergeCell ref="C359:C363"/>
    <mergeCell ref="A359:A363"/>
    <mergeCell ref="C356:C358"/>
    <mergeCell ref="A356:A358"/>
    <mergeCell ref="A334:A336"/>
    <mergeCell ref="A331:A333"/>
    <mergeCell ref="C328:C330"/>
    <mergeCell ref="A386:U386"/>
    <mergeCell ref="B375:U375"/>
    <mergeCell ref="B376:U376"/>
    <mergeCell ref="A377:U377"/>
    <mergeCell ref="A378:U378"/>
    <mergeCell ref="A379:U379"/>
    <mergeCell ref="A380:U380"/>
    <mergeCell ref="A381:U381"/>
    <mergeCell ref="A382:U382"/>
    <mergeCell ref="A383:U383"/>
    <mergeCell ref="A384:U384"/>
    <mergeCell ref="A385:U385"/>
  </mergeCells>
  <pageMargins left="0.39370078740157483" right="0.15748031496062992" top="0.98425196850393704" bottom="0.59055118110236227" header="0.51181102362204722" footer="0.51181102362204722"/>
  <pageSetup paperSize="8" scale="72" orientation="landscape" r:id="rId1"/>
  <headerFooter alignWithMargins="0"/>
  <rowBreaks count="8" manualBreakCount="8">
    <brk id="44" max="21" man="1"/>
    <brk id="91" max="21" man="1"/>
    <brk id="136" max="21" man="1"/>
    <brk id="182" max="21" man="1"/>
    <brk id="227" max="21" man="1"/>
    <brk id="269" max="21" man="1"/>
    <brk id="315" max="21" man="1"/>
    <brk id="363" max="21"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7"/>
  <sheetViews>
    <sheetView view="pageBreakPreview" zoomScale="70" zoomScaleNormal="100" zoomScaleSheetLayoutView="70" workbookViewId="0">
      <selection activeCell="T97" sqref="A4:T97"/>
    </sheetView>
  </sheetViews>
  <sheetFormatPr defaultRowHeight="20.100000000000001" customHeight="1" x14ac:dyDescent="0.25"/>
  <cols>
    <col min="1" max="1" width="7" style="132" customWidth="1"/>
    <col min="2" max="2" width="42.85546875" style="132" customWidth="1"/>
    <col min="3" max="20" width="13.7109375" style="132" customWidth="1"/>
    <col min="21" max="21" width="4" style="131" customWidth="1"/>
    <col min="22" max="22" width="18.85546875" style="131" customWidth="1"/>
    <col min="23" max="28" width="9.140625" style="131"/>
    <col min="29" max="16384" width="9.140625" style="132"/>
  </cols>
  <sheetData>
    <row r="1" spans="1:28" ht="20.100000000000001" customHeight="1" x14ac:dyDescent="0.25">
      <c r="A1" s="1195" t="s">
        <v>1157</v>
      </c>
      <c r="B1" s="1196"/>
      <c r="C1" s="1196"/>
      <c r="D1" s="1196"/>
      <c r="E1" s="1196"/>
      <c r="F1" s="1196"/>
      <c r="G1" s="1196"/>
      <c r="H1" s="1196"/>
      <c r="I1" s="1196"/>
      <c r="J1" s="1196"/>
      <c r="K1" s="1196"/>
      <c r="L1" s="1196"/>
      <c r="M1" s="1196"/>
      <c r="N1" s="1196"/>
      <c r="O1" s="1196"/>
      <c r="P1" s="1196"/>
      <c r="Q1" s="1196"/>
      <c r="R1" s="1196"/>
      <c r="S1" s="1196"/>
      <c r="T1" s="1196"/>
    </row>
    <row r="2" spans="1:28" ht="20.100000000000001" customHeight="1" x14ac:dyDescent="0.25">
      <c r="A2" s="1196"/>
      <c r="B2" s="1196"/>
      <c r="C2" s="1196"/>
      <c r="D2" s="1196"/>
      <c r="E2" s="1196"/>
      <c r="F2" s="1196"/>
      <c r="G2" s="1196"/>
      <c r="H2" s="1196"/>
      <c r="I2" s="1196"/>
      <c r="J2" s="1196"/>
      <c r="K2" s="1196"/>
      <c r="L2" s="1196"/>
      <c r="M2" s="1196"/>
      <c r="N2" s="1196"/>
      <c r="O2" s="1196"/>
      <c r="P2" s="1196"/>
      <c r="Q2" s="1196"/>
      <c r="R2" s="1196"/>
      <c r="S2" s="1196"/>
      <c r="T2" s="1196"/>
    </row>
    <row r="3" spans="1:28" ht="9.9499999999999993" customHeight="1" thickBot="1" x14ac:dyDescent="0.3">
      <c r="A3" s="1260"/>
      <c r="B3" s="1260"/>
      <c r="C3" s="1260"/>
      <c r="D3" s="1260"/>
      <c r="E3" s="1260"/>
      <c r="F3" s="1260"/>
      <c r="G3" s="1260"/>
      <c r="H3" s="1260"/>
      <c r="I3" s="1260"/>
      <c r="J3" s="1260"/>
      <c r="K3" s="1260"/>
      <c r="L3" s="1260"/>
      <c r="M3" s="1260"/>
      <c r="N3" s="1260"/>
      <c r="O3" s="1260"/>
      <c r="P3" s="1260"/>
      <c r="Q3" s="1260"/>
      <c r="R3" s="1260"/>
      <c r="S3" s="1260"/>
      <c r="T3" s="1260"/>
    </row>
    <row r="4" spans="1:28" s="136" customFormat="1" ht="60" customHeight="1" x14ac:dyDescent="0.3">
      <c r="A4" s="2073" t="s">
        <v>871</v>
      </c>
      <c r="B4" s="2075" t="s">
        <v>872</v>
      </c>
      <c r="C4" s="2077" t="s">
        <v>873</v>
      </c>
      <c r="D4" s="2077" t="s">
        <v>874</v>
      </c>
      <c r="E4" s="1278" t="s">
        <v>875</v>
      </c>
      <c r="F4" s="1278" t="s">
        <v>876</v>
      </c>
      <c r="G4" s="1278" t="s">
        <v>877</v>
      </c>
      <c r="H4" s="1278" t="s">
        <v>1158</v>
      </c>
      <c r="I4" s="1278" t="s">
        <v>1159</v>
      </c>
      <c r="J4" s="1278" t="s">
        <v>1160</v>
      </c>
      <c r="K4" s="1278" t="s">
        <v>1161</v>
      </c>
      <c r="L4" s="1278" t="s">
        <v>1162</v>
      </c>
      <c r="M4" s="1278" t="s">
        <v>1163</v>
      </c>
      <c r="N4" s="1278" t="s">
        <v>1164</v>
      </c>
      <c r="O4" s="1278" t="s">
        <v>1165</v>
      </c>
      <c r="P4" s="1278" t="s">
        <v>1166</v>
      </c>
      <c r="Q4" s="1278" t="s">
        <v>1167</v>
      </c>
      <c r="R4" s="1278" t="s">
        <v>1168</v>
      </c>
      <c r="S4" s="1278" t="s">
        <v>1169</v>
      </c>
      <c r="T4" s="1279" t="s">
        <v>1170</v>
      </c>
      <c r="U4" s="135"/>
      <c r="V4" s="135"/>
      <c r="W4" s="135"/>
      <c r="X4" s="135"/>
      <c r="Y4" s="135"/>
      <c r="Z4" s="135"/>
      <c r="AA4" s="135"/>
      <c r="AB4" s="135"/>
    </row>
    <row r="5" spans="1:28" s="124" customFormat="1" ht="20.100000000000001" customHeight="1" thickBot="1" x14ac:dyDescent="0.35">
      <c r="A5" s="2074"/>
      <c r="B5" s="2076"/>
      <c r="C5" s="2076"/>
      <c r="D5" s="2076"/>
      <c r="E5" s="1275" t="s">
        <v>886</v>
      </c>
      <c r="F5" s="1275" t="s">
        <v>801</v>
      </c>
      <c r="G5" s="1276"/>
      <c r="H5" s="1275" t="s">
        <v>801</v>
      </c>
      <c r="I5" s="1275" t="s">
        <v>801</v>
      </c>
      <c r="J5" s="1275" t="s">
        <v>801</v>
      </c>
      <c r="K5" s="1275" t="s">
        <v>801</v>
      </c>
      <c r="L5" s="1275" t="s">
        <v>801</v>
      </c>
      <c r="M5" s="1275" t="s">
        <v>801</v>
      </c>
      <c r="N5" s="1275" t="s">
        <v>801</v>
      </c>
      <c r="O5" s="1275" t="s">
        <v>801</v>
      </c>
      <c r="P5" s="1275" t="s">
        <v>801</v>
      </c>
      <c r="Q5" s="1275" t="s">
        <v>801</v>
      </c>
      <c r="R5" s="1275" t="s">
        <v>801</v>
      </c>
      <c r="S5" s="1275" t="s">
        <v>801</v>
      </c>
      <c r="T5" s="1277" t="s">
        <v>801</v>
      </c>
      <c r="U5" s="137"/>
      <c r="V5" s="137"/>
      <c r="W5" s="137"/>
      <c r="X5" s="137"/>
      <c r="Y5" s="137"/>
      <c r="Z5" s="137"/>
      <c r="AA5" s="137"/>
      <c r="AB5" s="137"/>
    </row>
    <row r="6" spans="1:28" s="124" customFormat="1" ht="20.100000000000001" customHeight="1" x14ac:dyDescent="0.25">
      <c r="A6" s="2078"/>
      <c r="B6" s="2079"/>
      <c r="C6" s="2079"/>
      <c r="D6" s="2079"/>
      <c r="E6" s="2079"/>
      <c r="F6" s="2079"/>
      <c r="G6" s="2079"/>
      <c r="H6" s="2079"/>
      <c r="I6" s="2079"/>
      <c r="J6" s="2079"/>
      <c r="K6" s="2079"/>
      <c r="L6" s="2079"/>
      <c r="M6" s="2079"/>
      <c r="N6" s="2079"/>
      <c r="O6" s="2079"/>
      <c r="P6" s="2079"/>
      <c r="Q6" s="2079"/>
      <c r="R6" s="2079"/>
      <c r="S6" s="2079"/>
      <c r="T6" s="2080"/>
      <c r="U6" s="137"/>
      <c r="V6" s="137"/>
      <c r="W6" s="137"/>
      <c r="X6" s="137"/>
      <c r="Y6" s="137"/>
      <c r="Z6" s="137"/>
      <c r="AA6" s="137"/>
      <c r="AB6" s="137"/>
    </row>
    <row r="7" spans="1:28" s="124" customFormat="1" ht="20.100000000000001" customHeight="1" x14ac:dyDescent="0.25">
      <c r="A7" s="2081" t="s">
        <v>1370</v>
      </c>
      <c r="B7" s="2082"/>
      <c r="C7" s="2083"/>
      <c r="D7" s="2083"/>
      <c r="E7" s="2083"/>
      <c r="F7" s="2083"/>
      <c r="G7" s="2083"/>
      <c r="H7" s="2083"/>
      <c r="I7" s="2083"/>
      <c r="J7" s="2083"/>
      <c r="K7" s="2083"/>
      <c r="L7" s="2083"/>
      <c r="M7" s="2083"/>
      <c r="N7" s="2083"/>
      <c r="O7" s="2083"/>
      <c r="P7" s="2083"/>
      <c r="Q7" s="2083"/>
      <c r="R7" s="2083"/>
      <c r="S7" s="2083"/>
      <c r="T7" s="2084"/>
      <c r="U7" s="137"/>
      <c r="V7" s="137"/>
      <c r="W7" s="137"/>
      <c r="X7" s="137"/>
      <c r="Y7" s="137"/>
      <c r="Z7" s="137"/>
      <c r="AA7" s="137"/>
      <c r="AB7" s="137"/>
    </row>
    <row r="8" spans="1:28" s="124" customFormat="1" ht="9.9499999999999993" customHeight="1" x14ac:dyDescent="0.25">
      <c r="A8" s="1759"/>
      <c r="B8" s="1745"/>
      <c r="C8" s="1745"/>
      <c r="D8" s="1745"/>
      <c r="E8" s="1745"/>
      <c r="F8" s="1745"/>
      <c r="G8" s="1745"/>
      <c r="H8" s="1745"/>
      <c r="I8" s="1745"/>
      <c r="J8" s="1745"/>
      <c r="K8" s="1745"/>
      <c r="L8" s="1745"/>
      <c r="M8" s="1745"/>
      <c r="N8" s="1745"/>
      <c r="O8" s="1745"/>
      <c r="P8" s="1745"/>
      <c r="Q8" s="1745"/>
      <c r="R8" s="1745"/>
      <c r="S8" s="1745"/>
      <c r="T8" s="1746"/>
      <c r="U8" s="137"/>
      <c r="V8" s="137"/>
      <c r="W8" s="137"/>
      <c r="X8" s="137"/>
      <c r="Y8" s="137"/>
      <c r="Z8" s="137"/>
      <c r="AA8" s="137"/>
      <c r="AB8" s="137"/>
    </row>
    <row r="9" spans="1:28" s="124" customFormat="1" ht="20.100000000000001" customHeight="1" x14ac:dyDescent="0.25">
      <c r="A9" s="1093">
        <v>1252</v>
      </c>
      <c r="B9" s="848" t="s">
        <v>240</v>
      </c>
      <c r="C9" s="849">
        <v>93635</v>
      </c>
      <c r="D9" s="849">
        <v>197088</v>
      </c>
      <c r="E9" s="813">
        <v>37.33</v>
      </c>
      <c r="F9" s="813">
        <v>13.38</v>
      </c>
      <c r="G9" s="850">
        <v>1.1100000000000001</v>
      </c>
      <c r="H9" s="963">
        <v>64.81</v>
      </c>
      <c r="I9" s="963">
        <v>94.19</v>
      </c>
      <c r="J9" s="963">
        <v>86.11</v>
      </c>
      <c r="K9" s="1267">
        <v>80.36</v>
      </c>
      <c r="L9" s="1267">
        <v>98.82</v>
      </c>
      <c r="M9" s="1267">
        <v>92.32</v>
      </c>
      <c r="N9" s="1267">
        <v>97.38</v>
      </c>
      <c r="O9" s="1267">
        <v>99.6</v>
      </c>
      <c r="P9" s="1267">
        <v>91.32</v>
      </c>
      <c r="Q9" s="1267">
        <v>97.72</v>
      </c>
      <c r="R9" s="1267">
        <v>93.66</v>
      </c>
      <c r="S9" s="1267">
        <v>72.819999999999993</v>
      </c>
      <c r="T9" s="1267">
        <v>89.06</v>
      </c>
      <c r="U9" s="137"/>
      <c r="V9" s="137"/>
      <c r="W9" s="137"/>
      <c r="X9" s="137"/>
      <c r="Y9" s="137"/>
      <c r="Z9" s="137"/>
      <c r="AA9" s="137"/>
      <c r="AB9" s="137"/>
    </row>
    <row r="10" spans="1:28" s="124" customFormat="1" ht="20.100000000000001" customHeight="1" x14ac:dyDescent="0.25">
      <c r="A10" s="1093">
        <v>1512</v>
      </c>
      <c r="B10" s="848" t="s">
        <v>256</v>
      </c>
      <c r="C10" s="849">
        <v>331955</v>
      </c>
      <c r="D10" s="849">
        <v>713190</v>
      </c>
      <c r="E10" s="813">
        <v>34.6</v>
      </c>
      <c r="F10" s="813">
        <v>9.5299999999999994</v>
      </c>
      <c r="G10" s="850">
        <v>1.1499999999999999</v>
      </c>
      <c r="H10" s="963">
        <v>96.34</v>
      </c>
      <c r="I10" s="963">
        <v>92.97</v>
      </c>
      <c r="J10" s="963">
        <v>99.29</v>
      </c>
      <c r="K10" s="1267">
        <v>75.819999999999993</v>
      </c>
      <c r="L10" s="1267">
        <v>105.2</v>
      </c>
      <c r="M10" s="1267">
        <v>96.35</v>
      </c>
      <c r="N10" s="1267">
        <v>95.34</v>
      </c>
      <c r="O10" s="1267">
        <v>100.41</v>
      </c>
      <c r="P10" s="1267">
        <v>88.41</v>
      </c>
      <c r="Q10" s="1267">
        <v>89.83</v>
      </c>
      <c r="R10" s="1267">
        <v>90.63</v>
      </c>
      <c r="S10" s="1267">
        <v>62.46</v>
      </c>
      <c r="T10" s="1267">
        <v>91.12</v>
      </c>
      <c r="U10" s="137"/>
      <c r="V10" s="137"/>
      <c r="W10" s="137"/>
      <c r="X10" s="137"/>
      <c r="Y10" s="137"/>
      <c r="Z10" s="137"/>
      <c r="AA10" s="137"/>
      <c r="AB10" s="137"/>
    </row>
    <row r="11" spans="1:28" s="124" customFormat="1" ht="20.100000000000001" customHeight="1" x14ac:dyDescent="0.25">
      <c r="A11" s="1093">
        <v>1034</v>
      </c>
      <c r="B11" s="848" t="s">
        <v>889</v>
      </c>
      <c r="C11" s="849">
        <v>4996</v>
      </c>
      <c r="D11" s="849">
        <v>10427</v>
      </c>
      <c r="E11" s="813">
        <v>39.57</v>
      </c>
      <c r="F11" s="813">
        <v>15.81</v>
      </c>
      <c r="G11" s="850">
        <v>1.0900000000000001</v>
      </c>
      <c r="H11" s="963">
        <v>106.99</v>
      </c>
      <c r="I11" s="963">
        <v>123.34</v>
      </c>
      <c r="J11" s="963">
        <v>119.52</v>
      </c>
      <c r="K11" s="1267">
        <v>68.62</v>
      </c>
      <c r="L11" s="1267">
        <v>99.4</v>
      </c>
      <c r="M11" s="1267">
        <v>100.18</v>
      </c>
      <c r="N11" s="1267">
        <v>101.81</v>
      </c>
      <c r="O11" s="1267">
        <v>109.28</v>
      </c>
      <c r="P11" s="1267">
        <v>85.69</v>
      </c>
      <c r="Q11" s="1267">
        <v>108.93</v>
      </c>
      <c r="R11" s="1267">
        <v>106.2</v>
      </c>
      <c r="S11" s="1267">
        <v>114.19</v>
      </c>
      <c r="T11" s="1267">
        <v>103.69</v>
      </c>
      <c r="U11" s="137"/>
      <c r="V11" s="137"/>
      <c r="W11" s="137"/>
      <c r="X11" s="137"/>
      <c r="Y11" s="137"/>
      <c r="Z11" s="137"/>
      <c r="AA11" s="137"/>
      <c r="AB11" s="137"/>
    </row>
    <row r="12" spans="1:28" s="124" customFormat="1" ht="20.100000000000001" customHeight="1" x14ac:dyDescent="0.25">
      <c r="A12" s="1093">
        <v>1491</v>
      </c>
      <c r="B12" s="848" t="s">
        <v>278</v>
      </c>
      <c r="C12" s="849">
        <v>13906</v>
      </c>
      <c r="D12" s="849">
        <v>21932</v>
      </c>
      <c r="E12" s="813">
        <v>38.43</v>
      </c>
      <c r="F12" s="813">
        <v>15.37</v>
      </c>
      <c r="G12" s="850">
        <v>0.59</v>
      </c>
      <c r="H12" s="963">
        <v>81.47</v>
      </c>
      <c r="I12" s="963">
        <v>94.73</v>
      </c>
      <c r="J12" s="963">
        <v>88.33</v>
      </c>
      <c r="K12" s="1267">
        <v>86.32</v>
      </c>
      <c r="L12" s="1267">
        <v>86.16</v>
      </c>
      <c r="M12" s="1267">
        <v>104.93</v>
      </c>
      <c r="N12" s="1267">
        <v>105.95</v>
      </c>
      <c r="O12" s="1267">
        <v>93.41</v>
      </c>
      <c r="P12" s="1267">
        <v>99.6</v>
      </c>
      <c r="Q12" s="1267">
        <v>98.79</v>
      </c>
      <c r="R12" s="1267">
        <v>87.72</v>
      </c>
      <c r="S12" s="1267">
        <v>91.24</v>
      </c>
      <c r="T12" s="1267">
        <v>93.16</v>
      </c>
      <c r="U12" s="137"/>
      <c r="V12" s="137"/>
      <c r="W12" s="137"/>
      <c r="X12" s="137"/>
      <c r="Y12" s="137"/>
      <c r="Z12" s="137"/>
      <c r="AA12" s="137"/>
      <c r="AB12" s="137"/>
    </row>
    <row r="13" spans="1:28" s="124" customFormat="1" ht="20.100000000000001" customHeight="1" x14ac:dyDescent="0.25">
      <c r="A13" s="1093">
        <v>1125</v>
      </c>
      <c r="B13" s="848" t="s">
        <v>293</v>
      </c>
      <c r="C13" s="849">
        <v>1335093</v>
      </c>
      <c r="D13" s="849">
        <v>2792583</v>
      </c>
      <c r="E13" s="813">
        <v>33.979999999999997</v>
      </c>
      <c r="F13" s="813">
        <v>9.06</v>
      </c>
      <c r="G13" s="850">
        <v>1.0900000000000001</v>
      </c>
      <c r="H13" s="963">
        <v>84.32</v>
      </c>
      <c r="I13" s="963">
        <v>79.39</v>
      </c>
      <c r="J13" s="963">
        <v>90.34</v>
      </c>
      <c r="K13" s="1267">
        <v>79.84</v>
      </c>
      <c r="L13" s="1267">
        <v>96.79</v>
      </c>
      <c r="M13" s="1267">
        <v>88.72</v>
      </c>
      <c r="N13" s="1267">
        <v>92.26</v>
      </c>
      <c r="O13" s="1267">
        <v>95.9</v>
      </c>
      <c r="P13" s="1267">
        <v>83.85</v>
      </c>
      <c r="Q13" s="1267">
        <v>101.78</v>
      </c>
      <c r="R13" s="1267">
        <v>99.66</v>
      </c>
      <c r="S13" s="1267">
        <v>68.34</v>
      </c>
      <c r="T13" s="1267">
        <v>88.43</v>
      </c>
      <c r="U13" s="137"/>
      <c r="V13" s="137"/>
      <c r="W13" s="137"/>
      <c r="X13" s="137"/>
      <c r="Y13" s="137"/>
      <c r="Z13" s="137"/>
      <c r="AA13" s="137"/>
      <c r="AB13" s="137"/>
    </row>
    <row r="14" spans="1:28" s="124" customFormat="1" ht="20.100000000000001" customHeight="1" x14ac:dyDescent="0.25">
      <c r="A14" s="1093">
        <v>1202</v>
      </c>
      <c r="B14" s="848" t="s">
        <v>318</v>
      </c>
      <c r="C14" s="849">
        <v>72286</v>
      </c>
      <c r="D14" s="849">
        <v>143200</v>
      </c>
      <c r="E14" s="813">
        <v>38.07</v>
      </c>
      <c r="F14" s="813">
        <v>14.35</v>
      </c>
      <c r="G14" s="850">
        <v>0.99</v>
      </c>
      <c r="H14" s="963">
        <v>75.08</v>
      </c>
      <c r="I14" s="963">
        <v>80.459999999999994</v>
      </c>
      <c r="J14" s="963">
        <v>89.83</v>
      </c>
      <c r="K14" s="1267">
        <v>72.319999999999993</v>
      </c>
      <c r="L14" s="1267">
        <v>103.55</v>
      </c>
      <c r="M14" s="1267">
        <v>98.42</v>
      </c>
      <c r="N14" s="1267">
        <v>97.03</v>
      </c>
      <c r="O14" s="1267">
        <v>99.18</v>
      </c>
      <c r="P14" s="1267">
        <v>96.26</v>
      </c>
      <c r="Q14" s="1267">
        <v>105.02</v>
      </c>
      <c r="R14" s="1267">
        <v>95.35</v>
      </c>
      <c r="S14" s="1267">
        <v>60.42</v>
      </c>
      <c r="T14" s="1267">
        <v>89.4</v>
      </c>
      <c r="U14" s="137"/>
      <c r="V14" s="137"/>
      <c r="W14" s="137"/>
      <c r="X14" s="137"/>
      <c r="Y14" s="137"/>
      <c r="Z14" s="137"/>
      <c r="AA14" s="137"/>
      <c r="AB14" s="137"/>
    </row>
    <row r="15" spans="1:28" s="124" customFormat="1" ht="20.100000000000001" customHeight="1" x14ac:dyDescent="0.25">
      <c r="A15" s="1093">
        <v>1554</v>
      </c>
      <c r="B15" s="848" t="s">
        <v>890</v>
      </c>
      <c r="C15" s="849">
        <v>9299</v>
      </c>
      <c r="D15" s="849">
        <v>21837</v>
      </c>
      <c r="E15" s="813">
        <v>34.07</v>
      </c>
      <c r="F15" s="813">
        <v>8.09</v>
      </c>
      <c r="G15" s="850">
        <v>1.33</v>
      </c>
      <c r="H15" s="963">
        <v>81.77</v>
      </c>
      <c r="I15" s="963">
        <v>81.47</v>
      </c>
      <c r="J15" s="963">
        <v>79.63</v>
      </c>
      <c r="K15" s="1267">
        <v>74.77</v>
      </c>
      <c r="L15" s="1267">
        <v>82.17</v>
      </c>
      <c r="M15" s="1267">
        <v>77.83</v>
      </c>
      <c r="N15" s="1267">
        <v>78.900000000000006</v>
      </c>
      <c r="O15" s="1267">
        <v>80.58</v>
      </c>
      <c r="P15" s="1267">
        <v>80.760000000000005</v>
      </c>
      <c r="Q15" s="1267">
        <v>90.85</v>
      </c>
      <c r="R15" s="1267">
        <v>82.97</v>
      </c>
      <c r="S15" s="1267">
        <v>95.18</v>
      </c>
      <c r="T15" s="1267">
        <v>82.21</v>
      </c>
      <c r="U15" s="137"/>
      <c r="V15" s="137"/>
      <c r="W15" s="137"/>
      <c r="X15" s="137"/>
      <c r="Y15" s="137"/>
      <c r="Z15" s="137"/>
      <c r="AA15" s="137"/>
      <c r="AB15" s="137"/>
    </row>
    <row r="16" spans="1:28" s="124" customFormat="1" ht="20.100000000000001" customHeight="1" x14ac:dyDescent="0.25">
      <c r="A16" s="1093">
        <v>1537</v>
      </c>
      <c r="B16" s="848" t="s">
        <v>351</v>
      </c>
      <c r="C16" s="849">
        <v>23052</v>
      </c>
      <c r="D16" s="849">
        <v>61759</v>
      </c>
      <c r="E16" s="813">
        <v>32.5</v>
      </c>
      <c r="F16" s="813">
        <v>4.91</v>
      </c>
      <c r="G16" s="850">
        <v>1.63</v>
      </c>
      <c r="H16" s="963">
        <v>99.31</v>
      </c>
      <c r="I16" s="963">
        <v>88.65</v>
      </c>
      <c r="J16" s="963">
        <v>77.22</v>
      </c>
      <c r="K16" s="1267">
        <v>85.13</v>
      </c>
      <c r="L16" s="1267">
        <v>91.54</v>
      </c>
      <c r="M16" s="1267">
        <v>76.84</v>
      </c>
      <c r="N16" s="1267">
        <v>89.4</v>
      </c>
      <c r="O16" s="1267">
        <v>107.02</v>
      </c>
      <c r="P16" s="1267">
        <v>82.76</v>
      </c>
      <c r="Q16" s="1267">
        <v>97.48</v>
      </c>
      <c r="R16" s="1267">
        <v>79.5</v>
      </c>
      <c r="S16" s="1267">
        <v>71.62</v>
      </c>
      <c r="T16" s="1267">
        <v>87.21</v>
      </c>
      <c r="U16" s="137"/>
      <c r="V16" s="137"/>
      <c r="W16" s="137"/>
      <c r="X16" s="137"/>
      <c r="Y16" s="137"/>
      <c r="Z16" s="137"/>
      <c r="AA16" s="137"/>
      <c r="AB16" s="137"/>
    </row>
    <row r="17" spans="1:28" s="124" customFormat="1" ht="20.100000000000001" customHeight="1" x14ac:dyDescent="0.25">
      <c r="A17" s="1093">
        <v>1087</v>
      </c>
      <c r="B17" s="848" t="s">
        <v>891</v>
      </c>
      <c r="C17" s="849">
        <v>33503</v>
      </c>
      <c r="D17" s="849">
        <v>69569</v>
      </c>
      <c r="E17" s="813">
        <v>43.15</v>
      </c>
      <c r="F17" s="813">
        <v>23.28</v>
      </c>
      <c r="G17" s="850">
        <v>1.08</v>
      </c>
      <c r="H17" s="963">
        <v>86.68</v>
      </c>
      <c r="I17" s="963">
        <v>92.45</v>
      </c>
      <c r="J17" s="963">
        <v>86.6</v>
      </c>
      <c r="K17" s="1267">
        <v>95.29</v>
      </c>
      <c r="L17" s="1267">
        <v>98.89</v>
      </c>
      <c r="M17" s="1267">
        <v>93.25</v>
      </c>
      <c r="N17" s="1267">
        <v>89.14</v>
      </c>
      <c r="O17" s="1267">
        <v>91.55</v>
      </c>
      <c r="P17" s="1267">
        <v>86.15</v>
      </c>
      <c r="Q17" s="1267">
        <v>95.33</v>
      </c>
      <c r="R17" s="1267">
        <v>83.69</v>
      </c>
      <c r="S17" s="1267">
        <v>67.14</v>
      </c>
      <c r="T17" s="1267">
        <v>88.88</v>
      </c>
      <c r="U17" s="137"/>
      <c r="V17" s="137"/>
      <c r="W17" s="137"/>
      <c r="X17" s="137"/>
      <c r="Y17" s="137"/>
      <c r="Z17" s="137"/>
      <c r="AA17" s="137"/>
      <c r="AB17" s="137"/>
    </row>
    <row r="18" spans="1:28" s="124" customFormat="1" ht="20.100000000000001" customHeight="1" x14ac:dyDescent="0.25">
      <c r="A18" s="1093">
        <v>1466</v>
      </c>
      <c r="B18" s="848" t="s">
        <v>376</v>
      </c>
      <c r="C18" s="849">
        <v>4256</v>
      </c>
      <c r="D18" s="849">
        <v>6641</v>
      </c>
      <c r="E18" s="813">
        <v>30.88</v>
      </c>
      <c r="F18" s="813">
        <v>0.3</v>
      </c>
      <c r="G18" s="850">
        <v>0.54</v>
      </c>
      <c r="H18" s="963">
        <v>92.91</v>
      </c>
      <c r="I18" s="963">
        <v>90.31</v>
      </c>
      <c r="J18" s="963">
        <v>90.39</v>
      </c>
      <c r="K18" s="1267">
        <v>91.12</v>
      </c>
      <c r="L18" s="1267">
        <v>91.45</v>
      </c>
      <c r="M18" s="1267">
        <v>93.07</v>
      </c>
      <c r="N18" s="1267">
        <v>91.89</v>
      </c>
      <c r="O18" s="1267">
        <v>85.53</v>
      </c>
      <c r="P18" s="1267">
        <v>93.49</v>
      </c>
      <c r="Q18" s="1267">
        <v>90.54</v>
      </c>
      <c r="R18" s="1267">
        <v>91.63</v>
      </c>
      <c r="S18" s="1267">
        <v>90.01</v>
      </c>
      <c r="T18" s="1267">
        <v>90.98</v>
      </c>
      <c r="U18" s="137"/>
      <c r="V18" s="137"/>
      <c r="W18" s="137"/>
      <c r="X18" s="137"/>
      <c r="Y18" s="137"/>
      <c r="Z18" s="137"/>
      <c r="AA18" s="137"/>
      <c r="AB18" s="137"/>
    </row>
    <row r="19" spans="1:28" s="124" customFormat="1" ht="20.100000000000001" customHeight="1" x14ac:dyDescent="0.25">
      <c r="A19" s="1093">
        <v>1149</v>
      </c>
      <c r="B19" s="848" t="s">
        <v>390</v>
      </c>
      <c r="C19" s="849">
        <v>92884</v>
      </c>
      <c r="D19" s="849">
        <v>201944</v>
      </c>
      <c r="E19" s="813">
        <v>37.03</v>
      </c>
      <c r="F19" s="813">
        <v>14.29</v>
      </c>
      <c r="G19" s="850">
        <v>1.17</v>
      </c>
      <c r="H19" s="963">
        <v>81.73</v>
      </c>
      <c r="I19" s="963">
        <v>97.56</v>
      </c>
      <c r="J19" s="963">
        <v>109.98</v>
      </c>
      <c r="K19" s="1267">
        <v>88.54</v>
      </c>
      <c r="L19" s="1267">
        <v>94.73</v>
      </c>
      <c r="M19" s="1267">
        <v>110.09</v>
      </c>
      <c r="N19" s="1267">
        <v>96.23</v>
      </c>
      <c r="O19" s="1267">
        <v>100.78</v>
      </c>
      <c r="P19" s="1267">
        <v>87.18</v>
      </c>
      <c r="Q19" s="1267">
        <v>81.73</v>
      </c>
      <c r="R19" s="1267">
        <v>99.34</v>
      </c>
      <c r="S19" s="1267">
        <v>70.78</v>
      </c>
      <c r="T19" s="1267">
        <v>93.25</v>
      </c>
      <c r="U19" s="137"/>
      <c r="V19" s="139"/>
      <c r="W19" s="137"/>
      <c r="X19" s="137"/>
      <c r="Y19" s="137"/>
      <c r="Z19" s="137"/>
      <c r="AA19" s="137"/>
      <c r="AB19" s="137"/>
    </row>
    <row r="20" spans="1:28" s="124" customFormat="1" ht="20.100000000000001" customHeight="1" x14ac:dyDescent="0.25">
      <c r="A20" s="1093">
        <v>1506</v>
      </c>
      <c r="B20" s="848" t="s">
        <v>401</v>
      </c>
      <c r="C20" s="849">
        <v>6517</v>
      </c>
      <c r="D20" s="849">
        <v>15854</v>
      </c>
      <c r="E20" s="813">
        <v>30.23</v>
      </c>
      <c r="F20" s="813">
        <v>4.2</v>
      </c>
      <c r="G20" s="850">
        <v>1.44</v>
      </c>
      <c r="H20" s="963">
        <v>79.040000000000006</v>
      </c>
      <c r="I20" s="963">
        <v>93.75</v>
      </c>
      <c r="J20" s="963">
        <v>80.45</v>
      </c>
      <c r="K20" s="1267">
        <v>68.83</v>
      </c>
      <c r="L20" s="1267">
        <v>89.42</v>
      </c>
      <c r="M20" s="1267">
        <v>103.85</v>
      </c>
      <c r="N20" s="1267">
        <v>70.13</v>
      </c>
      <c r="O20" s="1267">
        <v>97.57</v>
      </c>
      <c r="P20" s="1267">
        <v>103.63</v>
      </c>
      <c r="Q20" s="1267">
        <v>93.7</v>
      </c>
      <c r="R20" s="1267">
        <v>105.85</v>
      </c>
      <c r="S20" s="1267">
        <v>77.349999999999994</v>
      </c>
      <c r="T20" s="1267">
        <v>88.66</v>
      </c>
      <c r="U20" s="137"/>
      <c r="V20" s="140"/>
      <c r="W20" s="137"/>
      <c r="X20" s="137"/>
      <c r="Y20" s="137"/>
      <c r="Z20" s="137"/>
      <c r="AA20" s="137"/>
      <c r="AB20" s="137"/>
    </row>
    <row r="21" spans="1:28" s="124" customFormat="1" ht="20.100000000000001" customHeight="1" x14ac:dyDescent="0.25">
      <c r="A21" s="1093">
        <v>1140</v>
      </c>
      <c r="B21" s="848" t="s">
        <v>409</v>
      </c>
      <c r="C21" s="849">
        <v>81456</v>
      </c>
      <c r="D21" s="849">
        <v>164774</v>
      </c>
      <c r="E21" s="813">
        <v>37.159999999999997</v>
      </c>
      <c r="F21" s="813">
        <v>12.25</v>
      </c>
      <c r="G21" s="850">
        <v>1.01</v>
      </c>
      <c r="H21" s="963">
        <v>99.04</v>
      </c>
      <c r="I21" s="963">
        <v>105.3</v>
      </c>
      <c r="J21" s="963">
        <v>90.77</v>
      </c>
      <c r="K21" s="1267">
        <v>84.9</v>
      </c>
      <c r="L21" s="1267">
        <v>123.14</v>
      </c>
      <c r="M21" s="1267">
        <v>105.67</v>
      </c>
      <c r="N21" s="1267">
        <v>96.82</v>
      </c>
      <c r="O21" s="1267">
        <v>104.62</v>
      </c>
      <c r="P21" s="1267">
        <v>90.87</v>
      </c>
      <c r="Q21" s="1267">
        <v>90.45</v>
      </c>
      <c r="R21" s="1267">
        <v>89.33</v>
      </c>
      <c r="S21" s="1267">
        <v>64.81</v>
      </c>
      <c r="T21" s="1267">
        <v>95.5</v>
      </c>
      <c r="U21" s="137"/>
      <c r="V21" s="140"/>
      <c r="W21" s="137"/>
      <c r="X21" s="137"/>
      <c r="Y21" s="137"/>
      <c r="Z21" s="137"/>
      <c r="AA21" s="137"/>
      <c r="AB21" s="137"/>
    </row>
    <row r="22" spans="1:28" s="124" customFormat="1" ht="20.100000000000001" customHeight="1" x14ac:dyDescent="0.25">
      <c r="A22" s="1093">
        <v>1167</v>
      </c>
      <c r="B22" s="848" t="s">
        <v>420</v>
      </c>
      <c r="C22" s="849">
        <v>156761</v>
      </c>
      <c r="D22" s="849">
        <v>298071</v>
      </c>
      <c r="E22" s="813">
        <v>32.99</v>
      </c>
      <c r="F22" s="813">
        <v>8.41</v>
      </c>
      <c r="G22" s="850">
        <v>0.91</v>
      </c>
      <c r="H22" s="963">
        <v>84.31</v>
      </c>
      <c r="I22" s="963">
        <v>89.08</v>
      </c>
      <c r="J22" s="963">
        <v>84.41</v>
      </c>
      <c r="K22" s="1267">
        <v>82.3</v>
      </c>
      <c r="L22" s="1267">
        <v>92.14</v>
      </c>
      <c r="M22" s="1267">
        <v>93.65</v>
      </c>
      <c r="N22" s="1267">
        <v>85.19</v>
      </c>
      <c r="O22" s="1267">
        <v>99.05</v>
      </c>
      <c r="P22" s="1267">
        <v>84.22</v>
      </c>
      <c r="Q22" s="1267">
        <v>95.87</v>
      </c>
      <c r="R22" s="1267">
        <v>87.34</v>
      </c>
      <c r="S22" s="1267">
        <v>70.19</v>
      </c>
      <c r="T22" s="1267">
        <v>87.32</v>
      </c>
      <c r="U22" s="137"/>
      <c r="V22" s="137"/>
      <c r="W22" s="137"/>
      <c r="X22" s="137"/>
      <c r="Y22" s="137"/>
      <c r="Z22" s="137"/>
      <c r="AA22" s="137"/>
      <c r="AB22" s="137"/>
    </row>
    <row r="23" spans="1:28" s="124" customFormat="1" ht="20.100000000000001" customHeight="1" x14ac:dyDescent="0.25">
      <c r="A23" s="1093">
        <v>1575</v>
      </c>
      <c r="B23" s="848" t="s">
        <v>461</v>
      </c>
      <c r="C23" s="849">
        <v>14116</v>
      </c>
      <c r="D23" s="849">
        <v>26214</v>
      </c>
      <c r="E23" s="813">
        <v>42.56</v>
      </c>
      <c r="F23" s="813">
        <v>18.41</v>
      </c>
      <c r="G23" s="850">
        <v>0.84</v>
      </c>
      <c r="H23" s="963">
        <v>83.38</v>
      </c>
      <c r="I23" s="963">
        <v>89.75</v>
      </c>
      <c r="J23" s="963">
        <v>88.7</v>
      </c>
      <c r="K23" s="1267">
        <v>88.13</v>
      </c>
      <c r="L23" s="1267">
        <v>99.17</v>
      </c>
      <c r="M23" s="1267">
        <v>103.46</v>
      </c>
      <c r="N23" s="1267">
        <v>98.2</v>
      </c>
      <c r="O23" s="1267">
        <v>105.76</v>
      </c>
      <c r="P23" s="1267">
        <v>84.94</v>
      </c>
      <c r="Q23" s="1267">
        <v>101.28</v>
      </c>
      <c r="R23" s="1267">
        <v>91.76</v>
      </c>
      <c r="S23" s="1267">
        <v>81.73</v>
      </c>
      <c r="T23" s="1267">
        <v>92.97</v>
      </c>
      <c r="U23" s="137"/>
      <c r="V23" s="137"/>
      <c r="W23" s="137"/>
      <c r="X23" s="137"/>
      <c r="Y23" s="137"/>
      <c r="Z23" s="137"/>
      <c r="AA23" s="137"/>
      <c r="AB23" s="137"/>
    </row>
    <row r="24" spans="1:28" s="124" customFormat="1" ht="20.100000000000001" customHeight="1" x14ac:dyDescent="0.25">
      <c r="A24" s="1093">
        <v>1446</v>
      </c>
      <c r="B24" s="848" t="s">
        <v>477</v>
      </c>
      <c r="C24" s="849">
        <v>8137</v>
      </c>
      <c r="D24" s="849">
        <v>13612</v>
      </c>
      <c r="E24" s="813">
        <v>46.32</v>
      </c>
      <c r="F24" s="813">
        <v>27.89</v>
      </c>
      <c r="G24" s="850">
        <v>0.67</v>
      </c>
      <c r="H24" s="963">
        <v>95.36</v>
      </c>
      <c r="I24" s="963">
        <v>104.83</v>
      </c>
      <c r="J24" s="963">
        <v>105.07</v>
      </c>
      <c r="K24" s="1267">
        <v>109.1</v>
      </c>
      <c r="L24" s="1267">
        <v>110.96</v>
      </c>
      <c r="M24" s="1267">
        <v>116.63</v>
      </c>
      <c r="N24" s="1267">
        <v>113.49</v>
      </c>
      <c r="O24" s="1267">
        <v>109.29</v>
      </c>
      <c r="P24" s="1267">
        <v>116.76</v>
      </c>
      <c r="Q24" s="1267">
        <v>105.75</v>
      </c>
      <c r="R24" s="1267">
        <v>74.819999999999993</v>
      </c>
      <c r="S24" s="1267">
        <v>79.67</v>
      </c>
      <c r="T24" s="1267">
        <v>103.58</v>
      </c>
      <c r="U24" s="137"/>
      <c r="V24" s="137"/>
      <c r="W24" s="137"/>
      <c r="X24" s="137"/>
      <c r="Y24" s="137"/>
      <c r="Z24" s="137"/>
      <c r="AA24" s="137"/>
      <c r="AB24" s="137"/>
    </row>
    <row r="25" spans="1:28" s="124" customFormat="1" ht="20.100000000000001" customHeight="1" x14ac:dyDescent="0.25">
      <c r="A25" s="1093">
        <v>1486</v>
      </c>
      <c r="B25" s="848" t="s">
        <v>486</v>
      </c>
      <c r="C25" s="849">
        <v>46850</v>
      </c>
      <c r="D25" s="849">
        <v>112201</v>
      </c>
      <c r="E25" s="813">
        <v>34.229999999999997</v>
      </c>
      <c r="F25" s="813">
        <v>8.26</v>
      </c>
      <c r="G25" s="850">
        <v>1.39</v>
      </c>
      <c r="H25" s="963">
        <v>99.37</v>
      </c>
      <c r="I25" s="963">
        <v>96.92</v>
      </c>
      <c r="J25" s="963">
        <v>109.12</v>
      </c>
      <c r="K25" s="1267">
        <v>93.32</v>
      </c>
      <c r="L25" s="1267">
        <v>93.39</v>
      </c>
      <c r="M25" s="1267">
        <v>96.07</v>
      </c>
      <c r="N25" s="1267">
        <v>106.9</v>
      </c>
      <c r="O25" s="1267">
        <v>96.44</v>
      </c>
      <c r="P25" s="1267">
        <v>97.48</v>
      </c>
      <c r="Q25" s="1267">
        <v>88.45</v>
      </c>
      <c r="R25" s="1267">
        <v>102.88</v>
      </c>
      <c r="S25" s="1267">
        <v>94.51</v>
      </c>
      <c r="T25" s="1267">
        <v>97.88</v>
      </c>
      <c r="U25" s="137"/>
      <c r="V25" s="137"/>
      <c r="W25" s="137"/>
      <c r="X25" s="137"/>
      <c r="Y25" s="137"/>
      <c r="Z25" s="137"/>
      <c r="AA25" s="137"/>
      <c r="AB25" s="137"/>
    </row>
    <row r="26" spans="1:28" s="124" customFormat="1" ht="20.100000000000001" customHeight="1" x14ac:dyDescent="0.25">
      <c r="A26" s="1093">
        <v>1141</v>
      </c>
      <c r="B26" s="848" t="s">
        <v>495</v>
      </c>
      <c r="C26" s="849">
        <v>10646</v>
      </c>
      <c r="D26" s="849">
        <v>18923</v>
      </c>
      <c r="E26" s="813">
        <v>50.27</v>
      </c>
      <c r="F26" s="813">
        <v>30.51</v>
      </c>
      <c r="G26" s="850">
        <v>0.76</v>
      </c>
      <c r="H26" s="963">
        <v>86.85</v>
      </c>
      <c r="I26" s="963">
        <v>96.34</v>
      </c>
      <c r="J26" s="963">
        <v>87.08</v>
      </c>
      <c r="K26" s="1267">
        <v>111.53</v>
      </c>
      <c r="L26" s="1267">
        <v>111.79</v>
      </c>
      <c r="M26" s="1267">
        <v>111.69</v>
      </c>
      <c r="N26" s="1267">
        <v>105.04</v>
      </c>
      <c r="O26" s="1267">
        <v>116</v>
      </c>
      <c r="P26" s="1267">
        <v>100.92</v>
      </c>
      <c r="Q26" s="1267">
        <v>109.09</v>
      </c>
      <c r="R26" s="1267">
        <v>97.38</v>
      </c>
      <c r="S26" s="1267">
        <v>86.46</v>
      </c>
      <c r="T26" s="1267">
        <v>101.5</v>
      </c>
      <c r="U26" s="137"/>
      <c r="V26" s="137"/>
      <c r="W26" s="137"/>
      <c r="X26" s="137"/>
      <c r="Y26" s="137"/>
      <c r="Z26" s="137"/>
      <c r="AA26" s="137"/>
      <c r="AB26" s="137"/>
    </row>
    <row r="27" spans="1:28" s="124" customFormat="1" ht="20.100000000000001" customHeight="1" x14ac:dyDescent="0.25">
      <c r="A27" s="1093">
        <v>1464</v>
      </c>
      <c r="B27" s="848" t="s">
        <v>501</v>
      </c>
      <c r="C27" s="849">
        <v>1210</v>
      </c>
      <c r="D27" s="849">
        <v>2449</v>
      </c>
      <c r="E27" s="813">
        <v>38.65</v>
      </c>
      <c r="F27" s="813">
        <v>14.32</v>
      </c>
      <c r="G27" s="850">
        <v>1.03</v>
      </c>
      <c r="H27" s="963">
        <v>87.35</v>
      </c>
      <c r="I27" s="963">
        <v>70.22</v>
      </c>
      <c r="J27" s="963">
        <v>74.14</v>
      </c>
      <c r="K27" s="1267">
        <v>69.03</v>
      </c>
      <c r="L27" s="1267">
        <v>86.62</v>
      </c>
      <c r="M27" s="1267">
        <v>104.86</v>
      </c>
      <c r="N27" s="1267">
        <v>86.46</v>
      </c>
      <c r="O27" s="1267">
        <v>89.36</v>
      </c>
      <c r="P27" s="1267">
        <v>82.8</v>
      </c>
      <c r="Q27" s="1267">
        <v>74.08</v>
      </c>
      <c r="R27" s="1267">
        <v>90.98</v>
      </c>
      <c r="S27" s="1267">
        <v>51.87</v>
      </c>
      <c r="T27" s="1267">
        <v>80.58</v>
      </c>
      <c r="U27" s="137"/>
      <c r="V27" s="137"/>
      <c r="W27" s="137"/>
      <c r="X27" s="137"/>
      <c r="Y27" s="137"/>
      <c r="Z27" s="137"/>
      <c r="AA27" s="137"/>
      <c r="AB27" s="137"/>
    </row>
    <row r="28" spans="1:28" s="124" customFormat="1" ht="20.100000000000001" customHeight="1" x14ac:dyDescent="0.25">
      <c r="A28" s="1093">
        <v>1592</v>
      </c>
      <c r="B28" s="848" t="s">
        <v>507</v>
      </c>
      <c r="C28" s="849">
        <v>11549</v>
      </c>
      <c r="D28" s="849">
        <v>23948</v>
      </c>
      <c r="E28" s="813">
        <v>27.79</v>
      </c>
      <c r="F28" s="813">
        <v>0.48</v>
      </c>
      <c r="G28" s="850">
        <v>1.07</v>
      </c>
      <c r="H28" s="963">
        <v>55.66</v>
      </c>
      <c r="I28" s="963">
        <v>61.24</v>
      </c>
      <c r="J28" s="963">
        <v>45.17</v>
      </c>
      <c r="K28" s="1267">
        <v>83.9</v>
      </c>
      <c r="L28" s="1267">
        <v>92.09</v>
      </c>
      <c r="M28" s="1267">
        <v>124.33</v>
      </c>
      <c r="N28" s="1267">
        <v>95.55</v>
      </c>
      <c r="O28" s="1267">
        <v>138.13</v>
      </c>
      <c r="P28" s="1267">
        <v>106.35</v>
      </c>
      <c r="Q28" s="1267">
        <v>89.39</v>
      </c>
      <c r="R28" s="1267">
        <v>61.73</v>
      </c>
      <c r="S28" s="1267">
        <v>89.43</v>
      </c>
      <c r="T28" s="1267">
        <v>86.43</v>
      </c>
      <c r="U28" s="137"/>
      <c r="V28" s="141"/>
      <c r="W28" s="137"/>
      <c r="X28" s="137"/>
      <c r="Y28" s="137"/>
      <c r="Z28" s="137"/>
      <c r="AA28" s="137"/>
      <c r="AB28" s="137"/>
    </row>
    <row r="29" spans="1:28" s="124" customFormat="1" ht="20.100000000000001" customHeight="1" x14ac:dyDescent="0.25">
      <c r="A29" s="951">
        <v>1422</v>
      </c>
      <c r="B29" s="952" t="s">
        <v>514</v>
      </c>
      <c r="C29" s="1184">
        <v>19414</v>
      </c>
      <c r="D29" s="1184">
        <v>37440</v>
      </c>
      <c r="E29" s="1268">
        <v>38.83</v>
      </c>
      <c r="F29" s="1268">
        <v>16.760000000000002</v>
      </c>
      <c r="G29" s="1269">
        <v>0.92</v>
      </c>
      <c r="H29" s="1153">
        <v>103.41</v>
      </c>
      <c r="I29" s="1153">
        <v>116.02</v>
      </c>
      <c r="J29" s="1153">
        <v>107.51</v>
      </c>
      <c r="K29" s="1270">
        <v>112.67</v>
      </c>
      <c r="L29" s="1270">
        <v>104.63</v>
      </c>
      <c r="M29" s="1270">
        <v>111.65</v>
      </c>
      <c r="N29" s="1270">
        <v>110.87</v>
      </c>
      <c r="O29" s="1270">
        <v>110.35</v>
      </c>
      <c r="P29" s="1270">
        <v>96.76</v>
      </c>
      <c r="Q29" s="1270">
        <v>119.84</v>
      </c>
      <c r="R29" s="1270">
        <v>103.81</v>
      </c>
      <c r="S29" s="1270">
        <v>86.19</v>
      </c>
      <c r="T29" s="1270">
        <v>107.1</v>
      </c>
      <c r="U29" s="137"/>
      <c r="V29" s="137"/>
      <c r="W29" s="137"/>
      <c r="X29" s="137"/>
      <c r="Y29" s="137"/>
      <c r="Z29" s="137"/>
      <c r="AA29" s="137"/>
      <c r="AB29" s="137"/>
    </row>
    <row r="30" spans="1:28" s="124" customFormat="1" ht="9.9499999999999993" customHeight="1" thickBot="1" x14ac:dyDescent="0.3">
      <c r="A30" s="1146"/>
      <c r="B30" s="1052"/>
      <c r="C30" s="1147"/>
      <c r="D30" s="1147"/>
      <c r="E30" s="1169"/>
      <c r="F30" s="1169"/>
      <c r="G30" s="1169"/>
      <c r="H30" s="1169"/>
      <c r="I30" s="1169"/>
      <c r="J30" s="1169"/>
      <c r="K30" s="1169"/>
      <c r="L30" s="1169"/>
      <c r="M30" s="1169"/>
      <c r="N30" s="1169"/>
      <c r="O30" s="1169"/>
      <c r="P30" s="1169"/>
      <c r="Q30" s="1169"/>
      <c r="R30" s="1169"/>
      <c r="S30" s="1169"/>
      <c r="T30" s="1169"/>
      <c r="U30" s="137"/>
      <c r="V30" s="137"/>
      <c r="W30" s="137"/>
      <c r="X30" s="137"/>
      <c r="Y30" s="137"/>
      <c r="Z30" s="137"/>
      <c r="AA30" s="137"/>
      <c r="AB30" s="137"/>
    </row>
    <row r="31" spans="1:28" s="124" customFormat="1" ht="20.100000000000001" customHeight="1" thickBot="1" x14ac:dyDescent="0.3">
      <c r="A31" s="1735" t="s">
        <v>892</v>
      </c>
      <c r="B31" s="1736"/>
      <c r="C31" s="1046">
        <v>2371521</v>
      </c>
      <c r="D31" s="1046">
        <v>4953656</v>
      </c>
      <c r="E31" s="1128">
        <v>34.76</v>
      </c>
      <c r="F31" s="1129">
        <v>10.06</v>
      </c>
      <c r="G31" s="1128">
        <v>1.0900000000000001</v>
      </c>
      <c r="H31" s="1129">
        <v>86.21</v>
      </c>
      <c r="I31" s="1129">
        <v>85.88</v>
      </c>
      <c r="J31" s="1129">
        <v>92.34</v>
      </c>
      <c r="K31" s="1129">
        <v>80.91</v>
      </c>
      <c r="L31" s="1129">
        <v>98.97</v>
      </c>
      <c r="M31" s="1129">
        <v>92.94</v>
      </c>
      <c r="N31" s="1129">
        <v>93.7</v>
      </c>
      <c r="O31" s="1129">
        <v>98.01</v>
      </c>
      <c r="P31" s="1129">
        <v>86.54</v>
      </c>
      <c r="Q31" s="1129">
        <v>97.8</v>
      </c>
      <c r="R31" s="1129">
        <v>96.02</v>
      </c>
      <c r="S31" s="1129">
        <v>68.75</v>
      </c>
      <c r="T31" s="1129">
        <v>89.84</v>
      </c>
      <c r="U31" s="137"/>
      <c r="V31" s="145"/>
      <c r="W31" s="146"/>
      <c r="X31" s="137"/>
      <c r="Y31" s="137"/>
      <c r="Z31" s="137"/>
      <c r="AA31" s="137"/>
      <c r="AB31" s="137"/>
    </row>
    <row r="32" spans="1:28" s="124" customFormat="1" ht="20.100000000000001" customHeight="1" thickTop="1" x14ac:dyDescent="0.25">
      <c r="A32" s="1760"/>
      <c r="B32" s="1742"/>
      <c r="C32" s="1742"/>
      <c r="D32" s="1742"/>
      <c r="E32" s="1742"/>
      <c r="F32" s="1742"/>
      <c r="G32" s="1742"/>
      <c r="H32" s="1742"/>
      <c r="I32" s="1742"/>
      <c r="J32" s="1742"/>
      <c r="K32" s="1742"/>
      <c r="L32" s="1742"/>
      <c r="M32" s="1742"/>
      <c r="N32" s="1742"/>
      <c r="O32" s="1742"/>
      <c r="P32" s="1742"/>
      <c r="Q32" s="1742"/>
      <c r="R32" s="1742"/>
      <c r="S32" s="1742"/>
      <c r="T32" s="1761"/>
      <c r="U32" s="137"/>
      <c r="V32" s="137"/>
      <c r="W32" s="137"/>
      <c r="X32" s="137"/>
      <c r="Y32" s="137"/>
      <c r="Z32" s="137"/>
      <c r="AA32" s="137"/>
      <c r="AB32" s="137"/>
    </row>
    <row r="33" spans="1:28" s="124" customFormat="1" ht="20.100000000000001" customHeight="1" x14ac:dyDescent="0.25">
      <c r="A33" s="2081" t="s">
        <v>1371</v>
      </c>
      <c r="B33" s="2082"/>
      <c r="C33" s="2082"/>
      <c r="D33" s="2082"/>
      <c r="E33" s="2082"/>
      <c r="F33" s="2082"/>
      <c r="G33" s="2082"/>
      <c r="H33" s="2082"/>
      <c r="I33" s="2082"/>
      <c r="J33" s="2082"/>
      <c r="K33" s="2082"/>
      <c r="L33" s="2082"/>
      <c r="M33" s="2082"/>
      <c r="N33" s="2082"/>
      <c r="O33" s="2082"/>
      <c r="P33" s="2082"/>
      <c r="Q33" s="2082"/>
      <c r="R33" s="2082"/>
      <c r="S33" s="2082"/>
      <c r="T33" s="2085"/>
      <c r="U33" s="137"/>
      <c r="V33" s="137"/>
      <c r="W33" s="137"/>
      <c r="X33" s="137"/>
      <c r="Y33" s="137"/>
      <c r="Z33" s="137"/>
      <c r="AA33" s="137"/>
      <c r="AB33" s="137"/>
    </row>
    <row r="34" spans="1:28" s="124" customFormat="1" ht="9.9499999999999993" customHeight="1" x14ac:dyDescent="0.25">
      <c r="A34" s="1744"/>
      <c r="B34" s="1745"/>
      <c r="C34" s="1745"/>
      <c r="D34" s="1745"/>
      <c r="E34" s="1745"/>
      <c r="F34" s="1745"/>
      <c r="G34" s="1745"/>
      <c r="H34" s="1745"/>
      <c r="I34" s="1745"/>
      <c r="J34" s="1745"/>
      <c r="K34" s="1745"/>
      <c r="L34" s="1745"/>
      <c r="M34" s="1745"/>
      <c r="N34" s="1745"/>
      <c r="O34" s="1745"/>
      <c r="P34" s="1745"/>
      <c r="Q34" s="1745"/>
      <c r="R34" s="1745"/>
      <c r="S34" s="1745"/>
      <c r="T34" s="1746"/>
      <c r="U34" s="137"/>
      <c r="V34" s="137"/>
      <c r="W34" s="137"/>
      <c r="X34" s="137"/>
      <c r="Y34" s="137"/>
      <c r="Z34" s="137"/>
      <c r="AA34" s="137"/>
      <c r="AB34" s="137"/>
    </row>
    <row r="35" spans="1:28" s="124" customFormat="1" ht="20.100000000000001" customHeight="1" x14ac:dyDescent="0.25">
      <c r="A35" s="853">
        <v>1005</v>
      </c>
      <c r="B35" s="848" t="s">
        <v>222</v>
      </c>
      <c r="C35" s="849">
        <v>6818</v>
      </c>
      <c r="D35" s="849">
        <v>14014</v>
      </c>
      <c r="E35" s="813">
        <v>38.659999999999997</v>
      </c>
      <c r="F35" s="813">
        <v>21.18</v>
      </c>
      <c r="G35" s="850">
        <v>1.06</v>
      </c>
      <c r="H35" s="963">
        <v>90.79</v>
      </c>
      <c r="I35" s="963">
        <v>88.01</v>
      </c>
      <c r="J35" s="963">
        <v>108.53</v>
      </c>
      <c r="K35" s="1267">
        <v>93.47</v>
      </c>
      <c r="L35" s="1267">
        <v>107.82</v>
      </c>
      <c r="M35" s="1267">
        <v>108.07</v>
      </c>
      <c r="N35" s="1267">
        <v>104.67</v>
      </c>
      <c r="O35" s="1267">
        <v>104.8</v>
      </c>
      <c r="P35" s="1267">
        <v>94.88</v>
      </c>
      <c r="Q35" s="1267">
        <v>106.2</v>
      </c>
      <c r="R35" s="1267">
        <v>87.31</v>
      </c>
      <c r="S35" s="1267">
        <v>89.75</v>
      </c>
      <c r="T35" s="1267">
        <v>98.67</v>
      </c>
      <c r="U35" s="137"/>
      <c r="V35" s="137"/>
      <c r="W35" s="137"/>
      <c r="X35" s="137"/>
      <c r="Y35" s="137"/>
      <c r="Z35" s="137"/>
      <c r="AA35" s="137"/>
      <c r="AB35" s="137"/>
    </row>
    <row r="36" spans="1:28" s="124" customFormat="1" ht="20.100000000000001" customHeight="1" x14ac:dyDescent="0.25">
      <c r="A36" s="853">
        <v>1465</v>
      </c>
      <c r="B36" s="848" t="s">
        <v>225</v>
      </c>
      <c r="C36" s="849">
        <v>1779</v>
      </c>
      <c r="D36" s="849">
        <v>4206</v>
      </c>
      <c r="E36" s="813">
        <v>32.76</v>
      </c>
      <c r="F36" s="813">
        <v>7.08</v>
      </c>
      <c r="G36" s="850">
        <v>1.37</v>
      </c>
      <c r="H36" s="963">
        <v>87.24</v>
      </c>
      <c r="I36" s="963">
        <v>108.83</v>
      </c>
      <c r="J36" s="963">
        <v>114.37</v>
      </c>
      <c r="K36" s="1267">
        <v>79.97</v>
      </c>
      <c r="L36" s="1267">
        <v>121.47</v>
      </c>
      <c r="M36" s="1267">
        <v>100.42</v>
      </c>
      <c r="N36" s="1267">
        <v>114.96</v>
      </c>
      <c r="O36" s="1267">
        <v>129.88</v>
      </c>
      <c r="P36" s="1267">
        <v>78.86</v>
      </c>
      <c r="Q36" s="1267">
        <v>121.57</v>
      </c>
      <c r="R36" s="1267">
        <v>86.9</v>
      </c>
      <c r="S36" s="1267">
        <v>62.73</v>
      </c>
      <c r="T36" s="1267">
        <v>100.64</v>
      </c>
      <c r="U36" s="137"/>
      <c r="V36" s="137"/>
      <c r="W36" s="137"/>
      <c r="X36" s="137"/>
      <c r="Y36" s="137"/>
      <c r="Z36" s="137"/>
      <c r="AA36" s="137"/>
      <c r="AB36" s="137"/>
    </row>
    <row r="37" spans="1:28" s="124" customFormat="1" ht="20.100000000000001" customHeight="1" x14ac:dyDescent="0.25">
      <c r="A37" s="853">
        <v>1012</v>
      </c>
      <c r="B37" s="848" t="s">
        <v>227</v>
      </c>
      <c r="C37" s="849">
        <v>8926</v>
      </c>
      <c r="D37" s="849">
        <v>18466</v>
      </c>
      <c r="E37" s="813">
        <v>42.19</v>
      </c>
      <c r="F37" s="813">
        <v>25.92</v>
      </c>
      <c r="G37" s="850">
        <v>1.07</v>
      </c>
      <c r="H37" s="963">
        <v>122.02</v>
      </c>
      <c r="I37" s="963">
        <v>112.15</v>
      </c>
      <c r="J37" s="963">
        <v>96.33</v>
      </c>
      <c r="K37" s="1267">
        <v>130.63999999999999</v>
      </c>
      <c r="L37" s="1267">
        <v>94.52</v>
      </c>
      <c r="M37" s="1267">
        <v>118.08</v>
      </c>
      <c r="N37" s="1267">
        <v>130.41999999999999</v>
      </c>
      <c r="O37" s="1267">
        <v>111.92</v>
      </c>
      <c r="P37" s="1267">
        <v>134.29</v>
      </c>
      <c r="Q37" s="1267">
        <v>102.62</v>
      </c>
      <c r="R37" s="1267">
        <v>111.15</v>
      </c>
      <c r="S37" s="1267">
        <v>223.96</v>
      </c>
      <c r="T37" s="1267">
        <v>123.89</v>
      </c>
      <c r="U37" s="137"/>
      <c r="V37" s="137"/>
      <c r="W37" s="137"/>
      <c r="X37" s="137"/>
      <c r="Y37" s="137"/>
      <c r="Z37" s="137"/>
      <c r="AA37" s="137"/>
      <c r="AB37" s="137"/>
    </row>
    <row r="38" spans="1:28" s="124" customFormat="1" ht="20.100000000000001" customHeight="1" x14ac:dyDescent="0.25">
      <c r="A38" s="853">
        <v>1571</v>
      </c>
      <c r="B38" s="848" t="s">
        <v>231</v>
      </c>
      <c r="C38" s="849">
        <v>2559</v>
      </c>
      <c r="D38" s="849">
        <v>5107</v>
      </c>
      <c r="E38" s="813">
        <v>40.299999999999997</v>
      </c>
      <c r="F38" s="813">
        <v>20.99</v>
      </c>
      <c r="G38" s="850">
        <v>0.99</v>
      </c>
      <c r="H38" s="963">
        <v>97.44</v>
      </c>
      <c r="I38" s="963">
        <v>102.86</v>
      </c>
      <c r="J38" s="963">
        <v>93.93</v>
      </c>
      <c r="K38" s="1267">
        <v>79.900000000000006</v>
      </c>
      <c r="L38" s="1267">
        <v>96.05</v>
      </c>
      <c r="M38" s="1267">
        <v>95.82</v>
      </c>
      <c r="N38" s="1267">
        <v>81.94</v>
      </c>
      <c r="O38" s="1267">
        <v>107.57</v>
      </c>
      <c r="P38" s="1267">
        <v>99.3</v>
      </c>
      <c r="Q38" s="1267">
        <v>119.38</v>
      </c>
      <c r="R38" s="1267">
        <v>86.4</v>
      </c>
      <c r="S38" s="1267">
        <v>82.78</v>
      </c>
      <c r="T38" s="1267">
        <v>95.28</v>
      </c>
      <c r="U38" s="137"/>
      <c r="V38" s="137"/>
      <c r="W38" s="137"/>
      <c r="X38" s="137"/>
      <c r="Y38" s="137"/>
      <c r="Z38" s="137"/>
      <c r="AA38" s="137"/>
      <c r="AB38" s="137"/>
    </row>
    <row r="39" spans="1:28" s="124" customFormat="1" ht="20.100000000000001" customHeight="1" x14ac:dyDescent="0.25">
      <c r="A39" s="853">
        <v>1279</v>
      </c>
      <c r="B39" s="848" t="s">
        <v>232</v>
      </c>
      <c r="C39" s="849">
        <v>108669</v>
      </c>
      <c r="D39" s="849">
        <v>219948</v>
      </c>
      <c r="E39" s="813">
        <v>30.75</v>
      </c>
      <c r="F39" s="813">
        <v>7.79</v>
      </c>
      <c r="G39" s="850">
        <v>1.03</v>
      </c>
      <c r="H39" s="963">
        <v>95.61</v>
      </c>
      <c r="I39" s="963">
        <v>94.02</v>
      </c>
      <c r="J39" s="963">
        <v>104.04</v>
      </c>
      <c r="K39" s="1267">
        <v>94.26</v>
      </c>
      <c r="L39" s="1267">
        <v>109.69</v>
      </c>
      <c r="M39" s="1267">
        <v>91.02</v>
      </c>
      <c r="N39" s="1267">
        <v>99.47</v>
      </c>
      <c r="O39" s="1267">
        <v>97.17</v>
      </c>
      <c r="P39" s="1267">
        <v>93.3</v>
      </c>
      <c r="Q39" s="1267">
        <v>95.79</v>
      </c>
      <c r="R39" s="1267">
        <v>93.49</v>
      </c>
      <c r="S39" s="1267">
        <v>70.27</v>
      </c>
      <c r="T39" s="1267">
        <v>94.83</v>
      </c>
      <c r="U39" s="137"/>
      <c r="V39" s="137"/>
      <c r="W39" s="137"/>
      <c r="X39" s="137"/>
      <c r="Y39" s="137"/>
      <c r="Z39" s="137"/>
      <c r="AA39" s="137"/>
      <c r="AB39" s="137"/>
    </row>
    <row r="40" spans="1:28" s="124" customFormat="1" ht="20.100000000000001" customHeight="1" x14ac:dyDescent="0.25">
      <c r="A40" s="853">
        <v>1507</v>
      </c>
      <c r="B40" s="848" t="s">
        <v>239</v>
      </c>
      <c r="C40" s="849">
        <v>5221</v>
      </c>
      <c r="D40" s="849">
        <v>11895</v>
      </c>
      <c r="E40" s="813">
        <v>32.9</v>
      </c>
      <c r="F40" s="813">
        <v>10.92</v>
      </c>
      <c r="G40" s="850">
        <v>1.29</v>
      </c>
      <c r="H40" s="963">
        <v>97.37</v>
      </c>
      <c r="I40" s="963">
        <v>112.93</v>
      </c>
      <c r="J40" s="963">
        <v>119.18</v>
      </c>
      <c r="K40" s="1267">
        <v>86.62</v>
      </c>
      <c r="L40" s="1267">
        <v>119.64</v>
      </c>
      <c r="M40" s="1267">
        <v>121.11</v>
      </c>
      <c r="N40" s="1267">
        <v>117.32</v>
      </c>
      <c r="O40" s="1267">
        <v>107.08</v>
      </c>
      <c r="P40" s="1267">
        <v>102.24</v>
      </c>
      <c r="Q40" s="1267">
        <v>96.15</v>
      </c>
      <c r="R40" s="1267">
        <v>118.96</v>
      </c>
      <c r="S40" s="1267">
        <v>71.989999999999995</v>
      </c>
      <c r="T40" s="1267">
        <v>105.82</v>
      </c>
      <c r="U40" s="137"/>
      <c r="V40" s="137"/>
      <c r="W40" s="137"/>
      <c r="X40" s="137"/>
      <c r="Y40" s="137"/>
      <c r="Z40" s="137"/>
      <c r="AA40" s="137"/>
      <c r="AB40" s="137"/>
    </row>
    <row r="41" spans="1:28" s="124" customFormat="1" ht="20.100000000000001" customHeight="1" x14ac:dyDescent="0.25">
      <c r="A41" s="853">
        <v>1526</v>
      </c>
      <c r="B41" s="848" t="s">
        <v>254</v>
      </c>
      <c r="C41" s="849">
        <v>3441</v>
      </c>
      <c r="D41" s="849">
        <v>8149</v>
      </c>
      <c r="E41" s="813">
        <v>26.96</v>
      </c>
      <c r="F41" s="813">
        <v>2.02</v>
      </c>
      <c r="G41" s="850">
        <v>1.34</v>
      </c>
      <c r="H41" s="963">
        <v>91.25</v>
      </c>
      <c r="I41" s="963">
        <v>86.54</v>
      </c>
      <c r="J41" s="963">
        <v>91.24</v>
      </c>
      <c r="K41" s="1267">
        <v>74.11</v>
      </c>
      <c r="L41" s="1267">
        <v>85.35</v>
      </c>
      <c r="M41" s="1267">
        <v>87.88</v>
      </c>
      <c r="N41" s="1267">
        <v>75.02</v>
      </c>
      <c r="O41" s="1267">
        <v>83.12</v>
      </c>
      <c r="P41" s="1267">
        <v>74.83</v>
      </c>
      <c r="Q41" s="1267">
        <v>78.8</v>
      </c>
      <c r="R41" s="1267">
        <v>76.48</v>
      </c>
      <c r="S41" s="1267">
        <v>62.81</v>
      </c>
      <c r="T41" s="1267">
        <v>80.42</v>
      </c>
      <c r="U41" s="137"/>
      <c r="V41" s="137"/>
      <c r="W41" s="137"/>
      <c r="X41" s="137"/>
      <c r="Y41" s="137"/>
      <c r="Z41" s="137"/>
      <c r="AA41" s="137"/>
      <c r="AB41" s="137"/>
    </row>
    <row r="42" spans="1:28" s="124" customFormat="1" ht="20.100000000000001" customHeight="1" x14ac:dyDescent="0.25">
      <c r="A42" s="853">
        <v>1237</v>
      </c>
      <c r="B42" s="848" t="s">
        <v>269</v>
      </c>
      <c r="C42" s="849">
        <v>1808</v>
      </c>
      <c r="D42" s="849">
        <v>3669</v>
      </c>
      <c r="E42" s="813">
        <v>46.35</v>
      </c>
      <c r="F42" s="813">
        <v>30.22</v>
      </c>
      <c r="G42" s="850">
        <v>1.02</v>
      </c>
      <c r="H42" s="963">
        <v>115.46</v>
      </c>
      <c r="I42" s="963">
        <v>125.51</v>
      </c>
      <c r="J42" s="963">
        <v>142.96</v>
      </c>
      <c r="K42" s="1267">
        <v>140.66999999999999</v>
      </c>
      <c r="L42" s="1267">
        <v>132.79</v>
      </c>
      <c r="M42" s="1267">
        <v>134.02000000000001</v>
      </c>
      <c r="N42" s="1267">
        <v>133.63999999999999</v>
      </c>
      <c r="O42" s="1267">
        <v>138.56</v>
      </c>
      <c r="P42" s="1267">
        <v>111.84</v>
      </c>
      <c r="Q42" s="1267">
        <v>125.87</v>
      </c>
      <c r="R42" s="1267">
        <v>117.9</v>
      </c>
      <c r="S42" s="1267">
        <v>94.88</v>
      </c>
      <c r="T42" s="1267">
        <v>126.26</v>
      </c>
      <c r="U42" s="137"/>
      <c r="V42" s="137"/>
      <c r="W42" s="137"/>
      <c r="X42" s="137"/>
      <c r="Y42" s="137"/>
      <c r="Z42" s="137"/>
      <c r="AA42" s="137"/>
      <c r="AB42" s="137"/>
    </row>
    <row r="43" spans="1:28" s="124" customFormat="1" ht="20.100000000000001" customHeight="1" x14ac:dyDescent="0.25">
      <c r="A43" s="853">
        <v>1590</v>
      </c>
      <c r="B43" s="848" t="s">
        <v>894</v>
      </c>
      <c r="C43" s="849">
        <v>4846</v>
      </c>
      <c r="D43" s="849">
        <v>12861</v>
      </c>
      <c r="E43" s="813">
        <v>27.49</v>
      </c>
      <c r="F43" s="813">
        <v>2.0099999999999998</v>
      </c>
      <c r="G43" s="850">
        <v>1.68</v>
      </c>
      <c r="H43" s="963">
        <v>82.13</v>
      </c>
      <c r="I43" s="963">
        <v>80.16</v>
      </c>
      <c r="J43" s="963">
        <v>72.12</v>
      </c>
      <c r="K43" s="1267">
        <v>80.97</v>
      </c>
      <c r="L43" s="1267">
        <v>85.37</v>
      </c>
      <c r="M43" s="1267">
        <v>109.95</v>
      </c>
      <c r="N43" s="1267">
        <v>77.67</v>
      </c>
      <c r="O43" s="1267">
        <v>103.84</v>
      </c>
      <c r="P43" s="1267">
        <v>70.14</v>
      </c>
      <c r="Q43" s="1267">
        <v>82.07</v>
      </c>
      <c r="R43" s="1267">
        <v>77.930000000000007</v>
      </c>
      <c r="S43" s="1267">
        <v>80.42</v>
      </c>
      <c r="T43" s="1267">
        <v>83.73</v>
      </c>
      <c r="U43" s="137"/>
      <c r="V43" s="137"/>
      <c r="W43" s="137"/>
      <c r="X43" s="137"/>
      <c r="Y43" s="137"/>
      <c r="Z43" s="137"/>
      <c r="AA43" s="137"/>
      <c r="AB43" s="137"/>
    </row>
    <row r="44" spans="1:28" s="124" customFormat="1" ht="20.100000000000001" customHeight="1" x14ac:dyDescent="0.25">
      <c r="A44" s="853">
        <v>1043</v>
      </c>
      <c r="B44" s="848" t="s">
        <v>895</v>
      </c>
      <c r="C44" s="849">
        <v>25218</v>
      </c>
      <c r="D44" s="849">
        <v>46706</v>
      </c>
      <c r="E44" s="813">
        <v>30.16</v>
      </c>
      <c r="F44" s="813">
        <v>6.19</v>
      </c>
      <c r="G44" s="850">
        <v>0.88</v>
      </c>
      <c r="H44" s="963">
        <v>76.2</v>
      </c>
      <c r="I44" s="963">
        <v>101.07</v>
      </c>
      <c r="J44" s="963">
        <v>93.47</v>
      </c>
      <c r="K44" s="1267">
        <v>89.47</v>
      </c>
      <c r="L44" s="1267">
        <v>107.99</v>
      </c>
      <c r="M44" s="1267">
        <v>90.48</v>
      </c>
      <c r="N44" s="1267">
        <v>101.65</v>
      </c>
      <c r="O44" s="1267">
        <v>89.69</v>
      </c>
      <c r="P44" s="1267">
        <v>80.61</v>
      </c>
      <c r="Q44" s="1267">
        <v>109.7</v>
      </c>
      <c r="R44" s="1267">
        <v>89.65</v>
      </c>
      <c r="S44" s="1267">
        <v>73.72</v>
      </c>
      <c r="T44" s="1267">
        <v>92.02</v>
      </c>
      <c r="U44" s="137"/>
      <c r="V44" s="137"/>
      <c r="W44" s="137"/>
      <c r="X44" s="137"/>
      <c r="Y44" s="137"/>
      <c r="Z44" s="137"/>
      <c r="AA44" s="137"/>
      <c r="AB44" s="137"/>
    </row>
    <row r="45" spans="1:28" s="124" customFormat="1" ht="20.100000000000001" customHeight="1" x14ac:dyDescent="0.25">
      <c r="A45" s="853">
        <v>1068</v>
      </c>
      <c r="B45" s="848" t="s">
        <v>292</v>
      </c>
      <c r="C45" s="849">
        <v>5133</v>
      </c>
      <c r="D45" s="849">
        <v>9977</v>
      </c>
      <c r="E45" s="813">
        <v>48.22</v>
      </c>
      <c r="F45" s="813">
        <v>29.76</v>
      </c>
      <c r="G45" s="850">
        <v>0.93</v>
      </c>
      <c r="H45" s="963">
        <v>103.22</v>
      </c>
      <c r="I45" s="963">
        <v>118.74</v>
      </c>
      <c r="J45" s="963">
        <v>107.57</v>
      </c>
      <c r="K45" s="1267">
        <v>114.44</v>
      </c>
      <c r="L45" s="1267">
        <v>109.83</v>
      </c>
      <c r="M45" s="1267">
        <v>123.5</v>
      </c>
      <c r="N45" s="1267">
        <v>121.93</v>
      </c>
      <c r="O45" s="1267">
        <v>102.62</v>
      </c>
      <c r="P45" s="1267">
        <v>98.02</v>
      </c>
      <c r="Q45" s="1267">
        <v>135.38</v>
      </c>
      <c r="R45" s="1267">
        <v>110.51</v>
      </c>
      <c r="S45" s="1267">
        <v>106.95</v>
      </c>
      <c r="T45" s="1267">
        <v>112.73</v>
      </c>
      <c r="U45" s="137"/>
      <c r="V45" s="137"/>
      <c r="W45" s="137"/>
      <c r="X45" s="137"/>
      <c r="Y45" s="137"/>
      <c r="Z45" s="137"/>
      <c r="AA45" s="137"/>
      <c r="AB45" s="137"/>
    </row>
    <row r="46" spans="1:28" s="124" customFormat="1" ht="20.100000000000001" customHeight="1" x14ac:dyDescent="0.25">
      <c r="A46" s="853">
        <v>1572</v>
      </c>
      <c r="B46" s="848" t="s">
        <v>317</v>
      </c>
      <c r="C46" s="849">
        <v>3346</v>
      </c>
      <c r="D46" s="849">
        <v>6885</v>
      </c>
      <c r="E46" s="813">
        <v>38.880000000000003</v>
      </c>
      <c r="F46" s="813">
        <v>16.55</v>
      </c>
      <c r="G46" s="850">
        <v>1.03</v>
      </c>
      <c r="H46" s="963">
        <v>100.99</v>
      </c>
      <c r="I46" s="963">
        <v>91.83</v>
      </c>
      <c r="J46" s="963">
        <v>98.88</v>
      </c>
      <c r="K46" s="1267">
        <v>102.56</v>
      </c>
      <c r="L46" s="1267">
        <v>68.010000000000005</v>
      </c>
      <c r="M46" s="1267">
        <v>119.39</v>
      </c>
      <c r="N46" s="1267">
        <v>76.53</v>
      </c>
      <c r="O46" s="1267">
        <v>51.77</v>
      </c>
      <c r="P46" s="1267">
        <v>107.69</v>
      </c>
      <c r="Q46" s="1267">
        <v>64.94</v>
      </c>
      <c r="R46" s="1267">
        <v>103.54</v>
      </c>
      <c r="S46" s="1267">
        <v>58.91</v>
      </c>
      <c r="T46" s="1267">
        <v>86.67</v>
      </c>
      <c r="U46" s="137"/>
      <c r="V46" s="137"/>
      <c r="W46" s="137"/>
      <c r="X46" s="137"/>
      <c r="Y46" s="137"/>
      <c r="Z46" s="137"/>
      <c r="AA46" s="137"/>
      <c r="AB46" s="137"/>
    </row>
    <row r="47" spans="1:28" s="124" customFormat="1" ht="20.100000000000001" customHeight="1" x14ac:dyDescent="0.25">
      <c r="A47" s="853">
        <v>1271</v>
      </c>
      <c r="B47" s="848" t="s">
        <v>896</v>
      </c>
      <c r="C47" s="849">
        <v>1761</v>
      </c>
      <c r="D47" s="849">
        <v>4048</v>
      </c>
      <c r="E47" s="813">
        <v>26.85</v>
      </c>
      <c r="F47" s="813">
        <v>0.25</v>
      </c>
      <c r="G47" s="850">
        <v>1.31</v>
      </c>
      <c r="H47" s="963">
        <v>83.22</v>
      </c>
      <c r="I47" s="963">
        <v>85.71</v>
      </c>
      <c r="J47" s="963">
        <v>82.58</v>
      </c>
      <c r="K47" s="1267">
        <v>82.7</v>
      </c>
      <c r="L47" s="1267">
        <v>82.57</v>
      </c>
      <c r="M47" s="1267">
        <v>84.47</v>
      </c>
      <c r="N47" s="1267">
        <v>65.430000000000007</v>
      </c>
      <c r="O47" s="1267">
        <v>76.86</v>
      </c>
      <c r="P47" s="1267">
        <v>102.09</v>
      </c>
      <c r="Q47" s="1267">
        <v>87.91</v>
      </c>
      <c r="R47" s="1267">
        <v>81.099999999999994</v>
      </c>
      <c r="S47" s="1267">
        <v>83.13</v>
      </c>
      <c r="T47" s="1267">
        <v>83.12</v>
      </c>
      <c r="U47" s="137"/>
      <c r="V47" s="141"/>
      <c r="W47" s="137"/>
      <c r="X47" s="137"/>
      <c r="Y47" s="137"/>
      <c r="Z47" s="137"/>
      <c r="AA47" s="137"/>
      <c r="AB47" s="137"/>
    </row>
    <row r="48" spans="1:28" s="124" customFormat="1" ht="20.100000000000001" customHeight="1" x14ac:dyDescent="0.25">
      <c r="A48" s="853">
        <v>1086</v>
      </c>
      <c r="B48" s="848" t="s">
        <v>335</v>
      </c>
      <c r="C48" s="849">
        <v>11965</v>
      </c>
      <c r="D48" s="849">
        <v>19000</v>
      </c>
      <c r="E48" s="813">
        <v>29.92</v>
      </c>
      <c r="F48" s="813">
        <v>1.45</v>
      </c>
      <c r="G48" s="850">
        <v>0.59</v>
      </c>
      <c r="H48" s="963">
        <v>35.380000000000003</v>
      </c>
      <c r="I48" s="963">
        <v>37.6</v>
      </c>
      <c r="J48" s="963">
        <v>34.049999999999997</v>
      </c>
      <c r="K48" s="1267">
        <v>17.14</v>
      </c>
      <c r="L48" s="1267">
        <v>61.77</v>
      </c>
      <c r="M48" s="1267">
        <v>62.43</v>
      </c>
      <c r="N48" s="1267">
        <v>70.900000000000006</v>
      </c>
      <c r="O48" s="1267">
        <v>65.73</v>
      </c>
      <c r="P48" s="1267">
        <v>69.78</v>
      </c>
      <c r="Q48" s="1267">
        <v>72.86</v>
      </c>
      <c r="R48" s="1267">
        <v>62.18</v>
      </c>
      <c r="S48" s="1267">
        <v>35.39</v>
      </c>
      <c r="T48" s="1267">
        <v>47.88</v>
      </c>
      <c r="U48" s="137"/>
      <c r="V48" s="137"/>
      <c r="W48" s="137"/>
      <c r="X48" s="137"/>
      <c r="Y48" s="137"/>
      <c r="Z48" s="137"/>
      <c r="AA48" s="137"/>
      <c r="AB48" s="137"/>
    </row>
    <row r="49" spans="1:28" s="124" customFormat="1" ht="20.100000000000001" customHeight="1" x14ac:dyDescent="0.25">
      <c r="A49" s="853">
        <v>1253</v>
      </c>
      <c r="B49" s="848" t="s">
        <v>336</v>
      </c>
      <c r="C49" s="849">
        <v>9105</v>
      </c>
      <c r="D49" s="849">
        <v>28435</v>
      </c>
      <c r="E49" s="813">
        <v>24.59</v>
      </c>
      <c r="F49" s="813">
        <v>0.95</v>
      </c>
      <c r="G49" s="850">
        <v>2.09</v>
      </c>
      <c r="H49" s="963">
        <v>100.32</v>
      </c>
      <c r="I49" s="963">
        <v>94.43</v>
      </c>
      <c r="J49" s="963">
        <v>94.58</v>
      </c>
      <c r="K49" s="1267">
        <v>112.18</v>
      </c>
      <c r="L49" s="1267">
        <v>92.84</v>
      </c>
      <c r="M49" s="1267">
        <v>97.82</v>
      </c>
      <c r="N49" s="1267">
        <v>102.21</v>
      </c>
      <c r="O49" s="1267">
        <v>79.11</v>
      </c>
      <c r="P49" s="1267">
        <v>111.44</v>
      </c>
      <c r="Q49" s="1267">
        <v>99.88</v>
      </c>
      <c r="R49" s="1267">
        <v>76.56</v>
      </c>
      <c r="S49" s="1267">
        <v>85.95</v>
      </c>
      <c r="T49" s="1267">
        <v>95.7</v>
      </c>
      <c r="U49" s="137"/>
      <c r="V49" s="137"/>
      <c r="W49" s="137"/>
      <c r="X49" s="137"/>
      <c r="Y49" s="137"/>
      <c r="Z49" s="137"/>
      <c r="AA49" s="137"/>
      <c r="AB49" s="137"/>
    </row>
    <row r="50" spans="1:28" s="124" customFormat="1" ht="20.100000000000001" customHeight="1" x14ac:dyDescent="0.25">
      <c r="A50" s="853">
        <v>1270</v>
      </c>
      <c r="B50" s="848" t="s">
        <v>897</v>
      </c>
      <c r="C50" s="849">
        <v>2789</v>
      </c>
      <c r="D50" s="849">
        <v>5701</v>
      </c>
      <c r="E50" s="813">
        <v>34.67</v>
      </c>
      <c r="F50" s="813">
        <v>5.46</v>
      </c>
      <c r="G50" s="850">
        <v>1.04</v>
      </c>
      <c r="H50" s="963">
        <v>159.94</v>
      </c>
      <c r="I50" s="963">
        <v>146.46</v>
      </c>
      <c r="J50" s="963">
        <v>146.72999999999999</v>
      </c>
      <c r="K50" s="1267">
        <v>145.19999999999999</v>
      </c>
      <c r="L50" s="1267">
        <v>136.79</v>
      </c>
      <c r="M50" s="1267">
        <v>148.75</v>
      </c>
      <c r="N50" s="1267">
        <v>150.80000000000001</v>
      </c>
      <c r="O50" s="1267">
        <v>131.68</v>
      </c>
      <c r="P50" s="1267">
        <v>132.28</v>
      </c>
      <c r="Q50" s="1267">
        <v>135.94999999999999</v>
      </c>
      <c r="R50" s="1267">
        <v>131.54</v>
      </c>
      <c r="S50" s="1267">
        <v>125.61</v>
      </c>
      <c r="T50" s="1267">
        <v>141.01</v>
      </c>
      <c r="U50" s="137"/>
      <c r="V50" s="137"/>
      <c r="W50" s="137"/>
      <c r="X50" s="137"/>
      <c r="Y50" s="137"/>
      <c r="Z50" s="137"/>
      <c r="AA50" s="137"/>
      <c r="AB50" s="137"/>
    </row>
    <row r="51" spans="1:28" s="124" customFormat="1" ht="20.100000000000001" customHeight="1" x14ac:dyDescent="0.25">
      <c r="A51" s="853">
        <v>1598</v>
      </c>
      <c r="B51" s="848" t="s">
        <v>898</v>
      </c>
      <c r="C51" s="849">
        <v>695531</v>
      </c>
      <c r="D51" s="849">
        <v>1813320</v>
      </c>
      <c r="E51" s="813">
        <v>30.73</v>
      </c>
      <c r="F51" s="813">
        <v>6.24</v>
      </c>
      <c r="G51" s="850">
        <v>1.61</v>
      </c>
      <c r="H51" s="963">
        <v>95.18</v>
      </c>
      <c r="I51" s="963">
        <v>87.67</v>
      </c>
      <c r="J51" s="963">
        <v>92.46</v>
      </c>
      <c r="K51" s="1267">
        <v>78.58</v>
      </c>
      <c r="L51" s="1267">
        <v>98.24</v>
      </c>
      <c r="M51" s="1267">
        <v>91.52</v>
      </c>
      <c r="N51" s="1267">
        <v>90.66</v>
      </c>
      <c r="O51" s="1267">
        <v>84.94</v>
      </c>
      <c r="P51" s="1267">
        <v>81.900000000000006</v>
      </c>
      <c r="Q51" s="1267">
        <v>82.17</v>
      </c>
      <c r="R51" s="1267">
        <v>83.15</v>
      </c>
      <c r="S51" s="1267">
        <v>61.38</v>
      </c>
      <c r="T51" s="1267">
        <v>85.64</v>
      </c>
      <c r="U51" s="137"/>
      <c r="V51" s="137"/>
      <c r="W51" s="137"/>
      <c r="X51" s="137"/>
      <c r="Y51" s="137"/>
      <c r="Z51" s="137"/>
      <c r="AA51" s="137"/>
      <c r="AB51" s="137"/>
    </row>
    <row r="52" spans="1:28" s="124" customFormat="1" ht="20.100000000000001" customHeight="1" x14ac:dyDescent="0.25">
      <c r="A52" s="853">
        <v>1523</v>
      </c>
      <c r="B52" s="848" t="s">
        <v>345</v>
      </c>
      <c r="C52" s="849">
        <v>757</v>
      </c>
      <c r="D52" s="849">
        <v>1695</v>
      </c>
      <c r="E52" s="813">
        <v>37.630000000000003</v>
      </c>
      <c r="F52" s="813">
        <v>9.06</v>
      </c>
      <c r="G52" s="850">
        <v>1.25</v>
      </c>
      <c r="H52" s="963">
        <v>86.35</v>
      </c>
      <c r="I52" s="963">
        <v>107.36</v>
      </c>
      <c r="J52" s="963">
        <v>125.53</v>
      </c>
      <c r="K52" s="1267">
        <v>90.8</v>
      </c>
      <c r="L52" s="1267">
        <v>90.21</v>
      </c>
      <c r="M52" s="1267">
        <v>120.45</v>
      </c>
      <c r="N52" s="1267">
        <v>56.05</v>
      </c>
      <c r="O52" s="1267">
        <v>111.28</v>
      </c>
      <c r="P52" s="1267">
        <v>104.04</v>
      </c>
      <c r="Q52" s="1267">
        <v>98.15</v>
      </c>
      <c r="R52" s="1267">
        <v>87.76</v>
      </c>
      <c r="S52" s="1267">
        <v>98.04</v>
      </c>
      <c r="T52" s="1267">
        <v>97.98</v>
      </c>
      <c r="U52" s="137"/>
      <c r="V52" s="137"/>
      <c r="W52" s="137"/>
      <c r="X52" s="137"/>
      <c r="Y52" s="137"/>
      <c r="Z52" s="137"/>
      <c r="AA52" s="137"/>
      <c r="AB52" s="137"/>
    </row>
    <row r="53" spans="1:28" s="124" customFormat="1" ht="20.100000000000001" customHeight="1" x14ac:dyDescent="0.25">
      <c r="A53" s="853">
        <v>1566</v>
      </c>
      <c r="B53" s="848" t="s">
        <v>347</v>
      </c>
      <c r="C53" s="849">
        <v>3442</v>
      </c>
      <c r="D53" s="849">
        <v>5606</v>
      </c>
      <c r="E53" s="813">
        <v>27.9</v>
      </c>
      <c r="F53" s="813">
        <v>2.0299999999999998</v>
      </c>
      <c r="G53" s="850">
        <v>0.62</v>
      </c>
      <c r="H53" s="963">
        <v>77.14</v>
      </c>
      <c r="I53" s="963">
        <v>60.26</v>
      </c>
      <c r="J53" s="963">
        <v>105.01</v>
      </c>
      <c r="K53" s="1267">
        <v>70.7</v>
      </c>
      <c r="L53" s="1267">
        <v>128.03</v>
      </c>
      <c r="M53" s="1267">
        <v>94.27</v>
      </c>
      <c r="N53" s="1267">
        <v>70.819999999999993</v>
      </c>
      <c r="O53" s="1267">
        <v>109.14</v>
      </c>
      <c r="P53" s="1267">
        <v>96.28</v>
      </c>
      <c r="Q53" s="1267">
        <v>120.14</v>
      </c>
      <c r="R53" s="1267">
        <v>113.64</v>
      </c>
      <c r="S53" s="1267">
        <v>64.64</v>
      </c>
      <c r="T53" s="1267">
        <v>92.62</v>
      </c>
      <c r="U53" s="137"/>
      <c r="V53" s="137"/>
      <c r="W53" s="137"/>
      <c r="X53" s="137"/>
      <c r="Y53" s="137"/>
      <c r="Z53" s="137"/>
      <c r="AA53" s="137"/>
      <c r="AB53" s="137"/>
    </row>
    <row r="54" spans="1:28" s="124" customFormat="1" ht="20.100000000000001" customHeight="1" x14ac:dyDescent="0.25">
      <c r="A54" s="853">
        <v>1591</v>
      </c>
      <c r="B54" s="848" t="s">
        <v>356</v>
      </c>
      <c r="C54" s="849">
        <v>13022</v>
      </c>
      <c r="D54" s="849">
        <v>26383</v>
      </c>
      <c r="E54" s="813">
        <v>30.21</v>
      </c>
      <c r="F54" s="813">
        <v>1.87</v>
      </c>
      <c r="G54" s="850">
        <v>1.04</v>
      </c>
      <c r="H54" s="963">
        <v>92.36</v>
      </c>
      <c r="I54" s="963">
        <v>97.02</v>
      </c>
      <c r="J54" s="963">
        <v>96.17</v>
      </c>
      <c r="K54" s="1267">
        <v>96.96</v>
      </c>
      <c r="L54" s="1267">
        <v>98</v>
      </c>
      <c r="M54" s="1267">
        <v>97.64</v>
      </c>
      <c r="N54" s="1267">
        <v>97.33</v>
      </c>
      <c r="O54" s="1267">
        <v>97.26</v>
      </c>
      <c r="P54" s="1267">
        <v>97.02</v>
      </c>
      <c r="Q54" s="1267">
        <v>96.96</v>
      </c>
      <c r="R54" s="1267">
        <v>99.8</v>
      </c>
      <c r="S54" s="1267">
        <v>97.53</v>
      </c>
      <c r="T54" s="1267">
        <v>96.99</v>
      </c>
      <c r="U54" s="137"/>
      <c r="V54" s="137"/>
      <c r="W54" s="137"/>
      <c r="X54" s="137"/>
      <c r="Y54" s="137"/>
      <c r="Z54" s="137"/>
      <c r="AA54" s="137"/>
      <c r="AB54" s="137"/>
    </row>
    <row r="55" spans="1:28" s="124" customFormat="1" ht="20.100000000000001" customHeight="1" x14ac:dyDescent="0.25">
      <c r="A55" s="853">
        <v>1559</v>
      </c>
      <c r="B55" s="848" t="s">
        <v>357</v>
      </c>
      <c r="C55" s="849">
        <v>7721</v>
      </c>
      <c r="D55" s="849">
        <v>17731</v>
      </c>
      <c r="E55" s="813">
        <v>29.38</v>
      </c>
      <c r="F55" s="813">
        <v>3.17</v>
      </c>
      <c r="G55" s="850">
        <v>1.3</v>
      </c>
      <c r="H55" s="963">
        <v>95.25</v>
      </c>
      <c r="I55" s="963">
        <v>104.51</v>
      </c>
      <c r="J55" s="963">
        <v>94.21</v>
      </c>
      <c r="K55" s="1267">
        <v>83.7</v>
      </c>
      <c r="L55" s="1267">
        <v>112.5</v>
      </c>
      <c r="M55" s="1267">
        <v>97.17</v>
      </c>
      <c r="N55" s="1267">
        <v>103.1</v>
      </c>
      <c r="O55" s="1267">
        <v>101.65</v>
      </c>
      <c r="P55" s="1267">
        <v>86.85</v>
      </c>
      <c r="Q55" s="1267">
        <v>99.31</v>
      </c>
      <c r="R55" s="1267">
        <v>91.48</v>
      </c>
      <c r="S55" s="1267">
        <v>66.599999999999994</v>
      </c>
      <c r="T55" s="1267">
        <v>94.62</v>
      </c>
      <c r="U55" s="137"/>
      <c r="V55" s="141"/>
      <c r="W55" s="137"/>
      <c r="X55" s="137"/>
      <c r="Y55" s="137"/>
      <c r="Z55" s="137"/>
      <c r="AA55" s="137"/>
      <c r="AB55" s="137"/>
    </row>
    <row r="56" spans="1:28" s="124" customFormat="1" ht="20.100000000000001" customHeight="1" x14ac:dyDescent="0.25">
      <c r="A56" s="853">
        <v>1145</v>
      </c>
      <c r="B56" s="848" t="s">
        <v>899</v>
      </c>
      <c r="C56" s="849">
        <v>74124</v>
      </c>
      <c r="D56" s="849">
        <v>182286</v>
      </c>
      <c r="E56" s="813">
        <v>28.63</v>
      </c>
      <c r="F56" s="813">
        <v>5.22</v>
      </c>
      <c r="G56" s="850">
        <v>1.47</v>
      </c>
      <c r="H56" s="963">
        <v>71.67</v>
      </c>
      <c r="I56" s="963">
        <v>83.29</v>
      </c>
      <c r="J56" s="963">
        <v>84.93</v>
      </c>
      <c r="K56" s="1267">
        <v>73.97</v>
      </c>
      <c r="L56" s="1267">
        <v>86.44</v>
      </c>
      <c r="M56" s="1267">
        <v>91.57</v>
      </c>
      <c r="N56" s="1267">
        <v>86.96</v>
      </c>
      <c r="O56" s="1267">
        <v>89.66</v>
      </c>
      <c r="P56" s="1267">
        <v>84.38</v>
      </c>
      <c r="Q56" s="1267">
        <v>82.56</v>
      </c>
      <c r="R56" s="1267">
        <v>85.09</v>
      </c>
      <c r="S56" s="1267">
        <v>71.52</v>
      </c>
      <c r="T56" s="1267">
        <v>82.68</v>
      </c>
      <c r="U56" s="137"/>
      <c r="V56" s="137"/>
      <c r="W56" s="137"/>
      <c r="X56" s="137"/>
      <c r="Y56" s="137"/>
      <c r="Z56" s="137"/>
      <c r="AA56" s="137"/>
      <c r="AB56" s="137"/>
    </row>
    <row r="57" spans="1:28" s="124" customFormat="1" ht="20.100000000000001" customHeight="1" x14ac:dyDescent="0.25">
      <c r="A57" s="853">
        <v>1197</v>
      </c>
      <c r="B57" s="848" t="s">
        <v>372</v>
      </c>
      <c r="C57" s="849">
        <v>6054</v>
      </c>
      <c r="D57" s="849">
        <v>13089</v>
      </c>
      <c r="E57" s="813">
        <v>31.75</v>
      </c>
      <c r="F57" s="813">
        <v>7.42</v>
      </c>
      <c r="G57" s="850">
        <v>1.17</v>
      </c>
      <c r="H57" s="963">
        <v>80.36</v>
      </c>
      <c r="I57" s="963">
        <v>99.69</v>
      </c>
      <c r="J57" s="963">
        <v>114.65</v>
      </c>
      <c r="K57" s="1267">
        <v>81.09</v>
      </c>
      <c r="L57" s="1267">
        <v>94.32</v>
      </c>
      <c r="M57" s="1267">
        <v>122.6</v>
      </c>
      <c r="N57" s="1267">
        <v>101.05</v>
      </c>
      <c r="O57" s="1267">
        <v>124.43</v>
      </c>
      <c r="P57" s="1267">
        <v>107.39</v>
      </c>
      <c r="Q57" s="1267">
        <v>95.81</v>
      </c>
      <c r="R57" s="1267">
        <v>82.88</v>
      </c>
      <c r="S57" s="1267">
        <v>104.98</v>
      </c>
      <c r="T57" s="1267">
        <v>100.74</v>
      </c>
      <c r="U57" s="137"/>
      <c r="V57" s="137"/>
      <c r="W57" s="137"/>
      <c r="X57" s="137"/>
      <c r="Y57" s="137"/>
      <c r="Z57" s="137"/>
      <c r="AA57" s="137"/>
      <c r="AB57" s="137"/>
    </row>
    <row r="58" spans="1:28" s="124" customFormat="1" ht="20.100000000000001" customHeight="1" x14ac:dyDescent="0.25">
      <c r="A58" s="853">
        <v>1599</v>
      </c>
      <c r="B58" s="848" t="s">
        <v>374</v>
      </c>
      <c r="C58" s="849">
        <v>18024</v>
      </c>
      <c r="D58" s="849">
        <v>22665</v>
      </c>
      <c r="E58" s="813">
        <v>37.28</v>
      </c>
      <c r="F58" s="813">
        <v>7.0000000000000007E-2</v>
      </c>
      <c r="G58" s="850">
        <v>0.26</v>
      </c>
      <c r="H58" s="963">
        <v>77.64</v>
      </c>
      <c r="I58" s="963">
        <v>76.02</v>
      </c>
      <c r="J58" s="963">
        <v>86.04</v>
      </c>
      <c r="K58" s="1267">
        <v>80.180000000000007</v>
      </c>
      <c r="L58" s="1267">
        <v>94.58</v>
      </c>
      <c r="M58" s="1267">
        <v>87.87</v>
      </c>
      <c r="N58" s="1267">
        <v>82.01</v>
      </c>
      <c r="O58" s="1267">
        <v>107.6</v>
      </c>
      <c r="P58" s="1267">
        <v>139.26</v>
      </c>
      <c r="Q58" s="1267">
        <v>94.14</v>
      </c>
      <c r="R58" s="1267">
        <v>90.82</v>
      </c>
      <c r="S58" s="1267">
        <v>99.93</v>
      </c>
      <c r="T58" s="1267">
        <v>92.82</v>
      </c>
      <c r="U58" s="137"/>
      <c r="V58" s="137"/>
      <c r="W58" s="137"/>
      <c r="X58" s="137"/>
      <c r="Y58" s="137"/>
      <c r="Z58" s="137"/>
      <c r="AA58" s="137"/>
      <c r="AB58" s="137"/>
    </row>
    <row r="59" spans="1:28" s="124" customFormat="1" ht="20.100000000000001" customHeight="1" x14ac:dyDescent="0.25">
      <c r="A59" s="853">
        <v>1547</v>
      </c>
      <c r="B59" s="848" t="s">
        <v>379</v>
      </c>
      <c r="C59" s="849">
        <v>4758</v>
      </c>
      <c r="D59" s="849">
        <v>11463</v>
      </c>
      <c r="E59" s="813">
        <v>32.39</v>
      </c>
      <c r="F59" s="813">
        <v>5.61</v>
      </c>
      <c r="G59" s="850">
        <v>1.41</v>
      </c>
      <c r="H59" s="963">
        <v>100.02</v>
      </c>
      <c r="I59" s="963">
        <v>95.31</v>
      </c>
      <c r="J59" s="963">
        <v>111.85</v>
      </c>
      <c r="K59" s="1267">
        <v>93.51</v>
      </c>
      <c r="L59" s="1267">
        <v>98.44</v>
      </c>
      <c r="M59" s="1267">
        <v>95.45</v>
      </c>
      <c r="N59" s="1267">
        <v>83.56</v>
      </c>
      <c r="O59" s="1267">
        <v>89.9</v>
      </c>
      <c r="P59" s="1267">
        <v>90.05</v>
      </c>
      <c r="Q59" s="1267">
        <v>86.47</v>
      </c>
      <c r="R59" s="1267">
        <v>99.37</v>
      </c>
      <c r="S59" s="1267">
        <v>83.05</v>
      </c>
      <c r="T59" s="1267">
        <v>93.93</v>
      </c>
      <c r="U59" s="137"/>
      <c r="V59" s="137"/>
      <c r="W59" s="137"/>
      <c r="X59" s="137"/>
      <c r="Y59" s="137"/>
      <c r="Z59" s="137"/>
      <c r="AA59" s="137"/>
      <c r="AB59" s="137"/>
    </row>
    <row r="60" spans="1:28" s="124" customFormat="1" ht="20.100000000000001" customHeight="1" x14ac:dyDescent="0.25">
      <c r="A60" s="853">
        <v>1495</v>
      </c>
      <c r="B60" s="848" t="s">
        <v>384</v>
      </c>
      <c r="C60" s="849">
        <v>12173</v>
      </c>
      <c r="D60" s="849">
        <v>20707</v>
      </c>
      <c r="E60" s="813">
        <v>30.64</v>
      </c>
      <c r="F60" s="813">
        <v>1.35</v>
      </c>
      <c r="G60" s="850">
        <v>0.7</v>
      </c>
      <c r="H60" s="963">
        <v>72.48</v>
      </c>
      <c r="I60" s="963">
        <v>97.26</v>
      </c>
      <c r="J60" s="963">
        <v>100.99</v>
      </c>
      <c r="K60" s="1267">
        <v>94.05</v>
      </c>
      <c r="L60" s="1267">
        <v>81.33</v>
      </c>
      <c r="M60" s="1267">
        <v>101.05</v>
      </c>
      <c r="N60" s="1267">
        <v>85.88</v>
      </c>
      <c r="O60" s="1267">
        <v>81.790000000000006</v>
      </c>
      <c r="P60" s="1267">
        <v>80.69</v>
      </c>
      <c r="Q60" s="1267">
        <v>83.63</v>
      </c>
      <c r="R60" s="1267">
        <v>79.02</v>
      </c>
      <c r="S60" s="1267">
        <v>83.59</v>
      </c>
      <c r="T60" s="1267">
        <v>86.61</v>
      </c>
      <c r="U60" s="137"/>
      <c r="V60" s="137"/>
      <c r="W60" s="137"/>
      <c r="X60" s="137"/>
      <c r="Y60" s="137"/>
      <c r="Z60" s="137"/>
      <c r="AA60" s="137"/>
      <c r="AB60" s="137"/>
    </row>
    <row r="61" spans="1:28" s="124" customFormat="1" ht="20.100000000000001" customHeight="1" x14ac:dyDescent="0.25">
      <c r="A61" s="853">
        <v>1039</v>
      </c>
      <c r="B61" s="848" t="s">
        <v>388</v>
      </c>
      <c r="C61" s="849">
        <v>4028</v>
      </c>
      <c r="D61" s="849">
        <v>9929</v>
      </c>
      <c r="E61" s="813">
        <v>29.33</v>
      </c>
      <c r="F61" s="813">
        <v>5.87</v>
      </c>
      <c r="G61" s="850">
        <v>1.48</v>
      </c>
      <c r="H61" s="963">
        <v>87.95</v>
      </c>
      <c r="I61" s="963">
        <v>99.46</v>
      </c>
      <c r="J61" s="963">
        <v>107.54</v>
      </c>
      <c r="K61" s="1267">
        <v>89.06</v>
      </c>
      <c r="L61" s="1267">
        <v>113.47</v>
      </c>
      <c r="M61" s="1267">
        <v>115.07</v>
      </c>
      <c r="N61" s="1267">
        <v>91.52</v>
      </c>
      <c r="O61" s="1267">
        <v>107.96</v>
      </c>
      <c r="P61" s="1267">
        <v>94.83</v>
      </c>
      <c r="Q61" s="1267">
        <v>87.61</v>
      </c>
      <c r="R61" s="1267">
        <v>107.34</v>
      </c>
      <c r="S61" s="1267">
        <v>93.21</v>
      </c>
      <c r="T61" s="1267">
        <v>99.6</v>
      </c>
      <c r="U61" s="137"/>
      <c r="V61" s="137"/>
      <c r="W61" s="137"/>
      <c r="X61" s="137"/>
      <c r="Y61" s="137"/>
      <c r="Z61" s="137"/>
      <c r="AA61" s="137"/>
      <c r="AB61" s="137"/>
    </row>
    <row r="62" spans="1:28" s="124" customFormat="1" ht="20.100000000000001" customHeight="1" x14ac:dyDescent="0.25">
      <c r="A62" s="853">
        <v>1548</v>
      </c>
      <c r="B62" s="848" t="s">
        <v>405</v>
      </c>
      <c r="C62" s="849">
        <v>13729</v>
      </c>
      <c r="D62" s="849">
        <v>27160</v>
      </c>
      <c r="E62" s="813">
        <v>35.54</v>
      </c>
      <c r="F62" s="813">
        <v>10</v>
      </c>
      <c r="G62" s="850">
        <v>0.97</v>
      </c>
      <c r="H62" s="963">
        <v>107.29</v>
      </c>
      <c r="I62" s="963">
        <v>123.15</v>
      </c>
      <c r="J62" s="963">
        <v>134.03</v>
      </c>
      <c r="K62" s="1267">
        <v>133.19</v>
      </c>
      <c r="L62" s="1267">
        <v>150.94</v>
      </c>
      <c r="M62" s="1267">
        <v>125.02</v>
      </c>
      <c r="N62" s="1267">
        <v>155.63</v>
      </c>
      <c r="O62" s="1267">
        <v>86.25</v>
      </c>
      <c r="P62" s="1267">
        <v>97.2</v>
      </c>
      <c r="Q62" s="1267">
        <v>98.02</v>
      </c>
      <c r="R62" s="1267">
        <v>85.45</v>
      </c>
      <c r="S62" s="1267">
        <v>53.12</v>
      </c>
      <c r="T62" s="1267">
        <v>112.34</v>
      </c>
      <c r="U62" s="137"/>
      <c r="V62" s="141"/>
      <c r="W62" s="137"/>
      <c r="X62" s="137"/>
      <c r="Y62" s="137"/>
      <c r="Z62" s="137"/>
      <c r="AA62" s="137"/>
      <c r="AB62" s="137"/>
    </row>
    <row r="63" spans="1:28" s="124" customFormat="1" ht="20.100000000000001" customHeight="1" x14ac:dyDescent="0.25">
      <c r="A63" s="853">
        <v>1600</v>
      </c>
      <c r="B63" s="848" t="s">
        <v>900</v>
      </c>
      <c r="C63" s="849">
        <v>21530</v>
      </c>
      <c r="D63" s="849">
        <v>46640</v>
      </c>
      <c r="E63" s="813">
        <v>35.39</v>
      </c>
      <c r="F63" s="813">
        <v>11.6</v>
      </c>
      <c r="G63" s="850">
        <v>1.1599999999999999</v>
      </c>
      <c r="H63" s="963">
        <v>95.41</v>
      </c>
      <c r="I63" s="963">
        <v>89.16</v>
      </c>
      <c r="J63" s="963">
        <v>89.1</v>
      </c>
      <c r="K63" s="1267">
        <v>90.65</v>
      </c>
      <c r="L63" s="1267">
        <v>96.12</v>
      </c>
      <c r="M63" s="1267">
        <v>100.62</v>
      </c>
      <c r="N63" s="1267">
        <v>94.21</v>
      </c>
      <c r="O63" s="1267">
        <v>97.95</v>
      </c>
      <c r="P63" s="1267">
        <v>91.37</v>
      </c>
      <c r="Q63" s="1267">
        <v>97.57</v>
      </c>
      <c r="R63" s="1267">
        <v>92.67</v>
      </c>
      <c r="S63" s="1267">
        <v>71.64</v>
      </c>
      <c r="T63" s="1267">
        <v>92.25</v>
      </c>
      <c r="U63" s="137"/>
      <c r="V63" s="137"/>
      <c r="W63" s="137"/>
      <c r="X63" s="137"/>
      <c r="Y63" s="137"/>
      <c r="Z63" s="137"/>
      <c r="AA63" s="137"/>
      <c r="AB63" s="137"/>
    </row>
    <row r="64" spans="1:28" s="124" customFormat="1" ht="20.100000000000001" customHeight="1" x14ac:dyDescent="0.25">
      <c r="A64" s="853">
        <v>1241</v>
      </c>
      <c r="B64" s="848" t="s">
        <v>426</v>
      </c>
      <c r="C64" s="849">
        <v>4139</v>
      </c>
      <c r="D64" s="849">
        <v>8613</v>
      </c>
      <c r="E64" s="813">
        <v>24.83</v>
      </c>
      <c r="F64" s="813">
        <v>0.92</v>
      </c>
      <c r="G64" s="850">
        <v>1.0900000000000001</v>
      </c>
      <c r="H64" s="963">
        <v>80.33</v>
      </c>
      <c r="I64" s="963">
        <v>79.98</v>
      </c>
      <c r="J64" s="963">
        <v>117.75</v>
      </c>
      <c r="K64" s="1267">
        <v>73.459999999999994</v>
      </c>
      <c r="L64" s="1267">
        <v>80.38</v>
      </c>
      <c r="M64" s="1267">
        <v>93.09</v>
      </c>
      <c r="N64" s="1267">
        <v>97.53</v>
      </c>
      <c r="O64" s="1267">
        <v>98.76</v>
      </c>
      <c r="P64" s="1267">
        <v>104.11</v>
      </c>
      <c r="Q64" s="1267">
        <v>128.55000000000001</v>
      </c>
      <c r="R64" s="1267">
        <v>120.25</v>
      </c>
      <c r="S64" s="1267">
        <v>117.77</v>
      </c>
      <c r="T64" s="1267">
        <v>99.19</v>
      </c>
      <c r="U64" s="137"/>
      <c r="V64" s="137"/>
      <c r="W64" s="137"/>
      <c r="X64" s="137"/>
      <c r="Y64" s="137"/>
      <c r="Z64" s="137"/>
      <c r="AA64" s="137"/>
      <c r="AB64" s="137"/>
    </row>
    <row r="65" spans="1:28" s="124" customFormat="1" ht="20.100000000000001" customHeight="1" x14ac:dyDescent="0.25">
      <c r="A65" s="853">
        <v>1469</v>
      </c>
      <c r="B65" s="848" t="s">
        <v>430</v>
      </c>
      <c r="C65" s="849">
        <v>28702</v>
      </c>
      <c r="D65" s="849">
        <v>51115</v>
      </c>
      <c r="E65" s="813">
        <v>33.520000000000003</v>
      </c>
      <c r="F65" s="813">
        <v>10.130000000000001</v>
      </c>
      <c r="G65" s="850">
        <v>0.78</v>
      </c>
      <c r="H65" s="963">
        <v>78.040000000000006</v>
      </c>
      <c r="I65" s="963">
        <v>114.32</v>
      </c>
      <c r="J65" s="963">
        <v>123.89</v>
      </c>
      <c r="K65" s="1267">
        <v>109.34</v>
      </c>
      <c r="L65" s="1267">
        <v>109.69</v>
      </c>
      <c r="M65" s="1267">
        <v>100.34</v>
      </c>
      <c r="N65" s="1267">
        <v>97.2</v>
      </c>
      <c r="O65" s="1267">
        <v>95.34</v>
      </c>
      <c r="P65" s="1267">
        <v>86.84</v>
      </c>
      <c r="Q65" s="1267">
        <v>92.32</v>
      </c>
      <c r="R65" s="1267">
        <v>99.54</v>
      </c>
      <c r="S65" s="1267">
        <v>60.5</v>
      </c>
      <c r="T65" s="1267">
        <v>97.16</v>
      </c>
      <c r="U65" s="137"/>
      <c r="V65" s="137"/>
      <c r="W65" s="137"/>
      <c r="X65" s="137"/>
      <c r="Y65" s="137"/>
      <c r="Z65" s="137"/>
      <c r="AA65" s="137"/>
      <c r="AB65" s="137"/>
    </row>
    <row r="66" spans="1:28" s="124" customFormat="1" ht="20.100000000000001" customHeight="1" x14ac:dyDescent="0.25">
      <c r="A66" s="853">
        <v>1584</v>
      </c>
      <c r="B66" s="848" t="s">
        <v>435</v>
      </c>
      <c r="C66" s="849">
        <v>18214</v>
      </c>
      <c r="D66" s="849">
        <v>38403</v>
      </c>
      <c r="E66" s="813">
        <v>29.45</v>
      </c>
      <c r="F66" s="813">
        <v>4.05</v>
      </c>
      <c r="G66" s="850">
        <v>1.1000000000000001</v>
      </c>
      <c r="H66" s="963">
        <v>92.15</v>
      </c>
      <c r="I66" s="963">
        <v>103.76</v>
      </c>
      <c r="J66" s="963">
        <v>105.97</v>
      </c>
      <c r="K66" s="1267">
        <v>81.34</v>
      </c>
      <c r="L66" s="1267">
        <v>94.1</v>
      </c>
      <c r="M66" s="1267">
        <v>107.83</v>
      </c>
      <c r="N66" s="1267">
        <v>104.1</v>
      </c>
      <c r="O66" s="1267">
        <v>93.37</v>
      </c>
      <c r="P66" s="1267">
        <v>101.2</v>
      </c>
      <c r="Q66" s="1267">
        <v>93.57</v>
      </c>
      <c r="R66" s="1267">
        <v>91.42</v>
      </c>
      <c r="S66" s="1267">
        <v>90.61</v>
      </c>
      <c r="T66" s="1267">
        <v>96.58</v>
      </c>
      <c r="U66" s="137"/>
      <c r="V66" s="147"/>
      <c r="W66" s="137"/>
      <c r="X66" s="137"/>
      <c r="Y66" s="137"/>
      <c r="Z66" s="137"/>
      <c r="AA66" s="137"/>
      <c r="AB66" s="137"/>
    </row>
    <row r="67" spans="1:28" s="124" customFormat="1" ht="20.100000000000001" customHeight="1" x14ac:dyDescent="0.25">
      <c r="A67" s="853">
        <v>1214</v>
      </c>
      <c r="B67" s="848" t="s">
        <v>437</v>
      </c>
      <c r="C67" s="849">
        <v>18207</v>
      </c>
      <c r="D67" s="849">
        <v>32239</v>
      </c>
      <c r="E67" s="813">
        <v>32.99</v>
      </c>
      <c r="F67" s="813">
        <v>9.4600000000000009</v>
      </c>
      <c r="G67" s="850">
        <v>0.76</v>
      </c>
      <c r="H67" s="963">
        <v>89.78</v>
      </c>
      <c r="I67" s="963">
        <v>98.83</v>
      </c>
      <c r="J67" s="963">
        <v>90.3</v>
      </c>
      <c r="K67" s="1267">
        <v>78.03</v>
      </c>
      <c r="L67" s="1267">
        <v>107.16</v>
      </c>
      <c r="M67" s="1267">
        <v>93.48</v>
      </c>
      <c r="N67" s="1267">
        <v>77.61</v>
      </c>
      <c r="O67" s="1267">
        <v>94.08</v>
      </c>
      <c r="P67" s="1267">
        <v>105.92</v>
      </c>
      <c r="Q67" s="1267">
        <v>80.84</v>
      </c>
      <c r="R67" s="1267">
        <v>90.74</v>
      </c>
      <c r="S67" s="1267">
        <v>70.56</v>
      </c>
      <c r="T67" s="1267">
        <v>89.63</v>
      </c>
      <c r="U67" s="137"/>
      <c r="V67" s="141"/>
      <c r="W67" s="137"/>
      <c r="X67" s="137"/>
      <c r="Y67" s="137"/>
      <c r="Z67" s="137"/>
      <c r="AA67" s="137"/>
      <c r="AB67" s="137"/>
    </row>
    <row r="68" spans="1:28" s="124" customFormat="1" ht="20.100000000000001" customHeight="1" x14ac:dyDescent="0.25">
      <c r="A68" s="853">
        <v>1441</v>
      </c>
      <c r="B68" s="848" t="s">
        <v>446</v>
      </c>
      <c r="C68" s="849">
        <v>2362</v>
      </c>
      <c r="D68" s="849">
        <v>4691</v>
      </c>
      <c r="E68" s="813">
        <v>50.39</v>
      </c>
      <c r="F68" s="813">
        <v>32.369999999999997</v>
      </c>
      <c r="G68" s="850">
        <v>0.97</v>
      </c>
      <c r="H68" s="963">
        <v>104.1</v>
      </c>
      <c r="I68" s="963">
        <v>99.75</v>
      </c>
      <c r="J68" s="963">
        <v>103.35</v>
      </c>
      <c r="K68" s="1267">
        <v>84.17</v>
      </c>
      <c r="L68" s="1267">
        <v>116.67</v>
      </c>
      <c r="M68" s="1267">
        <v>104.69</v>
      </c>
      <c r="N68" s="1267">
        <v>102.04</v>
      </c>
      <c r="O68" s="1267">
        <v>114.79</v>
      </c>
      <c r="P68" s="1267">
        <v>96.58</v>
      </c>
      <c r="Q68" s="1267">
        <v>112.39</v>
      </c>
      <c r="R68" s="1267">
        <v>106.83</v>
      </c>
      <c r="S68" s="1267">
        <v>70.89</v>
      </c>
      <c r="T68" s="1267">
        <v>101.35</v>
      </c>
      <c r="U68" s="137"/>
      <c r="V68" s="137"/>
      <c r="W68" s="137"/>
      <c r="X68" s="137"/>
      <c r="Y68" s="137"/>
      <c r="Z68" s="137"/>
      <c r="AA68" s="137"/>
      <c r="AB68" s="137"/>
    </row>
    <row r="69" spans="1:28" s="124" customFormat="1" ht="20.100000000000001" customHeight="1" x14ac:dyDescent="0.25">
      <c r="A69" s="853">
        <v>1186</v>
      </c>
      <c r="B69" s="848" t="s">
        <v>448</v>
      </c>
      <c r="C69" s="849">
        <v>1451</v>
      </c>
      <c r="D69" s="849">
        <v>3111</v>
      </c>
      <c r="E69" s="813">
        <v>32.92</v>
      </c>
      <c r="F69" s="813">
        <v>8.99</v>
      </c>
      <c r="G69" s="850">
        <v>1.1399999999999999</v>
      </c>
      <c r="H69" s="963">
        <v>104.56</v>
      </c>
      <c r="I69" s="963">
        <v>99.92</v>
      </c>
      <c r="J69" s="963">
        <v>111.86</v>
      </c>
      <c r="K69" s="1267">
        <v>93.45</v>
      </c>
      <c r="L69" s="1267">
        <v>83.45</v>
      </c>
      <c r="M69" s="1267">
        <v>122.65</v>
      </c>
      <c r="N69" s="1267">
        <v>101.23</v>
      </c>
      <c r="O69" s="1267">
        <v>83.01</v>
      </c>
      <c r="P69" s="1267">
        <v>63.23</v>
      </c>
      <c r="Q69" s="1267">
        <v>60.42</v>
      </c>
      <c r="R69" s="1267">
        <v>86.35</v>
      </c>
      <c r="S69" s="1267">
        <v>69.11</v>
      </c>
      <c r="T69" s="1267">
        <v>89.9</v>
      </c>
      <c r="U69" s="137"/>
      <c r="V69" s="137"/>
      <c r="W69" s="137"/>
      <c r="X69" s="137"/>
      <c r="Y69" s="137"/>
      <c r="Z69" s="137"/>
      <c r="AA69" s="137"/>
      <c r="AB69" s="137"/>
    </row>
    <row r="70" spans="1:28" s="124" customFormat="1" ht="20.100000000000001" customHeight="1" x14ac:dyDescent="0.25">
      <c r="A70" s="853">
        <v>1563</v>
      </c>
      <c r="B70" s="848" t="s">
        <v>901</v>
      </c>
      <c r="C70" s="849">
        <v>7205</v>
      </c>
      <c r="D70" s="849">
        <v>14969</v>
      </c>
      <c r="E70" s="813">
        <v>30.62</v>
      </c>
      <c r="F70" s="813">
        <v>4.16</v>
      </c>
      <c r="G70" s="850">
        <v>1.07</v>
      </c>
      <c r="H70" s="963">
        <v>118.9</v>
      </c>
      <c r="I70" s="963">
        <v>89.69</v>
      </c>
      <c r="J70" s="963">
        <v>100.54</v>
      </c>
      <c r="K70" s="1267">
        <v>97.53</v>
      </c>
      <c r="L70" s="1267">
        <v>97.32</v>
      </c>
      <c r="M70" s="1267">
        <v>89.55</v>
      </c>
      <c r="N70" s="1267">
        <v>93.24</v>
      </c>
      <c r="O70" s="1267">
        <v>101.21</v>
      </c>
      <c r="P70" s="1267">
        <v>93.35</v>
      </c>
      <c r="Q70" s="1267">
        <v>105.07</v>
      </c>
      <c r="R70" s="1267">
        <v>95.01</v>
      </c>
      <c r="S70" s="1267">
        <v>80.89</v>
      </c>
      <c r="T70" s="1267">
        <v>96.8</v>
      </c>
      <c r="U70" s="137"/>
      <c r="V70" s="137"/>
      <c r="W70" s="137"/>
      <c r="X70" s="137"/>
      <c r="Y70" s="137"/>
      <c r="Z70" s="137"/>
      <c r="AA70" s="137"/>
      <c r="AB70" s="137"/>
    </row>
    <row r="71" spans="1:28" s="124" customFormat="1" ht="20.100000000000001" customHeight="1" x14ac:dyDescent="0.25">
      <c r="A71" s="853">
        <v>1583</v>
      </c>
      <c r="B71" s="848" t="s">
        <v>902</v>
      </c>
      <c r="C71" s="849">
        <v>59807</v>
      </c>
      <c r="D71" s="849">
        <v>98975</v>
      </c>
      <c r="E71" s="813">
        <v>31.82</v>
      </c>
      <c r="F71" s="813">
        <v>1.53</v>
      </c>
      <c r="G71" s="850">
        <v>0.7</v>
      </c>
      <c r="H71" s="963">
        <v>89.57</v>
      </c>
      <c r="I71" s="963">
        <v>90.23</v>
      </c>
      <c r="J71" s="963">
        <v>89.27</v>
      </c>
      <c r="K71" s="1267">
        <v>87.51</v>
      </c>
      <c r="L71" s="1267">
        <v>93.96</v>
      </c>
      <c r="M71" s="1267">
        <v>86.71</v>
      </c>
      <c r="N71" s="1267">
        <v>88.72</v>
      </c>
      <c r="O71" s="1267">
        <v>89.69</v>
      </c>
      <c r="P71" s="1267">
        <v>95.01</v>
      </c>
      <c r="Q71" s="1267">
        <v>109.23</v>
      </c>
      <c r="R71" s="1267">
        <v>102.18</v>
      </c>
      <c r="S71" s="1267">
        <v>78.849999999999994</v>
      </c>
      <c r="T71" s="1267">
        <v>91.76</v>
      </c>
      <c r="U71" s="137"/>
      <c r="V71" s="137"/>
      <c r="W71" s="137"/>
      <c r="X71" s="137"/>
      <c r="Y71" s="137"/>
      <c r="Z71" s="137"/>
      <c r="AA71" s="137"/>
      <c r="AB71" s="137"/>
    </row>
    <row r="72" spans="1:28" s="124" customFormat="1" ht="20.100000000000001" customHeight="1" x14ac:dyDescent="0.25">
      <c r="A72" s="853">
        <v>1194</v>
      </c>
      <c r="B72" s="848" t="s">
        <v>451</v>
      </c>
      <c r="C72" s="849">
        <v>33221</v>
      </c>
      <c r="D72" s="849">
        <v>71042</v>
      </c>
      <c r="E72" s="813">
        <v>40.909999999999997</v>
      </c>
      <c r="F72" s="813">
        <v>17.579999999999998</v>
      </c>
      <c r="G72" s="850">
        <v>1.1399999999999999</v>
      </c>
      <c r="H72" s="963">
        <v>80.97</v>
      </c>
      <c r="I72" s="963">
        <v>94.81</v>
      </c>
      <c r="J72" s="963">
        <v>87.23</v>
      </c>
      <c r="K72" s="1267">
        <v>87.79</v>
      </c>
      <c r="L72" s="1267">
        <v>103.79</v>
      </c>
      <c r="M72" s="1267">
        <v>89.83</v>
      </c>
      <c r="N72" s="1267">
        <v>92.23</v>
      </c>
      <c r="O72" s="1267">
        <v>98</v>
      </c>
      <c r="P72" s="1267">
        <v>80.010000000000005</v>
      </c>
      <c r="Q72" s="1267">
        <v>99.51</v>
      </c>
      <c r="R72" s="1267">
        <v>94.62</v>
      </c>
      <c r="S72" s="1267">
        <v>69.39</v>
      </c>
      <c r="T72" s="1267">
        <v>89.86</v>
      </c>
      <c r="U72" s="137"/>
      <c r="V72" s="137"/>
      <c r="W72" s="137"/>
      <c r="X72" s="137"/>
      <c r="Y72" s="137"/>
      <c r="Z72" s="137"/>
      <c r="AA72" s="137"/>
      <c r="AB72" s="137"/>
    </row>
    <row r="73" spans="1:28" s="124" customFormat="1" ht="20.100000000000001" customHeight="1" x14ac:dyDescent="0.25">
      <c r="A73" s="853">
        <v>1516</v>
      </c>
      <c r="B73" s="848" t="s">
        <v>457</v>
      </c>
      <c r="C73" s="849">
        <v>4174</v>
      </c>
      <c r="D73" s="849">
        <v>8466</v>
      </c>
      <c r="E73" s="813">
        <v>34.69</v>
      </c>
      <c r="F73" s="813">
        <v>11.03</v>
      </c>
      <c r="G73" s="850">
        <v>1.02</v>
      </c>
      <c r="H73" s="963">
        <v>107.84</v>
      </c>
      <c r="I73" s="963">
        <v>96.25</v>
      </c>
      <c r="J73" s="963">
        <v>114.21</v>
      </c>
      <c r="K73" s="1267">
        <v>96.67</v>
      </c>
      <c r="L73" s="1267">
        <v>93.36</v>
      </c>
      <c r="M73" s="1267">
        <v>104.28</v>
      </c>
      <c r="N73" s="1267">
        <v>106.37</v>
      </c>
      <c r="O73" s="1267">
        <v>108.11</v>
      </c>
      <c r="P73" s="1267">
        <v>100.97</v>
      </c>
      <c r="Q73" s="1267">
        <v>108.67</v>
      </c>
      <c r="R73" s="1267">
        <v>100.78</v>
      </c>
      <c r="S73" s="1267">
        <v>96.23</v>
      </c>
      <c r="T73" s="1267">
        <v>102.83</v>
      </c>
      <c r="U73" s="137"/>
      <c r="V73" s="137"/>
      <c r="W73" s="137"/>
      <c r="X73" s="137"/>
      <c r="Y73" s="137"/>
      <c r="Z73" s="137"/>
      <c r="AA73" s="137"/>
      <c r="AB73" s="137"/>
    </row>
    <row r="74" spans="1:28" s="124" customFormat="1" ht="20.100000000000001" customHeight="1" x14ac:dyDescent="0.25">
      <c r="A74" s="853">
        <v>1201</v>
      </c>
      <c r="B74" s="848" t="s">
        <v>458</v>
      </c>
      <c r="C74" s="849">
        <v>3359</v>
      </c>
      <c r="D74" s="849">
        <v>8977</v>
      </c>
      <c r="E74" s="813">
        <v>30.97</v>
      </c>
      <c r="F74" s="813">
        <v>5.9</v>
      </c>
      <c r="G74" s="850">
        <v>1.68</v>
      </c>
      <c r="H74" s="963">
        <v>46.76</v>
      </c>
      <c r="I74" s="963">
        <v>92.68</v>
      </c>
      <c r="J74" s="963">
        <v>112.88</v>
      </c>
      <c r="K74" s="1267">
        <v>77.239999999999995</v>
      </c>
      <c r="L74" s="1267">
        <v>83.1</v>
      </c>
      <c r="M74" s="1267">
        <v>102.05</v>
      </c>
      <c r="N74" s="1267">
        <v>92</v>
      </c>
      <c r="O74" s="1267">
        <v>89.15</v>
      </c>
      <c r="P74" s="1267">
        <v>103.07</v>
      </c>
      <c r="Q74" s="1267">
        <v>73.989999999999995</v>
      </c>
      <c r="R74" s="1267">
        <v>85.68</v>
      </c>
      <c r="S74" s="1267">
        <v>113.3</v>
      </c>
      <c r="T74" s="1267">
        <v>89.33</v>
      </c>
      <c r="U74" s="137"/>
      <c r="V74" s="137"/>
      <c r="W74" s="137"/>
      <c r="X74" s="137"/>
      <c r="Y74" s="137"/>
      <c r="Z74" s="137"/>
      <c r="AA74" s="137"/>
      <c r="AB74" s="137"/>
    </row>
    <row r="75" spans="1:28" s="124" customFormat="1" ht="20.100000000000001" customHeight="1" x14ac:dyDescent="0.25">
      <c r="A75" s="853">
        <v>1430</v>
      </c>
      <c r="B75" s="848" t="s">
        <v>460</v>
      </c>
      <c r="C75" s="849">
        <v>20897</v>
      </c>
      <c r="D75" s="849">
        <v>46761</v>
      </c>
      <c r="E75" s="813">
        <v>29.49</v>
      </c>
      <c r="F75" s="813">
        <v>5.22</v>
      </c>
      <c r="G75" s="850">
        <v>1.24</v>
      </c>
      <c r="H75" s="963">
        <v>96.8</v>
      </c>
      <c r="I75" s="963">
        <v>101.25</v>
      </c>
      <c r="J75" s="963">
        <v>109.62</v>
      </c>
      <c r="K75" s="1267">
        <v>92.02</v>
      </c>
      <c r="L75" s="1267">
        <v>97.37</v>
      </c>
      <c r="M75" s="1267">
        <v>99.98</v>
      </c>
      <c r="N75" s="1267">
        <v>81.8</v>
      </c>
      <c r="O75" s="1267">
        <v>88.1</v>
      </c>
      <c r="P75" s="1267">
        <v>79.12</v>
      </c>
      <c r="Q75" s="1267">
        <v>79.45</v>
      </c>
      <c r="R75" s="1267">
        <v>84.92</v>
      </c>
      <c r="S75" s="1267">
        <v>72.150000000000006</v>
      </c>
      <c r="T75" s="1267">
        <v>90.24</v>
      </c>
      <c r="U75" s="137"/>
      <c r="V75" s="137"/>
      <c r="W75" s="137"/>
      <c r="X75" s="137"/>
      <c r="Y75" s="137"/>
      <c r="Z75" s="137"/>
      <c r="AA75" s="137"/>
      <c r="AB75" s="137"/>
    </row>
    <row r="76" spans="1:28" s="124" customFormat="1" ht="20.100000000000001" customHeight="1" x14ac:dyDescent="0.25">
      <c r="A76" s="853">
        <v>1176</v>
      </c>
      <c r="B76" s="848" t="s">
        <v>468</v>
      </c>
      <c r="C76" s="849">
        <v>12276</v>
      </c>
      <c r="D76" s="849">
        <v>21313</v>
      </c>
      <c r="E76" s="813">
        <v>30.57</v>
      </c>
      <c r="F76" s="813">
        <v>3.06</v>
      </c>
      <c r="G76" s="850">
        <v>0.73</v>
      </c>
      <c r="H76" s="963">
        <v>90.77</v>
      </c>
      <c r="I76" s="963">
        <v>90.53</v>
      </c>
      <c r="J76" s="963">
        <v>94.08</v>
      </c>
      <c r="K76" s="1267">
        <v>76.510000000000005</v>
      </c>
      <c r="L76" s="1267">
        <v>89.9</v>
      </c>
      <c r="M76" s="1267">
        <v>87.56</v>
      </c>
      <c r="N76" s="1267">
        <v>82.41</v>
      </c>
      <c r="O76" s="1267">
        <v>98.72</v>
      </c>
      <c r="P76" s="1267">
        <v>75.91</v>
      </c>
      <c r="Q76" s="1267">
        <v>76.209999999999994</v>
      </c>
      <c r="R76" s="1267">
        <v>75.349999999999994</v>
      </c>
      <c r="S76" s="1267">
        <v>54.02</v>
      </c>
      <c r="T76" s="1267">
        <v>82.65</v>
      </c>
      <c r="U76" s="137"/>
      <c r="V76" s="137"/>
      <c r="W76" s="137"/>
      <c r="X76" s="137"/>
      <c r="Y76" s="137"/>
      <c r="Z76" s="137"/>
      <c r="AA76" s="137"/>
      <c r="AB76" s="137"/>
    </row>
    <row r="77" spans="1:28" s="124" customFormat="1" ht="20.100000000000001" customHeight="1" x14ac:dyDescent="0.25">
      <c r="A77" s="853">
        <v>1013</v>
      </c>
      <c r="B77" s="848" t="s">
        <v>470</v>
      </c>
      <c r="C77" s="849">
        <v>1148</v>
      </c>
      <c r="D77" s="849">
        <v>2327</v>
      </c>
      <c r="E77" s="813">
        <v>40.92</v>
      </c>
      <c r="F77" s="813">
        <v>18.57</v>
      </c>
      <c r="G77" s="850">
        <v>1.04</v>
      </c>
      <c r="H77" s="963">
        <v>98.71</v>
      </c>
      <c r="I77" s="963">
        <v>104.18</v>
      </c>
      <c r="J77" s="963">
        <v>87.25</v>
      </c>
      <c r="K77" s="1267">
        <v>96.73</v>
      </c>
      <c r="L77" s="1267">
        <v>104.16</v>
      </c>
      <c r="M77" s="1267">
        <v>105.18</v>
      </c>
      <c r="N77" s="1267">
        <v>93.95</v>
      </c>
      <c r="O77" s="1267">
        <v>100.97</v>
      </c>
      <c r="P77" s="1267">
        <v>107.94</v>
      </c>
      <c r="Q77" s="1267">
        <v>95.68</v>
      </c>
      <c r="R77" s="1267">
        <v>97.83</v>
      </c>
      <c r="S77" s="1267">
        <v>113.92</v>
      </c>
      <c r="T77" s="1267">
        <v>100.54</v>
      </c>
      <c r="U77" s="137"/>
      <c r="V77" s="137"/>
      <c r="W77" s="137"/>
      <c r="X77" s="137"/>
      <c r="Y77" s="137"/>
      <c r="Z77" s="137"/>
      <c r="AA77" s="137"/>
      <c r="AB77" s="137"/>
    </row>
    <row r="78" spans="1:28" s="124" customFormat="1" ht="19.5" customHeight="1" x14ac:dyDescent="0.25">
      <c r="A78" s="853">
        <v>1209</v>
      </c>
      <c r="B78" s="848" t="s">
        <v>903</v>
      </c>
      <c r="C78" s="849">
        <v>10430</v>
      </c>
      <c r="D78" s="849">
        <v>22931</v>
      </c>
      <c r="E78" s="813">
        <v>29.42</v>
      </c>
      <c r="F78" s="813">
        <v>5.08</v>
      </c>
      <c r="G78" s="850">
        <v>1.18</v>
      </c>
      <c r="H78" s="963">
        <v>108.76</v>
      </c>
      <c r="I78" s="963">
        <v>96.56</v>
      </c>
      <c r="J78" s="963">
        <v>107.59</v>
      </c>
      <c r="K78" s="1267">
        <v>85.99</v>
      </c>
      <c r="L78" s="1267">
        <v>93.13</v>
      </c>
      <c r="M78" s="1267">
        <v>124.49</v>
      </c>
      <c r="N78" s="1267">
        <v>76.91</v>
      </c>
      <c r="O78" s="1267">
        <v>131.38999999999999</v>
      </c>
      <c r="P78" s="1267">
        <v>94.04</v>
      </c>
      <c r="Q78" s="1267">
        <v>93.29</v>
      </c>
      <c r="R78" s="1267">
        <v>103.65</v>
      </c>
      <c r="S78" s="1267">
        <v>58.59</v>
      </c>
      <c r="T78" s="1267">
        <v>97.91</v>
      </c>
      <c r="U78" s="137"/>
      <c r="V78" s="137"/>
      <c r="W78" s="137"/>
      <c r="X78" s="137"/>
      <c r="Y78" s="137"/>
      <c r="Z78" s="137"/>
      <c r="AA78" s="137"/>
      <c r="AB78" s="137"/>
    </row>
    <row r="79" spans="1:28" s="124" customFormat="1" ht="20.100000000000001" customHeight="1" x14ac:dyDescent="0.25">
      <c r="A79" s="853">
        <v>1424</v>
      </c>
      <c r="B79" s="848" t="s">
        <v>472</v>
      </c>
      <c r="C79" s="849">
        <v>4621</v>
      </c>
      <c r="D79" s="849">
        <v>10082</v>
      </c>
      <c r="E79" s="813">
        <v>35.200000000000003</v>
      </c>
      <c r="F79" s="813">
        <v>11.98</v>
      </c>
      <c r="G79" s="850">
        <v>1.19</v>
      </c>
      <c r="H79" s="963">
        <v>97.69</v>
      </c>
      <c r="I79" s="963">
        <v>98.3</v>
      </c>
      <c r="J79" s="963">
        <v>93.37</v>
      </c>
      <c r="K79" s="1267">
        <v>63.3</v>
      </c>
      <c r="L79" s="1267">
        <v>105.4</v>
      </c>
      <c r="M79" s="1267">
        <v>110.12</v>
      </c>
      <c r="N79" s="1267">
        <v>122.83</v>
      </c>
      <c r="O79" s="1267">
        <v>102.56</v>
      </c>
      <c r="P79" s="1267">
        <v>92.01</v>
      </c>
      <c r="Q79" s="1267">
        <v>103.64</v>
      </c>
      <c r="R79" s="1267">
        <v>101.28</v>
      </c>
      <c r="S79" s="1267">
        <v>66.099999999999994</v>
      </c>
      <c r="T79" s="1267">
        <v>96.4</v>
      </c>
      <c r="U79" s="137"/>
      <c r="V79" s="137"/>
      <c r="W79" s="137"/>
      <c r="X79" s="137"/>
      <c r="Y79" s="137"/>
      <c r="Z79" s="137"/>
      <c r="AA79" s="137"/>
      <c r="AB79" s="137"/>
    </row>
    <row r="80" spans="1:28" s="124" customFormat="1" ht="20.100000000000001" customHeight="1" x14ac:dyDescent="0.25">
      <c r="A80" s="853">
        <v>1038</v>
      </c>
      <c r="B80" s="848" t="s">
        <v>904</v>
      </c>
      <c r="C80" s="849">
        <v>33644</v>
      </c>
      <c r="D80" s="849">
        <v>75554</v>
      </c>
      <c r="E80" s="813">
        <v>31.7</v>
      </c>
      <c r="F80" s="813">
        <v>3.99</v>
      </c>
      <c r="G80" s="850">
        <v>1.25</v>
      </c>
      <c r="H80" s="963">
        <v>90.71</v>
      </c>
      <c r="I80" s="963">
        <v>105.69</v>
      </c>
      <c r="J80" s="963">
        <v>108.94</v>
      </c>
      <c r="K80" s="1267">
        <v>67.81</v>
      </c>
      <c r="L80" s="1267">
        <v>105.76</v>
      </c>
      <c r="M80" s="1267">
        <v>93.97</v>
      </c>
      <c r="N80" s="1267">
        <v>79.03</v>
      </c>
      <c r="O80" s="1267">
        <v>90.68</v>
      </c>
      <c r="P80" s="1267">
        <v>85.35</v>
      </c>
      <c r="Q80" s="1267">
        <v>85.51</v>
      </c>
      <c r="R80" s="1267">
        <v>92.88</v>
      </c>
      <c r="S80" s="1267">
        <v>56.65</v>
      </c>
      <c r="T80" s="1267">
        <v>88.64</v>
      </c>
      <c r="U80" s="137"/>
      <c r="V80" s="137"/>
      <c r="W80" s="137"/>
      <c r="X80" s="137"/>
      <c r="Y80" s="137"/>
      <c r="Z80" s="137"/>
      <c r="AA80" s="137"/>
      <c r="AB80" s="137"/>
    </row>
    <row r="81" spans="1:28" s="124" customFormat="1" ht="20.100000000000001" customHeight="1" x14ac:dyDescent="0.25">
      <c r="A81" s="853">
        <v>1234</v>
      </c>
      <c r="B81" s="848" t="s">
        <v>475</v>
      </c>
      <c r="C81" s="849">
        <v>29453</v>
      </c>
      <c r="D81" s="849">
        <v>77903</v>
      </c>
      <c r="E81" s="813">
        <v>30.84</v>
      </c>
      <c r="F81" s="813">
        <v>5.85</v>
      </c>
      <c r="G81" s="850">
        <v>1.65</v>
      </c>
      <c r="H81" s="963">
        <v>105.09</v>
      </c>
      <c r="I81" s="963">
        <v>97.66</v>
      </c>
      <c r="J81" s="963">
        <v>92.57</v>
      </c>
      <c r="K81" s="1267">
        <v>87.06</v>
      </c>
      <c r="L81" s="1267">
        <v>108.93</v>
      </c>
      <c r="M81" s="1267">
        <v>100.22</v>
      </c>
      <c r="N81" s="1267">
        <v>95.22</v>
      </c>
      <c r="O81" s="1267">
        <v>97.99</v>
      </c>
      <c r="P81" s="1267">
        <v>90.97</v>
      </c>
      <c r="Q81" s="1267">
        <v>91.48</v>
      </c>
      <c r="R81" s="1267">
        <v>98.06</v>
      </c>
      <c r="S81" s="1267">
        <v>70.040000000000006</v>
      </c>
      <c r="T81" s="1267">
        <v>94.48</v>
      </c>
      <c r="U81" s="137"/>
      <c r="V81" s="137"/>
      <c r="W81" s="137"/>
      <c r="X81" s="137"/>
      <c r="Y81" s="137"/>
      <c r="Z81" s="137"/>
      <c r="AA81" s="137"/>
      <c r="AB81" s="137"/>
    </row>
    <row r="82" spans="1:28" s="124" customFormat="1" ht="20.100000000000001" customHeight="1" x14ac:dyDescent="0.25">
      <c r="A82" s="853">
        <v>1531</v>
      </c>
      <c r="B82" s="848" t="s">
        <v>476</v>
      </c>
      <c r="C82" s="849">
        <v>1019</v>
      </c>
      <c r="D82" s="849">
        <v>2216</v>
      </c>
      <c r="E82" s="813">
        <v>44.56</v>
      </c>
      <c r="F82" s="813">
        <v>25.37</v>
      </c>
      <c r="G82" s="850">
        <v>1.17</v>
      </c>
      <c r="H82" s="963">
        <v>90.55</v>
      </c>
      <c r="I82" s="963">
        <v>103.12</v>
      </c>
      <c r="J82" s="963">
        <v>95</v>
      </c>
      <c r="K82" s="1267">
        <v>81.11</v>
      </c>
      <c r="L82" s="1267">
        <v>126.05</v>
      </c>
      <c r="M82" s="1267">
        <v>91.27</v>
      </c>
      <c r="N82" s="1267">
        <v>105.18</v>
      </c>
      <c r="O82" s="1267">
        <v>80.81</v>
      </c>
      <c r="P82" s="1267">
        <v>99.11</v>
      </c>
      <c r="Q82" s="1267">
        <v>87.71</v>
      </c>
      <c r="R82" s="1267">
        <v>109.44</v>
      </c>
      <c r="S82" s="1267">
        <v>154.15</v>
      </c>
      <c r="T82" s="1267">
        <v>102.09</v>
      </c>
      <c r="U82" s="137"/>
      <c r="V82" s="137"/>
      <c r="W82" s="137"/>
      <c r="X82" s="137"/>
      <c r="Y82" s="137"/>
      <c r="Z82" s="137"/>
      <c r="AA82" s="137"/>
      <c r="AB82" s="137"/>
    </row>
    <row r="83" spans="1:28" s="124" customFormat="1" ht="20.100000000000001" customHeight="1" x14ac:dyDescent="0.25">
      <c r="A83" s="853">
        <v>1568</v>
      </c>
      <c r="B83" s="848" t="s">
        <v>483</v>
      </c>
      <c r="C83" s="849">
        <v>8371</v>
      </c>
      <c r="D83" s="849">
        <v>18251</v>
      </c>
      <c r="E83" s="813">
        <v>32.270000000000003</v>
      </c>
      <c r="F83" s="813">
        <v>3.1</v>
      </c>
      <c r="G83" s="850">
        <v>1.1599999999999999</v>
      </c>
      <c r="H83" s="963">
        <v>91.24</v>
      </c>
      <c r="I83" s="963">
        <v>89.38</v>
      </c>
      <c r="J83" s="963">
        <v>108.33</v>
      </c>
      <c r="K83" s="1267">
        <v>90.74</v>
      </c>
      <c r="L83" s="1267">
        <v>106.32</v>
      </c>
      <c r="M83" s="1267">
        <v>99.28</v>
      </c>
      <c r="N83" s="1267">
        <v>92.66</v>
      </c>
      <c r="O83" s="1267">
        <v>103.93</v>
      </c>
      <c r="P83" s="1267">
        <v>85.63</v>
      </c>
      <c r="Q83" s="1267">
        <v>90.54</v>
      </c>
      <c r="R83" s="1267">
        <v>103.84</v>
      </c>
      <c r="S83" s="1267">
        <v>68.55</v>
      </c>
      <c r="T83" s="1267">
        <v>94.27</v>
      </c>
      <c r="U83" s="137"/>
      <c r="V83" s="137"/>
      <c r="W83" s="137"/>
      <c r="X83" s="137"/>
      <c r="Y83" s="137"/>
      <c r="Z83" s="137"/>
      <c r="AA83" s="137"/>
      <c r="AB83" s="137"/>
    </row>
    <row r="84" spans="1:28" s="124" customFormat="1" ht="19.5" customHeight="1" x14ac:dyDescent="0.25">
      <c r="A84" s="853">
        <v>1580</v>
      </c>
      <c r="B84" s="848" t="s">
        <v>905</v>
      </c>
      <c r="C84" s="849">
        <v>175954</v>
      </c>
      <c r="D84" s="849">
        <v>502996</v>
      </c>
      <c r="E84" s="813">
        <v>27.6</v>
      </c>
      <c r="F84" s="813">
        <v>3.1</v>
      </c>
      <c r="G84" s="850">
        <v>1.87</v>
      </c>
      <c r="H84" s="963">
        <v>103.96</v>
      </c>
      <c r="I84" s="963">
        <v>101.96</v>
      </c>
      <c r="J84" s="963">
        <v>125.63</v>
      </c>
      <c r="K84" s="1267">
        <v>81.72</v>
      </c>
      <c r="L84" s="1267">
        <v>124.73</v>
      </c>
      <c r="M84" s="1267">
        <v>108.07</v>
      </c>
      <c r="N84" s="1267">
        <v>94.65</v>
      </c>
      <c r="O84" s="1267">
        <v>107.13</v>
      </c>
      <c r="P84" s="1267">
        <v>95.41</v>
      </c>
      <c r="Q84" s="1267">
        <v>108.64</v>
      </c>
      <c r="R84" s="1267">
        <v>109.58</v>
      </c>
      <c r="S84" s="1267">
        <v>65.77</v>
      </c>
      <c r="T84" s="1267">
        <v>102.12</v>
      </c>
      <c r="U84" s="137"/>
      <c r="V84" s="137"/>
      <c r="W84" s="137"/>
      <c r="X84" s="137"/>
      <c r="Y84" s="137"/>
      <c r="Z84" s="137"/>
      <c r="AA84" s="137"/>
      <c r="AB84" s="137"/>
    </row>
    <row r="85" spans="1:28" s="124" customFormat="1" ht="20.100000000000001" customHeight="1" x14ac:dyDescent="0.25">
      <c r="A85" s="853">
        <v>1578</v>
      </c>
      <c r="B85" s="848" t="s">
        <v>506</v>
      </c>
      <c r="C85" s="849">
        <v>2960</v>
      </c>
      <c r="D85" s="849">
        <v>6525</v>
      </c>
      <c r="E85" s="813">
        <v>32.32</v>
      </c>
      <c r="F85" s="813">
        <v>7.31</v>
      </c>
      <c r="G85" s="850">
        <v>1.21</v>
      </c>
      <c r="H85" s="963">
        <v>91.21</v>
      </c>
      <c r="I85" s="963">
        <v>93.04</v>
      </c>
      <c r="J85" s="963">
        <v>106.75</v>
      </c>
      <c r="K85" s="1267">
        <v>85.49</v>
      </c>
      <c r="L85" s="1267">
        <v>111.58</v>
      </c>
      <c r="M85" s="1267">
        <v>93.31</v>
      </c>
      <c r="N85" s="1267">
        <v>96.71</v>
      </c>
      <c r="O85" s="1267">
        <v>109.67</v>
      </c>
      <c r="P85" s="1267">
        <v>93.57</v>
      </c>
      <c r="Q85" s="1267">
        <v>103.36</v>
      </c>
      <c r="R85" s="1267">
        <v>94</v>
      </c>
      <c r="S85" s="1267">
        <v>74.45</v>
      </c>
      <c r="T85" s="1267">
        <v>96.11</v>
      </c>
      <c r="U85" s="137"/>
      <c r="V85" s="137"/>
      <c r="W85" s="137"/>
      <c r="X85" s="137"/>
      <c r="Y85" s="137"/>
      <c r="Z85" s="137"/>
      <c r="AA85" s="137"/>
      <c r="AB85" s="137"/>
    </row>
    <row r="86" spans="1:28" s="124" customFormat="1" ht="20.100000000000001" customHeight="1" x14ac:dyDescent="0.25">
      <c r="A86" s="853">
        <v>1544</v>
      </c>
      <c r="B86" s="848" t="s">
        <v>512</v>
      </c>
      <c r="C86" s="849">
        <v>4452</v>
      </c>
      <c r="D86" s="849">
        <v>9610</v>
      </c>
      <c r="E86" s="813">
        <v>40.520000000000003</v>
      </c>
      <c r="F86" s="813">
        <v>18.37</v>
      </c>
      <c r="G86" s="850">
        <v>1.1499999999999999</v>
      </c>
      <c r="H86" s="963">
        <v>60.76</v>
      </c>
      <c r="I86" s="963">
        <v>113.64</v>
      </c>
      <c r="J86" s="963">
        <v>96.75</v>
      </c>
      <c r="K86" s="1267">
        <v>99.84</v>
      </c>
      <c r="L86" s="1267">
        <v>97.4</v>
      </c>
      <c r="M86" s="1267">
        <v>124.16</v>
      </c>
      <c r="N86" s="1267">
        <v>83.27</v>
      </c>
      <c r="O86" s="1267">
        <v>105.28</v>
      </c>
      <c r="P86" s="1267">
        <v>90.64</v>
      </c>
      <c r="Q86" s="1267">
        <v>100.71</v>
      </c>
      <c r="R86" s="1267">
        <v>96.38</v>
      </c>
      <c r="S86" s="1267">
        <v>82.42</v>
      </c>
      <c r="T86" s="1267">
        <v>95.85</v>
      </c>
      <c r="U86" s="137"/>
      <c r="V86" s="137"/>
      <c r="W86" s="137"/>
      <c r="X86" s="137"/>
      <c r="Y86" s="137"/>
      <c r="Z86" s="137"/>
      <c r="AA86" s="137"/>
      <c r="AB86" s="137"/>
    </row>
    <row r="87" spans="1:28" s="124" customFormat="1" ht="20.100000000000001" customHeight="1" x14ac:dyDescent="0.25">
      <c r="A87" s="853">
        <v>1582</v>
      </c>
      <c r="B87" s="848" t="s">
        <v>523</v>
      </c>
      <c r="C87" s="849">
        <v>26448</v>
      </c>
      <c r="D87" s="849">
        <v>41589</v>
      </c>
      <c r="E87" s="813">
        <v>54.71</v>
      </c>
      <c r="F87" s="813">
        <v>44.5</v>
      </c>
      <c r="G87" s="850">
        <v>0.56999999999999995</v>
      </c>
      <c r="H87" s="963">
        <v>103.77</v>
      </c>
      <c r="I87" s="963">
        <v>107.78</v>
      </c>
      <c r="J87" s="963">
        <v>98.09</v>
      </c>
      <c r="K87" s="1267">
        <v>90.55</v>
      </c>
      <c r="L87" s="1267">
        <v>94.33</v>
      </c>
      <c r="M87" s="1267">
        <v>106.26</v>
      </c>
      <c r="N87" s="1267">
        <v>89.98</v>
      </c>
      <c r="O87" s="1267">
        <v>108.58</v>
      </c>
      <c r="P87" s="1267">
        <v>81.349999999999994</v>
      </c>
      <c r="Q87" s="1267">
        <v>101.93</v>
      </c>
      <c r="R87" s="1267">
        <v>93.38</v>
      </c>
      <c r="S87" s="1267">
        <v>89.07</v>
      </c>
      <c r="T87" s="1267">
        <v>97.19</v>
      </c>
      <c r="U87" s="137"/>
      <c r="V87" s="137"/>
      <c r="W87" s="137"/>
      <c r="X87" s="137"/>
      <c r="Y87" s="137"/>
      <c r="Z87" s="137"/>
      <c r="AA87" s="137"/>
      <c r="AB87" s="137"/>
    </row>
    <row r="88" spans="1:28" s="124" customFormat="1" ht="20.100000000000001" customHeight="1" x14ac:dyDescent="0.25">
      <c r="A88" s="853">
        <v>1579</v>
      </c>
      <c r="B88" s="848" t="s">
        <v>528</v>
      </c>
      <c r="C88" s="849">
        <v>5110</v>
      </c>
      <c r="D88" s="849">
        <v>11265</v>
      </c>
      <c r="E88" s="813">
        <v>26.08</v>
      </c>
      <c r="F88" s="813">
        <v>1.59</v>
      </c>
      <c r="G88" s="850">
        <v>1.21</v>
      </c>
      <c r="H88" s="963">
        <v>82.45</v>
      </c>
      <c r="I88" s="963">
        <v>91.08</v>
      </c>
      <c r="J88" s="963">
        <v>82.78</v>
      </c>
      <c r="K88" s="1267">
        <v>94.02</v>
      </c>
      <c r="L88" s="1267">
        <v>91.57</v>
      </c>
      <c r="M88" s="1267">
        <v>91.7</v>
      </c>
      <c r="N88" s="1267">
        <v>86.27</v>
      </c>
      <c r="O88" s="1267">
        <v>91.54</v>
      </c>
      <c r="P88" s="1267">
        <v>97.48</v>
      </c>
      <c r="Q88" s="1267">
        <v>100.74</v>
      </c>
      <c r="R88" s="1267">
        <v>94.81</v>
      </c>
      <c r="S88" s="1267">
        <v>93.8</v>
      </c>
      <c r="T88" s="1267">
        <v>91.54</v>
      </c>
      <c r="U88" s="137"/>
      <c r="V88" s="137"/>
      <c r="W88" s="137"/>
      <c r="X88" s="137"/>
      <c r="Y88" s="137"/>
      <c r="Z88" s="137"/>
      <c r="AA88" s="137"/>
      <c r="AB88" s="137"/>
    </row>
    <row r="89" spans="1:28" s="124" customFormat="1" ht="20.100000000000001" customHeight="1" x14ac:dyDescent="0.25">
      <c r="A89" s="853">
        <v>1597</v>
      </c>
      <c r="B89" s="848" t="s">
        <v>529</v>
      </c>
      <c r="C89" s="849">
        <v>29391</v>
      </c>
      <c r="D89" s="849">
        <v>62246</v>
      </c>
      <c r="E89" s="813">
        <v>27.7</v>
      </c>
      <c r="F89" s="813">
        <v>0.4</v>
      </c>
      <c r="G89" s="850">
        <v>1.0900000000000001</v>
      </c>
      <c r="H89" s="963">
        <v>69.56</v>
      </c>
      <c r="I89" s="963">
        <v>88.65</v>
      </c>
      <c r="J89" s="963">
        <v>89.09</v>
      </c>
      <c r="K89" s="1267">
        <v>76.14</v>
      </c>
      <c r="L89" s="1267">
        <v>95.1</v>
      </c>
      <c r="M89" s="1267">
        <v>88.08</v>
      </c>
      <c r="N89" s="1267">
        <v>93.09</v>
      </c>
      <c r="O89" s="1267">
        <v>84.76</v>
      </c>
      <c r="P89" s="1267">
        <v>69.650000000000006</v>
      </c>
      <c r="Q89" s="1267">
        <v>97.17</v>
      </c>
      <c r="R89" s="1267">
        <v>85.96</v>
      </c>
      <c r="S89" s="1267">
        <v>72.150000000000006</v>
      </c>
      <c r="T89" s="1267">
        <v>84.11</v>
      </c>
      <c r="U89" s="137"/>
      <c r="V89" s="137"/>
      <c r="W89" s="137"/>
      <c r="X89" s="137"/>
      <c r="Y89" s="137"/>
      <c r="Z89" s="137"/>
      <c r="AA89" s="137"/>
      <c r="AB89" s="137"/>
    </row>
    <row r="90" spans="1:28" s="124" customFormat="1" ht="20.100000000000001" customHeight="1" x14ac:dyDescent="0.25">
      <c r="A90" s="853">
        <v>1520</v>
      </c>
      <c r="B90" s="848" t="s">
        <v>906</v>
      </c>
      <c r="C90" s="849">
        <v>3445</v>
      </c>
      <c r="D90" s="849">
        <v>6920</v>
      </c>
      <c r="E90" s="813">
        <v>41.5</v>
      </c>
      <c r="F90" s="813">
        <v>20.329999999999998</v>
      </c>
      <c r="G90" s="850">
        <v>1</v>
      </c>
      <c r="H90" s="963">
        <v>102.04</v>
      </c>
      <c r="I90" s="963">
        <v>96.05</v>
      </c>
      <c r="J90" s="963">
        <v>106.16</v>
      </c>
      <c r="K90" s="1267">
        <v>114.01</v>
      </c>
      <c r="L90" s="1267">
        <v>112.07</v>
      </c>
      <c r="M90" s="1267">
        <v>94.68</v>
      </c>
      <c r="N90" s="1267">
        <v>98.61</v>
      </c>
      <c r="O90" s="1267">
        <v>87.29</v>
      </c>
      <c r="P90" s="1267">
        <v>77.08</v>
      </c>
      <c r="Q90" s="1267">
        <v>89.93</v>
      </c>
      <c r="R90" s="1267">
        <v>75.16</v>
      </c>
      <c r="S90" s="1267">
        <v>88.11</v>
      </c>
      <c r="T90" s="1267">
        <v>95.09</v>
      </c>
      <c r="U90" s="137"/>
      <c r="V90" s="137"/>
      <c r="W90" s="137"/>
      <c r="X90" s="137"/>
      <c r="Y90" s="137"/>
      <c r="Z90" s="137"/>
      <c r="AA90" s="137"/>
      <c r="AB90" s="137"/>
    </row>
    <row r="91" spans="1:28" s="124" customFormat="1" ht="35.25" customHeight="1" x14ac:dyDescent="0.25">
      <c r="A91" s="854">
        <v>1282</v>
      </c>
      <c r="B91" s="855" t="s">
        <v>1396</v>
      </c>
      <c r="C91" s="1541">
        <v>0</v>
      </c>
      <c r="D91" s="1541">
        <v>0</v>
      </c>
      <c r="E91" s="1542">
        <v>0</v>
      </c>
      <c r="F91" s="1542">
        <v>0</v>
      </c>
      <c r="G91" s="1543">
        <v>0</v>
      </c>
      <c r="H91" s="1544">
        <v>0</v>
      </c>
      <c r="I91" s="1544">
        <v>0</v>
      </c>
      <c r="J91" s="1544">
        <v>0</v>
      </c>
      <c r="K91" s="1545">
        <v>0</v>
      </c>
      <c r="L91" s="1545">
        <v>0</v>
      </c>
      <c r="M91" s="1545">
        <v>0</v>
      </c>
      <c r="N91" s="1545">
        <v>0</v>
      </c>
      <c r="O91" s="1545">
        <v>0</v>
      </c>
      <c r="P91" s="1545">
        <v>0</v>
      </c>
      <c r="Q91" s="1545">
        <v>0</v>
      </c>
      <c r="R91" s="1545">
        <v>0</v>
      </c>
      <c r="S91" s="1545">
        <v>0</v>
      </c>
      <c r="T91" s="1545">
        <v>0</v>
      </c>
      <c r="U91" s="137"/>
      <c r="V91" s="137"/>
      <c r="W91" s="137"/>
      <c r="X91" s="137"/>
      <c r="Y91" s="137"/>
      <c r="Z91" s="137"/>
      <c r="AA91" s="137"/>
      <c r="AB91" s="137"/>
    </row>
    <row r="92" spans="1:28" s="124" customFormat="1" ht="20.100000000000001" customHeight="1" x14ac:dyDescent="0.25">
      <c r="A92" s="853">
        <v>1291</v>
      </c>
      <c r="B92" s="848" t="s">
        <v>533</v>
      </c>
      <c r="C92" s="849">
        <v>8975</v>
      </c>
      <c r="D92" s="849">
        <v>23114</v>
      </c>
      <c r="E92" s="813">
        <v>29.39</v>
      </c>
      <c r="F92" s="813">
        <v>4.96</v>
      </c>
      <c r="G92" s="850">
        <v>1.56</v>
      </c>
      <c r="H92" s="963">
        <v>103.13</v>
      </c>
      <c r="I92" s="963">
        <v>95.61</v>
      </c>
      <c r="J92" s="963">
        <v>103.81</v>
      </c>
      <c r="K92" s="1267">
        <v>85.94</v>
      </c>
      <c r="L92" s="1267">
        <v>113.44</v>
      </c>
      <c r="M92" s="1267">
        <v>102.06</v>
      </c>
      <c r="N92" s="1267">
        <v>96.1</v>
      </c>
      <c r="O92" s="1267">
        <v>104.96</v>
      </c>
      <c r="P92" s="1267">
        <v>98.75</v>
      </c>
      <c r="Q92" s="1267">
        <v>120.01</v>
      </c>
      <c r="R92" s="1267">
        <v>101.31</v>
      </c>
      <c r="S92" s="1267">
        <v>85.8</v>
      </c>
      <c r="T92" s="1267">
        <v>100.93</v>
      </c>
      <c r="U92" s="137"/>
      <c r="V92" s="137"/>
      <c r="W92" s="137"/>
      <c r="X92" s="137"/>
      <c r="Y92" s="137"/>
      <c r="Z92" s="137"/>
      <c r="AA92" s="137"/>
      <c r="AB92" s="137"/>
    </row>
    <row r="93" spans="1:28" s="124" customFormat="1" ht="20.100000000000001" customHeight="1" x14ac:dyDescent="0.25">
      <c r="A93" s="1143">
        <v>1293</v>
      </c>
      <c r="B93" s="952" t="s">
        <v>535</v>
      </c>
      <c r="C93" s="1184">
        <v>9810</v>
      </c>
      <c r="D93" s="1184">
        <v>18548</v>
      </c>
      <c r="E93" s="1268">
        <v>31.2</v>
      </c>
      <c r="F93" s="1268">
        <v>6.69</v>
      </c>
      <c r="G93" s="1269">
        <v>0.87</v>
      </c>
      <c r="H93" s="1153">
        <v>113.6</v>
      </c>
      <c r="I93" s="1153">
        <v>83.43</v>
      </c>
      <c r="J93" s="1153">
        <v>82.94</v>
      </c>
      <c r="K93" s="1270">
        <v>95.55</v>
      </c>
      <c r="L93" s="1270">
        <v>104.32</v>
      </c>
      <c r="M93" s="1270">
        <v>103.4</v>
      </c>
      <c r="N93" s="1270">
        <v>87.16</v>
      </c>
      <c r="O93" s="1270">
        <v>90.09</v>
      </c>
      <c r="P93" s="1270">
        <v>82.87</v>
      </c>
      <c r="Q93" s="1270">
        <v>89.76</v>
      </c>
      <c r="R93" s="1270">
        <v>100.33</v>
      </c>
      <c r="S93" s="1270">
        <v>74.5</v>
      </c>
      <c r="T93" s="1270">
        <v>92.36</v>
      </c>
      <c r="U93" s="137"/>
      <c r="V93" s="137"/>
      <c r="W93" s="137"/>
      <c r="X93" s="137"/>
      <c r="Y93" s="137"/>
      <c r="Z93" s="137"/>
      <c r="AA93" s="137"/>
      <c r="AB93" s="137"/>
    </row>
    <row r="94" spans="1:28" s="124" customFormat="1" ht="9.9499999999999993" customHeight="1" thickBot="1" x14ac:dyDescent="0.3">
      <c r="A94" s="1146"/>
      <c r="B94" s="1052"/>
      <c r="C94" s="1273"/>
      <c r="D94" s="1273"/>
      <c r="E94" s="1169"/>
      <c r="F94" s="1274"/>
      <c r="G94" s="1169"/>
      <c r="H94" s="1169"/>
      <c r="I94" s="1169"/>
      <c r="J94" s="1169"/>
      <c r="K94" s="1169"/>
      <c r="L94" s="1169"/>
      <c r="M94" s="1169"/>
      <c r="N94" s="1169"/>
      <c r="O94" s="1169"/>
      <c r="P94" s="1169"/>
      <c r="Q94" s="1169"/>
      <c r="R94" s="1169"/>
      <c r="S94" s="1169"/>
      <c r="T94" s="1169"/>
      <c r="U94" s="137"/>
      <c r="V94" s="137"/>
      <c r="W94" s="137"/>
      <c r="X94" s="137"/>
      <c r="Y94" s="137"/>
      <c r="Z94" s="137"/>
      <c r="AA94" s="137"/>
      <c r="AB94" s="137"/>
    </row>
    <row r="95" spans="1:28" s="124" customFormat="1" ht="20.100000000000001" customHeight="1" thickBot="1" x14ac:dyDescent="0.3">
      <c r="A95" s="1735" t="s">
        <v>908</v>
      </c>
      <c r="B95" s="1736"/>
      <c r="C95" s="1051">
        <v>1647522</v>
      </c>
      <c r="D95" s="1051">
        <v>3918493</v>
      </c>
      <c r="E95" s="1128">
        <v>30.98</v>
      </c>
      <c r="F95" s="1129">
        <v>6.46</v>
      </c>
      <c r="G95" s="1128">
        <v>1.38</v>
      </c>
      <c r="H95" s="1129">
        <v>94.39</v>
      </c>
      <c r="I95" s="1129">
        <v>92.81</v>
      </c>
      <c r="J95" s="1129">
        <v>98.95</v>
      </c>
      <c r="K95" s="1129">
        <v>83.05</v>
      </c>
      <c r="L95" s="1129">
        <v>103.03</v>
      </c>
      <c r="M95" s="1129">
        <v>96.13</v>
      </c>
      <c r="N95" s="1129">
        <v>92.92</v>
      </c>
      <c r="O95" s="1129">
        <v>91.98</v>
      </c>
      <c r="P95" s="1129">
        <v>86.99</v>
      </c>
      <c r="Q95" s="1129">
        <v>90.49</v>
      </c>
      <c r="R95" s="1129">
        <v>90.41</v>
      </c>
      <c r="S95" s="1129">
        <v>67.7</v>
      </c>
      <c r="T95" s="1129">
        <v>90.71</v>
      </c>
      <c r="U95" s="137"/>
      <c r="V95" s="137"/>
      <c r="W95" s="137"/>
      <c r="X95" s="137"/>
      <c r="Y95" s="137"/>
      <c r="Z95" s="137"/>
      <c r="AA95" s="137"/>
      <c r="AB95" s="137"/>
    </row>
    <row r="96" spans="1:28" s="124" customFormat="1" ht="20.100000000000001" customHeight="1" thickTop="1" thickBot="1" x14ac:dyDescent="0.3">
      <c r="A96" s="1737"/>
      <c r="B96" s="1738"/>
      <c r="C96" s="1738"/>
      <c r="D96" s="1738"/>
      <c r="E96" s="1738"/>
      <c r="F96" s="1738"/>
      <c r="G96" s="1738"/>
      <c r="H96" s="1738"/>
      <c r="I96" s="1738"/>
      <c r="J96" s="1738"/>
      <c r="K96" s="1738"/>
      <c r="L96" s="1738"/>
      <c r="M96" s="1738"/>
      <c r="N96" s="1738"/>
      <c r="O96" s="1738"/>
      <c r="P96" s="1738"/>
      <c r="Q96" s="1738"/>
      <c r="R96" s="1738"/>
      <c r="S96" s="1738"/>
      <c r="T96" s="1739"/>
      <c r="U96" s="137"/>
      <c r="V96" s="137"/>
      <c r="W96" s="137"/>
      <c r="X96" s="137"/>
      <c r="Y96" s="137"/>
      <c r="Z96" s="137"/>
      <c r="AA96" s="137"/>
      <c r="AB96" s="137"/>
    </row>
    <row r="97" spans="1:28" s="124" customFormat="1" ht="20.100000000000001" customHeight="1" thickBot="1" x14ac:dyDescent="0.3">
      <c r="A97" s="1735" t="s">
        <v>838</v>
      </c>
      <c r="B97" s="1740"/>
      <c r="C97" s="1130">
        <v>4019043</v>
      </c>
      <c r="D97" s="1130">
        <v>8872149</v>
      </c>
      <c r="E97" s="1131">
        <v>33.090000000000003</v>
      </c>
      <c r="F97" s="1132">
        <v>8.4700000000000006</v>
      </c>
      <c r="G97" s="1131">
        <v>1.21</v>
      </c>
      <c r="H97" s="1132">
        <v>89.76</v>
      </c>
      <c r="I97" s="1132">
        <v>88.9</v>
      </c>
      <c r="J97" s="1132">
        <v>95.22</v>
      </c>
      <c r="K97" s="1132">
        <v>81.849999999999994</v>
      </c>
      <c r="L97" s="1132">
        <v>100.75</v>
      </c>
      <c r="M97" s="1132">
        <v>94.34</v>
      </c>
      <c r="N97" s="1132">
        <v>93.36</v>
      </c>
      <c r="O97" s="1132">
        <v>95.35</v>
      </c>
      <c r="P97" s="1132">
        <v>86.74</v>
      </c>
      <c r="Q97" s="1132">
        <v>94.57</v>
      </c>
      <c r="R97" s="1132">
        <v>93.54</v>
      </c>
      <c r="S97" s="1132">
        <v>68.290000000000006</v>
      </c>
      <c r="T97" s="1132">
        <v>90.22</v>
      </c>
      <c r="U97" s="137"/>
      <c r="V97" s="137"/>
      <c r="W97" s="137"/>
      <c r="X97" s="137"/>
      <c r="Y97" s="137"/>
      <c r="Z97" s="137"/>
      <c r="AA97" s="137"/>
      <c r="AB97" s="137"/>
    </row>
    <row r="98" spans="1:28" s="124" customFormat="1" ht="20.100000000000001" customHeight="1" thickTop="1" thickBot="1" x14ac:dyDescent="0.3">
      <c r="A98" s="2070"/>
      <c r="B98" s="2071"/>
      <c r="C98" s="2071"/>
      <c r="D98" s="2071"/>
      <c r="E98" s="2071"/>
      <c r="F98" s="2071"/>
      <c r="G98" s="2071"/>
      <c r="H98" s="2071"/>
      <c r="I98" s="2071"/>
      <c r="J98" s="2071"/>
      <c r="K98" s="2071"/>
      <c r="L98" s="2071"/>
      <c r="M98" s="2071"/>
      <c r="N98" s="2071"/>
      <c r="O98" s="2071"/>
      <c r="P98" s="2071"/>
      <c r="Q98" s="2071"/>
      <c r="R98" s="2071"/>
      <c r="S98" s="2071"/>
      <c r="T98" s="2072"/>
      <c r="U98" s="147"/>
      <c r="V98" s="137"/>
      <c r="W98" s="137"/>
      <c r="X98" s="137"/>
      <c r="Y98" s="137"/>
      <c r="Z98" s="137"/>
      <c r="AA98" s="137"/>
      <c r="AB98" s="137"/>
    </row>
    <row r="99" spans="1:28" s="124" customFormat="1" ht="20.100000000000001" customHeight="1" thickTop="1" x14ac:dyDescent="0.25">
      <c r="A99" s="1743"/>
      <c r="B99" s="1733"/>
      <c r="C99" s="1733"/>
      <c r="D99" s="1733"/>
      <c r="E99" s="1733"/>
      <c r="F99" s="1733"/>
      <c r="G99" s="1733"/>
      <c r="H99" s="1733"/>
      <c r="I99" s="1733"/>
      <c r="J99" s="1733"/>
      <c r="K99" s="1733"/>
      <c r="L99" s="1733"/>
      <c r="M99" s="1733"/>
      <c r="N99" s="1733"/>
      <c r="O99" s="1733"/>
      <c r="P99" s="1733"/>
      <c r="Q99" s="1733"/>
      <c r="R99" s="1733"/>
      <c r="S99" s="1733"/>
      <c r="T99" s="1733"/>
      <c r="U99" s="149"/>
      <c r="V99" s="137"/>
      <c r="W99" s="137"/>
      <c r="X99" s="137"/>
      <c r="Y99" s="137"/>
      <c r="Z99" s="137"/>
      <c r="AA99" s="137"/>
      <c r="AB99" s="137"/>
    </row>
    <row r="100" spans="1:28" s="124" customFormat="1" ht="20.100000000000001" customHeight="1" x14ac:dyDescent="0.25">
      <c r="A100" s="150" t="s">
        <v>7</v>
      </c>
      <c r="B100" s="121"/>
      <c r="C100" s="121"/>
      <c r="D100" s="121"/>
      <c r="E100" s="121"/>
      <c r="F100" s="121"/>
      <c r="G100" s="121"/>
      <c r="H100" s="151"/>
      <c r="I100" s="151"/>
      <c r="J100" s="152"/>
      <c r="K100" s="121"/>
      <c r="L100" s="121"/>
      <c r="M100" s="121"/>
      <c r="N100" s="121"/>
      <c r="O100" s="121"/>
      <c r="P100" s="121"/>
      <c r="Q100" s="121"/>
      <c r="R100" s="121"/>
      <c r="S100" s="121"/>
      <c r="T100" s="152"/>
      <c r="U100" s="137"/>
      <c r="V100" s="137"/>
      <c r="W100" s="137"/>
      <c r="X100" s="137"/>
      <c r="Y100" s="137"/>
      <c r="Z100" s="137"/>
      <c r="AA100" s="137"/>
      <c r="AB100" s="137"/>
    </row>
    <row r="101" spans="1:28" s="124" customFormat="1" ht="20.100000000000001" customHeight="1" x14ac:dyDescent="0.25">
      <c r="A101" s="1733" t="s">
        <v>914</v>
      </c>
      <c r="B101" s="1733"/>
      <c r="C101" s="1733"/>
      <c r="D101" s="1733"/>
      <c r="E101" s="1733"/>
      <c r="F101" s="1733"/>
      <c r="G101" s="1733"/>
      <c r="H101" s="1733"/>
      <c r="I101" s="1733"/>
      <c r="J101" s="1733"/>
      <c r="K101" s="1733"/>
      <c r="L101" s="1733"/>
      <c r="M101" s="1733"/>
      <c r="N101" s="1733"/>
      <c r="O101" s="1733"/>
      <c r="P101" s="1733"/>
      <c r="Q101" s="1733"/>
      <c r="R101" s="1733"/>
      <c r="S101" s="1733"/>
      <c r="T101" s="1733"/>
      <c r="U101" s="137"/>
      <c r="V101" s="137"/>
      <c r="W101" s="137"/>
      <c r="X101" s="137"/>
      <c r="Y101" s="137"/>
      <c r="Z101" s="137"/>
      <c r="AA101" s="137"/>
      <c r="AB101" s="137"/>
    </row>
    <row r="102" spans="1:28" s="124" customFormat="1" ht="20.100000000000001" customHeight="1" x14ac:dyDescent="0.25">
      <c r="A102" s="1743"/>
      <c r="B102" s="1733"/>
      <c r="C102" s="1733"/>
      <c r="D102" s="1733"/>
      <c r="E102" s="1733"/>
      <c r="F102" s="1733"/>
      <c r="G102" s="1733"/>
      <c r="H102" s="1733"/>
      <c r="I102" s="1733"/>
      <c r="J102" s="1733"/>
      <c r="K102" s="1733"/>
      <c r="L102" s="1733"/>
      <c r="M102" s="1733"/>
      <c r="N102" s="1733"/>
      <c r="O102" s="1733"/>
      <c r="P102" s="1733"/>
      <c r="Q102" s="1733"/>
      <c r="R102" s="1733"/>
      <c r="S102" s="1733"/>
      <c r="T102" s="1733"/>
      <c r="U102" s="137"/>
      <c r="V102" s="137"/>
      <c r="W102" s="137"/>
      <c r="X102" s="137"/>
      <c r="Y102" s="137"/>
      <c r="Z102" s="137"/>
      <c r="AA102" s="137"/>
      <c r="AB102" s="137"/>
    </row>
    <row r="103" spans="1:28" s="124" customFormat="1" ht="20.100000000000001" customHeight="1" x14ac:dyDescent="0.25">
      <c r="A103" s="1734" t="s">
        <v>915</v>
      </c>
      <c r="B103" s="1734"/>
      <c r="C103" s="1734"/>
      <c r="D103" s="1734"/>
      <c r="E103" s="1734"/>
      <c r="F103" s="1734"/>
      <c r="G103" s="1734"/>
      <c r="H103" s="1734"/>
      <c r="I103" s="1734"/>
      <c r="J103" s="1734"/>
      <c r="K103" s="1734"/>
      <c r="L103" s="1734"/>
      <c r="M103" s="1734"/>
      <c r="N103" s="1734"/>
      <c r="O103" s="1734"/>
      <c r="P103" s="1734"/>
      <c r="Q103" s="1734"/>
      <c r="R103" s="1734"/>
      <c r="S103" s="1734"/>
      <c r="T103" s="1734"/>
      <c r="U103" s="137"/>
      <c r="V103" s="137"/>
      <c r="W103" s="137"/>
      <c r="X103" s="137"/>
      <c r="Y103" s="137"/>
      <c r="Z103" s="137"/>
      <c r="AA103" s="137"/>
      <c r="AB103" s="137"/>
    </row>
    <row r="104" spans="1:28" s="124" customFormat="1" ht="20.100000000000001" customHeight="1" x14ac:dyDescent="0.25">
      <c r="A104" s="1734" t="s">
        <v>916</v>
      </c>
      <c r="B104" s="1734"/>
      <c r="C104" s="1734"/>
      <c r="D104" s="1734"/>
      <c r="E104" s="1734"/>
      <c r="F104" s="1734"/>
      <c r="G104" s="1734"/>
      <c r="H104" s="1734"/>
      <c r="I104" s="1734"/>
      <c r="J104" s="1734"/>
      <c r="K104" s="1734"/>
      <c r="L104" s="1734"/>
      <c r="M104" s="1734"/>
      <c r="N104" s="1734"/>
      <c r="O104" s="1734"/>
      <c r="P104" s="1734"/>
      <c r="Q104" s="1734"/>
      <c r="R104" s="1734"/>
      <c r="S104" s="1734"/>
      <c r="T104" s="1734"/>
      <c r="U104" s="137"/>
      <c r="V104" s="137"/>
      <c r="W104" s="137"/>
      <c r="X104" s="137"/>
      <c r="Y104" s="137"/>
      <c r="Z104" s="137"/>
      <c r="AA104" s="137"/>
      <c r="AB104" s="137"/>
    </row>
    <row r="105" spans="1:28" s="124" customFormat="1" ht="20.100000000000001" customHeight="1" x14ac:dyDescent="0.25">
      <c r="A105" s="1730"/>
      <c r="B105" s="1844"/>
      <c r="C105" s="1844"/>
      <c r="D105" s="1844"/>
      <c r="E105" s="1844"/>
      <c r="F105" s="1844"/>
      <c r="G105" s="1844"/>
      <c r="H105" s="1844"/>
      <c r="I105" s="1844"/>
      <c r="J105" s="1844"/>
      <c r="K105" s="1844"/>
      <c r="L105" s="1844"/>
      <c r="M105" s="1844"/>
      <c r="N105" s="1844"/>
      <c r="O105" s="1844"/>
      <c r="P105" s="1844"/>
      <c r="Q105" s="1844"/>
      <c r="R105" s="1844"/>
      <c r="S105" s="1844"/>
      <c r="T105" s="1844"/>
      <c r="U105" s="137"/>
      <c r="V105" s="137"/>
      <c r="W105" s="137"/>
      <c r="X105" s="137"/>
      <c r="Y105" s="137"/>
      <c r="Z105" s="137"/>
      <c r="AA105" s="137"/>
      <c r="AB105" s="137"/>
    </row>
    <row r="106" spans="1:28" s="124" customFormat="1" ht="20.100000000000001" customHeight="1" x14ac:dyDescent="0.25">
      <c r="A106" s="1731" t="s">
        <v>917</v>
      </c>
      <c r="B106" s="1731"/>
      <c r="C106" s="1731"/>
      <c r="D106" s="1731"/>
      <c r="E106" s="1731"/>
      <c r="F106" s="1731"/>
      <c r="G106" s="1731"/>
      <c r="H106" s="1731"/>
      <c r="I106" s="1731"/>
      <c r="J106" s="1731"/>
      <c r="K106" s="1731"/>
      <c r="L106" s="1731"/>
      <c r="M106" s="1731"/>
      <c r="N106" s="1731"/>
      <c r="O106" s="1731"/>
      <c r="P106" s="1731"/>
      <c r="Q106" s="1731"/>
      <c r="R106" s="1731"/>
      <c r="S106" s="1731"/>
      <c r="T106" s="1731"/>
      <c r="U106" s="137"/>
      <c r="V106" s="137"/>
      <c r="W106" s="137"/>
      <c r="X106" s="137"/>
      <c r="Y106" s="137"/>
      <c r="Z106" s="137"/>
      <c r="AA106" s="137"/>
      <c r="AB106" s="137"/>
    </row>
    <row r="107" spans="1:28" s="124" customFormat="1" ht="20.100000000000001" customHeight="1" x14ac:dyDescent="0.25">
      <c r="A107" s="1731" t="s">
        <v>918</v>
      </c>
      <c r="B107" s="1731"/>
      <c r="C107" s="1731"/>
      <c r="D107" s="1731"/>
      <c r="E107" s="1731"/>
      <c r="F107" s="1731"/>
      <c r="G107" s="1731"/>
      <c r="H107" s="1731"/>
      <c r="I107" s="1731"/>
      <c r="J107" s="1731"/>
      <c r="K107" s="1731"/>
      <c r="L107" s="1731"/>
      <c r="M107" s="1731"/>
      <c r="N107" s="1731"/>
      <c r="O107" s="1731"/>
      <c r="P107" s="1731"/>
      <c r="Q107" s="1731"/>
      <c r="R107" s="1731"/>
      <c r="S107" s="1731"/>
      <c r="T107" s="1731"/>
      <c r="U107" s="137"/>
      <c r="V107" s="137"/>
      <c r="W107" s="137"/>
      <c r="X107" s="137"/>
      <c r="Y107" s="137"/>
      <c r="Z107" s="137"/>
      <c r="AA107" s="137"/>
      <c r="AB107" s="137"/>
    </row>
  </sheetData>
  <mergeCells count="23">
    <mergeCell ref="A34:T34"/>
    <mergeCell ref="A4:A5"/>
    <mergeCell ref="B4:B5"/>
    <mergeCell ref="C4:C5"/>
    <mergeCell ref="D4:D5"/>
    <mergeCell ref="A6:T6"/>
    <mergeCell ref="A7:T7"/>
    <mergeCell ref="A8:T8"/>
    <mergeCell ref="A31:B31"/>
    <mergeCell ref="A32:T32"/>
    <mergeCell ref="A33:T33"/>
    <mergeCell ref="A107:T107"/>
    <mergeCell ref="A95:B95"/>
    <mergeCell ref="A96:T96"/>
    <mergeCell ref="A97:B97"/>
    <mergeCell ref="A98:T98"/>
    <mergeCell ref="A99:T99"/>
    <mergeCell ref="A101:T101"/>
    <mergeCell ref="A102:T102"/>
    <mergeCell ref="A103:T103"/>
    <mergeCell ref="A104:T104"/>
    <mergeCell ref="A105:T105"/>
    <mergeCell ref="A106:T106"/>
  </mergeCells>
  <pageMargins left="0.37" right="0.21" top="0.94" bottom="0.5" header="0.51181102362204722" footer="0.41"/>
  <pageSetup paperSize="8" scale="45" fitToHeight="0" orientation="landscape" r:id="rId1"/>
  <headerFooter alignWithMargins="0"/>
  <rowBreaks count="17" manualBreakCount="17">
    <brk id="111" max="27" man="1"/>
    <brk id="211" max="27" man="1"/>
    <brk id="290" max="27" man="1"/>
    <brk id="369" max="27" man="1"/>
    <brk id="516" max="27" man="1"/>
    <brk id="595" max="27" man="1"/>
    <brk id="674" max="27" man="1"/>
    <brk id="753" max="27" man="1"/>
    <brk id="832" max="27" man="1"/>
    <brk id="911" max="27" man="1"/>
    <brk id="990" max="27" man="1"/>
    <brk id="1069" max="27" man="1"/>
    <brk id="1148" max="27" man="1"/>
    <brk id="1227" max="27" man="1"/>
    <brk id="1306" max="27" man="1"/>
    <brk id="1385" max="27" man="1"/>
    <brk id="1464" max="27"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06"/>
  <sheetViews>
    <sheetView view="pageBreakPreview" zoomScale="80" zoomScaleNormal="80" zoomScaleSheetLayoutView="80" workbookViewId="0">
      <selection activeCell="A2" sqref="A2:Y24"/>
    </sheetView>
  </sheetViews>
  <sheetFormatPr defaultColWidth="9.28515625" defaultRowHeight="15" x14ac:dyDescent="0.25"/>
  <cols>
    <col min="1" max="1" width="10.140625" customWidth="1"/>
    <col min="2" max="25" width="8.85546875" bestFit="1" customWidth="1"/>
  </cols>
  <sheetData>
    <row r="1" spans="1:25" ht="18.75" thickBot="1" x14ac:dyDescent="0.3">
      <c r="A1" s="1586" t="s">
        <v>1263</v>
      </c>
      <c r="B1" s="1587"/>
      <c r="C1" s="1587"/>
      <c r="D1" s="1587"/>
      <c r="E1" s="1587"/>
      <c r="F1" s="1587"/>
      <c r="G1" s="1587"/>
      <c r="H1" s="1587"/>
      <c r="I1" s="1587"/>
      <c r="J1" s="1587"/>
      <c r="K1" s="1587"/>
      <c r="L1" s="1587"/>
      <c r="M1" s="1587"/>
      <c r="N1" s="1587"/>
      <c r="O1" s="1587"/>
      <c r="P1" s="1587"/>
      <c r="Q1" s="1587"/>
      <c r="R1" s="1587"/>
      <c r="S1" s="1587"/>
      <c r="T1" s="1587"/>
      <c r="U1" s="1587"/>
      <c r="V1" s="1587"/>
      <c r="W1" s="1587"/>
      <c r="X1" s="1587"/>
      <c r="Y1" s="1588"/>
    </row>
    <row r="2" spans="1:25" ht="17.25" thickTop="1" x14ac:dyDescent="0.3">
      <c r="A2" s="1589" t="s">
        <v>586</v>
      </c>
      <c r="B2" s="1591">
        <v>2008</v>
      </c>
      <c r="C2" s="1591"/>
      <c r="D2" s="1591"/>
      <c r="E2" s="1591"/>
      <c r="F2" s="1591"/>
      <c r="G2" s="1591"/>
      <c r="H2" s="1591">
        <v>2016</v>
      </c>
      <c r="I2" s="1591"/>
      <c r="J2" s="1591"/>
      <c r="K2" s="1591"/>
      <c r="L2" s="1591"/>
      <c r="M2" s="1591"/>
      <c r="N2" s="1591">
        <v>2017</v>
      </c>
      <c r="O2" s="1591"/>
      <c r="P2" s="1591"/>
      <c r="Q2" s="1591"/>
      <c r="R2" s="1591"/>
      <c r="S2" s="1591"/>
      <c r="T2" s="1591">
        <v>2018</v>
      </c>
      <c r="U2" s="1591"/>
      <c r="V2" s="1591"/>
      <c r="W2" s="1591"/>
      <c r="X2" s="1591"/>
      <c r="Y2" s="1592"/>
    </row>
    <row r="3" spans="1:25" ht="16.5" x14ac:dyDescent="0.3">
      <c r="A3" s="1590"/>
      <c r="B3" s="1585" t="s">
        <v>9</v>
      </c>
      <c r="C3" s="1585"/>
      <c r="D3" s="1585" t="s">
        <v>10</v>
      </c>
      <c r="E3" s="1585"/>
      <c r="F3" s="1585" t="s">
        <v>35</v>
      </c>
      <c r="G3" s="1585"/>
      <c r="H3" s="1585" t="s">
        <v>9</v>
      </c>
      <c r="I3" s="1585"/>
      <c r="J3" s="1585" t="s">
        <v>10</v>
      </c>
      <c r="K3" s="1585"/>
      <c r="L3" s="1585" t="s">
        <v>35</v>
      </c>
      <c r="M3" s="1585"/>
      <c r="N3" s="1585" t="s">
        <v>9</v>
      </c>
      <c r="O3" s="1585"/>
      <c r="P3" s="1585" t="s">
        <v>10</v>
      </c>
      <c r="Q3" s="1585"/>
      <c r="R3" s="1585" t="s">
        <v>35</v>
      </c>
      <c r="S3" s="1585"/>
      <c r="T3" s="1585" t="s">
        <v>9</v>
      </c>
      <c r="U3" s="1585"/>
      <c r="V3" s="1585" t="s">
        <v>10</v>
      </c>
      <c r="W3" s="1585"/>
      <c r="X3" s="1585" t="s">
        <v>35</v>
      </c>
      <c r="Y3" s="1593"/>
    </row>
    <row r="4" spans="1:25" ht="16.5" x14ac:dyDescent="0.3">
      <c r="A4" s="1590"/>
      <c r="B4" s="357" t="s">
        <v>11</v>
      </c>
      <c r="C4" s="357" t="s">
        <v>12</v>
      </c>
      <c r="D4" s="357" t="s">
        <v>11</v>
      </c>
      <c r="E4" s="357" t="s">
        <v>12</v>
      </c>
      <c r="F4" s="357" t="s">
        <v>11</v>
      </c>
      <c r="G4" s="357" t="s">
        <v>12</v>
      </c>
      <c r="H4" s="357" t="s">
        <v>11</v>
      </c>
      <c r="I4" s="357" t="s">
        <v>12</v>
      </c>
      <c r="J4" s="357" t="s">
        <v>11</v>
      </c>
      <c r="K4" s="357" t="s">
        <v>12</v>
      </c>
      <c r="L4" s="357" t="s">
        <v>11</v>
      </c>
      <c r="M4" s="357" t="s">
        <v>12</v>
      </c>
      <c r="N4" s="357" t="s">
        <v>11</v>
      </c>
      <c r="O4" s="357" t="s">
        <v>12</v>
      </c>
      <c r="P4" s="357" t="s">
        <v>11</v>
      </c>
      <c r="Q4" s="357" t="s">
        <v>12</v>
      </c>
      <c r="R4" s="357" t="s">
        <v>11</v>
      </c>
      <c r="S4" s="357" t="s">
        <v>12</v>
      </c>
      <c r="T4" s="357" t="s">
        <v>11</v>
      </c>
      <c r="U4" s="357" t="s">
        <v>12</v>
      </c>
      <c r="V4" s="357" t="s">
        <v>11</v>
      </c>
      <c r="W4" s="357" t="s">
        <v>12</v>
      </c>
      <c r="X4" s="357" t="s">
        <v>11</v>
      </c>
      <c r="Y4" s="361" t="s">
        <v>12</v>
      </c>
    </row>
    <row r="5" spans="1:25" ht="16.5" x14ac:dyDescent="0.3">
      <c r="A5" s="347" t="s">
        <v>13</v>
      </c>
      <c r="B5" s="358">
        <v>62014</v>
      </c>
      <c r="C5" s="348">
        <v>65086</v>
      </c>
      <c r="D5" s="348">
        <v>50928</v>
      </c>
      <c r="E5" s="348">
        <v>52676</v>
      </c>
      <c r="F5" s="349">
        <v>112942</v>
      </c>
      <c r="G5" s="349">
        <v>117762</v>
      </c>
      <c r="H5" s="348">
        <v>63828</v>
      </c>
      <c r="I5" s="348">
        <v>66000</v>
      </c>
      <c r="J5" s="348">
        <v>60970</v>
      </c>
      <c r="K5" s="348">
        <v>64113</v>
      </c>
      <c r="L5" s="349">
        <v>124798</v>
      </c>
      <c r="M5" s="349">
        <v>130113</v>
      </c>
      <c r="N5" s="348">
        <v>62462</v>
      </c>
      <c r="O5" s="348">
        <v>64724</v>
      </c>
      <c r="P5" s="348">
        <v>52582</v>
      </c>
      <c r="Q5" s="348">
        <v>54012</v>
      </c>
      <c r="R5" s="349">
        <v>115044</v>
      </c>
      <c r="S5" s="349">
        <v>118736</v>
      </c>
      <c r="T5" s="348">
        <v>56686</v>
      </c>
      <c r="U5" s="348">
        <v>58452</v>
      </c>
      <c r="V5" s="348">
        <v>58043</v>
      </c>
      <c r="W5" s="348">
        <v>59661</v>
      </c>
      <c r="X5" s="349">
        <v>114729</v>
      </c>
      <c r="Y5" s="349">
        <v>118113</v>
      </c>
    </row>
    <row r="6" spans="1:25" ht="16.5" x14ac:dyDescent="0.3">
      <c r="A6" s="350" t="s">
        <v>14</v>
      </c>
      <c r="B6" s="359">
        <v>142684</v>
      </c>
      <c r="C6" s="351">
        <v>149428</v>
      </c>
      <c r="D6" s="351">
        <v>107932</v>
      </c>
      <c r="E6" s="351">
        <v>111627</v>
      </c>
      <c r="F6" s="352">
        <v>250616</v>
      </c>
      <c r="G6" s="352">
        <v>261055</v>
      </c>
      <c r="H6" s="351">
        <v>157678</v>
      </c>
      <c r="I6" s="351">
        <v>162277</v>
      </c>
      <c r="J6" s="351">
        <v>153562</v>
      </c>
      <c r="K6" s="351">
        <v>157742</v>
      </c>
      <c r="L6" s="352">
        <v>311240</v>
      </c>
      <c r="M6" s="352">
        <v>320019</v>
      </c>
      <c r="N6" s="351">
        <v>153701</v>
      </c>
      <c r="O6" s="351">
        <v>159219</v>
      </c>
      <c r="P6" s="351">
        <v>150603</v>
      </c>
      <c r="Q6" s="351">
        <v>155169</v>
      </c>
      <c r="R6" s="352">
        <v>304304</v>
      </c>
      <c r="S6" s="352">
        <v>314388</v>
      </c>
      <c r="T6" s="351">
        <v>148783</v>
      </c>
      <c r="U6" s="351">
        <v>154555</v>
      </c>
      <c r="V6" s="351">
        <v>148266</v>
      </c>
      <c r="W6" s="351">
        <v>153136</v>
      </c>
      <c r="X6" s="352">
        <v>297049</v>
      </c>
      <c r="Y6" s="352">
        <v>307691</v>
      </c>
    </row>
    <row r="7" spans="1:25" ht="16.5" x14ac:dyDescent="0.3">
      <c r="A7" s="350" t="s">
        <v>15</v>
      </c>
      <c r="B7" s="359">
        <v>175566</v>
      </c>
      <c r="C7" s="351">
        <v>182072</v>
      </c>
      <c r="D7" s="351">
        <v>131058</v>
      </c>
      <c r="E7" s="351">
        <v>134711</v>
      </c>
      <c r="F7" s="352">
        <v>306624</v>
      </c>
      <c r="G7" s="352">
        <v>316783</v>
      </c>
      <c r="H7" s="351">
        <v>192652</v>
      </c>
      <c r="I7" s="351">
        <v>199577</v>
      </c>
      <c r="J7" s="351">
        <v>198877</v>
      </c>
      <c r="K7" s="351">
        <v>203222</v>
      </c>
      <c r="L7" s="352">
        <v>391529</v>
      </c>
      <c r="M7" s="352">
        <v>402799</v>
      </c>
      <c r="N7" s="351">
        <v>193628</v>
      </c>
      <c r="O7" s="351">
        <v>200014</v>
      </c>
      <c r="P7" s="351">
        <v>199331</v>
      </c>
      <c r="Q7" s="351">
        <v>204106</v>
      </c>
      <c r="R7" s="352">
        <v>392959</v>
      </c>
      <c r="S7" s="352">
        <v>404120</v>
      </c>
      <c r="T7" s="351">
        <v>194093</v>
      </c>
      <c r="U7" s="351">
        <v>200789</v>
      </c>
      <c r="V7" s="351">
        <v>201587</v>
      </c>
      <c r="W7" s="351">
        <v>205797</v>
      </c>
      <c r="X7" s="352">
        <v>395680</v>
      </c>
      <c r="Y7" s="352">
        <v>406586</v>
      </c>
    </row>
    <row r="8" spans="1:25" ht="16.5" x14ac:dyDescent="0.3">
      <c r="A8" s="350" t="s">
        <v>16</v>
      </c>
      <c r="B8" s="359">
        <v>181615</v>
      </c>
      <c r="C8" s="351">
        <v>187897</v>
      </c>
      <c r="D8" s="351">
        <v>133367</v>
      </c>
      <c r="E8" s="351">
        <v>135180</v>
      </c>
      <c r="F8" s="352">
        <v>314982</v>
      </c>
      <c r="G8" s="352">
        <v>323077</v>
      </c>
      <c r="H8" s="351">
        <v>163995</v>
      </c>
      <c r="I8" s="351">
        <v>169290</v>
      </c>
      <c r="J8" s="351">
        <v>174790</v>
      </c>
      <c r="K8" s="351">
        <v>178069</v>
      </c>
      <c r="L8" s="352">
        <v>338785</v>
      </c>
      <c r="M8" s="352">
        <v>347359</v>
      </c>
      <c r="N8" s="351">
        <v>167849</v>
      </c>
      <c r="O8" s="351">
        <v>173515</v>
      </c>
      <c r="P8" s="351">
        <v>180006</v>
      </c>
      <c r="Q8" s="351">
        <v>184074</v>
      </c>
      <c r="R8" s="352">
        <v>347855</v>
      </c>
      <c r="S8" s="352">
        <v>357589</v>
      </c>
      <c r="T8" s="351">
        <v>171510</v>
      </c>
      <c r="U8" s="351">
        <v>177379</v>
      </c>
      <c r="V8" s="351">
        <v>184400</v>
      </c>
      <c r="W8" s="351">
        <v>188633</v>
      </c>
      <c r="X8" s="352">
        <v>355910</v>
      </c>
      <c r="Y8" s="352">
        <v>366012</v>
      </c>
    </row>
    <row r="9" spans="1:25" ht="16.5" x14ac:dyDescent="0.3">
      <c r="A9" s="350" t="s">
        <v>17</v>
      </c>
      <c r="B9" s="359">
        <v>192227</v>
      </c>
      <c r="C9" s="351">
        <v>195658</v>
      </c>
      <c r="D9" s="351">
        <v>127017</v>
      </c>
      <c r="E9" s="351">
        <v>126545</v>
      </c>
      <c r="F9" s="352">
        <v>319244</v>
      </c>
      <c r="G9" s="352">
        <v>322203</v>
      </c>
      <c r="H9" s="351">
        <v>148603</v>
      </c>
      <c r="I9" s="351">
        <v>151026</v>
      </c>
      <c r="J9" s="351">
        <v>161315</v>
      </c>
      <c r="K9" s="351">
        <v>160160</v>
      </c>
      <c r="L9" s="352">
        <v>309918</v>
      </c>
      <c r="M9" s="352">
        <v>311186</v>
      </c>
      <c r="N9" s="351">
        <v>148180</v>
      </c>
      <c r="O9" s="351">
        <v>150324</v>
      </c>
      <c r="P9" s="351">
        <v>159871</v>
      </c>
      <c r="Q9" s="351">
        <v>159601</v>
      </c>
      <c r="R9" s="352">
        <v>308051</v>
      </c>
      <c r="S9" s="352">
        <v>309925</v>
      </c>
      <c r="T9" s="351">
        <v>146283</v>
      </c>
      <c r="U9" s="351">
        <v>149078</v>
      </c>
      <c r="V9" s="351">
        <v>159274</v>
      </c>
      <c r="W9" s="351">
        <v>159611</v>
      </c>
      <c r="X9" s="352">
        <v>305557</v>
      </c>
      <c r="Y9" s="352">
        <v>308689</v>
      </c>
    </row>
    <row r="10" spans="1:25" ht="16.5" x14ac:dyDescent="0.3">
      <c r="A10" s="353" t="s">
        <v>18</v>
      </c>
      <c r="B10" s="359">
        <v>174886</v>
      </c>
      <c r="C10" s="351">
        <v>157749</v>
      </c>
      <c r="D10" s="351">
        <v>98451</v>
      </c>
      <c r="E10" s="351">
        <v>81525</v>
      </c>
      <c r="F10" s="352">
        <v>273337</v>
      </c>
      <c r="G10" s="352">
        <v>239274</v>
      </c>
      <c r="H10" s="351">
        <v>146633</v>
      </c>
      <c r="I10" s="351">
        <v>131466</v>
      </c>
      <c r="J10" s="351">
        <v>99124</v>
      </c>
      <c r="K10" s="351">
        <v>73977</v>
      </c>
      <c r="L10" s="352">
        <v>245757</v>
      </c>
      <c r="M10" s="352">
        <v>205443</v>
      </c>
      <c r="N10" s="351">
        <v>141328</v>
      </c>
      <c r="O10" s="351">
        <v>126692</v>
      </c>
      <c r="P10" s="351">
        <v>92465</v>
      </c>
      <c r="Q10" s="351">
        <v>71133</v>
      </c>
      <c r="R10" s="352">
        <v>233793</v>
      </c>
      <c r="S10" s="352">
        <v>197825</v>
      </c>
      <c r="T10" s="351">
        <v>138060</v>
      </c>
      <c r="U10" s="351">
        <v>123844</v>
      </c>
      <c r="V10" s="351">
        <v>95239</v>
      </c>
      <c r="W10" s="351">
        <v>73424</v>
      </c>
      <c r="X10" s="352">
        <v>233299</v>
      </c>
      <c r="Y10" s="352">
        <v>197268</v>
      </c>
    </row>
    <row r="11" spans="1:25" ht="16.5" x14ac:dyDescent="0.3">
      <c r="A11" s="353" t="s">
        <v>19</v>
      </c>
      <c r="B11" s="359">
        <v>193212</v>
      </c>
      <c r="C11" s="351">
        <v>166073</v>
      </c>
      <c r="D11" s="351">
        <v>124184</v>
      </c>
      <c r="E11" s="351">
        <v>103088</v>
      </c>
      <c r="F11" s="352">
        <v>317396</v>
      </c>
      <c r="G11" s="352">
        <v>269161</v>
      </c>
      <c r="H11" s="351">
        <v>204799</v>
      </c>
      <c r="I11" s="351">
        <v>171588</v>
      </c>
      <c r="J11" s="351">
        <v>139680</v>
      </c>
      <c r="K11" s="351">
        <v>89565</v>
      </c>
      <c r="L11" s="352">
        <v>344479</v>
      </c>
      <c r="M11" s="352">
        <v>261153</v>
      </c>
      <c r="N11" s="351">
        <v>199626</v>
      </c>
      <c r="O11" s="351">
        <v>165514</v>
      </c>
      <c r="P11" s="351">
        <v>130241</v>
      </c>
      <c r="Q11" s="351">
        <v>83193</v>
      </c>
      <c r="R11" s="352">
        <v>329867</v>
      </c>
      <c r="S11" s="352">
        <v>248707</v>
      </c>
      <c r="T11" s="351">
        <v>194367</v>
      </c>
      <c r="U11" s="351">
        <v>159041</v>
      </c>
      <c r="V11" s="351">
        <v>130296</v>
      </c>
      <c r="W11" s="351">
        <v>82985</v>
      </c>
      <c r="X11" s="352">
        <v>324663</v>
      </c>
      <c r="Y11" s="352">
        <v>242026</v>
      </c>
    </row>
    <row r="12" spans="1:25" ht="16.5" x14ac:dyDescent="0.3">
      <c r="A12" s="353" t="s">
        <v>20</v>
      </c>
      <c r="B12" s="359">
        <v>216209</v>
      </c>
      <c r="C12" s="351">
        <v>191547</v>
      </c>
      <c r="D12" s="351">
        <v>136927</v>
      </c>
      <c r="E12" s="351">
        <v>113818</v>
      </c>
      <c r="F12" s="352">
        <v>353136</v>
      </c>
      <c r="G12" s="352">
        <v>305365</v>
      </c>
      <c r="H12" s="351">
        <v>237094</v>
      </c>
      <c r="I12" s="351">
        <v>210179</v>
      </c>
      <c r="J12" s="351">
        <v>182053</v>
      </c>
      <c r="K12" s="351">
        <v>132044</v>
      </c>
      <c r="L12" s="352">
        <v>419147</v>
      </c>
      <c r="M12" s="352">
        <v>342223</v>
      </c>
      <c r="N12" s="351">
        <v>235213</v>
      </c>
      <c r="O12" s="351">
        <v>206429</v>
      </c>
      <c r="P12" s="351">
        <v>180807</v>
      </c>
      <c r="Q12" s="351">
        <v>128531</v>
      </c>
      <c r="R12" s="352">
        <v>416020</v>
      </c>
      <c r="S12" s="352">
        <v>334960</v>
      </c>
      <c r="T12" s="351">
        <v>232480</v>
      </c>
      <c r="U12" s="351">
        <v>200506</v>
      </c>
      <c r="V12" s="351">
        <v>177910</v>
      </c>
      <c r="W12" s="351">
        <v>122980</v>
      </c>
      <c r="X12" s="352">
        <v>410390</v>
      </c>
      <c r="Y12" s="352">
        <v>323486</v>
      </c>
    </row>
    <row r="13" spans="1:25" ht="16.5" x14ac:dyDescent="0.3">
      <c r="A13" s="353" t="s">
        <v>21</v>
      </c>
      <c r="B13" s="359">
        <v>226761</v>
      </c>
      <c r="C13" s="351">
        <v>203285</v>
      </c>
      <c r="D13" s="351">
        <v>139228</v>
      </c>
      <c r="E13" s="351">
        <v>123083</v>
      </c>
      <c r="F13" s="352">
        <v>365989</v>
      </c>
      <c r="G13" s="352">
        <v>326368</v>
      </c>
      <c r="H13" s="351">
        <v>207571</v>
      </c>
      <c r="I13" s="351">
        <v>195803</v>
      </c>
      <c r="J13" s="351">
        <v>168838</v>
      </c>
      <c r="K13" s="351">
        <v>130462</v>
      </c>
      <c r="L13" s="352">
        <v>376409</v>
      </c>
      <c r="M13" s="352">
        <v>326265</v>
      </c>
      <c r="N13" s="351">
        <v>210861</v>
      </c>
      <c r="O13" s="351">
        <v>196078</v>
      </c>
      <c r="P13" s="351">
        <v>170593</v>
      </c>
      <c r="Q13" s="351">
        <v>132329</v>
      </c>
      <c r="R13" s="352">
        <v>381454</v>
      </c>
      <c r="S13" s="352">
        <v>328407</v>
      </c>
      <c r="T13" s="351">
        <v>217421</v>
      </c>
      <c r="U13" s="351">
        <v>200557</v>
      </c>
      <c r="V13" s="351">
        <v>174478</v>
      </c>
      <c r="W13" s="351">
        <v>137330</v>
      </c>
      <c r="X13" s="352">
        <v>391899</v>
      </c>
      <c r="Y13" s="352">
        <v>337887</v>
      </c>
    </row>
    <row r="14" spans="1:25" ht="16.5" x14ac:dyDescent="0.3">
      <c r="A14" s="353" t="s">
        <v>22</v>
      </c>
      <c r="B14" s="359">
        <v>212143</v>
      </c>
      <c r="C14" s="351">
        <v>189211</v>
      </c>
      <c r="D14" s="351">
        <v>118056</v>
      </c>
      <c r="E14" s="351">
        <v>120207</v>
      </c>
      <c r="F14" s="352">
        <v>330199</v>
      </c>
      <c r="G14" s="352">
        <v>309418</v>
      </c>
      <c r="H14" s="351">
        <v>194455</v>
      </c>
      <c r="I14" s="351">
        <v>190368</v>
      </c>
      <c r="J14" s="351">
        <v>172895</v>
      </c>
      <c r="K14" s="351">
        <v>130243</v>
      </c>
      <c r="L14" s="352">
        <v>367350</v>
      </c>
      <c r="M14" s="352">
        <v>320611</v>
      </c>
      <c r="N14" s="351">
        <v>194847</v>
      </c>
      <c r="O14" s="351">
        <v>189502</v>
      </c>
      <c r="P14" s="351">
        <v>172083</v>
      </c>
      <c r="Q14" s="351">
        <v>132168</v>
      </c>
      <c r="R14" s="352">
        <v>366930</v>
      </c>
      <c r="S14" s="352">
        <v>321670</v>
      </c>
      <c r="T14" s="351">
        <v>193536</v>
      </c>
      <c r="U14" s="351">
        <v>186930</v>
      </c>
      <c r="V14" s="351">
        <v>168660</v>
      </c>
      <c r="W14" s="351">
        <v>129583</v>
      </c>
      <c r="X14" s="352">
        <v>362196</v>
      </c>
      <c r="Y14" s="352">
        <v>316513</v>
      </c>
    </row>
    <row r="15" spans="1:25" ht="16.5" x14ac:dyDescent="0.3">
      <c r="A15" s="353" t="s">
        <v>23</v>
      </c>
      <c r="B15" s="359">
        <v>184310</v>
      </c>
      <c r="C15" s="351">
        <v>164341</v>
      </c>
      <c r="D15" s="351">
        <v>100910</v>
      </c>
      <c r="E15" s="351">
        <v>102970</v>
      </c>
      <c r="F15" s="352">
        <v>285220</v>
      </c>
      <c r="G15" s="352">
        <v>267311</v>
      </c>
      <c r="H15" s="351">
        <v>173422</v>
      </c>
      <c r="I15" s="351">
        <v>164789</v>
      </c>
      <c r="J15" s="351">
        <v>157970</v>
      </c>
      <c r="K15" s="351">
        <v>128210</v>
      </c>
      <c r="L15" s="352">
        <v>331392</v>
      </c>
      <c r="M15" s="352">
        <v>292999</v>
      </c>
      <c r="N15" s="351">
        <v>175835</v>
      </c>
      <c r="O15" s="351">
        <v>168173</v>
      </c>
      <c r="P15" s="351">
        <v>158995</v>
      </c>
      <c r="Q15" s="351">
        <v>129019</v>
      </c>
      <c r="R15" s="352">
        <v>334830</v>
      </c>
      <c r="S15" s="352">
        <v>297192</v>
      </c>
      <c r="T15" s="351">
        <v>180478</v>
      </c>
      <c r="U15" s="351">
        <v>172745</v>
      </c>
      <c r="V15" s="351">
        <v>163777</v>
      </c>
      <c r="W15" s="351">
        <v>128543</v>
      </c>
      <c r="X15" s="352">
        <v>344255</v>
      </c>
      <c r="Y15" s="352">
        <v>301288</v>
      </c>
    </row>
    <row r="16" spans="1:25" ht="16.5" x14ac:dyDescent="0.3">
      <c r="A16" s="353" t="s">
        <v>24</v>
      </c>
      <c r="B16" s="359">
        <v>165528</v>
      </c>
      <c r="C16" s="351">
        <v>154084</v>
      </c>
      <c r="D16" s="351">
        <v>75712</v>
      </c>
      <c r="E16" s="351">
        <v>77000</v>
      </c>
      <c r="F16" s="352">
        <v>241240</v>
      </c>
      <c r="G16" s="352">
        <v>231084</v>
      </c>
      <c r="H16" s="351">
        <v>159798</v>
      </c>
      <c r="I16" s="351">
        <v>146581</v>
      </c>
      <c r="J16" s="351">
        <v>133185</v>
      </c>
      <c r="K16" s="351">
        <v>114497</v>
      </c>
      <c r="L16" s="352">
        <v>292983</v>
      </c>
      <c r="M16" s="352">
        <v>261078</v>
      </c>
      <c r="N16" s="351">
        <v>158782</v>
      </c>
      <c r="O16" s="351">
        <v>145297</v>
      </c>
      <c r="P16" s="351">
        <v>135457</v>
      </c>
      <c r="Q16" s="351">
        <v>118769</v>
      </c>
      <c r="R16" s="352">
        <v>294239</v>
      </c>
      <c r="S16" s="352">
        <v>264066</v>
      </c>
      <c r="T16" s="351">
        <v>157700</v>
      </c>
      <c r="U16" s="351">
        <v>143844</v>
      </c>
      <c r="V16" s="351">
        <v>137699</v>
      </c>
      <c r="W16" s="351">
        <v>118820</v>
      </c>
      <c r="X16" s="352">
        <v>295399</v>
      </c>
      <c r="Y16" s="352">
        <v>262664</v>
      </c>
    </row>
    <row r="17" spans="1:25" ht="16.5" x14ac:dyDescent="0.3">
      <c r="A17" s="353" t="s">
        <v>25</v>
      </c>
      <c r="B17" s="359">
        <v>127500</v>
      </c>
      <c r="C17" s="351">
        <v>121232</v>
      </c>
      <c r="D17" s="351">
        <v>57906</v>
      </c>
      <c r="E17" s="351">
        <v>56449</v>
      </c>
      <c r="F17" s="352">
        <v>185406</v>
      </c>
      <c r="G17" s="352">
        <v>177681</v>
      </c>
      <c r="H17" s="351">
        <v>142346</v>
      </c>
      <c r="I17" s="351">
        <v>131816</v>
      </c>
      <c r="J17" s="351">
        <v>104801</v>
      </c>
      <c r="K17" s="351">
        <v>86794</v>
      </c>
      <c r="L17" s="352">
        <v>247147</v>
      </c>
      <c r="M17" s="352">
        <v>218610</v>
      </c>
      <c r="N17" s="351">
        <v>144915</v>
      </c>
      <c r="O17" s="351">
        <v>133321</v>
      </c>
      <c r="P17" s="351">
        <v>106173</v>
      </c>
      <c r="Q17" s="351">
        <v>90661</v>
      </c>
      <c r="R17" s="352">
        <v>251088</v>
      </c>
      <c r="S17" s="352">
        <v>223982</v>
      </c>
      <c r="T17" s="351">
        <v>147740</v>
      </c>
      <c r="U17" s="351">
        <v>134340</v>
      </c>
      <c r="V17" s="351">
        <v>110311</v>
      </c>
      <c r="W17" s="351">
        <v>92798</v>
      </c>
      <c r="X17" s="352">
        <v>258051</v>
      </c>
      <c r="Y17" s="352">
        <v>227138</v>
      </c>
    </row>
    <row r="18" spans="1:25" ht="16.5" x14ac:dyDescent="0.3">
      <c r="A18" s="353" t="s">
        <v>26</v>
      </c>
      <c r="B18" s="359">
        <v>92290</v>
      </c>
      <c r="C18" s="351">
        <v>87505</v>
      </c>
      <c r="D18" s="351">
        <v>43662</v>
      </c>
      <c r="E18" s="351">
        <v>37762</v>
      </c>
      <c r="F18" s="352">
        <v>135952</v>
      </c>
      <c r="G18" s="352">
        <v>125267</v>
      </c>
      <c r="H18" s="351">
        <v>113596</v>
      </c>
      <c r="I18" s="351">
        <v>100473</v>
      </c>
      <c r="J18" s="351">
        <v>69503</v>
      </c>
      <c r="K18" s="351">
        <v>51971</v>
      </c>
      <c r="L18" s="352">
        <v>183099</v>
      </c>
      <c r="M18" s="352">
        <v>152444</v>
      </c>
      <c r="N18" s="351">
        <v>117126</v>
      </c>
      <c r="O18" s="351">
        <v>103334</v>
      </c>
      <c r="P18" s="351">
        <v>72365</v>
      </c>
      <c r="Q18" s="351">
        <v>54524</v>
      </c>
      <c r="R18" s="352">
        <v>189491</v>
      </c>
      <c r="S18" s="352">
        <v>157858</v>
      </c>
      <c r="T18" s="351">
        <v>121609</v>
      </c>
      <c r="U18" s="351">
        <v>106805</v>
      </c>
      <c r="V18" s="351">
        <v>73721</v>
      </c>
      <c r="W18" s="351">
        <v>55251</v>
      </c>
      <c r="X18" s="352">
        <v>195330</v>
      </c>
      <c r="Y18" s="352">
        <v>162056</v>
      </c>
    </row>
    <row r="19" spans="1:25" ht="16.5" x14ac:dyDescent="0.3">
      <c r="A19" s="353" t="s">
        <v>27</v>
      </c>
      <c r="B19" s="359">
        <v>65459</v>
      </c>
      <c r="C19" s="351">
        <v>58248</v>
      </c>
      <c r="D19" s="351">
        <v>34511</v>
      </c>
      <c r="E19" s="351">
        <v>27730</v>
      </c>
      <c r="F19" s="352">
        <v>99970</v>
      </c>
      <c r="G19" s="352">
        <v>85978</v>
      </c>
      <c r="H19" s="351">
        <v>93532</v>
      </c>
      <c r="I19" s="351">
        <v>77716</v>
      </c>
      <c r="J19" s="351">
        <v>51273</v>
      </c>
      <c r="K19" s="351">
        <v>35270</v>
      </c>
      <c r="L19" s="352">
        <v>144805</v>
      </c>
      <c r="M19" s="352">
        <v>112986</v>
      </c>
      <c r="N19" s="351">
        <v>95101</v>
      </c>
      <c r="O19" s="351">
        <v>78561</v>
      </c>
      <c r="P19" s="351">
        <v>51379</v>
      </c>
      <c r="Q19" s="351">
        <v>35423</v>
      </c>
      <c r="R19" s="352">
        <v>146480</v>
      </c>
      <c r="S19" s="352">
        <v>113984</v>
      </c>
      <c r="T19" s="351">
        <v>97635</v>
      </c>
      <c r="U19" s="351">
        <v>80250</v>
      </c>
      <c r="V19" s="351">
        <v>52375</v>
      </c>
      <c r="W19" s="351">
        <v>35796</v>
      </c>
      <c r="X19" s="352">
        <v>150010</v>
      </c>
      <c r="Y19" s="352">
        <v>116046</v>
      </c>
    </row>
    <row r="20" spans="1:25" ht="16.5" x14ac:dyDescent="0.3">
      <c r="A20" s="353" t="s">
        <v>28</v>
      </c>
      <c r="B20" s="359">
        <v>47973</v>
      </c>
      <c r="C20" s="351">
        <v>38227</v>
      </c>
      <c r="D20" s="351">
        <v>24780</v>
      </c>
      <c r="E20" s="351">
        <v>19521</v>
      </c>
      <c r="F20" s="352">
        <v>72753</v>
      </c>
      <c r="G20" s="352">
        <v>57748</v>
      </c>
      <c r="H20" s="351">
        <v>68658</v>
      </c>
      <c r="I20" s="351">
        <v>55490</v>
      </c>
      <c r="J20" s="351">
        <v>38075</v>
      </c>
      <c r="K20" s="351">
        <v>25119</v>
      </c>
      <c r="L20" s="352">
        <v>106733</v>
      </c>
      <c r="M20" s="352">
        <v>80609</v>
      </c>
      <c r="N20" s="351">
        <v>73329</v>
      </c>
      <c r="O20" s="351">
        <v>58573</v>
      </c>
      <c r="P20" s="351">
        <v>39923</v>
      </c>
      <c r="Q20" s="351">
        <v>26140</v>
      </c>
      <c r="R20" s="352">
        <v>113252</v>
      </c>
      <c r="S20" s="352">
        <v>84713</v>
      </c>
      <c r="T20" s="351">
        <v>78387</v>
      </c>
      <c r="U20" s="351">
        <v>62205</v>
      </c>
      <c r="V20" s="351">
        <v>40537</v>
      </c>
      <c r="W20" s="351">
        <v>26374</v>
      </c>
      <c r="X20" s="352">
        <v>118924</v>
      </c>
      <c r="Y20" s="352">
        <v>88579</v>
      </c>
    </row>
    <row r="21" spans="1:25" ht="16.5" x14ac:dyDescent="0.3">
      <c r="A21" s="353" t="s">
        <v>29</v>
      </c>
      <c r="B21" s="359">
        <v>35052</v>
      </c>
      <c r="C21" s="351">
        <v>24504</v>
      </c>
      <c r="D21" s="351">
        <v>17980</v>
      </c>
      <c r="E21" s="351">
        <v>12496</v>
      </c>
      <c r="F21" s="352">
        <v>53032</v>
      </c>
      <c r="G21" s="352">
        <v>37000</v>
      </c>
      <c r="H21" s="351">
        <v>48225</v>
      </c>
      <c r="I21" s="351">
        <v>35502</v>
      </c>
      <c r="J21" s="351">
        <v>29284</v>
      </c>
      <c r="K21" s="351">
        <v>17971</v>
      </c>
      <c r="L21" s="352">
        <v>77509</v>
      </c>
      <c r="M21" s="352">
        <v>53473</v>
      </c>
      <c r="N21" s="351">
        <v>50558</v>
      </c>
      <c r="O21" s="351">
        <v>37070</v>
      </c>
      <c r="P21" s="351">
        <v>29486</v>
      </c>
      <c r="Q21" s="351">
        <v>18082</v>
      </c>
      <c r="R21" s="352">
        <v>80044</v>
      </c>
      <c r="S21" s="352">
        <v>55152</v>
      </c>
      <c r="T21" s="351">
        <v>53718</v>
      </c>
      <c r="U21" s="351">
        <v>39552</v>
      </c>
      <c r="V21" s="351">
        <v>30019</v>
      </c>
      <c r="W21" s="351">
        <v>17894</v>
      </c>
      <c r="X21" s="352">
        <v>83737</v>
      </c>
      <c r="Y21" s="352">
        <v>57446</v>
      </c>
    </row>
    <row r="22" spans="1:25" ht="16.5" x14ac:dyDescent="0.3">
      <c r="A22" s="353" t="s">
        <v>30</v>
      </c>
      <c r="B22" s="359">
        <v>22535</v>
      </c>
      <c r="C22" s="351">
        <v>13280</v>
      </c>
      <c r="D22" s="351">
        <v>10687</v>
      </c>
      <c r="E22" s="351">
        <v>6139</v>
      </c>
      <c r="F22" s="352">
        <v>33222</v>
      </c>
      <c r="G22" s="352">
        <v>19419</v>
      </c>
      <c r="H22" s="351">
        <v>27959</v>
      </c>
      <c r="I22" s="351">
        <v>18218</v>
      </c>
      <c r="J22" s="351">
        <v>18466</v>
      </c>
      <c r="K22" s="351">
        <v>9731</v>
      </c>
      <c r="L22" s="352">
        <v>46425</v>
      </c>
      <c r="M22" s="352">
        <v>27949</v>
      </c>
      <c r="N22" s="351">
        <v>29752</v>
      </c>
      <c r="O22" s="351">
        <v>19326</v>
      </c>
      <c r="P22" s="351">
        <v>19395</v>
      </c>
      <c r="Q22" s="351">
        <v>10439</v>
      </c>
      <c r="R22" s="352">
        <v>49147</v>
      </c>
      <c r="S22" s="352">
        <v>29765</v>
      </c>
      <c r="T22" s="351">
        <v>32343</v>
      </c>
      <c r="U22" s="351">
        <v>21114</v>
      </c>
      <c r="V22" s="351">
        <v>19195</v>
      </c>
      <c r="W22" s="351">
        <v>10445</v>
      </c>
      <c r="X22" s="352">
        <v>51538</v>
      </c>
      <c r="Y22" s="352">
        <v>31559</v>
      </c>
    </row>
    <row r="23" spans="1:25" ht="17.25" thickBot="1" x14ac:dyDescent="0.35">
      <c r="A23" s="354" t="s">
        <v>31</v>
      </c>
      <c r="B23" s="360">
        <v>14891</v>
      </c>
      <c r="C23" s="355">
        <v>6624</v>
      </c>
      <c r="D23" s="355">
        <v>7004</v>
      </c>
      <c r="E23" s="355">
        <v>3093</v>
      </c>
      <c r="F23" s="356">
        <v>21895</v>
      </c>
      <c r="G23" s="356">
        <v>9717</v>
      </c>
      <c r="H23" s="355">
        <v>20317</v>
      </c>
      <c r="I23" s="355">
        <v>9860</v>
      </c>
      <c r="J23" s="355">
        <v>15146</v>
      </c>
      <c r="K23" s="355">
        <v>5934</v>
      </c>
      <c r="L23" s="356">
        <v>35463</v>
      </c>
      <c r="M23" s="356">
        <v>15794</v>
      </c>
      <c r="N23" s="355">
        <v>21398</v>
      </c>
      <c r="O23" s="355">
        <v>10298</v>
      </c>
      <c r="P23" s="355">
        <v>16048</v>
      </c>
      <c r="Q23" s="355">
        <v>6405</v>
      </c>
      <c r="R23" s="356">
        <v>37446</v>
      </c>
      <c r="S23" s="356">
        <v>16703</v>
      </c>
      <c r="T23" s="355">
        <v>23405</v>
      </c>
      <c r="U23" s="355">
        <v>11401</v>
      </c>
      <c r="V23" s="355">
        <v>15892</v>
      </c>
      <c r="W23" s="355">
        <v>6334</v>
      </c>
      <c r="X23" s="356">
        <v>39297</v>
      </c>
      <c r="Y23" s="356">
        <v>17735</v>
      </c>
    </row>
    <row r="24" spans="1:25" ht="17.25" thickBot="1" x14ac:dyDescent="0.35">
      <c r="A24" s="420" t="s">
        <v>32</v>
      </c>
      <c r="B24" s="1054">
        <v>2532855</v>
      </c>
      <c r="C24" s="1054">
        <v>2356051</v>
      </c>
      <c r="D24" s="1054">
        <v>1540300</v>
      </c>
      <c r="E24" s="1054">
        <v>1445620</v>
      </c>
      <c r="F24" s="1054">
        <v>4073155</v>
      </c>
      <c r="G24" s="1054">
        <v>3801671</v>
      </c>
      <c r="H24" s="1054">
        <v>2565161</v>
      </c>
      <c r="I24" s="1054">
        <v>2388019</v>
      </c>
      <c r="J24" s="1054">
        <v>2129807</v>
      </c>
      <c r="K24" s="1054">
        <v>1795094</v>
      </c>
      <c r="L24" s="1054">
        <v>4694968</v>
      </c>
      <c r="M24" s="1054">
        <v>4183113</v>
      </c>
      <c r="N24" s="1054">
        <v>2574491</v>
      </c>
      <c r="O24" s="1054">
        <v>2385964</v>
      </c>
      <c r="P24" s="1054">
        <v>2117803</v>
      </c>
      <c r="Q24" s="1054">
        <v>1793778</v>
      </c>
      <c r="R24" s="1054">
        <v>4692294</v>
      </c>
      <c r="S24" s="1054">
        <v>4179742</v>
      </c>
      <c r="T24" s="1054">
        <v>2586234</v>
      </c>
      <c r="U24" s="1054">
        <v>2383387</v>
      </c>
      <c r="V24" s="1054">
        <v>2141679</v>
      </c>
      <c r="W24" s="1054">
        <v>1805395</v>
      </c>
      <c r="X24" s="1054">
        <v>4727913</v>
      </c>
      <c r="Y24" s="1054">
        <v>4188782</v>
      </c>
    </row>
    <row r="306" spans="7:37" ht="99.75" customHeight="1" x14ac:dyDescent="0.25">
      <c r="G306" t="s">
        <v>591</v>
      </c>
      <c r="I306" t="s">
        <v>593</v>
      </c>
      <c r="J306" t="s">
        <v>1375</v>
      </c>
      <c r="M306" t="s">
        <v>591</v>
      </c>
      <c r="P306" t="s">
        <v>591</v>
      </c>
      <c r="T306" t="s">
        <v>1372</v>
      </c>
      <c r="AC306" t="s">
        <v>1376</v>
      </c>
      <c r="AF306" t="s">
        <v>1373</v>
      </c>
      <c r="AK306" t="s">
        <v>1379</v>
      </c>
    </row>
  </sheetData>
  <mergeCells count="18">
    <mergeCell ref="N3:O3"/>
    <mergeCell ref="P3:Q3"/>
    <mergeCell ref="R3:S3"/>
    <mergeCell ref="T3:U3"/>
    <mergeCell ref="A1:Y1"/>
    <mergeCell ref="A2:A4"/>
    <mergeCell ref="B2:G2"/>
    <mergeCell ref="H2:M2"/>
    <mergeCell ref="N2:S2"/>
    <mergeCell ref="T2:Y2"/>
    <mergeCell ref="B3:C3"/>
    <mergeCell ref="D3:E3"/>
    <mergeCell ref="F3:G3"/>
    <mergeCell ref="H3:I3"/>
    <mergeCell ref="V3:W3"/>
    <mergeCell ref="X3:Y3"/>
    <mergeCell ref="J3:K3"/>
    <mergeCell ref="L3:M3"/>
  </mergeCells>
  <pageMargins left="0.26" right="0.17" top="0.82" bottom="0.75" header="0.3" footer="0.3"/>
  <pageSetup paperSize="8" scale="37" fitToHeight="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08"/>
  <sheetViews>
    <sheetView tabSelected="1" view="pageBreakPreview" zoomScaleNormal="100" zoomScaleSheetLayoutView="100" workbookViewId="0">
      <selection activeCell="T98" sqref="T98"/>
    </sheetView>
  </sheetViews>
  <sheetFormatPr defaultRowHeight="20.100000000000001" customHeight="1" x14ac:dyDescent="0.25"/>
  <cols>
    <col min="1" max="1" width="7" style="132" customWidth="1"/>
    <col min="2" max="2" width="42.85546875" style="132" customWidth="1"/>
    <col min="3" max="20" width="13.7109375" style="132" customWidth="1"/>
    <col min="21" max="21" width="4" style="131" customWidth="1"/>
    <col min="22" max="22" width="18.85546875" style="131" customWidth="1"/>
    <col min="23" max="28" width="9.140625" style="131"/>
    <col min="29" max="16384" width="9.140625" style="132"/>
  </cols>
  <sheetData>
    <row r="1" spans="1:28" ht="20.100000000000001" customHeight="1" x14ac:dyDescent="0.25">
      <c r="A1" s="1195" t="s">
        <v>1171</v>
      </c>
      <c r="B1" s="1196"/>
      <c r="C1" s="1196"/>
      <c r="D1" s="1196"/>
      <c r="E1" s="1196"/>
      <c r="F1" s="1196"/>
      <c r="G1" s="1196"/>
      <c r="H1" s="1196"/>
      <c r="I1" s="1196"/>
      <c r="J1" s="1196"/>
      <c r="K1" s="1196"/>
      <c r="L1" s="1196"/>
      <c r="M1" s="1196"/>
      <c r="N1" s="1196"/>
      <c r="O1" s="1196"/>
      <c r="P1" s="1196"/>
      <c r="Q1" s="1196"/>
      <c r="R1" s="1196"/>
      <c r="S1" s="1196"/>
      <c r="T1" s="1196"/>
    </row>
    <row r="2" spans="1:28" ht="20.100000000000001" customHeight="1" x14ac:dyDescent="0.25">
      <c r="A2" s="1196"/>
      <c r="B2" s="1196"/>
      <c r="C2" s="1196"/>
      <c r="D2" s="1196"/>
      <c r="E2" s="1196"/>
      <c r="F2" s="1196"/>
      <c r="G2" s="1196"/>
      <c r="H2" s="1196"/>
      <c r="I2" s="1196"/>
      <c r="J2" s="1196"/>
      <c r="K2" s="1196"/>
      <c r="L2" s="1196"/>
      <c r="M2" s="1196"/>
      <c r="N2" s="1196"/>
      <c r="O2" s="1196"/>
      <c r="P2" s="1196"/>
      <c r="Q2" s="1196"/>
      <c r="R2" s="1196"/>
      <c r="S2" s="1196"/>
      <c r="T2" s="1196"/>
    </row>
    <row r="3" spans="1:28" ht="9.9499999999999993" customHeight="1" thickBot="1" x14ac:dyDescent="0.3">
      <c r="A3" s="1260"/>
      <c r="B3" s="1260"/>
      <c r="C3" s="1260"/>
      <c r="D3" s="1260"/>
      <c r="E3" s="1260"/>
      <c r="F3" s="1260"/>
      <c r="G3" s="1260"/>
      <c r="H3" s="1260"/>
      <c r="I3" s="1260"/>
      <c r="J3" s="1260"/>
      <c r="K3" s="1260"/>
      <c r="L3" s="1260"/>
      <c r="M3" s="1260"/>
      <c r="N3" s="1260"/>
      <c r="O3" s="1260"/>
      <c r="P3" s="1260"/>
      <c r="Q3" s="1260"/>
      <c r="R3" s="1260"/>
      <c r="S3" s="1260"/>
      <c r="T3" s="1260"/>
    </row>
    <row r="4" spans="1:28" s="136" customFormat="1" ht="60" customHeight="1" x14ac:dyDescent="0.3">
      <c r="A4" s="2088" t="s">
        <v>871</v>
      </c>
      <c r="B4" s="2090" t="s">
        <v>872</v>
      </c>
      <c r="C4" s="2092" t="s">
        <v>873</v>
      </c>
      <c r="D4" s="2092" t="s">
        <v>874</v>
      </c>
      <c r="E4" s="1280" t="s">
        <v>875</v>
      </c>
      <c r="F4" s="1280" t="s">
        <v>876</v>
      </c>
      <c r="G4" s="1280" t="s">
        <v>877</v>
      </c>
      <c r="H4" s="1280" t="s">
        <v>1158</v>
      </c>
      <c r="I4" s="1280" t="s">
        <v>1159</v>
      </c>
      <c r="J4" s="1280" t="s">
        <v>1160</v>
      </c>
      <c r="K4" s="1280" t="s">
        <v>1161</v>
      </c>
      <c r="L4" s="1280" t="s">
        <v>1162</v>
      </c>
      <c r="M4" s="1280" t="s">
        <v>1163</v>
      </c>
      <c r="N4" s="1280" t="s">
        <v>1164</v>
      </c>
      <c r="O4" s="1280" t="s">
        <v>1165</v>
      </c>
      <c r="P4" s="1280" t="s">
        <v>1166</v>
      </c>
      <c r="Q4" s="1280" t="s">
        <v>1167</v>
      </c>
      <c r="R4" s="1280" t="s">
        <v>1168</v>
      </c>
      <c r="S4" s="1280" t="s">
        <v>1169</v>
      </c>
      <c r="T4" s="1281" t="s">
        <v>1170</v>
      </c>
      <c r="U4" s="135"/>
      <c r="V4" s="135"/>
      <c r="W4" s="135"/>
      <c r="X4" s="135"/>
      <c r="Y4" s="135"/>
      <c r="Z4" s="135"/>
      <c r="AA4" s="135"/>
      <c r="AB4" s="135"/>
    </row>
    <row r="5" spans="1:28" s="124" customFormat="1" ht="20.100000000000001" customHeight="1" thickBot="1" x14ac:dyDescent="0.35">
      <c r="A5" s="2089"/>
      <c r="B5" s="2091"/>
      <c r="C5" s="2091"/>
      <c r="D5" s="2091"/>
      <c r="E5" s="1282" t="s">
        <v>886</v>
      </c>
      <c r="F5" s="1282" t="s">
        <v>801</v>
      </c>
      <c r="G5" s="1283"/>
      <c r="H5" s="1282" t="s">
        <v>801</v>
      </c>
      <c r="I5" s="1282" t="s">
        <v>801</v>
      </c>
      <c r="J5" s="1282" t="s">
        <v>801</v>
      </c>
      <c r="K5" s="1282" t="s">
        <v>801</v>
      </c>
      <c r="L5" s="1282" t="s">
        <v>801</v>
      </c>
      <c r="M5" s="1282" t="s">
        <v>801</v>
      </c>
      <c r="N5" s="1282" t="s">
        <v>801</v>
      </c>
      <c r="O5" s="1282" t="s">
        <v>801</v>
      </c>
      <c r="P5" s="1282" t="s">
        <v>801</v>
      </c>
      <c r="Q5" s="1282" t="s">
        <v>801</v>
      </c>
      <c r="R5" s="1282" t="s">
        <v>801</v>
      </c>
      <c r="S5" s="1282" t="s">
        <v>801</v>
      </c>
      <c r="T5" s="1284" t="s">
        <v>801</v>
      </c>
      <c r="U5" s="137"/>
      <c r="V5" s="137"/>
      <c r="W5" s="137"/>
      <c r="X5" s="137"/>
      <c r="Y5" s="137"/>
      <c r="Z5" s="137"/>
      <c r="AA5" s="137"/>
      <c r="AB5" s="137"/>
    </row>
    <row r="6" spans="1:28" s="124" customFormat="1" ht="20.100000000000001" customHeight="1" x14ac:dyDescent="0.25">
      <c r="A6" s="2093"/>
      <c r="B6" s="2094"/>
      <c r="C6" s="2094"/>
      <c r="D6" s="2094"/>
      <c r="E6" s="2094"/>
      <c r="F6" s="2094"/>
      <c r="G6" s="2094"/>
      <c r="H6" s="2094"/>
      <c r="I6" s="2094"/>
      <c r="J6" s="2094"/>
      <c r="K6" s="2094"/>
      <c r="L6" s="2094"/>
      <c r="M6" s="2094"/>
      <c r="N6" s="2094"/>
      <c r="O6" s="2094"/>
      <c r="P6" s="2094"/>
      <c r="Q6" s="2094"/>
      <c r="R6" s="2094"/>
      <c r="S6" s="2094"/>
      <c r="T6" s="2095"/>
      <c r="U6" s="137"/>
      <c r="V6" s="137"/>
      <c r="W6" s="137"/>
      <c r="X6" s="137"/>
      <c r="Y6" s="137"/>
      <c r="Z6" s="137"/>
      <c r="AA6" s="137"/>
      <c r="AB6" s="137"/>
    </row>
    <row r="7" spans="1:28" s="124" customFormat="1" ht="20.100000000000001" customHeight="1" x14ac:dyDescent="0.25">
      <c r="A7" s="2096" t="s">
        <v>1366</v>
      </c>
      <c r="B7" s="2097"/>
      <c r="C7" s="2098"/>
      <c r="D7" s="2098"/>
      <c r="E7" s="2098"/>
      <c r="F7" s="2098"/>
      <c r="G7" s="2098"/>
      <c r="H7" s="2098"/>
      <c r="I7" s="2098"/>
      <c r="J7" s="2098"/>
      <c r="K7" s="2098"/>
      <c r="L7" s="2098"/>
      <c r="M7" s="2098"/>
      <c r="N7" s="2098"/>
      <c r="O7" s="2098"/>
      <c r="P7" s="2098"/>
      <c r="Q7" s="2098"/>
      <c r="R7" s="2098"/>
      <c r="S7" s="2098"/>
      <c r="T7" s="2099"/>
      <c r="U7" s="137"/>
      <c r="V7" s="137"/>
      <c r="W7" s="137"/>
      <c r="X7" s="137"/>
      <c r="Y7" s="137"/>
      <c r="Z7" s="137"/>
      <c r="AA7" s="137"/>
      <c r="AB7" s="137"/>
    </row>
    <row r="8" spans="1:28" s="124" customFormat="1" ht="9.9499999999999993" customHeight="1" x14ac:dyDescent="0.25">
      <c r="A8" s="1759"/>
      <c r="B8" s="1745"/>
      <c r="C8" s="1745"/>
      <c r="D8" s="1745"/>
      <c r="E8" s="1745"/>
      <c r="F8" s="1745"/>
      <c r="G8" s="1745"/>
      <c r="H8" s="1745"/>
      <c r="I8" s="1745"/>
      <c r="J8" s="1745"/>
      <c r="K8" s="1745"/>
      <c r="L8" s="1745"/>
      <c r="M8" s="1745"/>
      <c r="N8" s="1745"/>
      <c r="O8" s="1745"/>
      <c r="P8" s="1745"/>
      <c r="Q8" s="1745"/>
      <c r="R8" s="1745"/>
      <c r="S8" s="1745"/>
      <c r="T8" s="1746"/>
      <c r="U8" s="137"/>
      <c r="V8" s="137"/>
      <c r="W8" s="137"/>
      <c r="X8" s="137"/>
      <c r="Y8" s="137"/>
      <c r="Z8" s="137"/>
      <c r="AA8" s="137"/>
      <c r="AB8" s="137"/>
    </row>
    <row r="9" spans="1:28" s="124" customFormat="1" ht="20.100000000000001" customHeight="1" x14ac:dyDescent="0.25">
      <c r="A9" s="1093">
        <v>1252</v>
      </c>
      <c r="B9" s="848" t="s">
        <v>240</v>
      </c>
      <c r="C9" s="849">
        <v>94751</v>
      </c>
      <c r="D9" s="849">
        <v>199613</v>
      </c>
      <c r="E9" s="813">
        <v>37.14</v>
      </c>
      <c r="F9" s="813">
        <v>12.94</v>
      </c>
      <c r="G9" s="850">
        <v>1.1100000000000001</v>
      </c>
      <c r="H9" s="963">
        <v>65.930000000000007</v>
      </c>
      <c r="I9" s="963">
        <v>84.82</v>
      </c>
      <c r="J9" s="963">
        <v>90.03</v>
      </c>
      <c r="K9" s="1267">
        <v>72.59</v>
      </c>
      <c r="L9" s="1267">
        <v>89.01</v>
      </c>
      <c r="M9" s="1267">
        <v>93.51</v>
      </c>
      <c r="N9" s="1267">
        <v>93.05</v>
      </c>
      <c r="O9" s="1267">
        <v>112</v>
      </c>
      <c r="P9" s="1267">
        <v>90.59</v>
      </c>
      <c r="Q9" s="1267">
        <v>88.3</v>
      </c>
      <c r="R9" s="1267">
        <v>93.36</v>
      </c>
      <c r="S9" s="1267">
        <v>73.72</v>
      </c>
      <c r="T9" s="1267">
        <v>87.22</v>
      </c>
      <c r="U9" s="137"/>
      <c r="V9" s="137"/>
      <c r="W9" s="137"/>
      <c r="X9" s="137"/>
      <c r="Y9" s="137"/>
      <c r="Z9" s="137"/>
      <c r="AA9" s="137"/>
      <c r="AB9" s="137"/>
    </row>
    <row r="10" spans="1:28" s="124" customFormat="1" ht="20.100000000000001" customHeight="1" x14ac:dyDescent="0.25">
      <c r="A10" s="1093">
        <v>1512</v>
      </c>
      <c r="B10" s="848" t="s">
        <v>256</v>
      </c>
      <c r="C10" s="849">
        <v>339003</v>
      </c>
      <c r="D10" s="849">
        <v>731494</v>
      </c>
      <c r="E10" s="813">
        <v>33.299999999999997</v>
      </c>
      <c r="F10" s="813">
        <v>8.2899999999999991</v>
      </c>
      <c r="G10" s="850">
        <v>1.1499999999999999</v>
      </c>
      <c r="H10" s="963">
        <v>95.85</v>
      </c>
      <c r="I10" s="963">
        <v>89.35</v>
      </c>
      <c r="J10" s="963">
        <v>93.05</v>
      </c>
      <c r="K10" s="1267">
        <v>80</v>
      </c>
      <c r="L10" s="1267">
        <v>93.18</v>
      </c>
      <c r="M10" s="1267">
        <v>92.01</v>
      </c>
      <c r="N10" s="1267">
        <v>93.63</v>
      </c>
      <c r="O10" s="1267">
        <v>92.79</v>
      </c>
      <c r="P10" s="1267">
        <v>89.28</v>
      </c>
      <c r="Q10" s="1267">
        <v>91.5</v>
      </c>
      <c r="R10" s="1267">
        <v>87.37</v>
      </c>
      <c r="S10" s="1267">
        <v>59.21</v>
      </c>
      <c r="T10" s="1267">
        <v>88.05</v>
      </c>
      <c r="U10" s="137"/>
      <c r="V10" s="137"/>
      <c r="W10" s="137"/>
      <c r="X10" s="137"/>
      <c r="Y10" s="137"/>
      <c r="Z10" s="137"/>
      <c r="AA10" s="137"/>
      <c r="AB10" s="137"/>
    </row>
    <row r="11" spans="1:28" s="124" customFormat="1" ht="20.100000000000001" customHeight="1" x14ac:dyDescent="0.25">
      <c r="A11" s="1093">
        <v>1034</v>
      </c>
      <c r="B11" s="848" t="s">
        <v>889</v>
      </c>
      <c r="C11" s="849">
        <v>5289</v>
      </c>
      <c r="D11" s="849">
        <v>11045</v>
      </c>
      <c r="E11" s="813">
        <v>38.869999999999997</v>
      </c>
      <c r="F11" s="813">
        <v>14.87</v>
      </c>
      <c r="G11" s="850">
        <v>1.0900000000000001</v>
      </c>
      <c r="H11" s="963">
        <v>99.44</v>
      </c>
      <c r="I11" s="963">
        <v>106.47</v>
      </c>
      <c r="J11" s="963">
        <v>110.78</v>
      </c>
      <c r="K11" s="1267">
        <v>90.62</v>
      </c>
      <c r="L11" s="1267">
        <v>107.26</v>
      </c>
      <c r="M11" s="1267">
        <v>100.19</v>
      </c>
      <c r="N11" s="1267">
        <v>105.42</v>
      </c>
      <c r="O11" s="1267">
        <v>122.28</v>
      </c>
      <c r="P11" s="1267">
        <v>79.599999999999994</v>
      </c>
      <c r="Q11" s="1267">
        <v>110.73</v>
      </c>
      <c r="R11" s="1267">
        <v>99.43</v>
      </c>
      <c r="S11" s="1267">
        <v>117.24</v>
      </c>
      <c r="T11" s="1267">
        <v>104.1</v>
      </c>
      <c r="U11" s="137"/>
      <c r="V11" s="137"/>
      <c r="W11" s="137"/>
      <c r="X11" s="137"/>
      <c r="Y11" s="137"/>
      <c r="Z11" s="137"/>
      <c r="AA11" s="137"/>
      <c r="AB11" s="137"/>
    </row>
    <row r="12" spans="1:28" s="124" customFormat="1" ht="20.100000000000001" customHeight="1" x14ac:dyDescent="0.25">
      <c r="A12" s="1093">
        <v>1491</v>
      </c>
      <c r="B12" s="848" t="s">
        <v>278</v>
      </c>
      <c r="C12" s="849">
        <v>15014</v>
      </c>
      <c r="D12" s="849">
        <v>24080</v>
      </c>
      <c r="E12" s="813">
        <v>37.68</v>
      </c>
      <c r="F12" s="813">
        <v>14.1</v>
      </c>
      <c r="G12" s="850">
        <v>0.6</v>
      </c>
      <c r="H12" s="963">
        <v>76.89</v>
      </c>
      <c r="I12" s="963">
        <v>85.54</v>
      </c>
      <c r="J12" s="963">
        <v>90.19</v>
      </c>
      <c r="K12" s="1267">
        <v>95.12</v>
      </c>
      <c r="L12" s="1267">
        <v>104.11</v>
      </c>
      <c r="M12" s="1267">
        <v>91.14</v>
      </c>
      <c r="N12" s="1267">
        <v>91.22</v>
      </c>
      <c r="O12" s="1267">
        <v>93.93</v>
      </c>
      <c r="P12" s="1267">
        <v>95.2</v>
      </c>
      <c r="Q12" s="1267">
        <v>87.32</v>
      </c>
      <c r="R12" s="1267">
        <v>94.34</v>
      </c>
      <c r="S12" s="1267">
        <v>79.209999999999994</v>
      </c>
      <c r="T12" s="1267">
        <v>90.32</v>
      </c>
      <c r="U12" s="137"/>
      <c r="V12" s="137"/>
      <c r="W12" s="137"/>
      <c r="X12" s="137"/>
      <c r="Y12" s="137"/>
      <c r="Z12" s="137"/>
      <c r="AA12" s="137"/>
      <c r="AB12" s="137"/>
    </row>
    <row r="13" spans="1:28" s="124" customFormat="1" ht="20.100000000000001" customHeight="1" x14ac:dyDescent="0.25">
      <c r="A13" s="1093">
        <v>1125</v>
      </c>
      <c r="B13" s="848" t="s">
        <v>293</v>
      </c>
      <c r="C13" s="849">
        <v>1305219</v>
      </c>
      <c r="D13" s="849">
        <v>2747898</v>
      </c>
      <c r="E13" s="813">
        <v>33.57</v>
      </c>
      <c r="F13" s="813">
        <v>8.58</v>
      </c>
      <c r="G13" s="850">
        <v>1.1000000000000001</v>
      </c>
      <c r="H13" s="963">
        <v>79.48</v>
      </c>
      <c r="I13" s="963">
        <v>81.59</v>
      </c>
      <c r="J13" s="963">
        <v>90.11</v>
      </c>
      <c r="K13" s="1267">
        <v>70.72</v>
      </c>
      <c r="L13" s="1267">
        <v>90.61</v>
      </c>
      <c r="M13" s="1267">
        <v>85.29</v>
      </c>
      <c r="N13" s="1267">
        <v>86.78</v>
      </c>
      <c r="O13" s="1267">
        <v>93.52</v>
      </c>
      <c r="P13" s="1267">
        <v>86.67</v>
      </c>
      <c r="Q13" s="1267">
        <v>94.49</v>
      </c>
      <c r="R13" s="1267">
        <v>98.36</v>
      </c>
      <c r="S13" s="1267">
        <v>71</v>
      </c>
      <c r="T13" s="1267">
        <v>85.72</v>
      </c>
      <c r="U13" s="137"/>
      <c r="V13" s="137"/>
      <c r="W13" s="137"/>
      <c r="X13" s="137"/>
      <c r="Y13" s="137"/>
      <c r="Z13" s="137"/>
      <c r="AA13" s="137"/>
      <c r="AB13" s="137"/>
    </row>
    <row r="14" spans="1:28" s="124" customFormat="1" ht="20.100000000000001" customHeight="1" x14ac:dyDescent="0.25">
      <c r="A14" s="1093">
        <v>1202</v>
      </c>
      <c r="B14" s="848" t="s">
        <v>318</v>
      </c>
      <c r="C14" s="849">
        <v>72203</v>
      </c>
      <c r="D14" s="849">
        <v>143511</v>
      </c>
      <c r="E14" s="813">
        <v>38.04</v>
      </c>
      <c r="F14" s="813">
        <v>13.87</v>
      </c>
      <c r="G14" s="850">
        <v>0.7</v>
      </c>
      <c r="H14" s="963">
        <v>72.760000000000005</v>
      </c>
      <c r="I14" s="963">
        <v>80.510000000000005</v>
      </c>
      <c r="J14" s="963">
        <v>95.5</v>
      </c>
      <c r="K14" s="1267">
        <v>73.25</v>
      </c>
      <c r="L14" s="1267">
        <v>99.96</v>
      </c>
      <c r="M14" s="1267">
        <v>84.28</v>
      </c>
      <c r="N14" s="1267">
        <v>95.96</v>
      </c>
      <c r="O14" s="1267">
        <v>97.24</v>
      </c>
      <c r="P14" s="1267">
        <v>92.09</v>
      </c>
      <c r="Q14" s="1267">
        <v>91.79</v>
      </c>
      <c r="R14" s="1267">
        <v>90.84</v>
      </c>
      <c r="S14" s="1267">
        <v>68.77</v>
      </c>
      <c r="T14" s="1267">
        <v>86.88</v>
      </c>
      <c r="U14" s="137"/>
      <c r="V14" s="137"/>
      <c r="W14" s="137"/>
      <c r="X14" s="137"/>
      <c r="Y14" s="137"/>
      <c r="Z14" s="137"/>
      <c r="AA14" s="137"/>
      <c r="AB14" s="137"/>
    </row>
    <row r="15" spans="1:28" s="124" customFormat="1" ht="20.100000000000001" customHeight="1" x14ac:dyDescent="0.25">
      <c r="A15" s="1093">
        <v>1554</v>
      </c>
      <c r="B15" s="848" t="s">
        <v>890</v>
      </c>
      <c r="C15" s="849">
        <v>9322</v>
      </c>
      <c r="D15" s="849">
        <v>22333</v>
      </c>
      <c r="E15" s="813">
        <v>33.299999999999997</v>
      </c>
      <c r="F15" s="813">
        <v>7.42</v>
      </c>
      <c r="G15" s="850">
        <v>1.48</v>
      </c>
      <c r="H15" s="963">
        <v>67.44</v>
      </c>
      <c r="I15" s="963">
        <v>73</v>
      </c>
      <c r="J15" s="963">
        <v>72.72</v>
      </c>
      <c r="K15" s="1267">
        <v>67.069999999999993</v>
      </c>
      <c r="L15" s="1267">
        <v>64.040000000000006</v>
      </c>
      <c r="M15" s="1267">
        <v>64.39</v>
      </c>
      <c r="N15" s="1267">
        <v>55.44</v>
      </c>
      <c r="O15" s="1267">
        <v>67.150000000000006</v>
      </c>
      <c r="P15" s="1267">
        <v>60.3</v>
      </c>
      <c r="Q15" s="1267">
        <v>58.14</v>
      </c>
      <c r="R15" s="1267">
        <v>62.25</v>
      </c>
      <c r="S15" s="1267">
        <v>198.1</v>
      </c>
      <c r="T15" s="1267">
        <v>75.739999999999995</v>
      </c>
      <c r="U15" s="137"/>
      <c r="V15" s="137"/>
      <c r="W15" s="137"/>
      <c r="X15" s="137"/>
      <c r="Y15" s="137"/>
      <c r="Z15" s="137"/>
      <c r="AA15" s="137"/>
      <c r="AB15" s="137"/>
    </row>
    <row r="16" spans="1:28" s="124" customFormat="1" ht="20.100000000000001" customHeight="1" x14ac:dyDescent="0.25">
      <c r="A16" s="1093">
        <v>1537</v>
      </c>
      <c r="B16" s="848" t="s">
        <v>351</v>
      </c>
      <c r="C16" s="849">
        <v>24403</v>
      </c>
      <c r="D16" s="849">
        <v>67020</v>
      </c>
      <c r="E16" s="813">
        <v>32.44</v>
      </c>
      <c r="F16" s="813">
        <v>4.62</v>
      </c>
      <c r="G16" s="850">
        <v>0.94</v>
      </c>
      <c r="H16" s="963">
        <v>78.66</v>
      </c>
      <c r="I16" s="963">
        <v>102.08</v>
      </c>
      <c r="J16" s="963">
        <v>98.52</v>
      </c>
      <c r="K16" s="1267">
        <v>84.07</v>
      </c>
      <c r="L16" s="1267">
        <v>91.77</v>
      </c>
      <c r="M16" s="1267">
        <v>112.47</v>
      </c>
      <c r="N16" s="1267">
        <v>87.16</v>
      </c>
      <c r="O16" s="1267">
        <v>75.25</v>
      </c>
      <c r="P16" s="1267">
        <v>103.76</v>
      </c>
      <c r="Q16" s="1267">
        <v>79.569999999999993</v>
      </c>
      <c r="R16" s="1267">
        <v>69.7</v>
      </c>
      <c r="S16" s="1267">
        <v>52.57</v>
      </c>
      <c r="T16" s="1267">
        <v>86.2</v>
      </c>
      <c r="U16" s="137"/>
      <c r="V16" s="137"/>
      <c r="W16" s="137"/>
      <c r="X16" s="137"/>
      <c r="Y16" s="137"/>
      <c r="Z16" s="137"/>
      <c r="AA16" s="137"/>
      <c r="AB16" s="137"/>
    </row>
    <row r="17" spans="1:28" s="124" customFormat="1" ht="20.100000000000001" customHeight="1" x14ac:dyDescent="0.25">
      <c r="A17" s="1093">
        <v>1087</v>
      </c>
      <c r="B17" s="848" t="s">
        <v>891</v>
      </c>
      <c r="C17" s="849">
        <v>35102</v>
      </c>
      <c r="D17" s="849">
        <v>73312</v>
      </c>
      <c r="E17" s="813">
        <v>42.9</v>
      </c>
      <c r="F17" s="813">
        <v>22.69</v>
      </c>
      <c r="G17" s="850">
        <v>1.3</v>
      </c>
      <c r="H17" s="963">
        <v>84.49</v>
      </c>
      <c r="I17" s="963">
        <v>84.62</v>
      </c>
      <c r="J17" s="963">
        <v>90.88</v>
      </c>
      <c r="K17" s="1267">
        <v>72.95</v>
      </c>
      <c r="L17" s="1267">
        <v>96.92</v>
      </c>
      <c r="M17" s="1267">
        <v>87.5</v>
      </c>
      <c r="N17" s="1267">
        <v>93.17</v>
      </c>
      <c r="O17" s="1267">
        <v>96.14</v>
      </c>
      <c r="P17" s="1267">
        <v>87.26</v>
      </c>
      <c r="Q17" s="1267">
        <v>89.1</v>
      </c>
      <c r="R17" s="1267">
        <v>91.58</v>
      </c>
      <c r="S17" s="1267">
        <v>67</v>
      </c>
      <c r="T17" s="1267">
        <v>86.8</v>
      </c>
      <c r="U17" s="137"/>
      <c r="V17" s="137"/>
      <c r="W17" s="137"/>
      <c r="X17" s="137"/>
      <c r="Y17" s="137"/>
      <c r="Z17" s="137"/>
      <c r="AA17" s="137"/>
      <c r="AB17" s="137"/>
    </row>
    <row r="18" spans="1:28" s="124" customFormat="1" ht="20.100000000000001" customHeight="1" x14ac:dyDescent="0.25">
      <c r="A18" s="1093">
        <v>1466</v>
      </c>
      <c r="B18" s="848" t="s">
        <v>376</v>
      </c>
      <c r="C18" s="849">
        <v>2760</v>
      </c>
      <c r="D18" s="849">
        <v>4937</v>
      </c>
      <c r="E18" s="813">
        <v>30.74</v>
      </c>
      <c r="F18" s="813">
        <v>0.46</v>
      </c>
      <c r="G18" s="850">
        <v>0.41</v>
      </c>
      <c r="H18" s="963">
        <v>87.08</v>
      </c>
      <c r="I18" s="963">
        <v>93.39</v>
      </c>
      <c r="J18" s="963">
        <v>31.83</v>
      </c>
      <c r="K18" s="1267">
        <v>88.52</v>
      </c>
      <c r="L18" s="1267">
        <v>96.16</v>
      </c>
      <c r="M18" s="1267">
        <v>52.18</v>
      </c>
      <c r="N18" s="1267">
        <v>90.94</v>
      </c>
      <c r="O18" s="1267">
        <v>92.01</v>
      </c>
      <c r="P18" s="1267">
        <v>44.04</v>
      </c>
      <c r="Q18" s="1267">
        <v>91.43</v>
      </c>
      <c r="R18" s="1267">
        <v>90.57</v>
      </c>
      <c r="S18" s="1267">
        <v>227</v>
      </c>
      <c r="T18" s="1267">
        <v>91.62</v>
      </c>
      <c r="U18" s="137"/>
      <c r="V18" s="137"/>
      <c r="W18" s="137"/>
      <c r="X18" s="137"/>
      <c r="Y18" s="137"/>
      <c r="Z18" s="137"/>
      <c r="AA18" s="137"/>
      <c r="AB18" s="137"/>
    </row>
    <row r="19" spans="1:28" s="124" customFormat="1" ht="20.100000000000001" customHeight="1" x14ac:dyDescent="0.25">
      <c r="A19" s="1093">
        <v>1149</v>
      </c>
      <c r="B19" s="848" t="s">
        <v>390</v>
      </c>
      <c r="C19" s="849">
        <v>91665</v>
      </c>
      <c r="D19" s="849">
        <v>198712</v>
      </c>
      <c r="E19" s="813">
        <v>36.950000000000003</v>
      </c>
      <c r="F19" s="813">
        <v>14.1</v>
      </c>
      <c r="G19" s="850">
        <v>0.59</v>
      </c>
      <c r="H19" s="963">
        <v>88.6</v>
      </c>
      <c r="I19" s="963">
        <v>89.79</v>
      </c>
      <c r="J19" s="963">
        <v>106.39</v>
      </c>
      <c r="K19" s="1267">
        <v>85.01</v>
      </c>
      <c r="L19" s="1267">
        <v>85.8</v>
      </c>
      <c r="M19" s="1267">
        <v>97.26</v>
      </c>
      <c r="N19" s="1267">
        <v>91.77</v>
      </c>
      <c r="O19" s="1267">
        <v>97.96</v>
      </c>
      <c r="P19" s="1267">
        <v>94.08</v>
      </c>
      <c r="Q19" s="1267">
        <v>99.02</v>
      </c>
      <c r="R19" s="1267">
        <v>80.37</v>
      </c>
      <c r="S19" s="1267">
        <v>71.5</v>
      </c>
      <c r="T19" s="1267">
        <v>90.65</v>
      </c>
      <c r="U19" s="137"/>
      <c r="V19" s="139"/>
      <c r="W19" s="137"/>
      <c r="X19" s="137"/>
      <c r="Y19" s="137"/>
      <c r="Z19" s="137"/>
      <c r="AA19" s="137"/>
      <c r="AB19" s="137"/>
    </row>
    <row r="20" spans="1:28" s="124" customFormat="1" ht="20.100000000000001" customHeight="1" x14ac:dyDescent="0.25">
      <c r="A20" s="1093">
        <v>1506</v>
      </c>
      <c r="B20" s="848" t="s">
        <v>401</v>
      </c>
      <c r="C20" s="849">
        <v>6247</v>
      </c>
      <c r="D20" s="849">
        <v>15072</v>
      </c>
      <c r="E20" s="813">
        <v>30.1</v>
      </c>
      <c r="F20" s="813">
        <v>4.18</v>
      </c>
      <c r="G20" s="850">
        <v>1.4</v>
      </c>
      <c r="H20" s="963">
        <v>93.94</v>
      </c>
      <c r="I20" s="963">
        <v>91.22</v>
      </c>
      <c r="J20" s="963">
        <v>98.26</v>
      </c>
      <c r="K20" s="1267">
        <v>82.71</v>
      </c>
      <c r="L20" s="1267">
        <v>94.99</v>
      </c>
      <c r="M20" s="1267">
        <v>88.18</v>
      </c>
      <c r="N20" s="1267">
        <v>80.08</v>
      </c>
      <c r="O20" s="1267">
        <v>96.03</v>
      </c>
      <c r="P20" s="1267">
        <v>81.64</v>
      </c>
      <c r="Q20" s="1267">
        <v>88.07</v>
      </c>
      <c r="R20" s="1267">
        <v>83.03</v>
      </c>
      <c r="S20" s="1267">
        <v>74.37</v>
      </c>
      <c r="T20" s="1267">
        <v>87.7</v>
      </c>
      <c r="U20" s="137"/>
      <c r="V20" s="140"/>
      <c r="W20" s="137"/>
      <c r="X20" s="137"/>
      <c r="Y20" s="137"/>
      <c r="Z20" s="137"/>
      <c r="AA20" s="137"/>
      <c r="AB20" s="137"/>
    </row>
    <row r="21" spans="1:28" s="124" customFormat="1" ht="20.100000000000001" customHeight="1" x14ac:dyDescent="0.25">
      <c r="A21" s="1093">
        <v>1140</v>
      </c>
      <c r="B21" s="848" t="s">
        <v>409</v>
      </c>
      <c r="C21" s="849">
        <v>77008</v>
      </c>
      <c r="D21" s="849">
        <v>158259</v>
      </c>
      <c r="E21" s="813">
        <v>37.57</v>
      </c>
      <c r="F21" s="813">
        <v>12.63</v>
      </c>
      <c r="G21" s="850">
        <v>0.96</v>
      </c>
      <c r="H21" s="963">
        <v>97.79</v>
      </c>
      <c r="I21" s="963">
        <v>97.13</v>
      </c>
      <c r="J21" s="963">
        <v>110.9</v>
      </c>
      <c r="K21" s="1267">
        <v>90.29</v>
      </c>
      <c r="L21" s="1267">
        <v>107.17</v>
      </c>
      <c r="M21" s="1267">
        <v>110.36</v>
      </c>
      <c r="N21" s="1267">
        <v>100.35</v>
      </c>
      <c r="O21" s="1267">
        <v>98.92</v>
      </c>
      <c r="P21" s="1267">
        <v>105.84</v>
      </c>
      <c r="Q21" s="1267">
        <v>91.15</v>
      </c>
      <c r="R21" s="1267">
        <v>86.57</v>
      </c>
      <c r="S21" s="1267">
        <v>77.87</v>
      </c>
      <c r="T21" s="1267">
        <v>97.85</v>
      </c>
      <c r="U21" s="137"/>
      <c r="V21" s="140"/>
      <c r="W21" s="137"/>
      <c r="X21" s="137"/>
      <c r="Y21" s="137"/>
      <c r="Z21" s="137"/>
      <c r="AA21" s="137"/>
      <c r="AB21" s="137"/>
    </row>
    <row r="22" spans="1:28" s="124" customFormat="1" ht="20.100000000000001" customHeight="1" x14ac:dyDescent="0.25">
      <c r="A22" s="1093">
        <v>1167</v>
      </c>
      <c r="B22" s="848" t="s">
        <v>420</v>
      </c>
      <c r="C22" s="849">
        <v>149816</v>
      </c>
      <c r="D22" s="849">
        <v>284411</v>
      </c>
      <c r="E22" s="813">
        <v>32.83</v>
      </c>
      <c r="F22" s="813">
        <v>8.1300000000000008</v>
      </c>
      <c r="G22" s="850">
        <v>1.24</v>
      </c>
      <c r="H22" s="963">
        <v>85.34</v>
      </c>
      <c r="I22" s="963">
        <v>83.55</v>
      </c>
      <c r="J22" s="963">
        <v>87.05</v>
      </c>
      <c r="K22" s="1267">
        <v>78.150000000000006</v>
      </c>
      <c r="L22" s="1267">
        <v>87.7</v>
      </c>
      <c r="M22" s="1267">
        <v>90.53</v>
      </c>
      <c r="N22" s="1267">
        <v>82.95</v>
      </c>
      <c r="O22" s="1267">
        <v>92.48</v>
      </c>
      <c r="P22" s="1267">
        <v>85.69</v>
      </c>
      <c r="Q22" s="1267">
        <v>94.18</v>
      </c>
      <c r="R22" s="1267">
        <v>99.28</v>
      </c>
      <c r="S22" s="1267">
        <v>64.91</v>
      </c>
      <c r="T22" s="1267">
        <v>86</v>
      </c>
      <c r="U22" s="137"/>
      <c r="V22" s="137"/>
      <c r="W22" s="137"/>
      <c r="X22" s="137"/>
      <c r="Y22" s="137"/>
      <c r="Z22" s="137"/>
      <c r="AA22" s="137"/>
      <c r="AB22" s="137"/>
    </row>
    <row r="23" spans="1:28" s="124" customFormat="1" ht="20.100000000000001" customHeight="1" x14ac:dyDescent="0.25">
      <c r="A23" s="1093">
        <v>1575</v>
      </c>
      <c r="B23" s="848" t="s">
        <v>461</v>
      </c>
      <c r="C23" s="849">
        <v>14758</v>
      </c>
      <c r="D23" s="849">
        <v>28839</v>
      </c>
      <c r="E23" s="813">
        <v>42.04</v>
      </c>
      <c r="F23" s="813">
        <v>17.71</v>
      </c>
      <c r="G23" s="850">
        <v>1.24</v>
      </c>
      <c r="H23" s="963">
        <v>82.85</v>
      </c>
      <c r="I23" s="963">
        <v>88.86</v>
      </c>
      <c r="J23" s="963">
        <v>89.83</v>
      </c>
      <c r="K23" s="1267">
        <v>76.23</v>
      </c>
      <c r="L23" s="1267">
        <v>87.84</v>
      </c>
      <c r="M23" s="1267">
        <v>86.82</v>
      </c>
      <c r="N23" s="1267">
        <v>89.26</v>
      </c>
      <c r="O23" s="1267">
        <v>94.71</v>
      </c>
      <c r="P23" s="1267">
        <v>96.48</v>
      </c>
      <c r="Q23" s="1267">
        <v>87.8</v>
      </c>
      <c r="R23" s="1267">
        <v>94.23</v>
      </c>
      <c r="S23" s="1267">
        <v>68.38</v>
      </c>
      <c r="T23" s="1267">
        <v>86.91</v>
      </c>
      <c r="U23" s="137"/>
      <c r="V23" s="137"/>
      <c r="W23" s="137"/>
      <c r="X23" s="137"/>
      <c r="Y23" s="137"/>
      <c r="Z23" s="137"/>
      <c r="AA23" s="137"/>
      <c r="AB23" s="137"/>
    </row>
    <row r="24" spans="1:28" s="124" customFormat="1" ht="20.100000000000001" customHeight="1" x14ac:dyDescent="0.25">
      <c r="A24" s="1093">
        <v>1446</v>
      </c>
      <c r="B24" s="848" t="s">
        <v>477</v>
      </c>
      <c r="C24" s="849">
        <v>8195</v>
      </c>
      <c r="D24" s="849">
        <v>13805</v>
      </c>
      <c r="E24" s="813">
        <v>46.15</v>
      </c>
      <c r="F24" s="813">
        <v>27.15</v>
      </c>
      <c r="G24" s="850">
        <v>1.21</v>
      </c>
      <c r="H24" s="963">
        <v>87.58</v>
      </c>
      <c r="I24" s="963">
        <v>95.61</v>
      </c>
      <c r="J24" s="963">
        <v>108.67</v>
      </c>
      <c r="K24" s="1267">
        <v>103.96</v>
      </c>
      <c r="L24" s="1267">
        <v>98.66</v>
      </c>
      <c r="M24" s="1267">
        <v>105.2</v>
      </c>
      <c r="N24" s="1267">
        <v>108.09</v>
      </c>
      <c r="O24" s="1267">
        <v>104.35</v>
      </c>
      <c r="P24" s="1267">
        <v>107.1</v>
      </c>
      <c r="Q24" s="1267">
        <v>104.67</v>
      </c>
      <c r="R24" s="1267">
        <v>123.14</v>
      </c>
      <c r="S24" s="1267">
        <v>97.71</v>
      </c>
      <c r="T24" s="1267">
        <v>103.65</v>
      </c>
      <c r="U24" s="137"/>
      <c r="V24" s="137"/>
      <c r="W24" s="137"/>
      <c r="X24" s="137"/>
      <c r="Y24" s="137"/>
      <c r="Z24" s="137"/>
      <c r="AA24" s="137"/>
      <c r="AB24" s="137"/>
    </row>
    <row r="25" spans="1:28" s="124" customFormat="1" ht="20.100000000000001" customHeight="1" x14ac:dyDescent="0.25">
      <c r="A25" s="1093">
        <v>1486</v>
      </c>
      <c r="B25" s="848" t="s">
        <v>486</v>
      </c>
      <c r="C25" s="849">
        <v>48489</v>
      </c>
      <c r="D25" s="849">
        <v>116283</v>
      </c>
      <c r="E25" s="813">
        <v>33.18</v>
      </c>
      <c r="F25" s="813">
        <v>8.2799999999999994</v>
      </c>
      <c r="G25" s="850">
        <v>0.79</v>
      </c>
      <c r="H25" s="963">
        <v>93.4</v>
      </c>
      <c r="I25" s="963">
        <v>94.92</v>
      </c>
      <c r="J25" s="963">
        <v>60.87</v>
      </c>
      <c r="K25" s="1267">
        <v>76.739999999999995</v>
      </c>
      <c r="L25" s="1267">
        <v>80.739999999999995</v>
      </c>
      <c r="M25" s="1267">
        <v>104.2</v>
      </c>
      <c r="N25" s="1267">
        <v>85.67</v>
      </c>
      <c r="O25" s="1267">
        <v>99.22</v>
      </c>
      <c r="P25" s="1267">
        <v>80.92</v>
      </c>
      <c r="Q25" s="1267">
        <v>91.66</v>
      </c>
      <c r="R25" s="1267">
        <v>84.76</v>
      </c>
      <c r="S25" s="1267">
        <v>107.23</v>
      </c>
      <c r="T25" s="1267">
        <v>87.97</v>
      </c>
      <c r="U25" s="137"/>
      <c r="V25" s="137"/>
      <c r="W25" s="137"/>
      <c r="X25" s="137"/>
      <c r="Y25" s="137"/>
      <c r="Z25" s="137"/>
      <c r="AA25" s="137"/>
      <c r="AB25" s="137"/>
    </row>
    <row r="26" spans="1:28" s="124" customFormat="1" ht="20.100000000000001" customHeight="1" x14ac:dyDescent="0.25">
      <c r="A26" s="1093">
        <v>1141</v>
      </c>
      <c r="B26" s="848" t="s">
        <v>495</v>
      </c>
      <c r="C26" s="849">
        <v>12468</v>
      </c>
      <c r="D26" s="849">
        <v>22777</v>
      </c>
      <c r="E26" s="813">
        <v>48.54</v>
      </c>
      <c r="F26" s="813">
        <v>27.74</v>
      </c>
      <c r="G26" s="850">
        <v>1.91</v>
      </c>
      <c r="H26" s="963">
        <v>72.36</v>
      </c>
      <c r="I26" s="963">
        <v>89.54</v>
      </c>
      <c r="J26" s="963">
        <v>112.27</v>
      </c>
      <c r="K26" s="1267">
        <v>77.739999999999995</v>
      </c>
      <c r="L26" s="1267">
        <v>66.13</v>
      </c>
      <c r="M26" s="1267">
        <v>111.11</v>
      </c>
      <c r="N26" s="1267">
        <v>99.26</v>
      </c>
      <c r="O26" s="1267">
        <v>91.01</v>
      </c>
      <c r="P26" s="1267">
        <v>127.09</v>
      </c>
      <c r="Q26" s="1267">
        <v>97.82</v>
      </c>
      <c r="R26" s="1267">
        <v>96.72</v>
      </c>
      <c r="S26" s="1267">
        <v>104.58</v>
      </c>
      <c r="T26" s="1267">
        <v>95.09</v>
      </c>
      <c r="U26" s="137"/>
      <c r="V26" s="137"/>
      <c r="W26" s="137"/>
      <c r="X26" s="137"/>
      <c r="Y26" s="137"/>
      <c r="Z26" s="137"/>
      <c r="AA26" s="137"/>
      <c r="AB26" s="137"/>
    </row>
    <row r="27" spans="1:28" s="124" customFormat="1" ht="20.100000000000001" customHeight="1" x14ac:dyDescent="0.25">
      <c r="A27" s="1093">
        <v>1464</v>
      </c>
      <c r="B27" s="848" t="s">
        <v>501</v>
      </c>
      <c r="C27" s="849">
        <v>1310</v>
      </c>
      <c r="D27" s="849">
        <v>2600</v>
      </c>
      <c r="E27" s="813">
        <v>40.29</v>
      </c>
      <c r="F27" s="813">
        <v>15.35</v>
      </c>
      <c r="G27" s="850">
        <v>0.56000000000000005</v>
      </c>
      <c r="H27" s="963">
        <v>65.97</v>
      </c>
      <c r="I27" s="963">
        <v>89.2</v>
      </c>
      <c r="J27" s="963">
        <v>86.46</v>
      </c>
      <c r="K27" s="1267">
        <v>78.010000000000005</v>
      </c>
      <c r="L27" s="1267">
        <v>97.84</v>
      </c>
      <c r="M27" s="1267">
        <v>69.760000000000005</v>
      </c>
      <c r="N27" s="1267">
        <v>100.87</v>
      </c>
      <c r="O27" s="1267">
        <v>83.6</v>
      </c>
      <c r="P27" s="1267">
        <v>125.06</v>
      </c>
      <c r="Q27" s="1267">
        <v>86.34</v>
      </c>
      <c r="R27" s="1267">
        <v>99.33</v>
      </c>
      <c r="S27" s="1267">
        <v>68.84</v>
      </c>
      <c r="T27" s="1267">
        <v>87.57</v>
      </c>
      <c r="U27" s="137"/>
      <c r="V27" s="137"/>
      <c r="W27" s="137"/>
      <c r="X27" s="137"/>
      <c r="Y27" s="137"/>
      <c r="Z27" s="137"/>
      <c r="AA27" s="137"/>
      <c r="AB27" s="137"/>
    </row>
    <row r="28" spans="1:28" s="124" customFormat="1" ht="20.100000000000001" customHeight="1" x14ac:dyDescent="0.25">
      <c r="A28" s="1093">
        <v>1592</v>
      </c>
      <c r="B28" s="848" t="s">
        <v>507</v>
      </c>
      <c r="C28" s="849">
        <v>11287</v>
      </c>
      <c r="D28" s="849">
        <v>23511</v>
      </c>
      <c r="E28" s="813">
        <v>28.26</v>
      </c>
      <c r="F28" s="813">
        <v>0.52</v>
      </c>
      <c r="G28" s="850">
        <v>0.99</v>
      </c>
      <c r="H28" s="963">
        <v>58.74</v>
      </c>
      <c r="I28" s="963">
        <v>77.680000000000007</v>
      </c>
      <c r="J28" s="963">
        <v>71</v>
      </c>
      <c r="K28" s="1267">
        <v>99.98</v>
      </c>
      <c r="L28" s="1267">
        <v>81.08</v>
      </c>
      <c r="M28" s="1267">
        <v>101.43</v>
      </c>
      <c r="N28" s="1267">
        <v>102.14</v>
      </c>
      <c r="O28" s="1267">
        <v>100.17</v>
      </c>
      <c r="P28" s="1267">
        <v>88.22</v>
      </c>
      <c r="Q28" s="1267">
        <v>72.58</v>
      </c>
      <c r="R28" s="1267">
        <v>105.72</v>
      </c>
      <c r="S28" s="1267">
        <v>114.77</v>
      </c>
      <c r="T28" s="1267">
        <v>89.15</v>
      </c>
      <c r="U28" s="137"/>
      <c r="V28" s="141"/>
      <c r="W28" s="137"/>
      <c r="X28" s="137"/>
      <c r="Y28" s="137"/>
      <c r="Z28" s="137"/>
      <c r="AA28" s="137"/>
      <c r="AB28" s="137"/>
    </row>
    <row r="29" spans="1:28" s="124" customFormat="1" ht="20.100000000000001" customHeight="1" x14ac:dyDescent="0.25">
      <c r="A29" s="951">
        <v>1422</v>
      </c>
      <c r="B29" s="952" t="s">
        <v>514</v>
      </c>
      <c r="C29" s="1184">
        <v>21093</v>
      </c>
      <c r="D29" s="1184">
        <v>41401</v>
      </c>
      <c r="E29" s="1268">
        <v>37.909999999999997</v>
      </c>
      <c r="F29" s="1268">
        <v>15.59</v>
      </c>
      <c r="G29" s="1269">
        <v>0.38</v>
      </c>
      <c r="H29" s="1153">
        <v>93.5</v>
      </c>
      <c r="I29" s="1153">
        <v>102.11</v>
      </c>
      <c r="J29" s="1153">
        <v>103.15</v>
      </c>
      <c r="K29" s="1270">
        <v>92.66</v>
      </c>
      <c r="L29" s="1270">
        <v>109.28</v>
      </c>
      <c r="M29" s="1270">
        <v>100.17</v>
      </c>
      <c r="N29" s="1270">
        <v>107.39</v>
      </c>
      <c r="O29" s="1270">
        <v>103.51</v>
      </c>
      <c r="P29" s="1270">
        <v>99.8</v>
      </c>
      <c r="Q29" s="1270">
        <v>95.79</v>
      </c>
      <c r="R29" s="1270">
        <v>96.29</v>
      </c>
      <c r="S29" s="1270">
        <v>93.45</v>
      </c>
      <c r="T29" s="1270">
        <v>99.77</v>
      </c>
      <c r="U29" s="137"/>
      <c r="V29" s="137"/>
      <c r="W29" s="137"/>
      <c r="X29" s="137"/>
      <c r="Y29" s="137"/>
      <c r="Z29" s="137"/>
      <c r="AA29" s="137"/>
      <c r="AB29" s="137"/>
    </row>
    <row r="30" spans="1:28" s="124" customFormat="1" ht="9.9499999999999993" customHeight="1" thickBot="1" x14ac:dyDescent="0.3">
      <c r="A30" s="1146"/>
      <c r="B30" s="1052"/>
      <c r="C30" s="1147"/>
      <c r="D30" s="1147"/>
      <c r="E30" s="1169"/>
      <c r="F30" s="1169"/>
      <c r="G30" s="1169"/>
      <c r="H30" s="1169"/>
      <c r="I30" s="1169"/>
      <c r="J30" s="1169"/>
      <c r="K30" s="1169"/>
      <c r="L30" s="1169"/>
      <c r="M30" s="1169"/>
      <c r="N30" s="1169"/>
      <c r="O30" s="1169"/>
      <c r="P30" s="1169"/>
      <c r="Q30" s="1169"/>
      <c r="R30" s="1169"/>
      <c r="S30" s="1169"/>
      <c r="T30" s="1169"/>
      <c r="U30" s="137"/>
      <c r="V30" s="137"/>
      <c r="W30" s="137"/>
      <c r="X30" s="137"/>
      <c r="Y30" s="137"/>
      <c r="Z30" s="137"/>
      <c r="AA30" s="137"/>
      <c r="AB30" s="137"/>
    </row>
    <row r="31" spans="1:28" s="124" customFormat="1" ht="20.100000000000001" customHeight="1" thickBot="1" x14ac:dyDescent="0.3">
      <c r="A31" s="2100" t="s">
        <v>892</v>
      </c>
      <c r="B31" s="1999"/>
      <c r="C31" s="142">
        <v>2345402</v>
      </c>
      <c r="D31" s="142">
        <v>4930913</v>
      </c>
      <c r="E31" s="143">
        <v>34.31</v>
      </c>
      <c r="F31" s="144">
        <v>9.5500000000000007</v>
      </c>
      <c r="G31" s="143">
        <v>1.1000000000000001</v>
      </c>
      <c r="H31" s="144">
        <v>83.09</v>
      </c>
      <c r="I31" s="144">
        <v>85.05</v>
      </c>
      <c r="J31" s="144">
        <v>91.6</v>
      </c>
      <c r="K31" s="144">
        <v>75.06</v>
      </c>
      <c r="L31" s="144">
        <v>91.35</v>
      </c>
      <c r="M31" s="144">
        <v>89.64</v>
      </c>
      <c r="N31" s="144">
        <v>89.4</v>
      </c>
      <c r="O31" s="144">
        <v>94.72</v>
      </c>
      <c r="P31" s="144">
        <v>88.88</v>
      </c>
      <c r="Q31" s="144">
        <v>93.1</v>
      </c>
      <c r="R31" s="144">
        <v>93.89</v>
      </c>
      <c r="S31" s="144">
        <v>70.59</v>
      </c>
      <c r="T31" s="144">
        <v>87.2</v>
      </c>
      <c r="U31" s="137"/>
      <c r="V31" s="145"/>
      <c r="W31" s="146"/>
      <c r="X31" s="137"/>
      <c r="Y31" s="137"/>
      <c r="Z31" s="137"/>
      <c r="AA31" s="137"/>
      <c r="AB31" s="137"/>
    </row>
    <row r="32" spans="1:28" s="124" customFormat="1" ht="20.100000000000001" customHeight="1" thickTop="1" x14ac:dyDescent="0.25">
      <c r="A32" s="1760"/>
      <c r="B32" s="1742"/>
      <c r="C32" s="1742"/>
      <c r="D32" s="1742"/>
      <c r="E32" s="1742"/>
      <c r="F32" s="1742"/>
      <c r="G32" s="1742"/>
      <c r="H32" s="1742"/>
      <c r="I32" s="1742"/>
      <c r="J32" s="1742"/>
      <c r="K32" s="1742"/>
      <c r="L32" s="1742"/>
      <c r="M32" s="1742"/>
      <c r="N32" s="1742"/>
      <c r="O32" s="1742"/>
      <c r="P32" s="1742"/>
      <c r="Q32" s="1742"/>
      <c r="R32" s="1742"/>
      <c r="S32" s="1742"/>
      <c r="T32" s="1761"/>
      <c r="U32" s="137"/>
      <c r="V32" s="137"/>
      <c r="W32" s="137"/>
      <c r="X32" s="137"/>
      <c r="Y32" s="137"/>
      <c r="Z32" s="137"/>
      <c r="AA32" s="137"/>
      <c r="AB32" s="137"/>
    </row>
    <row r="33" spans="1:28" s="124" customFormat="1" ht="20.100000000000001" customHeight="1" x14ac:dyDescent="0.25">
      <c r="A33" s="2096" t="s">
        <v>1367</v>
      </c>
      <c r="B33" s="2097"/>
      <c r="C33" s="2097"/>
      <c r="D33" s="2097"/>
      <c r="E33" s="2097"/>
      <c r="F33" s="2097"/>
      <c r="G33" s="2097"/>
      <c r="H33" s="2097"/>
      <c r="I33" s="2097"/>
      <c r="J33" s="2097"/>
      <c r="K33" s="2097"/>
      <c r="L33" s="2097"/>
      <c r="M33" s="2097"/>
      <c r="N33" s="2097"/>
      <c r="O33" s="2097"/>
      <c r="P33" s="2097"/>
      <c r="Q33" s="2097"/>
      <c r="R33" s="2097"/>
      <c r="S33" s="2097"/>
      <c r="T33" s="2101"/>
      <c r="U33" s="137"/>
      <c r="V33" s="137"/>
      <c r="W33" s="137"/>
      <c r="X33" s="137"/>
      <c r="Y33" s="137"/>
      <c r="Z33" s="137"/>
      <c r="AA33" s="137"/>
      <c r="AB33" s="137"/>
    </row>
    <row r="34" spans="1:28" s="124" customFormat="1" ht="9.9499999999999993" customHeight="1" x14ac:dyDescent="0.25">
      <c r="A34" s="1744"/>
      <c r="B34" s="1745"/>
      <c r="C34" s="1745"/>
      <c r="D34" s="1745"/>
      <c r="E34" s="1745"/>
      <c r="F34" s="1745"/>
      <c r="G34" s="1745"/>
      <c r="H34" s="1745"/>
      <c r="I34" s="1745"/>
      <c r="J34" s="1745"/>
      <c r="K34" s="1745"/>
      <c r="L34" s="1745"/>
      <c r="M34" s="1745"/>
      <c r="N34" s="1745"/>
      <c r="O34" s="1745"/>
      <c r="P34" s="1745"/>
      <c r="Q34" s="1745"/>
      <c r="R34" s="1745"/>
      <c r="S34" s="1745"/>
      <c r="T34" s="1746"/>
      <c r="U34" s="137"/>
      <c r="V34" s="137"/>
      <c r="W34" s="137"/>
      <c r="X34" s="137"/>
      <c r="Y34" s="137"/>
      <c r="Z34" s="137"/>
      <c r="AA34" s="137"/>
      <c r="AB34" s="137"/>
    </row>
    <row r="35" spans="1:28" s="124" customFormat="1" ht="20.100000000000001" customHeight="1" x14ac:dyDescent="0.25">
      <c r="A35" s="853">
        <v>1005</v>
      </c>
      <c r="B35" s="848" t="s">
        <v>222</v>
      </c>
      <c r="C35" s="849">
        <v>6946</v>
      </c>
      <c r="D35" s="849">
        <v>14231</v>
      </c>
      <c r="E35" s="813">
        <v>38.89</v>
      </c>
      <c r="F35" s="813">
        <v>21.26</v>
      </c>
      <c r="G35" s="850">
        <v>1.05</v>
      </c>
      <c r="H35" s="963">
        <v>108.25</v>
      </c>
      <c r="I35" s="963">
        <v>89.9</v>
      </c>
      <c r="J35" s="963">
        <v>120.04</v>
      </c>
      <c r="K35" s="1267">
        <v>91.89</v>
      </c>
      <c r="L35" s="1267">
        <v>93.94</v>
      </c>
      <c r="M35" s="1267">
        <v>110.4</v>
      </c>
      <c r="N35" s="1267">
        <v>98.34</v>
      </c>
      <c r="O35" s="1267">
        <v>93.95</v>
      </c>
      <c r="P35" s="1267">
        <v>114.34</v>
      </c>
      <c r="Q35" s="1267">
        <v>101.98</v>
      </c>
      <c r="R35" s="1267">
        <v>87.54</v>
      </c>
      <c r="S35" s="1267">
        <v>64.459999999999994</v>
      </c>
      <c r="T35" s="1267">
        <v>97.92</v>
      </c>
      <c r="U35" s="137"/>
      <c r="V35" s="137"/>
      <c r="W35" s="137"/>
      <c r="X35" s="137"/>
      <c r="Y35" s="137"/>
      <c r="Z35" s="137"/>
      <c r="AA35" s="137"/>
      <c r="AB35" s="137"/>
    </row>
    <row r="36" spans="1:28" s="124" customFormat="1" ht="20.100000000000001" customHeight="1" x14ac:dyDescent="0.25">
      <c r="A36" s="853">
        <v>1465</v>
      </c>
      <c r="B36" s="848" t="s">
        <v>225</v>
      </c>
      <c r="C36" s="849">
        <v>1847</v>
      </c>
      <c r="D36" s="849">
        <v>4421</v>
      </c>
      <c r="E36" s="813">
        <v>31.24</v>
      </c>
      <c r="F36" s="813">
        <v>6.03</v>
      </c>
      <c r="G36" s="850">
        <v>1.38</v>
      </c>
      <c r="H36" s="963">
        <v>118.33</v>
      </c>
      <c r="I36" s="963">
        <v>86.07</v>
      </c>
      <c r="J36" s="963">
        <v>113.87</v>
      </c>
      <c r="K36" s="1267">
        <v>63.13</v>
      </c>
      <c r="L36" s="1267">
        <v>122.96</v>
      </c>
      <c r="M36" s="1267">
        <v>88.78</v>
      </c>
      <c r="N36" s="1267">
        <v>93.89</v>
      </c>
      <c r="O36" s="1267">
        <v>105.11</v>
      </c>
      <c r="P36" s="1267">
        <v>111.9</v>
      </c>
      <c r="Q36" s="1267">
        <v>115.5</v>
      </c>
      <c r="R36" s="1267">
        <v>108.42</v>
      </c>
      <c r="S36" s="1267">
        <v>51.8</v>
      </c>
      <c r="T36" s="1267">
        <v>98.32</v>
      </c>
      <c r="U36" s="137"/>
      <c r="V36" s="137"/>
      <c r="W36" s="137"/>
      <c r="X36" s="137"/>
      <c r="Y36" s="137"/>
      <c r="Z36" s="137"/>
      <c r="AA36" s="137"/>
      <c r="AB36" s="137"/>
    </row>
    <row r="37" spans="1:28" s="124" customFormat="1" ht="20.100000000000001" customHeight="1" x14ac:dyDescent="0.25">
      <c r="A37" s="853">
        <v>1012</v>
      </c>
      <c r="B37" s="848" t="s">
        <v>227</v>
      </c>
      <c r="C37" s="849">
        <v>9089</v>
      </c>
      <c r="D37" s="849">
        <v>18849</v>
      </c>
      <c r="E37" s="813">
        <v>42.9</v>
      </c>
      <c r="F37" s="813">
        <v>26.19</v>
      </c>
      <c r="G37" s="850">
        <v>1.0900000000000001</v>
      </c>
      <c r="H37" s="963">
        <v>125.04</v>
      </c>
      <c r="I37" s="963">
        <v>137.27000000000001</v>
      </c>
      <c r="J37" s="963">
        <v>107.3</v>
      </c>
      <c r="K37" s="1267">
        <v>115.8</v>
      </c>
      <c r="L37" s="1267">
        <v>122.82</v>
      </c>
      <c r="M37" s="1267">
        <v>122.31</v>
      </c>
      <c r="N37" s="1267">
        <v>147.85</v>
      </c>
      <c r="O37" s="1267">
        <v>105.36</v>
      </c>
      <c r="P37" s="1267">
        <v>110.72</v>
      </c>
      <c r="Q37" s="1267">
        <v>145.91999999999999</v>
      </c>
      <c r="R37" s="1267">
        <v>101.97</v>
      </c>
      <c r="S37" s="1267">
        <v>85.95</v>
      </c>
      <c r="T37" s="1267">
        <v>119.08</v>
      </c>
      <c r="U37" s="137"/>
      <c r="V37" s="137"/>
      <c r="W37" s="137"/>
      <c r="X37" s="137"/>
      <c r="Y37" s="137"/>
      <c r="Z37" s="137"/>
      <c r="AA37" s="137"/>
      <c r="AB37" s="137"/>
    </row>
    <row r="38" spans="1:28" s="124" customFormat="1" ht="20.100000000000001" customHeight="1" x14ac:dyDescent="0.25">
      <c r="A38" s="853">
        <v>1571</v>
      </c>
      <c r="B38" s="848" t="s">
        <v>231</v>
      </c>
      <c r="C38" s="849">
        <v>3704</v>
      </c>
      <c r="D38" s="849">
        <v>7506</v>
      </c>
      <c r="E38" s="813">
        <v>40.06</v>
      </c>
      <c r="F38" s="813">
        <v>20.67</v>
      </c>
      <c r="G38" s="850">
        <v>1.03</v>
      </c>
      <c r="H38" s="963">
        <v>87.2</v>
      </c>
      <c r="I38" s="963">
        <v>96.63</v>
      </c>
      <c r="J38" s="963">
        <v>104.39</v>
      </c>
      <c r="K38" s="1267">
        <v>104.2</v>
      </c>
      <c r="L38" s="1267">
        <v>108.9</v>
      </c>
      <c r="M38" s="1267">
        <v>99.1</v>
      </c>
      <c r="N38" s="1267">
        <v>105.31</v>
      </c>
      <c r="O38" s="1267">
        <v>98.57</v>
      </c>
      <c r="P38" s="1267">
        <v>102.07</v>
      </c>
      <c r="Q38" s="1267">
        <v>104.57</v>
      </c>
      <c r="R38" s="1267">
        <v>98.76</v>
      </c>
      <c r="S38" s="1267">
        <v>65.44</v>
      </c>
      <c r="T38" s="1267">
        <v>97.93</v>
      </c>
      <c r="U38" s="137"/>
      <c r="V38" s="137"/>
      <c r="W38" s="137"/>
      <c r="X38" s="137"/>
      <c r="Y38" s="137"/>
      <c r="Z38" s="137"/>
      <c r="AA38" s="137"/>
      <c r="AB38" s="137"/>
    </row>
    <row r="39" spans="1:28" s="124" customFormat="1" ht="20.100000000000001" customHeight="1" x14ac:dyDescent="0.25">
      <c r="A39" s="853">
        <v>1279</v>
      </c>
      <c r="B39" s="848" t="s">
        <v>232</v>
      </c>
      <c r="C39" s="849">
        <v>107498</v>
      </c>
      <c r="D39" s="849">
        <v>216776</v>
      </c>
      <c r="E39" s="813">
        <v>31.66</v>
      </c>
      <c r="F39" s="813">
        <v>8.24</v>
      </c>
      <c r="G39" s="850">
        <v>1.02</v>
      </c>
      <c r="H39" s="963">
        <v>94.18</v>
      </c>
      <c r="I39" s="963">
        <v>96.63</v>
      </c>
      <c r="J39" s="963">
        <v>102.75</v>
      </c>
      <c r="K39" s="1267">
        <v>83.36</v>
      </c>
      <c r="L39" s="1267">
        <v>102.48</v>
      </c>
      <c r="M39" s="1267">
        <v>103.15</v>
      </c>
      <c r="N39" s="1267">
        <v>100.87</v>
      </c>
      <c r="O39" s="1267">
        <v>104.42</v>
      </c>
      <c r="P39" s="1267">
        <v>89.44</v>
      </c>
      <c r="Q39" s="1267">
        <v>96.06</v>
      </c>
      <c r="R39" s="1267">
        <v>90.55</v>
      </c>
      <c r="S39" s="1267">
        <v>79.87</v>
      </c>
      <c r="T39" s="1267">
        <v>95.31</v>
      </c>
      <c r="U39" s="137"/>
      <c r="V39" s="137"/>
      <c r="W39" s="137"/>
      <c r="X39" s="137"/>
      <c r="Y39" s="137"/>
      <c r="Z39" s="137"/>
      <c r="AA39" s="137"/>
      <c r="AB39" s="137"/>
    </row>
    <row r="40" spans="1:28" s="124" customFormat="1" ht="20.100000000000001" customHeight="1" x14ac:dyDescent="0.25">
      <c r="A40" s="853">
        <v>1507</v>
      </c>
      <c r="B40" s="848" t="s">
        <v>239</v>
      </c>
      <c r="C40" s="849">
        <v>5474</v>
      </c>
      <c r="D40" s="849">
        <v>12386</v>
      </c>
      <c r="E40" s="813">
        <v>32.869999999999997</v>
      </c>
      <c r="F40" s="813">
        <v>11.09</v>
      </c>
      <c r="G40" s="850">
        <v>1.27</v>
      </c>
      <c r="H40" s="963">
        <v>97.46</v>
      </c>
      <c r="I40" s="963">
        <v>104.76</v>
      </c>
      <c r="J40" s="963">
        <v>127.14</v>
      </c>
      <c r="K40" s="1267">
        <v>82.14</v>
      </c>
      <c r="L40" s="1267">
        <v>104.19</v>
      </c>
      <c r="M40" s="1267">
        <v>96.5</v>
      </c>
      <c r="N40" s="1267">
        <v>95.96</v>
      </c>
      <c r="O40" s="1267">
        <v>110.96</v>
      </c>
      <c r="P40" s="1267">
        <v>93.1</v>
      </c>
      <c r="Q40" s="1267">
        <v>105.28</v>
      </c>
      <c r="R40" s="1267">
        <v>111.97</v>
      </c>
      <c r="S40" s="1267">
        <v>91.28</v>
      </c>
      <c r="T40" s="1267">
        <v>101.76</v>
      </c>
      <c r="U40" s="137"/>
      <c r="V40" s="137"/>
      <c r="W40" s="137"/>
      <c r="X40" s="137"/>
      <c r="Y40" s="137"/>
      <c r="Z40" s="137"/>
      <c r="AA40" s="137"/>
      <c r="AB40" s="137"/>
    </row>
    <row r="41" spans="1:28" s="124" customFormat="1" ht="20.100000000000001" customHeight="1" x14ac:dyDescent="0.25">
      <c r="A41" s="853">
        <v>1526</v>
      </c>
      <c r="B41" s="848" t="s">
        <v>254</v>
      </c>
      <c r="C41" s="849">
        <v>3250</v>
      </c>
      <c r="D41" s="849">
        <v>7766</v>
      </c>
      <c r="E41" s="813">
        <v>28.25</v>
      </c>
      <c r="F41" s="813">
        <v>2.2200000000000002</v>
      </c>
      <c r="G41" s="850">
        <v>1.41</v>
      </c>
      <c r="H41" s="963">
        <v>89.24</v>
      </c>
      <c r="I41" s="963">
        <v>73.56</v>
      </c>
      <c r="J41" s="963">
        <v>80.02</v>
      </c>
      <c r="K41" s="1267">
        <v>72.45</v>
      </c>
      <c r="L41" s="1267">
        <v>82.44</v>
      </c>
      <c r="M41" s="1267">
        <v>79.28</v>
      </c>
      <c r="N41" s="1267">
        <v>88.64</v>
      </c>
      <c r="O41" s="1267">
        <v>66.34</v>
      </c>
      <c r="P41" s="1267">
        <v>83.6</v>
      </c>
      <c r="Q41" s="1267">
        <v>80.83</v>
      </c>
      <c r="R41" s="1267">
        <v>76.400000000000006</v>
      </c>
      <c r="S41" s="1267">
        <v>64.290000000000006</v>
      </c>
      <c r="T41" s="1267">
        <v>77.94</v>
      </c>
      <c r="U41" s="137"/>
      <c r="V41" s="137"/>
      <c r="W41" s="137"/>
      <c r="X41" s="137"/>
      <c r="Y41" s="137"/>
      <c r="Z41" s="137"/>
      <c r="AA41" s="137"/>
      <c r="AB41" s="137"/>
    </row>
    <row r="42" spans="1:28" s="124" customFormat="1" ht="20.100000000000001" customHeight="1" x14ac:dyDescent="0.25">
      <c r="A42" s="853">
        <v>1237</v>
      </c>
      <c r="B42" s="848" t="s">
        <v>269</v>
      </c>
      <c r="C42" s="849">
        <v>1867</v>
      </c>
      <c r="D42" s="849">
        <v>3819</v>
      </c>
      <c r="E42" s="813">
        <v>45.69</v>
      </c>
      <c r="F42" s="813">
        <v>29.02</v>
      </c>
      <c r="G42" s="850">
        <v>1.04</v>
      </c>
      <c r="H42" s="963">
        <v>111.19</v>
      </c>
      <c r="I42" s="963">
        <v>128.19</v>
      </c>
      <c r="J42" s="963">
        <v>131.22999999999999</v>
      </c>
      <c r="K42" s="1267">
        <v>122.86</v>
      </c>
      <c r="L42" s="1267">
        <v>117.63</v>
      </c>
      <c r="M42" s="1267">
        <v>113.63</v>
      </c>
      <c r="N42" s="1267">
        <v>102.21</v>
      </c>
      <c r="O42" s="1267">
        <v>114.7</v>
      </c>
      <c r="P42" s="1267">
        <v>128.01</v>
      </c>
      <c r="Q42" s="1267">
        <v>123.67</v>
      </c>
      <c r="R42" s="1267">
        <v>108.12</v>
      </c>
      <c r="S42" s="1267">
        <v>86.8</v>
      </c>
      <c r="T42" s="1267">
        <v>115.66</v>
      </c>
      <c r="U42" s="137"/>
      <c r="V42" s="137"/>
      <c r="W42" s="137"/>
      <c r="X42" s="137"/>
      <c r="Y42" s="137"/>
      <c r="Z42" s="137"/>
      <c r="AA42" s="137"/>
      <c r="AB42" s="137"/>
    </row>
    <row r="43" spans="1:28" s="124" customFormat="1" ht="20.100000000000001" customHeight="1" x14ac:dyDescent="0.25">
      <c r="A43" s="853">
        <v>1590</v>
      </c>
      <c r="B43" s="848" t="s">
        <v>894</v>
      </c>
      <c r="C43" s="849">
        <v>4643</v>
      </c>
      <c r="D43" s="849">
        <v>12438</v>
      </c>
      <c r="E43" s="813">
        <v>27.8</v>
      </c>
      <c r="F43" s="813">
        <v>2.08</v>
      </c>
      <c r="G43" s="850">
        <v>1.68</v>
      </c>
      <c r="H43" s="963">
        <v>76.78</v>
      </c>
      <c r="I43" s="963">
        <v>79.8</v>
      </c>
      <c r="J43" s="963">
        <v>98.88</v>
      </c>
      <c r="K43" s="1267">
        <v>88.01</v>
      </c>
      <c r="L43" s="1267">
        <v>81.75</v>
      </c>
      <c r="M43" s="1267">
        <v>74.34</v>
      </c>
      <c r="N43" s="1267">
        <v>76.77</v>
      </c>
      <c r="O43" s="1267">
        <v>95.84</v>
      </c>
      <c r="P43" s="1267">
        <v>78.11</v>
      </c>
      <c r="Q43" s="1267">
        <v>90.66</v>
      </c>
      <c r="R43" s="1267">
        <v>85.21</v>
      </c>
      <c r="S43" s="1267">
        <v>85.03</v>
      </c>
      <c r="T43" s="1267">
        <v>84.3</v>
      </c>
      <c r="U43" s="137"/>
      <c r="V43" s="137"/>
      <c r="W43" s="137"/>
      <c r="X43" s="137"/>
      <c r="Y43" s="137"/>
      <c r="Z43" s="137"/>
      <c r="AA43" s="137"/>
      <c r="AB43" s="137"/>
    </row>
    <row r="44" spans="1:28" s="124" customFormat="1" ht="20.100000000000001" customHeight="1" x14ac:dyDescent="0.25">
      <c r="A44" s="853">
        <v>1043</v>
      </c>
      <c r="B44" s="848" t="s">
        <v>895</v>
      </c>
      <c r="C44" s="849">
        <v>25409</v>
      </c>
      <c r="D44" s="849">
        <v>46812</v>
      </c>
      <c r="E44" s="813">
        <v>29.98</v>
      </c>
      <c r="F44" s="813">
        <v>6.03</v>
      </c>
      <c r="G44" s="850">
        <v>0.86</v>
      </c>
      <c r="H44" s="963">
        <v>73.47</v>
      </c>
      <c r="I44" s="963">
        <v>88.72</v>
      </c>
      <c r="J44" s="963">
        <v>100.41</v>
      </c>
      <c r="K44" s="1267">
        <v>93.65</v>
      </c>
      <c r="L44" s="1267">
        <v>85.08</v>
      </c>
      <c r="M44" s="1267">
        <v>85.25</v>
      </c>
      <c r="N44" s="1267">
        <v>89.08</v>
      </c>
      <c r="O44" s="1267">
        <v>84.84</v>
      </c>
      <c r="P44" s="1267">
        <v>97.05</v>
      </c>
      <c r="Q44" s="1267">
        <v>85.15</v>
      </c>
      <c r="R44" s="1267">
        <v>90.89</v>
      </c>
      <c r="S44" s="1267">
        <v>83.43</v>
      </c>
      <c r="T44" s="1267">
        <v>88.09</v>
      </c>
      <c r="U44" s="137"/>
      <c r="V44" s="137"/>
      <c r="W44" s="137"/>
      <c r="X44" s="137"/>
      <c r="Y44" s="137"/>
      <c r="Z44" s="137"/>
      <c r="AA44" s="137"/>
      <c r="AB44" s="137"/>
    </row>
    <row r="45" spans="1:28" s="124" customFormat="1" ht="20.100000000000001" customHeight="1" x14ac:dyDescent="0.25">
      <c r="A45" s="853">
        <v>1068</v>
      </c>
      <c r="B45" s="848" t="s">
        <v>292</v>
      </c>
      <c r="C45" s="849">
        <v>5291</v>
      </c>
      <c r="D45" s="849">
        <v>10456</v>
      </c>
      <c r="E45" s="813">
        <v>47.11</v>
      </c>
      <c r="F45" s="813">
        <v>27.39</v>
      </c>
      <c r="G45" s="850">
        <v>0.97</v>
      </c>
      <c r="H45" s="963">
        <v>116.13</v>
      </c>
      <c r="I45" s="963">
        <v>112.65</v>
      </c>
      <c r="J45" s="963">
        <v>99.64</v>
      </c>
      <c r="K45" s="1267">
        <v>83.84</v>
      </c>
      <c r="L45" s="1267">
        <v>107.52</v>
      </c>
      <c r="M45" s="1267">
        <v>109.04</v>
      </c>
      <c r="N45" s="1267">
        <v>90.94</v>
      </c>
      <c r="O45" s="1267">
        <v>121.98</v>
      </c>
      <c r="P45" s="1267">
        <v>102.49</v>
      </c>
      <c r="Q45" s="1267">
        <v>123</v>
      </c>
      <c r="R45" s="1267">
        <v>105.24</v>
      </c>
      <c r="S45" s="1267">
        <v>94.67</v>
      </c>
      <c r="T45" s="1267">
        <v>105.59</v>
      </c>
      <c r="U45" s="137"/>
      <c r="V45" s="137"/>
      <c r="W45" s="137"/>
      <c r="X45" s="137"/>
      <c r="Y45" s="137"/>
      <c r="Z45" s="137"/>
      <c r="AA45" s="137"/>
      <c r="AB45" s="137"/>
    </row>
    <row r="46" spans="1:28" s="124" customFormat="1" ht="20.100000000000001" customHeight="1" x14ac:dyDescent="0.25">
      <c r="A46" s="853">
        <v>1572</v>
      </c>
      <c r="B46" s="848" t="s">
        <v>317</v>
      </c>
      <c r="C46" s="849">
        <v>3494</v>
      </c>
      <c r="D46" s="849">
        <v>7336</v>
      </c>
      <c r="E46" s="813">
        <v>39.83</v>
      </c>
      <c r="F46" s="813">
        <v>17.59</v>
      </c>
      <c r="G46" s="850">
        <v>1.07</v>
      </c>
      <c r="H46" s="963">
        <v>95.42</v>
      </c>
      <c r="I46" s="963">
        <v>100.74</v>
      </c>
      <c r="J46" s="963">
        <v>95.92</v>
      </c>
      <c r="K46" s="1267">
        <v>49.39</v>
      </c>
      <c r="L46" s="1267">
        <v>103.17</v>
      </c>
      <c r="M46" s="1267">
        <v>102.94</v>
      </c>
      <c r="N46" s="1267">
        <v>84.74</v>
      </c>
      <c r="O46" s="1267">
        <v>91.7</v>
      </c>
      <c r="P46" s="1267">
        <v>100.49</v>
      </c>
      <c r="Q46" s="1267">
        <v>115.05</v>
      </c>
      <c r="R46" s="1267">
        <v>96.43</v>
      </c>
      <c r="S46" s="1267">
        <v>18.05</v>
      </c>
      <c r="T46" s="1267">
        <v>87.86</v>
      </c>
      <c r="U46" s="137"/>
      <c r="V46" s="137"/>
      <c r="W46" s="137"/>
      <c r="X46" s="137"/>
      <c r="Y46" s="137"/>
      <c r="Z46" s="137"/>
      <c r="AA46" s="137"/>
      <c r="AB46" s="137"/>
    </row>
    <row r="47" spans="1:28" s="124" customFormat="1" ht="20.100000000000001" customHeight="1" x14ac:dyDescent="0.25">
      <c r="A47" s="853">
        <v>1271</v>
      </c>
      <c r="B47" s="848" t="s">
        <v>896</v>
      </c>
      <c r="C47" s="849">
        <v>1752</v>
      </c>
      <c r="D47" s="849">
        <v>4042</v>
      </c>
      <c r="E47" s="813">
        <v>26.72</v>
      </c>
      <c r="F47" s="813">
        <v>0.25</v>
      </c>
      <c r="G47" s="850">
        <v>1.39</v>
      </c>
      <c r="H47" s="963">
        <v>76.47</v>
      </c>
      <c r="I47" s="963">
        <v>79.83</v>
      </c>
      <c r="J47" s="963">
        <v>79.849999999999994</v>
      </c>
      <c r="K47" s="1267">
        <v>83.12</v>
      </c>
      <c r="L47" s="1267">
        <v>79.209999999999994</v>
      </c>
      <c r="M47" s="1267">
        <v>112.84</v>
      </c>
      <c r="N47" s="1267">
        <v>81.22</v>
      </c>
      <c r="O47" s="1267">
        <v>86.9</v>
      </c>
      <c r="P47" s="1267">
        <v>75.77</v>
      </c>
      <c r="Q47" s="1267">
        <v>82.56</v>
      </c>
      <c r="R47" s="1267">
        <v>84.19</v>
      </c>
      <c r="S47" s="1267">
        <v>26.59</v>
      </c>
      <c r="T47" s="1267">
        <v>79.31</v>
      </c>
      <c r="U47" s="137"/>
      <c r="V47" s="141"/>
      <c r="W47" s="137"/>
      <c r="X47" s="137"/>
      <c r="Y47" s="137"/>
      <c r="Z47" s="137"/>
      <c r="AA47" s="137"/>
      <c r="AB47" s="137"/>
    </row>
    <row r="48" spans="1:28" s="124" customFormat="1" ht="20.100000000000001" customHeight="1" x14ac:dyDescent="0.25">
      <c r="A48" s="853">
        <v>1086</v>
      </c>
      <c r="B48" s="848" t="s">
        <v>335</v>
      </c>
      <c r="C48" s="849">
        <v>12071</v>
      </c>
      <c r="D48" s="849">
        <v>18710</v>
      </c>
      <c r="E48" s="813">
        <v>28.86</v>
      </c>
      <c r="F48" s="813">
        <v>1</v>
      </c>
      <c r="G48" s="850">
        <v>1.3</v>
      </c>
      <c r="H48" s="963">
        <v>36.090000000000003</v>
      </c>
      <c r="I48" s="963">
        <v>32.15</v>
      </c>
      <c r="J48" s="963">
        <v>10.91</v>
      </c>
      <c r="K48" s="1267">
        <v>39.909999999999997</v>
      </c>
      <c r="L48" s="1267">
        <v>59.14</v>
      </c>
      <c r="M48" s="1267">
        <v>73.28</v>
      </c>
      <c r="N48" s="1267">
        <v>69.06</v>
      </c>
      <c r="O48" s="1267">
        <v>76.099999999999994</v>
      </c>
      <c r="P48" s="1267">
        <v>63.95</v>
      </c>
      <c r="Q48" s="1267">
        <v>65.760000000000005</v>
      </c>
      <c r="R48" s="1267">
        <v>71.12</v>
      </c>
      <c r="S48" s="1267">
        <v>62.31</v>
      </c>
      <c r="T48" s="1267">
        <v>51.14</v>
      </c>
      <c r="U48" s="137"/>
      <c r="V48" s="137"/>
      <c r="W48" s="137"/>
      <c r="X48" s="137"/>
      <c r="Y48" s="137"/>
      <c r="Z48" s="137"/>
      <c r="AA48" s="137"/>
      <c r="AB48" s="137"/>
    </row>
    <row r="49" spans="1:28" s="124" customFormat="1" ht="20.100000000000001" customHeight="1" x14ac:dyDescent="0.25">
      <c r="A49" s="853">
        <v>1253</v>
      </c>
      <c r="B49" s="848" t="s">
        <v>336</v>
      </c>
      <c r="C49" s="849">
        <v>9185</v>
      </c>
      <c r="D49" s="849">
        <v>28605</v>
      </c>
      <c r="E49" s="813">
        <v>24.96</v>
      </c>
      <c r="F49" s="813">
        <v>0.89</v>
      </c>
      <c r="G49" s="850">
        <v>1.38</v>
      </c>
      <c r="H49" s="963">
        <v>95.37</v>
      </c>
      <c r="I49" s="963">
        <v>108.01</v>
      </c>
      <c r="J49" s="963">
        <v>112.87</v>
      </c>
      <c r="K49" s="1267">
        <v>74.680000000000007</v>
      </c>
      <c r="L49" s="1267">
        <v>110.53</v>
      </c>
      <c r="M49" s="1267">
        <v>88.86</v>
      </c>
      <c r="N49" s="1267">
        <v>106.36</v>
      </c>
      <c r="O49" s="1267">
        <v>103.27</v>
      </c>
      <c r="P49" s="1267">
        <v>72.150000000000006</v>
      </c>
      <c r="Q49" s="1267">
        <v>94.69</v>
      </c>
      <c r="R49" s="1267">
        <v>90.02</v>
      </c>
      <c r="S49" s="1267">
        <v>70.95</v>
      </c>
      <c r="T49" s="1267">
        <v>93.8</v>
      </c>
      <c r="U49" s="137"/>
      <c r="V49" s="137"/>
      <c r="W49" s="137"/>
      <c r="X49" s="137"/>
      <c r="Y49" s="137"/>
      <c r="Z49" s="137"/>
      <c r="AA49" s="137"/>
      <c r="AB49" s="137"/>
    </row>
    <row r="50" spans="1:28" s="124" customFormat="1" ht="20.100000000000001" customHeight="1" x14ac:dyDescent="0.25">
      <c r="A50" s="853">
        <v>1270</v>
      </c>
      <c r="B50" s="848" t="s">
        <v>897</v>
      </c>
      <c r="C50" s="849">
        <v>2813</v>
      </c>
      <c r="D50" s="849">
        <v>5854</v>
      </c>
      <c r="E50" s="813">
        <v>34.39</v>
      </c>
      <c r="F50" s="813">
        <v>5.33</v>
      </c>
      <c r="G50" s="850">
        <v>1.06</v>
      </c>
      <c r="H50" s="963">
        <v>167.15</v>
      </c>
      <c r="I50" s="963">
        <v>168.29</v>
      </c>
      <c r="J50" s="963">
        <v>168</v>
      </c>
      <c r="K50" s="1267">
        <v>139.36000000000001</v>
      </c>
      <c r="L50" s="1267">
        <v>142.62</v>
      </c>
      <c r="M50" s="1267">
        <v>125.26</v>
      </c>
      <c r="N50" s="1267">
        <v>144.02000000000001</v>
      </c>
      <c r="O50" s="1267">
        <v>145.1</v>
      </c>
      <c r="P50" s="1267">
        <v>134.69999999999999</v>
      </c>
      <c r="Q50" s="1267">
        <v>138.6</v>
      </c>
      <c r="R50" s="1267">
        <v>136.38</v>
      </c>
      <c r="S50" s="1267">
        <v>122.46</v>
      </c>
      <c r="T50" s="1267">
        <v>144.4</v>
      </c>
      <c r="U50" s="137"/>
      <c r="V50" s="137"/>
      <c r="W50" s="137"/>
      <c r="X50" s="137"/>
      <c r="Y50" s="137"/>
      <c r="Z50" s="137"/>
      <c r="AA50" s="137"/>
      <c r="AB50" s="137"/>
    </row>
    <row r="51" spans="1:28" s="124" customFormat="1" ht="20.100000000000001" customHeight="1" x14ac:dyDescent="0.25">
      <c r="A51" s="853">
        <v>1598</v>
      </c>
      <c r="B51" s="848" t="s">
        <v>898</v>
      </c>
      <c r="C51" s="849">
        <v>690072</v>
      </c>
      <c r="D51" s="849">
        <v>1805268</v>
      </c>
      <c r="E51" s="813">
        <v>30.48</v>
      </c>
      <c r="F51" s="813">
        <v>5.97</v>
      </c>
      <c r="G51" s="850">
        <v>1.61</v>
      </c>
      <c r="H51" s="963">
        <v>95.34</v>
      </c>
      <c r="I51" s="963">
        <v>87.88</v>
      </c>
      <c r="J51" s="963">
        <v>98.59</v>
      </c>
      <c r="K51" s="1267">
        <v>73.17</v>
      </c>
      <c r="L51" s="1267">
        <v>96.44</v>
      </c>
      <c r="M51" s="1267">
        <v>90.36</v>
      </c>
      <c r="N51" s="1267">
        <v>92</v>
      </c>
      <c r="O51" s="1267">
        <v>92.03</v>
      </c>
      <c r="P51" s="1267">
        <v>80.5</v>
      </c>
      <c r="Q51" s="1267">
        <v>87.44</v>
      </c>
      <c r="R51" s="1267">
        <v>76.09</v>
      </c>
      <c r="S51" s="1267">
        <v>61.56</v>
      </c>
      <c r="T51" s="1267">
        <v>86</v>
      </c>
      <c r="U51" s="137"/>
      <c r="V51" s="137"/>
      <c r="W51" s="137"/>
      <c r="X51" s="137"/>
      <c r="Y51" s="137"/>
      <c r="Z51" s="137"/>
      <c r="AA51" s="137"/>
      <c r="AB51" s="137"/>
    </row>
    <row r="52" spans="1:28" s="124" customFormat="1" ht="20.100000000000001" customHeight="1" x14ac:dyDescent="0.25">
      <c r="A52" s="853">
        <v>1523</v>
      </c>
      <c r="B52" s="848" t="s">
        <v>345</v>
      </c>
      <c r="C52" s="849">
        <v>760</v>
      </c>
      <c r="D52" s="849">
        <v>1714</v>
      </c>
      <c r="E52" s="813">
        <v>36.619999999999997</v>
      </c>
      <c r="F52" s="813">
        <v>8.07</v>
      </c>
      <c r="G52" s="850">
        <v>1.61</v>
      </c>
      <c r="H52" s="963">
        <v>61.91</v>
      </c>
      <c r="I52" s="963">
        <v>99.25</v>
      </c>
      <c r="J52" s="963">
        <v>103.15</v>
      </c>
      <c r="K52" s="1267">
        <v>122.9</v>
      </c>
      <c r="L52" s="1267">
        <v>97.26</v>
      </c>
      <c r="M52" s="1267">
        <v>92.9</v>
      </c>
      <c r="N52" s="1267">
        <v>124.84</v>
      </c>
      <c r="O52" s="1267">
        <v>76.599999999999994</v>
      </c>
      <c r="P52" s="1267">
        <v>104.12</v>
      </c>
      <c r="Q52" s="1267">
        <v>84.73</v>
      </c>
      <c r="R52" s="1267">
        <v>86.4</v>
      </c>
      <c r="S52" s="1267">
        <v>139.69999999999999</v>
      </c>
      <c r="T52" s="1267">
        <v>99.5</v>
      </c>
      <c r="U52" s="137"/>
      <c r="V52" s="137"/>
      <c r="W52" s="137"/>
      <c r="X52" s="137"/>
      <c r="Y52" s="137"/>
      <c r="Z52" s="137"/>
      <c r="AA52" s="137"/>
      <c r="AB52" s="137"/>
    </row>
    <row r="53" spans="1:28" s="124" customFormat="1" ht="20.100000000000001" customHeight="1" x14ac:dyDescent="0.25">
      <c r="A53" s="853">
        <v>1566</v>
      </c>
      <c r="B53" s="848" t="s">
        <v>347</v>
      </c>
      <c r="C53" s="849">
        <v>3226</v>
      </c>
      <c r="D53" s="849">
        <v>5338</v>
      </c>
      <c r="E53" s="813">
        <v>27.68</v>
      </c>
      <c r="F53" s="813">
        <v>2.17</v>
      </c>
      <c r="G53" s="850">
        <v>0.7</v>
      </c>
      <c r="H53" s="963">
        <v>72.959999999999994</v>
      </c>
      <c r="I53" s="963">
        <v>98.14</v>
      </c>
      <c r="J53" s="963">
        <v>59.71</v>
      </c>
      <c r="K53" s="1267">
        <v>78.87</v>
      </c>
      <c r="L53" s="1267">
        <v>125.21</v>
      </c>
      <c r="M53" s="1267">
        <v>24.16</v>
      </c>
      <c r="N53" s="1267">
        <v>91.93</v>
      </c>
      <c r="O53" s="1267">
        <v>64.36</v>
      </c>
      <c r="P53" s="1267">
        <v>203.48</v>
      </c>
      <c r="Q53" s="1267">
        <v>103.62</v>
      </c>
      <c r="R53" s="1267">
        <v>83.29</v>
      </c>
      <c r="S53" s="1267">
        <v>22.84</v>
      </c>
      <c r="T53" s="1267">
        <v>85.58</v>
      </c>
      <c r="U53" s="137"/>
      <c r="V53" s="137"/>
      <c r="W53" s="137"/>
      <c r="X53" s="137"/>
      <c r="Y53" s="137"/>
      <c r="Z53" s="137"/>
      <c r="AA53" s="137"/>
      <c r="AB53" s="137"/>
    </row>
    <row r="54" spans="1:28" s="124" customFormat="1" ht="20.100000000000001" customHeight="1" x14ac:dyDescent="0.25">
      <c r="A54" s="853">
        <v>1591</v>
      </c>
      <c r="B54" s="848" t="s">
        <v>356</v>
      </c>
      <c r="C54" s="849">
        <v>12861</v>
      </c>
      <c r="D54" s="849">
        <v>25811</v>
      </c>
      <c r="E54" s="813">
        <v>30.33</v>
      </c>
      <c r="F54" s="813">
        <v>2.3199999999999998</v>
      </c>
      <c r="G54" s="850">
        <v>1.73</v>
      </c>
      <c r="H54" s="963">
        <v>85.75</v>
      </c>
      <c r="I54" s="963">
        <v>96</v>
      </c>
      <c r="J54" s="963">
        <v>96.13</v>
      </c>
      <c r="K54" s="1267">
        <v>96.03</v>
      </c>
      <c r="L54" s="1267">
        <v>96.07</v>
      </c>
      <c r="M54" s="1267">
        <v>96.43</v>
      </c>
      <c r="N54" s="1267">
        <v>98.96</v>
      </c>
      <c r="O54" s="1267">
        <v>96.5</v>
      </c>
      <c r="P54" s="1267">
        <v>96.11</v>
      </c>
      <c r="Q54" s="1267">
        <v>95.99</v>
      </c>
      <c r="R54" s="1267">
        <v>96.13</v>
      </c>
      <c r="S54" s="1267">
        <v>97.21</v>
      </c>
      <c r="T54" s="1267">
        <v>95.6</v>
      </c>
      <c r="U54" s="137"/>
      <c r="V54" s="137"/>
      <c r="W54" s="137"/>
      <c r="X54" s="137"/>
      <c r="Y54" s="137"/>
      <c r="Z54" s="137"/>
      <c r="AA54" s="137"/>
      <c r="AB54" s="137"/>
    </row>
    <row r="55" spans="1:28" s="124" customFormat="1" ht="20.100000000000001" customHeight="1" x14ac:dyDescent="0.25">
      <c r="A55" s="853">
        <v>1559</v>
      </c>
      <c r="B55" s="848" t="s">
        <v>357</v>
      </c>
      <c r="C55" s="849">
        <v>7896</v>
      </c>
      <c r="D55" s="849">
        <v>18146</v>
      </c>
      <c r="E55" s="813">
        <v>29.36</v>
      </c>
      <c r="F55" s="813">
        <v>3.09</v>
      </c>
      <c r="G55" s="850">
        <v>1.33</v>
      </c>
      <c r="H55" s="963">
        <v>95.81</v>
      </c>
      <c r="I55" s="963">
        <v>93.51</v>
      </c>
      <c r="J55" s="963">
        <v>103.3</v>
      </c>
      <c r="K55" s="1267">
        <v>89.72</v>
      </c>
      <c r="L55" s="1267">
        <v>101.15</v>
      </c>
      <c r="M55" s="1267">
        <v>96.54</v>
      </c>
      <c r="N55" s="1267">
        <v>99.25</v>
      </c>
      <c r="O55" s="1267">
        <v>74.25</v>
      </c>
      <c r="P55" s="1267">
        <v>75.599999999999994</v>
      </c>
      <c r="Q55" s="1267">
        <v>77.650000000000006</v>
      </c>
      <c r="R55" s="1267">
        <v>83.94</v>
      </c>
      <c r="S55" s="1267">
        <v>67.66</v>
      </c>
      <c r="T55" s="1267">
        <v>88.07</v>
      </c>
      <c r="U55" s="137"/>
      <c r="V55" s="141"/>
      <c r="W55" s="137"/>
      <c r="X55" s="137"/>
      <c r="Y55" s="137"/>
      <c r="Z55" s="137"/>
      <c r="AA55" s="137"/>
      <c r="AB55" s="137"/>
    </row>
    <row r="56" spans="1:28" s="124" customFormat="1" ht="20.100000000000001" customHeight="1" x14ac:dyDescent="0.25">
      <c r="A56" s="853">
        <v>1145</v>
      </c>
      <c r="B56" s="848" t="s">
        <v>899</v>
      </c>
      <c r="C56" s="849">
        <v>66079</v>
      </c>
      <c r="D56" s="849">
        <v>160991</v>
      </c>
      <c r="E56" s="813">
        <v>29.93</v>
      </c>
      <c r="F56" s="813">
        <v>6.21</v>
      </c>
      <c r="G56" s="850">
        <v>1.46</v>
      </c>
      <c r="H56" s="963">
        <v>68.290000000000006</v>
      </c>
      <c r="I56" s="963">
        <v>76.900000000000006</v>
      </c>
      <c r="J56" s="963">
        <v>73.930000000000007</v>
      </c>
      <c r="K56" s="1267">
        <v>69.39</v>
      </c>
      <c r="L56" s="1267">
        <v>95.21</v>
      </c>
      <c r="M56" s="1267">
        <v>86.52</v>
      </c>
      <c r="N56" s="1267">
        <v>87.93</v>
      </c>
      <c r="O56" s="1267">
        <v>92.9</v>
      </c>
      <c r="P56" s="1267">
        <v>91.61</v>
      </c>
      <c r="Q56" s="1267">
        <v>85.76</v>
      </c>
      <c r="R56" s="1267">
        <v>87.11</v>
      </c>
      <c r="S56" s="1267">
        <v>60.04</v>
      </c>
      <c r="T56" s="1267">
        <v>81.33</v>
      </c>
      <c r="U56" s="137"/>
      <c r="V56" s="137"/>
      <c r="W56" s="137"/>
      <c r="X56" s="137"/>
      <c r="Y56" s="137"/>
      <c r="Z56" s="137"/>
      <c r="AA56" s="137"/>
      <c r="AB56" s="137"/>
    </row>
    <row r="57" spans="1:28" s="124" customFormat="1" ht="20.100000000000001" customHeight="1" x14ac:dyDescent="0.25">
      <c r="A57" s="853">
        <v>1197</v>
      </c>
      <c r="B57" s="848" t="s">
        <v>372</v>
      </c>
      <c r="C57" s="849">
        <v>6173</v>
      </c>
      <c r="D57" s="849">
        <v>13277</v>
      </c>
      <c r="E57" s="813">
        <v>31.06</v>
      </c>
      <c r="F57" s="813">
        <v>6.8</v>
      </c>
      <c r="G57" s="850">
        <v>1.44</v>
      </c>
      <c r="H57" s="963">
        <v>74.94</v>
      </c>
      <c r="I57" s="963">
        <v>87.31</v>
      </c>
      <c r="J57" s="963">
        <v>101.96</v>
      </c>
      <c r="K57" s="1267">
        <v>104.38</v>
      </c>
      <c r="L57" s="1267">
        <v>84.23</v>
      </c>
      <c r="M57" s="1267">
        <v>94.77</v>
      </c>
      <c r="N57" s="1267">
        <v>95.75</v>
      </c>
      <c r="O57" s="1267">
        <v>116.08</v>
      </c>
      <c r="P57" s="1267">
        <v>113.09</v>
      </c>
      <c r="Q57" s="1267">
        <v>93.7</v>
      </c>
      <c r="R57" s="1267">
        <v>104.77</v>
      </c>
      <c r="S57" s="1267">
        <v>106.34</v>
      </c>
      <c r="T57" s="1267">
        <v>98.29</v>
      </c>
      <c r="U57" s="137"/>
      <c r="V57" s="137"/>
      <c r="W57" s="137"/>
      <c r="X57" s="137"/>
      <c r="Y57" s="137"/>
      <c r="Z57" s="137"/>
      <c r="AA57" s="137"/>
      <c r="AB57" s="137"/>
    </row>
    <row r="58" spans="1:28" s="124" customFormat="1" ht="20.100000000000001" customHeight="1" x14ac:dyDescent="0.25">
      <c r="A58" s="853">
        <v>1599</v>
      </c>
      <c r="B58" s="848" t="s">
        <v>374</v>
      </c>
      <c r="C58" s="849">
        <v>18602</v>
      </c>
      <c r="D58" s="849">
        <v>23065</v>
      </c>
      <c r="E58" s="813">
        <v>36.979999999999997</v>
      </c>
      <c r="F58" s="813">
        <v>0.05</v>
      </c>
      <c r="G58" s="850">
        <v>1.1599999999999999</v>
      </c>
      <c r="H58" s="963">
        <v>75.69</v>
      </c>
      <c r="I58" s="963">
        <v>108.4</v>
      </c>
      <c r="J58" s="963">
        <v>127.13</v>
      </c>
      <c r="K58" s="1267">
        <v>95.4</v>
      </c>
      <c r="L58" s="1267">
        <v>99.57</v>
      </c>
      <c r="M58" s="1267">
        <v>94.12</v>
      </c>
      <c r="N58" s="1267">
        <v>87.76</v>
      </c>
      <c r="O58" s="1267">
        <v>92.45</v>
      </c>
      <c r="P58" s="1267">
        <v>80.08</v>
      </c>
      <c r="Q58" s="1267">
        <v>74.31</v>
      </c>
      <c r="R58" s="1267">
        <v>92.28</v>
      </c>
      <c r="S58" s="1267">
        <v>100.89</v>
      </c>
      <c r="T58" s="1267">
        <v>93.79</v>
      </c>
      <c r="U58" s="137"/>
      <c r="V58" s="137"/>
      <c r="W58" s="137"/>
      <c r="X58" s="137"/>
      <c r="Y58" s="137"/>
      <c r="Z58" s="137"/>
      <c r="AA58" s="137"/>
      <c r="AB58" s="137"/>
    </row>
    <row r="59" spans="1:28" s="124" customFormat="1" ht="20.100000000000001" customHeight="1" x14ac:dyDescent="0.25">
      <c r="A59" s="853">
        <v>1547</v>
      </c>
      <c r="B59" s="848" t="s">
        <v>379</v>
      </c>
      <c r="C59" s="849">
        <v>5078</v>
      </c>
      <c r="D59" s="849">
        <v>12152</v>
      </c>
      <c r="E59" s="813">
        <v>32.979999999999997</v>
      </c>
      <c r="F59" s="813">
        <v>6.06</v>
      </c>
      <c r="G59" s="850">
        <v>0.82</v>
      </c>
      <c r="H59" s="963">
        <v>92.68</v>
      </c>
      <c r="I59" s="963">
        <v>104.74</v>
      </c>
      <c r="J59" s="963">
        <v>121.28</v>
      </c>
      <c r="K59" s="1267">
        <v>95.78</v>
      </c>
      <c r="L59" s="1267">
        <v>108.95</v>
      </c>
      <c r="M59" s="1267">
        <v>101.07</v>
      </c>
      <c r="N59" s="1267">
        <v>101.6</v>
      </c>
      <c r="O59" s="1267">
        <v>101.73</v>
      </c>
      <c r="P59" s="1267">
        <v>94.96</v>
      </c>
      <c r="Q59" s="1267">
        <v>100.75</v>
      </c>
      <c r="R59" s="1267">
        <v>108.17</v>
      </c>
      <c r="S59" s="1267">
        <v>82.03</v>
      </c>
      <c r="T59" s="1267">
        <v>101.16</v>
      </c>
      <c r="U59" s="137"/>
      <c r="V59" s="137"/>
      <c r="W59" s="137"/>
      <c r="X59" s="137"/>
      <c r="Y59" s="137"/>
      <c r="Z59" s="137"/>
      <c r="AA59" s="137"/>
      <c r="AB59" s="137"/>
    </row>
    <row r="60" spans="1:28" s="124" customFormat="1" ht="20.100000000000001" customHeight="1" x14ac:dyDescent="0.25">
      <c r="A60" s="853">
        <v>1495</v>
      </c>
      <c r="B60" s="848" t="s">
        <v>384</v>
      </c>
      <c r="C60" s="849">
        <v>12150</v>
      </c>
      <c r="D60" s="849">
        <v>20799</v>
      </c>
      <c r="E60" s="813">
        <v>30.06</v>
      </c>
      <c r="F60" s="813">
        <v>1.31</v>
      </c>
      <c r="G60" s="850">
        <v>0.71</v>
      </c>
      <c r="H60" s="963">
        <v>76.22</v>
      </c>
      <c r="I60" s="963">
        <v>97.7</v>
      </c>
      <c r="J60" s="963">
        <v>80.349999999999994</v>
      </c>
      <c r="K60" s="1267">
        <v>111.7</v>
      </c>
      <c r="L60" s="1267">
        <v>83.71</v>
      </c>
      <c r="M60" s="1267">
        <v>90.29</v>
      </c>
      <c r="N60" s="1267">
        <v>97.57</v>
      </c>
      <c r="O60" s="1267">
        <v>79.97</v>
      </c>
      <c r="P60" s="1267">
        <v>90.47</v>
      </c>
      <c r="Q60" s="1267">
        <v>82.01</v>
      </c>
      <c r="R60" s="1267">
        <v>88.07</v>
      </c>
      <c r="S60" s="1267">
        <v>73.930000000000007</v>
      </c>
      <c r="T60" s="1267">
        <v>87.59</v>
      </c>
      <c r="U60" s="137"/>
      <c r="V60" s="137"/>
      <c r="W60" s="137"/>
      <c r="X60" s="137"/>
      <c r="Y60" s="137"/>
      <c r="Z60" s="137"/>
      <c r="AA60" s="137"/>
      <c r="AB60" s="137"/>
    </row>
    <row r="61" spans="1:28" s="124" customFormat="1" ht="20.100000000000001" customHeight="1" x14ac:dyDescent="0.25">
      <c r="A61" s="853">
        <v>1039</v>
      </c>
      <c r="B61" s="848" t="s">
        <v>388</v>
      </c>
      <c r="C61" s="849">
        <v>4040</v>
      </c>
      <c r="D61" s="849">
        <v>9866</v>
      </c>
      <c r="E61" s="813">
        <v>29.19</v>
      </c>
      <c r="F61" s="813">
        <v>5.61</v>
      </c>
      <c r="G61" s="850">
        <v>0.71</v>
      </c>
      <c r="H61" s="963">
        <v>100.31</v>
      </c>
      <c r="I61" s="963">
        <v>75.63</v>
      </c>
      <c r="J61" s="963">
        <v>127.95</v>
      </c>
      <c r="K61" s="1267">
        <v>81.53</v>
      </c>
      <c r="L61" s="1267">
        <v>104.14</v>
      </c>
      <c r="M61" s="1267">
        <v>104.64</v>
      </c>
      <c r="N61" s="1267">
        <v>108.3</v>
      </c>
      <c r="O61" s="1267">
        <v>111.61</v>
      </c>
      <c r="P61" s="1267">
        <v>79.13</v>
      </c>
      <c r="Q61" s="1267">
        <v>109.38</v>
      </c>
      <c r="R61" s="1267">
        <v>110.51</v>
      </c>
      <c r="S61" s="1267">
        <v>82.35</v>
      </c>
      <c r="T61" s="1267">
        <v>99.55</v>
      </c>
      <c r="U61" s="137"/>
      <c r="V61" s="137"/>
      <c r="W61" s="137"/>
      <c r="X61" s="137"/>
      <c r="Y61" s="137"/>
      <c r="Z61" s="137"/>
      <c r="AA61" s="137"/>
      <c r="AB61" s="137"/>
    </row>
    <row r="62" spans="1:28" s="124" customFormat="1" ht="20.100000000000001" customHeight="1" x14ac:dyDescent="0.25">
      <c r="A62" s="853">
        <v>1548</v>
      </c>
      <c r="B62" s="848" t="s">
        <v>405</v>
      </c>
      <c r="C62" s="849">
        <v>13512</v>
      </c>
      <c r="D62" s="849">
        <v>26897</v>
      </c>
      <c r="E62" s="813">
        <v>35.53</v>
      </c>
      <c r="F62" s="813">
        <v>10.57</v>
      </c>
      <c r="G62" s="850">
        <v>1.1100000000000001</v>
      </c>
      <c r="H62" s="963">
        <v>104.71</v>
      </c>
      <c r="I62" s="963">
        <v>105.79</v>
      </c>
      <c r="J62" s="963">
        <v>106.48</v>
      </c>
      <c r="K62" s="1267">
        <v>98.34</v>
      </c>
      <c r="L62" s="1267">
        <v>110.28</v>
      </c>
      <c r="M62" s="1267">
        <v>95.09</v>
      </c>
      <c r="N62" s="1267">
        <v>103.4</v>
      </c>
      <c r="O62" s="1267">
        <v>108.73</v>
      </c>
      <c r="P62" s="1267">
        <v>127.95</v>
      </c>
      <c r="Q62" s="1267">
        <v>99.42</v>
      </c>
      <c r="R62" s="1267">
        <v>86.78</v>
      </c>
      <c r="S62" s="1267">
        <v>82.86</v>
      </c>
      <c r="T62" s="1267">
        <v>102.49</v>
      </c>
      <c r="U62" s="137"/>
      <c r="V62" s="141"/>
      <c r="W62" s="137"/>
      <c r="X62" s="137"/>
      <c r="Y62" s="137"/>
      <c r="Z62" s="137"/>
      <c r="AA62" s="137"/>
      <c r="AB62" s="137"/>
    </row>
    <row r="63" spans="1:28" s="124" customFormat="1" ht="20.100000000000001" customHeight="1" x14ac:dyDescent="0.25">
      <c r="A63" s="854">
        <v>1105</v>
      </c>
      <c r="B63" s="855" t="s">
        <v>417</v>
      </c>
      <c r="C63" s="856">
        <v>2091</v>
      </c>
      <c r="D63" s="856">
        <v>4254</v>
      </c>
      <c r="E63" s="857">
        <v>0</v>
      </c>
      <c r="F63" s="857">
        <v>0</v>
      </c>
      <c r="G63" s="858">
        <v>0.92</v>
      </c>
      <c r="H63" s="1271">
        <v>96.6</v>
      </c>
      <c r="I63" s="1271">
        <v>106.15</v>
      </c>
      <c r="J63" s="1271">
        <v>115.68</v>
      </c>
      <c r="K63" s="1272">
        <v>113.15</v>
      </c>
      <c r="L63" s="1272">
        <v>160.4</v>
      </c>
      <c r="M63" s="1272">
        <v>126.13</v>
      </c>
      <c r="N63" s="1272">
        <v>0</v>
      </c>
      <c r="O63" s="1272">
        <v>0</v>
      </c>
      <c r="P63" s="1272">
        <v>0</v>
      </c>
      <c r="Q63" s="1272">
        <v>0</v>
      </c>
      <c r="R63" s="1272">
        <v>0</v>
      </c>
      <c r="S63" s="1272">
        <v>0</v>
      </c>
      <c r="T63" s="1272">
        <v>118.27</v>
      </c>
      <c r="U63" s="137"/>
      <c r="V63" s="137"/>
      <c r="W63" s="137"/>
      <c r="X63" s="137"/>
      <c r="Y63" s="137"/>
      <c r="Z63" s="137"/>
      <c r="AA63" s="137"/>
      <c r="AB63" s="137"/>
    </row>
    <row r="64" spans="1:28" s="124" customFormat="1" ht="20.100000000000001" customHeight="1" x14ac:dyDescent="0.25">
      <c r="A64" s="853">
        <v>1600</v>
      </c>
      <c r="B64" s="848" t="s">
        <v>900</v>
      </c>
      <c r="C64" s="849">
        <v>22993</v>
      </c>
      <c r="D64" s="849">
        <v>50034</v>
      </c>
      <c r="E64" s="813">
        <v>34.770000000000003</v>
      </c>
      <c r="F64" s="813">
        <v>10.9</v>
      </c>
      <c r="G64" s="850">
        <v>1.1399999999999999</v>
      </c>
      <c r="H64" s="963">
        <v>107.17</v>
      </c>
      <c r="I64" s="963">
        <v>96.81</v>
      </c>
      <c r="J64" s="963">
        <v>110.97</v>
      </c>
      <c r="K64" s="1267">
        <v>89.64</v>
      </c>
      <c r="L64" s="1267">
        <v>114.78</v>
      </c>
      <c r="M64" s="1267">
        <v>99.77</v>
      </c>
      <c r="N64" s="1267">
        <v>90.66</v>
      </c>
      <c r="O64" s="1267">
        <v>99.96</v>
      </c>
      <c r="P64" s="1267">
        <v>93.34</v>
      </c>
      <c r="Q64" s="1267">
        <v>100.69</v>
      </c>
      <c r="R64" s="1267">
        <v>106.56</v>
      </c>
      <c r="S64" s="1267">
        <v>75.569999999999993</v>
      </c>
      <c r="T64" s="1267">
        <v>98.88</v>
      </c>
      <c r="U64" s="137"/>
      <c r="V64" s="137"/>
      <c r="W64" s="137"/>
      <c r="X64" s="137"/>
      <c r="Y64" s="137"/>
      <c r="Z64" s="137"/>
      <c r="AA64" s="137"/>
      <c r="AB64" s="137"/>
    </row>
    <row r="65" spans="1:28" s="124" customFormat="1" ht="20.100000000000001" customHeight="1" x14ac:dyDescent="0.25">
      <c r="A65" s="853">
        <v>1241</v>
      </c>
      <c r="B65" s="848" t="s">
        <v>426</v>
      </c>
      <c r="C65" s="849">
        <v>8066</v>
      </c>
      <c r="D65" s="849">
        <v>15495</v>
      </c>
      <c r="E65" s="813">
        <v>30.85</v>
      </c>
      <c r="F65" s="813">
        <v>6.98</v>
      </c>
      <c r="G65" s="850">
        <v>1.17</v>
      </c>
      <c r="H65" s="963">
        <v>82.9</v>
      </c>
      <c r="I65" s="963">
        <v>92.96</v>
      </c>
      <c r="J65" s="963">
        <v>95.63</v>
      </c>
      <c r="K65" s="1267">
        <v>87.86</v>
      </c>
      <c r="L65" s="1267">
        <v>84.11</v>
      </c>
      <c r="M65" s="1267">
        <v>92.14</v>
      </c>
      <c r="N65" s="1267">
        <v>102.33</v>
      </c>
      <c r="O65" s="1267">
        <v>115.87</v>
      </c>
      <c r="P65" s="1267">
        <v>96.43</v>
      </c>
      <c r="Q65" s="1267">
        <v>102.61</v>
      </c>
      <c r="R65" s="1267">
        <v>99.72</v>
      </c>
      <c r="S65" s="1267">
        <v>92.02</v>
      </c>
      <c r="T65" s="1267">
        <v>95.3</v>
      </c>
      <c r="U65" s="137"/>
      <c r="V65" s="137"/>
      <c r="W65" s="137"/>
      <c r="X65" s="137"/>
      <c r="Y65" s="137"/>
      <c r="Z65" s="137"/>
      <c r="AA65" s="137"/>
      <c r="AB65" s="137"/>
    </row>
    <row r="66" spans="1:28" s="124" customFormat="1" ht="20.100000000000001" customHeight="1" x14ac:dyDescent="0.25">
      <c r="A66" s="853">
        <v>1469</v>
      </c>
      <c r="B66" s="848" t="s">
        <v>430</v>
      </c>
      <c r="C66" s="849">
        <v>28918</v>
      </c>
      <c r="D66" s="849">
        <v>51626</v>
      </c>
      <c r="E66" s="813">
        <v>33.25</v>
      </c>
      <c r="F66" s="813">
        <v>10.07</v>
      </c>
      <c r="G66" s="850">
        <v>1.06</v>
      </c>
      <c r="H66" s="963">
        <v>102.37</v>
      </c>
      <c r="I66" s="963">
        <v>111.22</v>
      </c>
      <c r="J66" s="963">
        <v>92.07</v>
      </c>
      <c r="K66" s="1267">
        <v>86.42</v>
      </c>
      <c r="L66" s="1267">
        <v>95.23</v>
      </c>
      <c r="M66" s="1267">
        <v>98.42</v>
      </c>
      <c r="N66" s="1267">
        <v>103.77</v>
      </c>
      <c r="O66" s="1267">
        <v>105.11</v>
      </c>
      <c r="P66" s="1267">
        <v>106.53</v>
      </c>
      <c r="Q66" s="1267">
        <v>100.66</v>
      </c>
      <c r="R66" s="1267">
        <v>102.62</v>
      </c>
      <c r="S66" s="1267">
        <v>79.78</v>
      </c>
      <c r="T66" s="1267">
        <v>98.62</v>
      </c>
      <c r="U66" s="137"/>
      <c r="V66" s="137"/>
      <c r="W66" s="137"/>
      <c r="X66" s="137"/>
      <c r="Y66" s="137"/>
      <c r="Z66" s="137"/>
      <c r="AA66" s="137"/>
      <c r="AB66" s="137"/>
    </row>
    <row r="67" spans="1:28" s="124" customFormat="1" ht="20.100000000000001" customHeight="1" x14ac:dyDescent="0.25">
      <c r="A67" s="853">
        <v>1584</v>
      </c>
      <c r="B67" s="848" t="s">
        <v>435</v>
      </c>
      <c r="C67" s="849">
        <v>17680</v>
      </c>
      <c r="D67" s="849">
        <v>37929</v>
      </c>
      <c r="E67" s="813">
        <v>30.38</v>
      </c>
      <c r="F67" s="813">
        <v>4.5</v>
      </c>
      <c r="G67" s="850">
        <v>0.59</v>
      </c>
      <c r="H67" s="963">
        <v>102.39</v>
      </c>
      <c r="I67" s="963">
        <v>102.12</v>
      </c>
      <c r="J67" s="963">
        <v>91.12</v>
      </c>
      <c r="K67" s="1267">
        <v>94.8</v>
      </c>
      <c r="L67" s="1267">
        <v>85.69</v>
      </c>
      <c r="M67" s="1267">
        <v>95.3</v>
      </c>
      <c r="N67" s="1267">
        <v>107.03</v>
      </c>
      <c r="O67" s="1267">
        <v>97.33</v>
      </c>
      <c r="P67" s="1267">
        <v>86.27</v>
      </c>
      <c r="Q67" s="1267">
        <v>96.68</v>
      </c>
      <c r="R67" s="1267">
        <v>111.02</v>
      </c>
      <c r="S67" s="1267">
        <v>71.34</v>
      </c>
      <c r="T67" s="1267">
        <v>94.96</v>
      </c>
      <c r="U67" s="137"/>
      <c r="V67" s="147"/>
      <c r="W67" s="137"/>
      <c r="X67" s="137"/>
      <c r="Y67" s="137"/>
      <c r="Z67" s="137"/>
      <c r="AA67" s="137"/>
      <c r="AB67" s="137"/>
    </row>
    <row r="68" spans="1:28" s="124" customFormat="1" ht="20.100000000000001" customHeight="1" x14ac:dyDescent="0.25">
      <c r="A68" s="853">
        <v>1214</v>
      </c>
      <c r="B68" s="848" t="s">
        <v>437</v>
      </c>
      <c r="C68" s="849">
        <v>18339</v>
      </c>
      <c r="D68" s="849">
        <v>32889</v>
      </c>
      <c r="E68" s="813">
        <v>32.57</v>
      </c>
      <c r="F68" s="813">
        <v>9.06</v>
      </c>
      <c r="G68" s="850">
        <v>1.1299999999999999</v>
      </c>
      <c r="H68" s="963">
        <v>91.61</v>
      </c>
      <c r="I68" s="963">
        <v>89.55</v>
      </c>
      <c r="J68" s="963">
        <v>108.88</v>
      </c>
      <c r="K68" s="1267">
        <v>95.08</v>
      </c>
      <c r="L68" s="1267">
        <v>100.17</v>
      </c>
      <c r="M68" s="1267">
        <v>99.79</v>
      </c>
      <c r="N68" s="1267">
        <v>93.31</v>
      </c>
      <c r="O68" s="1267">
        <v>89.45</v>
      </c>
      <c r="P68" s="1267">
        <v>104.91</v>
      </c>
      <c r="Q68" s="1267">
        <v>92.73</v>
      </c>
      <c r="R68" s="1267">
        <v>109.06</v>
      </c>
      <c r="S68" s="1267">
        <v>72.94</v>
      </c>
      <c r="T68" s="1267">
        <v>95.54</v>
      </c>
      <c r="U68" s="137"/>
      <c r="V68" s="141"/>
      <c r="W68" s="137"/>
      <c r="X68" s="137"/>
      <c r="Y68" s="137"/>
      <c r="Z68" s="137"/>
      <c r="AA68" s="137"/>
      <c r="AB68" s="137"/>
    </row>
    <row r="69" spans="1:28" s="124" customFormat="1" ht="20.100000000000001" customHeight="1" x14ac:dyDescent="0.25">
      <c r="A69" s="853">
        <v>1441</v>
      </c>
      <c r="B69" s="848" t="s">
        <v>446</v>
      </c>
      <c r="C69" s="849">
        <v>2394</v>
      </c>
      <c r="D69" s="849">
        <v>4803</v>
      </c>
      <c r="E69" s="813">
        <v>49.5</v>
      </c>
      <c r="F69" s="813">
        <v>30.55</v>
      </c>
      <c r="G69" s="850">
        <v>0.75</v>
      </c>
      <c r="H69" s="963">
        <v>99.99</v>
      </c>
      <c r="I69" s="963">
        <v>100.3</v>
      </c>
      <c r="J69" s="963">
        <v>120.01</v>
      </c>
      <c r="K69" s="1267">
        <v>96.02</v>
      </c>
      <c r="L69" s="1267">
        <v>109.96</v>
      </c>
      <c r="M69" s="1267">
        <v>108.47</v>
      </c>
      <c r="N69" s="1267">
        <v>118.41</v>
      </c>
      <c r="O69" s="1267">
        <v>121.03</v>
      </c>
      <c r="P69" s="1267">
        <v>121.82</v>
      </c>
      <c r="Q69" s="1267">
        <v>104.69</v>
      </c>
      <c r="R69" s="1267">
        <v>123.43</v>
      </c>
      <c r="S69" s="1267">
        <v>66.680000000000007</v>
      </c>
      <c r="T69" s="1267">
        <v>107.55</v>
      </c>
      <c r="U69" s="137"/>
      <c r="V69" s="137"/>
      <c r="W69" s="137"/>
      <c r="X69" s="137"/>
      <c r="Y69" s="137"/>
      <c r="Z69" s="137"/>
      <c r="AA69" s="137"/>
      <c r="AB69" s="137"/>
    </row>
    <row r="70" spans="1:28" s="124" customFormat="1" ht="20.100000000000001" customHeight="1" x14ac:dyDescent="0.25">
      <c r="A70" s="853">
        <v>1186</v>
      </c>
      <c r="B70" s="848" t="s">
        <v>448</v>
      </c>
      <c r="C70" s="849">
        <v>1428</v>
      </c>
      <c r="D70" s="849">
        <v>3072</v>
      </c>
      <c r="E70" s="813">
        <v>32.85</v>
      </c>
      <c r="F70" s="813">
        <v>8.83</v>
      </c>
      <c r="G70" s="850">
        <v>0.86</v>
      </c>
      <c r="H70" s="963">
        <v>106.64</v>
      </c>
      <c r="I70" s="963">
        <v>86.43</v>
      </c>
      <c r="J70" s="963">
        <v>129.72999999999999</v>
      </c>
      <c r="K70" s="1267">
        <v>72.819999999999993</v>
      </c>
      <c r="L70" s="1267">
        <v>94.89</v>
      </c>
      <c r="M70" s="1267">
        <v>132.62</v>
      </c>
      <c r="N70" s="1267">
        <v>118.2</v>
      </c>
      <c r="O70" s="1267">
        <v>103.71</v>
      </c>
      <c r="P70" s="1267">
        <v>104.05</v>
      </c>
      <c r="Q70" s="1267">
        <v>94.02</v>
      </c>
      <c r="R70" s="1267">
        <v>105.4</v>
      </c>
      <c r="S70" s="1267">
        <v>60.74</v>
      </c>
      <c r="T70" s="1267">
        <v>100.72</v>
      </c>
      <c r="U70" s="137"/>
      <c r="V70" s="137"/>
      <c r="W70" s="137"/>
      <c r="X70" s="137"/>
      <c r="Y70" s="137"/>
      <c r="Z70" s="137"/>
      <c r="AA70" s="137"/>
      <c r="AB70" s="137"/>
    </row>
    <row r="71" spans="1:28" s="124" customFormat="1" ht="20.100000000000001" customHeight="1" x14ac:dyDescent="0.25">
      <c r="A71" s="853">
        <v>1563</v>
      </c>
      <c r="B71" s="848" t="s">
        <v>901</v>
      </c>
      <c r="C71" s="849">
        <v>7274</v>
      </c>
      <c r="D71" s="849">
        <v>15207</v>
      </c>
      <c r="E71" s="813">
        <v>30.63</v>
      </c>
      <c r="F71" s="813">
        <v>4.43</v>
      </c>
      <c r="G71" s="850">
        <v>0.78</v>
      </c>
      <c r="H71" s="963">
        <v>107.73</v>
      </c>
      <c r="I71" s="963">
        <v>89.89</v>
      </c>
      <c r="J71" s="963">
        <v>88.97</v>
      </c>
      <c r="K71" s="1267">
        <v>80.03</v>
      </c>
      <c r="L71" s="1267">
        <v>87.12</v>
      </c>
      <c r="M71" s="1267">
        <v>78.03</v>
      </c>
      <c r="N71" s="1267">
        <v>71.62</v>
      </c>
      <c r="O71" s="1267">
        <v>83.33</v>
      </c>
      <c r="P71" s="1267">
        <v>83.66</v>
      </c>
      <c r="Q71" s="1267">
        <v>86.77</v>
      </c>
      <c r="R71" s="1267">
        <v>79.55</v>
      </c>
      <c r="S71" s="1267">
        <v>31.58</v>
      </c>
      <c r="T71" s="1267">
        <v>81.180000000000007</v>
      </c>
      <c r="U71" s="137"/>
      <c r="V71" s="137"/>
      <c r="W71" s="137"/>
      <c r="X71" s="137"/>
      <c r="Y71" s="137"/>
      <c r="Z71" s="137"/>
      <c r="AA71" s="137"/>
      <c r="AB71" s="137"/>
    </row>
    <row r="72" spans="1:28" s="124" customFormat="1" ht="20.100000000000001" customHeight="1" x14ac:dyDescent="0.25">
      <c r="A72" s="853">
        <v>1583</v>
      </c>
      <c r="B72" s="848" t="s">
        <v>902</v>
      </c>
      <c r="C72" s="849">
        <v>60938</v>
      </c>
      <c r="D72" s="849">
        <v>98200</v>
      </c>
      <c r="E72" s="813">
        <v>32.479999999999997</v>
      </c>
      <c r="F72" s="813">
        <v>1.83</v>
      </c>
      <c r="G72" s="850">
        <v>1.1599999999999999</v>
      </c>
      <c r="H72" s="963">
        <v>83.93</v>
      </c>
      <c r="I72" s="963">
        <v>91.22</v>
      </c>
      <c r="J72" s="963">
        <v>103.59</v>
      </c>
      <c r="K72" s="1267">
        <v>89.68</v>
      </c>
      <c r="L72" s="1267">
        <v>95.29</v>
      </c>
      <c r="M72" s="1267">
        <v>93.85</v>
      </c>
      <c r="N72" s="1267">
        <v>96.88</v>
      </c>
      <c r="O72" s="1267">
        <v>104.29</v>
      </c>
      <c r="P72" s="1267">
        <v>98.04</v>
      </c>
      <c r="Q72" s="1267">
        <v>95.71</v>
      </c>
      <c r="R72" s="1267">
        <v>112.77</v>
      </c>
      <c r="S72" s="1267">
        <v>61.15</v>
      </c>
      <c r="T72" s="1267">
        <v>93.77</v>
      </c>
      <c r="U72" s="137"/>
      <c r="V72" s="137"/>
      <c r="W72" s="137"/>
      <c r="X72" s="137"/>
      <c r="Y72" s="137"/>
      <c r="Z72" s="137"/>
      <c r="AA72" s="137"/>
      <c r="AB72" s="137"/>
    </row>
    <row r="73" spans="1:28" s="124" customFormat="1" ht="20.100000000000001" customHeight="1" x14ac:dyDescent="0.25">
      <c r="A73" s="853">
        <v>1194</v>
      </c>
      <c r="B73" s="848" t="s">
        <v>451</v>
      </c>
      <c r="C73" s="849">
        <v>32665</v>
      </c>
      <c r="D73" s="849">
        <v>70342</v>
      </c>
      <c r="E73" s="813">
        <v>40.56</v>
      </c>
      <c r="F73" s="813">
        <v>16.68</v>
      </c>
      <c r="G73" s="850">
        <v>7.0000000000000007E-2</v>
      </c>
      <c r="H73" s="963">
        <v>77.97</v>
      </c>
      <c r="I73" s="963">
        <v>93.23</v>
      </c>
      <c r="J73" s="963">
        <v>103.55</v>
      </c>
      <c r="K73" s="1267">
        <v>77.16</v>
      </c>
      <c r="L73" s="1267">
        <v>100.63</v>
      </c>
      <c r="M73" s="1267">
        <v>92.02</v>
      </c>
      <c r="N73" s="1267">
        <v>93.03</v>
      </c>
      <c r="O73" s="1267">
        <v>96</v>
      </c>
      <c r="P73" s="1267">
        <v>84.94</v>
      </c>
      <c r="Q73" s="1267">
        <v>96.61</v>
      </c>
      <c r="R73" s="1267">
        <v>97.3</v>
      </c>
      <c r="S73" s="1267">
        <v>78.05</v>
      </c>
      <c r="T73" s="1267">
        <v>90.88</v>
      </c>
      <c r="U73" s="137"/>
      <c r="V73" s="137"/>
      <c r="W73" s="137"/>
      <c r="X73" s="137"/>
      <c r="Y73" s="137"/>
      <c r="Z73" s="137"/>
      <c r="AA73" s="137"/>
      <c r="AB73" s="137"/>
    </row>
    <row r="74" spans="1:28" s="124" customFormat="1" ht="20.100000000000001" customHeight="1" x14ac:dyDescent="0.25">
      <c r="A74" s="853">
        <v>1516</v>
      </c>
      <c r="B74" s="848" t="s">
        <v>457</v>
      </c>
      <c r="C74" s="849">
        <v>4468</v>
      </c>
      <c r="D74" s="849">
        <v>9111</v>
      </c>
      <c r="E74" s="813">
        <v>34.92</v>
      </c>
      <c r="F74" s="813">
        <v>10.91</v>
      </c>
      <c r="G74" s="850">
        <v>1.08</v>
      </c>
      <c r="H74" s="963">
        <v>93.38</v>
      </c>
      <c r="I74" s="963">
        <v>89.89</v>
      </c>
      <c r="J74" s="963">
        <v>84.05</v>
      </c>
      <c r="K74" s="1267">
        <v>75.83</v>
      </c>
      <c r="L74" s="1267">
        <v>90.7</v>
      </c>
      <c r="M74" s="1267">
        <v>86.5</v>
      </c>
      <c r="N74" s="1267">
        <v>91.8</v>
      </c>
      <c r="O74" s="1267">
        <v>94.34</v>
      </c>
      <c r="P74" s="1267">
        <v>119.04</v>
      </c>
      <c r="Q74" s="1267">
        <v>90.49</v>
      </c>
      <c r="R74" s="1267">
        <v>98.19</v>
      </c>
      <c r="S74" s="1267">
        <v>76.709999999999994</v>
      </c>
      <c r="T74" s="1267">
        <v>90.88</v>
      </c>
      <c r="U74" s="137"/>
      <c r="V74" s="137"/>
      <c r="W74" s="137"/>
      <c r="X74" s="137"/>
      <c r="Y74" s="137"/>
      <c r="Z74" s="137"/>
      <c r="AA74" s="137"/>
      <c r="AB74" s="137"/>
    </row>
    <row r="75" spans="1:28" s="124" customFormat="1" ht="20.100000000000001" customHeight="1" x14ac:dyDescent="0.25">
      <c r="A75" s="853">
        <v>1201</v>
      </c>
      <c r="B75" s="848" t="s">
        <v>458</v>
      </c>
      <c r="C75" s="849">
        <v>3324</v>
      </c>
      <c r="D75" s="849">
        <v>8827</v>
      </c>
      <c r="E75" s="813">
        <v>30.96</v>
      </c>
      <c r="F75" s="813">
        <v>6.08</v>
      </c>
      <c r="G75" s="850">
        <v>1.1499999999999999</v>
      </c>
      <c r="H75" s="963">
        <v>40.619999999999997</v>
      </c>
      <c r="I75" s="963">
        <v>106.62</v>
      </c>
      <c r="J75" s="963">
        <v>76.099999999999994</v>
      </c>
      <c r="K75" s="1267">
        <v>92.16</v>
      </c>
      <c r="L75" s="1267">
        <v>75.69</v>
      </c>
      <c r="M75" s="1267">
        <v>74.67</v>
      </c>
      <c r="N75" s="1267">
        <v>109.99</v>
      </c>
      <c r="O75" s="1267">
        <v>89.66</v>
      </c>
      <c r="P75" s="1267">
        <v>108.02</v>
      </c>
      <c r="Q75" s="1267">
        <v>87.7</v>
      </c>
      <c r="R75" s="1267">
        <v>73.83</v>
      </c>
      <c r="S75" s="1267">
        <v>85.64</v>
      </c>
      <c r="T75" s="1267">
        <v>85.1</v>
      </c>
      <c r="U75" s="137"/>
      <c r="V75" s="137"/>
      <c r="W75" s="137"/>
      <c r="X75" s="137"/>
      <c r="Y75" s="137"/>
      <c r="Z75" s="137"/>
      <c r="AA75" s="137"/>
      <c r="AB75" s="137"/>
    </row>
    <row r="76" spans="1:28" s="124" customFormat="1" ht="20.100000000000001" customHeight="1" x14ac:dyDescent="0.25">
      <c r="A76" s="853">
        <v>1430</v>
      </c>
      <c r="B76" s="848" t="s">
        <v>460</v>
      </c>
      <c r="C76" s="849">
        <v>21119</v>
      </c>
      <c r="D76" s="849">
        <v>47305</v>
      </c>
      <c r="E76" s="813">
        <v>30.21</v>
      </c>
      <c r="F76" s="813">
        <v>5.41</v>
      </c>
      <c r="G76" s="850">
        <v>1.03</v>
      </c>
      <c r="H76" s="963">
        <v>96.11</v>
      </c>
      <c r="I76" s="963">
        <v>107.84</v>
      </c>
      <c r="J76" s="963">
        <v>114.39</v>
      </c>
      <c r="K76" s="1267">
        <v>85.02</v>
      </c>
      <c r="L76" s="1267">
        <v>99.45</v>
      </c>
      <c r="M76" s="1267">
        <v>104.35</v>
      </c>
      <c r="N76" s="1267">
        <v>102.72</v>
      </c>
      <c r="O76" s="1267">
        <v>99.11</v>
      </c>
      <c r="P76" s="1267">
        <v>84.11</v>
      </c>
      <c r="Q76" s="1267">
        <v>84.71</v>
      </c>
      <c r="R76" s="1267">
        <v>89.2</v>
      </c>
      <c r="S76" s="1267">
        <v>64.099999999999994</v>
      </c>
      <c r="T76" s="1267">
        <v>94.3</v>
      </c>
      <c r="U76" s="137"/>
      <c r="V76" s="137"/>
      <c r="W76" s="137"/>
      <c r="X76" s="137"/>
      <c r="Y76" s="137"/>
      <c r="Z76" s="137"/>
      <c r="AA76" s="137"/>
      <c r="AB76" s="137"/>
    </row>
    <row r="77" spans="1:28" s="124" customFormat="1" ht="20.100000000000001" customHeight="1" x14ac:dyDescent="0.25">
      <c r="A77" s="853">
        <v>1176</v>
      </c>
      <c r="B77" s="848" t="s">
        <v>468</v>
      </c>
      <c r="C77" s="849">
        <v>11813</v>
      </c>
      <c r="D77" s="849">
        <v>20735</v>
      </c>
      <c r="E77" s="813">
        <v>30.39</v>
      </c>
      <c r="F77" s="813">
        <v>3.11</v>
      </c>
      <c r="G77" s="850">
        <v>1.04</v>
      </c>
      <c r="H77" s="963">
        <v>78.42</v>
      </c>
      <c r="I77" s="963">
        <v>86.67</v>
      </c>
      <c r="J77" s="963">
        <v>89.34</v>
      </c>
      <c r="K77" s="1267">
        <v>81.73</v>
      </c>
      <c r="L77" s="1267">
        <v>96.34</v>
      </c>
      <c r="M77" s="1267">
        <v>95.63</v>
      </c>
      <c r="N77" s="1267">
        <v>83.96</v>
      </c>
      <c r="O77" s="1267">
        <v>82.78</v>
      </c>
      <c r="P77" s="1267">
        <v>76.36</v>
      </c>
      <c r="Q77" s="1267">
        <v>92.57</v>
      </c>
      <c r="R77" s="1267">
        <v>83.9</v>
      </c>
      <c r="S77" s="1267">
        <v>76.989999999999995</v>
      </c>
      <c r="T77" s="1267">
        <v>85.39</v>
      </c>
      <c r="U77" s="137"/>
      <c r="V77" s="137"/>
      <c r="W77" s="137"/>
      <c r="X77" s="137"/>
      <c r="Y77" s="137"/>
      <c r="Z77" s="137"/>
      <c r="AA77" s="137"/>
      <c r="AB77" s="137"/>
    </row>
    <row r="78" spans="1:28" s="124" customFormat="1" ht="20.100000000000001" customHeight="1" x14ac:dyDescent="0.25">
      <c r="A78" s="853">
        <v>1013</v>
      </c>
      <c r="B78" s="848" t="s">
        <v>470</v>
      </c>
      <c r="C78" s="849">
        <v>1151</v>
      </c>
      <c r="D78" s="849">
        <v>2352</v>
      </c>
      <c r="E78" s="813">
        <v>38.880000000000003</v>
      </c>
      <c r="F78" s="813">
        <v>14.02</v>
      </c>
      <c r="G78" s="850">
        <v>0.78</v>
      </c>
      <c r="H78" s="963">
        <v>94.95</v>
      </c>
      <c r="I78" s="963">
        <v>87.77</v>
      </c>
      <c r="J78" s="963">
        <v>105.28</v>
      </c>
      <c r="K78" s="1267">
        <v>73.31</v>
      </c>
      <c r="L78" s="1267">
        <v>99.3</v>
      </c>
      <c r="M78" s="1267">
        <v>96.3</v>
      </c>
      <c r="N78" s="1267">
        <v>91.77</v>
      </c>
      <c r="O78" s="1267">
        <v>127.16</v>
      </c>
      <c r="P78" s="1267">
        <v>89.65</v>
      </c>
      <c r="Q78" s="1267">
        <v>100.85</v>
      </c>
      <c r="R78" s="1267">
        <v>110.27</v>
      </c>
      <c r="S78" s="1267">
        <v>87.8</v>
      </c>
      <c r="T78" s="1267">
        <v>97.04</v>
      </c>
      <c r="U78" s="137"/>
      <c r="V78" s="137"/>
      <c r="W78" s="137"/>
      <c r="X78" s="137"/>
      <c r="Y78" s="137"/>
      <c r="Z78" s="137"/>
      <c r="AA78" s="137"/>
      <c r="AB78" s="137"/>
    </row>
    <row r="79" spans="1:28" s="124" customFormat="1" ht="18.75" customHeight="1" x14ac:dyDescent="0.25">
      <c r="A79" s="853">
        <v>1209</v>
      </c>
      <c r="B79" s="848" t="s">
        <v>903</v>
      </c>
      <c r="C79" s="849">
        <v>9795</v>
      </c>
      <c r="D79" s="849">
        <v>21972</v>
      </c>
      <c r="E79" s="813">
        <v>30.27</v>
      </c>
      <c r="F79" s="813">
        <v>5.35</v>
      </c>
      <c r="G79" s="850">
        <v>0.97</v>
      </c>
      <c r="H79" s="963">
        <v>89.87</v>
      </c>
      <c r="I79" s="963">
        <v>93.12</v>
      </c>
      <c r="J79" s="963">
        <v>110.47</v>
      </c>
      <c r="K79" s="1267">
        <v>92.3</v>
      </c>
      <c r="L79" s="1267">
        <v>107.46</v>
      </c>
      <c r="M79" s="1267">
        <v>101.09</v>
      </c>
      <c r="N79" s="1267">
        <v>101.25</v>
      </c>
      <c r="O79" s="1267">
        <v>107.55</v>
      </c>
      <c r="P79" s="1267">
        <v>113.69</v>
      </c>
      <c r="Q79" s="1267">
        <v>109.12</v>
      </c>
      <c r="R79" s="1267">
        <v>109.27</v>
      </c>
      <c r="S79" s="1267">
        <v>73.319999999999993</v>
      </c>
      <c r="T79" s="1267">
        <v>100.65</v>
      </c>
      <c r="U79" s="137"/>
      <c r="V79" s="137"/>
      <c r="W79" s="137"/>
      <c r="X79" s="137"/>
      <c r="Y79" s="137"/>
      <c r="Z79" s="137"/>
      <c r="AA79" s="137"/>
      <c r="AB79" s="137"/>
    </row>
    <row r="80" spans="1:28" s="124" customFormat="1" ht="20.100000000000001" customHeight="1" x14ac:dyDescent="0.25">
      <c r="A80" s="853">
        <v>1424</v>
      </c>
      <c r="B80" s="848" t="s">
        <v>472</v>
      </c>
      <c r="C80" s="849">
        <v>4724</v>
      </c>
      <c r="D80" s="849">
        <v>10232</v>
      </c>
      <c r="E80" s="813">
        <v>34.79</v>
      </c>
      <c r="F80" s="813">
        <v>11.32</v>
      </c>
      <c r="G80" s="850">
        <v>0.93</v>
      </c>
      <c r="H80" s="963">
        <v>107.43</v>
      </c>
      <c r="I80" s="963">
        <v>87.22</v>
      </c>
      <c r="J80" s="963">
        <v>112.69</v>
      </c>
      <c r="K80" s="1267">
        <v>86.18</v>
      </c>
      <c r="L80" s="1267">
        <v>92.14</v>
      </c>
      <c r="M80" s="1267">
        <v>86.56</v>
      </c>
      <c r="N80" s="1267">
        <v>108.91</v>
      </c>
      <c r="O80" s="1267">
        <v>122.15</v>
      </c>
      <c r="P80" s="1267">
        <v>110.63</v>
      </c>
      <c r="Q80" s="1267">
        <v>104.43</v>
      </c>
      <c r="R80" s="1267">
        <v>110.31</v>
      </c>
      <c r="S80" s="1267">
        <v>87.2</v>
      </c>
      <c r="T80" s="1267">
        <v>101.3</v>
      </c>
      <c r="U80" s="137"/>
      <c r="V80" s="137"/>
      <c r="W80" s="137"/>
      <c r="X80" s="137"/>
      <c r="Y80" s="137"/>
      <c r="Z80" s="137"/>
      <c r="AA80" s="137"/>
      <c r="AB80" s="137"/>
    </row>
    <row r="81" spans="1:28" s="124" customFormat="1" ht="20.100000000000001" customHeight="1" x14ac:dyDescent="0.25">
      <c r="A81" s="853">
        <v>1038</v>
      </c>
      <c r="B81" s="848" t="s">
        <v>904</v>
      </c>
      <c r="C81" s="849">
        <v>36396</v>
      </c>
      <c r="D81" s="849">
        <v>81618</v>
      </c>
      <c r="E81" s="813">
        <v>31.22</v>
      </c>
      <c r="F81" s="813">
        <v>3.63</v>
      </c>
      <c r="G81" s="850">
        <v>0.75</v>
      </c>
      <c r="H81" s="963">
        <v>93.12</v>
      </c>
      <c r="I81" s="963">
        <v>107.61</v>
      </c>
      <c r="J81" s="963">
        <v>86.42</v>
      </c>
      <c r="K81" s="1267">
        <v>73.849999999999994</v>
      </c>
      <c r="L81" s="1267">
        <v>95.97</v>
      </c>
      <c r="M81" s="1267">
        <v>113.75</v>
      </c>
      <c r="N81" s="1267">
        <v>78.040000000000006</v>
      </c>
      <c r="O81" s="1267">
        <v>95.89</v>
      </c>
      <c r="P81" s="1267">
        <v>82.58</v>
      </c>
      <c r="Q81" s="1267">
        <v>77.930000000000007</v>
      </c>
      <c r="R81" s="1267">
        <v>84.47</v>
      </c>
      <c r="S81" s="1267">
        <v>52.53</v>
      </c>
      <c r="T81" s="1267">
        <v>86.92</v>
      </c>
      <c r="U81" s="137"/>
      <c r="V81" s="137"/>
      <c r="W81" s="137"/>
      <c r="X81" s="137"/>
      <c r="Y81" s="137"/>
      <c r="Z81" s="137"/>
      <c r="AA81" s="137"/>
      <c r="AB81" s="137"/>
    </row>
    <row r="82" spans="1:28" s="124" customFormat="1" ht="20.100000000000001" customHeight="1" x14ac:dyDescent="0.25">
      <c r="A82" s="853">
        <v>1234</v>
      </c>
      <c r="B82" s="848" t="s">
        <v>475</v>
      </c>
      <c r="C82" s="849">
        <v>29260</v>
      </c>
      <c r="D82" s="849">
        <v>77536</v>
      </c>
      <c r="E82" s="813">
        <v>30.57</v>
      </c>
      <c r="F82" s="813">
        <v>5.53</v>
      </c>
      <c r="G82" s="850">
        <v>1.03</v>
      </c>
      <c r="H82" s="963">
        <v>114.62</v>
      </c>
      <c r="I82" s="963">
        <v>91.16</v>
      </c>
      <c r="J82" s="963">
        <v>105.14</v>
      </c>
      <c r="K82" s="1267">
        <v>89.79</v>
      </c>
      <c r="L82" s="1267">
        <v>103.95</v>
      </c>
      <c r="M82" s="1267">
        <v>103</v>
      </c>
      <c r="N82" s="1267">
        <v>99.09</v>
      </c>
      <c r="O82" s="1267">
        <v>96.5</v>
      </c>
      <c r="P82" s="1267">
        <v>95.27</v>
      </c>
      <c r="Q82" s="1267">
        <v>86.49</v>
      </c>
      <c r="R82" s="1267">
        <v>91.31</v>
      </c>
      <c r="S82" s="1267">
        <v>66.239999999999995</v>
      </c>
      <c r="T82" s="1267">
        <v>94.93</v>
      </c>
      <c r="U82" s="137"/>
      <c r="V82" s="137"/>
      <c r="W82" s="137"/>
      <c r="X82" s="137"/>
      <c r="Y82" s="137"/>
      <c r="Z82" s="137"/>
      <c r="AA82" s="137"/>
      <c r="AB82" s="137"/>
    </row>
    <row r="83" spans="1:28" s="124" customFormat="1" ht="20.100000000000001" customHeight="1" x14ac:dyDescent="0.25">
      <c r="A83" s="853">
        <v>1531</v>
      </c>
      <c r="B83" s="848" t="s">
        <v>476</v>
      </c>
      <c r="C83" s="849">
        <v>1004</v>
      </c>
      <c r="D83" s="849">
        <v>2221</v>
      </c>
      <c r="E83" s="813">
        <v>43.76</v>
      </c>
      <c r="F83" s="813">
        <v>24.15</v>
      </c>
      <c r="G83" s="850">
        <v>1.18</v>
      </c>
      <c r="H83" s="963">
        <v>109.13</v>
      </c>
      <c r="I83" s="963">
        <v>109.13</v>
      </c>
      <c r="J83" s="963">
        <v>109.13</v>
      </c>
      <c r="K83" s="1267">
        <v>109.13</v>
      </c>
      <c r="L83" s="1267">
        <v>109.13</v>
      </c>
      <c r="M83" s="1267">
        <v>109.13</v>
      </c>
      <c r="N83" s="1267">
        <v>109.13</v>
      </c>
      <c r="O83" s="1267">
        <v>109.13</v>
      </c>
      <c r="P83" s="1267">
        <v>109.13</v>
      </c>
      <c r="Q83" s="1267">
        <v>109.13</v>
      </c>
      <c r="R83" s="1267">
        <v>109.13</v>
      </c>
      <c r="S83" s="1267">
        <v>109.13</v>
      </c>
      <c r="T83" s="1267">
        <v>109.13</v>
      </c>
      <c r="U83" s="137"/>
      <c r="V83" s="137"/>
      <c r="W83" s="137"/>
      <c r="X83" s="137"/>
      <c r="Y83" s="137"/>
      <c r="Z83" s="137"/>
      <c r="AA83" s="137"/>
      <c r="AB83" s="137"/>
    </row>
    <row r="84" spans="1:28" s="124" customFormat="1" ht="20.100000000000001" customHeight="1" x14ac:dyDescent="0.25">
      <c r="A84" s="853">
        <v>1568</v>
      </c>
      <c r="B84" s="848" t="s">
        <v>483</v>
      </c>
      <c r="C84" s="849">
        <v>8503</v>
      </c>
      <c r="D84" s="849">
        <v>18536</v>
      </c>
      <c r="E84" s="813">
        <v>31.89</v>
      </c>
      <c r="F84" s="813">
        <v>3.35</v>
      </c>
      <c r="G84" s="850">
        <v>0.54</v>
      </c>
      <c r="H84" s="963">
        <v>88.75</v>
      </c>
      <c r="I84" s="963">
        <v>100.68</v>
      </c>
      <c r="J84" s="963">
        <v>102.46</v>
      </c>
      <c r="K84" s="1267">
        <v>77.48</v>
      </c>
      <c r="L84" s="1267">
        <v>98.31</v>
      </c>
      <c r="M84" s="1267">
        <v>99.75</v>
      </c>
      <c r="N84" s="1267">
        <v>109.7</v>
      </c>
      <c r="O84" s="1267">
        <v>102.86</v>
      </c>
      <c r="P84" s="1267">
        <v>89.84</v>
      </c>
      <c r="Q84" s="1267">
        <v>95.6</v>
      </c>
      <c r="R84" s="1267">
        <v>98.59</v>
      </c>
      <c r="S84" s="1267">
        <v>63.47</v>
      </c>
      <c r="T84" s="1267">
        <v>94.06</v>
      </c>
      <c r="U84" s="137"/>
      <c r="V84" s="137"/>
      <c r="W84" s="137"/>
      <c r="X84" s="137"/>
      <c r="Y84" s="137"/>
      <c r="Z84" s="137"/>
      <c r="AA84" s="137"/>
      <c r="AB84" s="137"/>
    </row>
    <row r="85" spans="1:28" s="124" customFormat="1" ht="18.75" customHeight="1" x14ac:dyDescent="0.25">
      <c r="A85" s="853">
        <v>1580</v>
      </c>
      <c r="B85" s="848" t="s">
        <v>905</v>
      </c>
      <c r="C85" s="849">
        <v>175609</v>
      </c>
      <c r="D85" s="849">
        <v>493755</v>
      </c>
      <c r="E85" s="813">
        <v>27.32</v>
      </c>
      <c r="F85" s="813">
        <v>2.97</v>
      </c>
      <c r="G85" s="850">
        <v>1.04</v>
      </c>
      <c r="H85" s="963">
        <v>98.31</v>
      </c>
      <c r="I85" s="963">
        <v>101.91</v>
      </c>
      <c r="J85" s="963">
        <v>100.08</v>
      </c>
      <c r="K85" s="1267">
        <v>106.56</v>
      </c>
      <c r="L85" s="1267">
        <v>98.99</v>
      </c>
      <c r="M85" s="1267">
        <v>115.46</v>
      </c>
      <c r="N85" s="1267">
        <v>96.86</v>
      </c>
      <c r="O85" s="1267">
        <v>97.58</v>
      </c>
      <c r="P85" s="1267">
        <v>111.63</v>
      </c>
      <c r="Q85" s="1267">
        <v>96.13</v>
      </c>
      <c r="R85" s="1267">
        <v>99.43</v>
      </c>
      <c r="S85" s="1267">
        <v>75.63</v>
      </c>
      <c r="T85" s="1267">
        <v>99.88</v>
      </c>
      <c r="U85" s="137"/>
      <c r="V85" s="137"/>
      <c r="W85" s="137"/>
      <c r="X85" s="137"/>
      <c r="Y85" s="137"/>
      <c r="Z85" s="137"/>
      <c r="AA85" s="137"/>
      <c r="AB85" s="137"/>
    </row>
    <row r="86" spans="1:28" s="124" customFormat="1" ht="20.100000000000001" customHeight="1" x14ac:dyDescent="0.25">
      <c r="A86" s="853">
        <v>1578</v>
      </c>
      <c r="B86" s="848" t="s">
        <v>506</v>
      </c>
      <c r="C86" s="849">
        <v>2936</v>
      </c>
      <c r="D86" s="849">
        <v>6413</v>
      </c>
      <c r="E86" s="813">
        <v>32.04</v>
      </c>
      <c r="F86" s="813">
        <v>7.24</v>
      </c>
      <c r="G86" s="850">
        <v>1.22</v>
      </c>
      <c r="H86" s="963">
        <v>89.11</v>
      </c>
      <c r="I86" s="963">
        <v>80.900000000000006</v>
      </c>
      <c r="J86" s="963">
        <v>85.9</v>
      </c>
      <c r="K86" s="1267">
        <v>69.12</v>
      </c>
      <c r="L86" s="1267">
        <v>88.39</v>
      </c>
      <c r="M86" s="1267">
        <v>104.97</v>
      </c>
      <c r="N86" s="1267">
        <v>83.55</v>
      </c>
      <c r="O86" s="1267">
        <v>93.12</v>
      </c>
      <c r="P86" s="1267">
        <v>83.96</v>
      </c>
      <c r="Q86" s="1267">
        <v>102.82</v>
      </c>
      <c r="R86" s="1267">
        <v>91.9</v>
      </c>
      <c r="S86" s="1267">
        <v>69.040000000000006</v>
      </c>
      <c r="T86" s="1267">
        <v>86.91</v>
      </c>
      <c r="U86" s="137"/>
      <c r="V86" s="137"/>
      <c r="W86" s="137"/>
      <c r="X86" s="137"/>
      <c r="Y86" s="137"/>
      <c r="Z86" s="137"/>
      <c r="AA86" s="137"/>
      <c r="AB86" s="137"/>
    </row>
    <row r="87" spans="1:28" s="124" customFormat="1" ht="20.100000000000001" customHeight="1" x14ac:dyDescent="0.25">
      <c r="A87" s="853">
        <v>1544</v>
      </c>
      <c r="B87" s="848" t="s">
        <v>512</v>
      </c>
      <c r="C87" s="849">
        <v>4323</v>
      </c>
      <c r="D87" s="849">
        <v>9471</v>
      </c>
      <c r="E87" s="813">
        <v>41.31</v>
      </c>
      <c r="F87" s="813">
        <v>19.55</v>
      </c>
      <c r="G87" s="850">
        <v>1.19</v>
      </c>
      <c r="H87" s="963">
        <v>77.430000000000007</v>
      </c>
      <c r="I87" s="963">
        <v>102.2</v>
      </c>
      <c r="J87" s="963">
        <v>94.41</v>
      </c>
      <c r="K87" s="1267">
        <v>109.71</v>
      </c>
      <c r="L87" s="1267">
        <v>100.87</v>
      </c>
      <c r="M87" s="1267">
        <v>110.58</v>
      </c>
      <c r="N87" s="1267">
        <v>101.64</v>
      </c>
      <c r="O87" s="1267">
        <v>94.98</v>
      </c>
      <c r="P87" s="1267">
        <v>109.02</v>
      </c>
      <c r="Q87" s="1267">
        <v>97.94</v>
      </c>
      <c r="R87" s="1267">
        <v>87.34</v>
      </c>
      <c r="S87" s="1267">
        <v>65.23</v>
      </c>
      <c r="T87" s="1267">
        <v>95.75</v>
      </c>
      <c r="U87" s="137"/>
      <c r="V87" s="137"/>
      <c r="W87" s="137"/>
      <c r="X87" s="137"/>
      <c r="Y87" s="137"/>
      <c r="Z87" s="137"/>
      <c r="AA87" s="137"/>
      <c r="AB87" s="137"/>
    </row>
    <row r="88" spans="1:28" s="124" customFormat="1" ht="20.100000000000001" customHeight="1" x14ac:dyDescent="0.25">
      <c r="A88" s="853">
        <v>1582</v>
      </c>
      <c r="B88" s="848" t="s">
        <v>523</v>
      </c>
      <c r="C88" s="849">
        <v>30785</v>
      </c>
      <c r="D88" s="849">
        <v>49165</v>
      </c>
      <c r="E88" s="813">
        <v>53.62</v>
      </c>
      <c r="F88" s="813">
        <v>42.39</v>
      </c>
      <c r="G88" s="850">
        <v>1.29</v>
      </c>
      <c r="H88" s="963">
        <v>98.45</v>
      </c>
      <c r="I88" s="963">
        <v>108.15</v>
      </c>
      <c r="J88" s="963">
        <v>117.66</v>
      </c>
      <c r="K88" s="1267">
        <v>92.92</v>
      </c>
      <c r="L88" s="1267">
        <v>106.25</v>
      </c>
      <c r="M88" s="1267">
        <v>112.57</v>
      </c>
      <c r="N88" s="1267">
        <v>74.53</v>
      </c>
      <c r="O88" s="1267">
        <v>84.2</v>
      </c>
      <c r="P88" s="1267">
        <v>107.99</v>
      </c>
      <c r="Q88" s="1267">
        <v>85.45</v>
      </c>
      <c r="R88" s="1267">
        <v>72.91</v>
      </c>
      <c r="S88" s="1267">
        <v>101.05</v>
      </c>
      <c r="T88" s="1267">
        <v>97.15</v>
      </c>
      <c r="U88" s="137"/>
      <c r="V88" s="137"/>
      <c r="W88" s="137"/>
      <c r="X88" s="137"/>
      <c r="Y88" s="137"/>
      <c r="Z88" s="137"/>
      <c r="AA88" s="137"/>
      <c r="AB88" s="137"/>
    </row>
    <row r="89" spans="1:28" s="124" customFormat="1" ht="20.100000000000001" customHeight="1" x14ac:dyDescent="0.25">
      <c r="A89" s="853">
        <v>1579</v>
      </c>
      <c r="B89" s="848" t="s">
        <v>528</v>
      </c>
      <c r="C89" s="849">
        <v>5009</v>
      </c>
      <c r="D89" s="849">
        <v>10969</v>
      </c>
      <c r="E89" s="813">
        <v>26.97</v>
      </c>
      <c r="F89" s="813">
        <v>1.76</v>
      </c>
      <c r="G89" s="850">
        <v>0.77</v>
      </c>
      <c r="H89" s="963">
        <v>76.08</v>
      </c>
      <c r="I89" s="963">
        <v>74.36</v>
      </c>
      <c r="J89" s="963">
        <v>97.59</v>
      </c>
      <c r="K89" s="1267">
        <v>62.62</v>
      </c>
      <c r="L89" s="1267">
        <v>81.790000000000006</v>
      </c>
      <c r="M89" s="1267">
        <v>75.09</v>
      </c>
      <c r="N89" s="1267">
        <v>83.4</v>
      </c>
      <c r="O89" s="1267">
        <v>94.57</v>
      </c>
      <c r="P89" s="1267">
        <v>86.62</v>
      </c>
      <c r="Q89" s="1267">
        <v>79.599999999999994</v>
      </c>
      <c r="R89" s="1267">
        <v>98.77</v>
      </c>
      <c r="S89" s="1267">
        <v>96.87</v>
      </c>
      <c r="T89" s="1267">
        <v>83.98</v>
      </c>
      <c r="U89" s="137"/>
      <c r="V89" s="137"/>
      <c r="W89" s="137"/>
      <c r="X89" s="137"/>
      <c r="Y89" s="137"/>
      <c r="Z89" s="137"/>
      <c r="AA89" s="137"/>
      <c r="AB89" s="137"/>
    </row>
    <row r="90" spans="1:28" s="124" customFormat="1" ht="20.100000000000001" customHeight="1" x14ac:dyDescent="0.25">
      <c r="A90" s="853">
        <v>1597</v>
      </c>
      <c r="B90" s="848" t="s">
        <v>529</v>
      </c>
      <c r="C90" s="849">
        <v>27666</v>
      </c>
      <c r="D90" s="849">
        <v>58501</v>
      </c>
      <c r="E90" s="813">
        <v>27.46</v>
      </c>
      <c r="F90" s="813">
        <v>0.36</v>
      </c>
      <c r="G90" s="850">
        <v>1.19</v>
      </c>
      <c r="H90" s="963">
        <v>70.84</v>
      </c>
      <c r="I90" s="963">
        <v>88.87</v>
      </c>
      <c r="J90" s="963">
        <v>94.33</v>
      </c>
      <c r="K90" s="1267">
        <v>80.599999999999994</v>
      </c>
      <c r="L90" s="1267">
        <v>100.14</v>
      </c>
      <c r="M90" s="1267">
        <v>90.18</v>
      </c>
      <c r="N90" s="1267">
        <v>89.56</v>
      </c>
      <c r="O90" s="1267">
        <v>100.75</v>
      </c>
      <c r="P90" s="1267">
        <v>82.53</v>
      </c>
      <c r="Q90" s="1267">
        <v>82.07</v>
      </c>
      <c r="R90" s="1267">
        <v>81.97</v>
      </c>
      <c r="S90" s="1267">
        <v>77.45</v>
      </c>
      <c r="T90" s="1267">
        <v>86.59</v>
      </c>
      <c r="U90" s="137"/>
      <c r="V90" s="137"/>
      <c r="W90" s="137"/>
      <c r="X90" s="137"/>
      <c r="Y90" s="137"/>
      <c r="Z90" s="137"/>
      <c r="AA90" s="137"/>
      <c r="AB90" s="137"/>
    </row>
    <row r="91" spans="1:28" s="124" customFormat="1" ht="20.100000000000001" customHeight="1" x14ac:dyDescent="0.25">
      <c r="A91" s="853">
        <v>1520</v>
      </c>
      <c r="B91" s="848" t="s">
        <v>906</v>
      </c>
      <c r="C91" s="849">
        <v>3410</v>
      </c>
      <c r="D91" s="849">
        <v>6925</v>
      </c>
      <c r="E91" s="813">
        <v>41.37</v>
      </c>
      <c r="F91" s="813">
        <v>19.87</v>
      </c>
      <c r="G91" s="850">
        <v>0.66</v>
      </c>
      <c r="H91" s="963">
        <v>93.45</v>
      </c>
      <c r="I91" s="963">
        <v>81.92</v>
      </c>
      <c r="J91" s="963">
        <v>107.33</v>
      </c>
      <c r="K91" s="1267">
        <v>71.64</v>
      </c>
      <c r="L91" s="1267">
        <v>92.46</v>
      </c>
      <c r="M91" s="1267">
        <v>110.32</v>
      </c>
      <c r="N91" s="1267">
        <v>92.95</v>
      </c>
      <c r="O91" s="1267">
        <v>89.56</v>
      </c>
      <c r="P91" s="1267">
        <v>104.85</v>
      </c>
      <c r="Q91" s="1267">
        <v>80.22</v>
      </c>
      <c r="R91" s="1267">
        <v>5.55</v>
      </c>
      <c r="S91" s="1267">
        <v>151.03</v>
      </c>
      <c r="T91" s="1267">
        <v>90.14</v>
      </c>
      <c r="U91" s="137"/>
      <c r="V91" s="137"/>
      <c r="W91" s="137"/>
      <c r="X91" s="137"/>
      <c r="Y91" s="137"/>
      <c r="Z91" s="137"/>
      <c r="AA91" s="137"/>
      <c r="AB91" s="137"/>
    </row>
    <row r="92" spans="1:28" s="124" customFormat="1" ht="35.25" customHeight="1" x14ac:dyDescent="0.25">
      <c r="A92" s="1259">
        <v>1282</v>
      </c>
      <c r="B92" s="1537" t="s">
        <v>1396</v>
      </c>
      <c r="C92" s="1546">
        <v>2624</v>
      </c>
      <c r="D92" s="1546">
        <v>4964</v>
      </c>
      <c r="E92" s="1547">
        <v>45.22</v>
      </c>
      <c r="F92" s="1547">
        <v>24.21</v>
      </c>
      <c r="G92" s="1548">
        <v>0</v>
      </c>
      <c r="H92" s="1549">
        <v>103.54</v>
      </c>
      <c r="I92" s="1549">
        <v>117.73</v>
      </c>
      <c r="J92" s="1549">
        <v>103.79</v>
      </c>
      <c r="K92" s="1550">
        <v>82.06</v>
      </c>
      <c r="L92" s="1550">
        <v>95.32</v>
      </c>
      <c r="M92" s="1550">
        <v>97.57</v>
      </c>
      <c r="N92" s="1550">
        <v>87.76</v>
      </c>
      <c r="O92" s="1550">
        <v>100.55</v>
      </c>
      <c r="P92" s="1550">
        <v>114.82</v>
      </c>
      <c r="Q92" s="1550">
        <v>85.11</v>
      </c>
      <c r="R92" s="1550">
        <v>96.36</v>
      </c>
      <c r="S92" s="1550">
        <v>97.09</v>
      </c>
      <c r="T92" s="1550">
        <v>98.49</v>
      </c>
      <c r="U92" s="137"/>
      <c r="V92" s="137"/>
      <c r="W92" s="137"/>
      <c r="X92" s="137"/>
      <c r="Y92" s="137"/>
      <c r="Z92" s="137"/>
      <c r="AA92" s="137"/>
      <c r="AB92" s="137"/>
    </row>
    <row r="93" spans="1:28" s="124" customFormat="1" ht="20.100000000000001" customHeight="1" x14ac:dyDescent="0.25">
      <c r="A93" s="853">
        <v>1291</v>
      </c>
      <c r="B93" s="848" t="s">
        <v>533</v>
      </c>
      <c r="C93" s="849">
        <v>8437</v>
      </c>
      <c r="D93" s="849">
        <v>22058</v>
      </c>
      <c r="E93" s="813">
        <v>29.46</v>
      </c>
      <c r="F93" s="813">
        <v>5.16</v>
      </c>
      <c r="G93" s="850">
        <v>0</v>
      </c>
      <c r="H93" s="963">
        <v>99.45</v>
      </c>
      <c r="I93" s="963">
        <v>101.29</v>
      </c>
      <c r="J93" s="963">
        <v>131.44</v>
      </c>
      <c r="K93" s="1267">
        <v>79.39</v>
      </c>
      <c r="L93" s="1267">
        <v>92.43</v>
      </c>
      <c r="M93" s="1267">
        <v>107.78</v>
      </c>
      <c r="N93" s="1267">
        <v>101.36</v>
      </c>
      <c r="O93" s="1267">
        <v>111.64</v>
      </c>
      <c r="P93" s="1267">
        <v>103.22</v>
      </c>
      <c r="Q93" s="1267">
        <v>92.53</v>
      </c>
      <c r="R93" s="1267">
        <v>109.02</v>
      </c>
      <c r="S93" s="1267">
        <v>69.489999999999995</v>
      </c>
      <c r="T93" s="1267">
        <v>99.9</v>
      </c>
      <c r="U93" s="137"/>
      <c r="V93" s="137"/>
      <c r="W93" s="137"/>
      <c r="X93" s="137"/>
      <c r="Y93" s="137"/>
      <c r="Z93" s="137"/>
      <c r="AA93" s="137"/>
      <c r="AB93" s="137"/>
    </row>
    <row r="94" spans="1:28" s="124" customFormat="1" ht="20.100000000000001" customHeight="1" x14ac:dyDescent="0.25">
      <c r="A94" s="1143">
        <v>1293</v>
      </c>
      <c r="B94" s="952" t="s">
        <v>535</v>
      </c>
      <c r="C94" s="1184">
        <v>9899</v>
      </c>
      <c r="D94" s="1184">
        <v>19131</v>
      </c>
      <c r="E94" s="1268">
        <v>30.55</v>
      </c>
      <c r="F94" s="1268">
        <v>6.23</v>
      </c>
      <c r="G94" s="1269">
        <v>1.46</v>
      </c>
      <c r="H94" s="1153">
        <v>102.97</v>
      </c>
      <c r="I94" s="1153">
        <v>100.59</v>
      </c>
      <c r="J94" s="1153">
        <v>104.04</v>
      </c>
      <c r="K94" s="1270">
        <v>85.53</v>
      </c>
      <c r="L94" s="1270">
        <v>116.84</v>
      </c>
      <c r="M94" s="1270">
        <v>106.11</v>
      </c>
      <c r="N94" s="1270">
        <v>110.1</v>
      </c>
      <c r="O94" s="1270">
        <v>105.79</v>
      </c>
      <c r="P94" s="1270">
        <v>61.96</v>
      </c>
      <c r="Q94" s="1270">
        <v>69.400000000000006</v>
      </c>
      <c r="R94" s="1270">
        <v>78.459999999999994</v>
      </c>
      <c r="S94" s="1270">
        <v>67.97</v>
      </c>
      <c r="T94" s="1270">
        <v>92.61</v>
      </c>
      <c r="U94" s="137"/>
      <c r="V94" s="137"/>
      <c r="W94" s="137"/>
      <c r="X94" s="137"/>
      <c r="Y94" s="137"/>
      <c r="Z94" s="137"/>
      <c r="AA94" s="137"/>
      <c r="AB94" s="137"/>
    </row>
    <row r="95" spans="1:28" s="124" customFormat="1" ht="9.9499999999999993" customHeight="1" thickBot="1" x14ac:dyDescent="0.3">
      <c r="A95" s="1146"/>
      <c r="B95" s="1052"/>
      <c r="C95" s="1273"/>
      <c r="D95" s="1273"/>
      <c r="E95" s="1169"/>
      <c r="F95" s="1274"/>
      <c r="G95" s="1169"/>
      <c r="H95" s="1169"/>
      <c r="I95" s="1169"/>
      <c r="J95" s="1169"/>
      <c r="K95" s="1169"/>
      <c r="L95" s="1169"/>
      <c r="M95" s="1169"/>
      <c r="N95" s="1169"/>
      <c r="O95" s="1169"/>
      <c r="P95" s="1169"/>
      <c r="Q95" s="1169"/>
      <c r="R95" s="1169"/>
      <c r="S95" s="1169"/>
      <c r="T95" s="1169"/>
      <c r="U95" s="137"/>
      <c r="V95" s="137"/>
      <c r="W95" s="137"/>
      <c r="X95" s="137"/>
      <c r="Y95" s="137"/>
      <c r="Z95" s="137"/>
      <c r="AA95" s="137"/>
      <c r="AB95" s="137"/>
    </row>
    <row r="96" spans="1:28" s="124" customFormat="1" ht="20.100000000000001" customHeight="1" thickBot="1" x14ac:dyDescent="0.3">
      <c r="A96" s="1735" t="s">
        <v>908</v>
      </c>
      <c r="B96" s="1736"/>
      <c r="C96" s="1051">
        <v>1649823</v>
      </c>
      <c r="D96" s="1051">
        <v>3908979</v>
      </c>
      <c r="E96" s="1128">
        <v>31.01</v>
      </c>
      <c r="F96" s="1129">
        <v>6.46</v>
      </c>
      <c r="G96" s="1128">
        <v>1.38</v>
      </c>
      <c r="H96" s="1129">
        <v>94.16</v>
      </c>
      <c r="I96" s="1129">
        <v>92.77</v>
      </c>
      <c r="J96" s="1129">
        <v>99.6</v>
      </c>
      <c r="K96" s="1129">
        <v>82.05</v>
      </c>
      <c r="L96" s="1129">
        <v>97.97</v>
      </c>
      <c r="M96" s="1129">
        <v>96.55</v>
      </c>
      <c r="N96" s="1129">
        <v>94.33</v>
      </c>
      <c r="O96" s="1129">
        <v>95.33</v>
      </c>
      <c r="P96" s="1129">
        <v>89.75</v>
      </c>
      <c r="Q96" s="1129">
        <v>90.77</v>
      </c>
      <c r="R96" s="1129">
        <v>85.91</v>
      </c>
      <c r="S96" s="1129">
        <v>68.12</v>
      </c>
      <c r="T96" s="1129">
        <v>90.62</v>
      </c>
      <c r="U96" s="137"/>
      <c r="V96" s="137"/>
      <c r="W96" s="137"/>
      <c r="X96" s="137"/>
      <c r="Y96" s="137"/>
      <c r="Z96" s="137"/>
      <c r="AA96" s="137"/>
      <c r="AB96" s="137"/>
    </row>
    <row r="97" spans="1:28" s="124" customFormat="1" ht="20.100000000000001" customHeight="1" thickTop="1" thickBot="1" x14ac:dyDescent="0.3">
      <c r="A97" s="2086"/>
      <c r="B97" s="2086"/>
      <c r="C97" s="2086"/>
      <c r="D97" s="2086"/>
      <c r="E97" s="2086"/>
      <c r="F97" s="2086"/>
      <c r="G97" s="2086"/>
      <c r="H97" s="2086"/>
      <c r="I97" s="2086"/>
      <c r="J97" s="2086"/>
      <c r="K97" s="2086"/>
      <c r="L97" s="2086"/>
      <c r="M97" s="2086"/>
      <c r="N97" s="2086"/>
      <c r="O97" s="2086"/>
      <c r="P97" s="2086"/>
      <c r="Q97" s="2086"/>
      <c r="R97" s="2086"/>
      <c r="S97" s="2086"/>
      <c r="T97" s="2086"/>
      <c r="U97" s="137"/>
      <c r="V97" s="137"/>
      <c r="W97" s="137"/>
      <c r="X97" s="137"/>
      <c r="Y97" s="137"/>
      <c r="Z97" s="137"/>
      <c r="AA97" s="137"/>
      <c r="AB97" s="137"/>
    </row>
    <row r="98" spans="1:28" s="124" customFormat="1" ht="20.100000000000001" customHeight="1" thickBot="1" x14ac:dyDescent="0.3">
      <c r="A98" s="1801" t="s">
        <v>838</v>
      </c>
      <c r="B98" s="2087"/>
      <c r="C98" s="1285">
        <v>3995225</v>
      </c>
      <c r="D98" s="1285">
        <v>8839892</v>
      </c>
      <c r="E98" s="1286">
        <v>32.86</v>
      </c>
      <c r="F98" s="1287">
        <v>8.19</v>
      </c>
      <c r="G98" s="1286">
        <v>1.21</v>
      </c>
      <c r="H98" s="1287">
        <v>87.95</v>
      </c>
      <c r="I98" s="1287">
        <v>88.44</v>
      </c>
      <c r="J98" s="1287">
        <v>95.11</v>
      </c>
      <c r="K98" s="1287">
        <v>78.13</v>
      </c>
      <c r="L98" s="1287">
        <v>94.26</v>
      </c>
      <c r="M98" s="1287">
        <v>92.67</v>
      </c>
      <c r="N98" s="1287">
        <v>91.56</v>
      </c>
      <c r="O98" s="1287">
        <v>94.99</v>
      </c>
      <c r="P98" s="1287">
        <v>89.26</v>
      </c>
      <c r="Q98" s="1287">
        <v>92.08</v>
      </c>
      <c r="R98" s="1287">
        <v>90.38</v>
      </c>
      <c r="S98" s="1287">
        <v>69.510000000000005</v>
      </c>
      <c r="T98" s="1287">
        <v>88.7</v>
      </c>
      <c r="U98" s="137"/>
      <c r="V98" s="137"/>
      <c r="W98" s="137"/>
      <c r="X98" s="137"/>
      <c r="Y98" s="137"/>
      <c r="Z98" s="137"/>
      <c r="AA98" s="137"/>
      <c r="AB98" s="137"/>
    </row>
    <row r="99" spans="1:28" s="124" customFormat="1" ht="20.100000000000001" customHeight="1" thickTop="1" thickBot="1" x14ac:dyDescent="0.3">
      <c r="A99" s="2070"/>
      <c r="B99" s="2071"/>
      <c r="C99" s="2071"/>
      <c r="D99" s="2071"/>
      <c r="E99" s="2071"/>
      <c r="F99" s="2071"/>
      <c r="G99" s="2071"/>
      <c r="H99" s="2071"/>
      <c r="I99" s="2071"/>
      <c r="J99" s="2071"/>
      <c r="K99" s="2071"/>
      <c r="L99" s="2071"/>
      <c r="M99" s="2071"/>
      <c r="N99" s="2071"/>
      <c r="O99" s="2071"/>
      <c r="P99" s="2071"/>
      <c r="Q99" s="2071"/>
      <c r="R99" s="2071"/>
      <c r="S99" s="2071"/>
      <c r="T99" s="2072"/>
      <c r="U99" s="147"/>
      <c r="V99" s="137"/>
      <c r="W99" s="137"/>
      <c r="X99" s="137"/>
      <c r="Y99" s="137"/>
      <c r="Z99" s="137"/>
      <c r="AA99" s="137"/>
      <c r="AB99" s="137"/>
    </row>
    <row r="100" spans="1:28" s="124" customFormat="1" ht="20.100000000000001" customHeight="1" thickTop="1" x14ac:dyDescent="0.25">
      <c r="A100" s="1743"/>
      <c r="B100" s="1733"/>
      <c r="C100" s="1733"/>
      <c r="D100" s="1733"/>
      <c r="E100" s="1733"/>
      <c r="F100" s="1733"/>
      <c r="G100" s="1733"/>
      <c r="H100" s="1733"/>
      <c r="I100" s="1733"/>
      <c r="J100" s="1733"/>
      <c r="K100" s="1733"/>
      <c r="L100" s="1733"/>
      <c r="M100" s="1733"/>
      <c r="N100" s="1733"/>
      <c r="O100" s="1733"/>
      <c r="P100" s="1733"/>
      <c r="Q100" s="1733"/>
      <c r="R100" s="1733"/>
      <c r="S100" s="1733"/>
      <c r="T100" s="1733"/>
      <c r="U100" s="149"/>
      <c r="V100" s="137"/>
      <c r="W100" s="137"/>
      <c r="X100" s="137"/>
      <c r="Y100" s="137"/>
      <c r="Z100" s="137"/>
      <c r="AA100" s="137"/>
      <c r="AB100" s="137"/>
    </row>
    <row r="101" spans="1:28" s="124" customFormat="1" ht="20.100000000000001" customHeight="1" x14ac:dyDescent="0.25">
      <c r="A101" s="150" t="s">
        <v>7</v>
      </c>
      <c r="B101" s="121"/>
      <c r="C101" s="121"/>
      <c r="D101" s="121"/>
      <c r="E101" s="121"/>
      <c r="F101" s="121"/>
      <c r="G101" s="121"/>
      <c r="H101" s="151"/>
      <c r="I101" s="151"/>
      <c r="J101" s="152"/>
      <c r="K101" s="121"/>
      <c r="L101" s="121"/>
      <c r="M101" s="121"/>
      <c r="N101" s="121"/>
      <c r="O101" s="121"/>
      <c r="P101" s="121"/>
      <c r="Q101" s="121"/>
      <c r="R101" s="121"/>
      <c r="S101" s="121"/>
      <c r="T101" s="152"/>
      <c r="U101" s="137"/>
      <c r="V101" s="137"/>
      <c r="W101" s="137"/>
      <c r="X101" s="137"/>
      <c r="Y101" s="137"/>
      <c r="Z101" s="137"/>
      <c r="AA101" s="137"/>
      <c r="AB101" s="137"/>
    </row>
    <row r="102" spans="1:28" s="124" customFormat="1" ht="20.100000000000001" customHeight="1" x14ac:dyDescent="0.25">
      <c r="A102" s="1733" t="s">
        <v>914</v>
      </c>
      <c r="B102" s="1733"/>
      <c r="C102" s="1733"/>
      <c r="D102" s="1733"/>
      <c r="E102" s="1733"/>
      <c r="F102" s="1733"/>
      <c r="G102" s="1733"/>
      <c r="H102" s="1733"/>
      <c r="I102" s="1733"/>
      <c r="J102" s="1733"/>
      <c r="K102" s="1733"/>
      <c r="L102" s="1733"/>
      <c r="M102" s="1733"/>
      <c r="N102" s="1733"/>
      <c r="O102" s="1733"/>
      <c r="P102" s="1733"/>
      <c r="Q102" s="1733"/>
      <c r="R102" s="1733"/>
      <c r="S102" s="1733"/>
      <c r="T102" s="1733"/>
      <c r="U102" s="137"/>
      <c r="V102" s="137"/>
      <c r="W102" s="137"/>
      <c r="X102" s="137"/>
      <c r="Y102" s="137"/>
      <c r="Z102" s="137"/>
      <c r="AA102" s="137"/>
      <c r="AB102" s="137"/>
    </row>
    <row r="103" spans="1:28" s="124" customFormat="1" ht="20.100000000000001" customHeight="1" x14ac:dyDescent="0.25">
      <c r="A103" s="1743"/>
      <c r="B103" s="1733"/>
      <c r="C103" s="1733"/>
      <c r="D103" s="1733"/>
      <c r="E103" s="1733"/>
      <c r="F103" s="1733"/>
      <c r="G103" s="1733"/>
      <c r="H103" s="1733"/>
      <c r="I103" s="1733"/>
      <c r="J103" s="1733"/>
      <c r="K103" s="1733"/>
      <c r="L103" s="1733"/>
      <c r="M103" s="1733"/>
      <c r="N103" s="1733"/>
      <c r="O103" s="1733"/>
      <c r="P103" s="1733"/>
      <c r="Q103" s="1733"/>
      <c r="R103" s="1733"/>
      <c r="S103" s="1733"/>
      <c r="T103" s="1733"/>
      <c r="U103" s="137"/>
      <c r="V103" s="137"/>
      <c r="W103" s="137"/>
      <c r="X103" s="137"/>
      <c r="Y103" s="137"/>
      <c r="Z103" s="137"/>
      <c r="AA103" s="137"/>
      <c r="AB103" s="137"/>
    </row>
    <row r="104" spans="1:28" s="124" customFormat="1" ht="20.100000000000001" customHeight="1" x14ac:dyDescent="0.25">
      <c r="A104" s="1734" t="s">
        <v>915</v>
      </c>
      <c r="B104" s="1734"/>
      <c r="C104" s="1734"/>
      <c r="D104" s="1734"/>
      <c r="E104" s="1734"/>
      <c r="F104" s="1734"/>
      <c r="G104" s="1734"/>
      <c r="H104" s="1734"/>
      <c r="I104" s="1734"/>
      <c r="J104" s="1734"/>
      <c r="K104" s="1734"/>
      <c r="L104" s="1734"/>
      <c r="M104" s="1734"/>
      <c r="N104" s="1734"/>
      <c r="O104" s="1734"/>
      <c r="P104" s="1734"/>
      <c r="Q104" s="1734"/>
      <c r="R104" s="1734"/>
      <c r="S104" s="1734"/>
      <c r="T104" s="1734"/>
      <c r="U104" s="137"/>
      <c r="V104" s="137"/>
      <c r="W104" s="137"/>
      <c r="X104" s="137"/>
      <c r="Y104" s="137"/>
      <c r="Z104" s="137"/>
      <c r="AA104" s="137"/>
      <c r="AB104" s="137"/>
    </row>
    <row r="105" spans="1:28" s="124" customFormat="1" ht="20.100000000000001" customHeight="1" x14ac:dyDescent="0.25">
      <c r="A105" s="1734" t="s">
        <v>916</v>
      </c>
      <c r="B105" s="1734"/>
      <c r="C105" s="1734"/>
      <c r="D105" s="1734"/>
      <c r="E105" s="1734"/>
      <c r="F105" s="1734"/>
      <c r="G105" s="1734"/>
      <c r="H105" s="1734"/>
      <c r="I105" s="1734"/>
      <c r="J105" s="1734"/>
      <c r="K105" s="1734"/>
      <c r="L105" s="1734"/>
      <c r="M105" s="1734"/>
      <c r="N105" s="1734"/>
      <c r="O105" s="1734"/>
      <c r="P105" s="1734"/>
      <c r="Q105" s="1734"/>
      <c r="R105" s="1734"/>
      <c r="S105" s="1734"/>
      <c r="T105" s="1734"/>
      <c r="U105" s="137"/>
      <c r="V105" s="137"/>
      <c r="W105" s="137"/>
      <c r="X105" s="137"/>
      <c r="Y105" s="137"/>
      <c r="Z105" s="137"/>
      <c r="AA105" s="137"/>
      <c r="AB105" s="137"/>
    </row>
    <row r="106" spans="1:28" s="124" customFormat="1" ht="20.100000000000001" customHeight="1" x14ac:dyDescent="0.25">
      <c r="A106" s="1730"/>
      <c r="B106" s="1844"/>
      <c r="C106" s="1844"/>
      <c r="D106" s="1844"/>
      <c r="E106" s="1844"/>
      <c r="F106" s="1844"/>
      <c r="G106" s="1844"/>
      <c r="H106" s="1844"/>
      <c r="I106" s="1844"/>
      <c r="J106" s="1844"/>
      <c r="K106" s="1844"/>
      <c r="L106" s="1844"/>
      <c r="M106" s="1844"/>
      <c r="N106" s="1844"/>
      <c r="O106" s="1844"/>
      <c r="P106" s="1844"/>
      <c r="Q106" s="1844"/>
      <c r="R106" s="1844"/>
      <c r="S106" s="1844"/>
      <c r="T106" s="1844"/>
      <c r="U106" s="137"/>
      <c r="V106" s="137"/>
      <c r="W106" s="137"/>
      <c r="X106" s="137"/>
      <c r="Y106" s="137"/>
      <c r="Z106" s="137"/>
      <c r="AA106" s="137"/>
      <c r="AB106" s="137"/>
    </row>
    <row r="107" spans="1:28" s="124" customFormat="1" ht="20.100000000000001" customHeight="1" x14ac:dyDescent="0.25">
      <c r="A107" s="1731" t="s">
        <v>1172</v>
      </c>
      <c r="B107" s="1731"/>
      <c r="C107" s="1731"/>
      <c r="D107" s="1731"/>
      <c r="E107" s="1731"/>
      <c r="F107" s="1731"/>
      <c r="G107" s="1731"/>
      <c r="H107" s="1731"/>
      <c r="I107" s="1731"/>
      <c r="J107" s="1731"/>
      <c r="K107" s="1731"/>
      <c r="L107" s="1731"/>
      <c r="M107" s="1731"/>
      <c r="N107" s="1731"/>
      <c r="O107" s="1731"/>
      <c r="P107" s="1731"/>
      <c r="Q107" s="1731"/>
      <c r="R107" s="1731"/>
      <c r="S107" s="1731"/>
      <c r="T107" s="1731"/>
      <c r="U107" s="137"/>
      <c r="V107" s="137"/>
      <c r="W107" s="137"/>
      <c r="X107" s="137"/>
      <c r="Y107" s="137"/>
      <c r="Z107" s="137"/>
      <c r="AA107" s="137"/>
      <c r="AB107" s="137"/>
    </row>
    <row r="108" spans="1:28" s="124" customFormat="1" ht="20.100000000000001" customHeight="1" x14ac:dyDescent="0.25">
      <c r="A108" s="1731" t="s">
        <v>961</v>
      </c>
      <c r="B108" s="1731"/>
      <c r="C108" s="1731"/>
      <c r="D108" s="1731"/>
      <c r="E108" s="1731"/>
      <c r="F108" s="1731"/>
      <c r="G108" s="1731"/>
      <c r="H108" s="1731"/>
      <c r="I108" s="1731"/>
      <c r="J108" s="1731"/>
      <c r="K108" s="1731"/>
      <c r="L108" s="1731"/>
      <c r="M108" s="1731"/>
      <c r="N108" s="1731"/>
      <c r="O108" s="1731"/>
      <c r="P108" s="1731"/>
      <c r="Q108" s="1731"/>
      <c r="R108" s="1731"/>
      <c r="S108" s="1731"/>
      <c r="T108" s="1731"/>
      <c r="U108" s="137"/>
      <c r="V108" s="137"/>
      <c r="W108" s="137"/>
      <c r="X108" s="137"/>
      <c r="Y108" s="137"/>
      <c r="Z108" s="137"/>
      <c r="AA108" s="137"/>
      <c r="AB108" s="137"/>
    </row>
  </sheetData>
  <mergeCells count="23">
    <mergeCell ref="A34:T34"/>
    <mergeCell ref="A4:A5"/>
    <mergeCell ref="B4:B5"/>
    <mergeCell ref="C4:C5"/>
    <mergeCell ref="D4:D5"/>
    <mergeCell ref="A6:T6"/>
    <mergeCell ref="A7:T7"/>
    <mergeCell ref="A8:T8"/>
    <mergeCell ref="A31:B31"/>
    <mergeCell ref="A32:T32"/>
    <mergeCell ref="A33:T33"/>
    <mergeCell ref="A108:T108"/>
    <mergeCell ref="A96:B96"/>
    <mergeCell ref="A97:T97"/>
    <mergeCell ref="A98:B98"/>
    <mergeCell ref="A99:T99"/>
    <mergeCell ref="A100:T100"/>
    <mergeCell ref="A102:T102"/>
    <mergeCell ref="A103:T103"/>
    <mergeCell ref="A104:T104"/>
    <mergeCell ref="A105:T105"/>
    <mergeCell ref="A106:T106"/>
    <mergeCell ref="A107:T107"/>
  </mergeCells>
  <pageMargins left="0.39" right="0.19" top="0.98425196850393704" bottom="0.4" header="0.51181102362204722" footer="0.3"/>
  <pageSetup paperSize="8" scale="45" fitToHeight="0" orientation="landscape" r:id="rId1"/>
  <headerFooter alignWithMargins="0"/>
  <rowBreaks count="17" manualBreakCount="17">
    <brk id="121" max="27" man="1"/>
    <brk id="221" max="27" man="1"/>
    <brk id="300" max="27" man="1"/>
    <brk id="379" max="27" man="1"/>
    <brk id="526" max="27" man="1"/>
    <brk id="605" max="27" man="1"/>
    <brk id="684" max="27" man="1"/>
    <brk id="763" max="27" man="1"/>
    <brk id="842" max="27" man="1"/>
    <brk id="921" max="27" man="1"/>
    <brk id="1000" max="27" man="1"/>
    <brk id="1079" max="27" man="1"/>
    <brk id="1158" max="27" man="1"/>
    <brk id="1237" max="27" man="1"/>
    <brk id="1316" max="27" man="1"/>
    <brk id="1395" max="27" man="1"/>
    <brk id="1474" max="27"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U174"/>
  <sheetViews>
    <sheetView view="pageBreakPreview" zoomScale="60" zoomScaleNormal="100" workbookViewId="0">
      <pane xSplit="2" ySplit="10" topLeftCell="C11" activePane="bottomRight" state="frozen"/>
      <selection activeCell="A4" sqref="A4:P42"/>
      <selection pane="topRight" activeCell="A4" sqref="A4:P42"/>
      <selection pane="bottomLeft" activeCell="A4" sqref="A4:P42"/>
      <selection pane="bottomRight" activeCell="B15" sqref="B15"/>
    </sheetView>
  </sheetViews>
  <sheetFormatPr defaultRowHeight="20.100000000000001" customHeight="1" x14ac:dyDescent="0.3"/>
  <cols>
    <col min="1" max="1" width="7" style="183" customWidth="1"/>
    <col min="2" max="2" width="45.7109375" style="183" customWidth="1"/>
    <col min="3" max="3" width="14.5703125" style="281" customWidth="1"/>
    <col min="4" max="4" width="15.7109375" style="282" customWidth="1"/>
    <col min="5" max="5" width="11.7109375" style="281" customWidth="1"/>
    <col min="6" max="6" width="17.85546875" style="280" customWidth="1"/>
    <col min="7" max="7" width="15.28515625" style="281" customWidth="1"/>
    <col min="8" max="8" width="17.85546875" style="282" customWidth="1"/>
    <col min="9" max="9" width="11.7109375" style="281" customWidth="1"/>
    <col min="10" max="10" width="17.85546875" style="280" customWidth="1"/>
    <col min="11" max="11" width="15" style="279" customWidth="1"/>
    <col min="12" max="12" width="17.85546875" style="280" customWidth="1"/>
    <col min="13" max="13" width="11.7109375" style="281" customWidth="1"/>
    <col min="14" max="14" width="17.85546875" style="282" customWidth="1"/>
    <col min="15" max="15" width="14.28515625" style="279" customWidth="1"/>
    <col min="16" max="16" width="17.85546875" style="280" customWidth="1"/>
    <col min="17" max="17" width="11.7109375" style="281" customWidth="1"/>
    <col min="18" max="18" width="17.85546875" style="282" customWidth="1"/>
    <col min="19" max="19" width="11.7109375" style="279" customWidth="1"/>
    <col min="20" max="20" width="17.85546875" style="280" customWidth="1"/>
    <col min="21" max="21" width="11.7109375" style="281" customWidth="1"/>
    <col min="22" max="22" width="17.85546875" style="282" customWidth="1"/>
    <col min="23" max="23" width="14.85546875" style="279" customWidth="1"/>
    <col min="24" max="24" width="17.85546875" style="280" customWidth="1"/>
    <col min="25" max="25" width="11.7109375" style="281" customWidth="1"/>
    <col min="26" max="26" width="17.85546875" style="282" customWidth="1"/>
    <col min="27" max="27" width="11.7109375" style="281" customWidth="1"/>
    <col min="28" max="28" width="17.85546875" style="282" customWidth="1"/>
    <col min="29" max="29" width="11.7109375" style="281" customWidth="1"/>
    <col min="30" max="30" width="17.85546875" style="280" customWidth="1"/>
    <col min="31" max="31" width="17.7109375" style="281" customWidth="1"/>
    <col min="32" max="32" width="17.85546875" style="282" customWidth="1"/>
    <col min="33" max="33" width="15" style="281" customWidth="1"/>
    <col min="34" max="34" width="17.85546875" style="282" customWidth="1"/>
    <col min="35" max="35" width="13.140625" style="279" customWidth="1"/>
    <col min="36" max="36" width="22.42578125" style="281" customWidth="1"/>
    <col min="37" max="37" width="5.140625" style="193" bestFit="1" customWidth="1"/>
    <col min="38" max="16384" width="9.140625" style="183"/>
  </cols>
  <sheetData>
    <row r="1" spans="1:47" ht="20.100000000000001" customHeight="1" x14ac:dyDescent="0.3">
      <c r="A1" s="1195" t="s">
        <v>1173</v>
      </c>
      <c r="B1" s="153"/>
      <c r="C1" s="153"/>
      <c r="D1" s="153"/>
      <c r="E1" s="153"/>
      <c r="F1" s="153"/>
      <c r="G1" s="153"/>
      <c r="H1" s="153"/>
      <c r="I1" s="153"/>
      <c r="J1" s="153"/>
      <c r="K1" s="153"/>
      <c r="L1" s="153"/>
      <c r="M1" s="153"/>
      <c r="N1" s="153"/>
      <c r="O1" s="153"/>
      <c r="P1" s="153"/>
      <c r="Q1" s="153"/>
      <c r="R1" s="153"/>
      <c r="S1" s="153"/>
      <c r="T1" s="153"/>
      <c r="U1" s="153"/>
      <c r="V1" s="153"/>
      <c r="W1" s="2104" t="s">
        <v>1173</v>
      </c>
      <c r="X1" s="2105"/>
      <c r="Y1" s="2105"/>
      <c r="Z1" s="2105"/>
      <c r="AA1" s="2105"/>
      <c r="AB1" s="2105"/>
      <c r="AC1" s="2105"/>
      <c r="AD1" s="2105"/>
      <c r="AE1" s="2105"/>
      <c r="AF1" s="2105"/>
      <c r="AG1" s="2105"/>
      <c r="AH1" s="2105"/>
      <c r="AI1" s="2105"/>
      <c r="AJ1" s="2105"/>
      <c r="AK1" s="2105"/>
    </row>
    <row r="2" spans="1:47" ht="20.100000000000001" customHeight="1" x14ac:dyDescent="0.3">
      <c r="A2" s="153"/>
      <c r="B2" s="153"/>
      <c r="C2" s="153"/>
      <c r="D2" s="153"/>
      <c r="E2" s="153"/>
      <c r="F2" s="153"/>
      <c r="G2" s="153"/>
      <c r="H2" s="153"/>
      <c r="I2" s="153"/>
      <c r="J2" s="153"/>
      <c r="K2" s="153"/>
      <c r="L2" s="153"/>
      <c r="M2" s="153"/>
      <c r="N2" s="153"/>
      <c r="O2" s="153"/>
      <c r="P2" s="153"/>
      <c r="Q2" s="153"/>
      <c r="R2" s="153"/>
      <c r="S2" s="153"/>
      <c r="T2" s="153"/>
      <c r="U2" s="153"/>
      <c r="V2" s="153"/>
      <c r="W2" s="2105"/>
      <c r="X2" s="2105"/>
      <c r="Y2" s="2105"/>
      <c r="Z2" s="2105"/>
      <c r="AA2" s="2105"/>
      <c r="AB2" s="2105"/>
      <c r="AC2" s="2105"/>
      <c r="AD2" s="2105"/>
      <c r="AE2" s="2105"/>
      <c r="AF2" s="2105"/>
      <c r="AG2" s="2105"/>
      <c r="AH2" s="2105"/>
      <c r="AI2" s="2105"/>
      <c r="AJ2" s="2105"/>
      <c r="AK2" s="2105"/>
      <c r="AL2" s="184"/>
      <c r="AM2" s="184"/>
      <c r="AN2" s="184"/>
      <c r="AO2" s="184"/>
      <c r="AP2" s="184"/>
      <c r="AQ2" s="184"/>
      <c r="AR2" s="184"/>
      <c r="AS2" s="184"/>
      <c r="AT2" s="184"/>
      <c r="AU2" s="184"/>
    </row>
    <row r="3" spans="1:47" s="186" customFormat="1" ht="9.9499999999999993" customHeight="1" thickBot="1" x14ac:dyDescent="0.35">
      <c r="A3" s="1288"/>
      <c r="B3" s="1289"/>
      <c r="C3" s="1290"/>
      <c r="D3" s="1291"/>
      <c r="E3" s="1292"/>
      <c r="F3" s="1291"/>
      <c r="G3" s="1292"/>
      <c r="H3" s="1293"/>
      <c r="I3" s="1290"/>
      <c r="J3" s="1291"/>
      <c r="K3" s="1290"/>
      <c r="L3" s="1291"/>
      <c r="M3" s="1290"/>
      <c r="N3" s="1293"/>
      <c r="O3" s="1290"/>
      <c r="P3" s="1291"/>
      <c r="Q3" s="1292"/>
      <c r="R3" s="1291"/>
      <c r="S3" s="1290"/>
      <c r="T3" s="1291"/>
      <c r="U3" s="1290"/>
      <c r="V3" s="1293"/>
      <c r="W3" s="1290"/>
      <c r="X3" s="1291"/>
      <c r="Y3" s="1292"/>
      <c r="Z3" s="1291"/>
      <c r="AA3" s="1290"/>
      <c r="AB3" s="1291"/>
      <c r="AC3" s="1292"/>
      <c r="AD3" s="1291"/>
      <c r="AE3" s="1292"/>
      <c r="AF3" s="1293"/>
      <c r="AG3" s="1290"/>
      <c r="AH3" s="1291"/>
      <c r="AI3" s="1290"/>
      <c r="AJ3" s="1290"/>
      <c r="AK3" s="185"/>
    </row>
    <row r="4" spans="1:47" s="187" customFormat="1" ht="51.75" customHeight="1" x14ac:dyDescent="0.3">
      <c r="A4" s="1987" t="s">
        <v>871</v>
      </c>
      <c r="B4" s="1749" t="s">
        <v>872</v>
      </c>
      <c r="C4" s="1751" t="s">
        <v>1174</v>
      </c>
      <c r="D4" s="1751"/>
      <c r="E4" s="1751"/>
      <c r="F4" s="1751"/>
      <c r="G4" s="1751" t="s">
        <v>1175</v>
      </c>
      <c r="H4" s="1751"/>
      <c r="I4" s="1751"/>
      <c r="J4" s="1751"/>
      <c r="K4" s="1751" t="s">
        <v>1176</v>
      </c>
      <c r="L4" s="1751"/>
      <c r="M4" s="1751"/>
      <c r="N4" s="1751"/>
      <c r="O4" s="1751" t="s">
        <v>1177</v>
      </c>
      <c r="P4" s="1751"/>
      <c r="Q4" s="1751"/>
      <c r="R4" s="1751"/>
      <c r="S4" s="1751" t="s">
        <v>1178</v>
      </c>
      <c r="T4" s="1751"/>
      <c r="U4" s="1751"/>
      <c r="V4" s="1751"/>
      <c r="W4" s="1751" t="s">
        <v>1179</v>
      </c>
      <c r="X4" s="1751"/>
      <c r="Y4" s="1751"/>
      <c r="Z4" s="1751"/>
      <c r="AA4" s="1751" t="s">
        <v>1180</v>
      </c>
      <c r="AB4" s="1751"/>
      <c r="AC4" s="1751"/>
      <c r="AD4" s="1751"/>
      <c r="AE4" s="1751" t="s">
        <v>1181</v>
      </c>
      <c r="AF4" s="1751"/>
      <c r="AG4" s="1751"/>
      <c r="AH4" s="1751"/>
      <c r="AI4" s="1751"/>
      <c r="AJ4" s="1294" t="s">
        <v>1182</v>
      </c>
      <c r="AK4" s="174"/>
    </row>
    <row r="5" spans="1:47" s="187" customFormat="1" ht="20.100000000000001" customHeight="1" x14ac:dyDescent="0.3">
      <c r="A5" s="1988"/>
      <c r="B5" s="1990"/>
      <c r="C5" s="1295"/>
      <c r="D5" s="1979" t="s">
        <v>1184</v>
      </c>
      <c r="E5" s="1295"/>
      <c r="F5" s="1979" t="s">
        <v>1184</v>
      </c>
      <c r="G5" s="1295"/>
      <c r="H5" s="1979" t="s">
        <v>1184</v>
      </c>
      <c r="I5" s="1295"/>
      <c r="J5" s="1979" t="s">
        <v>1184</v>
      </c>
      <c r="K5" s="1295"/>
      <c r="L5" s="1979" t="s">
        <v>1184</v>
      </c>
      <c r="M5" s="1295"/>
      <c r="N5" s="1979" t="s">
        <v>1184</v>
      </c>
      <c r="O5" s="1295"/>
      <c r="P5" s="1979" t="s">
        <v>1184</v>
      </c>
      <c r="Q5" s="1295"/>
      <c r="R5" s="1979" t="s">
        <v>1184</v>
      </c>
      <c r="S5" s="1295"/>
      <c r="T5" s="1979" t="s">
        <v>1184</v>
      </c>
      <c r="U5" s="1295"/>
      <c r="V5" s="1979" t="s">
        <v>1184</v>
      </c>
      <c r="W5" s="1295"/>
      <c r="X5" s="1979" t="s">
        <v>1184</v>
      </c>
      <c r="Y5" s="1295"/>
      <c r="Z5" s="1979" t="s">
        <v>1184</v>
      </c>
      <c r="AA5" s="1295"/>
      <c r="AB5" s="1979" t="s">
        <v>1184</v>
      </c>
      <c r="AC5" s="1295"/>
      <c r="AD5" s="1979" t="s">
        <v>1184</v>
      </c>
      <c r="AE5" s="1295"/>
      <c r="AF5" s="1979" t="s">
        <v>1186</v>
      </c>
      <c r="AG5" s="1295"/>
      <c r="AH5" s="1979" t="s">
        <v>1186</v>
      </c>
      <c r="AI5" s="1295"/>
      <c r="AJ5" s="1298"/>
      <c r="AK5" s="174"/>
    </row>
    <row r="6" spans="1:47" s="187" customFormat="1" ht="20.100000000000001" customHeight="1" x14ac:dyDescent="0.3">
      <c r="A6" s="1988"/>
      <c r="B6" s="1990"/>
      <c r="C6" s="1297" t="s">
        <v>1183</v>
      </c>
      <c r="D6" s="2102"/>
      <c r="E6" s="1297" t="s">
        <v>1185</v>
      </c>
      <c r="F6" s="2102"/>
      <c r="G6" s="1297" t="s">
        <v>1183</v>
      </c>
      <c r="H6" s="2102"/>
      <c r="I6" s="1297" t="s">
        <v>1185</v>
      </c>
      <c r="J6" s="2102"/>
      <c r="K6" s="1297" t="s">
        <v>1183</v>
      </c>
      <c r="L6" s="2102"/>
      <c r="M6" s="1297" t="s">
        <v>1185</v>
      </c>
      <c r="N6" s="2102"/>
      <c r="O6" s="1297" t="s">
        <v>1183</v>
      </c>
      <c r="P6" s="2102"/>
      <c r="Q6" s="1297" t="s">
        <v>1185</v>
      </c>
      <c r="R6" s="2102"/>
      <c r="S6" s="1297" t="s">
        <v>1183</v>
      </c>
      <c r="T6" s="2102"/>
      <c r="U6" s="1297" t="s">
        <v>1185</v>
      </c>
      <c r="V6" s="2102"/>
      <c r="W6" s="1297" t="s">
        <v>1183</v>
      </c>
      <c r="X6" s="2102"/>
      <c r="Y6" s="1297" t="s">
        <v>1185</v>
      </c>
      <c r="Z6" s="2102"/>
      <c r="AA6" s="1297" t="s">
        <v>1183</v>
      </c>
      <c r="AB6" s="2102"/>
      <c r="AC6" s="1297" t="s">
        <v>1185</v>
      </c>
      <c r="AD6" s="2102"/>
      <c r="AE6" s="1297" t="s">
        <v>1183</v>
      </c>
      <c r="AF6" s="2102"/>
      <c r="AG6" s="1297" t="s">
        <v>1185</v>
      </c>
      <c r="AH6" s="2102"/>
      <c r="AI6" s="1297" t="s">
        <v>32</v>
      </c>
      <c r="AJ6" s="1300" t="s">
        <v>32</v>
      </c>
      <c r="AK6" s="174"/>
    </row>
    <row r="7" spans="1:47" s="188" customFormat="1" ht="20.100000000000001" customHeight="1" thickBot="1" x14ac:dyDescent="0.35">
      <c r="A7" s="1989"/>
      <c r="B7" s="1991"/>
      <c r="C7" s="1296" t="s">
        <v>764</v>
      </c>
      <c r="D7" s="2103"/>
      <c r="E7" s="1296" t="s">
        <v>764</v>
      </c>
      <c r="F7" s="2103"/>
      <c r="G7" s="1296" t="s">
        <v>764</v>
      </c>
      <c r="H7" s="2103"/>
      <c r="I7" s="1296" t="s">
        <v>764</v>
      </c>
      <c r="J7" s="2103"/>
      <c r="K7" s="1296" t="s">
        <v>764</v>
      </c>
      <c r="L7" s="2103"/>
      <c r="M7" s="1296" t="s">
        <v>764</v>
      </c>
      <c r="N7" s="2103"/>
      <c r="O7" s="1296" t="s">
        <v>764</v>
      </c>
      <c r="P7" s="2103"/>
      <c r="Q7" s="1296" t="s">
        <v>764</v>
      </c>
      <c r="R7" s="2103"/>
      <c r="S7" s="1296" t="s">
        <v>764</v>
      </c>
      <c r="T7" s="2103"/>
      <c r="U7" s="1296" t="s">
        <v>764</v>
      </c>
      <c r="V7" s="2103"/>
      <c r="W7" s="1296" t="s">
        <v>764</v>
      </c>
      <c r="X7" s="2103"/>
      <c r="Y7" s="1296" t="s">
        <v>764</v>
      </c>
      <c r="Z7" s="2103"/>
      <c r="AA7" s="1296" t="s">
        <v>764</v>
      </c>
      <c r="AB7" s="2103"/>
      <c r="AC7" s="1296" t="s">
        <v>764</v>
      </c>
      <c r="AD7" s="2103"/>
      <c r="AE7" s="1296" t="s">
        <v>764</v>
      </c>
      <c r="AF7" s="2103"/>
      <c r="AG7" s="1296" t="s">
        <v>764</v>
      </c>
      <c r="AH7" s="2103"/>
      <c r="AI7" s="1296" t="s">
        <v>764</v>
      </c>
      <c r="AJ7" s="1299" t="s">
        <v>764</v>
      </c>
      <c r="AK7" s="174"/>
    </row>
    <row r="8" spans="1:47" ht="20.100000000000001" customHeight="1" x14ac:dyDescent="0.3">
      <c r="A8" s="905"/>
      <c r="B8" s="947"/>
      <c r="C8" s="947"/>
      <c r="D8" s="947"/>
      <c r="E8" s="947"/>
      <c r="F8" s="947"/>
      <c r="G8" s="947"/>
      <c r="H8" s="947"/>
      <c r="I8" s="947"/>
      <c r="J8" s="947"/>
      <c r="K8" s="947"/>
      <c r="L8" s="947"/>
      <c r="M8" s="947"/>
      <c r="N8" s="947"/>
      <c r="O8" s="947"/>
      <c r="P8" s="947"/>
      <c r="Q8" s="947"/>
      <c r="R8" s="947"/>
      <c r="S8" s="947"/>
      <c r="T8" s="947"/>
      <c r="U8" s="947"/>
      <c r="V8" s="1301"/>
      <c r="W8" s="1302"/>
      <c r="X8" s="947"/>
      <c r="Y8" s="947"/>
      <c r="Z8" s="947"/>
      <c r="AA8" s="947"/>
      <c r="AB8" s="947"/>
      <c r="AC8" s="947"/>
      <c r="AD8" s="947"/>
      <c r="AE8" s="947"/>
      <c r="AF8" s="947"/>
      <c r="AG8" s="947"/>
      <c r="AH8" s="947"/>
      <c r="AI8" s="947"/>
      <c r="AJ8" s="948"/>
      <c r="AK8" s="174"/>
    </row>
    <row r="9" spans="1:47" ht="20.100000000000001" customHeight="1" x14ac:dyDescent="0.3">
      <c r="A9" s="1530" t="s">
        <v>1306</v>
      </c>
      <c r="B9" s="947"/>
      <c r="C9" s="947"/>
      <c r="D9" s="947"/>
      <c r="E9" s="947"/>
      <c r="F9" s="947"/>
      <c r="G9" s="947"/>
      <c r="H9" s="947"/>
      <c r="I9" s="947"/>
      <c r="J9" s="947"/>
      <c r="K9" s="947"/>
      <c r="L9" s="947"/>
      <c r="M9" s="947"/>
      <c r="N9" s="947"/>
      <c r="O9" s="947"/>
      <c r="P9" s="947"/>
      <c r="Q9" s="947"/>
      <c r="R9" s="947"/>
      <c r="S9" s="947"/>
      <c r="T9" s="947"/>
      <c r="U9" s="947"/>
      <c r="V9" s="948"/>
      <c r="W9" s="1006"/>
      <c r="X9" s="947"/>
      <c r="Y9" s="947"/>
      <c r="Z9" s="947"/>
      <c r="AA9" s="947"/>
      <c r="AB9" s="947"/>
      <c r="AC9" s="947"/>
      <c r="AD9" s="947"/>
      <c r="AE9" s="947"/>
      <c r="AF9" s="947"/>
      <c r="AG9" s="947"/>
      <c r="AH9" s="947"/>
      <c r="AI9" s="947"/>
      <c r="AJ9" s="948"/>
      <c r="AK9" s="174"/>
    </row>
    <row r="10" spans="1:47" ht="9.9499999999999993" customHeight="1" x14ac:dyDescent="0.3">
      <c r="A10" s="919"/>
      <c r="B10" s="949"/>
      <c r="C10" s="949"/>
      <c r="D10" s="949"/>
      <c r="E10" s="949"/>
      <c r="F10" s="949"/>
      <c r="G10" s="949"/>
      <c r="H10" s="949"/>
      <c r="I10" s="949"/>
      <c r="J10" s="949"/>
      <c r="K10" s="949"/>
      <c r="L10" s="949"/>
      <c r="M10" s="949"/>
      <c r="N10" s="949"/>
      <c r="O10" s="949"/>
      <c r="P10" s="949"/>
      <c r="Q10" s="949"/>
      <c r="R10" s="949"/>
      <c r="S10" s="949"/>
      <c r="T10" s="949"/>
      <c r="U10" s="949"/>
      <c r="V10" s="950"/>
      <c r="W10" s="1007"/>
      <c r="X10" s="949"/>
      <c r="Y10" s="949"/>
      <c r="Z10" s="949"/>
      <c r="AA10" s="949"/>
      <c r="AB10" s="949"/>
      <c r="AC10" s="949"/>
      <c r="AD10" s="949"/>
      <c r="AE10" s="949"/>
      <c r="AF10" s="949"/>
      <c r="AG10" s="949"/>
      <c r="AH10" s="949"/>
      <c r="AI10" s="949"/>
      <c r="AJ10" s="950"/>
      <c r="AK10" s="174"/>
    </row>
    <row r="11" spans="1:47" ht="20.100000000000001" customHeight="1" x14ac:dyDescent="0.3">
      <c r="A11" s="1093">
        <v>1252</v>
      </c>
      <c r="B11" s="848" t="s">
        <v>240</v>
      </c>
      <c r="C11" s="875">
        <v>697742768</v>
      </c>
      <c r="D11" s="876">
        <v>24.96</v>
      </c>
      <c r="E11" s="875">
        <v>39442440</v>
      </c>
      <c r="F11" s="876">
        <v>1.41</v>
      </c>
      <c r="G11" s="875">
        <v>527482640</v>
      </c>
      <c r="H11" s="876">
        <v>18.87</v>
      </c>
      <c r="I11" s="875">
        <v>64436283</v>
      </c>
      <c r="J11" s="876">
        <v>2.2999999999999998</v>
      </c>
      <c r="K11" s="875">
        <v>100499130</v>
      </c>
      <c r="L11" s="876">
        <v>3.59</v>
      </c>
      <c r="M11" s="875">
        <v>0</v>
      </c>
      <c r="N11" s="876">
        <v>0</v>
      </c>
      <c r="O11" s="875">
        <v>370087457</v>
      </c>
      <c r="P11" s="876">
        <v>13.24</v>
      </c>
      <c r="Q11" s="875">
        <v>0</v>
      </c>
      <c r="R11" s="876">
        <v>0</v>
      </c>
      <c r="S11" s="875">
        <v>2941570</v>
      </c>
      <c r="T11" s="876">
        <v>0.11</v>
      </c>
      <c r="U11" s="875">
        <v>0</v>
      </c>
      <c r="V11" s="876">
        <v>0</v>
      </c>
      <c r="W11" s="875">
        <v>717201481</v>
      </c>
      <c r="X11" s="876">
        <v>25.65</v>
      </c>
      <c r="Y11" s="875">
        <v>0</v>
      </c>
      <c r="Z11" s="876">
        <v>0</v>
      </c>
      <c r="AA11" s="875">
        <v>63165037</v>
      </c>
      <c r="AB11" s="876">
        <v>2.2599999999999998</v>
      </c>
      <c r="AC11" s="875">
        <v>9798256</v>
      </c>
      <c r="AD11" s="876">
        <v>0.35</v>
      </c>
      <c r="AE11" s="875">
        <v>1761918602</v>
      </c>
      <c r="AF11" s="876">
        <v>93.94</v>
      </c>
      <c r="AG11" s="875">
        <v>113676979</v>
      </c>
      <c r="AH11" s="876">
        <v>6.06</v>
      </c>
      <c r="AI11" s="875">
        <v>1875595581</v>
      </c>
      <c r="AJ11" s="875">
        <v>2795742453</v>
      </c>
      <c r="AK11" s="138" t="s">
        <v>47</v>
      </c>
    </row>
    <row r="12" spans="1:47" ht="20.100000000000001" customHeight="1" x14ac:dyDescent="0.3">
      <c r="A12" s="1093">
        <v>1512</v>
      </c>
      <c r="B12" s="848" t="s">
        <v>256</v>
      </c>
      <c r="C12" s="875">
        <v>2556820362</v>
      </c>
      <c r="D12" s="876">
        <v>41.62</v>
      </c>
      <c r="E12" s="875">
        <v>90541532</v>
      </c>
      <c r="F12" s="876">
        <v>1.47</v>
      </c>
      <c r="G12" s="875">
        <v>1572507826</v>
      </c>
      <c r="H12" s="876">
        <v>25.6</v>
      </c>
      <c r="I12" s="875">
        <v>126264632</v>
      </c>
      <c r="J12" s="876">
        <v>2.06</v>
      </c>
      <c r="K12" s="875">
        <v>265681697</v>
      </c>
      <c r="L12" s="876">
        <v>4.32</v>
      </c>
      <c r="M12" s="875">
        <v>0</v>
      </c>
      <c r="N12" s="876">
        <v>0</v>
      </c>
      <c r="O12" s="875">
        <v>865343074</v>
      </c>
      <c r="P12" s="876">
        <v>14.09</v>
      </c>
      <c r="Q12" s="875">
        <v>0</v>
      </c>
      <c r="R12" s="876">
        <v>0</v>
      </c>
      <c r="S12" s="875">
        <v>11482876</v>
      </c>
      <c r="T12" s="876">
        <v>0.19</v>
      </c>
      <c r="U12" s="875">
        <v>0</v>
      </c>
      <c r="V12" s="876">
        <v>0</v>
      </c>
      <c r="W12" s="875">
        <v>255479998</v>
      </c>
      <c r="X12" s="876">
        <v>4.16</v>
      </c>
      <c r="Y12" s="875">
        <v>0</v>
      </c>
      <c r="Z12" s="876">
        <v>0</v>
      </c>
      <c r="AA12" s="875">
        <v>5324584</v>
      </c>
      <c r="AB12" s="876">
        <v>0.09</v>
      </c>
      <c r="AC12" s="875">
        <v>0</v>
      </c>
      <c r="AD12" s="876">
        <v>0</v>
      </c>
      <c r="AE12" s="875">
        <v>5277160419</v>
      </c>
      <c r="AF12" s="876">
        <v>96.05</v>
      </c>
      <c r="AG12" s="875">
        <v>216806164</v>
      </c>
      <c r="AH12" s="876">
        <v>3.95</v>
      </c>
      <c r="AI12" s="875">
        <v>5493966583</v>
      </c>
      <c r="AJ12" s="875">
        <v>6143111382</v>
      </c>
      <c r="AK12" s="138" t="s">
        <v>47</v>
      </c>
    </row>
    <row r="13" spans="1:47" ht="20.100000000000001" customHeight="1" x14ac:dyDescent="0.3">
      <c r="A13" s="1093">
        <v>1034</v>
      </c>
      <c r="B13" s="848" t="s">
        <v>889</v>
      </c>
      <c r="C13" s="875">
        <v>50765949</v>
      </c>
      <c r="D13" s="876">
        <v>24.35</v>
      </c>
      <c r="E13" s="875">
        <v>0</v>
      </c>
      <c r="F13" s="876">
        <v>0</v>
      </c>
      <c r="G13" s="875">
        <v>71766285</v>
      </c>
      <c r="H13" s="876">
        <v>34.42</v>
      </c>
      <c r="I13" s="875">
        <v>0</v>
      </c>
      <c r="J13" s="876">
        <v>0</v>
      </c>
      <c r="K13" s="875">
        <v>12544871</v>
      </c>
      <c r="L13" s="876">
        <v>6.02</v>
      </c>
      <c r="M13" s="875">
        <v>0</v>
      </c>
      <c r="N13" s="876">
        <v>0</v>
      </c>
      <c r="O13" s="875">
        <v>70709420</v>
      </c>
      <c r="P13" s="876">
        <v>33.92</v>
      </c>
      <c r="Q13" s="875">
        <v>0</v>
      </c>
      <c r="R13" s="876">
        <v>0</v>
      </c>
      <c r="S13" s="875">
        <v>0</v>
      </c>
      <c r="T13" s="876">
        <v>0</v>
      </c>
      <c r="U13" s="875">
        <v>0</v>
      </c>
      <c r="V13" s="876">
        <v>0</v>
      </c>
      <c r="W13" s="875">
        <v>0</v>
      </c>
      <c r="X13" s="876">
        <v>0</v>
      </c>
      <c r="Y13" s="875">
        <v>0</v>
      </c>
      <c r="Z13" s="876">
        <v>0</v>
      </c>
      <c r="AA13" s="875">
        <v>1851034</v>
      </c>
      <c r="AB13" s="876">
        <v>0.89</v>
      </c>
      <c r="AC13" s="875">
        <v>0</v>
      </c>
      <c r="AD13" s="876">
        <v>0</v>
      </c>
      <c r="AE13" s="875">
        <v>207637559</v>
      </c>
      <c r="AF13" s="876">
        <v>100</v>
      </c>
      <c r="AG13" s="875">
        <v>0</v>
      </c>
      <c r="AH13" s="876">
        <v>0</v>
      </c>
      <c r="AI13" s="875">
        <v>207637559</v>
      </c>
      <c r="AJ13" s="875">
        <v>208488889</v>
      </c>
      <c r="AK13" s="138" t="s">
        <v>47</v>
      </c>
    </row>
    <row r="14" spans="1:47" ht="20.100000000000001" customHeight="1" x14ac:dyDescent="0.3">
      <c r="A14" s="1093">
        <v>1491</v>
      </c>
      <c r="B14" s="848" t="s">
        <v>278</v>
      </c>
      <c r="C14" s="875">
        <v>139504836</v>
      </c>
      <c r="D14" s="876">
        <v>70.94</v>
      </c>
      <c r="E14" s="875">
        <v>0</v>
      </c>
      <c r="F14" s="876">
        <v>0</v>
      </c>
      <c r="G14" s="875">
        <v>3057021</v>
      </c>
      <c r="H14" s="876">
        <v>1.55</v>
      </c>
      <c r="I14" s="875">
        <v>0</v>
      </c>
      <c r="J14" s="876">
        <v>0</v>
      </c>
      <c r="K14" s="875">
        <v>0</v>
      </c>
      <c r="L14" s="876">
        <v>0</v>
      </c>
      <c r="M14" s="875">
        <v>0</v>
      </c>
      <c r="N14" s="876">
        <v>0</v>
      </c>
      <c r="O14" s="875">
        <v>21687943</v>
      </c>
      <c r="P14" s="876">
        <v>11.03</v>
      </c>
      <c r="Q14" s="875">
        <v>0</v>
      </c>
      <c r="R14" s="876">
        <v>0</v>
      </c>
      <c r="S14" s="875">
        <v>0</v>
      </c>
      <c r="T14" s="876">
        <v>0</v>
      </c>
      <c r="U14" s="875">
        <v>0</v>
      </c>
      <c r="V14" s="876">
        <v>0</v>
      </c>
      <c r="W14" s="875">
        <v>0</v>
      </c>
      <c r="X14" s="876">
        <v>0</v>
      </c>
      <c r="Y14" s="875">
        <v>0</v>
      </c>
      <c r="Z14" s="876">
        <v>0</v>
      </c>
      <c r="AA14" s="875">
        <v>15331</v>
      </c>
      <c r="AB14" s="876">
        <v>0.01</v>
      </c>
      <c r="AC14" s="875">
        <v>0</v>
      </c>
      <c r="AD14" s="876">
        <v>0</v>
      </c>
      <c r="AE14" s="875">
        <v>164265131</v>
      </c>
      <c r="AF14" s="876">
        <v>100</v>
      </c>
      <c r="AG14" s="875">
        <v>0</v>
      </c>
      <c r="AH14" s="876">
        <v>0</v>
      </c>
      <c r="AI14" s="875">
        <v>164265131</v>
      </c>
      <c r="AJ14" s="875">
        <v>196654527</v>
      </c>
      <c r="AK14" s="138" t="s">
        <v>47</v>
      </c>
    </row>
    <row r="15" spans="1:47" ht="20.100000000000001" customHeight="1" x14ac:dyDescent="0.3">
      <c r="A15" s="1093">
        <v>1125</v>
      </c>
      <c r="B15" s="848" t="s">
        <v>293</v>
      </c>
      <c r="C15" s="875">
        <v>11340831421</v>
      </c>
      <c r="D15" s="876">
        <v>39.35</v>
      </c>
      <c r="E15" s="875">
        <v>38818133</v>
      </c>
      <c r="F15" s="876">
        <v>0.13</v>
      </c>
      <c r="G15" s="875">
        <v>8149800789</v>
      </c>
      <c r="H15" s="876">
        <v>28.28</v>
      </c>
      <c r="I15" s="875">
        <v>797783008</v>
      </c>
      <c r="J15" s="876">
        <v>2.77</v>
      </c>
      <c r="K15" s="875">
        <v>2005719691</v>
      </c>
      <c r="L15" s="876">
        <v>6.96</v>
      </c>
      <c r="M15" s="875">
        <v>0</v>
      </c>
      <c r="N15" s="876">
        <v>0</v>
      </c>
      <c r="O15" s="875">
        <v>3915932288</v>
      </c>
      <c r="P15" s="876">
        <v>13.59</v>
      </c>
      <c r="Q15" s="875">
        <v>0</v>
      </c>
      <c r="R15" s="876">
        <v>0</v>
      </c>
      <c r="S15" s="875">
        <v>52744693</v>
      </c>
      <c r="T15" s="876">
        <v>0.18</v>
      </c>
      <c r="U15" s="875">
        <v>0</v>
      </c>
      <c r="V15" s="876">
        <v>0</v>
      </c>
      <c r="W15" s="875">
        <v>320513560</v>
      </c>
      <c r="X15" s="876">
        <v>1.1100000000000001</v>
      </c>
      <c r="Y15" s="875">
        <v>0</v>
      </c>
      <c r="Z15" s="876">
        <v>0</v>
      </c>
      <c r="AA15" s="875">
        <v>159333317</v>
      </c>
      <c r="AB15" s="876">
        <v>0.55000000000000004</v>
      </c>
      <c r="AC15" s="875">
        <v>-482102</v>
      </c>
      <c r="AD15" s="876">
        <v>0</v>
      </c>
      <c r="AE15" s="875">
        <v>25624362199</v>
      </c>
      <c r="AF15" s="876">
        <v>96.84</v>
      </c>
      <c r="AG15" s="875">
        <v>836119039</v>
      </c>
      <c r="AH15" s="876">
        <v>3.16</v>
      </c>
      <c r="AI15" s="875">
        <v>26460481238</v>
      </c>
      <c r="AJ15" s="875">
        <v>28818383314</v>
      </c>
      <c r="AK15" s="138" t="s">
        <v>47</v>
      </c>
    </row>
    <row r="16" spans="1:47" ht="20.100000000000001" customHeight="1" x14ac:dyDescent="0.3">
      <c r="A16" s="1093">
        <v>1202</v>
      </c>
      <c r="B16" s="848" t="s">
        <v>318</v>
      </c>
      <c r="C16" s="875">
        <v>556707405</v>
      </c>
      <c r="D16" s="876">
        <v>36.51</v>
      </c>
      <c r="E16" s="875">
        <v>14797479</v>
      </c>
      <c r="F16" s="876">
        <v>0.97</v>
      </c>
      <c r="G16" s="875">
        <v>393301863</v>
      </c>
      <c r="H16" s="876">
        <v>25.79</v>
      </c>
      <c r="I16" s="875">
        <v>8083126</v>
      </c>
      <c r="J16" s="876">
        <v>0.53</v>
      </c>
      <c r="K16" s="875">
        <v>55396028</v>
      </c>
      <c r="L16" s="876">
        <v>3.63</v>
      </c>
      <c r="M16" s="875">
        <v>0</v>
      </c>
      <c r="N16" s="876">
        <v>0</v>
      </c>
      <c r="O16" s="875">
        <v>258135995</v>
      </c>
      <c r="P16" s="876">
        <v>16.93</v>
      </c>
      <c r="Q16" s="875">
        <v>0</v>
      </c>
      <c r="R16" s="876">
        <v>0</v>
      </c>
      <c r="S16" s="875">
        <v>16488255</v>
      </c>
      <c r="T16" s="876">
        <v>1.08</v>
      </c>
      <c r="U16" s="875">
        <v>0</v>
      </c>
      <c r="V16" s="876">
        <v>0</v>
      </c>
      <c r="W16" s="875">
        <v>0</v>
      </c>
      <c r="X16" s="876">
        <v>0</v>
      </c>
      <c r="Y16" s="875">
        <v>0</v>
      </c>
      <c r="Z16" s="876">
        <v>0</v>
      </c>
      <c r="AA16" s="875">
        <v>2590511</v>
      </c>
      <c r="AB16" s="876">
        <v>0.17</v>
      </c>
      <c r="AC16" s="875">
        <v>0</v>
      </c>
      <c r="AD16" s="876">
        <v>0</v>
      </c>
      <c r="AE16" s="875">
        <v>1282620057</v>
      </c>
      <c r="AF16" s="876">
        <v>98.25</v>
      </c>
      <c r="AG16" s="875">
        <v>22880605</v>
      </c>
      <c r="AH16" s="876">
        <v>1.75</v>
      </c>
      <c r="AI16" s="875">
        <v>1305500662</v>
      </c>
      <c r="AJ16" s="875">
        <v>1524884287</v>
      </c>
      <c r="AK16" s="138" t="s">
        <v>47</v>
      </c>
    </row>
    <row r="17" spans="1:37" ht="20.100000000000001" customHeight="1" x14ac:dyDescent="0.3">
      <c r="A17" s="1093">
        <v>1554</v>
      </c>
      <c r="B17" s="848" t="s">
        <v>890</v>
      </c>
      <c r="C17" s="875">
        <v>478461688</v>
      </c>
      <c r="D17" s="876">
        <v>72.83</v>
      </c>
      <c r="E17" s="875">
        <v>0</v>
      </c>
      <c r="F17" s="876">
        <v>0</v>
      </c>
      <c r="G17" s="875">
        <v>0</v>
      </c>
      <c r="H17" s="876">
        <v>0</v>
      </c>
      <c r="I17" s="875">
        <v>0</v>
      </c>
      <c r="J17" s="876">
        <v>0</v>
      </c>
      <c r="K17" s="875">
        <v>3567358</v>
      </c>
      <c r="L17" s="876">
        <v>0.54</v>
      </c>
      <c r="M17" s="875">
        <v>0</v>
      </c>
      <c r="N17" s="876">
        <v>0</v>
      </c>
      <c r="O17" s="875">
        <v>199503299</v>
      </c>
      <c r="P17" s="876">
        <v>30.37</v>
      </c>
      <c r="Q17" s="875">
        <v>0</v>
      </c>
      <c r="R17" s="876">
        <v>0</v>
      </c>
      <c r="S17" s="875">
        <v>0</v>
      </c>
      <c r="T17" s="876">
        <v>0</v>
      </c>
      <c r="U17" s="875">
        <v>0</v>
      </c>
      <c r="V17" s="876">
        <v>0</v>
      </c>
      <c r="W17" s="875">
        <v>0</v>
      </c>
      <c r="X17" s="876">
        <v>0</v>
      </c>
      <c r="Y17" s="875">
        <v>0</v>
      </c>
      <c r="Z17" s="876">
        <v>0</v>
      </c>
      <c r="AA17" s="875">
        <v>347000</v>
      </c>
      <c r="AB17" s="876">
        <v>0.05</v>
      </c>
      <c r="AC17" s="875">
        <v>0</v>
      </c>
      <c r="AD17" s="876">
        <v>0</v>
      </c>
      <c r="AE17" s="875">
        <v>681879345</v>
      </c>
      <c r="AF17" s="876">
        <v>100</v>
      </c>
      <c r="AG17" s="875">
        <v>0</v>
      </c>
      <c r="AH17" s="876">
        <v>0</v>
      </c>
      <c r="AI17" s="875">
        <v>681879345</v>
      </c>
      <c r="AJ17" s="875">
        <v>656912945</v>
      </c>
      <c r="AK17" s="138" t="s">
        <v>47</v>
      </c>
    </row>
    <row r="18" spans="1:37" ht="20.100000000000001" customHeight="1" x14ac:dyDescent="0.3">
      <c r="A18" s="1093">
        <v>1537</v>
      </c>
      <c r="B18" s="848" t="s">
        <v>351</v>
      </c>
      <c r="C18" s="875">
        <v>290855088</v>
      </c>
      <c r="D18" s="876">
        <v>47.26</v>
      </c>
      <c r="E18" s="875">
        <v>81125</v>
      </c>
      <c r="F18" s="876">
        <v>0.01</v>
      </c>
      <c r="G18" s="875">
        <v>199576237</v>
      </c>
      <c r="H18" s="876">
        <v>32.43</v>
      </c>
      <c r="I18" s="875">
        <v>9049432</v>
      </c>
      <c r="J18" s="876">
        <v>1.47</v>
      </c>
      <c r="K18" s="875">
        <v>13081477</v>
      </c>
      <c r="L18" s="876">
        <v>2.13</v>
      </c>
      <c r="M18" s="875">
        <v>0</v>
      </c>
      <c r="N18" s="876">
        <v>0</v>
      </c>
      <c r="O18" s="875">
        <v>57151518</v>
      </c>
      <c r="P18" s="876">
        <v>9.2899999999999991</v>
      </c>
      <c r="Q18" s="875">
        <v>0</v>
      </c>
      <c r="R18" s="876">
        <v>0</v>
      </c>
      <c r="S18" s="875">
        <v>1377043</v>
      </c>
      <c r="T18" s="876">
        <v>0.22</v>
      </c>
      <c r="U18" s="875">
        <v>0</v>
      </c>
      <c r="V18" s="876">
        <v>0</v>
      </c>
      <c r="W18" s="875">
        <v>0</v>
      </c>
      <c r="X18" s="876">
        <v>0</v>
      </c>
      <c r="Y18" s="875">
        <v>0</v>
      </c>
      <c r="Z18" s="876">
        <v>0</v>
      </c>
      <c r="AA18" s="875">
        <v>9996021</v>
      </c>
      <c r="AB18" s="876">
        <v>1.62</v>
      </c>
      <c r="AC18" s="875">
        <v>0</v>
      </c>
      <c r="AD18" s="876">
        <v>0</v>
      </c>
      <c r="AE18" s="875">
        <v>572037384</v>
      </c>
      <c r="AF18" s="876">
        <v>98.43</v>
      </c>
      <c r="AG18" s="875">
        <v>9130557</v>
      </c>
      <c r="AH18" s="876">
        <v>1.57</v>
      </c>
      <c r="AI18" s="875">
        <v>581167941</v>
      </c>
      <c r="AJ18" s="875">
        <v>615393844</v>
      </c>
      <c r="AK18" s="138" t="s">
        <v>47</v>
      </c>
    </row>
    <row r="19" spans="1:37" ht="20.100000000000001" customHeight="1" x14ac:dyDescent="0.3">
      <c r="A19" s="1093">
        <v>1087</v>
      </c>
      <c r="B19" s="848" t="s">
        <v>891</v>
      </c>
      <c r="C19" s="875">
        <v>516204303</v>
      </c>
      <c r="D19" s="876">
        <v>46.67</v>
      </c>
      <c r="E19" s="875">
        <v>4236032</v>
      </c>
      <c r="F19" s="876">
        <v>0.38</v>
      </c>
      <c r="G19" s="875">
        <v>168961086</v>
      </c>
      <c r="H19" s="876">
        <v>15.28</v>
      </c>
      <c r="I19" s="875">
        <v>2606538</v>
      </c>
      <c r="J19" s="876">
        <v>0.24</v>
      </c>
      <c r="K19" s="875">
        <v>91582718</v>
      </c>
      <c r="L19" s="876">
        <v>8.2799999999999994</v>
      </c>
      <c r="M19" s="875">
        <v>0</v>
      </c>
      <c r="N19" s="876">
        <v>0</v>
      </c>
      <c r="O19" s="875">
        <v>230153206</v>
      </c>
      <c r="P19" s="876">
        <v>20.81</v>
      </c>
      <c r="Q19" s="875">
        <v>0</v>
      </c>
      <c r="R19" s="876">
        <v>0</v>
      </c>
      <c r="S19" s="875">
        <v>0</v>
      </c>
      <c r="T19" s="876">
        <v>0</v>
      </c>
      <c r="U19" s="875">
        <v>0</v>
      </c>
      <c r="V19" s="876">
        <v>0</v>
      </c>
      <c r="W19" s="875">
        <v>399858378</v>
      </c>
      <c r="X19" s="876">
        <v>36.15</v>
      </c>
      <c r="Y19" s="875">
        <v>0</v>
      </c>
      <c r="Z19" s="876">
        <v>0</v>
      </c>
      <c r="AA19" s="875">
        <v>4418796</v>
      </c>
      <c r="AB19" s="876">
        <v>0.4</v>
      </c>
      <c r="AC19" s="875">
        <v>0</v>
      </c>
      <c r="AD19" s="876">
        <v>0</v>
      </c>
      <c r="AE19" s="875">
        <v>1011320109</v>
      </c>
      <c r="AF19" s="876">
        <v>99.33</v>
      </c>
      <c r="AG19" s="875">
        <v>6842570</v>
      </c>
      <c r="AH19" s="876">
        <v>0.67</v>
      </c>
      <c r="AI19" s="875">
        <v>1018162679</v>
      </c>
      <c r="AJ19" s="875">
        <v>1106084121</v>
      </c>
      <c r="AK19" s="138" t="s">
        <v>47</v>
      </c>
    </row>
    <row r="20" spans="1:37" ht="20.100000000000001" customHeight="1" x14ac:dyDescent="0.3">
      <c r="A20" s="1093">
        <v>1466</v>
      </c>
      <c r="B20" s="848" t="s">
        <v>376</v>
      </c>
      <c r="C20" s="875">
        <v>49343183</v>
      </c>
      <c r="D20" s="876">
        <v>79.03</v>
      </c>
      <c r="E20" s="875">
        <v>0</v>
      </c>
      <c r="F20" s="876">
        <v>0</v>
      </c>
      <c r="G20" s="875">
        <v>0</v>
      </c>
      <c r="H20" s="876">
        <v>0</v>
      </c>
      <c r="I20" s="875">
        <v>0</v>
      </c>
      <c r="J20" s="876">
        <v>0</v>
      </c>
      <c r="K20" s="875">
        <v>441215</v>
      </c>
      <c r="L20" s="876">
        <v>0.71</v>
      </c>
      <c r="M20" s="875">
        <v>0</v>
      </c>
      <c r="N20" s="876">
        <v>0</v>
      </c>
      <c r="O20" s="875">
        <v>7799182</v>
      </c>
      <c r="P20" s="876">
        <v>12.49</v>
      </c>
      <c r="Q20" s="875">
        <v>0</v>
      </c>
      <c r="R20" s="876">
        <v>0</v>
      </c>
      <c r="S20" s="875">
        <v>0</v>
      </c>
      <c r="T20" s="876">
        <v>0</v>
      </c>
      <c r="U20" s="875">
        <v>0</v>
      </c>
      <c r="V20" s="876">
        <v>0</v>
      </c>
      <c r="W20" s="875">
        <v>0</v>
      </c>
      <c r="X20" s="876">
        <v>0</v>
      </c>
      <c r="Y20" s="875">
        <v>0</v>
      </c>
      <c r="Z20" s="876">
        <v>0</v>
      </c>
      <c r="AA20" s="875">
        <v>3382</v>
      </c>
      <c r="AB20" s="876">
        <v>0.01</v>
      </c>
      <c r="AC20" s="875">
        <v>0</v>
      </c>
      <c r="AD20" s="876">
        <v>0</v>
      </c>
      <c r="AE20" s="875">
        <v>57586962</v>
      </c>
      <c r="AF20" s="876">
        <v>100</v>
      </c>
      <c r="AG20" s="875">
        <v>0</v>
      </c>
      <c r="AH20" s="876">
        <v>0</v>
      </c>
      <c r="AI20" s="875">
        <v>57586962</v>
      </c>
      <c r="AJ20" s="875">
        <v>62436486</v>
      </c>
      <c r="AK20" s="138" t="s">
        <v>47</v>
      </c>
    </row>
    <row r="21" spans="1:37" ht="20.100000000000001" customHeight="1" x14ac:dyDescent="0.3">
      <c r="A21" s="1093">
        <v>1149</v>
      </c>
      <c r="B21" s="848" t="s">
        <v>390</v>
      </c>
      <c r="C21" s="875">
        <v>1128456177</v>
      </c>
      <c r="D21" s="876">
        <v>67.7</v>
      </c>
      <c r="E21" s="875">
        <v>0</v>
      </c>
      <c r="F21" s="876">
        <v>0</v>
      </c>
      <c r="G21" s="875">
        <v>163997228</v>
      </c>
      <c r="H21" s="876">
        <v>9.84</v>
      </c>
      <c r="I21" s="875">
        <v>0</v>
      </c>
      <c r="J21" s="876">
        <v>0</v>
      </c>
      <c r="K21" s="875">
        <v>33960741</v>
      </c>
      <c r="L21" s="876">
        <v>2.04</v>
      </c>
      <c r="M21" s="875">
        <v>0</v>
      </c>
      <c r="N21" s="876">
        <v>0</v>
      </c>
      <c r="O21" s="875">
        <v>431949361</v>
      </c>
      <c r="P21" s="876">
        <v>25.92</v>
      </c>
      <c r="Q21" s="875">
        <v>0</v>
      </c>
      <c r="R21" s="876">
        <v>0</v>
      </c>
      <c r="S21" s="875">
        <v>0</v>
      </c>
      <c r="T21" s="876">
        <v>0</v>
      </c>
      <c r="U21" s="875">
        <v>0</v>
      </c>
      <c r="V21" s="876">
        <v>0</v>
      </c>
      <c r="W21" s="875">
        <v>228534715</v>
      </c>
      <c r="X21" s="876">
        <v>13.71</v>
      </c>
      <c r="Y21" s="875">
        <v>0</v>
      </c>
      <c r="Z21" s="876">
        <v>0</v>
      </c>
      <c r="AA21" s="875">
        <v>17270417</v>
      </c>
      <c r="AB21" s="876">
        <v>1.04</v>
      </c>
      <c r="AC21" s="875">
        <v>0</v>
      </c>
      <c r="AD21" s="876">
        <v>0</v>
      </c>
      <c r="AE21" s="875">
        <v>1775633924</v>
      </c>
      <c r="AF21" s="876">
        <v>100</v>
      </c>
      <c r="AG21" s="875">
        <v>0</v>
      </c>
      <c r="AH21" s="876">
        <v>0</v>
      </c>
      <c r="AI21" s="875">
        <v>1775633924</v>
      </c>
      <c r="AJ21" s="875">
        <v>1666767876</v>
      </c>
      <c r="AK21" s="138" t="s">
        <v>47</v>
      </c>
    </row>
    <row r="22" spans="1:37" ht="20.100000000000001" customHeight="1" x14ac:dyDescent="0.3">
      <c r="A22" s="1093">
        <v>1506</v>
      </c>
      <c r="B22" s="848" t="s">
        <v>401</v>
      </c>
      <c r="C22" s="875">
        <v>143740746</v>
      </c>
      <c r="D22" s="876">
        <v>56.54</v>
      </c>
      <c r="E22" s="875">
        <v>90451</v>
      </c>
      <c r="F22" s="876">
        <v>0.04</v>
      </c>
      <c r="G22" s="875">
        <v>43983266</v>
      </c>
      <c r="H22" s="876">
        <v>17.3</v>
      </c>
      <c r="I22" s="875">
        <v>1768366</v>
      </c>
      <c r="J22" s="876">
        <v>0.7</v>
      </c>
      <c r="K22" s="875">
        <v>5506431</v>
      </c>
      <c r="L22" s="876">
        <v>2.17</v>
      </c>
      <c r="M22" s="875">
        <v>0</v>
      </c>
      <c r="N22" s="876">
        <v>0</v>
      </c>
      <c r="O22" s="875">
        <v>6529541</v>
      </c>
      <c r="P22" s="876">
        <v>2.57</v>
      </c>
      <c r="Q22" s="875">
        <v>0</v>
      </c>
      <c r="R22" s="876">
        <v>0</v>
      </c>
      <c r="S22" s="875">
        <v>0</v>
      </c>
      <c r="T22" s="876">
        <v>0</v>
      </c>
      <c r="U22" s="875">
        <v>0</v>
      </c>
      <c r="V22" s="876">
        <v>0</v>
      </c>
      <c r="W22" s="875">
        <v>14720914</v>
      </c>
      <c r="X22" s="876">
        <v>5.79</v>
      </c>
      <c r="Y22" s="875">
        <v>0</v>
      </c>
      <c r="Z22" s="876">
        <v>0</v>
      </c>
      <c r="AA22" s="875">
        <v>500182</v>
      </c>
      <c r="AB22" s="876">
        <v>0.2</v>
      </c>
      <c r="AC22" s="875">
        <v>0</v>
      </c>
      <c r="AD22" s="876">
        <v>0</v>
      </c>
      <c r="AE22" s="875">
        <v>200260166</v>
      </c>
      <c r="AF22" s="876">
        <v>99.08</v>
      </c>
      <c r="AG22" s="875">
        <v>1858817</v>
      </c>
      <c r="AH22" s="876">
        <v>0.92</v>
      </c>
      <c r="AI22" s="875">
        <v>202118983</v>
      </c>
      <c r="AJ22" s="875">
        <v>254209943</v>
      </c>
      <c r="AK22" s="138" t="s">
        <v>47</v>
      </c>
    </row>
    <row r="23" spans="1:37" ht="20.100000000000001" customHeight="1" x14ac:dyDescent="0.3">
      <c r="A23" s="1093">
        <v>1140</v>
      </c>
      <c r="B23" s="848" t="s">
        <v>409</v>
      </c>
      <c r="C23" s="875">
        <v>775885160</v>
      </c>
      <c r="D23" s="876">
        <v>42.88</v>
      </c>
      <c r="E23" s="875">
        <v>49478724</v>
      </c>
      <c r="F23" s="876">
        <v>2.73</v>
      </c>
      <c r="G23" s="875">
        <v>333706199</v>
      </c>
      <c r="H23" s="876">
        <v>18.440000000000001</v>
      </c>
      <c r="I23" s="875">
        <v>87680153</v>
      </c>
      <c r="J23" s="876">
        <v>4.8499999999999996</v>
      </c>
      <c r="K23" s="875">
        <v>99648986</v>
      </c>
      <c r="L23" s="876">
        <v>5.51</v>
      </c>
      <c r="M23" s="875">
        <v>0</v>
      </c>
      <c r="N23" s="876">
        <v>0</v>
      </c>
      <c r="O23" s="875">
        <v>548313237</v>
      </c>
      <c r="P23" s="876">
        <v>30.3</v>
      </c>
      <c r="Q23" s="875">
        <v>0</v>
      </c>
      <c r="R23" s="876">
        <v>0</v>
      </c>
      <c r="S23" s="875">
        <v>4114174</v>
      </c>
      <c r="T23" s="876">
        <v>0.23</v>
      </c>
      <c r="U23" s="875">
        <v>0</v>
      </c>
      <c r="V23" s="876">
        <v>0</v>
      </c>
      <c r="W23" s="875">
        <v>566975533</v>
      </c>
      <c r="X23" s="876">
        <v>31.34</v>
      </c>
      <c r="Y23" s="875">
        <v>0</v>
      </c>
      <c r="Z23" s="876">
        <v>0</v>
      </c>
      <c r="AA23" s="875">
        <v>10220312</v>
      </c>
      <c r="AB23" s="876">
        <v>0.56000000000000005</v>
      </c>
      <c r="AC23" s="875">
        <v>0</v>
      </c>
      <c r="AD23" s="876">
        <v>0</v>
      </c>
      <c r="AE23" s="875">
        <v>1771888068</v>
      </c>
      <c r="AF23" s="876">
        <v>92.85</v>
      </c>
      <c r="AG23" s="875">
        <v>137158877</v>
      </c>
      <c r="AH23" s="876">
        <v>7.19</v>
      </c>
      <c r="AI23" s="875">
        <v>1908383711</v>
      </c>
      <c r="AJ23" s="875">
        <v>1809319102</v>
      </c>
      <c r="AK23" s="138" t="s">
        <v>909</v>
      </c>
    </row>
    <row r="24" spans="1:37" ht="20.100000000000001" customHeight="1" x14ac:dyDescent="0.3">
      <c r="A24" s="1093">
        <v>1167</v>
      </c>
      <c r="B24" s="848" t="s">
        <v>420</v>
      </c>
      <c r="C24" s="875">
        <v>797305000</v>
      </c>
      <c r="D24" s="876">
        <v>43.94</v>
      </c>
      <c r="E24" s="875">
        <v>-817000</v>
      </c>
      <c r="F24" s="876">
        <v>-0.05</v>
      </c>
      <c r="G24" s="875">
        <v>343784000</v>
      </c>
      <c r="H24" s="876">
        <v>18.95</v>
      </c>
      <c r="I24" s="875">
        <v>80940000</v>
      </c>
      <c r="J24" s="876">
        <v>4.46</v>
      </c>
      <c r="K24" s="875">
        <v>96087000</v>
      </c>
      <c r="L24" s="876">
        <v>5.3</v>
      </c>
      <c r="M24" s="875">
        <v>0</v>
      </c>
      <c r="N24" s="876">
        <v>0</v>
      </c>
      <c r="O24" s="875">
        <v>448816000</v>
      </c>
      <c r="P24" s="876">
        <v>24.74</v>
      </c>
      <c r="Q24" s="875">
        <v>0</v>
      </c>
      <c r="R24" s="876">
        <v>0</v>
      </c>
      <c r="S24" s="875">
        <v>0</v>
      </c>
      <c r="T24" s="876">
        <v>0</v>
      </c>
      <c r="U24" s="875">
        <v>0</v>
      </c>
      <c r="V24" s="876">
        <v>0</v>
      </c>
      <c r="W24" s="875">
        <v>1280524000</v>
      </c>
      <c r="X24" s="876">
        <v>70.58</v>
      </c>
      <c r="Y24" s="875">
        <v>0</v>
      </c>
      <c r="Z24" s="876">
        <v>0</v>
      </c>
      <c r="AA24" s="875">
        <v>2371000</v>
      </c>
      <c r="AB24" s="876">
        <v>0.13</v>
      </c>
      <c r="AC24" s="875">
        <v>0</v>
      </c>
      <c r="AD24" s="876">
        <v>0</v>
      </c>
      <c r="AE24" s="875">
        <v>1688363000</v>
      </c>
      <c r="AF24" s="876">
        <v>95.47</v>
      </c>
      <c r="AG24" s="875">
        <v>80123000</v>
      </c>
      <c r="AH24" s="876">
        <v>4.53</v>
      </c>
      <c r="AI24" s="875">
        <v>1768486000</v>
      </c>
      <c r="AJ24" s="875">
        <v>1814352250</v>
      </c>
      <c r="AK24" s="138" t="s">
        <v>47</v>
      </c>
    </row>
    <row r="25" spans="1:37" ht="20.100000000000001" customHeight="1" x14ac:dyDescent="0.3">
      <c r="A25" s="1093">
        <v>1575</v>
      </c>
      <c r="B25" s="848" t="s">
        <v>461</v>
      </c>
      <c r="C25" s="875">
        <v>101644468</v>
      </c>
      <c r="D25" s="876">
        <v>43.97</v>
      </c>
      <c r="E25" s="875">
        <v>0</v>
      </c>
      <c r="F25" s="876">
        <v>0</v>
      </c>
      <c r="G25" s="875">
        <v>0</v>
      </c>
      <c r="H25" s="876">
        <v>0</v>
      </c>
      <c r="I25" s="875">
        <v>0</v>
      </c>
      <c r="J25" s="876">
        <v>0</v>
      </c>
      <c r="K25" s="875">
        <v>0</v>
      </c>
      <c r="L25" s="876">
        <v>0</v>
      </c>
      <c r="M25" s="875">
        <v>0</v>
      </c>
      <c r="N25" s="876">
        <v>0</v>
      </c>
      <c r="O25" s="875">
        <v>0</v>
      </c>
      <c r="P25" s="876">
        <v>0</v>
      </c>
      <c r="Q25" s="875">
        <v>0</v>
      </c>
      <c r="R25" s="876">
        <v>0</v>
      </c>
      <c r="S25" s="875">
        <v>0</v>
      </c>
      <c r="T25" s="876">
        <v>0</v>
      </c>
      <c r="U25" s="875">
        <v>0</v>
      </c>
      <c r="V25" s="876">
        <v>0</v>
      </c>
      <c r="W25" s="875">
        <v>0</v>
      </c>
      <c r="X25" s="876">
        <v>0</v>
      </c>
      <c r="Y25" s="875">
        <v>0</v>
      </c>
      <c r="Z25" s="876">
        <v>0</v>
      </c>
      <c r="AA25" s="875">
        <v>184049</v>
      </c>
      <c r="AB25" s="876">
        <v>0.08</v>
      </c>
      <c r="AC25" s="875">
        <v>0</v>
      </c>
      <c r="AD25" s="876">
        <v>0</v>
      </c>
      <c r="AE25" s="875">
        <v>101828517</v>
      </c>
      <c r="AF25" s="876">
        <v>100</v>
      </c>
      <c r="AG25" s="875">
        <v>0</v>
      </c>
      <c r="AH25" s="876">
        <v>0</v>
      </c>
      <c r="AI25" s="875">
        <v>101828517</v>
      </c>
      <c r="AJ25" s="875">
        <v>231161232</v>
      </c>
      <c r="AK25" s="138" t="s">
        <v>47</v>
      </c>
    </row>
    <row r="26" spans="1:37" ht="20.100000000000001" customHeight="1" x14ac:dyDescent="0.3">
      <c r="A26" s="1093">
        <v>1446</v>
      </c>
      <c r="B26" s="848" t="s">
        <v>477</v>
      </c>
      <c r="C26" s="875">
        <v>57761348</v>
      </c>
      <c r="D26" s="876">
        <v>17.97</v>
      </c>
      <c r="E26" s="875">
        <v>3096088</v>
      </c>
      <c r="F26" s="876">
        <v>0.96</v>
      </c>
      <c r="G26" s="875">
        <v>114634145</v>
      </c>
      <c r="H26" s="876">
        <v>35.67</v>
      </c>
      <c r="I26" s="875">
        <v>17409283</v>
      </c>
      <c r="J26" s="876">
        <v>5.42</v>
      </c>
      <c r="K26" s="875">
        <v>25173309</v>
      </c>
      <c r="L26" s="876">
        <v>7.83</v>
      </c>
      <c r="M26" s="875">
        <v>0</v>
      </c>
      <c r="N26" s="876">
        <v>0</v>
      </c>
      <c r="O26" s="875">
        <v>105937844</v>
      </c>
      <c r="P26" s="876">
        <v>32.96</v>
      </c>
      <c r="Q26" s="875">
        <v>0</v>
      </c>
      <c r="R26" s="876">
        <v>0</v>
      </c>
      <c r="S26" s="875">
        <v>0</v>
      </c>
      <c r="T26" s="876">
        <v>0</v>
      </c>
      <c r="U26" s="875">
        <v>0</v>
      </c>
      <c r="V26" s="876">
        <v>0</v>
      </c>
      <c r="W26" s="875">
        <v>253177635</v>
      </c>
      <c r="X26" s="876">
        <v>78.77</v>
      </c>
      <c r="Y26" s="875">
        <v>0</v>
      </c>
      <c r="Z26" s="876">
        <v>0</v>
      </c>
      <c r="AA26" s="875">
        <v>3747659</v>
      </c>
      <c r="AB26" s="876">
        <v>1.17</v>
      </c>
      <c r="AC26" s="875">
        <v>0</v>
      </c>
      <c r="AD26" s="876">
        <v>0</v>
      </c>
      <c r="AE26" s="875">
        <v>307254305</v>
      </c>
      <c r="AF26" s="876">
        <v>93.74</v>
      </c>
      <c r="AG26" s="875">
        <v>20505371</v>
      </c>
      <c r="AH26" s="876">
        <v>6.26</v>
      </c>
      <c r="AI26" s="875">
        <v>327759676</v>
      </c>
      <c r="AJ26" s="875">
        <v>321415556</v>
      </c>
      <c r="AK26" s="138" t="s">
        <v>47</v>
      </c>
    </row>
    <row r="27" spans="1:37" ht="20.100000000000001" customHeight="1" x14ac:dyDescent="0.3">
      <c r="A27" s="1093">
        <v>1486</v>
      </c>
      <c r="B27" s="848" t="s">
        <v>486</v>
      </c>
      <c r="C27" s="875">
        <v>576368207</v>
      </c>
      <c r="D27" s="876">
        <v>43.3</v>
      </c>
      <c r="E27" s="875">
        <v>25</v>
      </c>
      <c r="F27" s="876">
        <v>0</v>
      </c>
      <c r="G27" s="875">
        <v>336880974</v>
      </c>
      <c r="H27" s="876">
        <v>25.31</v>
      </c>
      <c r="I27" s="875">
        <v>5191035</v>
      </c>
      <c r="J27" s="876">
        <v>0.39</v>
      </c>
      <c r="K27" s="875">
        <v>62230703</v>
      </c>
      <c r="L27" s="876">
        <v>4.68</v>
      </c>
      <c r="M27" s="875">
        <v>0</v>
      </c>
      <c r="N27" s="876">
        <v>0</v>
      </c>
      <c r="O27" s="875">
        <v>245498882</v>
      </c>
      <c r="P27" s="876">
        <v>18.440000000000001</v>
      </c>
      <c r="Q27" s="875">
        <v>0</v>
      </c>
      <c r="R27" s="876">
        <v>0</v>
      </c>
      <c r="S27" s="875">
        <v>1297</v>
      </c>
      <c r="T27" s="876">
        <v>0</v>
      </c>
      <c r="U27" s="875">
        <v>0</v>
      </c>
      <c r="V27" s="876">
        <v>0</v>
      </c>
      <c r="W27" s="875">
        <v>0</v>
      </c>
      <c r="X27" s="876">
        <v>0</v>
      </c>
      <c r="Y27" s="875">
        <v>0</v>
      </c>
      <c r="Z27" s="876">
        <v>0</v>
      </c>
      <c r="AA27" s="875">
        <v>25464397</v>
      </c>
      <c r="AB27" s="876">
        <v>1.91</v>
      </c>
      <c r="AC27" s="875">
        <v>0</v>
      </c>
      <c r="AD27" s="876">
        <v>0</v>
      </c>
      <c r="AE27" s="875">
        <v>1246444460</v>
      </c>
      <c r="AF27" s="876">
        <v>99.59</v>
      </c>
      <c r="AG27" s="875">
        <v>5191060</v>
      </c>
      <c r="AH27" s="876">
        <v>0.41</v>
      </c>
      <c r="AI27" s="875">
        <v>1251635520</v>
      </c>
      <c r="AJ27" s="875">
        <v>1331043573</v>
      </c>
      <c r="AK27" s="138" t="s">
        <v>47</v>
      </c>
    </row>
    <row r="28" spans="1:37" ht="20.100000000000001" customHeight="1" x14ac:dyDescent="0.3">
      <c r="A28" s="1093">
        <v>1141</v>
      </c>
      <c r="B28" s="848" t="s">
        <v>495</v>
      </c>
      <c r="C28" s="875">
        <v>133082321</v>
      </c>
      <c r="D28" s="876">
        <v>44.75</v>
      </c>
      <c r="E28" s="875">
        <v>0</v>
      </c>
      <c r="F28" s="876">
        <v>0</v>
      </c>
      <c r="G28" s="875">
        <v>110367731</v>
      </c>
      <c r="H28" s="876">
        <v>37.11</v>
      </c>
      <c r="I28" s="875">
        <v>0</v>
      </c>
      <c r="J28" s="876">
        <v>0</v>
      </c>
      <c r="K28" s="875">
        <v>4547419</v>
      </c>
      <c r="L28" s="876">
        <v>1.53</v>
      </c>
      <c r="M28" s="875">
        <v>0</v>
      </c>
      <c r="N28" s="876">
        <v>0</v>
      </c>
      <c r="O28" s="875">
        <v>315547</v>
      </c>
      <c r="P28" s="876">
        <v>0.11</v>
      </c>
      <c r="Q28" s="875">
        <v>0</v>
      </c>
      <c r="R28" s="876">
        <v>0</v>
      </c>
      <c r="S28" s="875">
        <v>0</v>
      </c>
      <c r="T28" s="876">
        <v>0</v>
      </c>
      <c r="U28" s="875">
        <v>0</v>
      </c>
      <c r="V28" s="876">
        <v>0</v>
      </c>
      <c r="W28" s="875">
        <v>87722929</v>
      </c>
      <c r="X28" s="876">
        <v>29.5</v>
      </c>
      <c r="Y28" s="875">
        <v>0</v>
      </c>
      <c r="Z28" s="876">
        <v>0</v>
      </c>
      <c r="AA28" s="875">
        <v>3685010</v>
      </c>
      <c r="AB28" s="876">
        <v>1.24</v>
      </c>
      <c r="AC28" s="875">
        <v>0</v>
      </c>
      <c r="AD28" s="876">
        <v>0</v>
      </c>
      <c r="AE28" s="875">
        <v>251998028</v>
      </c>
      <c r="AF28" s="876">
        <v>100</v>
      </c>
      <c r="AG28" s="875">
        <v>0</v>
      </c>
      <c r="AH28" s="876">
        <v>0</v>
      </c>
      <c r="AI28" s="875">
        <v>251998028</v>
      </c>
      <c r="AJ28" s="875">
        <v>297375584</v>
      </c>
      <c r="AK28" s="138" t="s">
        <v>47</v>
      </c>
    </row>
    <row r="29" spans="1:37" ht="20.100000000000001" customHeight="1" x14ac:dyDescent="0.3">
      <c r="A29" s="1093">
        <v>1464</v>
      </c>
      <c r="B29" s="848" t="s">
        <v>501</v>
      </c>
      <c r="C29" s="875">
        <v>60798554</v>
      </c>
      <c r="D29" s="876">
        <v>93.24</v>
      </c>
      <c r="E29" s="875">
        <v>0</v>
      </c>
      <c r="F29" s="876">
        <v>0</v>
      </c>
      <c r="G29" s="875">
        <v>0</v>
      </c>
      <c r="H29" s="876">
        <v>0</v>
      </c>
      <c r="I29" s="875">
        <v>0</v>
      </c>
      <c r="J29" s="876">
        <v>0</v>
      </c>
      <c r="K29" s="875">
        <v>0</v>
      </c>
      <c r="L29" s="876">
        <v>0</v>
      </c>
      <c r="M29" s="875">
        <v>0</v>
      </c>
      <c r="N29" s="876">
        <v>0</v>
      </c>
      <c r="O29" s="875">
        <v>0</v>
      </c>
      <c r="P29" s="876">
        <v>0</v>
      </c>
      <c r="Q29" s="875">
        <v>0</v>
      </c>
      <c r="R29" s="876">
        <v>0</v>
      </c>
      <c r="S29" s="875">
        <v>0</v>
      </c>
      <c r="T29" s="876">
        <v>0</v>
      </c>
      <c r="U29" s="875">
        <v>0</v>
      </c>
      <c r="V29" s="876">
        <v>0</v>
      </c>
      <c r="W29" s="875">
        <v>0</v>
      </c>
      <c r="X29" s="876">
        <v>0</v>
      </c>
      <c r="Y29" s="875">
        <v>0</v>
      </c>
      <c r="Z29" s="876">
        <v>0</v>
      </c>
      <c r="AA29" s="875">
        <v>0</v>
      </c>
      <c r="AB29" s="876">
        <v>0</v>
      </c>
      <c r="AC29" s="875">
        <v>0</v>
      </c>
      <c r="AD29" s="876">
        <v>0</v>
      </c>
      <c r="AE29" s="875">
        <v>60798554</v>
      </c>
      <c r="AF29" s="876">
        <v>100</v>
      </c>
      <c r="AG29" s="875">
        <v>0</v>
      </c>
      <c r="AH29" s="876">
        <v>0</v>
      </c>
      <c r="AI29" s="875">
        <v>60798554</v>
      </c>
      <c r="AJ29" s="875">
        <v>65207039</v>
      </c>
      <c r="AK29" s="138" t="s">
        <v>47</v>
      </c>
    </row>
    <row r="30" spans="1:37" ht="20.100000000000001" customHeight="1" x14ac:dyDescent="0.3">
      <c r="A30" s="1093">
        <v>1592</v>
      </c>
      <c r="B30" s="848" t="s">
        <v>507</v>
      </c>
      <c r="C30" s="875">
        <v>19501759</v>
      </c>
      <c r="D30" s="876">
        <v>20.25</v>
      </c>
      <c r="E30" s="875">
        <v>50592</v>
      </c>
      <c r="F30" s="876">
        <v>0.05</v>
      </c>
      <c r="G30" s="875">
        <v>9980692</v>
      </c>
      <c r="H30" s="876">
        <v>10.36</v>
      </c>
      <c r="I30" s="875">
        <v>1255905</v>
      </c>
      <c r="J30" s="876">
        <v>1.3</v>
      </c>
      <c r="K30" s="875">
        <v>2163189</v>
      </c>
      <c r="L30" s="876">
        <v>2.25</v>
      </c>
      <c r="M30" s="875">
        <v>0</v>
      </c>
      <c r="N30" s="876">
        <v>0</v>
      </c>
      <c r="O30" s="875">
        <v>8788579</v>
      </c>
      <c r="P30" s="876">
        <v>9.1199999999999992</v>
      </c>
      <c r="Q30" s="875">
        <v>0</v>
      </c>
      <c r="R30" s="876">
        <v>0</v>
      </c>
      <c r="S30" s="875">
        <v>0</v>
      </c>
      <c r="T30" s="876">
        <v>0</v>
      </c>
      <c r="U30" s="875">
        <v>0</v>
      </c>
      <c r="V30" s="876">
        <v>0</v>
      </c>
      <c r="W30" s="875">
        <v>0</v>
      </c>
      <c r="X30" s="876">
        <v>0</v>
      </c>
      <c r="Y30" s="875">
        <v>0</v>
      </c>
      <c r="Z30" s="876">
        <v>0</v>
      </c>
      <c r="AA30" s="875">
        <v>498964</v>
      </c>
      <c r="AB30" s="876">
        <v>0.52</v>
      </c>
      <c r="AC30" s="875">
        <v>0</v>
      </c>
      <c r="AD30" s="876">
        <v>0</v>
      </c>
      <c r="AE30" s="875">
        <v>40933183</v>
      </c>
      <c r="AF30" s="876">
        <v>96.91</v>
      </c>
      <c r="AG30" s="875">
        <v>1306497</v>
      </c>
      <c r="AH30" s="876">
        <v>3.09</v>
      </c>
      <c r="AI30" s="875">
        <v>42239680</v>
      </c>
      <c r="AJ30" s="875">
        <v>96327125</v>
      </c>
      <c r="AK30" s="138" t="s">
        <v>47</v>
      </c>
    </row>
    <row r="31" spans="1:37" ht="20.100000000000001" customHeight="1" x14ac:dyDescent="0.3">
      <c r="A31" s="951">
        <v>1422</v>
      </c>
      <c r="B31" s="952" t="s">
        <v>514</v>
      </c>
      <c r="C31" s="901">
        <v>175747037</v>
      </c>
      <c r="D31" s="902">
        <v>27.67</v>
      </c>
      <c r="E31" s="901">
        <v>6533352</v>
      </c>
      <c r="F31" s="902">
        <v>1.03</v>
      </c>
      <c r="G31" s="901">
        <v>133595379</v>
      </c>
      <c r="H31" s="902">
        <v>21.03</v>
      </c>
      <c r="I31" s="901">
        <v>23951013</v>
      </c>
      <c r="J31" s="902">
        <v>3.77</v>
      </c>
      <c r="K31" s="901">
        <v>41033308</v>
      </c>
      <c r="L31" s="902">
        <v>6.46</v>
      </c>
      <c r="M31" s="901">
        <v>0</v>
      </c>
      <c r="N31" s="902">
        <v>0</v>
      </c>
      <c r="O31" s="901">
        <v>251173233</v>
      </c>
      <c r="P31" s="902">
        <v>39.54</v>
      </c>
      <c r="Q31" s="901">
        <v>0</v>
      </c>
      <c r="R31" s="902">
        <v>0</v>
      </c>
      <c r="S31" s="901">
        <v>574748</v>
      </c>
      <c r="T31" s="902">
        <v>0.09</v>
      </c>
      <c r="U31" s="901">
        <v>0</v>
      </c>
      <c r="V31" s="902">
        <v>0</v>
      </c>
      <c r="W31" s="901">
        <v>246735602</v>
      </c>
      <c r="X31" s="902">
        <v>38.840000000000003</v>
      </c>
      <c r="Y31" s="901">
        <v>0</v>
      </c>
      <c r="Z31" s="902">
        <v>0</v>
      </c>
      <c r="AA31" s="901">
        <v>231172</v>
      </c>
      <c r="AB31" s="902">
        <v>0.04</v>
      </c>
      <c r="AC31" s="901">
        <v>0</v>
      </c>
      <c r="AD31" s="902">
        <v>0</v>
      </c>
      <c r="AE31" s="901">
        <v>602354877</v>
      </c>
      <c r="AF31" s="902">
        <v>95.18</v>
      </c>
      <c r="AG31" s="901">
        <v>30484365</v>
      </c>
      <c r="AH31" s="902">
        <v>4.82</v>
      </c>
      <c r="AI31" s="901">
        <v>632839242</v>
      </c>
      <c r="AJ31" s="901">
        <v>635248539</v>
      </c>
      <c r="AK31" s="138" t="s">
        <v>47</v>
      </c>
    </row>
    <row r="32" spans="1:37" ht="9.9499999999999993" customHeight="1" thickBot="1" x14ac:dyDescent="0.35">
      <c r="A32" s="1146"/>
      <c r="B32" s="1146"/>
      <c r="C32" s="1150"/>
      <c r="D32" s="824"/>
      <c r="E32" s="1150"/>
      <c r="F32" s="824"/>
      <c r="G32" s="1150"/>
      <c r="H32" s="824"/>
      <c r="I32" s="1150"/>
      <c r="J32" s="824"/>
      <c r="K32" s="1150"/>
      <c r="L32" s="824"/>
      <c r="M32" s="1150"/>
      <c r="N32" s="824"/>
      <c r="O32" s="1150"/>
      <c r="P32" s="824"/>
      <c r="Q32" s="1150"/>
      <c r="R32" s="824"/>
      <c r="S32" s="1150"/>
      <c r="T32" s="824"/>
      <c r="U32" s="1150"/>
      <c r="V32" s="824"/>
      <c r="W32" s="1150"/>
      <c r="X32" s="824"/>
      <c r="Y32" s="1150"/>
      <c r="Z32" s="824"/>
      <c r="AA32" s="1150"/>
      <c r="AB32" s="824"/>
      <c r="AC32" s="1150"/>
      <c r="AD32" s="824"/>
      <c r="AE32" s="1150"/>
      <c r="AF32" s="824"/>
      <c r="AG32" s="1150"/>
      <c r="AH32" s="824"/>
      <c r="AI32" s="1150"/>
      <c r="AJ32" s="1150"/>
      <c r="AK32" s="138"/>
    </row>
    <row r="33" spans="1:37" ht="20.100000000000001" customHeight="1" thickBot="1" x14ac:dyDescent="0.35">
      <c r="A33" s="1735" t="s">
        <v>892</v>
      </c>
      <c r="B33" s="1736"/>
      <c r="C33" s="1001">
        <v>20647528000</v>
      </c>
      <c r="D33" s="953">
        <v>40.76</v>
      </c>
      <c r="E33" s="1001">
        <v>246349000</v>
      </c>
      <c r="F33" s="953">
        <v>0.49</v>
      </c>
      <c r="G33" s="1001">
        <v>12677383000</v>
      </c>
      <c r="H33" s="953">
        <v>25.03</v>
      </c>
      <c r="I33" s="1001">
        <v>1226419000</v>
      </c>
      <c r="J33" s="953">
        <v>2.42</v>
      </c>
      <c r="K33" s="1001">
        <v>2918865000</v>
      </c>
      <c r="L33" s="953">
        <v>5.76</v>
      </c>
      <c r="M33" s="1001">
        <v>0</v>
      </c>
      <c r="N33" s="953">
        <v>0</v>
      </c>
      <c r="O33" s="1001">
        <v>8043826000</v>
      </c>
      <c r="P33" s="953">
        <v>15.88</v>
      </c>
      <c r="Q33" s="1001">
        <v>0</v>
      </c>
      <c r="R33" s="953">
        <v>0</v>
      </c>
      <c r="S33" s="1001">
        <v>89725000</v>
      </c>
      <c r="T33" s="953">
        <v>0.18</v>
      </c>
      <c r="U33" s="1001">
        <v>0</v>
      </c>
      <c r="V33" s="953">
        <v>0</v>
      </c>
      <c r="W33" s="1001">
        <v>4371445000</v>
      </c>
      <c r="X33" s="953">
        <v>8.6300000000000008</v>
      </c>
      <c r="Y33" s="1001">
        <v>0</v>
      </c>
      <c r="Z33" s="953">
        <v>0</v>
      </c>
      <c r="AA33" s="1001">
        <v>311218000</v>
      </c>
      <c r="AB33" s="953">
        <v>0.61</v>
      </c>
      <c r="AC33" s="1001">
        <v>9316000</v>
      </c>
      <c r="AD33" s="953">
        <v>0.02</v>
      </c>
      <c r="AE33" s="1001">
        <v>44688545000</v>
      </c>
      <c r="AF33" s="953">
        <v>96.79</v>
      </c>
      <c r="AG33" s="1001">
        <v>1482084000</v>
      </c>
      <c r="AH33" s="953">
        <v>3.21</v>
      </c>
      <c r="AI33" s="1001">
        <v>46169966000</v>
      </c>
      <c r="AJ33" s="1001">
        <v>50650520000</v>
      </c>
      <c r="AK33" s="138"/>
    </row>
    <row r="34" spans="1:37" ht="20.100000000000001" customHeight="1" thickTop="1" x14ac:dyDescent="0.3">
      <c r="A34" s="956"/>
      <c r="B34" s="955"/>
      <c r="C34" s="955"/>
      <c r="D34" s="955"/>
      <c r="E34" s="955"/>
      <c r="F34" s="955"/>
      <c r="G34" s="955"/>
      <c r="H34" s="955"/>
      <c r="I34" s="955"/>
      <c r="J34" s="955"/>
      <c r="K34" s="955"/>
      <c r="L34" s="955"/>
      <c r="M34" s="955"/>
      <c r="N34" s="955"/>
      <c r="O34" s="955"/>
      <c r="P34" s="955"/>
      <c r="Q34" s="955"/>
      <c r="R34" s="955"/>
      <c r="S34" s="955"/>
      <c r="T34" s="955"/>
      <c r="U34" s="955"/>
      <c r="V34" s="957"/>
      <c r="W34" s="1176"/>
      <c r="X34" s="955"/>
      <c r="Y34" s="955"/>
      <c r="Z34" s="955"/>
      <c r="AA34" s="955"/>
      <c r="AB34" s="955"/>
      <c r="AC34" s="955"/>
      <c r="AD34" s="955"/>
      <c r="AE34" s="955"/>
      <c r="AF34" s="955"/>
      <c r="AG34" s="955"/>
      <c r="AH34" s="955"/>
      <c r="AI34" s="955"/>
      <c r="AJ34" s="957"/>
      <c r="AK34" s="138"/>
    </row>
    <row r="35" spans="1:37" ht="20.100000000000001" customHeight="1" x14ac:dyDescent="0.3">
      <c r="A35" s="1530" t="s">
        <v>1307</v>
      </c>
      <c r="B35" s="947"/>
      <c r="C35" s="947"/>
      <c r="D35" s="947"/>
      <c r="E35" s="947"/>
      <c r="F35" s="947"/>
      <c r="G35" s="947"/>
      <c r="H35" s="947"/>
      <c r="I35" s="947"/>
      <c r="J35" s="947"/>
      <c r="K35" s="947"/>
      <c r="L35" s="947"/>
      <c r="M35" s="947"/>
      <c r="N35" s="947"/>
      <c r="O35" s="947"/>
      <c r="P35" s="947"/>
      <c r="Q35" s="947"/>
      <c r="R35" s="947"/>
      <c r="S35" s="947"/>
      <c r="T35" s="947"/>
      <c r="U35" s="947"/>
      <c r="V35" s="948"/>
      <c r="W35" s="1006"/>
      <c r="X35" s="947"/>
      <c r="Y35" s="947"/>
      <c r="Z35" s="947"/>
      <c r="AA35" s="947"/>
      <c r="AB35" s="947"/>
      <c r="AC35" s="947"/>
      <c r="AD35" s="947"/>
      <c r="AE35" s="947"/>
      <c r="AF35" s="947"/>
      <c r="AG35" s="947"/>
      <c r="AH35" s="947"/>
      <c r="AI35" s="947"/>
      <c r="AJ35" s="948"/>
      <c r="AK35" s="138"/>
    </row>
    <row r="36" spans="1:37" ht="9.9499999999999993" customHeight="1" x14ac:dyDescent="0.3">
      <c r="A36" s="919"/>
      <c r="B36" s="949"/>
      <c r="C36" s="949"/>
      <c r="D36" s="949"/>
      <c r="E36" s="949"/>
      <c r="F36" s="949"/>
      <c r="G36" s="949"/>
      <c r="H36" s="949"/>
      <c r="I36" s="949"/>
      <c r="J36" s="949"/>
      <c r="K36" s="949"/>
      <c r="L36" s="949"/>
      <c r="M36" s="949"/>
      <c r="N36" s="949"/>
      <c r="O36" s="949"/>
      <c r="P36" s="949"/>
      <c r="Q36" s="949"/>
      <c r="R36" s="949"/>
      <c r="S36" s="949"/>
      <c r="T36" s="949"/>
      <c r="U36" s="949"/>
      <c r="V36" s="950"/>
      <c r="W36" s="1007"/>
      <c r="X36" s="949"/>
      <c r="Y36" s="949"/>
      <c r="Z36" s="949"/>
      <c r="AA36" s="949"/>
      <c r="AB36" s="949"/>
      <c r="AC36" s="949"/>
      <c r="AD36" s="949"/>
      <c r="AE36" s="949"/>
      <c r="AF36" s="949"/>
      <c r="AG36" s="949"/>
      <c r="AH36" s="949"/>
      <c r="AI36" s="949"/>
      <c r="AJ36" s="950"/>
      <c r="AK36" s="138"/>
    </row>
    <row r="37" spans="1:37" ht="20.100000000000001" customHeight="1" x14ac:dyDescent="0.3">
      <c r="A37" s="853">
        <v>1005</v>
      </c>
      <c r="B37" s="848" t="s">
        <v>222</v>
      </c>
      <c r="C37" s="875">
        <v>101321261</v>
      </c>
      <c r="D37" s="876">
        <v>24.94</v>
      </c>
      <c r="E37" s="875">
        <v>104273</v>
      </c>
      <c r="F37" s="876">
        <v>0.03</v>
      </c>
      <c r="G37" s="875">
        <v>90138250</v>
      </c>
      <c r="H37" s="876">
        <v>22.19</v>
      </c>
      <c r="I37" s="875">
        <v>0</v>
      </c>
      <c r="J37" s="876">
        <v>0</v>
      </c>
      <c r="K37" s="875">
        <v>15227300</v>
      </c>
      <c r="L37" s="876">
        <v>3.75</v>
      </c>
      <c r="M37" s="875">
        <v>0</v>
      </c>
      <c r="N37" s="876">
        <v>0</v>
      </c>
      <c r="O37" s="875">
        <v>208917103</v>
      </c>
      <c r="P37" s="876">
        <v>51.42</v>
      </c>
      <c r="Q37" s="875">
        <v>0</v>
      </c>
      <c r="R37" s="876">
        <v>0</v>
      </c>
      <c r="S37" s="875">
        <v>0</v>
      </c>
      <c r="T37" s="876">
        <v>0</v>
      </c>
      <c r="U37" s="875">
        <v>0</v>
      </c>
      <c r="V37" s="876">
        <v>0</v>
      </c>
      <c r="W37" s="875">
        <v>0</v>
      </c>
      <c r="X37" s="876">
        <v>0</v>
      </c>
      <c r="Y37" s="875">
        <v>0</v>
      </c>
      <c r="Z37" s="876">
        <v>0</v>
      </c>
      <c r="AA37" s="875">
        <v>480967</v>
      </c>
      <c r="AB37" s="876">
        <v>0.12</v>
      </c>
      <c r="AC37" s="875">
        <v>0</v>
      </c>
      <c r="AD37" s="876">
        <v>0</v>
      </c>
      <c r="AE37" s="875">
        <v>416084881</v>
      </c>
      <c r="AF37" s="876">
        <v>99.97</v>
      </c>
      <c r="AG37" s="875">
        <v>104273</v>
      </c>
      <c r="AH37" s="876">
        <v>0.03</v>
      </c>
      <c r="AI37" s="875">
        <v>416189154</v>
      </c>
      <c r="AJ37" s="875">
        <v>406276453</v>
      </c>
      <c r="AK37" s="189" t="s">
        <v>47</v>
      </c>
    </row>
    <row r="38" spans="1:37" ht="20.100000000000001" customHeight="1" x14ac:dyDescent="0.3">
      <c r="A38" s="853">
        <v>1465</v>
      </c>
      <c r="B38" s="848" t="s">
        <v>225</v>
      </c>
      <c r="C38" s="875">
        <v>30250783</v>
      </c>
      <c r="D38" s="876">
        <v>39.92</v>
      </c>
      <c r="E38" s="875">
        <v>0</v>
      </c>
      <c r="F38" s="876">
        <v>0</v>
      </c>
      <c r="G38" s="875">
        <v>27399390</v>
      </c>
      <c r="H38" s="876">
        <v>36.159999999999997</v>
      </c>
      <c r="I38" s="875">
        <v>5065441</v>
      </c>
      <c r="J38" s="876">
        <v>6.68</v>
      </c>
      <c r="K38" s="875">
        <v>5563787</v>
      </c>
      <c r="L38" s="876">
        <v>7.34</v>
      </c>
      <c r="M38" s="875">
        <v>0</v>
      </c>
      <c r="N38" s="876">
        <v>0</v>
      </c>
      <c r="O38" s="875">
        <v>14642168</v>
      </c>
      <c r="P38" s="876">
        <v>19.32</v>
      </c>
      <c r="Q38" s="875">
        <v>0</v>
      </c>
      <c r="R38" s="876">
        <v>0</v>
      </c>
      <c r="S38" s="875">
        <v>129346</v>
      </c>
      <c r="T38" s="876">
        <v>0.17</v>
      </c>
      <c r="U38" s="875">
        <v>0</v>
      </c>
      <c r="V38" s="876">
        <v>0</v>
      </c>
      <c r="W38" s="875">
        <v>39728653</v>
      </c>
      <c r="X38" s="876">
        <v>52.42</v>
      </c>
      <c r="Y38" s="875">
        <v>0</v>
      </c>
      <c r="Z38" s="876">
        <v>0</v>
      </c>
      <c r="AA38" s="875">
        <v>189063</v>
      </c>
      <c r="AB38" s="876">
        <v>0.25</v>
      </c>
      <c r="AC38" s="875">
        <v>0</v>
      </c>
      <c r="AD38" s="876">
        <v>0</v>
      </c>
      <c r="AE38" s="875">
        <v>78174537</v>
      </c>
      <c r="AF38" s="876">
        <v>93.91</v>
      </c>
      <c r="AG38" s="875">
        <v>5065441</v>
      </c>
      <c r="AH38" s="876">
        <v>6.09</v>
      </c>
      <c r="AI38" s="875">
        <v>83239978</v>
      </c>
      <c r="AJ38" s="875">
        <v>75782284</v>
      </c>
      <c r="AK38" s="189" t="s">
        <v>47</v>
      </c>
    </row>
    <row r="39" spans="1:37" ht="20.100000000000001" customHeight="1" x14ac:dyDescent="0.3">
      <c r="A39" s="853">
        <v>1012</v>
      </c>
      <c r="B39" s="848" t="s">
        <v>227</v>
      </c>
      <c r="C39" s="875">
        <v>703073628</v>
      </c>
      <c r="D39" s="876">
        <v>25.74</v>
      </c>
      <c r="E39" s="875">
        <v>33427125</v>
      </c>
      <c r="F39" s="876">
        <v>1.22</v>
      </c>
      <c r="G39" s="875">
        <v>943385363</v>
      </c>
      <c r="H39" s="876">
        <v>34.54</v>
      </c>
      <c r="I39" s="875">
        <v>66570590</v>
      </c>
      <c r="J39" s="876">
        <v>2.44</v>
      </c>
      <c r="K39" s="875">
        <v>83749605</v>
      </c>
      <c r="L39" s="876">
        <v>3.07</v>
      </c>
      <c r="M39" s="875">
        <v>0</v>
      </c>
      <c r="N39" s="876">
        <v>0</v>
      </c>
      <c r="O39" s="875">
        <v>1144905889</v>
      </c>
      <c r="P39" s="876">
        <v>41.92</v>
      </c>
      <c r="Q39" s="875">
        <v>0</v>
      </c>
      <c r="R39" s="876">
        <v>0</v>
      </c>
      <c r="S39" s="875">
        <v>0</v>
      </c>
      <c r="T39" s="876">
        <v>0</v>
      </c>
      <c r="U39" s="875">
        <v>0</v>
      </c>
      <c r="V39" s="876">
        <v>0</v>
      </c>
      <c r="W39" s="875">
        <v>0</v>
      </c>
      <c r="X39" s="876">
        <v>0</v>
      </c>
      <c r="Y39" s="875">
        <v>0</v>
      </c>
      <c r="Z39" s="876">
        <v>0</v>
      </c>
      <c r="AA39" s="875">
        <v>25419448</v>
      </c>
      <c r="AB39" s="876">
        <v>0.93</v>
      </c>
      <c r="AC39" s="875">
        <v>0</v>
      </c>
      <c r="AD39" s="876">
        <v>0</v>
      </c>
      <c r="AE39" s="875">
        <v>2900533933</v>
      </c>
      <c r="AF39" s="876">
        <v>96.67</v>
      </c>
      <c r="AG39" s="875">
        <v>99997715</v>
      </c>
      <c r="AH39" s="876">
        <v>3.33</v>
      </c>
      <c r="AI39" s="875">
        <v>3000531648</v>
      </c>
      <c r="AJ39" s="875">
        <v>2731473750</v>
      </c>
      <c r="AK39" s="189" t="s">
        <v>47</v>
      </c>
    </row>
    <row r="40" spans="1:37" ht="20.100000000000001" customHeight="1" x14ac:dyDescent="0.3">
      <c r="A40" s="853">
        <v>1571</v>
      </c>
      <c r="B40" s="848" t="s">
        <v>231</v>
      </c>
      <c r="C40" s="875">
        <v>46997216</v>
      </c>
      <c r="D40" s="876">
        <v>27.15</v>
      </c>
      <c r="E40" s="875">
        <v>6641612</v>
      </c>
      <c r="F40" s="876">
        <v>3.84</v>
      </c>
      <c r="G40" s="875">
        <v>17844227</v>
      </c>
      <c r="H40" s="876">
        <v>10.31</v>
      </c>
      <c r="I40" s="875">
        <v>3374844</v>
      </c>
      <c r="J40" s="876">
        <v>1.95</v>
      </c>
      <c r="K40" s="875">
        <v>5486926</v>
      </c>
      <c r="L40" s="876">
        <v>3.17</v>
      </c>
      <c r="M40" s="875">
        <v>0</v>
      </c>
      <c r="N40" s="876">
        <v>0</v>
      </c>
      <c r="O40" s="875">
        <v>93507117</v>
      </c>
      <c r="P40" s="876">
        <v>54.01</v>
      </c>
      <c r="Q40" s="875">
        <v>0</v>
      </c>
      <c r="R40" s="876">
        <v>0</v>
      </c>
      <c r="S40" s="875">
        <v>570612</v>
      </c>
      <c r="T40" s="876">
        <v>0.33</v>
      </c>
      <c r="U40" s="875">
        <v>0</v>
      </c>
      <c r="V40" s="876">
        <v>0</v>
      </c>
      <c r="W40" s="875">
        <v>0</v>
      </c>
      <c r="X40" s="876">
        <v>0</v>
      </c>
      <c r="Y40" s="875">
        <v>0</v>
      </c>
      <c r="Z40" s="876">
        <v>0</v>
      </c>
      <c r="AA40" s="875">
        <v>171248</v>
      </c>
      <c r="AB40" s="876">
        <v>0.1</v>
      </c>
      <c r="AC40" s="875">
        <v>0</v>
      </c>
      <c r="AD40" s="876">
        <v>0</v>
      </c>
      <c r="AE40" s="875">
        <v>164577346</v>
      </c>
      <c r="AF40" s="876">
        <v>94.26</v>
      </c>
      <c r="AG40" s="875">
        <v>10016456</v>
      </c>
      <c r="AH40" s="876">
        <v>5.74</v>
      </c>
      <c r="AI40" s="875">
        <v>174593802</v>
      </c>
      <c r="AJ40" s="875">
        <v>173119612</v>
      </c>
      <c r="AK40" s="189" t="s">
        <v>47</v>
      </c>
    </row>
    <row r="41" spans="1:37" ht="20.100000000000001" customHeight="1" x14ac:dyDescent="0.3">
      <c r="A41" s="853">
        <v>1279</v>
      </c>
      <c r="B41" s="848" t="s">
        <v>232</v>
      </c>
      <c r="C41" s="875">
        <v>1268089627</v>
      </c>
      <c r="D41" s="876">
        <v>41.72</v>
      </c>
      <c r="E41" s="875">
        <v>200884864</v>
      </c>
      <c r="F41" s="876">
        <v>6.61</v>
      </c>
      <c r="G41" s="875">
        <v>859819962</v>
      </c>
      <c r="H41" s="876">
        <v>28.29</v>
      </c>
      <c r="I41" s="875">
        <v>0</v>
      </c>
      <c r="J41" s="876">
        <v>0</v>
      </c>
      <c r="K41" s="875">
        <v>106483026</v>
      </c>
      <c r="L41" s="876">
        <v>3.5</v>
      </c>
      <c r="M41" s="875">
        <v>0</v>
      </c>
      <c r="N41" s="876">
        <v>0</v>
      </c>
      <c r="O41" s="875">
        <v>439152427</v>
      </c>
      <c r="P41" s="876">
        <v>14.45</v>
      </c>
      <c r="Q41" s="875">
        <v>0</v>
      </c>
      <c r="R41" s="876">
        <v>0</v>
      </c>
      <c r="S41" s="875">
        <v>29892023</v>
      </c>
      <c r="T41" s="876">
        <v>0.98</v>
      </c>
      <c r="U41" s="875">
        <v>0</v>
      </c>
      <c r="V41" s="876">
        <v>0</v>
      </c>
      <c r="W41" s="875">
        <v>0</v>
      </c>
      <c r="X41" s="876">
        <v>0</v>
      </c>
      <c r="Y41" s="875">
        <v>0</v>
      </c>
      <c r="Z41" s="876">
        <v>0</v>
      </c>
      <c r="AA41" s="875">
        <v>65584126</v>
      </c>
      <c r="AB41" s="876">
        <v>2.16</v>
      </c>
      <c r="AC41" s="875">
        <v>0</v>
      </c>
      <c r="AD41" s="876">
        <v>0</v>
      </c>
      <c r="AE41" s="875">
        <v>2769021191</v>
      </c>
      <c r="AF41" s="876">
        <v>93.24</v>
      </c>
      <c r="AG41" s="875">
        <v>200884864</v>
      </c>
      <c r="AH41" s="876">
        <v>6.76</v>
      </c>
      <c r="AI41" s="875">
        <v>2969906055</v>
      </c>
      <c r="AJ41" s="875">
        <v>3039520846</v>
      </c>
      <c r="AK41" s="189" t="s">
        <v>47</v>
      </c>
    </row>
    <row r="42" spans="1:37" ht="20.100000000000001" customHeight="1" x14ac:dyDescent="0.3">
      <c r="A42" s="853">
        <v>1507</v>
      </c>
      <c r="B42" s="848" t="s">
        <v>239</v>
      </c>
      <c r="C42" s="875">
        <v>88683823</v>
      </c>
      <c r="D42" s="876">
        <v>32.69</v>
      </c>
      <c r="E42" s="875">
        <v>96202</v>
      </c>
      <c r="F42" s="876">
        <v>0.04</v>
      </c>
      <c r="G42" s="875">
        <v>114112438</v>
      </c>
      <c r="H42" s="876">
        <v>42.06</v>
      </c>
      <c r="I42" s="875">
        <v>0</v>
      </c>
      <c r="J42" s="876">
        <v>0</v>
      </c>
      <c r="K42" s="875">
        <v>17682104</v>
      </c>
      <c r="L42" s="876">
        <v>6.52</v>
      </c>
      <c r="M42" s="875">
        <v>0</v>
      </c>
      <c r="N42" s="876">
        <v>0</v>
      </c>
      <c r="O42" s="875">
        <v>84505796</v>
      </c>
      <c r="P42" s="876">
        <v>31.15</v>
      </c>
      <c r="Q42" s="875">
        <v>0</v>
      </c>
      <c r="R42" s="876">
        <v>0</v>
      </c>
      <c r="S42" s="875">
        <v>0</v>
      </c>
      <c r="T42" s="876">
        <v>0</v>
      </c>
      <c r="U42" s="875">
        <v>0</v>
      </c>
      <c r="V42" s="876">
        <v>0</v>
      </c>
      <c r="W42" s="875">
        <v>0</v>
      </c>
      <c r="X42" s="876">
        <v>0</v>
      </c>
      <c r="Y42" s="875">
        <v>0</v>
      </c>
      <c r="Z42" s="876">
        <v>0</v>
      </c>
      <c r="AA42" s="875">
        <v>443741</v>
      </c>
      <c r="AB42" s="876">
        <v>0.16</v>
      </c>
      <c r="AC42" s="875">
        <v>0</v>
      </c>
      <c r="AD42" s="876">
        <v>0</v>
      </c>
      <c r="AE42" s="875">
        <v>305427902</v>
      </c>
      <c r="AF42" s="876">
        <v>99.97</v>
      </c>
      <c r="AG42" s="875">
        <v>96202</v>
      </c>
      <c r="AH42" s="876">
        <v>0.03</v>
      </c>
      <c r="AI42" s="875">
        <v>305524104</v>
      </c>
      <c r="AJ42" s="875">
        <v>271302809</v>
      </c>
      <c r="AK42" s="189" t="s">
        <v>47</v>
      </c>
    </row>
    <row r="43" spans="1:37" ht="20.100000000000001" customHeight="1" x14ac:dyDescent="0.3">
      <c r="A43" s="853">
        <v>1526</v>
      </c>
      <c r="B43" s="848" t="s">
        <v>254</v>
      </c>
      <c r="C43" s="875">
        <v>64288860</v>
      </c>
      <c r="D43" s="876">
        <v>37.72</v>
      </c>
      <c r="E43" s="875">
        <v>743093</v>
      </c>
      <c r="F43" s="876">
        <v>0.44</v>
      </c>
      <c r="G43" s="875">
        <v>50271766</v>
      </c>
      <c r="H43" s="876">
        <v>29.49</v>
      </c>
      <c r="I43" s="875">
        <v>4458943</v>
      </c>
      <c r="J43" s="876">
        <v>2.62</v>
      </c>
      <c r="K43" s="875">
        <v>6524938</v>
      </c>
      <c r="L43" s="876">
        <v>3.83</v>
      </c>
      <c r="M43" s="875">
        <v>0</v>
      </c>
      <c r="N43" s="876">
        <v>0</v>
      </c>
      <c r="O43" s="875">
        <v>52407497</v>
      </c>
      <c r="P43" s="876">
        <v>30.75</v>
      </c>
      <c r="Q43" s="875">
        <v>0</v>
      </c>
      <c r="R43" s="876">
        <v>0</v>
      </c>
      <c r="S43" s="875">
        <v>0</v>
      </c>
      <c r="T43" s="876">
        <v>0</v>
      </c>
      <c r="U43" s="875">
        <v>0</v>
      </c>
      <c r="V43" s="876">
        <v>0</v>
      </c>
      <c r="W43" s="875">
        <v>80047204</v>
      </c>
      <c r="X43" s="876">
        <v>46.96</v>
      </c>
      <c r="Y43" s="875">
        <v>0</v>
      </c>
      <c r="Z43" s="876">
        <v>0</v>
      </c>
      <c r="AA43" s="875">
        <v>274491</v>
      </c>
      <c r="AB43" s="876">
        <v>0.16</v>
      </c>
      <c r="AC43" s="875">
        <v>0</v>
      </c>
      <c r="AD43" s="876">
        <v>0</v>
      </c>
      <c r="AE43" s="875">
        <v>173767552</v>
      </c>
      <c r="AF43" s="876">
        <v>97.09</v>
      </c>
      <c r="AG43" s="875">
        <v>5202036</v>
      </c>
      <c r="AH43" s="876">
        <v>2.91</v>
      </c>
      <c r="AI43" s="875">
        <v>178969588</v>
      </c>
      <c r="AJ43" s="875">
        <v>170448169</v>
      </c>
      <c r="AK43" s="189" t="s">
        <v>47</v>
      </c>
    </row>
    <row r="44" spans="1:37" ht="18" customHeight="1" x14ac:dyDescent="0.3">
      <c r="A44" s="853">
        <v>1237</v>
      </c>
      <c r="B44" s="848" t="s">
        <v>269</v>
      </c>
      <c r="C44" s="875">
        <v>44323817</v>
      </c>
      <c r="D44" s="876">
        <v>31.45</v>
      </c>
      <c r="E44" s="875">
        <v>139691</v>
      </c>
      <c r="F44" s="876">
        <v>0.1</v>
      </c>
      <c r="G44" s="875">
        <v>34483418</v>
      </c>
      <c r="H44" s="876">
        <v>24.47</v>
      </c>
      <c r="I44" s="875">
        <v>6154</v>
      </c>
      <c r="J44" s="876">
        <v>0</v>
      </c>
      <c r="K44" s="875">
        <v>6152861</v>
      </c>
      <c r="L44" s="876">
        <v>4.37</v>
      </c>
      <c r="M44" s="875">
        <v>3656</v>
      </c>
      <c r="N44" s="876">
        <v>0</v>
      </c>
      <c r="O44" s="875">
        <v>53681677</v>
      </c>
      <c r="P44" s="876">
        <v>38.090000000000003</v>
      </c>
      <c r="Q44" s="875">
        <v>29192</v>
      </c>
      <c r="R44" s="876">
        <v>0.02</v>
      </c>
      <c r="S44" s="875">
        <v>1143</v>
      </c>
      <c r="T44" s="876">
        <v>0</v>
      </c>
      <c r="U44" s="875">
        <v>0</v>
      </c>
      <c r="V44" s="876">
        <v>0</v>
      </c>
      <c r="W44" s="875">
        <v>108738933</v>
      </c>
      <c r="X44" s="876">
        <v>77.150000000000006</v>
      </c>
      <c r="Y44" s="875">
        <v>0</v>
      </c>
      <c r="Z44" s="876">
        <v>0</v>
      </c>
      <c r="AA44" s="875">
        <v>1604720</v>
      </c>
      <c r="AB44" s="876">
        <v>1.1399999999999999</v>
      </c>
      <c r="AC44" s="875">
        <v>117</v>
      </c>
      <c r="AD44" s="876">
        <v>0</v>
      </c>
      <c r="AE44" s="875">
        <v>140247636</v>
      </c>
      <c r="AF44" s="876">
        <v>99.87</v>
      </c>
      <c r="AG44" s="875">
        <v>178810</v>
      </c>
      <c r="AH44" s="876">
        <v>0.13</v>
      </c>
      <c r="AI44" s="875">
        <v>140426446</v>
      </c>
      <c r="AJ44" s="875">
        <v>140937531</v>
      </c>
      <c r="AK44" s="189" t="s">
        <v>47</v>
      </c>
    </row>
    <row r="45" spans="1:37" ht="20.100000000000001" customHeight="1" x14ac:dyDescent="0.3">
      <c r="A45" s="853">
        <v>1590</v>
      </c>
      <c r="B45" s="848" t="s">
        <v>894</v>
      </c>
      <c r="C45" s="875">
        <v>114472685</v>
      </c>
      <c r="D45" s="876">
        <v>73.14</v>
      </c>
      <c r="E45" s="875">
        <v>90050</v>
      </c>
      <c r="F45" s="876">
        <v>0.06</v>
      </c>
      <c r="G45" s="875">
        <v>10305633</v>
      </c>
      <c r="H45" s="876">
        <v>6.58</v>
      </c>
      <c r="I45" s="875">
        <v>1507483</v>
      </c>
      <c r="J45" s="876">
        <v>0.96</v>
      </c>
      <c r="K45" s="875">
        <v>1874383</v>
      </c>
      <c r="L45" s="876">
        <v>1.2</v>
      </c>
      <c r="M45" s="875">
        <v>0</v>
      </c>
      <c r="N45" s="876">
        <v>0</v>
      </c>
      <c r="O45" s="875">
        <v>21600332</v>
      </c>
      <c r="P45" s="876">
        <v>13.8</v>
      </c>
      <c r="Q45" s="875">
        <v>0</v>
      </c>
      <c r="R45" s="876">
        <v>0</v>
      </c>
      <c r="S45" s="875">
        <v>0</v>
      </c>
      <c r="T45" s="876">
        <v>0</v>
      </c>
      <c r="U45" s="875">
        <v>0</v>
      </c>
      <c r="V45" s="876">
        <v>0</v>
      </c>
      <c r="W45" s="875">
        <v>0</v>
      </c>
      <c r="X45" s="876">
        <v>0</v>
      </c>
      <c r="Y45" s="875">
        <v>0</v>
      </c>
      <c r="Z45" s="876">
        <v>0</v>
      </c>
      <c r="AA45" s="875">
        <v>84665</v>
      </c>
      <c r="AB45" s="876">
        <v>0.05</v>
      </c>
      <c r="AC45" s="875">
        <v>0</v>
      </c>
      <c r="AD45" s="876">
        <v>0</v>
      </c>
      <c r="AE45" s="875">
        <v>148337698</v>
      </c>
      <c r="AF45" s="876">
        <v>98.93</v>
      </c>
      <c r="AG45" s="875">
        <v>1597533</v>
      </c>
      <c r="AH45" s="876">
        <v>1.07</v>
      </c>
      <c r="AI45" s="875">
        <v>149935231</v>
      </c>
      <c r="AJ45" s="875">
        <v>156511061</v>
      </c>
      <c r="AK45" s="189" t="s">
        <v>47</v>
      </c>
    </row>
    <row r="46" spans="1:37" ht="20.100000000000001" customHeight="1" x14ac:dyDescent="0.3">
      <c r="A46" s="853">
        <v>1043</v>
      </c>
      <c r="B46" s="848" t="s">
        <v>895</v>
      </c>
      <c r="C46" s="875">
        <v>321009137</v>
      </c>
      <c r="D46" s="876">
        <v>52.84</v>
      </c>
      <c r="E46" s="875">
        <v>23639785</v>
      </c>
      <c r="F46" s="876">
        <v>3.89</v>
      </c>
      <c r="G46" s="875">
        <v>121153210</v>
      </c>
      <c r="H46" s="876">
        <v>19.940000000000001</v>
      </c>
      <c r="I46" s="875">
        <v>27709768</v>
      </c>
      <c r="J46" s="876">
        <v>4.5599999999999996</v>
      </c>
      <c r="K46" s="875">
        <v>29347261</v>
      </c>
      <c r="L46" s="876">
        <v>4.83</v>
      </c>
      <c r="M46" s="875">
        <v>0</v>
      </c>
      <c r="N46" s="876">
        <v>0</v>
      </c>
      <c r="O46" s="875">
        <v>158829249</v>
      </c>
      <c r="P46" s="876">
        <v>26.14</v>
      </c>
      <c r="Q46" s="875">
        <v>0</v>
      </c>
      <c r="R46" s="876">
        <v>0</v>
      </c>
      <c r="S46" s="875">
        <v>2029740</v>
      </c>
      <c r="T46" s="876">
        <v>0.33</v>
      </c>
      <c r="U46" s="875">
        <v>0</v>
      </c>
      <c r="V46" s="876">
        <v>0</v>
      </c>
      <c r="W46" s="875">
        <v>466398803</v>
      </c>
      <c r="X46" s="876">
        <v>76.77</v>
      </c>
      <c r="Y46" s="875">
        <v>0</v>
      </c>
      <c r="Z46" s="876">
        <v>0</v>
      </c>
      <c r="AA46" s="875">
        <v>1286640</v>
      </c>
      <c r="AB46" s="876">
        <v>0.21</v>
      </c>
      <c r="AC46" s="875">
        <v>0</v>
      </c>
      <c r="AD46" s="876">
        <v>0</v>
      </c>
      <c r="AE46" s="875">
        <v>633655237</v>
      </c>
      <c r="AF46" s="876">
        <v>92.5</v>
      </c>
      <c r="AG46" s="875">
        <v>51349553</v>
      </c>
      <c r="AH46" s="876">
        <v>7.5</v>
      </c>
      <c r="AI46" s="875">
        <v>685004790</v>
      </c>
      <c r="AJ46" s="875">
        <v>607510143</v>
      </c>
      <c r="AK46" s="189" t="s">
        <v>47</v>
      </c>
    </row>
    <row r="47" spans="1:37" ht="20.100000000000001" customHeight="1" x14ac:dyDescent="0.3">
      <c r="A47" s="853">
        <v>1068</v>
      </c>
      <c r="B47" s="848" t="s">
        <v>292</v>
      </c>
      <c r="C47" s="875">
        <v>140827047</v>
      </c>
      <c r="D47" s="876">
        <v>28.27</v>
      </c>
      <c r="E47" s="875">
        <v>5318569</v>
      </c>
      <c r="F47" s="876">
        <v>1.07</v>
      </c>
      <c r="G47" s="875">
        <v>202688921</v>
      </c>
      <c r="H47" s="876">
        <v>40.68</v>
      </c>
      <c r="I47" s="875">
        <v>19630421</v>
      </c>
      <c r="J47" s="876">
        <v>3.94</v>
      </c>
      <c r="K47" s="875">
        <v>27958181</v>
      </c>
      <c r="L47" s="876">
        <v>5.61</v>
      </c>
      <c r="M47" s="875">
        <v>0</v>
      </c>
      <c r="N47" s="876">
        <v>0</v>
      </c>
      <c r="O47" s="875">
        <v>152983549</v>
      </c>
      <c r="P47" s="876">
        <v>30.71</v>
      </c>
      <c r="Q47" s="875">
        <v>0</v>
      </c>
      <c r="R47" s="876">
        <v>0</v>
      </c>
      <c r="S47" s="875">
        <v>18019067</v>
      </c>
      <c r="T47" s="876">
        <v>3.62</v>
      </c>
      <c r="U47" s="875">
        <v>0</v>
      </c>
      <c r="V47" s="876">
        <v>0</v>
      </c>
      <c r="W47" s="875">
        <v>414552233</v>
      </c>
      <c r="X47" s="876">
        <v>83.21</v>
      </c>
      <c r="Y47" s="875">
        <v>0</v>
      </c>
      <c r="Z47" s="876">
        <v>0</v>
      </c>
      <c r="AA47" s="875">
        <v>1609072</v>
      </c>
      <c r="AB47" s="876">
        <v>0.32</v>
      </c>
      <c r="AC47" s="875">
        <v>0</v>
      </c>
      <c r="AD47" s="876">
        <v>0</v>
      </c>
      <c r="AE47" s="875">
        <v>544085837</v>
      </c>
      <c r="AF47" s="876">
        <v>95.62</v>
      </c>
      <c r="AG47" s="875">
        <v>24948990</v>
      </c>
      <c r="AH47" s="876">
        <v>4.38</v>
      </c>
      <c r="AI47" s="875">
        <v>569034827</v>
      </c>
      <c r="AJ47" s="875">
        <v>498202695</v>
      </c>
      <c r="AK47" s="189" t="s">
        <v>47</v>
      </c>
    </row>
    <row r="48" spans="1:37" ht="20.100000000000001" customHeight="1" x14ac:dyDescent="0.3">
      <c r="A48" s="853">
        <v>1572</v>
      </c>
      <c r="B48" s="848" t="s">
        <v>317</v>
      </c>
      <c r="C48" s="875">
        <v>70073501</v>
      </c>
      <c r="D48" s="876">
        <v>38.43</v>
      </c>
      <c r="E48" s="875">
        <v>4679</v>
      </c>
      <c r="F48" s="876">
        <v>0</v>
      </c>
      <c r="G48" s="875">
        <v>67481641</v>
      </c>
      <c r="H48" s="876">
        <v>37.01</v>
      </c>
      <c r="I48" s="875">
        <v>4992990</v>
      </c>
      <c r="J48" s="876">
        <v>2.74</v>
      </c>
      <c r="K48" s="875">
        <v>7861735</v>
      </c>
      <c r="L48" s="876">
        <v>4.3099999999999996</v>
      </c>
      <c r="M48" s="875">
        <v>0</v>
      </c>
      <c r="N48" s="876">
        <v>0</v>
      </c>
      <c r="O48" s="875">
        <v>25719914</v>
      </c>
      <c r="P48" s="876">
        <v>14.11</v>
      </c>
      <c r="Q48" s="875">
        <v>0</v>
      </c>
      <c r="R48" s="876">
        <v>0</v>
      </c>
      <c r="S48" s="875">
        <v>4479962</v>
      </c>
      <c r="T48" s="876">
        <v>2.46</v>
      </c>
      <c r="U48" s="875">
        <v>0</v>
      </c>
      <c r="V48" s="876">
        <v>0</v>
      </c>
      <c r="W48" s="875">
        <v>125408188</v>
      </c>
      <c r="X48" s="876">
        <v>68.78</v>
      </c>
      <c r="Y48" s="875">
        <v>0</v>
      </c>
      <c r="Z48" s="876">
        <v>0</v>
      </c>
      <c r="AA48" s="875">
        <v>0</v>
      </c>
      <c r="AB48" s="876">
        <v>0</v>
      </c>
      <c r="AC48" s="875">
        <v>0</v>
      </c>
      <c r="AD48" s="876">
        <v>0</v>
      </c>
      <c r="AE48" s="875">
        <v>175616753</v>
      </c>
      <c r="AF48" s="876">
        <v>97.23</v>
      </c>
      <c r="AG48" s="875">
        <v>4997669</v>
      </c>
      <c r="AH48" s="876">
        <v>2.77</v>
      </c>
      <c r="AI48" s="875">
        <v>180614422</v>
      </c>
      <c r="AJ48" s="875">
        <v>182326994</v>
      </c>
      <c r="AK48" s="189" t="s">
        <v>47</v>
      </c>
    </row>
    <row r="49" spans="1:37" ht="20.100000000000001" customHeight="1" x14ac:dyDescent="0.3">
      <c r="A49" s="853">
        <v>1271</v>
      </c>
      <c r="B49" s="848" t="s">
        <v>896</v>
      </c>
      <c r="C49" s="875">
        <v>9339146</v>
      </c>
      <c r="D49" s="876">
        <v>56.31</v>
      </c>
      <c r="E49" s="875">
        <v>0</v>
      </c>
      <c r="F49" s="876">
        <v>0</v>
      </c>
      <c r="G49" s="875">
        <v>4006175</v>
      </c>
      <c r="H49" s="876">
        <v>24.16</v>
      </c>
      <c r="I49" s="875">
        <v>0</v>
      </c>
      <c r="J49" s="876">
        <v>0</v>
      </c>
      <c r="K49" s="875">
        <v>417589</v>
      </c>
      <c r="L49" s="876">
        <v>2.52</v>
      </c>
      <c r="M49" s="875">
        <v>0</v>
      </c>
      <c r="N49" s="876">
        <v>0</v>
      </c>
      <c r="O49" s="875">
        <v>1243273</v>
      </c>
      <c r="P49" s="876">
        <v>7.5</v>
      </c>
      <c r="Q49" s="875">
        <v>0</v>
      </c>
      <c r="R49" s="876">
        <v>0</v>
      </c>
      <c r="S49" s="875">
        <v>0</v>
      </c>
      <c r="T49" s="876">
        <v>0</v>
      </c>
      <c r="U49" s="875">
        <v>0</v>
      </c>
      <c r="V49" s="876">
        <v>0</v>
      </c>
      <c r="W49" s="875">
        <v>3580672</v>
      </c>
      <c r="X49" s="876">
        <v>21.59</v>
      </c>
      <c r="Y49" s="875">
        <v>0</v>
      </c>
      <c r="Z49" s="876">
        <v>0</v>
      </c>
      <c r="AA49" s="875">
        <v>0</v>
      </c>
      <c r="AB49" s="876">
        <v>0</v>
      </c>
      <c r="AC49" s="875">
        <v>0</v>
      </c>
      <c r="AD49" s="876">
        <v>0</v>
      </c>
      <c r="AE49" s="875">
        <v>15006183</v>
      </c>
      <c r="AF49" s="876">
        <v>100</v>
      </c>
      <c r="AG49" s="875">
        <v>0</v>
      </c>
      <c r="AH49" s="876">
        <v>0</v>
      </c>
      <c r="AI49" s="875">
        <v>15006183</v>
      </c>
      <c r="AJ49" s="875">
        <v>16583837</v>
      </c>
      <c r="AK49" s="189" t="s">
        <v>47</v>
      </c>
    </row>
    <row r="50" spans="1:37" ht="20.100000000000001" customHeight="1" x14ac:dyDescent="0.3">
      <c r="A50" s="853">
        <v>1086</v>
      </c>
      <c r="B50" s="848" t="s">
        <v>335</v>
      </c>
      <c r="C50" s="875">
        <v>77565556</v>
      </c>
      <c r="D50" s="876">
        <v>47.44</v>
      </c>
      <c r="E50" s="875">
        <v>0</v>
      </c>
      <c r="F50" s="876">
        <v>0</v>
      </c>
      <c r="G50" s="875">
        <v>28415936</v>
      </c>
      <c r="H50" s="876">
        <v>17.38</v>
      </c>
      <c r="I50" s="875">
        <v>0</v>
      </c>
      <c r="J50" s="876">
        <v>0</v>
      </c>
      <c r="K50" s="875">
        <v>11816856</v>
      </c>
      <c r="L50" s="876">
        <v>7.23</v>
      </c>
      <c r="M50" s="875">
        <v>0</v>
      </c>
      <c r="N50" s="876">
        <v>0</v>
      </c>
      <c r="O50" s="875">
        <v>43601861</v>
      </c>
      <c r="P50" s="876">
        <v>26.67</v>
      </c>
      <c r="Q50" s="875">
        <v>0</v>
      </c>
      <c r="R50" s="876">
        <v>0</v>
      </c>
      <c r="S50" s="875">
        <v>0</v>
      </c>
      <c r="T50" s="876">
        <v>0</v>
      </c>
      <c r="U50" s="875">
        <v>0</v>
      </c>
      <c r="V50" s="876">
        <v>0</v>
      </c>
      <c r="W50" s="875">
        <v>0</v>
      </c>
      <c r="X50" s="876">
        <v>0</v>
      </c>
      <c r="Y50" s="875">
        <v>0</v>
      </c>
      <c r="Z50" s="876">
        <v>0</v>
      </c>
      <c r="AA50" s="875">
        <v>714935</v>
      </c>
      <c r="AB50" s="876">
        <v>0.44</v>
      </c>
      <c r="AC50" s="875">
        <v>0</v>
      </c>
      <c r="AD50" s="876">
        <v>0</v>
      </c>
      <c r="AE50" s="875">
        <v>162115144</v>
      </c>
      <c r="AF50" s="876">
        <v>100</v>
      </c>
      <c r="AG50" s="875">
        <v>0</v>
      </c>
      <c r="AH50" s="876">
        <v>0</v>
      </c>
      <c r="AI50" s="875">
        <v>162115144</v>
      </c>
      <c r="AJ50" s="875">
        <v>163514290</v>
      </c>
      <c r="AK50" s="189" t="s">
        <v>47</v>
      </c>
    </row>
    <row r="51" spans="1:37" ht="20.100000000000001" customHeight="1" x14ac:dyDescent="0.3">
      <c r="A51" s="853">
        <v>1253</v>
      </c>
      <c r="B51" s="848" t="s">
        <v>336</v>
      </c>
      <c r="C51" s="875">
        <v>117320130</v>
      </c>
      <c r="D51" s="876">
        <v>48.13</v>
      </c>
      <c r="E51" s="875">
        <v>987188</v>
      </c>
      <c r="F51" s="876">
        <v>0.4</v>
      </c>
      <c r="G51" s="875">
        <v>78515820</v>
      </c>
      <c r="H51" s="876">
        <v>32.21</v>
      </c>
      <c r="I51" s="875">
        <v>12488991</v>
      </c>
      <c r="J51" s="876">
        <v>5.12</v>
      </c>
      <c r="K51" s="875">
        <v>12454614</v>
      </c>
      <c r="L51" s="876">
        <v>5.1100000000000003</v>
      </c>
      <c r="M51" s="875">
        <v>0</v>
      </c>
      <c r="N51" s="876">
        <v>0</v>
      </c>
      <c r="O51" s="875">
        <v>52517129</v>
      </c>
      <c r="P51" s="876">
        <v>21.55</v>
      </c>
      <c r="Q51" s="875">
        <v>0</v>
      </c>
      <c r="R51" s="876">
        <v>0</v>
      </c>
      <c r="S51" s="875">
        <v>0</v>
      </c>
      <c r="T51" s="876">
        <v>0</v>
      </c>
      <c r="U51" s="875">
        <v>0</v>
      </c>
      <c r="V51" s="876">
        <v>0</v>
      </c>
      <c r="W51" s="875">
        <v>0</v>
      </c>
      <c r="X51" s="876">
        <v>0</v>
      </c>
      <c r="Y51" s="875">
        <v>0</v>
      </c>
      <c r="Z51" s="876">
        <v>0</v>
      </c>
      <c r="AA51" s="875">
        <v>430147</v>
      </c>
      <c r="AB51" s="876">
        <v>0.18</v>
      </c>
      <c r="AC51" s="875">
        <v>0</v>
      </c>
      <c r="AD51" s="876">
        <v>0</v>
      </c>
      <c r="AE51" s="875">
        <v>261237840</v>
      </c>
      <c r="AF51" s="876">
        <v>95.09</v>
      </c>
      <c r="AG51" s="875">
        <v>13476179</v>
      </c>
      <c r="AH51" s="876">
        <v>4.91</v>
      </c>
      <c r="AI51" s="875">
        <v>274714019</v>
      </c>
      <c r="AJ51" s="875">
        <v>243754882</v>
      </c>
      <c r="AK51" s="189" t="s">
        <v>47</v>
      </c>
    </row>
    <row r="52" spans="1:37" ht="20.100000000000001" customHeight="1" x14ac:dyDescent="0.3">
      <c r="A52" s="853">
        <v>1270</v>
      </c>
      <c r="B52" s="848" t="s">
        <v>897</v>
      </c>
      <c r="C52" s="875">
        <v>28200386</v>
      </c>
      <c r="D52" s="876">
        <v>32.35</v>
      </c>
      <c r="E52" s="875">
        <v>0</v>
      </c>
      <c r="F52" s="876">
        <v>0</v>
      </c>
      <c r="G52" s="875">
        <v>39345839</v>
      </c>
      <c r="H52" s="876">
        <v>45.14</v>
      </c>
      <c r="I52" s="875">
        <v>0</v>
      </c>
      <c r="J52" s="876">
        <v>0</v>
      </c>
      <c r="K52" s="875">
        <v>4884234</v>
      </c>
      <c r="L52" s="876">
        <v>5.6</v>
      </c>
      <c r="M52" s="875">
        <v>0</v>
      </c>
      <c r="N52" s="876">
        <v>0</v>
      </c>
      <c r="O52" s="875">
        <v>7226489</v>
      </c>
      <c r="P52" s="876">
        <v>8.2899999999999991</v>
      </c>
      <c r="Q52" s="875">
        <v>0</v>
      </c>
      <c r="R52" s="876">
        <v>0</v>
      </c>
      <c r="S52" s="875">
        <v>0</v>
      </c>
      <c r="T52" s="876">
        <v>0</v>
      </c>
      <c r="U52" s="875">
        <v>0</v>
      </c>
      <c r="V52" s="876">
        <v>0</v>
      </c>
      <c r="W52" s="875">
        <v>0</v>
      </c>
      <c r="X52" s="876">
        <v>0</v>
      </c>
      <c r="Y52" s="875">
        <v>0</v>
      </c>
      <c r="Z52" s="876">
        <v>0</v>
      </c>
      <c r="AA52" s="875">
        <v>0</v>
      </c>
      <c r="AB52" s="876">
        <v>0</v>
      </c>
      <c r="AC52" s="875">
        <v>0</v>
      </c>
      <c r="AD52" s="876">
        <v>0</v>
      </c>
      <c r="AE52" s="875">
        <v>79656948</v>
      </c>
      <c r="AF52" s="876">
        <v>100</v>
      </c>
      <c r="AG52" s="875">
        <v>0</v>
      </c>
      <c r="AH52" s="876">
        <v>0</v>
      </c>
      <c r="AI52" s="875">
        <v>79656948</v>
      </c>
      <c r="AJ52" s="875">
        <v>87172871</v>
      </c>
      <c r="AK52" s="189" t="s">
        <v>47</v>
      </c>
    </row>
    <row r="53" spans="1:37" ht="20.100000000000001" customHeight="1" x14ac:dyDescent="0.3">
      <c r="A53" s="853">
        <v>1598</v>
      </c>
      <c r="B53" s="848" t="s">
        <v>898</v>
      </c>
      <c r="C53" s="875">
        <v>8443551099</v>
      </c>
      <c r="D53" s="876">
        <v>69.17</v>
      </c>
      <c r="E53" s="875">
        <v>733775</v>
      </c>
      <c r="F53" s="876">
        <v>0.01</v>
      </c>
      <c r="G53" s="875">
        <v>1643747885</v>
      </c>
      <c r="H53" s="876">
        <v>13.46</v>
      </c>
      <c r="I53" s="875">
        <v>249502369</v>
      </c>
      <c r="J53" s="876">
        <v>2.04</v>
      </c>
      <c r="K53" s="875">
        <v>455592048</v>
      </c>
      <c r="L53" s="876">
        <v>3.73</v>
      </c>
      <c r="M53" s="875">
        <v>0</v>
      </c>
      <c r="N53" s="876">
        <v>0</v>
      </c>
      <c r="O53" s="875">
        <v>735803463</v>
      </c>
      <c r="P53" s="876">
        <v>6.03</v>
      </c>
      <c r="Q53" s="875">
        <v>0</v>
      </c>
      <c r="R53" s="876">
        <v>0</v>
      </c>
      <c r="S53" s="875">
        <v>0</v>
      </c>
      <c r="T53" s="876">
        <v>0</v>
      </c>
      <c r="U53" s="875">
        <v>0</v>
      </c>
      <c r="V53" s="876">
        <v>0</v>
      </c>
      <c r="W53" s="875">
        <v>0</v>
      </c>
      <c r="X53" s="876">
        <v>0</v>
      </c>
      <c r="Y53" s="875">
        <v>0</v>
      </c>
      <c r="Z53" s="876">
        <v>0</v>
      </c>
      <c r="AA53" s="875">
        <v>175831659</v>
      </c>
      <c r="AB53" s="876">
        <v>1.44</v>
      </c>
      <c r="AC53" s="875">
        <v>0</v>
      </c>
      <c r="AD53" s="876">
        <v>0</v>
      </c>
      <c r="AE53" s="875">
        <v>11454526154</v>
      </c>
      <c r="AF53" s="876">
        <v>97.86</v>
      </c>
      <c r="AG53" s="875">
        <v>250236144</v>
      </c>
      <c r="AH53" s="876">
        <v>2.14</v>
      </c>
      <c r="AI53" s="875">
        <v>11704762298</v>
      </c>
      <c r="AJ53" s="875">
        <v>12207752343</v>
      </c>
      <c r="AK53" s="189" t="s">
        <v>47</v>
      </c>
    </row>
    <row r="54" spans="1:37" ht="20.100000000000001" customHeight="1" x14ac:dyDescent="0.3">
      <c r="A54" s="853">
        <v>1523</v>
      </c>
      <c r="B54" s="848" t="s">
        <v>345</v>
      </c>
      <c r="C54" s="875">
        <v>12238515</v>
      </c>
      <c r="D54" s="876">
        <v>58.51</v>
      </c>
      <c r="E54" s="875">
        <v>0</v>
      </c>
      <c r="F54" s="876">
        <v>0</v>
      </c>
      <c r="G54" s="875">
        <v>0</v>
      </c>
      <c r="H54" s="876">
        <v>0</v>
      </c>
      <c r="I54" s="875">
        <v>0</v>
      </c>
      <c r="J54" s="876">
        <v>0</v>
      </c>
      <c r="K54" s="875">
        <v>0</v>
      </c>
      <c r="L54" s="876">
        <v>0</v>
      </c>
      <c r="M54" s="875">
        <v>0</v>
      </c>
      <c r="N54" s="876">
        <v>0</v>
      </c>
      <c r="O54" s="875">
        <v>5664290</v>
      </c>
      <c r="P54" s="876">
        <v>27.08</v>
      </c>
      <c r="Q54" s="875">
        <v>0</v>
      </c>
      <c r="R54" s="876">
        <v>0</v>
      </c>
      <c r="S54" s="875">
        <v>0</v>
      </c>
      <c r="T54" s="876">
        <v>0</v>
      </c>
      <c r="U54" s="875">
        <v>0</v>
      </c>
      <c r="V54" s="876">
        <v>0</v>
      </c>
      <c r="W54" s="875">
        <v>0</v>
      </c>
      <c r="X54" s="876">
        <v>0</v>
      </c>
      <c r="Y54" s="875">
        <v>0</v>
      </c>
      <c r="Z54" s="876">
        <v>0</v>
      </c>
      <c r="AA54" s="875">
        <v>0</v>
      </c>
      <c r="AB54" s="876">
        <v>0</v>
      </c>
      <c r="AC54" s="875">
        <v>0</v>
      </c>
      <c r="AD54" s="876">
        <v>0</v>
      </c>
      <c r="AE54" s="875">
        <v>17902805</v>
      </c>
      <c r="AF54" s="876">
        <v>100</v>
      </c>
      <c r="AG54" s="875">
        <v>0</v>
      </c>
      <c r="AH54" s="876">
        <v>0</v>
      </c>
      <c r="AI54" s="875">
        <v>17902805</v>
      </c>
      <c r="AJ54" s="875">
        <v>20915232</v>
      </c>
      <c r="AK54" s="189" t="s">
        <v>47</v>
      </c>
    </row>
    <row r="55" spans="1:37" ht="20.100000000000001" customHeight="1" x14ac:dyDescent="0.3">
      <c r="A55" s="853">
        <v>1566</v>
      </c>
      <c r="B55" s="848" t="s">
        <v>347</v>
      </c>
      <c r="C55" s="875">
        <v>10755192</v>
      </c>
      <c r="D55" s="876">
        <v>27.86</v>
      </c>
      <c r="E55" s="875">
        <v>14143</v>
      </c>
      <c r="F55" s="876">
        <v>0.04</v>
      </c>
      <c r="G55" s="875">
        <v>11165268</v>
      </c>
      <c r="H55" s="876">
        <v>28.93</v>
      </c>
      <c r="I55" s="875">
        <v>0</v>
      </c>
      <c r="J55" s="876">
        <v>0</v>
      </c>
      <c r="K55" s="875">
        <v>1621939</v>
      </c>
      <c r="L55" s="876">
        <v>4.2</v>
      </c>
      <c r="M55" s="875">
        <v>0</v>
      </c>
      <c r="N55" s="876">
        <v>0</v>
      </c>
      <c r="O55" s="875">
        <v>9835798</v>
      </c>
      <c r="P55" s="876">
        <v>25.48</v>
      </c>
      <c r="Q55" s="875">
        <v>0</v>
      </c>
      <c r="R55" s="876">
        <v>0</v>
      </c>
      <c r="S55" s="875">
        <v>0</v>
      </c>
      <c r="T55" s="876">
        <v>0</v>
      </c>
      <c r="U55" s="875">
        <v>0</v>
      </c>
      <c r="V55" s="876">
        <v>0</v>
      </c>
      <c r="W55" s="875">
        <v>0</v>
      </c>
      <c r="X55" s="876">
        <v>0</v>
      </c>
      <c r="Y55" s="875">
        <v>0</v>
      </c>
      <c r="Z55" s="876">
        <v>0</v>
      </c>
      <c r="AA55" s="875">
        <v>105119</v>
      </c>
      <c r="AB55" s="876">
        <v>0.27</v>
      </c>
      <c r="AC55" s="875">
        <v>0</v>
      </c>
      <c r="AD55" s="876">
        <v>0</v>
      </c>
      <c r="AE55" s="875">
        <v>33483316</v>
      </c>
      <c r="AF55" s="876">
        <v>103.03</v>
      </c>
      <c r="AG55" s="875">
        <v>14143</v>
      </c>
      <c r="AH55" s="876">
        <v>0.04</v>
      </c>
      <c r="AI55" s="875">
        <v>32497459</v>
      </c>
      <c r="AJ55" s="875">
        <v>38599845</v>
      </c>
      <c r="AK55" s="189" t="s">
        <v>909</v>
      </c>
    </row>
    <row r="56" spans="1:37" ht="20.100000000000001" customHeight="1" x14ac:dyDescent="0.3">
      <c r="A56" s="853">
        <v>1591</v>
      </c>
      <c r="B56" s="848" t="s">
        <v>356</v>
      </c>
      <c r="C56" s="875">
        <v>44747142</v>
      </c>
      <c r="D56" s="876">
        <v>56.6</v>
      </c>
      <c r="E56" s="875">
        <v>0</v>
      </c>
      <c r="F56" s="876">
        <v>0</v>
      </c>
      <c r="G56" s="875">
        <v>24497515</v>
      </c>
      <c r="H56" s="876">
        <v>30.98</v>
      </c>
      <c r="I56" s="875">
        <v>0</v>
      </c>
      <c r="J56" s="876">
        <v>0</v>
      </c>
      <c r="K56" s="875">
        <v>4556596</v>
      </c>
      <c r="L56" s="876">
        <v>5.76</v>
      </c>
      <c r="M56" s="875">
        <v>0</v>
      </c>
      <c r="N56" s="876">
        <v>0</v>
      </c>
      <c r="O56" s="875">
        <v>5776813</v>
      </c>
      <c r="P56" s="876">
        <v>7.31</v>
      </c>
      <c r="Q56" s="875">
        <v>0</v>
      </c>
      <c r="R56" s="876">
        <v>0</v>
      </c>
      <c r="S56" s="875">
        <v>423697</v>
      </c>
      <c r="T56" s="876">
        <v>0.54</v>
      </c>
      <c r="U56" s="875">
        <v>0</v>
      </c>
      <c r="V56" s="876">
        <v>0</v>
      </c>
      <c r="W56" s="875">
        <v>0</v>
      </c>
      <c r="X56" s="876">
        <v>0</v>
      </c>
      <c r="Y56" s="875">
        <v>0</v>
      </c>
      <c r="Z56" s="876">
        <v>0</v>
      </c>
      <c r="AA56" s="875">
        <v>8687166</v>
      </c>
      <c r="AB56" s="876">
        <v>10.99</v>
      </c>
      <c r="AC56" s="875">
        <v>0</v>
      </c>
      <c r="AD56" s="876">
        <v>0</v>
      </c>
      <c r="AE56" s="875">
        <v>88688929</v>
      </c>
      <c r="AF56" s="876">
        <v>100</v>
      </c>
      <c r="AG56" s="875">
        <v>0</v>
      </c>
      <c r="AH56" s="876">
        <v>0</v>
      </c>
      <c r="AI56" s="875">
        <v>88688929</v>
      </c>
      <c r="AJ56" s="875">
        <v>79063568</v>
      </c>
      <c r="AK56" s="189" t="s">
        <v>47</v>
      </c>
    </row>
    <row r="57" spans="1:37" ht="20.100000000000001" customHeight="1" x14ac:dyDescent="0.3">
      <c r="A57" s="853">
        <v>1559</v>
      </c>
      <c r="B57" s="848" t="s">
        <v>357</v>
      </c>
      <c r="C57" s="875">
        <v>146566532</v>
      </c>
      <c r="D57" s="876">
        <v>37.35</v>
      </c>
      <c r="E57" s="875">
        <v>142552</v>
      </c>
      <c r="F57" s="876">
        <v>0.04</v>
      </c>
      <c r="G57" s="875">
        <v>71014804</v>
      </c>
      <c r="H57" s="876">
        <v>18.100000000000001</v>
      </c>
      <c r="I57" s="875">
        <v>0</v>
      </c>
      <c r="J57" s="876">
        <v>0</v>
      </c>
      <c r="K57" s="875">
        <v>30042554</v>
      </c>
      <c r="L57" s="876">
        <v>7.66</v>
      </c>
      <c r="M57" s="875">
        <v>0</v>
      </c>
      <c r="N57" s="876">
        <v>0</v>
      </c>
      <c r="O57" s="875">
        <v>141102236</v>
      </c>
      <c r="P57" s="876">
        <v>35.96</v>
      </c>
      <c r="Q57" s="875">
        <v>0</v>
      </c>
      <c r="R57" s="876">
        <v>0</v>
      </c>
      <c r="S57" s="875">
        <v>0</v>
      </c>
      <c r="T57" s="876">
        <v>0</v>
      </c>
      <c r="U57" s="875">
        <v>0</v>
      </c>
      <c r="V57" s="876">
        <v>0</v>
      </c>
      <c r="W57" s="875">
        <v>0</v>
      </c>
      <c r="X57" s="876">
        <v>0</v>
      </c>
      <c r="Y57" s="875">
        <v>0</v>
      </c>
      <c r="Z57" s="876">
        <v>0</v>
      </c>
      <c r="AA57" s="875">
        <v>6552243</v>
      </c>
      <c r="AB57" s="876">
        <v>1.67</v>
      </c>
      <c r="AC57" s="875">
        <v>0</v>
      </c>
      <c r="AD57" s="876">
        <v>0</v>
      </c>
      <c r="AE57" s="875">
        <v>395278369</v>
      </c>
      <c r="AF57" s="876">
        <v>99.96</v>
      </c>
      <c r="AG57" s="875">
        <v>142552</v>
      </c>
      <c r="AH57" s="876">
        <v>0.04</v>
      </c>
      <c r="AI57" s="875">
        <v>395420921</v>
      </c>
      <c r="AJ57" s="875">
        <v>392385319</v>
      </c>
      <c r="AK57" s="189" t="s">
        <v>47</v>
      </c>
    </row>
    <row r="58" spans="1:37" ht="20.100000000000001" customHeight="1" x14ac:dyDescent="0.3">
      <c r="A58" s="853">
        <v>1145</v>
      </c>
      <c r="B58" s="848" t="s">
        <v>899</v>
      </c>
      <c r="C58" s="875">
        <v>1764135840</v>
      </c>
      <c r="D58" s="876">
        <v>85.95</v>
      </c>
      <c r="E58" s="875">
        <v>0</v>
      </c>
      <c r="F58" s="876">
        <v>0</v>
      </c>
      <c r="G58" s="875">
        <v>1102990</v>
      </c>
      <c r="H58" s="876">
        <v>0.05</v>
      </c>
      <c r="I58" s="875">
        <v>0</v>
      </c>
      <c r="J58" s="876">
        <v>0</v>
      </c>
      <c r="K58" s="875">
        <v>5123475</v>
      </c>
      <c r="L58" s="876">
        <v>0.25</v>
      </c>
      <c r="M58" s="875">
        <v>0</v>
      </c>
      <c r="N58" s="876">
        <v>0</v>
      </c>
      <c r="O58" s="875">
        <v>0</v>
      </c>
      <c r="P58" s="876">
        <v>0</v>
      </c>
      <c r="Q58" s="875">
        <v>0</v>
      </c>
      <c r="R58" s="876">
        <v>0</v>
      </c>
      <c r="S58" s="875">
        <v>0</v>
      </c>
      <c r="T58" s="876">
        <v>0</v>
      </c>
      <c r="U58" s="875">
        <v>0</v>
      </c>
      <c r="V58" s="876">
        <v>0</v>
      </c>
      <c r="W58" s="875">
        <v>0</v>
      </c>
      <c r="X58" s="876">
        <v>0</v>
      </c>
      <c r="Y58" s="875">
        <v>0</v>
      </c>
      <c r="Z58" s="876">
        <v>0</v>
      </c>
      <c r="AA58" s="875">
        <v>264550</v>
      </c>
      <c r="AB58" s="876">
        <v>0.01</v>
      </c>
      <c r="AC58" s="875">
        <v>0</v>
      </c>
      <c r="AD58" s="876">
        <v>0</v>
      </c>
      <c r="AE58" s="875">
        <v>1770626855</v>
      </c>
      <c r="AF58" s="876">
        <v>100</v>
      </c>
      <c r="AG58" s="875">
        <v>0</v>
      </c>
      <c r="AH58" s="876">
        <v>0</v>
      </c>
      <c r="AI58" s="875">
        <v>1770626855</v>
      </c>
      <c r="AJ58" s="875">
        <v>2052542908</v>
      </c>
      <c r="AK58" s="189" t="s">
        <v>47</v>
      </c>
    </row>
    <row r="59" spans="1:37" ht="20.100000000000001" customHeight="1" x14ac:dyDescent="0.3">
      <c r="A59" s="853">
        <v>1197</v>
      </c>
      <c r="B59" s="848" t="s">
        <v>372</v>
      </c>
      <c r="C59" s="875">
        <v>61834795</v>
      </c>
      <c r="D59" s="876">
        <v>16.920000000000002</v>
      </c>
      <c r="E59" s="875">
        <v>11347593</v>
      </c>
      <c r="F59" s="876">
        <v>3.1</v>
      </c>
      <c r="G59" s="875">
        <v>196993585</v>
      </c>
      <c r="H59" s="876">
        <v>53.9</v>
      </c>
      <c r="I59" s="875">
        <v>31755093</v>
      </c>
      <c r="J59" s="876">
        <v>8.69</v>
      </c>
      <c r="K59" s="875">
        <v>4762778</v>
      </c>
      <c r="L59" s="876">
        <v>1.3</v>
      </c>
      <c r="M59" s="875">
        <v>0</v>
      </c>
      <c r="N59" s="876">
        <v>0</v>
      </c>
      <c r="O59" s="875">
        <v>33163653</v>
      </c>
      <c r="P59" s="876">
        <v>9.07</v>
      </c>
      <c r="Q59" s="875">
        <v>0</v>
      </c>
      <c r="R59" s="876">
        <v>0</v>
      </c>
      <c r="S59" s="875">
        <v>0</v>
      </c>
      <c r="T59" s="876">
        <v>0</v>
      </c>
      <c r="U59" s="875">
        <v>0</v>
      </c>
      <c r="V59" s="876">
        <v>0</v>
      </c>
      <c r="W59" s="875">
        <v>0</v>
      </c>
      <c r="X59" s="876">
        <v>0</v>
      </c>
      <c r="Y59" s="875">
        <v>0</v>
      </c>
      <c r="Z59" s="876">
        <v>0</v>
      </c>
      <c r="AA59" s="875">
        <v>0</v>
      </c>
      <c r="AB59" s="876">
        <v>0</v>
      </c>
      <c r="AC59" s="875">
        <v>0</v>
      </c>
      <c r="AD59" s="876">
        <v>0</v>
      </c>
      <c r="AE59" s="875">
        <v>296754811</v>
      </c>
      <c r="AF59" s="876">
        <v>87.32</v>
      </c>
      <c r="AG59" s="875">
        <v>43102686</v>
      </c>
      <c r="AH59" s="876">
        <v>12.68</v>
      </c>
      <c r="AI59" s="875">
        <v>339857497</v>
      </c>
      <c r="AJ59" s="875">
        <v>365513635</v>
      </c>
      <c r="AK59" s="189" t="s">
        <v>47</v>
      </c>
    </row>
    <row r="60" spans="1:37" ht="20.100000000000001" customHeight="1" x14ac:dyDescent="0.3">
      <c r="A60" s="853">
        <v>1599</v>
      </c>
      <c r="B60" s="848" t="s">
        <v>374</v>
      </c>
      <c r="C60" s="875">
        <v>55319443</v>
      </c>
      <c r="D60" s="876">
        <v>72.63</v>
      </c>
      <c r="E60" s="875">
        <v>0</v>
      </c>
      <c r="F60" s="876">
        <v>0</v>
      </c>
      <c r="G60" s="875">
        <v>0</v>
      </c>
      <c r="H60" s="876">
        <v>0</v>
      </c>
      <c r="I60" s="875">
        <v>0</v>
      </c>
      <c r="J60" s="876">
        <v>0</v>
      </c>
      <c r="K60" s="875">
        <v>0</v>
      </c>
      <c r="L60" s="876">
        <v>0</v>
      </c>
      <c r="M60" s="875">
        <v>0</v>
      </c>
      <c r="N60" s="876">
        <v>0</v>
      </c>
      <c r="O60" s="875">
        <v>0</v>
      </c>
      <c r="P60" s="876">
        <v>0</v>
      </c>
      <c r="Q60" s="875">
        <v>0</v>
      </c>
      <c r="R60" s="876">
        <v>0</v>
      </c>
      <c r="S60" s="875">
        <v>0</v>
      </c>
      <c r="T60" s="876">
        <v>0</v>
      </c>
      <c r="U60" s="875">
        <v>0</v>
      </c>
      <c r="V60" s="876">
        <v>0</v>
      </c>
      <c r="W60" s="875">
        <v>0</v>
      </c>
      <c r="X60" s="876">
        <v>0</v>
      </c>
      <c r="Y60" s="875">
        <v>0</v>
      </c>
      <c r="Z60" s="876">
        <v>0</v>
      </c>
      <c r="AA60" s="875">
        <v>0</v>
      </c>
      <c r="AB60" s="876">
        <v>0</v>
      </c>
      <c r="AC60" s="875">
        <v>0</v>
      </c>
      <c r="AD60" s="876">
        <v>0</v>
      </c>
      <c r="AE60" s="875">
        <v>55319443</v>
      </c>
      <c r="AF60" s="876">
        <v>100</v>
      </c>
      <c r="AG60" s="875">
        <v>0</v>
      </c>
      <c r="AH60" s="876">
        <v>0</v>
      </c>
      <c r="AI60" s="875">
        <v>55319443</v>
      </c>
      <c r="AJ60" s="875">
        <v>76166715</v>
      </c>
      <c r="AK60" s="189" t="s">
        <v>47</v>
      </c>
    </row>
    <row r="61" spans="1:37" ht="20.100000000000001" customHeight="1" x14ac:dyDescent="0.3">
      <c r="A61" s="853">
        <v>1547</v>
      </c>
      <c r="B61" s="848" t="s">
        <v>379</v>
      </c>
      <c r="C61" s="875">
        <v>78602311</v>
      </c>
      <c r="D61" s="876">
        <v>76.88</v>
      </c>
      <c r="E61" s="875">
        <v>1535342</v>
      </c>
      <c r="F61" s="876">
        <v>1.5</v>
      </c>
      <c r="G61" s="875">
        <v>4115667</v>
      </c>
      <c r="H61" s="876">
        <v>4.03</v>
      </c>
      <c r="I61" s="875">
        <v>780163</v>
      </c>
      <c r="J61" s="876">
        <v>0.76</v>
      </c>
      <c r="K61" s="875">
        <v>920161</v>
      </c>
      <c r="L61" s="876">
        <v>0.9</v>
      </c>
      <c r="M61" s="875">
        <v>0</v>
      </c>
      <c r="N61" s="876">
        <v>0</v>
      </c>
      <c r="O61" s="875">
        <v>17811184</v>
      </c>
      <c r="P61" s="876">
        <v>17.420000000000002</v>
      </c>
      <c r="Q61" s="875">
        <v>0</v>
      </c>
      <c r="R61" s="876">
        <v>0</v>
      </c>
      <c r="S61" s="875">
        <v>131908</v>
      </c>
      <c r="T61" s="876">
        <v>0.13</v>
      </c>
      <c r="U61" s="875">
        <v>0</v>
      </c>
      <c r="V61" s="876">
        <v>0</v>
      </c>
      <c r="W61" s="875">
        <v>18178337</v>
      </c>
      <c r="X61" s="876">
        <v>17.78</v>
      </c>
      <c r="Y61" s="875">
        <v>0</v>
      </c>
      <c r="Z61" s="876">
        <v>0</v>
      </c>
      <c r="AA61" s="875">
        <v>39587</v>
      </c>
      <c r="AB61" s="876">
        <v>0.04</v>
      </c>
      <c r="AC61" s="875">
        <v>0</v>
      </c>
      <c r="AD61" s="876">
        <v>0</v>
      </c>
      <c r="AE61" s="875">
        <v>101620818</v>
      </c>
      <c r="AF61" s="876">
        <v>97.77</v>
      </c>
      <c r="AG61" s="875">
        <v>2315505</v>
      </c>
      <c r="AH61" s="876">
        <v>2.23</v>
      </c>
      <c r="AI61" s="875">
        <v>103936323</v>
      </c>
      <c r="AJ61" s="875">
        <v>102241080</v>
      </c>
      <c r="AK61" s="189" t="s">
        <v>47</v>
      </c>
    </row>
    <row r="62" spans="1:37" ht="20.100000000000001" customHeight="1" x14ac:dyDescent="0.3">
      <c r="A62" s="853">
        <v>1495</v>
      </c>
      <c r="B62" s="848" t="s">
        <v>384</v>
      </c>
      <c r="C62" s="875">
        <v>146842445</v>
      </c>
      <c r="D62" s="876">
        <v>47.61</v>
      </c>
      <c r="E62" s="875">
        <v>223614</v>
      </c>
      <c r="F62" s="876">
        <v>7.0000000000000007E-2</v>
      </c>
      <c r="G62" s="875">
        <v>83139657</v>
      </c>
      <c r="H62" s="876">
        <v>26.96</v>
      </c>
      <c r="I62" s="875">
        <v>22789777</v>
      </c>
      <c r="J62" s="876">
        <v>7.39</v>
      </c>
      <c r="K62" s="875">
        <v>6270514</v>
      </c>
      <c r="L62" s="876">
        <v>2.0299999999999998</v>
      </c>
      <c r="M62" s="875">
        <v>2695</v>
      </c>
      <c r="N62" s="876">
        <v>0</v>
      </c>
      <c r="O62" s="875">
        <v>43082062</v>
      </c>
      <c r="P62" s="876">
        <v>13.97</v>
      </c>
      <c r="Q62" s="875">
        <v>21524</v>
      </c>
      <c r="R62" s="876">
        <v>0.01</v>
      </c>
      <c r="S62" s="875">
        <v>879052</v>
      </c>
      <c r="T62" s="876">
        <v>0.28999999999999998</v>
      </c>
      <c r="U62" s="875">
        <v>0</v>
      </c>
      <c r="V62" s="876">
        <v>0</v>
      </c>
      <c r="W62" s="875">
        <v>0</v>
      </c>
      <c r="X62" s="876">
        <v>0</v>
      </c>
      <c r="Y62" s="875">
        <v>0</v>
      </c>
      <c r="Z62" s="876">
        <v>0</v>
      </c>
      <c r="AA62" s="875">
        <v>4529378</v>
      </c>
      <c r="AB62" s="876">
        <v>1.47</v>
      </c>
      <c r="AC62" s="875">
        <v>-29405</v>
      </c>
      <c r="AD62" s="876">
        <v>-0.01</v>
      </c>
      <c r="AE62" s="875">
        <v>284743108</v>
      </c>
      <c r="AF62" s="876">
        <v>92.52</v>
      </c>
      <c r="AG62" s="875">
        <v>23008205</v>
      </c>
      <c r="AH62" s="876">
        <v>7.48</v>
      </c>
      <c r="AI62" s="875">
        <v>307751313</v>
      </c>
      <c r="AJ62" s="875">
        <v>308418987</v>
      </c>
      <c r="AK62" s="189" t="s">
        <v>47</v>
      </c>
    </row>
    <row r="63" spans="1:37" ht="20.100000000000001" customHeight="1" x14ac:dyDescent="0.3">
      <c r="A63" s="853">
        <v>1039</v>
      </c>
      <c r="B63" s="848" t="s">
        <v>388</v>
      </c>
      <c r="C63" s="875">
        <v>130013045</v>
      </c>
      <c r="D63" s="876">
        <v>97.3</v>
      </c>
      <c r="E63" s="875">
        <v>0</v>
      </c>
      <c r="F63" s="876">
        <v>0</v>
      </c>
      <c r="G63" s="875">
        <v>0</v>
      </c>
      <c r="H63" s="876">
        <v>0</v>
      </c>
      <c r="I63" s="875">
        <v>0</v>
      </c>
      <c r="J63" s="876">
        <v>0</v>
      </c>
      <c r="K63" s="875">
        <v>0</v>
      </c>
      <c r="L63" s="876">
        <v>0</v>
      </c>
      <c r="M63" s="875">
        <v>0</v>
      </c>
      <c r="N63" s="876">
        <v>0</v>
      </c>
      <c r="O63" s="875">
        <v>1219149</v>
      </c>
      <c r="P63" s="876">
        <v>0.91</v>
      </c>
      <c r="Q63" s="875">
        <v>0</v>
      </c>
      <c r="R63" s="876">
        <v>0</v>
      </c>
      <c r="S63" s="875">
        <v>0</v>
      </c>
      <c r="T63" s="876">
        <v>0</v>
      </c>
      <c r="U63" s="875">
        <v>0</v>
      </c>
      <c r="V63" s="876">
        <v>0</v>
      </c>
      <c r="W63" s="875">
        <v>70548490</v>
      </c>
      <c r="X63" s="876">
        <v>52.8</v>
      </c>
      <c r="Y63" s="875">
        <v>0</v>
      </c>
      <c r="Z63" s="876">
        <v>0</v>
      </c>
      <c r="AA63" s="875">
        <v>0</v>
      </c>
      <c r="AB63" s="876">
        <v>0</v>
      </c>
      <c r="AC63" s="875">
        <v>0</v>
      </c>
      <c r="AD63" s="876">
        <v>0</v>
      </c>
      <c r="AE63" s="875">
        <v>131232194</v>
      </c>
      <c r="AF63" s="876">
        <v>100</v>
      </c>
      <c r="AG63" s="875">
        <v>0</v>
      </c>
      <c r="AH63" s="876">
        <v>0</v>
      </c>
      <c r="AI63" s="875">
        <v>131232194</v>
      </c>
      <c r="AJ63" s="875">
        <v>133617033</v>
      </c>
      <c r="AK63" s="189" t="s">
        <v>47</v>
      </c>
    </row>
    <row r="64" spans="1:37" ht="20.100000000000001" customHeight="1" x14ac:dyDescent="0.3">
      <c r="A64" s="853">
        <v>1548</v>
      </c>
      <c r="B64" s="848" t="s">
        <v>405</v>
      </c>
      <c r="C64" s="875">
        <v>124308671</v>
      </c>
      <c r="D64" s="876">
        <v>25.02</v>
      </c>
      <c r="E64" s="875">
        <v>217506</v>
      </c>
      <c r="F64" s="876">
        <v>0.04</v>
      </c>
      <c r="G64" s="875">
        <v>197631320</v>
      </c>
      <c r="H64" s="876">
        <v>39.78</v>
      </c>
      <c r="I64" s="875">
        <v>14161593</v>
      </c>
      <c r="J64" s="876">
        <v>2.85</v>
      </c>
      <c r="K64" s="875">
        <v>30412094</v>
      </c>
      <c r="L64" s="876">
        <v>6.12</v>
      </c>
      <c r="M64" s="875">
        <v>0</v>
      </c>
      <c r="N64" s="876">
        <v>0</v>
      </c>
      <c r="O64" s="875">
        <v>90740611</v>
      </c>
      <c r="P64" s="876">
        <v>18.260000000000002</v>
      </c>
      <c r="Q64" s="875">
        <v>0</v>
      </c>
      <c r="R64" s="876">
        <v>0</v>
      </c>
      <c r="S64" s="875">
        <v>3513946</v>
      </c>
      <c r="T64" s="876">
        <v>0.71</v>
      </c>
      <c r="U64" s="875">
        <v>0</v>
      </c>
      <c r="V64" s="876">
        <v>0</v>
      </c>
      <c r="W64" s="875">
        <v>0</v>
      </c>
      <c r="X64" s="876">
        <v>0</v>
      </c>
      <c r="Y64" s="875">
        <v>0</v>
      </c>
      <c r="Z64" s="876">
        <v>0</v>
      </c>
      <c r="AA64" s="875">
        <v>165008</v>
      </c>
      <c r="AB64" s="876">
        <v>0.03</v>
      </c>
      <c r="AC64" s="875">
        <v>0</v>
      </c>
      <c r="AD64" s="876">
        <v>0</v>
      </c>
      <c r="AE64" s="875">
        <v>446771650</v>
      </c>
      <c r="AF64" s="876">
        <v>96.88</v>
      </c>
      <c r="AG64" s="875">
        <v>14379099</v>
      </c>
      <c r="AH64" s="876">
        <v>3.12</v>
      </c>
      <c r="AI64" s="875">
        <v>461150749</v>
      </c>
      <c r="AJ64" s="875">
        <v>496859343</v>
      </c>
      <c r="AK64" s="189" t="s">
        <v>47</v>
      </c>
    </row>
    <row r="65" spans="1:37" ht="20.100000000000001" customHeight="1" x14ac:dyDescent="0.3">
      <c r="A65" s="853">
        <v>1600</v>
      </c>
      <c r="B65" s="848" t="s">
        <v>900</v>
      </c>
      <c r="C65" s="875">
        <v>275516210</v>
      </c>
      <c r="D65" s="876">
        <v>48.44</v>
      </c>
      <c r="E65" s="875">
        <v>0</v>
      </c>
      <c r="F65" s="876">
        <v>0</v>
      </c>
      <c r="G65" s="875">
        <v>137826176</v>
      </c>
      <c r="H65" s="876">
        <v>24.23</v>
      </c>
      <c r="I65" s="875">
        <v>0</v>
      </c>
      <c r="J65" s="876">
        <v>0</v>
      </c>
      <c r="K65" s="875">
        <v>14301404</v>
      </c>
      <c r="L65" s="876">
        <v>2.5099999999999998</v>
      </c>
      <c r="M65" s="875">
        <v>0</v>
      </c>
      <c r="N65" s="876">
        <v>0</v>
      </c>
      <c r="O65" s="875">
        <v>97792472</v>
      </c>
      <c r="P65" s="876">
        <v>17.190000000000001</v>
      </c>
      <c r="Q65" s="875">
        <v>0</v>
      </c>
      <c r="R65" s="876">
        <v>0</v>
      </c>
      <c r="S65" s="875">
        <v>0</v>
      </c>
      <c r="T65" s="876">
        <v>0</v>
      </c>
      <c r="U65" s="875">
        <v>0</v>
      </c>
      <c r="V65" s="876">
        <v>0</v>
      </c>
      <c r="W65" s="875">
        <v>0</v>
      </c>
      <c r="X65" s="876">
        <v>0</v>
      </c>
      <c r="Y65" s="875">
        <v>0</v>
      </c>
      <c r="Z65" s="876">
        <v>0</v>
      </c>
      <c r="AA65" s="875">
        <v>334009</v>
      </c>
      <c r="AB65" s="876">
        <v>0.06</v>
      </c>
      <c r="AC65" s="875">
        <v>0</v>
      </c>
      <c r="AD65" s="876">
        <v>0</v>
      </c>
      <c r="AE65" s="875">
        <v>525770271</v>
      </c>
      <c r="AF65" s="876">
        <v>100</v>
      </c>
      <c r="AG65" s="875">
        <v>0</v>
      </c>
      <c r="AH65" s="876">
        <v>0</v>
      </c>
      <c r="AI65" s="875">
        <v>525770271</v>
      </c>
      <c r="AJ65" s="875">
        <v>568785394</v>
      </c>
      <c r="AK65" s="189" t="s">
        <v>47</v>
      </c>
    </row>
    <row r="66" spans="1:37" ht="20.100000000000001" customHeight="1" x14ac:dyDescent="0.3">
      <c r="A66" s="853">
        <v>1241</v>
      </c>
      <c r="B66" s="848" t="s">
        <v>426</v>
      </c>
      <c r="C66" s="875">
        <v>111911655</v>
      </c>
      <c r="D66" s="876">
        <v>54.84</v>
      </c>
      <c r="E66" s="875">
        <v>-79752</v>
      </c>
      <c r="F66" s="876">
        <v>-0.04</v>
      </c>
      <c r="G66" s="875">
        <v>32963455</v>
      </c>
      <c r="H66" s="876">
        <v>16.149999999999999</v>
      </c>
      <c r="I66" s="875">
        <v>7905429</v>
      </c>
      <c r="J66" s="876">
        <v>3.87</v>
      </c>
      <c r="K66" s="875">
        <v>9617541</v>
      </c>
      <c r="L66" s="876">
        <v>4.71</v>
      </c>
      <c r="M66" s="875">
        <v>0</v>
      </c>
      <c r="N66" s="876">
        <v>0</v>
      </c>
      <c r="O66" s="875">
        <v>43304066</v>
      </c>
      <c r="P66" s="876">
        <v>21.22</v>
      </c>
      <c r="Q66" s="875">
        <v>0</v>
      </c>
      <c r="R66" s="876">
        <v>0</v>
      </c>
      <c r="S66" s="875">
        <v>0</v>
      </c>
      <c r="T66" s="876">
        <v>0</v>
      </c>
      <c r="U66" s="875">
        <v>0</v>
      </c>
      <c r="V66" s="876">
        <v>0</v>
      </c>
      <c r="W66" s="875">
        <v>124468292</v>
      </c>
      <c r="X66" s="876">
        <v>60.99</v>
      </c>
      <c r="Y66" s="875">
        <v>0</v>
      </c>
      <c r="Z66" s="876">
        <v>0</v>
      </c>
      <c r="AA66" s="875">
        <v>1046837</v>
      </c>
      <c r="AB66" s="876">
        <v>0.51</v>
      </c>
      <c r="AC66" s="875">
        <v>0</v>
      </c>
      <c r="AD66" s="876">
        <v>0</v>
      </c>
      <c r="AE66" s="875">
        <v>198843554</v>
      </c>
      <c r="AF66" s="876">
        <v>96.21</v>
      </c>
      <c r="AG66" s="875">
        <v>7825677</v>
      </c>
      <c r="AH66" s="876">
        <v>3.79</v>
      </c>
      <c r="AI66" s="875">
        <v>206669231</v>
      </c>
      <c r="AJ66" s="875">
        <v>204075192</v>
      </c>
      <c r="AK66" s="189" t="s">
        <v>47</v>
      </c>
    </row>
    <row r="67" spans="1:37" ht="20.100000000000001" customHeight="1" x14ac:dyDescent="0.3">
      <c r="A67" s="853">
        <v>1469</v>
      </c>
      <c r="B67" s="848" t="s">
        <v>430</v>
      </c>
      <c r="C67" s="875">
        <v>114184842</v>
      </c>
      <c r="D67" s="876">
        <v>24.51</v>
      </c>
      <c r="E67" s="875">
        <v>3289062</v>
      </c>
      <c r="F67" s="876">
        <v>0.71</v>
      </c>
      <c r="G67" s="875">
        <v>148906705</v>
      </c>
      <c r="H67" s="876">
        <v>31.96</v>
      </c>
      <c r="I67" s="875">
        <v>26591245</v>
      </c>
      <c r="J67" s="876">
        <v>5.71</v>
      </c>
      <c r="K67" s="875">
        <v>19556345</v>
      </c>
      <c r="L67" s="876">
        <v>4.2</v>
      </c>
      <c r="M67" s="875">
        <v>0</v>
      </c>
      <c r="N67" s="876">
        <v>0</v>
      </c>
      <c r="O67" s="875">
        <v>93895807</v>
      </c>
      <c r="P67" s="876">
        <v>20.149999999999999</v>
      </c>
      <c r="Q67" s="875">
        <v>0</v>
      </c>
      <c r="R67" s="876">
        <v>0</v>
      </c>
      <c r="S67" s="875">
        <v>7303846</v>
      </c>
      <c r="T67" s="876">
        <v>1.57</v>
      </c>
      <c r="U67" s="875">
        <v>0</v>
      </c>
      <c r="V67" s="876">
        <v>0</v>
      </c>
      <c r="W67" s="875">
        <v>111097974</v>
      </c>
      <c r="X67" s="876">
        <v>23.85</v>
      </c>
      <c r="Y67" s="875">
        <v>0</v>
      </c>
      <c r="Z67" s="876">
        <v>0</v>
      </c>
      <c r="AA67" s="875">
        <v>268389</v>
      </c>
      <c r="AB67" s="876">
        <v>0.06</v>
      </c>
      <c r="AC67" s="875">
        <v>0</v>
      </c>
      <c r="AD67" s="876">
        <v>0</v>
      </c>
      <c r="AE67" s="875">
        <v>384115934</v>
      </c>
      <c r="AF67" s="876">
        <v>92.78</v>
      </c>
      <c r="AG67" s="875">
        <v>29880307</v>
      </c>
      <c r="AH67" s="876">
        <v>7.22</v>
      </c>
      <c r="AI67" s="875">
        <v>413996241</v>
      </c>
      <c r="AJ67" s="875">
        <v>465895910</v>
      </c>
      <c r="AK67" s="189" t="s">
        <v>47</v>
      </c>
    </row>
    <row r="68" spans="1:37" ht="20.100000000000001" customHeight="1" x14ac:dyDescent="0.3">
      <c r="A68" s="853">
        <v>1584</v>
      </c>
      <c r="B68" s="848" t="s">
        <v>435</v>
      </c>
      <c r="C68" s="875">
        <v>178628997</v>
      </c>
      <c r="D68" s="876">
        <v>34.21</v>
      </c>
      <c r="E68" s="875">
        <v>9094245</v>
      </c>
      <c r="F68" s="876">
        <v>1.74</v>
      </c>
      <c r="G68" s="875">
        <v>77036734</v>
      </c>
      <c r="H68" s="876">
        <v>14.75</v>
      </c>
      <c r="I68" s="875">
        <v>21635320</v>
      </c>
      <c r="J68" s="876">
        <v>4.1399999999999997</v>
      </c>
      <c r="K68" s="875">
        <v>17748307</v>
      </c>
      <c r="L68" s="876">
        <v>3.4</v>
      </c>
      <c r="M68" s="875">
        <v>0</v>
      </c>
      <c r="N68" s="876">
        <v>0</v>
      </c>
      <c r="O68" s="875">
        <v>94127397</v>
      </c>
      <c r="P68" s="876">
        <v>18.03</v>
      </c>
      <c r="Q68" s="875">
        <v>0</v>
      </c>
      <c r="R68" s="876">
        <v>0</v>
      </c>
      <c r="S68" s="875">
        <v>789805</v>
      </c>
      <c r="T68" s="876">
        <v>0.15</v>
      </c>
      <c r="U68" s="875">
        <v>0</v>
      </c>
      <c r="V68" s="876">
        <v>0</v>
      </c>
      <c r="W68" s="875">
        <v>267569072</v>
      </c>
      <c r="X68" s="876">
        <v>51.24</v>
      </c>
      <c r="Y68" s="875">
        <v>0</v>
      </c>
      <c r="Z68" s="876">
        <v>0</v>
      </c>
      <c r="AA68" s="875">
        <v>237031</v>
      </c>
      <c r="AB68" s="876">
        <v>0.05</v>
      </c>
      <c r="AC68" s="875">
        <v>0</v>
      </c>
      <c r="AD68" s="876">
        <v>0</v>
      </c>
      <c r="AE68" s="875">
        <v>368568271</v>
      </c>
      <c r="AF68" s="876">
        <v>92.3</v>
      </c>
      <c r="AG68" s="875">
        <v>30729565</v>
      </c>
      <c r="AH68" s="876">
        <v>7.7</v>
      </c>
      <c r="AI68" s="875">
        <v>399297836</v>
      </c>
      <c r="AJ68" s="875">
        <v>522154324</v>
      </c>
      <c r="AK68" s="189" t="s">
        <v>47</v>
      </c>
    </row>
    <row r="69" spans="1:37" ht="20.100000000000001" customHeight="1" x14ac:dyDescent="0.3">
      <c r="A69" s="853">
        <v>1214</v>
      </c>
      <c r="B69" s="848" t="s">
        <v>437</v>
      </c>
      <c r="C69" s="875">
        <v>91378580</v>
      </c>
      <c r="D69" s="876">
        <v>30.57</v>
      </c>
      <c r="E69" s="875">
        <v>2318386</v>
      </c>
      <c r="F69" s="876">
        <v>0.78</v>
      </c>
      <c r="G69" s="875">
        <v>68248239</v>
      </c>
      <c r="H69" s="876">
        <v>22.83</v>
      </c>
      <c r="I69" s="875">
        <v>0</v>
      </c>
      <c r="J69" s="876">
        <v>0</v>
      </c>
      <c r="K69" s="875">
        <v>15298360</v>
      </c>
      <c r="L69" s="876">
        <v>5.12</v>
      </c>
      <c r="M69" s="875">
        <v>0</v>
      </c>
      <c r="N69" s="876">
        <v>0</v>
      </c>
      <c r="O69" s="875">
        <v>64716658</v>
      </c>
      <c r="P69" s="876">
        <v>21.65</v>
      </c>
      <c r="Q69" s="875">
        <v>0</v>
      </c>
      <c r="R69" s="876">
        <v>0</v>
      </c>
      <c r="S69" s="875">
        <v>0</v>
      </c>
      <c r="T69" s="876">
        <v>0</v>
      </c>
      <c r="U69" s="875">
        <v>0</v>
      </c>
      <c r="V69" s="876">
        <v>0</v>
      </c>
      <c r="W69" s="875">
        <v>0</v>
      </c>
      <c r="X69" s="876">
        <v>0</v>
      </c>
      <c r="Y69" s="875">
        <v>0</v>
      </c>
      <c r="Z69" s="876">
        <v>0</v>
      </c>
      <c r="AA69" s="875">
        <v>0</v>
      </c>
      <c r="AB69" s="876">
        <v>0</v>
      </c>
      <c r="AC69" s="875">
        <v>0</v>
      </c>
      <c r="AD69" s="876">
        <v>0</v>
      </c>
      <c r="AE69" s="875">
        <v>239641837</v>
      </c>
      <c r="AF69" s="876">
        <v>99.04</v>
      </c>
      <c r="AG69" s="875">
        <v>2318386</v>
      </c>
      <c r="AH69" s="876">
        <v>0.96</v>
      </c>
      <c r="AI69" s="875">
        <v>241960223</v>
      </c>
      <c r="AJ69" s="875">
        <v>298893441</v>
      </c>
      <c r="AK69" s="189" t="s">
        <v>47</v>
      </c>
    </row>
    <row r="70" spans="1:37" ht="20.100000000000001" customHeight="1" x14ac:dyDescent="0.3">
      <c r="A70" s="853">
        <v>1441</v>
      </c>
      <c r="B70" s="848" t="s">
        <v>446</v>
      </c>
      <c r="C70" s="875">
        <v>67374211</v>
      </c>
      <c r="D70" s="876">
        <v>35.200000000000003</v>
      </c>
      <c r="E70" s="875">
        <v>-32862</v>
      </c>
      <c r="F70" s="876">
        <v>-0.02</v>
      </c>
      <c r="G70" s="875">
        <v>78675190</v>
      </c>
      <c r="H70" s="876">
        <v>41.1</v>
      </c>
      <c r="I70" s="875">
        <v>1231252</v>
      </c>
      <c r="J70" s="876">
        <v>0.64</v>
      </c>
      <c r="K70" s="875">
        <v>11370572</v>
      </c>
      <c r="L70" s="876">
        <v>5.94</v>
      </c>
      <c r="M70" s="875">
        <v>0</v>
      </c>
      <c r="N70" s="876">
        <v>0</v>
      </c>
      <c r="O70" s="875">
        <v>33711260</v>
      </c>
      <c r="P70" s="876">
        <v>17.61</v>
      </c>
      <c r="Q70" s="875">
        <v>0</v>
      </c>
      <c r="R70" s="876">
        <v>0</v>
      </c>
      <c r="S70" s="875">
        <v>0</v>
      </c>
      <c r="T70" s="876">
        <v>0</v>
      </c>
      <c r="U70" s="875">
        <v>0</v>
      </c>
      <c r="V70" s="876">
        <v>0</v>
      </c>
      <c r="W70" s="875">
        <v>0</v>
      </c>
      <c r="X70" s="876">
        <v>0</v>
      </c>
      <c r="Y70" s="875">
        <v>0</v>
      </c>
      <c r="Z70" s="876">
        <v>0</v>
      </c>
      <c r="AA70" s="875">
        <v>745588</v>
      </c>
      <c r="AB70" s="876">
        <v>0.39</v>
      </c>
      <c r="AC70" s="875">
        <v>0</v>
      </c>
      <c r="AD70" s="876">
        <v>0</v>
      </c>
      <c r="AE70" s="875">
        <v>191876821</v>
      </c>
      <c r="AF70" s="876">
        <v>99.38</v>
      </c>
      <c r="AG70" s="875">
        <v>1198390</v>
      </c>
      <c r="AH70" s="876">
        <v>0.62</v>
      </c>
      <c r="AI70" s="875">
        <v>193075211</v>
      </c>
      <c r="AJ70" s="875">
        <v>191420439</v>
      </c>
      <c r="AK70" s="189" t="s">
        <v>47</v>
      </c>
    </row>
    <row r="71" spans="1:37" ht="20.100000000000001" customHeight="1" x14ac:dyDescent="0.3">
      <c r="A71" s="853">
        <v>1186</v>
      </c>
      <c r="B71" s="848" t="s">
        <v>448</v>
      </c>
      <c r="C71" s="875">
        <v>60437088</v>
      </c>
      <c r="D71" s="876">
        <v>57.54</v>
      </c>
      <c r="E71" s="875">
        <v>3614134</v>
      </c>
      <c r="F71" s="876">
        <v>3.44</v>
      </c>
      <c r="G71" s="875">
        <v>14404692</v>
      </c>
      <c r="H71" s="876">
        <v>13.71</v>
      </c>
      <c r="I71" s="875">
        <v>2740454</v>
      </c>
      <c r="J71" s="876">
        <v>2.61</v>
      </c>
      <c r="K71" s="875">
        <v>3232219</v>
      </c>
      <c r="L71" s="876">
        <v>3.08</v>
      </c>
      <c r="M71" s="875">
        <v>0</v>
      </c>
      <c r="N71" s="876">
        <v>0</v>
      </c>
      <c r="O71" s="875">
        <v>22771831</v>
      </c>
      <c r="P71" s="876">
        <v>21.68</v>
      </c>
      <c r="Q71" s="875">
        <v>0</v>
      </c>
      <c r="R71" s="876">
        <v>0</v>
      </c>
      <c r="S71" s="875">
        <v>463351</v>
      </c>
      <c r="T71" s="876">
        <v>0.44</v>
      </c>
      <c r="U71" s="875">
        <v>0</v>
      </c>
      <c r="V71" s="876">
        <v>0</v>
      </c>
      <c r="W71" s="875">
        <v>0</v>
      </c>
      <c r="X71" s="876">
        <v>0</v>
      </c>
      <c r="Y71" s="875">
        <v>0</v>
      </c>
      <c r="Z71" s="876">
        <v>0</v>
      </c>
      <c r="AA71" s="875">
        <v>139057</v>
      </c>
      <c r="AB71" s="876">
        <v>0.13</v>
      </c>
      <c r="AC71" s="875">
        <v>0</v>
      </c>
      <c r="AD71" s="876">
        <v>0</v>
      </c>
      <c r="AE71" s="875">
        <v>101448238</v>
      </c>
      <c r="AF71" s="876">
        <v>94.11</v>
      </c>
      <c r="AG71" s="875">
        <v>6354588</v>
      </c>
      <c r="AH71" s="876">
        <v>5.89</v>
      </c>
      <c r="AI71" s="875">
        <v>107802826</v>
      </c>
      <c r="AJ71" s="875">
        <v>105036940</v>
      </c>
      <c r="AK71" s="189" t="s">
        <v>47</v>
      </c>
    </row>
    <row r="72" spans="1:37" ht="20.100000000000001" customHeight="1" x14ac:dyDescent="0.3">
      <c r="A72" s="853">
        <v>1563</v>
      </c>
      <c r="B72" s="848" t="s">
        <v>901</v>
      </c>
      <c r="C72" s="875">
        <v>171579253</v>
      </c>
      <c r="D72" s="876">
        <v>36.700000000000003</v>
      </c>
      <c r="E72" s="875">
        <v>1003</v>
      </c>
      <c r="F72" s="876">
        <v>0</v>
      </c>
      <c r="G72" s="875">
        <v>71564596</v>
      </c>
      <c r="H72" s="876">
        <v>15.31</v>
      </c>
      <c r="I72" s="875">
        <v>25979632</v>
      </c>
      <c r="J72" s="876">
        <v>5.56</v>
      </c>
      <c r="K72" s="875">
        <v>26337709</v>
      </c>
      <c r="L72" s="876">
        <v>5.63</v>
      </c>
      <c r="M72" s="875">
        <v>0</v>
      </c>
      <c r="N72" s="876">
        <v>0</v>
      </c>
      <c r="O72" s="875">
        <v>149650221</v>
      </c>
      <c r="P72" s="876">
        <v>32.01</v>
      </c>
      <c r="Q72" s="875">
        <v>0</v>
      </c>
      <c r="R72" s="876">
        <v>0</v>
      </c>
      <c r="S72" s="875">
        <v>0</v>
      </c>
      <c r="T72" s="876">
        <v>0</v>
      </c>
      <c r="U72" s="875">
        <v>0</v>
      </c>
      <c r="V72" s="876">
        <v>0</v>
      </c>
      <c r="W72" s="875">
        <v>204191465</v>
      </c>
      <c r="X72" s="876">
        <v>43.67</v>
      </c>
      <c r="Y72" s="875">
        <v>0</v>
      </c>
      <c r="Z72" s="876">
        <v>0</v>
      </c>
      <c r="AA72" s="875">
        <v>0</v>
      </c>
      <c r="AB72" s="876">
        <v>0</v>
      </c>
      <c r="AC72" s="875">
        <v>2853373</v>
      </c>
      <c r="AD72" s="876">
        <v>0.61</v>
      </c>
      <c r="AE72" s="875">
        <v>419131779</v>
      </c>
      <c r="AF72" s="876">
        <v>93.56</v>
      </c>
      <c r="AG72" s="875">
        <v>28834008</v>
      </c>
      <c r="AH72" s="876">
        <v>6.44</v>
      </c>
      <c r="AI72" s="875">
        <v>447965787</v>
      </c>
      <c r="AJ72" s="875">
        <v>467564870</v>
      </c>
      <c r="AK72" s="189" t="s">
        <v>47</v>
      </c>
    </row>
    <row r="73" spans="1:37" ht="20.100000000000001" customHeight="1" x14ac:dyDescent="0.3">
      <c r="A73" s="853">
        <v>1583</v>
      </c>
      <c r="B73" s="848" t="s">
        <v>902</v>
      </c>
      <c r="C73" s="875">
        <v>331511491</v>
      </c>
      <c r="D73" s="876">
        <v>53.32</v>
      </c>
      <c r="E73" s="875">
        <v>0</v>
      </c>
      <c r="F73" s="876">
        <v>0</v>
      </c>
      <c r="G73" s="875">
        <v>87104609</v>
      </c>
      <c r="H73" s="876">
        <v>14.01</v>
      </c>
      <c r="I73" s="875">
        <v>0</v>
      </c>
      <c r="J73" s="876">
        <v>0</v>
      </c>
      <c r="K73" s="875">
        <v>16993255</v>
      </c>
      <c r="L73" s="876">
        <v>2.73</v>
      </c>
      <c r="M73" s="875">
        <v>0</v>
      </c>
      <c r="N73" s="876">
        <v>0</v>
      </c>
      <c r="O73" s="875">
        <v>116646229</v>
      </c>
      <c r="P73" s="876">
        <v>18.760000000000002</v>
      </c>
      <c r="Q73" s="875">
        <v>0</v>
      </c>
      <c r="R73" s="876">
        <v>0</v>
      </c>
      <c r="S73" s="875">
        <v>5881584</v>
      </c>
      <c r="T73" s="876">
        <v>0.95</v>
      </c>
      <c r="U73" s="875">
        <v>0</v>
      </c>
      <c r="V73" s="876">
        <v>0</v>
      </c>
      <c r="W73" s="875">
        <v>0</v>
      </c>
      <c r="X73" s="876">
        <v>0</v>
      </c>
      <c r="Y73" s="875">
        <v>0</v>
      </c>
      <c r="Z73" s="876">
        <v>0</v>
      </c>
      <c r="AA73" s="875">
        <v>10243070</v>
      </c>
      <c r="AB73" s="876">
        <v>1.65</v>
      </c>
      <c r="AC73" s="875">
        <v>0</v>
      </c>
      <c r="AD73" s="876">
        <v>0</v>
      </c>
      <c r="AE73" s="875">
        <v>568380238</v>
      </c>
      <c r="AF73" s="876">
        <v>100</v>
      </c>
      <c r="AG73" s="875">
        <v>0</v>
      </c>
      <c r="AH73" s="876">
        <v>0</v>
      </c>
      <c r="AI73" s="875">
        <v>568380238</v>
      </c>
      <c r="AJ73" s="875">
        <v>621765140</v>
      </c>
      <c r="AK73" s="189" t="s">
        <v>47</v>
      </c>
    </row>
    <row r="74" spans="1:37" ht="20.100000000000001" customHeight="1" x14ac:dyDescent="0.3">
      <c r="A74" s="853">
        <v>1194</v>
      </c>
      <c r="B74" s="848" t="s">
        <v>451</v>
      </c>
      <c r="C74" s="875">
        <v>174533341</v>
      </c>
      <c r="D74" s="876">
        <v>19.05</v>
      </c>
      <c r="E74" s="875">
        <v>603001</v>
      </c>
      <c r="F74" s="876">
        <v>7.0000000000000007E-2</v>
      </c>
      <c r="G74" s="875">
        <v>312169493</v>
      </c>
      <c r="H74" s="876">
        <v>34.08</v>
      </c>
      <c r="I74" s="875">
        <v>89115</v>
      </c>
      <c r="J74" s="876">
        <v>0.01</v>
      </c>
      <c r="K74" s="875">
        <v>82861137</v>
      </c>
      <c r="L74" s="876">
        <v>9.0500000000000007</v>
      </c>
      <c r="M74" s="875">
        <v>0</v>
      </c>
      <c r="N74" s="876">
        <v>0</v>
      </c>
      <c r="O74" s="875">
        <v>329864231</v>
      </c>
      <c r="P74" s="876">
        <v>36.01</v>
      </c>
      <c r="Q74" s="875">
        <v>0</v>
      </c>
      <c r="R74" s="876">
        <v>0</v>
      </c>
      <c r="S74" s="875">
        <v>732360</v>
      </c>
      <c r="T74" s="876">
        <v>0.08</v>
      </c>
      <c r="U74" s="875">
        <v>0</v>
      </c>
      <c r="V74" s="876">
        <v>0</v>
      </c>
      <c r="W74" s="875">
        <v>0</v>
      </c>
      <c r="X74" s="876">
        <v>0</v>
      </c>
      <c r="Y74" s="875">
        <v>0</v>
      </c>
      <c r="Z74" s="876">
        <v>0</v>
      </c>
      <c r="AA74" s="875">
        <v>18816322</v>
      </c>
      <c r="AB74" s="876">
        <v>2.0499999999999998</v>
      </c>
      <c r="AC74" s="875">
        <v>0</v>
      </c>
      <c r="AD74" s="876">
        <v>0</v>
      </c>
      <c r="AE74" s="875">
        <v>918976884</v>
      </c>
      <c r="AF74" s="876">
        <v>99.92</v>
      </c>
      <c r="AG74" s="875">
        <v>692116</v>
      </c>
      <c r="AH74" s="876">
        <v>0.08</v>
      </c>
      <c r="AI74" s="875">
        <v>919669000</v>
      </c>
      <c r="AJ74" s="875">
        <v>915974000</v>
      </c>
      <c r="AK74" s="189" t="s">
        <v>47</v>
      </c>
    </row>
    <row r="75" spans="1:37" ht="20.100000000000001" customHeight="1" x14ac:dyDescent="0.3">
      <c r="A75" s="853">
        <v>1516</v>
      </c>
      <c r="B75" s="848" t="s">
        <v>457</v>
      </c>
      <c r="C75" s="875">
        <v>49293868</v>
      </c>
      <c r="D75" s="876">
        <v>29.99</v>
      </c>
      <c r="E75" s="875">
        <v>0</v>
      </c>
      <c r="F75" s="876">
        <v>0</v>
      </c>
      <c r="G75" s="875">
        <v>42104217</v>
      </c>
      <c r="H75" s="876">
        <v>25.61</v>
      </c>
      <c r="I75" s="875">
        <v>0</v>
      </c>
      <c r="J75" s="876">
        <v>0</v>
      </c>
      <c r="K75" s="875">
        <v>5785219</v>
      </c>
      <c r="L75" s="876">
        <v>3.52</v>
      </c>
      <c r="M75" s="875">
        <v>0</v>
      </c>
      <c r="N75" s="876">
        <v>0</v>
      </c>
      <c r="O75" s="875">
        <v>51397373</v>
      </c>
      <c r="P75" s="876">
        <v>31.27</v>
      </c>
      <c r="Q75" s="875">
        <v>0</v>
      </c>
      <c r="R75" s="876">
        <v>0</v>
      </c>
      <c r="S75" s="875">
        <v>0</v>
      </c>
      <c r="T75" s="876">
        <v>0</v>
      </c>
      <c r="U75" s="875">
        <v>0</v>
      </c>
      <c r="V75" s="876">
        <v>0</v>
      </c>
      <c r="W75" s="875">
        <v>0</v>
      </c>
      <c r="X75" s="876">
        <v>0</v>
      </c>
      <c r="Y75" s="875">
        <v>0</v>
      </c>
      <c r="Z75" s="876">
        <v>0</v>
      </c>
      <c r="AA75" s="875">
        <v>0</v>
      </c>
      <c r="AB75" s="876">
        <v>0</v>
      </c>
      <c r="AC75" s="875">
        <v>0</v>
      </c>
      <c r="AD75" s="876">
        <v>0</v>
      </c>
      <c r="AE75" s="875">
        <v>148580677</v>
      </c>
      <c r="AF75" s="876">
        <v>100</v>
      </c>
      <c r="AG75" s="875">
        <v>0</v>
      </c>
      <c r="AH75" s="876">
        <v>0</v>
      </c>
      <c r="AI75" s="875">
        <v>148580677</v>
      </c>
      <c r="AJ75" s="875">
        <v>164387536</v>
      </c>
      <c r="AK75" s="189" t="s">
        <v>47</v>
      </c>
    </row>
    <row r="76" spans="1:37" ht="20.100000000000001" customHeight="1" x14ac:dyDescent="0.3">
      <c r="A76" s="853">
        <v>1201</v>
      </c>
      <c r="B76" s="848" t="s">
        <v>458</v>
      </c>
      <c r="C76" s="875">
        <v>218433555</v>
      </c>
      <c r="D76" s="876">
        <v>84.18</v>
      </c>
      <c r="E76" s="875">
        <v>0</v>
      </c>
      <c r="F76" s="876">
        <v>0</v>
      </c>
      <c r="G76" s="875">
        <v>34736777</v>
      </c>
      <c r="H76" s="876">
        <v>13.39</v>
      </c>
      <c r="I76" s="875">
        <v>0</v>
      </c>
      <c r="J76" s="876">
        <v>0</v>
      </c>
      <c r="K76" s="875">
        <v>1779738</v>
      </c>
      <c r="L76" s="876">
        <v>0.69</v>
      </c>
      <c r="M76" s="875">
        <v>0</v>
      </c>
      <c r="N76" s="876">
        <v>0</v>
      </c>
      <c r="O76" s="875">
        <v>0</v>
      </c>
      <c r="P76" s="876">
        <v>0</v>
      </c>
      <c r="Q76" s="875">
        <v>0</v>
      </c>
      <c r="R76" s="876">
        <v>0</v>
      </c>
      <c r="S76" s="875">
        <v>0</v>
      </c>
      <c r="T76" s="876">
        <v>0</v>
      </c>
      <c r="U76" s="875">
        <v>0</v>
      </c>
      <c r="V76" s="876">
        <v>0</v>
      </c>
      <c r="W76" s="875">
        <v>0</v>
      </c>
      <c r="X76" s="876">
        <v>0</v>
      </c>
      <c r="Y76" s="875">
        <v>0</v>
      </c>
      <c r="Z76" s="876">
        <v>0</v>
      </c>
      <c r="AA76" s="875">
        <v>0</v>
      </c>
      <c r="AB76" s="876">
        <v>0</v>
      </c>
      <c r="AC76" s="875">
        <v>0</v>
      </c>
      <c r="AD76" s="876">
        <v>0</v>
      </c>
      <c r="AE76" s="875">
        <v>254950070</v>
      </c>
      <c r="AF76" s="876">
        <v>100</v>
      </c>
      <c r="AG76" s="875">
        <v>0</v>
      </c>
      <c r="AH76" s="876">
        <v>0</v>
      </c>
      <c r="AI76" s="875">
        <v>254950070</v>
      </c>
      <c r="AJ76" s="875">
        <v>259472942</v>
      </c>
      <c r="AK76" s="189" t="s">
        <v>47</v>
      </c>
    </row>
    <row r="77" spans="1:37" ht="20.100000000000001" customHeight="1" x14ac:dyDescent="0.3">
      <c r="A77" s="853">
        <v>1430</v>
      </c>
      <c r="B77" s="848" t="s">
        <v>460</v>
      </c>
      <c r="C77" s="875">
        <v>791170001</v>
      </c>
      <c r="D77" s="876">
        <v>87.8</v>
      </c>
      <c r="E77" s="875">
        <v>0</v>
      </c>
      <c r="F77" s="876">
        <v>0</v>
      </c>
      <c r="G77" s="875">
        <v>0</v>
      </c>
      <c r="H77" s="876">
        <v>0</v>
      </c>
      <c r="I77" s="875">
        <v>0</v>
      </c>
      <c r="J77" s="876">
        <v>0</v>
      </c>
      <c r="K77" s="875">
        <v>0</v>
      </c>
      <c r="L77" s="876">
        <v>0</v>
      </c>
      <c r="M77" s="875">
        <v>0</v>
      </c>
      <c r="N77" s="876">
        <v>0</v>
      </c>
      <c r="O77" s="875">
        <v>0</v>
      </c>
      <c r="P77" s="876">
        <v>0</v>
      </c>
      <c r="Q77" s="875">
        <v>0</v>
      </c>
      <c r="R77" s="876">
        <v>0</v>
      </c>
      <c r="S77" s="875">
        <v>0</v>
      </c>
      <c r="T77" s="876">
        <v>0</v>
      </c>
      <c r="U77" s="875">
        <v>0</v>
      </c>
      <c r="V77" s="876">
        <v>0</v>
      </c>
      <c r="W77" s="875">
        <v>0</v>
      </c>
      <c r="X77" s="876">
        <v>0</v>
      </c>
      <c r="Y77" s="875">
        <v>0</v>
      </c>
      <c r="Z77" s="876">
        <v>0</v>
      </c>
      <c r="AA77" s="875">
        <v>0</v>
      </c>
      <c r="AB77" s="876">
        <v>0</v>
      </c>
      <c r="AC77" s="875">
        <v>0</v>
      </c>
      <c r="AD77" s="876">
        <v>0</v>
      </c>
      <c r="AE77" s="875">
        <v>791170001</v>
      </c>
      <c r="AF77" s="876">
        <v>100</v>
      </c>
      <c r="AG77" s="875">
        <v>0</v>
      </c>
      <c r="AH77" s="876">
        <v>0</v>
      </c>
      <c r="AI77" s="875">
        <v>791170001</v>
      </c>
      <c r="AJ77" s="875">
        <v>901128728</v>
      </c>
      <c r="AK77" s="189" t="s">
        <v>47</v>
      </c>
    </row>
    <row r="78" spans="1:37" ht="20.100000000000001" customHeight="1" x14ac:dyDescent="0.3">
      <c r="A78" s="853">
        <v>1176</v>
      </c>
      <c r="B78" s="848" t="s">
        <v>468</v>
      </c>
      <c r="C78" s="875">
        <v>168489854</v>
      </c>
      <c r="D78" s="876">
        <v>54.66</v>
      </c>
      <c r="E78" s="875">
        <v>8876983</v>
      </c>
      <c r="F78" s="876">
        <v>2.88</v>
      </c>
      <c r="G78" s="875">
        <v>65598757</v>
      </c>
      <c r="H78" s="876">
        <v>21.28</v>
      </c>
      <c r="I78" s="875">
        <v>12171899</v>
      </c>
      <c r="J78" s="876">
        <v>3.95</v>
      </c>
      <c r="K78" s="875">
        <v>13448748</v>
      </c>
      <c r="L78" s="876">
        <v>4.3600000000000003</v>
      </c>
      <c r="M78" s="875">
        <v>0</v>
      </c>
      <c r="N78" s="876">
        <v>0</v>
      </c>
      <c r="O78" s="875">
        <v>100679658</v>
      </c>
      <c r="P78" s="876">
        <v>32.659999999999997</v>
      </c>
      <c r="Q78" s="875">
        <v>0</v>
      </c>
      <c r="R78" s="876">
        <v>0</v>
      </c>
      <c r="S78" s="875">
        <v>727086</v>
      </c>
      <c r="T78" s="876">
        <v>0.24</v>
      </c>
      <c r="U78" s="875">
        <v>0</v>
      </c>
      <c r="V78" s="876">
        <v>0</v>
      </c>
      <c r="W78" s="875">
        <v>229599613</v>
      </c>
      <c r="X78" s="876">
        <v>74.489999999999995</v>
      </c>
      <c r="Y78" s="875">
        <v>0</v>
      </c>
      <c r="Z78" s="876">
        <v>0</v>
      </c>
      <c r="AA78" s="875">
        <v>217092</v>
      </c>
      <c r="AB78" s="876">
        <v>7.0000000000000007E-2</v>
      </c>
      <c r="AC78" s="875">
        <v>0</v>
      </c>
      <c r="AD78" s="876">
        <v>0</v>
      </c>
      <c r="AE78" s="875">
        <v>349161195</v>
      </c>
      <c r="AF78" s="876">
        <v>94.31</v>
      </c>
      <c r="AG78" s="875">
        <v>21048882</v>
      </c>
      <c r="AH78" s="876">
        <v>5.69</v>
      </c>
      <c r="AI78" s="875">
        <v>370210077</v>
      </c>
      <c r="AJ78" s="875">
        <v>308225678</v>
      </c>
      <c r="AK78" s="189" t="s">
        <v>47</v>
      </c>
    </row>
    <row r="79" spans="1:37" ht="19.5" customHeight="1" x14ac:dyDescent="0.3">
      <c r="A79" s="853">
        <v>1013</v>
      </c>
      <c r="B79" s="848" t="s">
        <v>470</v>
      </c>
      <c r="C79" s="875">
        <v>54878488</v>
      </c>
      <c r="D79" s="876">
        <v>85.45</v>
      </c>
      <c r="E79" s="875">
        <v>0</v>
      </c>
      <c r="F79" s="876">
        <v>0</v>
      </c>
      <c r="G79" s="875">
        <v>4238448</v>
      </c>
      <c r="H79" s="876">
        <v>6.6</v>
      </c>
      <c r="I79" s="875">
        <v>0</v>
      </c>
      <c r="J79" s="876">
        <v>0</v>
      </c>
      <c r="K79" s="875">
        <v>206214</v>
      </c>
      <c r="L79" s="876">
        <v>0.32</v>
      </c>
      <c r="M79" s="875">
        <v>0</v>
      </c>
      <c r="N79" s="876">
        <v>0</v>
      </c>
      <c r="O79" s="875">
        <v>0</v>
      </c>
      <c r="P79" s="876">
        <v>0</v>
      </c>
      <c r="Q79" s="875">
        <v>0</v>
      </c>
      <c r="R79" s="876">
        <v>0</v>
      </c>
      <c r="S79" s="875">
        <v>0</v>
      </c>
      <c r="T79" s="876">
        <v>0</v>
      </c>
      <c r="U79" s="875">
        <v>0</v>
      </c>
      <c r="V79" s="876">
        <v>0</v>
      </c>
      <c r="W79" s="875">
        <v>0</v>
      </c>
      <c r="X79" s="876">
        <v>0</v>
      </c>
      <c r="Y79" s="875">
        <v>0</v>
      </c>
      <c r="Z79" s="876">
        <v>0</v>
      </c>
      <c r="AA79" s="875">
        <v>0</v>
      </c>
      <c r="AB79" s="876">
        <v>0</v>
      </c>
      <c r="AC79" s="875">
        <v>0</v>
      </c>
      <c r="AD79" s="876">
        <v>0</v>
      </c>
      <c r="AE79" s="875">
        <v>59323150</v>
      </c>
      <c r="AF79" s="876">
        <v>100</v>
      </c>
      <c r="AG79" s="875">
        <v>0</v>
      </c>
      <c r="AH79" s="876">
        <v>0</v>
      </c>
      <c r="AI79" s="875">
        <v>59323150</v>
      </c>
      <c r="AJ79" s="875">
        <v>64219186</v>
      </c>
      <c r="AK79" s="189" t="s">
        <v>47</v>
      </c>
    </row>
    <row r="80" spans="1:37" ht="21.75" customHeight="1" x14ac:dyDescent="0.3">
      <c r="A80" s="853">
        <v>1209</v>
      </c>
      <c r="B80" s="848" t="s">
        <v>903</v>
      </c>
      <c r="C80" s="875">
        <v>102120215</v>
      </c>
      <c r="D80" s="876">
        <v>29.78</v>
      </c>
      <c r="E80" s="875">
        <v>2254872</v>
      </c>
      <c r="F80" s="876">
        <v>0.66</v>
      </c>
      <c r="G80" s="875">
        <v>142630511</v>
      </c>
      <c r="H80" s="876">
        <v>41.59</v>
      </c>
      <c r="I80" s="875">
        <v>22717908</v>
      </c>
      <c r="J80" s="876">
        <v>6.62</v>
      </c>
      <c r="K80" s="875">
        <v>33905253</v>
      </c>
      <c r="L80" s="876">
        <v>9.89</v>
      </c>
      <c r="M80" s="875">
        <v>0</v>
      </c>
      <c r="N80" s="876">
        <v>0</v>
      </c>
      <c r="O80" s="875">
        <v>158001658</v>
      </c>
      <c r="P80" s="876">
        <v>46.07</v>
      </c>
      <c r="Q80" s="875">
        <v>0</v>
      </c>
      <c r="R80" s="876">
        <v>0</v>
      </c>
      <c r="S80" s="875">
        <v>273843</v>
      </c>
      <c r="T80" s="876">
        <v>0.08</v>
      </c>
      <c r="U80" s="875">
        <v>0</v>
      </c>
      <c r="V80" s="876">
        <v>0</v>
      </c>
      <c r="W80" s="875">
        <v>163755769</v>
      </c>
      <c r="X80" s="876">
        <v>47.75</v>
      </c>
      <c r="Y80" s="875">
        <v>0</v>
      </c>
      <c r="Z80" s="876">
        <v>0</v>
      </c>
      <c r="AA80" s="875">
        <v>1909153</v>
      </c>
      <c r="AB80" s="876">
        <v>0.56000000000000005</v>
      </c>
      <c r="AC80" s="875">
        <v>0</v>
      </c>
      <c r="AD80" s="876">
        <v>0</v>
      </c>
      <c r="AE80" s="875">
        <v>438840633</v>
      </c>
      <c r="AF80" s="876">
        <v>94.62</v>
      </c>
      <c r="AG80" s="875">
        <v>24972780</v>
      </c>
      <c r="AH80" s="876">
        <v>5.38</v>
      </c>
      <c r="AI80" s="875">
        <v>463813413</v>
      </c>
      <c r="AJ80" s="875">
        <v>342964380</v>
      </c>
      <c r="AK80" s="189" t="s">
        <v>47</v>
      </c>
    </row>
    <row r="81" spans="1:37" ht="20.100000000000001" customHeight="1" x14ac:dyDescent="0.3">
      <c r="A81" s="853">
        <v>1424</v>
      </c>
      <c r="B81" s="848" t="s">
        <v>472</v>
      </c>
      <c r="C81" s="875">
        <v>194647110</v>
      </c>
      <c r="D81" s="876">
        <v>52.21</v>
      </c>
      <c r="E81" s="875">
        <v>3121752</v>
      </c>
      <c r="F81" s="876">
        <v>0.84</v>
      </c>
      <c r="G81" s="875">
        <v>101163186</v>
      </c>
      <c r="H81" s="876">
        <v>27.13</v>
      </c>
      <c r="I81" s="875">
        <v>14942418</v>
      </c>
      <c r="J81" s="876">
        <v>4.01</v>
      </c>
      <c r="K81" s="875">
        <v>13460728</v>
      </c>
      <c r="L81" s="876">
        <v>3.61</v>
      </c>
      <c r="M81" s="875">
        <v>0</v>
      </c>
      <c r="N81" s="876">
        <v>0</v>
      </c>
      <c r="O81" s="875">
        <v>79925816</v>
      </c>
      <c r="P81" s="876">
        <v>21.44</v>
      </c>
      <c r="Q81" s="875">
        <v>0</v>
      </c>
      <c r="R81" s="876">
        <v>0</v>
      </c>
      <c r="S81" s="875">
        <v>430688</v>
      </c>
      <c r="T81" s="876">
        <v>0.12</v>
      </c>
      <c r="U81" s="875">
        <v>0</v>
      </c>
      <c r="V81" s="876">
        <v>0</v>
      </c>
      <c r="W81" s="875">
        <v>232971311</v>
      </c>
      <c r="X81" s="876">
        <v>62.49</v>
      </c>
      <c r="Y81" s="875">
        <v>0</v>
      </c>
      <c r="Z81" s="876">
        <v>0</v>
      </c>
      <c r="AA81" s="875">
        <v>854758</v>
      </c>
      <c r="AB81" s="876">
        <v>0.23</v>
      </c>
      <c r="AC81" s="875">
        <v>0</v>
      </c>
      <c r="AD81" s="876">
        <v>0</v>
      </c>
      <c r="AE81" s="875">
        <v>390482286</v>
      </c>
      <c r="AF81" s="876">
        <v>95.58</v>
      </c>
      <c r="AG81" s="875">
        <v>18064170</v>
      </c>
      <c r="AH81" s="876">
        <v>4.42</v>
      </c>
      <c r="AI81" s="875">
        <v>408546456</v>
      </c>
      <c r="AJ81" s="875">
        <v>372814970</v>
      </c>
      <c r="AK81" s="189" t="s">
        <v>47</v>
      </c>
    </row>
    <row r="82" spans="1:37" ht="20.100000000000001" customHeight="1" x14ac:dyDescent="0.3">
      <c r="A82" s="853">
        <v>1038</v>
      </c>
      <c r="B82" s="848" t="s">
        <v>904</v>
      </c>
      <c r="C82" s="875">
        <v>1237784826</v>
      </c>
      <c r="D82" s="876">
        <v>84.31</v>
      </c>
      <c r="E82" s="875">
        <v>0</v>
      </c>
      <c r="F82" s="876">
        <v>0</v>
      </c>
      <c r="G82" s="875">
        <v>42064321</v>
      </c>
      <c r="H82" s="876">
        <v>2.86</v>
      </c>
      <c r="I82" s="875">
        <v>0</v>
      </c>
      <c r="J82" s="876">
        <v>0</v>
      </c>
      <c r="K82" s="875">
        <v>59281544</v>
      </c>
      <c r="L82" s="876">
        <v>4.04</v>
      </c>
      <c r="M82" s="875">
        <v>0</v>
      </c>
      <c r="N82" s="876">
        <v>0</v>
      </c>
      <c r="O82" s="875">
        <v>42791246</v>
      </c>
      <c r="P82" s="876">
        <v>2.91</v>
      </c>
      <c r="Q82" s="875">
        <v>0</v>
      </c>
      <c r="R82" s="876">
        <v>0</v>
      </c>
      <c r="S82" s="875">
        <v>0</v>
      </c>
      <c r="T82" s="876">
        <v>0</v>
      </c>
      <c r="U82" s="875">
        <v>0</v>
      </c>
      <c r="V82" s="876">
        <v>0</v>
      </c>
      <c r="W82" s="875">
        <v>0</v>
      </c>
      <c r="X82" s="876">
        <v>0</v>
      </c>
      <c r="Y82" s="875">
        <v>0</v>
      </c>
      <c r="Z82" s="876">
        <v>0</v>
      </c>
      <c r="AA82" s="875">
        <v>9921794</v>
      </c>
      <c r="AB82" s="876">
        <v>0.68</v>
      </c>
      <c r="AC82" s="875">
        <v>0</v>
      </c>
      <c r="AD82" s="876">
        <v>0</v>
      </c>
      <c r="AE82" s="875">
        <v>1391843731</v>
      </c>
      <c r="AF82" s="876">
        <v>100</v>
      </c>
      <c r="AG82" s="875">
        <v>0</v>
      </c>
      <c r="AH82" s="876">
        <v>0</v>
      </c>
      <c r="AI82" s="875">
        <v>1391843731</v>
      </c>
      <c r="AJ82" s="875">
        <v>1468218840</v>
      </c>
      <c r="AK82" s="189" t="s">
        <v>47</v>
      </c>
    </row>
    <row r="83" spans="1:37" ht="20.100000000000001" customHeight="1" x14ac:dyDescent="0.3">
      <c r="A83" s="853">
        <v>1234</v>
      </c>
      <c r="B83" s="848" t="s">
        <v>475</v>
      </c>
      <c r="C83" s="875">
        <v>269632801</v>
      </c>
      <c r="D83" s="876">
        <v>27.09</v>
      </c>
      <c r="E83" s="875">
        <v>0</v>
      </c>
      <c r="F83" s="876">
        <v>0</v>
      </c>
      <c r="G83" s="875">
        <v>340094555</v>
      </c>
      <c r="H83" s="876">
        <v>34.18</v>
      </c>
      <c r="I83" s="875">
        <v>0</v>
      </c>
      <c r="J83" s="876">
        <v>0</v>
      </c>
      <c r="K83" s="875">
        <v>32927794</v>
      </c>
      <c r="L83" s="876">
        <v>3.31</v>
      </c>
      <c r="M83" s="875">
        <v>0</v>
      </c>
      <c r="N83" s="876">
        <v>0</v>
      </c>
      <c r="O83" s="875">
        <v>337548731</v>
      </c>
      <c r="P83" s="876">
        <v>33.92</v>
      </c>
      <c r="Q83" s="875">
        <v>0</v>
      </c>
      <c r="R83" s="876">
        <v>0</v>
      </c>
      <c r="S83" s="875">
        <v>0</v>
      </c>
      <c r="T83" s="876">
        <v>0</v>
      </c>
      <c r="U83" s="875">
        <v>0</v>
      </c>
      <c r="V83" s="876">
        <v>0</v>
      </c>
      <c r="W83" s="875">
        <v>0</v>
      </c>
      <c r="X83" s="876">
        <v>0</v>
      </c>
      <c r="Y83" s="875">
        <v>0</v>
      </c>
      <c r="Z83" s="876">
        <v>0</v>
      </c>
      <c r="AA83" s="875">
        <v>0</v>
      </c>
      <c r="AB83" s="876">
        <v>0</v>
      </c>
      <c r="AC83" s="875">
        <v>0</v>
      </c>
      <c r="AD83" s="876">
        <v>0</v>
      </c>
      <c r="AE83" s="875">
        <v>980203881</v>
      </c>
      <c r="AF83" s="876">
        <v>100</v>
      </c>
      <c r="AG83" s="875">
        <v>0</v>
      </c>
      <c r="AH83" s="876">
        <v>0</v>
      </c>
      <c r="AI83" s="875">
        <v>980203881</v>
      </c>
      <c r="AJ83" s="875">
        <v>995151497</v>
      </c>
      <c r="AK83" s="189" t="s">
        <v>47</v>
      </c>
    </row>
    <row r="84" spans="1:37" ht="20.100000000000001" customHeight="1" x14ac:dyDescent="0.3">
      <c r="A84" s="853">
        <v>1531</v>
      </c>
      <c r="B84" s="848" t="s">
        <v>476</v>
      </c>
      <c r="C84" s="875">
        <v>24287062</v>
      </c>
      <c r="D84" s="876">
        <v>90.63</v>
      </c>
      <c r="E84" s="875">
        <v>91273</v>
      </c>
      <c r="F84" s="876">
        <v>0.34</v>
      </c>
      <c r="G84" s="875">
        <v>1531077</v>
      </c>
      <c r="H84" s="876">
        <v>5.71</v>
      </c>
      <c r="I84" s="875">
        <v>255416</v>
      </c>
      <c r="J84" s="876">
        <v>0.95</v>
      </c>
      <c r="K84" s="875">
        <v>83982</v>
      </c>
      <c r="L84" s="876">
        <v>0.31</v>
      </c>
      <c r="M84" s="875">
        <v>0</v>
      </c>
      <c r="N84" s="876">
        <v>0</v>
      </c>
      <c r="O84" s="875">
        <v>266747</v>
      </c>
      <c r="P84" s="876">
        <v>1</v>
      </c>
      <c r="Q84" s="875">
        <v>0</v>
      </c>
      <c r="R84" s="876">
        <v>0</v>
      </c>
      <c r="S84" s="875">
        <v>0</v>
      </c>
      <c r="T84" s="876">
        <v>0</v>
      </c>
      <c r="U84" s="875">
        <v>0</v>
      </c>
      <c r="V84" s="876">
        <v>0</v>
      </c>
      <c r="W84" s="875">
        <v>0</v>
      </c>
      <c r="X84" s="876">
        <v>0</v>
      </c>
      <c r="Y84" s="875">
        <v>0</v>
      </c>
      <c r="Z84" s="876">
        <v>0</v>
      </c>
      <c r="AA84" s="875">
        <v>45961</v>
      </c>
      <c r="AB84" s="876">
        <v>0.17</v>
      </c>
      <c r="AC84" s="875">
        <v>0</v>
      </c>
      <c r="AD84" s="876">
        <v>0</v>
      </c>
      <c r="AE84" s="875">
        <v>26214829</v>
      </c>
      <c r="AF84" s="876">
        <v>98.69</v>
      </c>
      <c r="AG84" s="875">
        <v>346689</v>
      </c>
      <c r="AH84" s="876">
        <v>1.31</v>
      </c>
      <c r="AI84" s="875">
        <v>26561518</v>
      </c>
      <c r="AJ84" s="875">
        <v>26796634</v>
      </c>
      <c r="AK84" s="189" t="s">
        <v>47</v>
      </c>
    </row>
    <row r="85" spans="1:37" ht="20.100000000000001" customHeight="1" x14ac:dyDescent="0.3">
      <c r="A85" s="853">
        <v>1568</v>
      </c>
      <c r="B85" s="848" t="s">
        <v>483</v>
      </c>
      <c r="C85" s="875">
        <v>84691677</v>
      </c>
      <c r="D85" s="876">
        <v>38.43</v>
      </c>
      <c r="E85" s="875">
        <v>1136305</v>
      </c>
      <c r="F85" s="876">
        <v>0.52</v>
      </c>
      <c r="G85" s="875">
        <v>73003592</v>
      </c>
      <c r="H85" s="876">
        <v>33.130000000000003</v>
      </c>
      <c r="I85" s="875">
        <v>4034606</v>
      </c>
      <c r="J85" s="876">
        <v>1.83</v>
      </c>
      <c r="K85" s="875">
        <v>4726362</v>
      </c>
      <c r="L85" s="876">
        <v>2.14</v>
      </c>
      <c r="M85" s="875">
        <v>0</v>
      </c>
      <c r="N85" s="876">
        <v>0</v>
      </c>
      <c r="O85" s="875">
        <v>26046041</v>
      </c>
      <c r="P85" s="876">
        <v>11.82</v>
      </c>
      <c r="Q85" s="875">
        <v>0</v>
      </c>
      <c r="R85" s="876">
        <v>0</v>
      </c>
      <c r="S85" s="875">
        <v>0</v>
      </c>
      <c r="T85" s="876">
        <v>0</v>
      </c>
      <c r="U85" s="875">
        <v>0</v>
      </c>
      <c r="V85" s="876">
        <v>0</v>
      </c>
      <c r="W85" s="875">
        <v>101471467</v>
      </c>
      <c r="X85" s="876">
        <v>46.04</v>
      </c>
      <c r="Y85" s="875">
        <v>0</v>
      </c>
      <c r="Z85" s="876">
        <v>0</v>
      </c>
      <c r="AA85" s="875">
        <v>1772002</v>
      </c>
      <c r="AB85" s="876">
        <v>0.8</v>
      </c>
      <c r="AC85" s="875">
        <v>0</v>
      </c>
      <c r="AD85" s="876">
        <v>0</v>
      </c>
      <c r="AE85" s="875">
        <v>222234365</v>
      </c>
      <c r="AF85" s="876">
        <v>97.73</v>
      </c>
      <c r="AG85" s="875">
        <v>5170911</v>
      </c>
      <c r="AH85" s="876">
        <v>2.27</v>
      </c>
      <c r="AI85" s="875">
        <v>227405276</v>
      </c>
      <c r="AJ85" s="875">
        <v>220377539</v>
      </c>
      <c r="AK85" s="189" t="s">
        <v>47</v>
      </c>
    </row>
    <row r="86" spans="1:37" ht="20.100000000000001" customHeight="1" x14ac:dyDescent="0.3">
      <c r="A86" s="853">
        <v>1580</v>
      </c>
      <c r="B86" s="848" t="s">
        <v>905</v>
      </c>
      <c r="C86" s="875">
        <v>2141896935</v>
      </c>
      <c r="D86" s="876">
        <v>44.9</v>
      </c>
      <c r="E86" s="875">
        <v>0</v>
      </c>
      <c r="F86" s="876">
        <v>0</v>
      </c>
      <c r="G86" s="875">
        <v>2101068666</v>
      </c>
      <c r="H86" s="876">
        <v>44.04</v>
      </c>
      <c r="I86" s="875">
        <v>0</v>
      </c>
      <c r="J86" s="876">
        <v>0</v>
      </c>
      <c r="K86" s="875">
        <v>196280317</v>
      </c>
      <c r="L86" s="876">
        <v>4.1100000000000003</v>
      </c>
      <c r="M86" s="875">
        <v>0</v>
      </c>
      <c r="N86" s="876">
        <v>0</v>
      </c>
      <c r="O86" s="875">
        <v>237755897</v>
      </c>
      <c r="P86" s="876">
        <v>4.9800000000000004</v>
      </c>
      <c r="Q86" s="875">
        <v>0</v>
      </c>
      <c r="R86" s="876">
        <v>0</v>
      </c>
      <c r="S86" s="875">
        <v>0</v>
      </c>
      <c r="T86" s="876">
        <v>0</v>
      </c>
      <c r="U86" s="875">
        <v>0</v>
      </c>
      <c r="V86" s="876">
        <v>0</v>
      </c>
      <c r="W86" s="875">
        <v>0</v>
      </c>
      <c r="X86" s="876">
        <v>0</v>
      </c>
      <c r="Y86" s="875">
        <v>0</v>
      </c>
      <c r="Z86" s="876">
        <v>0</v>
      </c>
      <c r="AA86" s="875">
        <v>13515616</v>
      </c>
      <c r="AB86" s="876">
        <v>0.28000000000000003</v>
      </c>
      <c r="AC86" s="875">
        <v>0</v>
      </c>
      <c r="AD86" s="876">
        <v>0</v>
      </c>
      <c r="AE86" s="875">
        <v>4690517431</v>
      </c>
      <c r="AF86" s="876">
        <v>100</v>
      </c>
      <c r="AG86" s="875">
        <v>0</v>
      </c>
      <c r="AH86" s="876">
        <v>0</v>
      </c>
      <c r="AI86" s="875">
        <v>4690517431</v>
      </c>
      <c r="AJ86" s="875">
        <v>4770856689</v>
      </c>
      <c r="AK86" s="189" t="s">
        <v>47</v>
      </c>
    </row>
    <row r="87" spans="1:37" ht="20.100000000000001" customHeight="1" x14ac:dyDescent="0.3">
      <c r="A87" s="853">
        <v>1578</v>
      </c>
      <c r="B87" s="848" t="s">
        <v>506</v>
      </c>
      <c r="C87" s="875">
        <v>63887384</v>
      </c>
      <c r="D87" s="876">
        <v>43.06</v>
      </c>
      <c r="E87" s="875">
        <v>0</v>
      </c>
      <c r="F87" s="876">
        <v>0</v>
      </c>
      <c r="G87" s="875">
        <v>27568141</v>
      </c>
      <c r="H87" s="876">
        <v>18.579999999999998</v>
      </c>
      <c r="I87" s="875">
        <v>0</v>
      </c>
      <c r="J87" s="876">
        <v>0</v>
      </c>
      <c r="K87" s="875">
        <v>5615638</v>
      </c>
      <c r="L87" s="876">
        <v>3.79</v>
      </c>
      <c r="M87" s="875">
        <v>0</v>
      </c>
      <c r="N87" s="876">
        <v>0</v>
      </c>
      <c r="O87" s="875">
        <v>66354600</v>
      </c>
      <c r="P87" s="876">
        <v>44.73</v>
      </c>
      <c r="Q87" s="875">
        <v>0</v>
      </c>
      <c r="R87" s="876">
        <v>0</v>
      </c>
      <c r="S87" s="875">
        <v>484154</v>
      </c>
      <c r="T87" s="876">
        <v>0.33</v>
      </c>
      <c r="U87" s="875">
        <v>0</v>
      </c>
      <c r="V87" s="876">
        <v>0</v>
      </c>
      <c r="W87" s="875">
        <v>126419862</v>
      </c>
      <c r="X87" s="876">
        <v>85.21</v>
      </c>
      <c r="Y87" s="875">
        <v>0</v>
      </c>
      <c r="Z87" s="876">
        <v>0</v>
      </c>
      <c r="AA87" s="875">
        <v>352299</v>
      </c>
      <c r="AB87" s="876">
        <v>0.24</v>
      </c>
      <c r="AC87" s="875">
        <v>0</v>
      </c>
      <c r="AD87" s="876">
        <v>0</v>
      </c>
      <c r="AE87" s="875">
        <v>164262216</v>
      </c>
      <c r="AF87" s="876">
        <v>100</v>
      </c>
      <c r="AG87" s="875">
        <v>0</v>
      </c>
      <c r="AH87" s="876">
        <v>0</v>
      </c>
      <c r="AI87" s="875">
        <v>164262216</v>
      </c>
      <c r="AJ87" s="875">
        <v>148354085</v>
      </c>
      <c r="AK87" s="189" t="s">
        <v>47</v>
      </c>
    </row>
    <row r="88" spans="1:37" ht="20.100000000000001" customHeight="1" x14ac:dyDescent="0.3">
      <c r="A88" s="853">
        <v>1544</v>
      </c>
      <c r="B88" s="848" t="s">
        <v>512</v>
      </c>
      <c r="C88" s="875">
        <v>39508198</v>
      </c>
      <c r="D88" s="876">
        <v>29.99</v>
      </c>
      <c r="E88" s="875">
        <v>409067</v>
      </c>
      <c r="F88" s="876">
        <v>0.31</v>
      </c>
      <c r="G88" s="875">
        <v>57222831</v>
      </c>
      <c r="H88" s="876">
        <v>43.44</v>
      </c>
      <c r="I88" s="875">
        <v>1428715</v>
      </c>
      <c r="J88" s="876">
        <v>1.08</v>
      </c>
      <c r="K88" s="875">
        <v>8109602</v>
      </c>
      <c r="L88" s="876">
        <v>6.16</v>
      </c>
      <c r="M88" s="875">
        <v>0</v>
      </c>
      <c r="N88" s="876">
        <v>0</v>
      </c>
      <c r="O88" s="875">
        <v>16480556</v>
      </c>
      <c r="P88" s="876">
        <v>12.51</v>
      </c>
      <c r="Q88" s="875">
        <v>0</v>
      </c>
      <c r="R88" s="876">
        <v>0</v>
      </c>
      <c r="S88" s="875">
        <v>0</v>
      </c>
      <c r="T88" s="876">
        <v>0</v>
      </c>
      <c r="U88" s="875">
        <v>0</v>
      </c>
      <c r="V88" s="876">
        <v>0</v>
      </c>
      <c r="W88" s="875">
        <v>0</v>
      </c>
      <c r="X88" s="876">
        <v>0</v>
      </c>
      <c r="Y88" s="875">
        <v>0</v>
      </c>
      <c r="Z88" s="876">
        <v>0</v>
      </c>
      <c r="AA88" s="875">
        <v>533019</v>
      </c>
      <c r="AB88" s="876">
        <v>0.4</v>
      </c>
      <c r="AC88" s="875">
        <v>0</v>
      </c>
      <c r="AD88" s="876">
        <v>0</v>
      </c>
      <c r="AE88" s="875">
        <v>121854206</v>
      </c>
      <c r="AF88" s="876">
        <v>98.51</v>
      </c>
      <c r="AG88" s="875">
        <v>1837782</v>
      </c>
      <c r="AH88" s="876">
        <v>1.49</v>
      </c>
      <c r="AI88" s="875">
        <v>123691988</v>
      </c>
      <c r="AJ88" s="875">
        <v>131740492</v>
      </c>
      <c r="AK88" s="189" t="s">
        <v>47</v>
      </c>
    </row>
    <row r="89" spans="1:37" ht="20.100000000000001" customHeight="1" x14ac:dyDescent="0.3">
      <c r="A89" s="853">
        <v>1582</v>
      </c>
      <c r="B89" s="848" t="s">
        <v>523</v>
      </c>
      <c r="C89" s="875">
        <v>144381039</v>
      </c>
      <c r="D89" s="876">
        <v>61.64</v>
      </c>
      <c r="E89" s="875">
        <v>0</v>
      </c>
      <c r="F89" s="876">
        <v>0</v>
      </c>
      <c r="G89" s="875">
        <v>28311859</v>
      </c>
      <c r="H89" s="876">
        <v>12.09</v>
      </c>
      <c r="I89" s="875">
        <v>0</v>
      </c>
      <c r="J89" s="876">
        <v>0</v>
      </c>
      <c r="K89" s="875">
        <v>0</v>
      </c>
      <c r="L89" s="876">
        <v>0</v>
      </c>
      <c r="M89" s="875">
        <v>0</v>
      </c>
      <c r="N89" s="876">
        <v>0</v>
      </c>
      <c r="O89" s="875">
        <v>0</v>
      </c>
      <c r="P89" s="876">
        <v>0</v>
      </c>
      <c r="Q89" s="875">
        <v>0</v>
      </c>
      <c r="R89" s="876">
        <v>0</v>
      </c>
      <c r="S89" s="875">
        <v>0</v>
      </c>
      <c r="T89" s="876">
        <v>0</v>
      </c>
      <c r="U89" s="875">
        <v>0</v>
      </c>
      <c r="V89" s="876">
        <v>0</v>
      </c>
      <c r="W89" s="875">
        <v>0</v>
      </c>
      <c r="X89" s="876">
        <v>0</v>
      </c>
      <c r="Y89" s="875">
        <v>0</v>
      </c>
      <c r="Z89" s="876">
        <v>0</v>
      </c>
      <c r="AA89" s="875">
        <v>214837</v>
      </c>
      <c r="AB89" s="876">
        <v>0.09</v>
      </c>
      <c r="AC89" s="875">
        <v>0</v>
      </c>
      <c r="AD89" s="876">
        <v>0</v>
      </c>
      <c r="AE89" s="875">
        <v>172907735</v>
      </c>
      <c r="AF89" s="876">
        <v>100</v>
      </c>
      <c r="AG89" s="875">
        <v>0</v>
      </c>
      <c r="AH89" s="876">
        <v>0</v>
      </c>
      <c r="AI89" s="875">
        <v>172907735</v>
      </c>
      <c r="AJ89" s="875">
        <v>234217639</v>
      </c>
      <c r="AK89" s="189" t="s">
        <v>47</v>
      </c>
    </row>
    <row r="90" spans="1:37" ht="20.100000000000001" customHeight="1" x14ac:dyDescent="0.3">
      <c r="A90" s="853">
        <v>1579</v>
      </c>
      <c r="B90" s="848" t="s">
        <v>528</v>
      </c>
      <c r="C90" s="875">
        <v>120201662</v>
      </c>
      <c r="D90" s="876">
        <v>84.01</v>
      </c>
      <c r="E90" s="875">
        <v>0</v>
      </c>
      <c r="F90" s="876">
        <v>0</v>
      </c>
      <c r="G90" s="875">
        <v>0</v>
      </c>
      <c r="H90" s="876">
        <v>0</v>
      </c>
      <c r="I90" s="875">
        <v>0</v>
      </c>
      <c r="J90" s="876">
        <v>0</v>
      </c>
      <c r="K90" s="875">
        <v>0</v>
      </c>
      <c r="L90" s="876">
        <v>0</v>
      </c>
      <c r="M90" s="875">
        <v>0</v>
      </c>
      <c r="N90" s="876">
        <v>0</v>
      </c>
      <c r="O90" s="875">
        <v>0</v>
      </c>
      <c r="P90" s="876">
        <v>0</v>
      </c>
      <c r="Q90" s="875">
        <v>0</v>
      </c>
      <c r="R90" s="876">
        <v>0</v>
      </c>
      <c r="S90" s="875">
        <v>0</v>
      </c>
      <c r="T90" s="876">
        <v>0</v>
      </c>
      <c r="U90" s="875">
        <v>0</v>
      </c>
      <c r="V90" s="876">
        <v>0</v>
      </c>
      <c r="W90" s="875">
        <v>0</v>
      </c>
      <c r="X90" s="876">
        <v>0</v>
      </c>
      <c r="Y90" s="875">
        <v>0</v>
      </c>
      <c r="Z90" s="876">
        <v>0</v>
      </c>
      <c r="AA90" s="875">
        <v>0</v>
      </c>
      <c r="AB90" s="876">
        <v>0</v>
      </c>
      <c r="AC90" s="875">
        <v>0</v>
      </c>
      <c r="AD90" s="876">
        <v>0</v>
      </c>
      <c r="AE90" s="875">
        <v>120201662</v>
      </c>
      <c r="AF90" s="876">
        <v>100</v>
      </c>
      <c r="AG90" s="875">
        <v>0</v>
      </c>
      <c r="AH90" s="876">
        <v>0</v>
      </c>
      <c r="AI90" s="875">
        <v>120201662</v>
      </c>
      <c r="AJ90" s="875">
        <v>143087933</v>
      </c>
      <c r="AK90" s="189" t="s">
        <v>47</v>
      </c>
    </row>
    <row r="91" spans="1:37" ht="20.100000000000001" customHeight="1" x14ac:dyDescent="0.3">
      <c r="A91" s="853">
        <v>1597</v>
      </c>
      <c r="B91" s="848" t="s">
        <v>529</v>
      </c>
      <c r="C91" s="875">
        <v>337352969</v>
      </c>
      <c r="D91" s="876">
        <v>78.48</v>
      </c>
      <c r="E91" s="875">
        <v>94604</v>
      </c>
      <c r="F91" s="876">
        <v>0.02</v>
      </c>
      <c r="G91" s="875">
        <v>33675045</v>
      </c>
      <c r="H91" s="876">
        <v>7.83</v>
      </c>
      <c r="I91" s="875">
        <v>3106768</v>
      </c>
      <c r="J91" s="876">
        <v>0.72</v>
      </c>
      <c r="K91" s="875">
        <v>2268986</v>
      </c>
      <c r="L91" s="876">
        <v>0.53</v>
      </c>
      <c r="M91" s="875">
        <v>0</v>
      </c>
      <c r="N91" s="876">
        <v>0</v>
      </c>
      <c r="O91" s="875">
        <v>14841035</v>
      </c>
      <c r="P91" s="876">
        <v>3.45</v>
      </c>
      <c r="Q91" s="875">
        <v>0</v>
      </c>
      <c r="R91" s="876">
        <v>0</v>
      </c>
      <c r="S91" s="875">
        <v>0</v>
      </c>
      <c r="T91" s="876">
        <v>0</v>
      </c>
      <c r="U91" s="875">
        <v>0</v>
      </c>
      <c r="V91" s="876">
        <v>0</v>
      </c>
      <c r="W91" s="875">
        <v>29293635</v>
      </c>
      <c r="X91" s="876">
        <v>6.81</v>
      </c>
      <c r="Y91" s="875">
        <v>0</v>
      </c>
      <c r="Z91" s="876">
        <v>0</v>
      </c>
      <c r="AA91" s="875">
        <v>1025558</v>
      </c>
      <c r="AB91" s="876">
        <v>0.24</v>
      </c>
      <c r="AC91" s="875">
        <v>3219</v>
      </c>
      <c r="AD91" s="876">
        <v>0</v>
      </c>
      <c r="AE91" s="875">
        <v>389163593</v>
      </c>
      <c r="AF91" s="876">
        <v>99.18</v>
      </c>
      <c r="AG91" s="875">
        <v>3204591</v>
      </c>
      <c r="AH91" s="876">
        <v>0.82</v>
      </c>
      <c r="AI91" s="875">
        <v>392368184</v>
      </c>
      <c r="AJ91" s="875">
        <v>429859334</v>
      </c>
      <c r="AK91" s="189" t="s">
        <v>47</v>
      </c>
    </row>
    <row r="92" spans="1:37" ht="20.100000000000001" customHeight="1" x14ac:dyDescent="0.3">
      <c r="A92" s="853">
        <v>1520</v>
      </c>
      <c r="B92" s="848" t="s">
        <v>906</v>
      </c>
      <c r="C92" s="875">
        <v>79929690</v>
      </c>
      <c r="D92" s="876">
        <v>36.43</v>
      </c>
      <c r="E92" s="875">
        <v>0</v>
      </c>
      <c r="F92" s="876">
        <v>0</v>
      </c>
      <c r="G92" s="875">
        <v>11006258</v>
      </c>
      <c r="H92" s="876">
        <v>5.0199999999999996</v>
      </c>
      <c r="I92" s="875">
        <v>0</v>
      </c>
      <c r="J92" s="876">
        <v>0</v>
      </c>
      <c r="K92" s="875">
        <v>10724627</v>
      </c>
      <c r="L92" s="876">
        <v>4.8899999999999997</v>
      </c>
      <c r="M92" s="875">
        <v>0</v>
      </c>
      <c r="N92" s="876">
        <v>0</v>
      </c>
      <c r="O92" s="875">
        <v>47616691</v>
      </c>
      <c r="P92" s="876">
        <v>21.7</v>
      </c>
      <c r="Q92" s="875">
        <v>0</v>
      </c>
      <c r="R92" s="876">
        <v>0</v>
      </c>
      <c r="S92" s="875">
        <v>0</v>
      </c>
      <c r="T92" s="876">
        <v>0</v>
      </c>
      <c r="U92" s="875">
        <v>0</v>
      </c>
      <c r="V92" s="876">
        <v>0</v>
      </c>
      <c r="W92" s="875">
        <v>0</v>
      </c>
      <c r="X92" s="876">
        <v>0</v>
      </c>
      <c r="Y92" s="875">
        <v>0</v>
      </c>
      <c r="Z92" s="876">
        <v>0</v>
      </c>
      <c r="AA92" s="875">
        <v>0</v>
      </c>
      <c r="AB92" s="876">
        <v>0</v>
      </c>
      <c r="AC92" s="875">
        <v>0</v>
      </c>
      <c r="AD92" s="876">
        <v>0</v>
      </c>
      <c r="AE92" s="875">
        <v>149277266</v>
      </c>
      <c r="AF92" s="876">
        <v>100</v>
      </c>
      <c r="AG92" s="875">
        <v>0</v>
      </c>
      <c r="AH92" s="876">
        <v>0</v>
      </c>
      <c r="AI92" s="875">
        <v>149277266</v>
      </c>
      <c r="AJ92" s="875">
        <v>219411266</v>
      </c>
      <c r="AK92" s="189" t="s">
        <v>47</v>
      </c>
    </row>
    <row r="93" spans="1:37" ht="20.100000000000001" customHeight="1" x14ac:dyDescent="0.3">
      <c r="A93" s="853">
        <v>1291</v>
      </c>
      <c r="B93" s="848" t="s">
        <v>533</v>
      </c>
      <c r="C93" s="875">
        <v>327146582</v>
      </c>
      <c r="D93" s="876">
        <v>44.37</v>
      </c>
      <c r="E93" s="875">
        <v>12837345</v>
      </c>
      <c r="F93" s="876">
        <v>1.74</v>
      </c>
      <c r="G93" s="875">
        <v>159902519</v>
      </c>
      <c r="H93" s="876">
        <v>21.69</v>
      </c>
      <c r="I93" s="875">
        <v>33830702</v>
      </c>
      <c r="J93" s="876">
        <v>4.59</v>
      </c>
      <c r="K93" s="875">
        <v>34866161</v>
      </c>
      <c r="L93" s="876">
        <v>4.7300000000000004</v>
      </c>
      <c r="M93" s="875">
        <v>0</v>
      </c>
      <c r="N93" s="876">
        <v>0</v>
      </c>
      <c r="O93" s="875">
        <v>148813562</v>
      </c>
      <c r="P93" s="876">
        <v>20.18</v>
      </c>
      <c r="Q93" s="875">
        <v>0</v>
      </c>
      <c r="R93" s="876">
        <v>0</v>
      </c>
      <c r="S93" s="875">
        <v>0</v>
      </c>
      <c r="T93" s="876">
        <v>0</v>
      </c>
      <c r="U93" s="875">
        <v>0</v>
      </c>
      <c r="V93" s="876">
        <v>0</v>
      </c>
      <c r="W93" s="875">
        <v>0</v>
      </c>
      <c r="X93" s="876">
        <v>0</v>
      </c>
      <c r="Y93" s="875">
        <v>0</v>
      </c>
      <c r="Z93" s="876">
        <v>0</v>
      </c>
      <c r="AA93" s="875">
        <v>2573020</v>
      </c>
      <c r="AB93" s="876">
        <v>0.35</v>
      </c>
      <c r="AC93" s="875">
        <v>0</v>
      </c>
      <c r="AD93" s="876">
        <v>0</v>
      </c>
      <c r="AE93" s="875">
        <v>673301844</v>
      </c>
      <c r="AF93" s="876">
        <v>93.52</v>
      </c>
      <c r="AG93" s="875">
        <v>46668047</v>
      </c>
      <c r="AH93" s="876">
        <v>6.48</v>
      </c>
      <c r="AI93" s="875">
        <v>719969891</v>
      </c>
      <c r="AJ93" s="875">
        <v>737353684</v>
      </c>
      <c r="AK93" s="189" t="s">
        <v>47</v>
      </c>
    </row>
    <row r="94" spans="1:37" ht="20.100000000000001" customHeight="1" x14ac:dyDescent="0.3">
      <c r="A94" s="1143">
        <v>1293</v>
      </c>
      <c r="B94" s="952" t="s">
        <v>535</v>
      </c>
      <c r="C94" s="901">
        <v>79416064</v>
      </c>
      <c r="D94" s="902">
        <v>34.64</v>
      </c>
      <c r="E94" s="901">
        <v>11554965</v>
      </c>
      <c r="F94" s="902">
        <v>5.04</v>
      </c>
      <c r="G94" s="901">
        <v>48445713</v>
      </c>
      <c r="H94" s="902">
        <v>21.13</v>
      </c>
      <c r="I94" s="901">
        <v>5572504</v>
      </c>
      <c r="J94" s="902">
        <v>2.4300000000000002</v>
      </c>
      <c r="K94" s="901">
        <v>12080403</v>
      </c>
      <c r="L94" s="902">
        <v>5.27</v>
      </c>
      <c r="M94" s="901">
        <v>0</v>
      </c>
      <c r="N94" s="902">
        <v>0</v>
      </c>
      <c r="O94" s="901">
        <v>61602976</v>
      </c>
      <c r="P94" s="902">
        <v>26.87</v>
      </c>
      <c r="Q94" s="901">
        <v>0</v>
      </c>
      <c r="R94" s="902">
        <v>0</v>
      </c>
      <c r="S94" s="901">
        <v>821740</v>
      </c>
      <c r="T94" s="902">
        <v>0.36</v>
      </c>
      <c r="U94" s="901">
        <v>0</v>
      </c>
      <c r="V94" s="902">
        <v>0</v>
      </c>
      <c r="W94" s="901">
        <v>180082414</v>
      </c>
      <c r="X94" s="902">
        <v>78.55</v>
      </c>
      <c r="Y94" s="901">
        <v>0</v>
      </c>
      <c r="Z94" s="902">
        <v>0</v>
      </c>
      <c r="AA94" s="901">
        <v>246615</v>
      </c>
      <c r="AB94" s="902">
        <v>0.11</v>
      </c>
      <c r="AC94" s="901">
        <v>0</v>
      </c>
      <c r="AD94" s="902">
        <v>0</v>
      </c>
      <c r="AE94" s="901">
        <v>202613511</v>
      </c>
      <c r="AF94" s="902">
        <v>92.21</v>
      </c>
      <c r="AG94" s="901">
        <v>17127469</v>
      </c>
      <c r="AH94" s="902">
        <v>7.79</v>
      </c>
      <c r="AI94" s="901">
        <v>219740980</v>
      </c>
      <c r="AJ94" s="901">
        <v>229257934</v>
      </c>
      <c r="AK94" s="189" t="s">
        <v>47</v>
      </c>
    </row>
    <row r="95" spans="1:37" ht="9.9499999999999993" customHeight="1" thickBot="1" x14ac:dyDescent="0.35">
      <c r="A95" s="1146"/>
      <c r="B95" s="1146"/>
      <c r="C95" s="1150"/>
      <c r="D95" s="824"/>
      <c r="E95" s="1150"/>
      <c r="F95" s="824"/>
      <c r="G95" s="1150"/>
      <c r="H95" s="824"/>
      <c r="I95" s="1150"/>
      <c r="J95" s="824"/>
      <c r="K95" s="1150"/>
      <c r="L95" s="824"/>
      <c r="M95" s="1150"/>
      <c r="N95" s="824"/>
      <c r="O95" s="1150"/>
      <c r="P95" s="824"/>
      <c r="Q95" s="1150"/>
      <c r="R95" s="824"/>
      <c r="S95" s="1150"/>
      <c r="T95" s="824"/>
      <c r="U95" s="1150"/>
      <c r="V95" s="824"/>
      <c r="W95" s="1150"/>
      <c r="X95" s="824"/>
      <c r="Y95" s="1150"/>
      <c r="Z95" s="824"/>
      <c r="AA95" s="1150"/>
      <c r="AB95" s="824"/>
      <c r="AC95" s="1150"/>
      <c r="AD95" s="824"/>
      <c r="AE95" s="1150"/>
      <c r="AF95" s="824"/>
      <c r="AG95" s="1150"/>
      <c r="AH95" s="824"/>
      <c r="AI95" s="1150"/>
      <c r="AJ95" s="1150"/>
      <c r="AK95" s="189"/>
    </row>
    <row r="96" spans="1:37" ht="20.100000000000001" customHeight="1" thickBot="1" x14ac:dyDescent="0.35">
      <c r="A96" s="1735" t="s">
        <v>908</v>
      </c>
      <c r="B96" s="1736"/>
      <c r="C96" s="1001">
        <v>22350957000</v>
      </c>
      <c r="D96" s="953">
        <v>53.51</v>
      </c>
      <c r="E96" s="1001">
        <v>345476000</v>
      </c>
      <c r="F96" s="953">
        <v>0.83</v>
      </c>
      <c r="G96" s="1001">
        <v>9266043000</v>
      </c>
      <c r="H96" s="953">
        <v>22.18</v>
      </c>
      <c r="I96" s="1001">
        <v>649028000</v>
      </c>
      <c r="J96" s="953">
        <v>1.55</v>
      </c>
      <c r="K96" s="1001">
        <v>1535656000</v>
      </c>
      <c r="L96" s="953">
        <v>3.68</v>
      </c>
      <c r="M96" s="1001">
        <v>6000</v>
      </c>
      <c r="N96" s="953">
        <v>0</v>
      </c>
      <c r="O96" s="1001">
        <v>6076243000</v>
      </c>
      <c r="P96" s="953">
        <v>14.55</v>
      </c>
      <c r="Q96" s="1001">
        <v>51000</v>
      </c>
      <c r="R96" s="953">
        <v>0</v>
      </c>
      <c r="S96" s="1001">
        <v>77979000</v>
      </c>
      <c r="T96" s="953">
        <v>0.19</v>
      </c>
      <c r="U96" s="1001">
        <v>0</v>
      </c>
      <c r="V96" s="953">
        <v>0</v>
      </c>
      <c r="W96" s="1001">
        <v>3098102000</v>
      </c>
      <c r="X96" s="953">
        <v>7.42</v>
      </c>
      <c r="Y96" s="1001">
        <v>0</v>
      </c>
      <c r="Z96" s="953">
        <v>0</v>
      </c>
      <c r="AA96" s="1001">
        <v>359480000</v>
      </c>
      <c r="AB96" s="953">
        <v>0.86</v>
      </c>
      <c r="AC96" s="1001">
        <v>2827000</v>
      </c>
      <c r="AD96" s="953">
        <v>0.01</v>
      </c>
      <c r="AE96" s="1001">
        <v>39698353000</v>
      </c>
      <c r="AF96" s="953">
        <v>97.55</v>
      </c>
      <c r="AG96" s="1001">
        <v>997388000</v>
      </c>
      <c r="AH96" s="953">
        <v>2.4500000000000002</v>
      </c>
      <c r="AI96" s="1001">
        <v>40694742000</v>
      </c>
      <c r="AJ96" s="1001">
        <v>41767977000</v>
      </c>
      <c r="AK96" s="189"/>
    </row>
    <row r="97" spans="1:37" ht="20.100000000000001" customHeight="1" thickTop="1" thickBot="1" x14ac:dyDescent="0.35">
      <c r="A97" s="1258"/>
      <c r="B97" s="958"/>
      <c r="C97" s="958"/>
      <c r="D97" s="958"/>
      <c r="E97" s="958"/>
      <c r="F97" s="958"/>
      <c r="G97" s="958"/>
      <c r="H97" s="958"/>
      <c r="I97" s="958"/>
      <c r="J97" s="958"/>
      <c r="K97" s="958"/>
      <c r="L97" s="958"/>
      <c r="M97" s="958"/>
      <c r="N97" s="958"/>
      <c r="O97" s="958"/>
      <c r="P97" s="958"/>
      <c r="Q97" s="958"/>
      <c r="R97" s="958"/>
      <c r="S97" s="958"/>
      <c r="T97" s="958"/>
      <c r="U97" s="958"/>
      <c r="V97" s="960"/>
      <c r="W97" s="1151"/>
      <c r="X97" s="958"/>
      <c r="Y97" s="958"/>
      <c r="Z97" s="958"/>
      <c r="AA97" s="958"/>
      <c r="AB97" s="958"/>
      <c r="AC97" s="958"/>
      <c r="AD97" s="958"/>
      <c r="AE97" s="958"/>
      <c r="AF97" s="958"/>
      <c r="AG97" s="958"/>
      <c r="AH97" s="958"/>
      <c r="AI97" s="958"/>
      <c r="AJ97" s="960"/>
      <c r="AK97" s="174"/>
    </row>
    <row r="98" spans="1:37" ht="20.100000000000001" customHeight="1" thickBot="1" x14ac:dyDescent="0.35">
      <c r="A98" s="1735" t="s">
        <v>838</v>
      </c>
      <c r="B98" s="1740"/>
      <c r="C98" s="1141">
        <v>42998485000</v>
      </c>
      <c r="D98" s="1135">
        <v>46.53</v>
      </c>
      <c r="E98" s="1141">
        <v>591825000</v>
      </c>
      <c r="F98" s="1135">
        <v>0.64</v>
      </c>
      <c r="G98" s="1141">
        <v>21943426000</v>
      </c>
      <c r="H98" s="1135">
        <v>23.74</v>
      </c>
      <c r="I98" s="1141">
        <v>1875447000</v>
      </c>
      <c r="J98" s="1135">
        <v>2.0299999999999998</v>
      </c>
      <c r="K98" s="1141">
        <v>4454521000</v>
      </c>
      <c r="L98" s="1135">
        <v>4.82</v>
      </c>
      <c r="M98" s="1141">
        <v>6000</v>
      </c>
      <c r="N98" s="1135">
        <v>0</v>
      </c>
      <c r="O98" s="1141">
        <v>14120069000</v>
      </c>
      <c r="P98" s="1135">
        <v>15.28</v>
      </c>
      <c r="Q98" s="1141">
        <v>51000</v>
      </c>
      <c r="R98" s="1135">
        <v>0</v>
      </c>
      <c r="S98" s="1141">
        <v>167704000</v>
      </c>
      <c r="T98" s="1135">
        <v>0.18</v>
      </c>
      <c r="U98" s="1141">
        <v>0</v>
      </c>
      <c r="V98" s="1135">
        <v>0</v>
      </c>
      <c r="W98" s="1141">
        <v>7469547000</v>
      </c>
      <c r="X98" s="1135">
        <v>8.08</v>
      </c>
      <c r="Y98" s="1141">
        <v>0</v>
      </c>
      <c r="Z98" s="1135">
        <v>0</v>
      </c>
      <c r="AA98" s="1141">
        <v>670698000</v>
      </c>
      <c r="AB98" s="1135">
        <v>0.73</v>
      </c>
      <c r="AC98" s="1141">
        <v>12143000</v>
      </c>
      <c r="AD98" s="1135">
        <v>0.01</v>
      </c>
      <c r="AE98" s="1141">
        <v>84386898000</v>
      </c>
      <c r="AF98" s="1135">
        <v>97.15</v>
      </c>
      <c r="AG98" s="1141">
        <v>2479472000</v>
      </c>
      <c r="AH98" s="1135">
        <v>2.85</v>
      </c>
      <c r="AI98" s="1141">
        <v>86864708000</v>
      </c>
      <c r="AJ98" s="1141">
        <v>92418497000</v>
      </c>
      <c r="AK98" s="176"/>
    </row>
    <row r="99" spans="1:37" ht="20.100000000000001" customHeight="1" thickTop="1" thickBot="1" x14ac:dyDescent="0.35">
      <c r="A99" s="1950"/>
      <c r="B99" s="1951"/>
      <c r="C99" s="1951"/>
      <c r="D99" s="1951"/>
      <c r="E99" s="1951"/>
      <c r="F99" s="1951"/>
      <c r="G99" s="1951"/>
      <c r="H99" s="1951"/>
      <c r="I99" s="1951"/>
      <c r="J99" s="1951"/>
      <c r="K99" s="1951"/>
      <c r="L99" s="1951"/>
      <c r="M99" s="1951"/>
      <c r="N99" s="1951"/>
      <c r="O99" s="1951"/>
      <c r="P99" s="1951"/>
      <c r="Q99" s="1951"/>
      <c r="R99" s="1951"/>
      <c r="S99" s="1951"/>
      <c r="T99" s="1951"/>
      <c r="U99" s="1951"/>
      <c r="V99" s="1951"/>
      <c r="W99" s="1951"/>
      <c r="X99" s="1951"/>
      <c r="Y99" s="1951"/>
      <c r="Z99" s="1951"/>
      <c r="AA99" s="1951"/>
      <c r="AB99" s="1951"/>
      <c r="AC99" s="1951"/>
      <c r="AD99" s="1951"/>
      <c r="AE99" s="1951"/>
      <c r="AF99" s="1951"/>
      <c r="AG99" s="1951"/>
      <c r="AH99" s="1951"/>
      <c r="AI99" s="1951"/>
      <c r="AJ99" s="1951"/>
      <c r="AK99" s="174"/>
    </row>
    <row r="100" spans="1:37" ht="20.100000000000001" customHeight="1" thickTop="1" x14ac:dyDescent="0.3">
      <c r="A100" s="1785"/>
      <c r="B100" s="1784"/>
      <c r="C100" s="1784"/>
      <c r="D100" s="1784"/>
      <c r="E100" s="1784"/>
      <c r="F100" s="1784"/>
      <c r="G100" s="1784"/>
      <c r="H100" s="1784"/>
      <c r="I100" s="1784"/>
      <c r="J100" s="1784"/>
      <c r="K100" s="1784"/>
      <c r="L100" s="1784"/>
      <c r="M100" s="1784"/>
      <c r="N100" s="1784"/>
      <c r="O100" s="1784"/>
      <c r="P100" s="1784"/>
      <c r="Q100" s="1784"/>
      <c r="R100" s="1784"/>
      <c r="S100" s="1784"/>
      <c r="T100" s="1784"/>
      <c r="U100" s="1784"/>
      <c r="V100" s="1784"/>
      <c r="AK100" s="182"/>
    </row>
    <row r="101" spans="1:37" ht="20.100000000000001" customHeight="1" x14ac:dyDescent="0.3">
      <c r="A101" s="1787" t="s">
        <v>7</v>
      </c>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AK101" s="182"/>
    </row>
    <row r="102" spans="1:37" ht="20.100000000000001" customHeight="1" x14ac:dyDescent="0.3">
      <c r="A102" s="121" t="s">
        <v>909</v>
      </c>
      <c r="B102" s="1766" t="s">
        <v>947</v>
      </c>
      <c r="C102" s="1798"/>
      <c r="D102" s="1798"/>
      <c r="E102" s="1798"/>
      <c r="F102" s="1798"/>
      <c r="G102" s="1798"/>
      <c r="H102" s="1798"/>
      <c r="I102" s="1798"/>
      <c r="J102" s="1798"/>
      <c r="K102" s="1798"/>
      <c r="L102" s="1798"/>
      <c r="M102" s="1798"/>
      <c r="N102" s="1798"/>
      <c r="O102" s="1798"/>
      <c r="P102" s="1798"/>
      <c r="Q102" s="1798"/>
      <c r="R102" s="1798"/>
      <c r="S102" s="1798"/>
      <c r="T102" s="1798"/>
      <c r="U102" s="1798"/>
      <c r="V102" s="1798"/>
      <c r="AK102" s="182"/>
    </row>
    <row r="103" spans="1:37" ht="20.100000000000001" customHeight="1" x14ac:dyDescent="0.3">
      <c r="A103" s="1743"/>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AK103" s="182"/>
    </row>
    <row r="104" spans="1:37" ht="20.100000000000001" customHeight="1" x14ac:dyDescent="0.3">
      <c r="F104" s="282"/>
      <c r="J104" s="282"/>
      <c r="K104" s="283"/>
      <c r="L104" s="277"/>
      <c r="M104" s="202"/>
      <c r="N104" s="205"/>
      <c r="S104" s="283"/>
      <c r="T104" s="277"/>
      <c r="U104" s="202"/>
      <c r="V104" s="205"/>
      <c r="AK104" s="182"/>
    </row>
    <row r="105" spans="1:37" ht="20.100000000000001" customHeight="1" x14ac:dyDescent="0.3">
      <c r="F105" s="282"/>
      <c r="J105" s="282"/>
      <c r="K105" s="283"/>
      <c r="L105" s="277"/>
      <c r="M105" s="202"/>
      <c r="N105" s="205"/>
      <c r="S105" s="283"/>
      <c r="T105" s="277"/>
      <c r="U105" s="202"/>
      <c r="V105" s="205"/>
      <c r="AK105" s="182"/>
    </row>
    <row r="106" spans="1:37" ht="20.100000000000001" customHeight="1" x14ac:dyDescent="0.3">
      <c r="F106" s="282"/>
      <c r="J106" s="282"/>
      <c r="K106" s="283"/>
      <c r="L106" s="277"/>
      <c r="M106" s="202"/>
      <c r="N106" s="205"/>
      <c r="S106" s="283"/>
      <c r="T106" s="277"/>
      <c r="U106" s="202"/>
      <c r="V106" s="205"/>
      <c r="AK106" s="182"/>
    </row>
    <row r="107" spans="1:37" ht="20.100000000000001" customHeight="1" x14ac:dyDescent="0.3">
      <c r="F107" s="282"/>
      <c r="J107" s="282"/>
      <c r="K107" s="283"/>
      <c r="L107" s="277"/>
      <c r="M107" s="202"/>
      <c r="N107" s="205"/>
      <c r="S107" s="283"/>
      <c r="T107" s="277"/>
      <c r="U107" s="202"/>
      <c r="V107" s="205"/>
      <c r="AK107" s="182"/>
    </row>
    <row r="108" spans="1:37" ht="20.100000000000001" customHeight="1" x14ac:dyDescent="0.3">
      <c r="F108" s="282"/>
      <c r="J108" s="282"/>
      <c r="K108" s="283"/>
      <c r="L108" s="277"/>
      <c r="M108" s="202"/>
      <c r="N108" s="205"/>
      <c r="S108" s="283"/>
      <c r="T108" s="277"/>
      <c r="U108" s="202"/>
      <c r="V108" s="205"/>
      <c r="AK108" s="182"/>
    </row>
    <row r="109" spans="1:37" ht="20.100000000000001" customHeight="1" x14ac:dyDescent="0.3">
      <c r="F109" s="282"/>
      <c r="J109" s="282"/>
      <c r="K109" s="283"/>
      <c r="L109" s="277"/>
      <c r="M109" s="202"/>
      <c r="N109" s="205"/>
      <c r="S109" s="283"/>
      <c r="T109" s="277"/>
      <c r="U109" s="202"/>
      <c r="V109" s="205"/>
      <c r="AK109" s="182"/>
    </row>
    <row r="110" spans="1:37" ht="20.100000000000001" customHeight="1" x14ac:dyDescent="0.3">
      <c r="F110" s="282"/>
      <c r="J110" s="282"/>
      <c r="K110" s="283"/>
      <c r="L110" s="277"/>
      <c r="M110" s="202"/>
      <c r="N110" s="205"/>
      <c r="S110" s="283"/>
      <c r="T110" s="277"/>
      <c r="U110" s="202"/>
      <c r="V110" s="205"/>
      <c r="AK110" s="182"/>
    </row>
    <row r="111" spans="1:37" ht="20.100000000000001" customHeight="1" x14ac:dyDescent="0.3">
      <c r="F111" s="282"/>
      <c r="J111" s="282"/>
      <c r="K111" s="283"/>
      <c r="L111" s="277"/>
      <c r="M111" s="202"/>
      <c r="N111" s="205"/>
      <c r="S111" s="283"/>
      <c r="T111" s="277"/>
      <c r="U111" s="202"/>
      <c r="V111" s="205"/>
      <c r="AK111" s="182"/>
    </row>
    <row r="112" spans="1:37" ht="20.100000000000001" customHeight="1" x14ac:dyDescent="0.3">
      <c r="F112" s="282"/>
      <c r="J112" s="282"/>
      <c r="K112" s="283"/>
      <c r="L112" s="277"/>
      <c r="M112" s="202"/>
      <c r="N112" s="205"/>
      <c r="S112" s="283"/>
      <c r="T112" s="277"/>
      <c r="U112" s="202"/>
      <c r="V112" s="205"/>
      <c r="AK112" s="182"/>
    </row>
    <row r="113" spans="6:37" ht="20.100000000000001" customHeight="1" x14ac:dyDescent="0.3">
      <c r="F113" s="282"/>
      <c r="J113" s="282"/>
      <c r="K113" s="283"/>
      <c r="L113" s="277"/>
      <c r="M113" s="202"/>
      <c r="N113" s="205"/>
      <c r="S113" s="283"/>
      <c r="T113" s="277"/>
      <c r="U113" s="202"/>
      <c r="V113" s="205"/>
      <c r="AK113" s="182"/>
    </row>
    <row r="114" spans="6:37" ht="20.100000000000001" customHeight="1" x14ac:dyDescent="0.3">
      <c r="F114" s="282"/>
      <c r="J114" s="282"/>
      <c r="K114" s="283"/>
      <c r="L114" s="277"/>
      <c r="M114" s="202"/>
      <c r="N114" s="205"/>
      <c r="S114" s="283"/>
      <c r="T114" s="277"/>
      <c r="U114" s="202"/>
      <c r="V114" s="205"/>
      <c r="AK114" s="182"/>
    </row>
    <row r="115" spans="6:37" ht="20.100000000000001" customHeight="1" x14ac:dyDescent="0.3">
      <c r="F115" s="282"/>
      <c r="J115" s="282"/>
      <c r="K115" s="283"/>
      <c r="L115" s="277"/>
      <c r="M115" s="202"/>
      <c r="N115" s="205"/>
      <c r="S115" s="283"/>
      <c r="T115" s="277"/>
      <c r="U115" s="202"/>
      <c r="V115" s="205"/>
      <c r="AK115" s="182"/>
    </row>
    <row r="116" spans="6:37" ht="20.100000000000001" customHeight="1" x14ac:dyDescent="0.3">
      <c r="F116" s="282"/>
      <c r="J116" s="282"/>
      <c r="K116" s="283"/>
      <c r="L116" s="277"/>
      <c r="M116" s="202"/>
      <c r="N116" s="205"/>
      <c r="S116" s="283"/>
      <c r="T116" s="277"/>
      <c r="U116" s="202"/>
      <c r="V116" s="205"/>
      <c r="AK116" s="182"/>
    </row>
    <row r="117" spans="6:37" ht="20.100000000000001" customHeight="1" x14ac:dyDescent="0.3">
      <c r="F117" s="282"/>
      <c r="J117" s="282"/>
      <c r="K117" s="283"/>
      <c r="L117" s="277"/>
      <c r="M117" s="202"/>
      <c r="N117" s="205"/>
      <c r="S117" s="283"/>
      <c r="T117" s="277"/>
      <c r="U117" s="202"/>
      <c r="V117" s="205"/>
      <c r="AK117" s="182"/>
    </row>
    <row r="118" spans="6:37" ht="20.100000000000001" customHeight="1" x14ac:dyDescent="0.3">
      <c r="F118" s="282"/>
      <c r="J118" s="282"/>
      <c r="K118" s="283"/>
      <c r="L118" s="277"/>
      <c r="M118" s="202"/>
      <c r="N118" s="205"/>
      <c r="S118" s="283"/>
      <c r="T118" s="277"/>
      <c r="U118" s="202"/>
      <c r="V118" s="205"/>
      <c r="AK118" s="182"/>
    </row>
    <row r="119" spans="6:37" ht="20.100000000000001" customHeight="1" x14ac:dyDescent="0.3">
      <c r="F119" s="282"/>
      <c r="J119" s="282"/>
      <c r="K119" s="283"/>
      <c r="L119" s="277"/>
      <c r="M119" s="202"/>
      <c r="N119" s="205"/>
      <c r="S119" s="283"/>
      <c r="T119" s="277"/>
      <c r="U119" s="202"/>
      <c r="V119" s="205"/>
      <c r="AK119" s="182"/>
    </row>
    <row r="120" spans="6:37" ht="20.100000000000001" customHeight="1" x14ac:dyDescent="0.3">
      <c r="F120" s="282"/>
      <c r="J120" s="282"/>
      <c r="K120" s="283"/>
      <c r="L120" s="277"/>
      <c r="M120" s="202"/>
      <c r="N120" s="205"/>
      <c r="S120" s="283"/>
      <c r="T120" s="277"/>
      <c r="U120" s="202"/>
      <c r="V120" s="205"/>
      <c r="AK120" s="182"/>
    </row>
    <row r="121" spans="6:37" ht="20.100000000000001" customHeight="1" x14ac:dyDescent="0.3">
      <c r="F121" s="282"/>
      <c r="J121" s="282"/>
      <c r="K121" s="283"/>
      <c r="L121" s="277"/>
      <c r="M121" s="202"/>
      <c r="N121" s="205"/>
      <c r="S121" s="283"/>
      <c r="T121" s="277"/>
      <c r="U121" s="202"/>
      <c r="V121" s="205"/>
      <c r="AK121" s="182"/>
    </row>
    <row r="122" spans="6:37" ht="20.100000000000001" customHeight="1" x14ac:dyDescent="0.3">
      <c r="F122" s="282"/>
      <c r="J122" s="282"/>
      <c r="K122" s="283"/>
      <c r="L122" s="277"/>
      <c r="M122" s="202"/>
      <c r="N122" s="205"/>
      <c r="AK122" s="182"/>
    </row>
    <row r="123" spans="6:37" ht="20.100000000000001" customHeight="1" x14ac:dyDescent="0.3">
      <c r="F123" s="282"/>
      <c r="J123" s="282"/>
      <c r="K123" s="283"/>
      <c r="L123" s="277"/>
      <c r="M123" s="202"/>
      <c r="N123" s="205"/>
      <c r="AK123" s="182"/>
    </row>
    <row r="124" spans="6:37" ht="20.100000000000001" customHeight="1" x14ac:dyDescent="0.3">
      <c r="F124" s="282"/>
      <c r="J124" s="282"/>
      <c r="K124" s="283"/>
      <c r="L124" s="277"/>
      <c r="M124" s="202"/>
      <c r="N124" s="205"/>
      <c r="AK124" s="182"/>
    </row>
    <row r="125" spans="6:37" ht="20.100000000000001" customHeight="1" x14ac:dyDescent="0.3">
      <c r="F125" s="282"/>
      <c r="J125" s="282"/>
      <c r="K125" s="283"/>
      <c r="L125" s="277"/>
      <c r="M125" s="202"/>
      <c r="N125" s="205"/>
      <c r="AK125" s="182"/>
    </row>
    <row r="126" spans="6:37" ht="20.100000000000001" customHeight="1" x14ac:dyDescent="0.3">
      <c r="F126" s="282"/>
      <c r="J126" s="282"/>
      <c r="K126" s="283"/>
      <c r="L126" s="277"/>
      <c r="M126" s="202"/>
      <c r="N126" s="205"/>
      <c r="AK126" s="182"/>
    </row>
    <row r="127" spans="6:37" ht="20.100000000000001" customHeight="1" x14ac:dyDescent="0.3">
      <c r="F127" s="282"/>
      <c r="J127" s="282"/>
      <c r="K127" s="283"/>
      <c r="L127" s="277"/>
      <c r="M127" s="202"/>
      <c r="N127" s="205"/>
      <c r="AK127" s="182"/>
    </row>
    <row r="128" spans="6:37" ht="20.100000000000001" customHeight="1" x14ac:dyDescent="0.3">
      <c r="F128" s="282"/>
      <c r="J128" s="282"/>
      <c r="K128" s="283"/>
      <c r="L128" s="277"/>
      <c r="M128" s="202"/>
      <c r="N128" s="205"/>
      <c r="AK128" s="182"/>
    </row>
    <row r="129" spans="6:37" ht="20.100000000000001" customHeight="1" x14ac:dyDescent="0.3">
      <c r="F129" s="282"/>
      <c r="J129" s="282"/>
      <c r="K129" s="283"/>
      <c r="L129" s="277"/>
      <c r="M129" s="202"/>
      <c r="N129" s="205"/>
      <c r="AK129" s="182"/>
    </row>
    <row r="130" spans="6:37" ht="20.100000000000001" customHeight="1" x14ac:dyDescent="0.3">
      <c r="F130" s="282"/>
      <c r="J130" s="282"/>
      <c r="K130" s="283"/>
      <c r="L130" s="277"/>
      <c r="M130" s="202"/>
      <c r="N130" s="205"/>
      <c r="AK130" s="182"/>
    </row>
    <row r="131" spans="6:37" ht="20.100000000000001" customHeight="1" x14ac:dyDescent="0.3">
      <c r="F131" s="282"/>
      <c r="J131" s="282"/>
      <c r="K131" s="283"/>
      <c r="L131" s="277"/>
      <c r="M131" s="202"/>
      <c r="N131" s="205"/>
      <c r="AK131" s="182"/>
    </row>
    <row r="132" spans="6:37" ht="20.100000000000001" customHeight="1" x14ac:dyDescent="0.3">
      <c r="F132" s="282"/>
      <c r="J132" s="282"/>
      <c r="K132" s="283"/>
      <c r="L132" s="277"/>
      <c r="M132" s="202"/>
      <c r="N132" s="205"/>
      <c r="AK132" s="182"/>
    </row>
    <row r="133" spans="6:37" ht="20.100000000000001" customHeight="1" x14ac:dyDescent="0.3">
      <c r="F133" s="282"/>
      <c r="J133" s="282"/>
      <c r="K133" s="283"/>
      <c r="L133" s="277"/>
      <c r="M133" s="202"/>
      <c r="N133" s="205"/>
      <c r="AK133" s="182"/>
    </row>
    <row r="134" spans="6:37" ht="20.100000000000001" customHeight="1" x14ac:dyDescent="0.3">
      <c r="F134" s="282"/>
      <c r="J134" s="282"/>
      <c r="K134" s="283"/>
      <c r="L134" s="277"/>
      <c r="M134" s="202"/>
      <c r="N134" s="205"/>
      <c r="AK134" s="182"/>
    </row>
    <row r="135" spans="6:37" ht="20.100000000000001" customHeight="1" x14ac:dyDescent="0.3">
      <c r="F135" s="282"/>
      <c r="J135" s="282"/>
      <c r="K135" s="283"/>
      <c r="L135" s="277"/>
      <c r="M135" s="202"/>
      <c r="N135" s="205"/>
      <c r="AK135" s="182"/>
    </row>
    <row r="136" spans="6:37" ht="20.100000000000001" customHeight="1" x14ac:dyDescent="0.3">
      <c r="F136" s="282"/>
      <c r="J136" s="282"/>
      <c r="K136" s="283"/>
      <c r="L136" s="277"/>
      <c r="M136" s="202"/>
      <c r="N136" s="205"/>
      <c r="AK136" s="182"/>
    </row>
    <row r="137" spans="6:37" ht="20.100000000000001" customHeight="1" x14ac:dyDescent="0.3">
      <c r="F137" s="282"/>
      <c r="J137" s="282"/>
      <c r="K137" s="283"/>
      <c r="L137" s="277"/>
      <c r="M137" s="202"/>
      <c r="N137" s="205"/>
      <c r="AK137" s="182"/>
    </row>
    <row r="138" spans="6:37" ht="20.100000000000001" customHeight="1" x14ac:dyDescent="0.3">
      <c r="F138" s="282"/>
      <c r="J138" s="282"/>
      <c r="K138" s="283"/>
      <c r="L138" s="277"/>
      <c r="M138" s="202"/>
      <c r="N138" s="205"/>
      <c r="AK138" s="182"/>
    </row>
    <row r="139" spans="6:37" ht="20.100000000000001" customHeight="1" x14ac:dyDescent="0.3">
      <c r="F139" s="282"/>
      <c r="J139" s="282"/>
      <c r="K139" s="283"/>
      <c r="L139" s="277"/>
      <c r="M139" s="202"/>
      <c r="N139" s="205"/>
      <c r="AK139" s="182"/>
    </row>
    <row r="140" spans="6:37" ht="20.100000000000001" customHeight="1" x14ac:dyDescent="0.3">
      <c r="F140" s="282"/>
      <c r="J140" s="282"/>
      <c r="K140" s="283"/>
      <c r="L140" s="277"/>
      <c r="M140" s="202"/>
      <c r="N140" s="205"/>
      <c r="AK140" s="182"/>
    </row>
    <row r="141" spans="6:37" ht="20.100000000000001" customHeight="1" x14ac:dyDescent="0.3">
      <c r="F141" s="282"/>
      <c r="J141" s="282"/>
      <c r="K141" s="283"/>
      <c r="L141" s="277"/>
      <c r="M141" s="202"/>
      <c r="N141" s="205"/>
      <c r="AK141" s="182"/>
    </row>
    <row r="142" spans="6:37" ht="20.100000000000001" customHeight="1" x14ac:dyDescent="0.3">
      <c r="F142" s="282"/>
      <c r="J142" s="282"/>
      <c r="K142" s="283"/>
      <c r="L142" s="277"/>
      <c r="M142" s="202"/>
      <c r="N142" s="205"/>
      <c r="AK142" s="182"/>
    </row>
    <row r="143" spans="6:37" ht="20.100000000000001" customHeight="1" x14ac:dyDescent="0.3">
      <c r="F143" s="282"/>
      <c r="J143" s="282"/>
      <c r="K143" s="283"/>
      <c r="L143" s="277"/>
      <c r="M143" s="202"/>
      <c r="N143" s="205"/>
      <c r="AK143" s="182"/>
    </row>
    <row r="144" spans="6:37" ht="20.100000000000001" customHeight="1" x14ac:dyDescent="0.3">
      <c r="F144" s="282"/>
      <c r="J144" s="282"/>
      <c r="K144" s="283"/>
      <c r="L144" s="277"/>
      <c r="M144" s="202"/>
      <c r="N144" s="205"/>
      <c r="AK144" s="182"/>
    </row>
    <row r="145" spans="6:37" ht="20.100000000000001" customHeight="1" x14ac:dyDescent="0.3">
      <c r="F145" s="282"/>
      <c r="J145" s="282"/>
      <c r="K145" s="283"/>
      <c r="L145" s="277"/>
      <c r="M145" s="202"/>
      <c r="N145" s="205"/>
      <c r="AK145" s="182"/>
    </row>
    <row r="146" spans="6:37" ht="20.100000000000001" customHeight="1" x14ac:dyDescent="0.3">
      <c r="F146" s="282"/>
      <c r="J146" s="282"/>
      <c r="K146" s="283"/>
      <c r="L146" s="277"/>
      <c r="M146" s="202"/>
      <c r="N146" s="205"/>
      <c r="AK146" s="182"/>
    </row>
    <row r="147" spans="6:37" ht="20.100000000000001" customHeight="1" x14ac:dyDescent="0.3">
      <c r="F147" s="282"/>
      <c r="J147" s="282"/>
      <c r="K147" s="283"/>
      <c r="L147" s="277"/>
      <c r="M147" s="202"/>
      <c r="N147" s="205"/>
      <c r="AK147" s="182"/>
    </row>
    <row r="148" spans="6:37" ht="20.100000000000001" customHeight="1" x14ac:dyDescent="0.3">
      <c r="F148" s="282"/>
      <c r="J148" s="282"/>
      <c r="K148" s="283"/>
      <c r="L148" s="277"/>
      <c r="M148" s="202"/>
      <c r="N148" s="205"/>
      <c r="AK148" s="182"/>
    </row>
    <row r="149" spans="6:37" ht="20.100000000000001" customHeight="1" x14ac:dyDescent="0.3">
      <c r="F149" s="282"/>
      <c r="J149" s="282"/>
      <c r="K149" s="283"/>
      <c r="L149" s="277"/>
      <c r="M149" s="202"/>
      <c r="N149" s="205"/>
      <c r="AK149" s="182"/>
    </row>
    <row r="150" spans="6:37" ht="20.100000000000001" customHeight="1" x14ac:dyDescent="0.3">
      <c r="F150" s="282"/>
      <c r="J150" s="282"/>
      <c r="K150" s="283"/>
      <c r="L150" s="277"/>
      <c r="M150" s="202"/>
      <c r="N150" s="205"/>
      <c r="AK150" s="182"/>
    </row>
    <row r="151" spans="6:37" ht="20.100000000000001" customHeight="1" x14ac:dyDescent="0.3">
      <c r="F151" s="282"/>
      <c r="J151" s="282"/>
      <c r="K151" s="283"/>
      <c r="L151" s="277"/>
      <c r="M151" s="202"/>
      <c r="N151" s="205"/>
      <c r="AK151" s="182"/>
    </row>
    <row r="152" spans="6:37" ht="20.100000000000001" customHeight="1" x14ac:dyDescent="0.3">
      <c r="F152" s="282"/>
      <c r="J152" s="282"/>
      <c r="K152" s="283"/>
      <c r="L152" s="277"/>
      <c r="M152" s="202"/>
      <c r="N152" s="205"/>
      <c r="AK152" s="182"/>
    </row>
    <row r="153" spans="6:37" ht="20.100000000000001" customHeight="1" x14ac:dyDescent="0.3">
      <c r="F153" s="282"/>
      <c r="J153" s="282"/>
      <c r="K153" s="283"/>
      <c r="L153" s="277"/>
      <c r="M153" s="202"/>
      <c r="N153" s="205"/>
      <c r="AK153" s="182"/>
    </row>
    <row r="154" spans="6:37" ht="20.100000000000001" customHeight="1" x14ac:dyDescent="0.3">
      <c r="F154" s="282"/>
      <c r="J154" s="282"/>
      <c r="K154" s="283"/>
      <c r="L154" s="277"/>
      <c r="M154" s="202"/>
      <c r="N154" s="205"/>
      <c r="AK154" s="182"/>
    </row>
    <row r="155" spans="6:37" ht="20.100000000000001" customHeight="1" x14ac:dyDescent="0.3">
      <c r="F155" s="282"/>
      <c r="J155" s="282"/>
      <c r="K155" s="283"/>
      <c r="L155" s="277"/>
      <c r="M155" s="202"/>
      <c r="N155" s="205"/>
      <c r="AK155" s="182"/>
    </row>
    <row r="156" spans="6:37" ht="20.100000000000001" customHeight="1" x14ac:dyDescent="0.3">
      <c r="F156" s="282"/>
      <c r="J156" s="282"/>
      <c r="K156" s="283"/>
      <c r="L156" s="277"/>
      <c r="M156" s="202"/>
      <c r="N156" s="205"/>
      <c r="AK156" s="182"/>
    </row>
    <row r="157" spans="6:37" ht="20.100000000000001" customHeight="1" x14ac:dyDescent="0.3">
      <c r="F157" s="282"/>
      <c r="J157" s="282"/>
      <c r="K157" s="283"/>
      <c r="L157" s="277"/>
      <c r="M157" s="202"/>
      <c r="N157" s="205"/>
      <c r="AK157" s="182"/>
    </row>
    <row r="158" spans="6:37" ht="20.100000000000001" customHeight="1" x14ac:dyDescent="0.3">
      <c r="F158" s="282"/>
      <c r="J158" s="282"/>
      <c r="K158" s="283"/>
      <c r="L158" s="277"/>
      <c r="M158" s="202"/>
      <c r="N158" s="205"/>
      <c r="AK158" s="182"/>
    </row>
    <row r="159" spans="6:37" ht="20.100000000000001" customHeight="1" x14ac:dyDescent="0.3">
      <c r="F159" s="282"/>
      <c r="J159" s="282"/>
      <c r="K159" s="283"/>
      <c r="L159" s="277"/>
      <c r="M159" s="202"/>
      <c r="N159" s="205"/>
      <c r="AK159" s="182"/>
    </row>
    <row r="160" spans="6:37" ht="20.100000000000001" customHeight="1" x14ac:dyDescent="0.3">
      <c r="F160" s="282"/>
      <c r="J160" s="282"/>
      <c r="K160" s="283"/>
      <c r="L160" s="277"/>
      <c r="M160" s="202"/>
      <c r="N160" s="205"/>
      <c r="AK160" s="182"/>
    </row>
    <row r="161" spans="6:37" ht="20.100000000000001" customHeight="1" x14ac:dyDescent="0.3">
      <c r="F161" s="282"/>
      <c r="J161" s="282"/>
      <c r="K161" s="283"/>
      <c r="L161" s="277"/>
      <c r="M161" s="202"/>
      <c r="N161" s="205"/>
      <c r="AK161" s="182"/>
    </row>
    <row r="162" spans="6:37" ht="20.100000000000001" customHeight="1" x14ac:dyDescent="0.3">
      <c r="F162" s="282"/>
      <c r="J162" s="282"/>
      <c r="K162" s="283"/>
      <c r="L162" s="277"/>
      <c r="M162" s="202"/>
      <c r="N162" s="205"/>
      <c r="AK162" s="182"/>
    </row>
    <row r="163" spans="6:37" ht="20.100000000000001" customHeight="1" x14ac:dyDescent="0.3">
      <c r="F163" s="282"/>
      <c r="J163" s="282"/>
      <c r="K163" s="283"/>
      <c r="L163" s="277"/>
      <c r="M163" s="202"/>
      <c r="N163" s="205"/>
      <c r="AK163" s="182"/>
    </row>
    <row r="164" spans="6:37" ht="20.100000000000001" customHeight="1" x14ac:dyDescent="0.3">
      <c r="F164" s="282"/>
      <c r="J164" s="282"/>
      <c r="K164" s="283"/>
      <c r="L164" s="277"/>
      <c r="M164" s="202"/>
      <c r="N164" s="205"/>
      <c r="AK164" s="182"/>
    </row>
    <row r="165" spans="6:37" ht="20.100000000000001" customHeight="1" x14ac:dyDescent="0.3">
      <c r="F165" s="282"/>
      <c r="J165" s="282"/>
      <c r="K165" s="283"/>
      <c r="L165" s="277"/>
      <c r="M165" s="202"/>
      <c r="N165" s="205"/>
      <c r="AK165" s="182"/>
    </row>
    <row r="166" spans="6:37" ht="20.100000000000001" customHeight="1" x14ac:dyDescent="0.3">
      <c r="F166" s="282"/>
      <c r="J166" s="282"/>
      <c r="K166" s="283"/>
      <c r="L166" s="277"/>
      <c r="M166" s="202"/>
      <c r="N166" s="205"/>
      <c r="AK166" s="182"/>
    </row>
    <row r="167" spans="6:37" ht="20.100000000000001" customHeight="1" x14ac:dyDescent="0.3">
      <c r="F167" s="282"/>
      <c r="J167" s="282"/>
      <c r="K167" s="283"/>
      <c r="L167" s="277"/>
      <c r="M167" s="202"/>
      <c r="N167" s="205"/>
      <c r="AK167" s="182"/>
    </row>
    <row r="168" spans="6:37" ht="20.100000000000001" customHeight="1" x14ac:dyDescent="0.3">
      <c r="F168" s="282"/>
      <c r="J168" s="282"/>
      <c r="K168" s="283"/>
      <c r="L168" s="277"/>
      <c r="M168" s="202"/>
      <c r="N168" s="205"/>
      <c r="AK168" s="182"/>
    </row>
    <row r="169" spans="6:37" ht="20.100000000000001" customHeight="1" x14ac:dyDescent="0.3">
      <c r="F169" s="282"/>
      <c r="J169" s="282"/>
      <c r="K169" s="283"/>
      <c r="L169" s="277"/>
      <c r="M169" s="202"/>
      <c r="N169" s="205"/>
      <c r="AK169" s="182"/>
    </row>
    <row r="170" spans="6:37" ht="20.100000000000001" customHeight="1" x14ac:dyDescent="0.3">
      <c r="F170" s="282"/>
      <c r="J170" s="282"/>
      <c r="K170" s="283"/>
      <c r="L170" s="277"/>
      <c r="M170" s="202"/>
      <c r="N170" s="205"/>
      <c r="AK170" s="182"/>
    </row>
    <row r="171" spans="6:37" ht="20.100000000000001" customHeight="1" x14ac:dyDescent="0.3">
      <c r="F171" s="282"/>
      <c r="J171" s="282"/>
      <c r="K171" s="283"/>
      <c r="L171" s="277"/>
      <c r="M171" s="202"/>
      <c r="N171" s="205"/>
      <c r="AK171" s="182"/>
    </row>
    <row r="172" spans="6:37" ht="20.100000000000001" customHeight="1" x14ac:dyDescent="0.3">
      <c r="F172" s="282"/>
      <c r="J172" s="282"/>
      <c r="K172" s="283"/>
      <c r="L172" s="277"/>
      <c r="M172" s="202"/>
      <c r="N172" s="205"/>
      <c r="AK172" s="182"/>
    </row>
    <row r="173" spans="6:37" ht="20.100000000000001" customHeight="1" x14ac:dyDescent="0.3">
      <c r="F173" s="282"/>
      <c r="J173" s="282"/>
      <c r="AK173" s="182"/>
    </row>
    <row r="174" spans="6:37" ht="20.100000000000001" customHeight="1" x14ac:dyDescent="0.3">
      <c r="F174" s="282"/>
      <c r="J174" s="282"/>
      <c r="AK174" s="182"/>
    </row>
  </sheetData>
  <mergeCells count="35">
    <mergeCell ref="W1:AK2"/>
    <mergeCell ref="A4:A7"/>
    <mergeCell ref="B4:B7"/>
    <mergeCell ref="C4:F4"/>
    <mergeCell ref="G4:J4"/>
    <mergeCell ref="K4:N4"/>
    <mergeCell ref="O4:R4"/>
    <mergeCell ref="S4:V4"/>
    <mergeCell ref="W4:Z4"/>
    <mergeCell ref="AA4:AD4"/>
    <mergeCell ref="AE4:AI4"/>
    <mergeCell ref="D5:D7"/>
    <mergeCell ref="F5:F7"/>
    <mergeCell ref="H5:H7"/>
    <mergeCell ref="J5:J7"/>
    <mergeCell ref="L5:L7"/>
    <mergeCell ref="N5:N7"/>
    <mergeCell ref="P5:P7"/>
    <mergeCell ref="R5:R7"/>
    <mergeCell ref="A98:B98"/>
    <mergeCell ref="A33:B33"/>
    <mergeCell ref="A96:B96"/>
    <mergeCell ref="AF5:AF7"/>
    <mergeCell ref="AH5:AH7"/>
    <mergeCell ref="T5:T7"/>
    <mergeCell ref="V5:V7"/>
    <mergeCell ref="X5:X7"/>
    <mergeCell ref="Z5:Z7"/>
    <mergeCell ref="AB5:AB7"/>
    <mergeCell ref="AD5:AD7"/>
    <mergeCell ref="A99:AJ99"/>
    <mergeCell ref="A100:V100"/>
    <mergeCell ref="A101:V101"/>
    <mergeCell ref="B102:V102"/>
    <mergeCell ref="A103:V103"/>
  </mergeCells>
  <pageMargins left="0.35433070866141736" right="0.15748031496062992" top="0.98425196850393704" bottom="0.31496062992125984" header="0.51181102362204722" footer="0.35433070866141736"/>
  <pageSetup paperSize="8" scale="57" fitToHeight="0" orientation="landscape" r:id="rId1"/>
  <headerFooter alignWithMargins="0"/>
  <rowBreaks count="2" manualBreakCount="2">
    <brk id="59" max="36" man="1"/>
    <brk id="98" max="36" man="1"/>
  </rowBreaks>
  <colBreaks count="1" manualBreakCount="1">
    <brk id="22" max="98"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C68"/>
  <sheetViews>
    <sheetView view="pageBreakPreview" topLeftCell="A31" zoomScale="80" zoomScaleNormal="75" zoomScaleSheetLayoutView="80" workbookViewId="0">
      <selection activeCell="A42" sqref="A42"/>
    </sheetView>
  </sheetViews>
  <sheetFormatPr defaultRowHeight="20.100000000000001" customHeight="1" x14ac:dyDescent="0.3"/>
  <cols>
    <col min="1" max="1" width="58.5703125" style="299" customWidth="1"/>
    <col min="2" max="2" width="9.7109375" style="300" customWidth="1"/>
    <col min="3" max="3" width="13.42578125" style="300" customWidth="1"/>
    <col min="4" max="4" width="16.5703125" style="300" customWidth="1"/>
    <col min="5" max="5" width="9.7109375" style="301" customWidth="1"/>
    <col min="6" max="6" width="9.7109375" style="299" customWidth="1"/>
    <col min="7" max="7" width="12.28515625" style="299" customWidth="1"/>
    <col min="8" max="8" width="9.7109375" style="301" customWidth="1"/>
    <col min="9" max="9" width="14" style="299" customWidth="1"/>
    <col min="10" max="10" width="11.5703125" style="302" customWidth="1"/>
    <col min="11" max="11" width="9.7109375" style="301" customWidth="1"/>
    <col min="12" max="12" width="13.5703125" style="299" customWidth="1"/>
    <col min="13" max="13" width="11.5703125" style="302" customWidth="1"/>
    <col min="14" max="14" width="9.7109375" style="301" customWidth="1"/>
    <col min="15" max="15" width="14.5703125" style="299" customWidth="1"/>
    <col min="16" max="16" width="11.28515625" style="302" customWidth="1"/>
    <col min="17" max="17" width="9.7109375" style="301" customWidth="1"/>
    <col min="18" max="18" width="15.42578125" style="303" customWidth="1"/>
    <col min="19" max="19" width="12.42578125" style="304" customWidth="1"/>
    <col min="20" max="20" width="9.7109375" style="305" customWidth="1"/>
    <col min="21" max="21" width="12.7109375" style="306" customWidth="1"/>
    <col min="22" max="22" width="9.7109375" style="304" customWidth="1"/>
    <col min="23" max="23" width="9.7109375" style="305" customWidth="1"/>
    <col min="24" max="24" width="12.7109375" style="303" customWidth="1"/>
    <col min="25" max="25" width="9.7109375" style="304" customWidth="1"/>
    <col min="26" max="26" width="9.7109375" style="305" customWidth="1"/>
    <col min="27" max="27" width="12.7109375" style="303" customWidth="1"/>
    <col min="28" max="29" width="9.7109375" style="304" customWidth="1"/>
    <col min="30" max="31" width="9.7109375" style="305" customWidth="1"/>
    <col min="32" max="32" width="15" style="305" customWidth="1"/>
    <col min="33" max="33" width="12" style="305" customWidth="1"/>
    <col min="34" max="34" width="14.85546875" style="305" customWidth="1"/>
    <col min="35" max="35" width="13.85546875" style="305" customWidth="1"/>
    <col min="36" max="36" width="9.7109375" style="305" customWidth="1"/>
    <col min="37" max="38" width="12.7109375" style="305" customWidth="1"/>
    <col min="39" max="39" width="9.7109375" style="305" customWidth="1"/>
    <col min="40" max="40" width="12.7109375" style="303" customWidth="1"/>
    <col min="41" max="42" width="9.7109375" style="304" customWidth="1"/>
    <col min="43" max="43" width="11.42578125" style="304" customWidth="1"/>
    <col min="44" max="45" width="9.7109375" style="304" customWidth="1"/>
    <col min="46" max="46" width="12.7109375" style="303" customWidth="1"/>
    <col min="47" max="48" width="9.7109375" style="304" customWidth="1"/>
    <col min="49" max="49" width="9.7109375" style="305" customWidth="1"/>
    <col min="50" max="50" width="5.140625" style="284" customWidth="1"/>
    <col min="51" max="16384" width="9.140625" style="285"/>
  </cols>
  <sheetData>
    <row r="1" spans="1:55" s="286" customFormat="1" ht="20.100000000000001" customHeight="1" x14ac:dyDescent="0.3">
      <c r="A1" s="1195" t="s">
        <v>1187</v>
      </c>
      <c r="B1" s="153"/>
      <c r="C1" s="153"/>
      <c r="D1" s="153"/>
      <c r="E1" s="153"/>
      <c r="F1" s="153"/>
      <c r="G1" s="153"/>
      <c r="H1" s="153"/>
      <c r="I1" s="153"/>
      <c r="J1" s="153"/>
      <c r="K1" s="153"/>
      <c r="L1" s="153"/>
      <c r="M1" s="153"/>
      <c r="N1" s="153"/>
      <c r="O1" s="153"/>
      <c r="P1" s="153"/>
      <c r="Q1" s="153"/>
      <c r="R1" s="153"/>
      <c r="S1" s="153"/>
      <c r="T1" s="153"/>
      <c r="U1" s="2132" t="s">
        <v>1187</v>
      </c>
      <c r="V1" s="2133"/>
      <c r="W1" s="2133"/>
      <c r="X1" s="2133"/>
      <c r="Y1" s="2133"/>
      <c r="Z1" s="2133"/>
      <c r="AA1" s="2133"/>
      <c r="AB1" s="2133"/>
      <c r="AC1" s="2133"/>
      <c r="AD1" s="2133"/>
      <c r="AE1" s="2133"/>
      <c r="AF1" s="2133"/>
      <c r="AG1" s="2133"/>
      <c r="AH1" s="2133"/>
      <c r="AI1" s="2133"/>
      <c r="AJ1" s="2133"/>
      <c r="AK1" s="2133"/>
      <c r="AL1" s="2133"/>
      <c r="AM1" s="2133"/>
      <c r="AN1" s="2133"/>
      <c r="AO1" s="2133"/>
      <c r="AP1" s="2133"/>
      <c r="AQ1" s="2133"/>
      <c r="AR1" s="2133"/>
      <c r="AS1" s="2133"/>
      <c r="AT1" s="2133"/>
      <c r="AU1" s="2133"/>
      <c r="AV1" s="2133"/>
      <c r="AW1" s="2133"/>
      <c r="AX1" s="284"/>
      <c r="AY1" s="285"/>
      <c r="AZ1" s="285"/>
      <c r="BA1" s="285"/>
      <c r="BB1" s="285"/>
      <c r="BC1" s="285"/>
    </row>
    <row r="2" spans="1:55" s="286" customFormat="1" ht="20.100000000000001" customHeight="1" x14ac:dyDescent="0.3">
      <c r="A2" s="153"/>
      <c r="B2" s="153"/>
      <c r="C2" s="153"/>
      <c r="D2" s="153"/>
      <c r="E2" s="153"/>
      <c r="F2" s="153"/>
      <c r="G2" s="153"/>
      <c r="H2" s="153"/>
      <c r="I2" s="153"/>
      <c r="J2" s="153"/>
      <c r="K2" s="153"/>
      <c r="L2" s="153"/>
      <c r="M2" s="153"/>
      <c r="N2" s="153"/>
      <c r="O2" s="153"/>
      <c r="P2" s="153"/>
      <c r="Q2" s="153"/>
      <c r="R2" s="153"/>
      <c r="S2" s="153"/>
      <c r="T2" s="153"/>
      <c r="U2" s="2133"/>
      <c r="V2" s="2133"/>
      <c r="W2" s="2133"/>
      <c r="X2" s="2133"/>
      <c r="Y2" s="2133"/>
      <c r="Z2" s="2133"/>
      <c r="AA2" s="2133"/>
      <c r="AB2" s="2133"/>
      <c r="AC2" s="2133"/>
      <c r="AD2" s="2133"/>
      <c r="AE2" s="2133"/>
      <c r="AF2" s="2133"/>
      <c r="AG2" s="2133"/>
      <c r="AH2" s="2133"/>
      <c r="AI2" s="2133"/>
      <c r="AJ2" s="2133"/>
      <c r="AK2" s="2133"/>
      <c r="AL2" s="2133"/>
      <c r="AM2" s="2133"/>
      <c r="AN2" s="2133"/>
      <c r="AO2" s="2133"/>
      <c r="AP2" s="2133"/>
      <c r="AQ2" s="2133"/>
      <c r="AR2" s="2133"/>
      <c r="AS2" s="2133"/>
      <c r="AT2" s="2133"/>
      <c r="AU2" s="2133"/>
      <c r="AV2" s="2133"/>
      <c r="AW2" s="2133"/>
      <c r="AX2" s="284"/>
      <c r="AY2" s="285"/>
      <c r="AZ2" s="285"/>
      <c r="BA2" s="285"/>
      <c r="BB2" s="285"/>
      <c r="BC2" s="285"/>
    </row>
    <row r="3" spans="1:55" ht="9.9499999999999993" customHeight="1" x14ac:dyDescent="0.3">
      <c r="A3" s="1303"/>
      <c r="B3" s="1304"/>
      <c r="C3" s="1304"/>
      <c r="D3" s="1304"/>
      <c r="E3" s="1305"/>
      <c r="F3" s="1094"/>
      <c r="G3" s="1094"/>
      <c r="H3" s="1305"/>
      <c r="I3" s="1094"/>
      <c r="J3" s="194"/>
      <c r="K3" s="1305"/>
      <c r="L3" s="1094"/>
      <c r="M3" s="194"/>
      <c r="N3" s="1305"/>
      <c r="O3" s="1094"/>
      <c r="P3" s="194"/>
      <c r="Q3" s="1305"/>
      <c r="R3" s="1306"/>
      <c r="S3" s="1307"/>
      <c r="T3" s="198"/>
      <c r="U3" s="1308"/>
      <c r="V3" s="1307"/>
      <c r="W3" s="198"/>
      <c r="X3" s="1306"/>
      <c r="Y3" s="1307"/>
      <c r="Z3" s="198"/>
      <c r="AA3" s="1306"/>
      <c r="AB3" s="1307"/>
      <c r="AC3" s="1307"/>
      <c r="AD3" s="198"/>
      <c r="AE3" s="198"/>
      <c r="AF3" s="198"/>
      <c r="AG3" s="198"/>
      <c r="AH3" s="198"/>
      <c r="AI3" s="198"/>
      <c r="AJ3" s="198"/>
      <c r="AK3" s="198"/>
      <c r="AL3" s="198"/>
      <c r="AM3" s="198"/>
      <c r="AN3" s="1306"/>
      <c r="AO3" s="1307"/>
      <c r="AP3" s="1307"/>
      <c r="AQ3" s="1307"/>
      <c r="AR3" s="1307"/>
      <c r="AS3" s="1307"/>
      <c r="AT3" s="1306"/>
      <c r="AU3" s="1307"/>
      <c r="AV3" s="1307"/>
      <c r="AW3" s="198"/>
    </row>
    <row r="4" spans="1:55" s="288" customFormat="1" ht="84" customHeight="1" x14ac:dyDescent="0.3">
      <c r="A4" s="2134" t="s">
        <v>1188</v>
      </c>
      <c r="B4" s="1309" t="s">
        <v>1189</v>
      </c>
      <c r="C4" s="1309" t="s">
        <v>1190</v>
      </c>
      <c r="D4" s="2137" t="s">
        <v>1191</v>
      </c>
      <c r="E4" s="2138"/>
      <c r="F4" s="1309" t="s">
        <v>1189</v>
      </c>
      <c r="G4" s="2137" t="s">
        <v>874</v>
      </c>
      <c r="H4" s="2138"/>
      <c r="I4" s="2139" t="s">
        <v>948</v>
      </c>
      <c r="J4" s="2138"/>
      <c r="K4" s="2138"/>
      <c r="L4" s="2138"/>
      <c r="M4" s="2138"/>
      <c r="N4" s="2138"/>
      <c r="O4" s="2139" t="s">
        <v>1192</v>
      </c>
      <c r="P4" s="2138"/>
      <c r="Q4" s="2138"/>
      <c r="R4" s="2138"/>
      <c r="S4" s="2138"/>
      <c r="T4" s="2138"/>
      <c r="U4" s="2140" t="s">
        <v>1193</v>
      </c>
      <c r="V4" s="2138"/>
      <c r="W4" s="2138"/>
      <c r="X4" s="2138"/>
      <c r="Y4" s="2138"/>
      <c r="Z4" s="2138"/>
      <c r="AA4" s="2139" t="s">
        <v>1194</v>
      </c>
      <c r="AB4" s="2138"/>
      <c r="AC4" s="2138"/>
      <c r="AD4" s="2138"/>
      <c r="AE4" s="2141"/>
      <c r="AF4" s="2141"/>
      <c r="AG4" s="2141"/>
      <c r="AH4" s="2141"/>
      <c r="AI4" s="2141"/>
      <c r="AJ4" s="2141"/>
      <c r="AK4" s="2141"/>
      <c r="AL4" s="2141"/>
      <c r="AM4" s="2141"/>
      <c r="AN4" s="2139" t="s">
        <v>1195</v>
      </c>
      <c r="AO4" s="2138"/>
      <c r="AP4" s="2138"/>
      <c r="AQ4" s="2139" t="s">
        <v>1196</v>
      </c>
      <c r="AR4" s="2138"/>
      <c r="AS4" s="2138"/>
      <c r="AT4" s="2142" t="s">
        <v>1197</v>
      </c>
      <c r="AU4" s="2138"/>
      <c r="AV4" s="2138"/>
      <c r="AW4" s="2143"/>
      <c r="AX4" s="287"/>
    </row>
    <row r="5" spans="1:55" s="288" customFormat="1" ht="19.5" customHeight="1" x14ac:dyDescent="0.3">
      <c r="A5" s="2135"/>
      <c r="B5" s="2111">
        <v>2018</v>
      </c>
      <c r="C5" s="2111">
        <v>2018</v>
      </c>
      <c r="D5" s="2111">
        <v>2018</v>
      </c>
      <c r="E5" s="1310">
        <v>2018</v>
      </c>
      <c r="F5" s="2111">
        <v>2017</v>
      </c>
      <c r="G5" s="2111">
        <v>2017</v>
      </c>
      <c r="H5" s="1310">
        <v>2017</v>
      </c>
      <c r="I5" s="1311">
        <v>2018</v>
      </c>
      <c r="J5" s="1310">
        <v>2018</v>
      </c>
      <c r="K5" s="1310">
        <v>2018</v>
      </c>
      <c r="L5" s="1312">
        <v>2017</v>
      </c>
      <c r="M5" s="1310">
        <v>2017</v>
      </c>
      <c r="N5" s="1310">
        <v>2017</v>
      </c>
      <c r="O5" s="1311">
        <v>2018</v>
      </c>
      <c r="P5" s="1310">
        <v>2018</v>
      </c>
      <c r="Q5" s="1310">
        <v>2018</v>
      </c>
      <c r="R5" s="1312">
        <v>2017</v>
      </c>
      <c r="S5" s="1310">
        <v>2017</v>
      </c>
      <c r="T5" s="1310">
        <v>2017</v>
      </c>
      <c r="U5" s="1311">
        <v>2018</v>
      </c>
      <c r="V5" s="1310">
        <v>2018</v>
      </c>
      <c r="W5" s="1310">
        <v>2018</v>
      </c>
      <c r="X5" s="1312">
        <v>2017</v>
      </c>
      <c r="Y5" s="1310">
        <v>2017</v>
      </c>
      <c r="Z5" s="1310">
        <v>2017</v>
      </c>
      <c r="AA5" s="1311">
        <v>2018</v>
      </c>
      <c r="AB5" s="1310">
        <v>2018</v>
      </c>
      <c r="AC5" s="1310">
        <v>2018</v>
      </c>
      <c r="AD5" s="1310">
        <v>2018</v>
      </c>
      <c r="AE5" s="2114" t="s">
        <v>1046</v>
      </c>
      <c r="AF5" s="2114" t="s">
        <v>1198</v>
      </c>
      <c r="AG5" s="2114" t="s">
        <v>1048</v>
      </c>
      <c r="AH5" s="2114" t="s">
        <v>1199</v>
      </c>
      <c r="AI5" s="2114" t="s">
        <v>1200</v>
      </c>
      <c r="AJ5" s="2114" t="s">
        <v>1049</v>
      </c>
      <c r="AK5" s="2114" t="s">
        <v>1050</v>
      </c>
      <c r="AL5" s="2114" t="s">
        <v>1051</v>
      </c>
      <c r="AM5" s="2114" t="s">
        <v>1201</v>
      </c>
      <c r="AN5" s="1311">
        <v>2018</v>
      </c>
      <c r="AO5" s="1310">
        <v>2018</v>
      </c>
      <c r="AP5" s="1310">
        <v>2018</v>
      </c>
      <c r="AQ5" s="1311">
        <v>2018</v>
      </c>
      <c r="AR5" s="1310">
        <v>2018</v>
      </c>
      <c r="AS5" s="1310">
        <v>2018</v>
      </c>
      <c r="AT5" s="1311">
        <v>2018</v>
      </c>
      <c r="AU5" s="1310">
        <v>2018</v>
      </c>
      <c r="AV5" s="1310">
        <v>2018</v>
      </c>
      <c r="AW5" s="1317">
        <v>2018</v>
      </c>
      <c r="AX5" s="287"/>
    </row>
    <row r="6" spans="1:55" s="288" customFormat="1" ht="30" customHeight="1" x14ac:dyDescent="0.3">
      <c r="A6" s="2135"/>
      <c r="B6" s="2112"/>
      <c r="C6" s="2112"/>
      <c r="D6" s="2112"/>
      <c r="E6" s="2119" t="s">
        <v>801</v>
      </c>
      <c r="F6" s="2112"/>
      <c r="G6" s="2112"/>
      <c r="H6" s="2119" t="s">
        <v>801</v>
      </c>
      <c r="I6" s="2121" t="s">
        <v>764</v>
      </c>
      <c r="J6" s="1314" t="s">
        <v>800</v>
      </c>
      <c r="K6" s="2119" t="s">
        <v>801</v>
      </c>
      <c r="L6" s="2121" t="s">
        <v>764</v>
      </c>
      <c r="M6" s="1314" t="s">
        <v>800</v>
      </c>
      <c r="N6" s="2119" t="s">
        <v>801</v>
      </c>
      <c r="O6" s="2126" t="s">
        <v>764</v>
      </c>
      <c r="P6" s="1314" t="s">
        <v>800</v>
      </c>
      <c r="Q6" s="2128" t="s">
        <v>801</v>
      </c>
      <c r="R6" s="2121" t="s">
        <v>764</v>
      </c>
      <c r="S6" s="1314" t="s">
        <v>800</v>
      </c>
      <c r="T6" s="2128" t="s">
        <v>801</v>
      </c>
      <c r="U6" s="2121" t="s">
        <v>764</v>
      </c>
      <c r="V6" s="1314" t="s">
        <v>800</v>
      </c>
      <c r="W6" s="1314" t="s">
        <v>963</v>
      </c>
      <c r="X6" s="2121" t="s">
        <v>764</v>
      </c>
      <c r="Y6" s="1314" t="s">
        <v>800</v>
      </c>
      <c r="Z6" s="1314" t="s">
        <v>963</v>
      </c>
      <c r="AA6" s="2121" t="s">
        <v>764</v>
      </c>
      <c r="AB6" s="1314" t="s">
        <v>800</v>
      </c>
      <c r="AC6" s="1314" t="s">
        <v>799</v>
      </c>
      <c r="AD6" s="1314" t="s">
        <v>963</v>
      </c>
      <c r="AE6" s="2115"/>
      <c r="AF6" s="2115"/>
      <c r="AG6" s="2115"/>
      <c r="AH6" s="2115"/>
      <c r="AI6" s="2115"/>
      <c r="AJ6" s="2115"/>
      <c r="AK6" s="2115"/>
      <c r="AL6" s="2115"/>
      <c r="AM6" s="2115"/>
      <c r="AN6" s="2126" t="s">
        <v>764</v>
      </c>
      <c r="AO6" s="1314" t="s">
        <v>800</v>
      </c>
      <c r="AP6" s="1314" t="s">
        <v>799</v>
      </c>
      <c r="AQ6" s="2126" t="s">
        <v>764</v>
      </c>
      <c r="AR6" s="1314" t="s">
        <v>800</v>
      </c>
      <c r="AS6" s="1314" t="s">
        <v>799</v>
      </c>
      <c r="AT6" s="2126" t="s">
        <v>764</v>
      </c>
      <c r="AU6" s="1314" t="s">
        <v>800</v>
      </c>
      <c r="AV6" s="1314" t="s">
        <v>799</v>
      </c>
      <c r="AW6" s="1318" t="s">
        <v>963</v>
      </c>
      <c r="AX6" s="287"/>
    </row>
    <row r="7" spans="1:55" s="288" customFormat="1" ht="20.100000000000001" customHeight="1" x14ac:dyDescent="0.3">
      <c r="A7" s="2136"/>
      <c r="B7" s="2113"/>
      <c r="C7" s="2113"/>
      <c r="D7" s="2113"/>
      <c r="E7" s="2131"/>
      <c r="F7" s="2113"/>
      <c r="G7" s="2113"/>
      <c r="H7" s="2120"/>
      <c r="I7" s="2130"/>
      <c r="J7" s="1313" t="s">
        <v>766</v>
      </c>
      <c r="K7" s="2120"/>
      <c r="L7" s="2130"/>
      <c r="M7" s="1313" t="s">
        <v>766</v>
      </c>
      <c r="N7" s="2120"/>
      <c r="O7" s="2127"/>
      <c r="P7" s="1313" t="s">
        <v>766</v>
      </c>
      <c r="Q7" s="2129"/>
      <c r="R7" s="2130"/>
      <c r="S7" s="1313" t="s">
        <v>766</v>
      </c>
      <c r="T7" s="2129"/>
      <c r="U7" s="2122"/>
      <c r="V7" s="1313" t="s">
        <v>766</v>
      </c>
      <c r="W7" s="1315" t="s">
        <v>1202</v>
      </c>
      <c r="X7" s="2122"/>
      <c r="Y7" s="1313" t="s">
        <v>766</v>
      </c>
      <c r="Z7" s="1315" t="s">
        <v>1202</v>
      </c>
      <c r="AA7" s="2122"/>
      <c r="AB7" s="1313" t="s">
        <v>766</v>
      </c>
      <c r="AC7" s="1313" t="s">
        <v>766</v>
      </c>
      <c r="AD7" s="1315" t="s">
        <v>1202</v>
      </c>
      <c r="AE7" s="1316" t="s">
        <v>801</v>
      </c>
      <c r="AF7" s="1316" t="s">
        <v>801</v>
      </c>
      <c r="AG7" s="1316" t="s">
        <v>801</v>
      </c>
      <c r="AH7" s="1316" t="s">
        <v>801</v>
      </c>
      <c r="AI7" s="1316" t="s">
        <v>801</v>
      </c>
      <c r="AJ7" s="1316" t="s">
        <v>801</v>
      </c>
      <c r="AK7" s="1316" t="s">
        <v>801</v>
      </c>
      <c r="AL7" s="1316" t="s">
        <v>801</v>
      </c>
      <c r="AM7" s="1316" t="s">
        <v>801</v>
      </c>
      <c r="AN7" s="2127"/>
      <c r="AO7" s="1313" t="s">
        <v>766</v>
      </c>
      <c r="AP7" s="1313" t="s">
        <v>766</v>
      </c>
      <c r="AQ7" s="2127"/>
      <c r="AR7" s="1313" t="s">
        <v>766</v>
      </c>
      <c r="AS7" s="1313" t="s">
        <v>766</v>
      </c>
      <c r="AT7" s="2127"/>
      <c r="AU7" s="1313" t="s">
        <v>766</v>
      </c>
      <c r="AV7" s="1313" t="s">
        <v>766</v>
      </c>
      <c r="AW7" s="1319" t="s">
        <v>1202</v>
      </c>
      <c r="AX7" s="287"/>
    </row>
    <row r="8" spans="1:55" s="290" customFormat="1" ht="20.100000000000001" customHeight="1" x14ac:dyDescent="0.3">
      <c r="A8" s="1372"/>
      <c r="B8" s="1373"/>
      <c r="C8" s="1373"/>
      <c r="D8" s="1373"/>
      <c r="E8" s="1373"/>
      <c r="F8" s="1373"/>
      <c r="G8" s="1373"/>
      <c r="H8" s="1373"/>
      <c r="I8" s="1373"/>
      <c r="J8" s="1373"/>
      <c r="K8" s="1373"/>
      <c r="L8" s="1373"/>
      <c r="M8" s="1373"/>
      <c r="N8" s="1373"/>
      <c r="O8" s="1373"/>
      <c r="P8" s="1373"/>
      <c r="Q8" s="1373"/>
      <c r="R8" s="1373"/>
      <c r="S8" s="1373"/>
      <c r="T8" s="1374"/>
      <c r="U8" s="1375"/>
      <c r="V8" s="1373"/>
      <c r="W8" s="1373"/>
      <c r="X8" s="1373"/>
      <c r="Y8" s="1373"/>
      <c r="Z8" s="1373"/>
      <c r="AA8" s="1373"/>
      <c r="AB8" s="1373"/>
      <c r="AC8" s="1373"/>
      <c r="AD8" s="1373"/>
      <c r="AE8" s="1373"/>
      <c r="AF8" s="1373"/>
      <c r="AG8" s="1373"/>
      <c r="AH8" s="1373"/>
      <c r="AI8" s="1373"/>
      <c r="AJ8" s="1373"/>
      <c r="AK8" s="1373"/>
      <c r="AL8" s="1373"/>
      <c r="AM8" s="1374"/>
      <c r="AN8" s="1375"/>
      <c r="AO8" s="1373"/>
      <c r="AP8" s="1373"/>
      <c r="AQ8" s="1373"/>
      <c r="AR8" s="1373"/>
      <c r="AS8" s="1373"/>
      <c r="AT8" s="1373"/>
      <c r="AU8" s="1373"/>
      <c r="AV8" s="1373"/>
      <c r="AW8" s="1374"/>
      <c r="AX8" s="289"/>
    </row>
    <row r="9" spans="1:55" s="286" customFormat="1" ht="20.100000000000001" customHeight="1" x14ac:dyDescent="0.3">
      <c r="A9" s="1346" t="s">
        <v>1065</v>
      </c>
      <c r="B9" s="1347">
        <v>2</v>
      </c>
      <c r="C9" s="1347">
        <v>24762</v>
      </c>
      <c r="D9" s="1347">
        <v>45137</v>
      </c>
      <c r="E9" s="1348">
        <v>0.42</v>
      </c>
      <c r="F9" s="1349">
        <v>2</v>
      </c>
      <c r="G9" s="1349">
        <v>51616</v>
      </c>
      <c r="H9" s="1350">
        <v>0.48</v>
      </c>
      <c r="I9" s="1351">
        <v>1199169343</v>
      </c>
      <c r="J9" s="1352">
        <v>2213.94</v>
      </c>
      <c r="K9" s="1350">
        <v>0.62</v>
      </c>
      <c r="L9" s="1353">
        <v>1277611245</v>
      </c>
      <c r="M9" s="1350">
        <v>2062.69</v>
      </c>
      <c r="N9" s="1350">
        <v>0.71</v>
      </c>
      <c r="O9" s="1353">
        <v>1060431023</v>
      </c>
      <c r="P9" s="1350">
        <v>1957.8</v>
      </c>
      <c r="Q9" s="1350">
        <v>0.68</v>
      </c>
      <c r="R9" s="1354">
        <v>1048588868</v>
      </c>
      <c r="S9" s="1355">
        <v>1692.93</v>
      </c>
      <c r="T9" s="1350">
        <v>0.73</v>
      </c>
      <c r="U9" s="1354">
        <v>140120324</v>
      </c>
      <c r="V9" s="1355">
        <v>258.69</v>
      </c>
      <c r="W9" s="1350">
        <v>11.68</v>
      </c>
      <c r="X9" s="866">
        <v>135536680</v>
      </c>
      <c r="Y9" s="1356">
        <v>218.82</v>
      </c>
      <c r="Z9" s="1350">
        <v>10.61</v>
      </c>
      <c r="AA9" s="866">
        <v>65941981</v>
      </c>
      <c r="AB9" s="1350">
        <v>121.74</v>
      </c>
      <c r="AC9" s="1350">
        <v>221.92</v>
      </c>
      <c r="AD9" s="1350">
        <v>5.5</v>
      </c>
      <c r="AE9" s="1350">
        <v>0</v>
      </c>
      <c r="AF9" s="1350">
        <v>100</v>
      </c>
      <c r="AG9" s="1350">
        <v>0</v>
      </c>
      <c r="AH9" s="1350">
        <v>0</v>
      </c>
      <c r="AI9" s="1350">
        <v>0</v>
      </c>
      <c r="AJ9" s="1350">
        <v>0</v>
      </c>
      <c r="AK9" s="1350">
        <v>0</v>
      </c>
      <c r="AL9" s="1350">
        <v>0</v>
      </c>
      <c r="AM9" s="1350">
        <v>0</v>
      </c>
      <c r="AN9" s="866">
        <v>29011148</v>
      </c>
      <c r="AO9" s="1350">
        <v>53.56</v>
      </c>
      <c r="AP9" s="1350">
        <v>97.63</v>
      </c>
      <c r="AQ9" s="866">
        <v>0</v>
      </c>
      <c r="AR9" s="1350">
        <v>0</v>
      </c>
      <c r="AS9" s="1350">
        <v>0</v>
      </c>
      <c r="AT9" s="866">
        <v>94953129</v>
      </c>
      <c r="AU9" s="1350">
        <v>175.31</v>
      </c>
      <c r="AV9" s="1350">
        <v>319.55</v>
      </c>
      <c r="AW9" s="1350">
        <v>7.92</v>
      </c>
      <c r="AX9" s="291"/>
    </row>
    <row r="10" spans="1:55" s="286" customFormat="1" ht="20.100000000000001" customHeight="1" x14ac:dyDescent="0.3">
      <c r="A10" s="1337" t="s">
        <v>1061</v>
      </c>
      <c r="B10" s="1338">
        <v>19</v>
      </c>
      <c r="C10" s="1338">
        <v>1649728</v>
      </c>
      <c r="D10" s="1338">
        <v>3467223</v>
      </c>
      <c r="E10" s="1339">
        <v>32.450000000000003</v>
      </c>
      <c r="F10" s="911">
        <v>19</v>
      </c>
      <c r="G10" s="911">
        <v>3405610</v>
      </c>
      <c r="H10" s="876">
        <v>31.99</v>
      </c>
      <c r="I10" s="1340">
        <v>78778918606</v>
      </c>
      <c r="J10" s="1341">
        <v>1893.42</v>
      </c>
      <c r="K10" s="876">
        <v>40.97</v>
      </c>
      <c r="L10" s="875">
        <v>72622060394</v>
      </c>
      <c r="M10" s="876">
        <v>1777.02</v>
      </c>
      <c r="N10" s="876">
        <v>40.39</v>
      </c>
      <c r="O10" s="875">
        <v>58060626711</v>
      </c>
      <c r="P10" s="876">
        <v>1395.46</v>
      </c>
      <c r="Q10" s="876">
        <v>36.99</v>
      </c>
      <c r="R10" s="1342">
        <v>52140081399</v>
      </c>
      <c r="S10" s="1343">
        <v>1275.8399999999999</v>
      </c>
      <c r="T10" s="876">
        <v>36.090000000000003</v>
      </c>
      <c r="U10" s="1342">
        <v>5884900199</v>
      </c>
      <c r="V10" s="1343">
        <v>141.44</v>
      </c>
      <c r="W10" s="876">
        <v>7.47</v>
      </c>
      <c r="X10" s="851">
        <v>5443736601</v>
      </c>
      <c r="Y10" s="893">
        <v>133.21</v>
      </c>
      <c r="Z10" s="876">
        <v>7.5</v>
      </c>
      <c r="AA10" s="851">
        <v>5598811393</v>
      </c>
      <c r="AB10" s="876">
        <v>134.57</v>
      </c>
      <c r="AC10" s="876">
        <v>282.81</v>
      </c>
      <c r="AD10" s="876">
        <v>7.11</v>
      </c>
      <c r="AE10" s="876">
        <v>0.04</v>
      </c>
      <c r="AF10" s="876">
        <v>83.95</v>
      </c>
      <c r="AG10" s="876">
        <v>0</v>
      </c>
      <c r="AH10" s="876">
        <v>1.1499999999999999</v>
      </c>
      <c r="AI10" s="876">
        <v>7.8</v>
      </c>
      <c r="AJ10" s="876">
        <v>0.14000000000000001</v>
      </c>
      <c r="AK10" s="876">
        <v>6.87</v>
      </c>
      <c r="AL10" s="876">
        <v>0</v>
      </c>
      <c r="AM10" s="876">
        <v>0.05</v>
      </c>
      <c r="AN10" s="851">
        <v>1957631399</v>
      </c>
      <c r="AO10" s="876">
        <v>47.05</v>
      </c>
      <c r="AP10" s="876">
        <v>98.89</v>
      </c>
      <c r="AQ10" s="851">
        <v>143560951</v>
      </c>
      <c r="AR10" s="876">
        <v>54.39</v>
      </c>
      <c r="AS10" s="876">
        <v>110.09</v>
      </c>
      <c r="AT10" s="851">
        <v>7700003743</v>
      </c>
      <c r="AU10" s="876">
        <v>185.07</v>
      </c>
      <c r="AV10" s="876">
        <v>388.95</v>
      </c>
      <c r="AW10" s="876">
        <v>9.77</v>
      </c>
      <c r="AX10" s="291"/>
    </row>
    <row r="11" spans="1:55" s="286" customFormat="1" ht="20.100000000000001" customHeight="1" x14ac:dyDescent="0.3">
      <c r="A11" s="1337" t="s">
        <v>1071</v>
      </c>
      <c r="B11" s="1338">
        <v>1</v>
      </c>
      <c r="C11" s="1338">
        <v>6054</v>
      </c>
      <c r="D11" s="1338">
        <v>13089</v>
      </c>
      <c r="E11" s="1339">
        <v>0.12</v>
      </c>
      <c r="F11" s="911">
        <v>1</v>
      </c>
      <c r="G11" s="911">
        <v>13277</v>
      </c>
      <c r="H11" s="876">
        <v>0.12</v>
      </c>
      <c r="I11" s="1340">
        <v>323627742</v>
      </c>
      <c r="J11" s="876">
        <v>2060.4299999999998</v>
      </c>
      <c r="K11" s="876">
        <v>0.17</v>
      </c>
      <c r="L11" s="875">
        <v>306577960</v>
      </c>
      <c r="M11" s="876">
        <v>1924.24</v>
      </c>
      <c r="N11" s="876">
        <v>0.17</v>
      </c>
      <c r="O11" s="875">
        <v>269203957</v>
      </c>
      <c r="P11" s="876">
        <v>1713.93</v>
      </c>
      <c r="Q11" s="876">
        <v>0.17</v>
      </c>
      <c r="R11" s="1342">
        <v>245899971</v>
      </c>
      <c r="S11" s="1343">
        <v>1543.4</v>
      </c>
      <c r="T11" s="876">
        <v>0.17</v>
      </c>
      <c r="U11" s="1342">
        <v>17440642</v>
      </c>
      <c r="V11" s="876">
        <v>111.04</v>
      </c>
      <c r="W11" s="876">
        <v>5.39</v>
      </c>
      <c r="X11" s="851">
        <v>17254756</v>
      </c>
      <c r="Y11" s="893">
        <v>108.3</v>
      </c>
      <c r="Z11" s="876">
        <v>5.63</v>
      </c>
      <c r="AA11" s="851">
        <v>14737734</v>
      </c>
      <c r="AB11" s="876">
        <v>93.83</v>
      </c>
      <c r="AC11" s="876">
        <v>202.86</v>
      </c>
      <c r="AD11" s="876">
        <v>4.55</v>
      </c>
      <c r="AE11" s="876">
        <v>0</v>
      </c>
      <c r="AF11" s="876">
        <v>100</v>
      </c>
      <c r="AG11" s="876">
        <v>0</v>
      </c>
      <c r="AH11" s="876">
        <v>0</v>
      </c>
      <c r="AI11" s="876">
        <v>0</v>
      </c>
      <c r="AJ11" s="876">
        <v>0</v>
      </c>
      <c r="AK11" s="876">
        <v>0</v>
      </c>
      <c r="AL11" s="876">
        <v>0</v>
      </c>
      <c r="AM11" s="876">
        <v>0</v>
      </c>
      <c r="AN11" s="851">
        <v>6535588</v>
      </c>
      <c r="AO11" s="876">
        <v>41.61</v>
      </c>
      <c r="AP11" s="876">
        <v>89.96</v>
      </c>
      <c r="AQ11" s="851">
        <v>0</v>
      </c>
      <c r="AR11" s="876">
        <v>0</v>
      </c>
      <c r="AS11" s="876">
        <v>0</v>
      </c>
      <c r="AT11" s="851">
        <v>21273322</v>
      </c>
      <c r="AU11" s="876">
        <v>135.44</v>
      </c>
      <c r="AV11" s="876">
        <v>292.83</v>
      </c>
      <c r="AW11" s="876">
        <v>6.57</v>
      </c>
      <c r="AX11" s="291"/>
    </row>
    <row r="12" spans="1:55" s="286" customFormat="1" ht="20.100000000000001" customHeight="1" x14ac:dyDescent="0.3">
      <c r="A12" s="1337" t="s">
        <v>1059</v>
      </c>
      <c r="B12" s="1338">
        <v>14</v>
      </c>
      <c r="C12" s="1338">
        <v>1401632</v>
      </c>
      <c r="D12" s="1338">
        <v>3451939</v>
      </c>
      <c r="E12" s="1339">
        <v>32.299999999999997</v>
      </c>
      <c r="F12" s="911">
        <v>14</v>
      </c>
      <c r="G12" s="911">
        <v>3458640</v>
      </c>
      <c r="H12" s="876">
        <v>32.49</v>
      </c>
      <c r="I12" s="1340">
        <v>74116500936</v>
      </c>
      <c r="J12" s="1341">
        <v>1789.25</v>
      </c>
      <c r="K12" s="876">
        <v>38.549999999999997</v>
      </c>
      <c r="L12" s="875">
        <v>68383129391</v>
      </c>
      <c r="M12" s="876">
        <v>1647.64</v>
      </c>
      <c r="N12" s="876">
        <v>38.03</v>
      </c>
      <c r="O12" s="875">
        <v>32597433559</v>
      </c>
      <c r="P12" s="876">
        <v>1657.77</v>
      </c>
      <c r="Q12" s="876">
        <v>20.77</v>
      </c>
      <c r="R12" s="1342">
        <v>29234506411</v>
      </c>
      <c r="S12" s="1343">
        <v>1473.48</v>
      </c>
      <c r="T12" s="876">
        <v>20.239999999999998</v>
      </c>
      <c r="U12" s="1342">
        <v>2552350109</v>
      </c>
      <c r="V12" s="1343">
        <v>61.62</v>
      </c>
      <c r="W12" s="876">
        <v>3.44</v>
      </c>
      <c r="X12" s="851">
        <v>2483089760</v>
      </c>
      <c r="Y12" s="893">
        <v>59.83</v>
      </c>
      <c r="Z12" s="876">
        <v>3.63</v>
      </c>
      <c r="AA12" s="851">
        <v>1860366743</v>
      </c>
      <c r="AB12" s="876">
        <v>44.91</v>
      </c>
      <c r="AC12" s="876">
        <v>110.61</v>
      </c>
      <c r="AD12" s="876">
        <v>2.5099999999999998</v>
      </c>
      <c r="AE12" s="876">
        <v>0.1</v>
      </c>
      <c r="AF12" s="876">
        <v>84.92</v>
      </c>
      <c r="AG12" s="876">
        <v>0</v>
      </c>
      <c r="AH12" s="876">
        <v>8.7200000000000006</v>
      </c>
      <c r="AI12" s="876">
        <v>5.93</v>
      </c>
      <c r="AJ12" s="876">
        <v>0.32</v>
      </c>
      <c r="AK12" s="876">
        <v>0</v>
      </c>
      <c r="AL12" s="876">
        <v>0</v>
      </c>
      <c r="AM12" s="876">
        <v>0</v>
      </c>
      <c r="AN12" s="851">
        <v>1193670673</v>
      </c>
      <c r="AO12" s="876">
        <v>29.34</v>
      </c>
      <c r="AP12" s="876">
        <v>72.16</v>
      </c>
      <c r="AQ12" s="851">
        <v>0</v>
      </c>
      <c r="AR12" s="876">
        <v>0</v>
      </c>
      <c r="AS12" s="876">
        <v>0</v>
      </c>
      <c r="AT12" s="851">
        <v>3054037416</v>
      </c>
      <c r="AU12" s="876">
        <v>73.73</v>
      </c>
      <c r="AV12" s="876">
        <v>181.58</v>
      </c>
      <c r="AW12" s="876">
        <v>4.12</v>
      </c>
      <c r="AX12" s="291" t="s">
        <v>909</v>
      </c>
    </row>
    <row r="13" spans="1:55" ht="20.100000000000001" customHeight="1" x14ac:dyDescent="0.3">
      <c r="A13" s="1337" t="s">
        <v>1070</v>
      </c>
      <c r="B13" s="1338">
        <v>1</v>
      </c>
      <c r="C13" s="1338">
        <v>695531</v>
      </c>
      <c r="D13" s="1338">
        <v>1813320</v>
      </c>
      <c r="E13" s="1339">
        <v>16.97</v>
      </c>
      <c r="F13" s="911">
        <v>1</v>
      </c>
      <c r="G13" s="911">
        <v>1805268</v>
      </c>
      <c r="H13" s="876">
        <v>16.96</v>
      </c>
      <c r="I13" s="1340">
        <v>0</v>
      </c>
      <c r="J13" s="1341">
        <v>0</v>
      </c>
      <c r="K13" s="876">
        <v>0</v>
      </c>
      <c r="L13" s="875">
        <v>0</v>
      </c>
      <c r="M13" s="876">
        <v>0</v>
      </c>
      <c r="N13" s="876">
        <v>0</v>
      </c>
      <c r="O13" s="875">
        <v>31990062504</v>
      </c>
      <c r="P13" s="876">
        <v>1470.14</v>
      </c>
      <c r="Q13" s="876">
        <v>20.38</v>
      </c>
      <c r="R13" s="1342">
        <v>29844481322</v>
      </c>
      <c r="S13" s="1343">
        <v>1377.66</v>
      </c>
      <c r="T13" s="876">
        <v>20.66</v>
      </c>
      <c r="U13" s="1342">
        <v>1469541306</v>
      </c>
      <c r="V13" s="1343">
        <v>67.53</v>
      </c>
      <c r="W13" s="876">
        <v>3.84</v>
      </c>
      <c r="X13" s="851">
        <v>1504536042</v>
      </c>
      <c r="Y13" s="893">
        <v>69.45</v>
      </c>
      <c r="Z13" s="876">
        <v>4.24</v>
      </c>
      <c r="AA13" s="851">
        <v>756361981</v>
      </c>
      <c r="AB13" s="876">
        <v>34.76</v>
      </c>
      <c r="AC13" s="876">
        <v>90.62</v>
      </c>
      <c r="AD13" s="876">
        <v>1.97</v>
      </c>
      <c r="AE13" s="876">
        <v>0</v>
      </c>
      <c r="AF13" s="876">
        <v>100</v>
      </c>
      <c r="AG13" s="876">
        <v>0</v>
      </c>
      <c r="AH13" s="876">
        <v>0</v>
      </c>
      <c r="AI13" s="876">
        <v>0</v>
      </c>
      <c r="AJ13" s="876">
        <v>0</v>
      </c>
      <c r="AK13" s="876">
        <v>0</v>
      </c>
      <c r="AL13" s="876">
        <v>0</v>
      </c>
      <c r="AM13" s="876">
        <v>0</v>
      </c>
      <c r="AN13" s="851">
        <v>39415825</v>
      </c>
      <c r="AO13" s="876">
        <v>1.81</v>
      </c>
      <c r="AP13" s="876">
        <v>4.72</v>
      </c>
      <c r="AQ13" s="851">
        <v>0</v>
      </c>
      <c r="AR13" s="876">
        <v>0</v>
      </c>
      <c r="AS13" s="876">
        <v>0</v>
      </c>
      <c r="AT13" s="851">
        <v>795777806</v>
      </c>
      <c r="AU13" s="876">
        <v>36.57</v>
      </c>
      <c r="AV13" s="876">
        <v>95.34</v>
      </c>
      <c r="AW13" s="876">
        <v>2.08</v>
      </c>
      <c r="AX13" s="284" t="s">
        <v>909</v>
      </c>
    </row>
    <row r="14" spans="1:55" s="286" customFormat="1" ht="20.100000000000001" customHeight="1" x14ac:dyDescent="0.3">
      <c r="A14" s="1337" t="s">
        <v>1064</v>
      </c>
      <c r="B14" s="1338">
        <v>12</v>
      </c>
      <c r="C14" s="1338">
        <v>254322</v>
      </c>
      <c r="D14" s="1338">
        <v>488082</v>
      </c>
      <c r="E14" s="1339">
        <v>4.57</v>
      </c>
      <c r="F14" s="911">
        <v>14</v>
      </c>
      <c r="G14" s="911">
        <v>513157</v>
      </c>
      <c r="H14" s="876">
        <v>4.82</v>
      </c>
      <c r="I14" s="1340">
        <v>8377197061</v>
      </c>
      <c r="J14" s="1341">
        <v>1430.29</v>
      </c>
      <c r="K14" s="876">
        <v>4.3600000000000003</v>
      </c>
      <c r="L14" s="875">
        <v>8233507963</v>
      </c>
      <c r="M14" s="876">
        <v>1337.07</v>
      </c>
      <c r="N14" s="876">
        <v>4.58</v>
      </c>
      <c r="O14" s="875">
        <v>7259339614</v>
      </c>
      <c r="P14" s="876">
        <v>1239.43</v>
      </c>
      <c r="Q14" s="876">
        <v>4.63</v>
      </c>
      <c r="R14" s="1342">
        <v>7061100070</v>
      </c>
      <c r="S14" s="1343">
        <v>1146.68</v>
      </c>
      <c r="T14" s="876">
        <v>4.8899999999999997</v>
      </c>
      <c r="U14" s="1342">
        <v>701195375</v>
      </c>
      <c r="V14" s="1343">
        <v>119.72</v>
      </c>
      <c r="W14" s="876">
        <v>8.3699999999999992</v>
      </c>
      <c r="X14" s="851">
        <v>675755349</v>
      </c>
      <c r="Y14" s="893">
        <v>109.74</v>
      </c>
      <c r="Z14" s="876">
        <v>8.2100000000000009</v>
      </c>
      <c r="AA14" s="851">
        <v>614805072</v>
      </c>
      <c r="AB14" s="876">
        <v>104.97</v>
      </c>
      <c r="AC14" s="876">
        <v>201.45</v>
      </c>
      <c r="AD14" s="876">
        <v>7.34</v>
      </c>
      <c r="AE14" s="876">
        <v>1.1499999999999999</v>
      </c>
      <c r="AF14" s="876">
        <v>97.93</v>
      </c>
      <c r="AG14" s="876">
        <v>0</v>
      </c>
      <c r="AH14" s="876">
        <v>0</v>
      </c>
      <c r="AI14" s="876">
        <v>0</v>
      </c>
      <c r="AJ14" s="876">
        <v>0</v>
      </c>
      <c r="AK14" s="876">
        <v>0</v>
      </c>
      <c r="AL14" s="876">
        <v>0.92</v>
      </c>
      <c r="AM14" s="876">
        <v>0</v>
      </c>
      <c r="AN14" s="851">
        <v>159067810</v>
      </c>
      <c r="AO14" s="876">
        <v>29.46</v>
      </c>
      <c r="AP14" s="876">
        <v>56.28</v>
      </c>
      <c r="AQ14" s="851">
        <v>548988449</v>
      </c>
      <c r="AR14" s="876">
        <v>117.92</v>
      </c>
      <c r="AS14" s="876">
        <v>228.91</v>
      </c>
      <c r="AT14" s="851">
        <v>1322861331</v>
      </c>
      <c r="AU14" s="876">
        <v>225.86</v>
      </c>
      <c r="AV14" s="876">
        <v>433.46</v>
      </c>
      <c r="AW14" s="876">
        <v>15.79</v>
      </c>
      <c r="AX14" s="291"/>
    </row>
    <row r="15" spans="1:55" s="286" customFormat="1" ht="20.100000000000001" customHeight="1" x14ac:dyDescent="0.3">
      <c r="A15" s="1337" t="s">
        <v>1063</v>
      </c>
      <c r="B15" s="1338">
        <v>6</v>
      </c>
      <c r="C15" s="1338">
        <v>41817</v>
      </c>
      <c r="D15" s="1338">
        <v>89212</v>
      </c>
      <c r="E15" s="1339">
        <v>0.83</v>
      </c>
      <c r="F15" s="911">
        <v>5</v>
      </c>
      <c r="G15" s="911">
        <v>64371</v>
      </c>
      <c r="H15" s="876">
        <v>0.6</v>
      </c>
      <c r="I15" s="1340">
        <v>1127433427</v>
      </c>
      <c r="J15" s="1341">
        <v>1053.1400000000001</v>
      </c>
      <c r="K15" s="876">
        <v>0.59</v>
      </c>
      <c r="L15" s="875">
        <v>789510138</v>
      </c>
      <c r="M15" s="876">
        <v>1022.08</v>
      </c>
      <c r="N15" s="876">
        <v>0.44</v>
      </c>
      <c r="O15" s="875">
        <v>984672261</v>
      </c>
      <c r="P15" s="876">
        <v>919.79</v>
      </c>
      <c r="Q15" s="876">
        <v>0.63</v>
      </c>
      <c r="R15" s="1342">
        <v>693061790</v>
      </c>
      <c r="S15" s="1343">
        <v>897.22</v>
      </c>
      <c r="T15" s="876">
        <v>0.48</v>
      </c>
      <c r="U15" s="1342">
        <v>92604435</v>
      </c>
      <c r="V15" s="1343">
        <v>86.5</v>
      </c>
      <c r="W15" s="876">
        <v>8.2100000000000009</v>
      </c>
      <c r="X15" s="851">
        <v>54066096</v>
      </c>
      <c r="Y15" s="893">
        <v>69.989999999999995</v>
      </c>
      <c r="Z15" s="876">
        <v>6.85</v>
      </c>
      <c r="AA15" s="851">
        <v>63142652</v>
      </c>
      <c r="AB15" s="876">
        <v>58.98</v>
      </c>
      <c r="AC15" s="876">
        <v>125.83</v>
      </c>
      <c r="AD15" s="876">
        <v>5.6</v>
      </c>
      <c r="AE15" s="876">
        <v>0</v>
      </c>
      <c r="AF15" s="876">
        <v>81.37</v>
      </c>
      <c r="AG15" s="876">
        <v>0</v>
      </c>
      <c r="AH15" s="876">
        <v>0</v>
      </c>
      <c r="AI15" s="876">
        <v>0</v>
      </c>
      <c r="AJ15" s="876">
        <v>0</v>
      </c>
      <c r="AK15" s="876">
        <v>0</v>
      </c>
      <c r="AL15" s="876">
        <v>0</v>
      </c>
      <c r="AM15" s="876">
        <v>18.63</v>
      </c>
      <c r="AN15" s="851">
        <v>20081248</v>
      </c>
      <c r="AO15" s="876">
        <v>26.63</v>
      </c>
      <c r="AP15" s="876">
        <v>58.12</v>
      </c>
      <c r="AQ15" s="851">
        <v>0</v>
      </c>
      <c r="AR15" s="876">
        <v>0</v>
      </c>
      <c r="AS15" s="876">
        <v>0</v>
      </c>
      <c r="AT15" s="851">
        <v>83223900</v>
      </c>
      <c r="AU15" s="876">
        <v>77.739999999999995</v>
      </c>
      <c r="AV15" s="876">
        <v>165.85</v>
      </c>
      <c r="AW15" s="876">
        <v>7.38</v>
      </c>
      <c r="AX15" s="291"/>
    </row>
    <row r="16" spans="1:55" s="286" customFormat="1" ht="20.100000000000001" customHeight="1" x14ac:dyDescent="0.3">
      <c r="A16" s="1337" t="s">
        <v>1067</v>
      </c>
      <c r="B16" s="1338">
        <v>2</v>
      </c>
      <c r="C16" s="1338">
        <v>21193</v>
      </c>
      <c r="D16" s="1338">
        <v>41646</v>
      </c>
      <c r="E16" s="1339">
        <v>0.39</v>
      </c>
      <c r="F16" s="911">
        <v>2</v>
      </c>
      <c r="G16" s="911">
        <v>45822</v>
      </c>
      <c r="H16" s="876">
        <v>0.43</v>
      </c>
      <c r="I16" s="1340">
        <v>881679032</v>
      </c>
      <c r="J16" s="1341">
        <v>1764.23</v>
      </c>
      <c r="K16" s="876">
        <v>0.46</v>
      </c>
      <c r="L16" s="875">
        <v>901890554</v>
      </c>
      <c r="M16" s="876">
        <v>1640.21</v>
      </c>
      <c r="N16" s="876">
        <v>0.5</v>
      </c>
      <c r="O16" s="875">
        <v>824897864</v>
      </c>
      <c r="P16" s="876">
        <v>1650.61</v>
      </c>
      <c r="Q16" s="876">
        <v>0.53</v>
      </c>
      <c r="R16" s="1342">
        <v>793011969</v>
      </c>
      <c r="S16" s="1343">
        <v>1442.2</v>
      </c>
      <c r="T16" s="876">
        <v>0.55000000000000004</v>
      </c>
      <c r="U16" s="1342">
        <v>67620926</v>
      </c>
      <c r="V16" s="1343">
        <v>135.31</v>
      </c>
      <c r="W16" s="876">
        <v>7.67</v>
      </c>
      <c r="X16" s="851">
        <v>70173532</v>
      </c>
      <c r="Y16" s="893">
        <v>127.62</v>
      </c>
      <c r="Z16" s="876">
        <v>7.78</v>
      </c>
      <c r="AA16" s="851">
        <v>45183630</v>
      </c>
      <c r="AB16" s="876">
        <v>90.41</v>
      </c>
      <c r="AC16" s="876">
        <v>177.67</v>
      </c>
      <c r="AD16" s="876">
        <v>5.12</v>
      </c>
      <c r="AE16" s="876">
        <v>0</v>
      </c>
      <c r="AF16" s="876">
        <v>100</v>
      </c>
      <c r="AG16" s="876">
        <v>0</v>
      </c>
      <c r="AH16" s="876">
        <v>0</v>
      </c>
      <c r="AI16" s="876">
        <v>0</v>
      </c>
      <c r="AJ16" s="876">
        <v>0</v>
      </c>
      <c r="AK16" s="876">
        <v>0</v>
      </c>
      <c r="AL16" s="876">
        <v>0</v>
      </c>
      <c r="AM16" s="876">
        <v>0</v>
      </c>
      <c r="AN16" s="851">
        <v>15469701</v>
      </c>
      <c r="AO16" s="876">
        <v>30.95</v>
      </c>
      <c r="AP16" s="876">
        <v>60.83</v>
      </c>
      <c r="AQ16" s="851">
        <v>7982716</v>
      </c>
      <c r="AR16" s="876">
        <v>17.77</v>
      </c>
      <c r="AS16" s="876">
        <v>34.270000000000003</v>
      </c>
      <c r="AT16" s="851">
        <v>68636047</v>
      </c>
      <c r="AU16" s="876">
        <v>137.34</v>
      </c>
      <c r="AV16" s="876">
        <v>269.88</v>
      </c>
      <c r="AW16" s="876">
        <v>7.78</v>
      </c>
      <c r="AX16" s="291"/>
    </row>
    <row r="17" spans="1:55" s="286" customFormat="1" ht="20.100000000000001" customHeight="1" x14ac:dyDescent="0.3">
      <c r="A17" s="1337" t="s">
        <v>1062</v>
      </c>
      <c r="B17" s="1338">
        <v>2</v>
      </c>
      <c r="C17" s="1338">
        <v>66724</v>
      </c>
      <c r="D17" s="1338">
        <v>140611</v>
      </c>
      <c r="E17" s="1339">
        <v>1.32</v>
      </c>
      <c r="F17" s="911">
        <v>2</v>
      </c>
      <c r="G17" s="911">
        <v>143654</v>
      </c>
      <c r="H17" s="876">
        <v>1.35</v>
      </c>
      <c r="I17" s="1340">
        <v>3799350086</v>
      </c>
      <c r="J17" s="1341">
        <v>2251.69</v>
      </c>
      <c r="K17" s="876">
        <v>1.98</v>
      </c>
      <c r="L17" s="875">
        <v>3631552528</v>
      </c>
      <c r="M17" s="876">
        <v>2106.65</v>
      </c>
      <c r="N17" s="876">
        <v>2.02</v>
      </c>
      <c r="O17" s="875">
        <v>3270833162</v>
      </c>
      <c r="P17" s="876">
        <v>1938.46</v>
      </c>
      <c r="Q17" s="876">
        <v>2.08</v>
      </c>
      <c r="R17" s="1342">
        <v>3096899629</v>
      </c>
      <c r="S17" s="1343">
        <v>1796.5</v>
      </c>
      <c r="T17" s="876">
        <v>2.14</v>
      </c>
      <c r="U17" s="1342">
        <v>341888887</v>
      </c>
      <c r="V17" s="1343">
        <v>202.62</v>
      </c>
      <c r="W17" s="876">
        <v>9</v>
      </c>
      <c r="X17" s="851">
        <v>330242160</v>
      </c>
      <c r="Y17" s="893">
        <v>191.57</v>
      </c>
      <c r="Z17" s="876">
        <v>9.09</v>
      </c>
      <c r="AA17" s="851">
        <v>196420497</v>
      </c>
      <c r="AB17" s="876">
        <v>116.41</v>
      </c>
      <c r="AC17" s="876">
        <v>245.31</v>
      </c>
      <c r="AD17" s="876">
        <v>5.17</v>
      </c>
      <c r="AE17" s="876">
        <v>0</v>
      </c>
      <c r="AF17" s="876">
        <v>94.96</v>
      </c>
      <c r="AG17" s="876">
        <v>0</v>
      </c>
      <c r="AH17" s="876">
        <v>3.56</v>
      </c>
      <c r="AI17" s="876">
        <v>1.48</v>
      </c>
      <c r="AJ17" s="876">
        <v>0</v>
      </c>
      <c r="AK17" s="876">
        <v>0</v>
      </c>
      <c r="AL17" s="876">
        <v>0</v>
      </c>
      <c r="AM17" s="876">
        <v>0</v>
      </c>
      <c r="AN17" s="851">
        <v>56078353</v>
      </c>
      <c r="AO17" s="876">
        <v>33.229999999999997</v>
      </c>
      <c r="AP17" s="876">
        <v>70.040000000000006</v>
      </c>
      <c r="AQ17" s="851">
        <v>0</v>
      </c>
      <c r="AR17" s="876">
        <v>0</v>
      </c>
      <c r="AS17" s="876">
        <v>0</v>
      </c>
      <c r="AT17" s="851">
        <v>252498850</v>
      </c>
      <c r="AU17" s="876">
        <v>149.63999999999999</v>
      </c>
      <c r="AV17" s="876">
        <v>315.35000000000002</v>
      </c>
      <c r="AW17" s="876">
        <v>6.65</v>
      </c>
      <c r="AX17" s="291"/>
    </row>
    <row r="18" spans="1:55" s="286" customFormat="1" ht="20.100000000000001" customHeight="1" x14ac:dyDescent="0.3">
      <c r="A18" s="1337" t="s">
        <v>1069</v>
      </c>
      <c r="B18" s="1338">
        <v>1</v>
      </c>
      <c r="C18" s="1338">
        <v>25218</v>
      </c>
      <c r="D18" s="1338">
        <v>46706</v>
      </c>
      <c r="E18" s="1339">
        <v>0.44</v>
      </c>
      <c r="F18" s="911">
        <v>1</v>
      </c>
      <c r="G18" s="911">
        <v>46812</v>
      </c>
      <c r="H18" s="876">
        <v>0.44</v>
      </c>
      <c r="I18" s="1340">
        <v>1236672634</v>
      </c>
      <c r="J18" s="1341">
        <v>2206.48</v>
      </c>
      <c r="K18" s="876">
        <v>0.64</v>
      </c>
      <c r="L18" s="875">
        <v>1173406300</v>
      </c>
      <c r="M18" s="876">
        <v>2088.86</v>
      </c>
      <c r="N18" s="876">
        <v>0.65</v>
      </c>
      <c r="O18" s="875">
        <v>1050112769</v>
      </c>
      <c r="P18" s="876">
        <v>1873.62</v>
      </c>
      <c r="Q18" s="876">
        <v>0.67</v>
      </c>
      <c r="R18" s="1342">
        <v>954423668</v>
      </c>
      <c r="S18" s="1343">
        <v>1699.04</v>
      </c>
      <c r="T18" s="876">
        <v>0.66</v>
      </c>
      <c r="U18" s="1342">
        <v>132114574</v>
      </c>
      <c r="V18" s="1343">
        <v>235.72</v>
      </c>
      <c r="W18" s="876">
        <v>10.68</v>
      </c>
      <c r="X18" s="851">
        <v>116352998</v>
      </c>
      <c r="Y18" s="893">
        <v>207.13</v>
      </c>
      <c r="Z18" s="876">
        <v>9.92</v>
      </c>
      <c r="AA18" s="851">
        <v>84318721</v>
      </c>
      <c r="AB18" s="876">
        <v>150.44</v>
      </c>
      <c r="AC18" s="876">
        <v>278.63</v>
      </c>
      <c r="AD18" s="876">
        <v>6.82</v>
      </c>
      <c r="AE18" s="876">
        <v>1.47</v>
      </c>
      <c r="AF18" s="876">
        <v>87.72</v>
      </c>
      <c r="AG18" s="876">
        <v>0</v>
      </c>
      <c r="AH18" s="876">
        <v>4.8499999999999996</v>
      </c>
      <c r="AI18" s="876">
        <v>1.74</v>
      </c>
      <c r="AJ18" s="876">
        <v>0</v>
      </c>
      <c r="AK18" s="876">
        <v>0.74</v>
      </c>
      <c r="AL18" s="876">
        <v>1.7</v>
      </c>
      <c r="AM18" s="876">
        <v>1.78</v>
      </c>
      <c r="AN18" s="851">
        <v>27891979</v>
      </c>
      <c r="AO18" s="876">
        <v>49.77</v>
      </c>
      <c r="AP18" s="876">
        <v>92.17</v>
      </c>
      <c r="AQ18" s="851">
        <v>0</v>
      </c>
      <c r="AR18" s="876">
        <v>0</v>
      </c>
      <c r="AS18" s="876">
        <v>0</v>
      </c>
      <c r="AT18" s="851">
        <v>112210700</v>
      </c>
      <c r="AU18" s="876">
        <v>200.21</v>
      </c>
      <c r="AV18" s="876">
        <v>370.8</v>
      </c>
      <c r="AW18" s="876">
        <v>9.07</v>
      </c>
      <c r="AX18" s="291"/>
    </row>
    <row r="19" spans="1:55" s="286" customFormat="1" ht="20.100000000000001" customHeight="1" x14ac:dyDescent="0.3">
      <c r="A19" s="1337" t="s">
        <v>1066</v>
      </c>
      <c r="B19" s="1338">
        <v>1</v>
      </c>
      <c r="C19" s="1338">
        <v>46850</v>
      </c>
      <c r="D19" s="1338">
        <v>112201</v>
      </c>
      <c r="E19" s="1339">
        <v>1.05</v>
      </c>
      <c r="F19" s="911">
        <v>1</v>
      </c>
      <c r="G19" s="911">
        <v>116283</v>
      </c>
      <c r="H19" s="876">
        <v>1.0900000000000001</v>
      </c>
      <c r="I19" s="1340">
        <v>2335420569</v>
      </c>
      <c r="J19" s="1341">
        <v>1734.55</v>
      </c>
      <c r="K19" s="876">
        <v>1.21</v>
      </c>
      <c r="L19" s="875">
        <v>2356551274</v>
      </c>
      <c r="M19" s="876">
        <v>1688.8</v>
      </c>
      <c r="N19" s="876">
        <v>1.31</v>
      </c>
      <c r="O19" s="875">
        <v>2285900193</v>
      </c>
      <c r="P19" s="876">
        <v>1697.77</v>
      </c>
      <c r="Q19" s="876">
        <v>1.46</v>
      </c>
      <c r="R19" s="1342">
        <v>2073024720</v>
      </c>
      <c r="S19" s="1343">
        <v>1485.62</v>
      </c>
      <c r="T19" s="876">
        <v>1.43</v>
      </c>
      <c r="U19" s="1342">
        <v>269444876</v>
      </c>
      <c r="V19" s="1343">
        <v>200.12</v>
      </c>
      <c r="W19" s="876">
        <v>11.54</v>
      </c>
      <c r="X19" s="851">
        <v>245449875</v>
      </c>
      <c r="Y19" s="893">
        <v>175.9</v>
      </c>
      <c r="Z19" s="876">
        <v>10.42</v>
      </c>
      <c r="AA19" s="851">
        <v>181421578</v>
      </c>
      <c r="AB19" s="876">
        <v>134.74</v>
      </c>
      <c r="AC19" s="876">
        <v>322.7</v>
      </c>
      <c r="AD19" s="876">
        <v>7.77</v>
      </c>
      <c r="AE19" s="876">
        <v>0</v>
      </c>
      <c r="AF19" s="876">
        <v>88.38</v>
      </c>
      <c r="AG19" s="876">
        <v>0</v>
      </c>
      <c r="AH19" s="876">
        <v>0</v>
      </c>
      <c r="AI19" s="876">
        <v>0</v>
      </c>
      <c r="AJ19" s="876">
        <v>0</v>
      </c>
      <c r="AK19" s="876">
        <v>9.51</v>
      </c>
      <c r="AL19" s="876">
        <v>0</v>
      </c>
      <c r="AM19" s="876">
        <v>2.11</v>
      </c>
      <c r="AN19" s="851">
        <v>42884814</v>
      </c>
      <c r="AO19" s="876">
        <v>31.85</v>
      </c>
      <c r="AP19" s="876">
        <v>76.28</v>
      </c>
      <c r="AQ19" s="851">
        <v>0</v>
      </c>
      <c r="AR19" s="876">
        <v>0</v>
      </c>
      <c r="AS19" s="876">
        <v>0</v>
      </c>
      <c r="AT19" s="851">
        <v>224306392</v>
      </c>
      <c r="AU19" s="876">
        <v>166.6</v>
      </c>
      <c r="AV19" s="876">
        <v>398.98</v>
      </c>
      <c r="AW19" s="876">
        <v>9.6</v>
      </c>
      <c r="AX19" s="291"/>
    </row>
    <row r="20" spans="1:55" s="286" customFormat="1" ht="20.100000000000001" customHeight="1" x14ac:dyDescent="0.3">
      <c r="A20" s="1344" t="s">
        <v>1203</v>
      </c>
      <c r="B20" s="1338">
        <v>14</v>
      </c>
      <c r="C20" s="1338">
        <v>443700</v>
      </c>
      <c r="D20" s="1338">
        <v>909741</v>
      </c>
      <c r="E20" s="1339">
        <v>8.51</v>
      </c>
      <c r="F20" s="911">
        <v>14</v>
      </c>
      <c r="G20" s="911">
        <v>904358</v>
      </c>
      <c r="H20" s="876">
        <v>8.5</v>
      </c>
      <c r="I20" s="1340">
        <v>18743770953</v>
      </c>
      <c r="J20" s="1341">
        <v>1716.95</v>
      </c>
      <c r="K20" s="876">
        <v>9.75</v>
      </c>
      <c r="L20" s="875">
        <v>17526818277</v>
      </c>
      <c r="M20" s="876">
        <v>1615.03</v>
      </c>
      <c r="N20" s="876">
        <v>9.75</v>
      </c>
      <c r="O20" s="875">
        <v>16138597867</v>
      </c>
      <c r="P20" s="876">
        <v>1478.31</v>
      </c>
      <c r="Q20" s="876">
        <v>10.28</v>
      </c>
      <c r="R20" s="1342">
        <v>14976322381</v>
      </c>
      <c r="S20" s="1343">
        <v>1380.01</v>
      </c>
      <c r="T20" s="876">
        <v>10.37</v>
      </c>
      <c r="U20" s="1342">
        <v>1337984710</v>
      </c>
      <c r="V20" s="1343">
        <v>122.56</v>
      </c>
      <c r="W20" s="876">
        <v>7.14</v>
      </c>
      <c r="X20" s="851">
        <v>1281772523</v>
      </c>
      <c r="Y20" s="893">
        <v>118.11</v>
      </c>
      <c r="Z20" s="876">
        <v>7.31</v>
      </c>
      <c r="AA20" s="851">
        <v>0</v>
      </c>
      <c r="AB20" s="876">
        <v>0</v>
      </c>
      <c r="AC20" s="876">
        <v>0</v>
      </c>
      <c r="AD20" s="876">
        <v>0</v>
      </c>
      <c r="AE20" s="876">
        <v>0</v>
      </c>
      <c r="AF20" s="876">
        <v>0</v>
      </c>
      <c r="AG20" s="876">
        <v>0</v>
      </c>
      <c r="AH20" s="876">
        <v>0</v>
      </c>
      <c r="AI20" s="876">
        <v>0</v>
      </c>
      <c r="AJ20" s="876">
        <v>0</v>
      </c>
      <c r="AK20" s="876">
        <v>0</v>
      </c>
      <c r="AL20" s="876">
        <v>0</v>
      </c>
      <c r="AM20" s="876">
        <v>0</v>
      </c>
      <c r="AN20" s="851">
        <v>113022153</v>
      </c>
      <c r="AO20" s="876">
        <v>22.82</v>
      </c>
      <c r="AP20" s="876">
        <v>48.39</v>
      </c>
      <c r="AQ20" s="851">
        <v>0</v>
      </c>
      <c r="AR20" s="876">
        <v>0</v>
      </c>
      <c r="AS20" s="876">
        <v>0</v>
      </c>
      <c r="AT20" s="851">
        <v>113022153</v>
      </c>
      <c r="AU20" s="876">
        <v>10.35</v>
      </c>
      <c r="AV20" s="876">
        <v>21.23</v>
      </c>
      <c r="AW20" s="876">
        <v>0.6</v>
      </c>
      <c r="AX20" s="292"/>
    </row>
    <row r="21" spans="1:55" s="286" customFormat="1" ht="20.100000000000001" customHeight="1" x14ac:dyDescent="0.3">
      <c r="A21" s="1337" t="s">
        <v>1204</v>
      </c>
      <c r="B21" s="1345">
        <v>0</v>
      </c>
      <c r="C21" s="1345">
        <v>0</v>
      </c>
      <c r="D21" s="1345">
        <v>0</v>
      </c>
      <c r="E21" s="1339">
        <v>0</v>
      </c>
      <c r="F21" s="911">
        <v>2</v>
      </c>
      <c r="G21" s="911">
        <v>90969</v>
      </c>
      <c r="H21" s="876">
        <v>0.85</v>
      </c>
      <c r="I21" s="1340">
        <v>0</v>
      </c>
      <c r="J21" s="1341">
        <v>0</v>
      </c>
      <c r="K21" s="876">
        <v>0</v>
      </c>
      <c r="L21" s="875">
        <v>1319638440</v>
      </c>
      <c r="M21" s="876">
        <v>1208.8699999999999</v>
      </c>
      <c r="N21" s="876">
        <v>0.73</v>
      </c>
      <c r="O21" s="875">
        <v>0</v>
      </c>
      <c r="P21" s="876">
        <v>0</v>
      </c>
      <c r="Q21" s="876">
        <v>0</v>
      </c>
      <c r="R21" s="1342">
        <v>1213186394</v>
      </c>
      <c r="S21" s="1343">
        <v>1111.3599999999999</v>
      </c>
      <c r="T21" s="876">
        <v>0.84</v>
      </c>
      <c r="U21" s="1342">
        <v>0</v>
      </c>
      <c r="V21" s="1343">
        <v>0</v>
      </c>
      <c r="W21" s="876">
        <v>0</v>
      </c>
      <c r="X21" s="851">
        <v>118873095</v>
      </c>
      <c r="Y21" s="893">
        <v>108.9</v>
      </c>
      <c r="Z21" s="876">
        <v>9.01</v>
      </c>
      <c r="AA21" s="851">
        <v>0</v>
      </c>
      <c r="AB21" s="876">
        <v>0</v>
      </c>
      <c r="AC21" s="876">
        <v>0</v>
      </c>
      <c r="AD21" s="876">
        <v>0</v>
      </c>
      <c r="AE21" s="876">
        <v>0</v>
      </c>
      <c r="AF21" s="876">
        <v>0</v>
      </c>
      <c r="AG21" s="876">
        <v>0</v>
      </c>
      <c r="AH21" s="876">
        <v>0</v>
      </c>
      <c r="AI21" s="876">
        <v>0</v>
      </c>
      <c r="AJ21" s="876">
        <v>0</v>
      </c>
      <c r="AK21" s="876">
        <v>0</v>
      </c>
      <c r="AL21" s="876">
        <v>0</v>
      </c>
      <c r="AM21" s="876">
        <v>0</v>
      </c>
      <c r="AN21" s="851">
        <v>0</v>
      </c>
      <c r="AO21" s="876">
        <v>0</v>
      </c>
      <c r="AP21" s="876">
        <v>0</v>
      </c>
      <c r="AQ21" s="851">
        <v>0</v>
      </c>
      <c r="AR21" s="876">
        <v>0</v>
      </c>
      <c r="AS21" s="876">
        <v>0</v>
      </c>
      <c r="AT21" s="851">
        <v>0</v>
      </c>
      <c r="AU21" s="876">
        <v>0</v>
      </c>
      <c r="AV21" s="876">
        <v>0</v>
      </c>
      <c r="AW21" s="876">
        <v>0</v>
      </c>
      <c r="AX21" s="291"/>
    </row>
    <row r="22" spans="1:55" s="286" customFormat="1" ht="20.100000000000001" customHeight="1" x14ac:dyDescent="0.3">
      <c r="A22" s="1357" t="s">
        <v>1060</v>
      </c>
      <c r="B22" s="1358">
        <v>6</v>
      </c>
      <c r="C22" s="1358">
        <v>40390</v>
      </c>
      <c r="D22" s="1358">
        <v>73446</v>
      </c>
      <c r="E22" s="1359">
        <v>0.69</v>
      </c>
      <c r="F22" s="1144">
        <v>6</v>
      </c>
      <c r="G22" s="1144">
        <v>73439</v>
      </c>
      <c r="H22" s="902">
        <v>0.69</v>
      </c>
      <c r="I22" s="1360">
        <v>1363467883</v>
      </c>
      <c r="J22" s="1361">
        <v>1547.02</v>
      </c>
      <c r="K22" s="902">
        <v>0.71</v>
      </c>
      <c r="L22" s="901">
        <v>1295914358</v>
      </c>
      <c r="M22" s="902">
        <v>1470.51</v>
      </c>
      <c r="N22" s="902">
        <v>0.72</v>
      </c>
      <c r="O22" s="901">
        <v>1154412513</v>
      </c>
      <c r="P22" s="902">
        <v>1309.82</v>
      </c>
      <c r="Q22" s="902">
        <v>0.74</v>
      </c>
      <c r="R22" s="1362">
        <v>1089638287</v>
      </c>
      <c r="S22" s="1363">
        <v>1236.44</v>
      </c>
      <c r="T22" s="902">
        <v>0.75</v>
      </c>
      <c r="U22" s="1362">
        <v>114009747</v>
      </c>
      <c r="V22" s="1363">
        <v>129.36000000000001</v>
      </c>
      <c r="W22" s="902">
        <v>8.36</v>
      </c>
      <c r="X22" s="903">
        <v>109993278</v>
      </c>
      <c r="Y22" s="904">
        <v>124.81</v>
      </c>
      <c r="Z22" s="902">
        <v>8.49</v>
      </c>
      <c r="AA22" s="903">
        <v>90957971</v>
      </c>
      <c r="AB22" s="902">
        <v>103.2</v>
      </c>
      <c r="AC22" s="902">
        <v>187.67</v>
      </c>
      <c r="AD22" s="902">
        <v>6.67</v>
      </c>
      <c r="AE22" s="902">
        <v>0</v>
      </c>
      <c r="AF22" s="902">
        <v>93.84</v>
      </c>
      <c r="AG22" s="902">
        <v>0</v>
      </c>
      <c r="AH22" s="902">
        <v>6.16</v>
      </c>
      <c r="AI22" s="902">
        <v>0</v>
      </c>
      <c r="AJ22" s="902">
        <v>0</v>
      </c>
      <c r="AK22" s="902">
        <v>0</v>
      </c>
      <c r="AL22" s="902">
        <v>0</v>
      </c>
      <c r="AM22" s="902">
        <v>0</v>
      </c>
      <c r="AN22" s="903">
        <v>27837446</v>
      </c>
      <c r="AO22" s="902">
        <v>34.72</v>
      </c>
      <c r="AP22" s="902">
        <v>64.2</v>
      </c>
      <c r="AQ22" s="903">
        <v>0</v>
      </c>
      <c r="AR22" s="902">
        <v>0</v>
      </c>
      <c r="AS22" s="902">
        <v>0</v>
      </c>
      <c r="AT22" s="903">
        <v>118795417</v>
      </c>
      <c r="AU22" s="902">
        <v>134.79</v>
      </c>
      <c r="AV22" s="902">
        <v>245.1</v>
      </c>
      <c r="AW22" s="902">
        <v>8.7100000000000009</v>
      </c>
      <c r="AX22" s="291"/>
    </row>
    <row r="23" spans="1:55" ht="9.9499999999999993" customHeight="1" thickBot="1" x14ac:dyDescent="0.35">
      <c r="A23" s="1364"/>
      <c r="B23" s="1365"/>
      <c r="C23" s="1365"/>
      <c r="D23" s="1365"/>
      <c r="E23" s="1366"/>
      <c r="F23" s="1367"/>
      <c r="G23" s="1367"/>
      <c r="H23" s="1207"/>
      <c r="I23" s="1368"/>
      <c r="J23" s="1369"/>
      <c r="K23" s="1207"/>
      <c r="L23" s="1367"/>
      <c r="M23" s="1369"/>
      <c r="N23" s="1207"/>
      <c r="O23" s="1367"/>
      <c r="P23" s="1369"/>
      <c r="Q23" s="1207"/>
      <c r="R23" s="1370"/>
      <c r="S23" s="1178"/>
      <c r="T23" s="824"/>
      <c r="U23" s="1371"/>
      <c r="V23" s="1178"/>
      <c r="W23" s="824"/>
      <c r="X23" s="1370"/>
      <c r="Y23" s="896"/>
      <c r="Z23" s="824"/>
      <c r="AA23" s="823"/>
      <c r="AB23" s="824"/>
      <c r="AC23" s="824"/>
      <c r="AD23" s="824"/>
      <c r="AE23" s="824"/>
      <c r="AF23" s="824"/>
      <c r="AG23" s="824"/>
      <c r="AH23" s="824"/>
      <c r="AI23" s="824"/>
      <c r="AJ23" s="824"/>
      <c r="AK23" s="824"/>
      <c r="AL23" s="824"/>
      <c r="AM23" s="824"/>
      <c r="AN23" s="823"/>
      <c r="AO23" s="824"/>
      <c r="AP23" s="824"/>
      <c r="AQ23" s="1172"/>
      <c r="AR23" s="824"/>
      <c r="AS23" s="824"/>
      <c r="AT23" s="823"/>
      <c r="AU23" s="824"/>
      <c r="AV23" s="824"/>
      <c r="AW23" s="824"/>
    </row>
    <row r="24" spans="1:55" s="293" customFormat="1" ht="20.100000000000001" customHeight="1" thickBot="1" x14ac:dyDescent="0.35">
      <c r="A24" s="1328" t="s">
        <v>1205</v>
      </c>
      <c r="B24" s="1329">
        <v>81</v>
      </c>
      <c r="C24" s="1329">
        <v>4714574</v>
      </c>
      <c r="D24" s="1329">
        <v>10685469</v>
      </c>
      <c r="E24" s="1330">
        <v>100</v>
      </c>
      <c r="F24" s="1331">
        <v>84</v>
      </c>
      <c r="G24" s="1329">
        <v>10645160</v>
      </c>
      <c r="H24" s="954">
        <v>100.80999999999997</v>
      </c>
      <c r="I24" s="1332">
        <v>192283208000</v>
      </c>
      <c r="J24" s="954">
        <v>1806.06</v>
      </c>
      <c r="K24" s="1330">
        <v>100</v>
      </c>
      <c r="L24" s="1332">
        <v>179818169000</v>
      </c>
      <c r="M24" s="954">
        <v>1695.14</v>
      </c>
      <c r="N24" s="954">
        <v>100.00000000000001</v>
      </c>
      <c r="O24" s="1332">
        <v>156946525000</v>
      </c>
      <c r="P24" s="954">
        <v>1474.15</v>
      </c>
      <c r="Q24" s="1330">
        <v>100</v>
      </c>
      <c r="R24" s="1332">
        <v>144464227000</v>
      </c>
      <c r="S24" s="954">
        <v>1361.86</v>
      </c>
      <c r="T24" s="954">
        <v>100.00000000000001</v>
      </c>
      <c r="U24" s="1332">
        <v>13121216000</v>
      </c>
      <c r="V24" s="954">
        <v>123.6</v>
      </c>
      <c r="W24" s="954">
        <v>6.82</v>
      </c>
      <c r="X24" s="1332">
        <v>12586832000</v>
      </c>
      <c r="Y24" s="954">
        <v>118.79</v>
      </c>
      <c r="Z24" s="954">
        <v>7</v>
      </c>
      <c r="AA24" s="1332">
        <v>9572470000</v>
      </c>
      <c r="AB24" s="954">
        <v>100.28</v>
      </c>
      <c r="AC24" s="954">
        <v>223.37</v>
      </c>
      <c r="AD24" s="954">
        <v>5.5</v>
      </c>
      <c r="AE24" s="954">
        <v>0.13</v>
      </c>
      <c r="AF24" s="954">
        <v>86.93</v>
      </c>
      <c r="AG24" s="954">
        <v>0</v>
      </c>
      <c r="AH24" s="954">
        <v>2.5499999999999998</v>
      </c>
      <c r="AI24" s="954">
        <v>5.76</v>
      </c>
      <c r="AJ24" s="954">
        <v>0.14000000000000001</v>
      </c>
      <c r="AK24" s="954">
        <v>4.21</v>
      </c>
      <c r="AL24" s="954">
        <v>7.0000000000000007E-2</v>
      </c>
      <c r="AM24" s="954">
        <v>0.21</v>
      </c>
      <c r="AN24" s="1332">
        <v>3688598000</v>
      </c>
      <c r="AO24" s="954">
        <v>37.26</v>
      </c>
      <c r="AP24" s="954">
        <v>82.76</v>
      </c>
      <c r="AQ24" s="1332">
        <v>700532000</v>
      </c>
      <c r="AR24" s="954">
        <v>90.46</v>
      </c>
      <c r="AS24" s="954">
        <v>178.01</v>
      </c>
      <c r="AT24" s="1332">
        <v>13961600000</v>
      </c>
      <c r="AU24" s="954">
        <v>108.88</v>
      </c>
      <c r="AV24" s="954">
        <v>246.78</v>
      </c>
      <c r="AW24" s="954">
        <v>7.26</v>
      </c>
      <c r="AX24" s="284"/>
      <c r="AY24" s="285"/>
      <c r="AZ24" s="285"/>
      <c r="BA24" s="285"/>
      <c r="BB24" s="285"/>
      <c r="BC24" s="285"/>
    </row>
    <row r="25" spans="1:55" s="293" customFormat="1" ht="20.100000000000001" customHeight="1" thickTop="1" thickBot="1" x14ac:dyDescent="0.35">
      <c r="A25" s="1321"/>
      <c r="B25" s="1322"/>
      <c r="C25" s="1322"/>
      <c r="D25" s="1322"/>
      <c r="E25" s="1323"/>
      <c r="F25" s="1324"/>
      <c r="G25" s="1322"/>
      <c r="H25" s="1325"/>
      <c r="I25" s="1326"/>
      <c r="J25" s="1325"/>
      <c r="K25" s="1323"/>
      <c r="L25" s="1326"/>
      <c r="M25" s="1325"/>
      <c r="N25" s="1325"/>
      <c r="O25" s="1326"/>
      <c r="P25" s="1325"/>
      <c r="Q25" s="1323"/>
      <c r="R25" s="1326"/>
      <c r="S25" s="1325"/>
      <c r="T25" s="1327"/>
      <c r="U25" s="1376"/>
      <c r="V25" s="1325"/>
      <c r="W25" s="1325"/>
      <c r="X25" s="1326"/>
      <c r="Y25" s="1325"/>
      <c r="Z25" s="1325"/>
      <c r="AA25" s="1326"/>
      <c r="AB25" s="1325"/>
      <c r="AC25" s="1325"/>
      <c r="AD25" s="1325"/>
      <c r="AE25" s="1325"/>
      <c r="AF25" s="1325"/>
      <c r="AG25" s="1325"/>
      <c r="AH25" s="1325"/>
      <c r="AI25" s="1325"/>
      <c r="AJ25" s="1325"/>
      <c r="AK25" s="1325"/>
      <c r="AL25" s="1325"/>
      <c r="AM25" s="1327"/>
      <c r="AN25" s="1376"/>
      <c r="AO25" s="1325"/>
      <c r="AP25" s="1325"/>
      <c r="AQ25" s="1326"/>
      <c r="AR25" s="1325"/>
      <c r="AS25" s="1325"/>
      <c r="AT25" s="1326"/>
      <c r="AU25" s="1325"/>
      <c r="AV25" s="1325"/>
      <c r="AW25" s="1327"/>
      <c r="AX25" s="284"/>
      <c r="AY25" s="285"/>
      <c r="AZ25" s="285"/>
      <c r="BA25" s="285"/>
      <c r="BB25" s="285"/>
      <c r="BC25" s="285"/>
    </row>
    <row r="26" spans="1:55" s="293" customFormat="1" ht="20.100000000000001" customHeight="1" thickTop="1" thickBot="1" x14ac:dyDescent="0.35">
      <c r="A26" s="1328" t="s">
        <v>1206</v>
      </c>
      <c r="B26" s="1333">
        <v>67</v>
      </c>
      <c r="C26" s="1333">
        <v>4270874</v>
      </c>
      <c r="D26" s="1333">
        <v>9775728</v>
      </c>
      <c r="E26" s="1334">
        <v>91.49</v>
      </c>
      <c r="F26" s="1335">
        <v>70</v>
      </c>
      <c r="G26" s="1335">
        <v>9740802</v>
      </c>
      <c r="H26" s="810">
        <v>91.5</v>
      </c>
      <c r="I26" s="1336">
        <v>173539437000</v>
      </c>
      <c r="J26" s="810">
        <v>1816.24</v>
      </c>
      <c r="K26" s="810">
        <v>90.25</v>
      </c>
      <c r="L26" s="1336">
        <v>162291351000</v>
      </c>
      <c r="M26" s="810">
        <v>1704.27</v>
      </c>
      <c r="N26" s="810">
        <v>90.25</v>
      </c>
      <c r="O26" s="1336">
        <v>140807927000</v>
      </c>
      <c r="P26" s="810">
        <v>1473.67</v>
      </c>
      <c r="Q26" s="810">
        <v>89.72</v>
      </c>
      <c r="R26" s="1336">
        <v>129487905000</v>
      </c>
      <c r="S26" s="810">
        <v>1359.79</v>
      </c>
      <c r="T26" s="810">
        <v>89.63</v>
      </c>
      <c r="U26" s="1336">
        <v>11783231000</v>
      </c>
      <c r="V26" s="810">
        <v>123.32</v>
      </c>
      <c r="W26" s="810">
        <v>6.79</v>
      </c>
      <c r="X26" s="1336">
        <v>11305059000</v>
      </c>
      <c r="Y26" s="810">
        <v>118.75</v>
      </c>
      <c r="Z26" s="810">
        <v>6.97</v>
      </c>
      <c r="AA26" s="1336">
        <v>9572470000</v>
      </c>
      <c r="AB26" s="810">
        <v>100.28</v>
      </c>
      <c r="AC26" s="810">
        <v>223.37</v>
      </c>
      <c r="AD26" s="810">
        <v>5.5</v>
      </c>
      <c r="AE26" s="810">
        <v>0.13</v>
      </c>
      <c r="AF26" s="810">
        <v>86.93</v>
      </c>
      <c r="AG26" s="810">
        <v>0</v>
      </c>
      <c r="AH26" s="810">
        <v>2.5499999999999998</v>
      </c>
      <c r="AI26" s="810">
        <v>5.76</v>
      </c>
      <c r="AJ26" s="810">
        <v>0.14000000000000001</v>
      </c>
      <c r="AK26" s="810">
        <v>4.21</v>
      </c>
      <c r="AL26" s="810">
        <v>7.0000000000000007E-2</v>
      </c>
      <c r="AM26" s="810">
        <v>0.21</v>
      </c>
      <c r="AN26" s="1336">
        <v>3575576000</v>
      </c>
      <c r="AO26" s="810">
        <v>38.020000000000003</v>
      </c>
      <c r="AP26" s="810">
        <v>84.66</v>
      </c>
      <c r="AQ26" s="1336">
        <v>700532000</v>
      </c>
      <c r="AR26" s="810">
        <v>90.46</v>
      </c>
      <c r="AS26" s="810">
        <v>178.01</v>
      </c>
      <c r="AT26" s="1336">
        <v>13848578000</v>
      </c>
      <c r="AU26" s="810">
        <v>118.05</v>
      </c>
      <c r="AV26" s="810">
        <v>270.20999999999998</v>
      </c>
      <c r="AW26" s="810">
        <v>7.98</v>
      </c>
      <c r="AX26" s="1320"/>
    </row>
    <row r="27" spans="1:55" ht="20.100000000000001" customHeight="1" thickTop="1" thickBot="1" x14ac:dyDescent="0.35">
      <c r="A27" s="2123"/>
      <c r="B27" s="2124"/>
      <c r="C27" s="2124"/>
      <c r="D27" s="2124"/>
      <c r="E27" s="2124"/>
      <c r="F27" s="2124"/>
      <c r="G27" s="2124"/>
      <c r="H27" s="2124"/>
      <c r="I27" s="2124"/>
      <c r="J27" s="2124"/>
      <c r="K27" s="2124"/>
      <c r="L27" s="2124"/>
      <c r="M27" s="2124"/>
      <c r="N27" s="2124"/>
      <c r="O27" s="2124"/>
      <c r="P27" s="2124"/>
      <c r="Q27" s="2124"/>
      <c r="R27" s="2124"/>
      <c r="S27" s="2124"/>
      <c r="T27" s="2124"/>
      <c r="U27" s="2124"/>
      <c r="V27" s="2124"/>
      <c r="W27" s="2124"/>
      <c r="X27" s="2124"/>
      <c r="Y27" s="2124"/>
      <c r="Z27" s="2124"/>
      <c r="AA27" s="2124"/>
      <c r="AB27" s="2124"/>
      <c r="AC27" s="2124"/>
      <c r="AD27" s="2124"/>
      <c r="AE27" s="2124"/>
      <c r="AF27" s="2124"/>
      <c r="AG27" s="2124"/>
      <c r="AH27" s="2124"/>
      <c r="AI27" s="2124"/>
      <c r="AJ27" s="2124"/>
      <c r="AK27" s="2124"/>
      <c r="AL27" s="2124"/>
      <c r="AM27" s="2124"/>
      <c r="AN27" s="2124"/>
      <c r="AO27" s="2124"/>
      <c r="AP27" s="2124"/>
      <c r="AQ27" s="2124"/>
      <c r="AR27" s="2124"/>
      <c r="AS27" s="2124"/>
      <c r="AT27" s="2124"/>
      <c r="AU27" s="2124"/>
      <c r="AV27" s="2124"/>
      <c r="AW27" s="2125"/>
    </row>
    <row r="28" spans="1:55" ht="20.100000000000001" customHeight="1" thickTop="1" x14ac:dyDescent="0.3">
      <c r="A28" s="2116"/>
      <c r="B28" s="1784"/>
      <c r="C28" s="1784"/>
      <c r="D28" s="1784"/>
      <c r="E28" s="1784"/>
      <c r="F28" s="1784"/>
      <c r="G28" s="1784"/>
      <c r="H28" s="1784"/>
      <c r="I28" s="1784"/>
      <c r="J28" s="1784"/>
      <c r="K28" s="1784"/>
      <c r="L28" s="1784"/>
      <c r="M28" s="1784"/>
      <c r="N28" s="1784"/>
      <c r="O28" s="1784"/>
      <c r="P28" s="1784"/>
      <c r="Q28" s="1784"/>
      <c r="R28" s="1784"/>
      <c r="S28" s="1784"/>
      <c r="T28" s="1784"/>
      <c r="U28" s="2107"/>
      <c r="V28" s="1729"/>
      <c r="W28" s="1729"/>
      <c r="X28" s="1729"/>
      <c r="Y28" s="1729"/>
      <c r="Z28" s="1729"/>
      <c r="AA28" s="1729"/>
      <c r="AB28" s="1729"/>
      <c r="AC28" s="1729"/>
      <c r="AD28" s="1729"/>
      <c r="AE28" s="1729"/>
      <c r="AF28" s="1729"/>
      <c r="AG28" s="1729"/>
      <c r="AH28" s="1729"/>
      <c r="AI28" s="1729"/>
      <c r="AJ28" s="1729"/>
      <c r="AK28" s="1729"/>
      <c r="AL28" s="1729"/>
      <c r="AM28" s="1729"/>
      <c r="AN28" s="1729"/>
      <c r="AO28" s="1729"/>
      <c r="AP28" s="1729"/>
      <c r="AQ28" s="1729"/>
      <c r="AR28" s="1729"/>
      <c r="AS28" s="1729"/>
      <c r="AT28" s="1729"/>
      <c r="AU28" s="1729"/>
      <c r="AV28" s="1729"/>
      <c r="AW28" s="1729"/>
    </row>
    <row r="29" spans="1:55" ht="20.100000000000001" customHeight="1" x14ac:dyDescent="0.3">
      <c r="A29" s="2117" t="s">
        <v>1207</v>
      </c>
      <c r="B29" s="1729"/>
      <c r="C29" s="1729"/>
      <c r="D29" s="1729"/>
      <c r="E29" s="1729"/>
      <c r="F29" s="1729"/>
      <c r="G29" s="1729"/>
      <c r="H29" s="1729"/>
      <c r="I29" s="1729"/>
      <c r="J29" s="1729"/>
      <c r="K29" s="1729"/>
      <c r="L29" s="1729"/>
      <c r="M29" s="1729"/>
      <c r="N29" s="1729"/>
      <c r="O29" s="1729"/>
      <c r="P29" s="1729"/>
      <c r="Q29" s="1729"/>
      <c r="R29" s="1729"/>
      <c r="S29" s="1729"/>
      <c r="T29" s="1729"/>
      <c r="U29" s="2107"/>
      <c r="V29" s="1729"/>
      <c r="W29" s="1729"/>
      <c r="X29" s="1729"/>
      <c r="Y29" s="1729"/>
      <c r="Z29" s="1729"/>
      <c r="AA29" s="1729"/>
      <c r="AB29" s="1729"/>
      <c r="AC29" s="1729"/>
      <c r="AD29" s="1729"/>
      <c r="AE29" s="1729"/>
      <c r="AF29" s="1729"/>
      <c r="AG29" s="1729"/>
      <c r="AH29" s="1729"/>
      <c r="AI29" s="1729"/>
      <c r="AJ29" s="1729"/>
      <c r="AK29" s="1729"/>
      <c r="AL29" s="1729"/>
      <c r="AM29" s="1729"/>
      <c r="AN29" s="1729"/>
      <c r="AO29" s="1729"/>
      <c r="AP29" s="1729"/>
      <c r="AQ29" s="1729"/>
      <c r="AR29" s="1729"/>
      <c r="AS29" s="1729"/>
      <c r="AT29" s="1729"/>
      <c r="AU29" s="1729"/>
      <c r="AV29" s="1729"/>
      <c r="AW29" s="1729"/>
    </row>
    <row r="30" spans="1:55" ht="39.75" customHeight="1" x14ac:dyDescent="0.3">
      <c r="A30" s="2109" t="s">
        <v>1208</v>
      </c>
      <c r="B30" s="1729"/>
      <c r="C30" s="1729"/>
      <c r="D30" s="1729"/>
      <c r="E30" s="1729"/>
      <c r="F30" s="1729"/>
      <c r="G30" s="1729"/>
      <c r="H30" s="1729"/>
      <c r="I30" s="1729"/>
      <c r="J30" s="1729"/>
      <c r="K30" s="1729"/>
      <c r="L30" s="1729"/>
      <c r="M30" s="1729"/>
      <c r="N30" s="1729"/>
      <c r="O30" s="1729"/>
      <c r="P30" s="1729"/>
      <c r="Q30" s="1729"/>
      <c r="R30" s="1729"/>
      <c r="S30" s="1729"/>
      <c r="T30" s="1729"/>
      <c r="U30" s="294"/>
      <c r="V30" s="170"/>
      <c r="W30" s="170"/>
      <c r="X30" s="294"/>
      <c r="Y30" s="170"/>
      <c r="Z30" s="170"/>
      <c r="AA30" s="294"/>
      <c r="AB30" s="170"/>
      <c r="AC30" s="170"/>
      <c r="AD30" s="170"/>
      <c r="AE30" s="170"/>
      <c r="AF30" s="170"/>
      <c r="AG30" s="170"/>
      <c r="AH30" s="170"/>
      <c r="AI30" s="170"/>
      <c r="AJ30" s="170"/>
      <c r="AK30" s="170"/>
      <c r="AL30" s="170"/>
      <c r="AM30" s="170"/>
      <c r="AN30" s="294"/>
      <c r="AO30" s="170"/>
      <c r="AP30" s="170"/>
      <c r="AQ30" s="170"/>
      <c r="AR30" s="170"/>
      <c r="AS30" s="170"/>
      <c r="AT30" s="294"/>
      <c r="AU30" s="170"/>
      <c r="AV30" s="170"/>
      <c r="AW30" s="170"/>
    </row>
    <row r="31" spans="1:55" ht="20.100000000000001" customHeight="1" x14ac:dyDescent="0.3">
      <c r="A31" s="2118" t="s">
        <v>1209</v>
      </c>
      <c r="B31" s="1729"/>
      <c r="C31" s="1729"/>
      <c r="D31" s="1729"/>
      <c r="E31" s="1729"/>
      <c r="F31" s="1729"/>
      <c r="G31" s="1729"/>
      <c r="H31" s="1729"/>
      <c r="I31" s="1729"/>
      <c r="J31" s="1729"/>
      <c r="K31" s="1729"/>
      <c r="L31" s="1729"/>
      <c r="M31" s="1729"/>
      <c r="N31" s="1729"/>
      <c r="O31" s="1729"/>
      <c r="P31" s="1729"/>
      <c r="Q31" s="1729"/>
      <c r="R31" s="1729"/>
      <c r="S31" s="1729"/>
      <c r="T31" s="1729"/>
      <c r="U31" s="295"/>
      <c r="V31" s="170"/>
      <c r="W31" s="170"/>
      <c r="X31" s="296"/>
      <c r="Y31" s="170"/>
      <c r="Z31" s="170"/>
      <c r="AA31" s="297"/>
      <c r="AB31" s="170"/>
      <c r="AC31" s="170"/>
      <c r="AD31" s="170"/>
      <c r="AE31" s="170"/>
      <c r="AF31" s="170"/>
      <c r="AG31" s="170"/>
      <c r="AH31" s="170"/>
      <c r="AI31" s="170"/>
      <c r="AJ31" s="170"/>
      <c r="AK31" s="170"/>
      <c r="AL31" s="170"/>
      <c r="AM31" s="170"/>
      <c r="AN31" s="297"/>
      <c r="AO31" s="170"/>
      <c r="AP31" s="170"/>
      <c r="AQ31" s="170"/>
      <c r="AR31" s="170"/>
      <c r="AS31" s="170"/>
      <c r="AT31" s="297"/>
      <c r="AU31" s="170"/>
      <c r="AV31" s="170"/>
      <c r="AW31" s="170"/>
    </row>
    <row r="32" spans="1:55" ht="39.75" customHeight="1" x14ac:dyDescent="0.3">
      <c r="A32" s="2118" t="s">
        <v>1210</v>
      </c>
      <c r="B32" s="1729"/>
      <c r="C32" s="1729"/>
      <c r="D32" s="1729"/>
      <c r="E32" s="1729"/>
      <c r="F32" s="1729"/>
      <c r="G32" s="1729"/>
      <c r="H32" s="1729"/>
      <c r="I32" s="1729"/>
      <c r="J32" s="1729"/>
      <c r="K32" s="1729"/>
      <c r="L32" s="1729"/>
      <c r="M32" s="1729"/>
      <c r="N32" s="1729"/>
      <c r="O32" s="1729"/>
      <c r="P32" s="1729"/>
      <c r="Q32" s="1729"/>
      <c r="R32" s="1729"/>
      <c r="S32" s="1729"/>
      <c r="T32" s="1729"/>
      <c r="U32" s="295"/>
      <c r="V32" s="170"/>
      <c r="W32" s="170"/>
      <c r="X32" s="170"/>
      <c r="Y32" s="170"/>
      <c r="Z32" s="170"/>
      <c r="AA32" s="170"/>
      <c r="AB32" s="170"/>
      <c r="AC32" s="170"/>
      <c r="AD32" s="170"/>
      <c r="AE32" s="170"/>
      <c r="AF32" s="170"/>
      <c r="AG32" s="170"/>
      <c r="AH32" s="170"/>
      <c r="AI32" s="170"/>
      <c r="AJ32" s="170"/>
      <c r="AK32" s="170"/>
      <c r="AL32" s="170"/>
      <c r="AM32" s="170"/>
      <c r="AN32" s="170"/>
      <c r="AO32" s="170"/>
      <c r="AP32" s="170"/>
      <c r="AQ32" s="170"/>
      <c r="AR32" s="170"/>
      <c r="AS32" s="170"/>
      <c r="AT32" s="170"/>
      <c r="AU32" s="170"/>
      <c r="AV32" s="170"/>
      <c r="AW32" s="170"/>
    </row>
    <row r="33" spans="1:49" ht="20.100000000000001" customHeight="1" x14ac:dyDescent="0.3">
      <c r="A33" s="2109" t="s">
        <v>1211</v>
      </c>
      <c r="B33" s="1729"/>
      <c r="C33" s="1729"/>
      <c r="D33" s="1729"/>
      <c r="E33" s="1729"/>
      <c r="F33" s="1729"/>
      <c r="G33" s="1729"/>
      <c r="H33" s="1729"/>
      <c r="I33" s="1729"/>
      <c r="J33" s="1729"/>
      <c r="K33" s="1729"/>
      <c r="L33" s="1729"/>
      <c r="M33" s="1729"/>
      <c r="N33" s="1729"/>
      <c r="O33" s="1729"/>
      <c r="P33" s="1729"/>
      <c r="Q33" s="1729"/>
      <c r="R33" s="1729"/>
      <c r="S33" s="1729"/>
      <c r="T33" s="1729"/>
      <c r="U33" s="295"/>
      <c r="V33" s="170"/>
      <c r="W33" s="170"/>
      <c r="X33" s="170"/>
      <c r="Y33" s="170"/>
      <c r="Z33" s="170"/>
      <c r="AA33" s="170"/>
      <c r="AB33" s="170"/>
      <c r="AC33" s="170"/>
      <c r="AD33" s="170"/>
      <c r="AE33" s="170"/>
      <c r="AF33" s="170"/>
      <c r="AG33" s="170"/>
      <c r="AH33" s="170"/>
      <c r="AI33" s="170"/>
      <c r="AJ33" s="170"/>
      <c r="AK33" s="170"/>
      <c r="AL33" s="170"/>
      <c r="AM33" s="170"/>
      <c r="AN33" s="170"/>
      <c r="AO33" s="170"/>
      <c r="AP33" s="170"/>
      <c r="AQ33" s="170"/>
      <c r="AR33" s="170"/>
      <c r="AS33" s="170"/>
      <c r="AT33" s="170"/>
      <c r="AU33" s="170"/>
      <c r="AV33" s="170"/>
      <c r="AW33" s="170"/>
    </row>
    <row r="34" spans="1:49" ht="20.100000000000001" customHeight="1" x14ac:dyDescent="0.3">
      <c r="A34" s="2109"/>
      <c r="B34" s="1729"/>
      <c r="C34" s="1729"/>
      <c r="D34" s="1729"/>
      <c r="E34" s="1729"/>
      <c r="F34" s="1729"/>
      <c r="G34" s="1729"/>
      <c r="H34" s="1729"/>
      <c r="I34" s="1729"/>
      <c r="J34" s="1729"/>
      <c r="K34" s="1729"/>
      <c r="L34" s="1729"/>
      <c r="M34" s="1729"/>
      <c r="N34" s="1729"/>
      <c r="O34" s="1729"/>
      <c r="P34" s="1729"/>
      <c r="Q34" s="1729"/>
      <c r="R34" s="1729"/>
      <c r="S34" s="1729"/>
      <c r="T34" s="1729"/>
      <c r="U34" s="295"/>
      <c r="V34" s="170"/>
      <c r="W34" s="170"/>
      <c r="X34" s="170"/>
      <c r="Y34" s="170"/>
      <c r="Z34" s="170"/>
      <c r="AA34" s="170"/>
      <c r="AB34" s="170"/>
      <c r="AC34" s="170"/>
      <c r="AD34" s="170"/>
      <c r="AE34" s="170"/>
      <c r="AF34" s="170"/>
      <c r="AG34" s="170"/>
      <c r="AH34" s="170"/>
      <c r="AI34" s="170"/>
      <c r="AJ34" s="170"/>
      <c r="AK34" s="170"/>
      <c r="AL34" s="170"/>
      <c r="AM34" s="170"/>
      <c r="AN34" s="170"/>
      <c r="AO34" s="170"/>
      <c r="AP34" s="170"/>
      <c r="AQ34" s="170"/>
      <c r="AR34" s="170"/>
      <c r="AS34" s="170"/>
      <c r="AT34" s="170"/>
      <c r="AU34" s="170"/>
      <c r="AV34" s="170"/>
      <c r="AW34" s="170"/>
    </row>
    <row r="35" spans="1:49" ht="20.100000000000001" customHeight="1" x14ac:dyDescent="0.3">
      <c r="A35" s="2109" t="s">
        <v>797</v>
      </c>
      <c r="B35" s="1729"/>
      <c r="C35" s="1729"/>
      <c r="D35" s="1729"/>
      <c r="E35" s="1729"/>
      <c r="F35" s="1729"/>
      <c r="G35" s="1729"/>
      <c r="H35" s="1729"/>
      <c r="I35" s="1729"/>
      <c r="J35" s="1729"/>
      <c r="K35" s="1729"/>
      <c r="L35" s="1729"/>
      <c r="M35" s="1729"/>
      <c r="N35" s="1729"/>
      <c r="O35" s="1729"/>
      <c r="P35" s="1729"/>
      <c r="Q35" s="1729"/>
      <c r="R35" s="1729"/>
      <c r="S35" s="1729"/>
      <c r="T35" s="1729"/>
      <c r="U35" s="2107"/>
      <c r="V35" s="1729"/>
      <c r="W35" s="1729"/>
      <c r="X35" s="1729"/>
      <c r="Y35" s="1729"/>
      <c r="Z35" s="1729"/>
      <c r="AA35" s="1729"/>
      <c r="AB35" s="1729"/>
      <c r="AC35" s="1729"/>
      <c r="AD35" s="1729"/>
      <c r="AE35" s="1729"/>
      <c r="AF35" s="1729"/>
      <c r="AG35" s="1729"/>
      <c r="AH35" s="1729"/>
      <c r="AI35" s="1729"/>
      <c r="AJ35" s="1729"/>
      <c r="AK35" s="1729"/>
      <c r="AL35" s="1729"/>
      <c r="AM35" s="1729"/>
      <c r="AN35" s="1729"/>
      <c r="AO35" s="1729"/>
      <c r="AP35" s="1729"/>
      <c r="AQ35" s="1729"/>
      <c r="AR35" s="1729"/>
      <c r="AS35" s="1729"/>
      <c r="AT35" s="1729"/>
      <c r="AU35" s="1729"/>
      <c r="AV35" s="1729"/>
      <c r="AW35" s="1729"/>
    </row>
    <row r="36" spans="1:49" ht="20.100000000000001" customHeight="1" x14ac:dyDescent="0.3">
      <c r="A36" s="1766" t="s">
        <v>1076</v>
      </c>
      <c r="B36" s="1729"/>
      <c r="C36" s="1729"/>
      <c r="D36" s="1729"/>
      <c r="E36" s="1729"/>
      <c r="F36" s="1729"/>
      <c r="G36" s="1729"/>
      <c r="H36" s="1729"/>
      <c r="I36" s="1729"/>
      <c r="J36" s="1729"/>
      <c r="K36" s="1729"/>
      <c r="L36" s="1729"/>
      <c r="M36" s="1729"/>
      <c r="N36" s="1729"/>
      <c r="O36" s="1729"/>
      <c r="P36" s="1729"/>
      <c r="Q36" s="1729"/>
      <c r="R36" s="1729"/>
      <c r="S36" s="1729"/>
      <c r="T36" s="1729"/>
      <c r="U36" s="2107"/>
      <c r="V36" s="1729"/>
      <c r="W36" s="1729"/>
      <c r="X36" s="1729"/>
      <c r="Y36" s="1729"/>
      <c r="Z36" s="1729"/>
      <c r="AA36" s="1729"/>
      <c r="AB36" s="1729"/>
      <c r="AC36" s="1729"/>
      <c r="AD36" s="1729"/>
      <c r="AE36" s="1729"/>
      <c r="AF36" s="1729"/>
      <c r="AG36" s="1729"/>
      <c r="AH36" s="1729"/>
      <c r="AI36" s="1729"/>
      <c r="AJ36" s="1729"/>
      <c r="AK36" s="1729"/>
      <c r="AL36" s="1729"/>
      <c r="AM36" s="1729"/>
      <c r="AN36" s="1729"/>
      <c r="AO36" s="1729"/>
      <c r="AP36" s="1729"/>
      <c r="AQ36" s="1729"/>
      <c r="AR36" s="1729"/>
      <c r="AS36" s="1729"/>
      <c r="AT36" s="1729"/>
      <c r="AU36" s="1729"/>
      <c r="AV36" s="1729"/>
      <c r="AW36" s="1729"/>
    </row>
    <row r="37" spans="1:49" ht="20.100000000000001" customHeight="1" x14ac:dyDescent="0.3">
      <c r="A37" s="1766" t="s">
        <v>970</v>
      </c>
      <c r="B37" s="1729"/>
      <c r="C37" s="1729"/>
      <c r="D37" s="1729"/>
      <c r="E37" s="1729"/>
      <c r="F37" s="1729"/>
      <c r="G37" s="1729"/>
      <c r="H37" s="1729"/>
      <c r="I37" s="1729"/>
      <c r="J37" s="1729"/>
      <c r="K37" s="1729"/>
      <c r="L37" s="1729"/>
      <c r="M37" s="1729"/>
      <c r="N37" s="1729"/>
      <c r="O37" s="1729"/>
      <c r="P37" s="1729"/>
      <c r="Q37" s="1729"/>
      <c r="R37" s="1729"/>
      <c r="S37" s="1729"/>
      <c r="T37" s="1729"/>
      <c r="U37" s="2107"/>
      <c r="V37" s="1729"/>
      <c r="W37" s="1729"/>
      <c r="X37" s="1729"/>
      <c r="Y37" s="1729"/>
      <c r="Z37" s="1729"/>
      <c r="AA37" s="1729"/>
      <c r="AB37" s="1729"/>
      <c r="AC37" s="1729"/>
      <c r="AD37" s="1729"/>
      <c r="AE37" s="1729"/>
      <c r="AF37" s="1729"/>
      <c r="AG37" s="1729"/>
      <c r="AH37" s="1729"/>
      <c r="AI37" s="1729"/>
      <c r="AJ37" s="1729"/>
      <c r="AK37" s="1729"/>
      <c r="AL37" s="1729"/>
      <c r="AM37" s="1729"/>
      <c r="AN37" s="1729"/>
      <c r="AO37" s="1729"/>
      <c r="AP37" s="1729"/>
      <c r="AQ37" s="1729"/>
      <c r="AR37" s="1729"/>
      <c r="AS37" s="1729"/>
      <c r="AT37" s="1729"/>
      <c r="AU37" s="1729"/>
      <c r="AV37" s="1729"/>
      <c r="AW37" s="1729"/>
    </row>
    <row r="38" spans="1:49" ht="20.100000000000001" customHeight="1" x14ac:dyDescent="0.3">
      <c r="A38" s="1766" t="s">
        <v>1077</v>
      </c>
      <c r="B38" s="1729"/>
      <c r="C38" s="1729"/>
      <c r="D38" s="1729"/>
      <c r="E38" s="1729"/>
      <c r="F38" s="1729"/>
      <c r="G38" s="1729"/>
      <c r="H38" s="1729"/>
      <c r="I38" s="1729"/>
      <c r="J38" s="1729"/>
      <c r="K38" s="1729"/>
      <c r="L38" s="1729"/>
      <c r="M38" s="1729"/>
      <c r="N38" s="1729"/>
      <c r="O38" s="1729"/>
      <c r="P38" s="1729"/>
      <c r="Q38" s="1729"/>
      <c r="R38" s="1729"/>
      <c r="S38" s="1729"/>
      <c r="T38" s="1729"/>
      <c r="U38" s="2107"/>
      <c r="V38" s="1729"/>
      <c r="W38" s="1729"/>
      <c r="X38" s="1729"/>
      <c r="Y38" s="1729"/>
      <c r="Z38" s="1729"/>
      <c r="AA38" s="1729"/>
      <c r="AB38" s="1729"/>
      <c r="AC38" s="1729"/>
      <c r="AD38" s="1729"/>
      <c r="AE38" s="1729"/>
      <c r="AF38" s="1729"/>
      <c r="AG38" s="1729"/>
      <c r="AH38" s="1729"/>
      <c r="AI38" s="1729"/>
      <c r="AJ38" s="1729"/>
      <c r="AK38" s="1729"/>
      <c r="AL38" s="1729"/>
      <c r="AM38" s="1729"/>
      <c r="AN38" s="1729"/>
      <c r="AO38" s="1729"/>
      <c r="AP38" s="1729"/>
      <c r="AQ38" s="1729"/>
      <c r="AR38" s="1729"/>
      <c r="AS38" s="1729"/>
      <c r="AT38" s="1729"/>
      <c r="AU38" s="1729"/>
      <c r="AV38" s="1729"/>
      <c r="AW38" s="1729"/>
    </row>
    <row r="39" spans="1:49" ht="20.100000000000001" customHeight="1" x14ac:dyDescent="0.3">
      <c r="A39" s="1766" t="s">
        <v>1212</v>
      </c>
      <c r="B39" s="1729"/>
      <c r="C39" s="1729"/>
      <c r="D39" s="1729"/>
      <c r="E39" s="1729"/>
      <c r="F39" s="1729"/>
      <c r="G39" s="1729"/>
      <c r="H39" s="1729"/>
      <c r="I39" s="1729"/>
      <c r="J39" s="1729"/>
      <c r="K39" s="1729"/>
      <c r="L39" s="1729"/>
      <c r="M39" s="1729"/>
      <c r="N39" s="1729"/>
      <c r="O39" s="1729"/>
      <c r="P39" s="1729"/>
      <c r="Q39" s="1729"/>
      <c r="R39" s="1729"/>
      <c r="S39" s="1729"/>
      <c r="T39" s="1729"/>
      <c r="U39" s="2107"/>
      <c r="V39" s="1729"/>
      <c r="W39" s="1729"/>
      <c r="X39" s="1729"/>
      <c r="Y39" s="1729"/>
      <c r="Z39" s="1729"/>
      <c r="AA39" s="1729"/>
      <c r="AB39" s="1729"/>
      <c r="AC39" s="1729"/>
      <c r="AD39" s="1729"/>
      <c r="AE39" s="1729"/>
      <c r="AF39" s="1729"/>
      <c r="AG39" s="1729"/>
      <c r="AH39" s="1729"/>
      <c r="AI39" s="1729"/>
      <c r="AJ39" s="1729"/>
      <c r="AK39" s="1729"/>
      <c r="AL39" s="1729"/>
      <c r="AM39" s="1729"/>
      <c r="AN39" s="1729"/>
      <c r="AO39" s="1729"/>
      <c r="AP39" s="1729"/>
      <c r="AQ39" s="1729"/>
      <c r="AR39" s="1729"/>
      <c r="AS39" s="1729"/>
      <c r="AT39" s="1729"/>
      <c r="AU39" s="1729"/>
      <c r="AV39" s="1729"/>
      <c r="AW39" s="1729"/>
    </row>
    <row r="40" spans="1:49" ht="20.100000000000001" customHeight="1" x14ac:dyDescent="0.3">
      <c r="A40" s="1766"/>
      <c r="B40" s="1729"/>
      <c r="C40" s="1729"/>
      <c r="D40" s="1729"/>
      <c r="E40" s="1729"/>
      <c r="F40" s="1729"/>
      <c r="G40" s="1729"/>
      <c r="H40" s="1729"/>
      <c r="I40" s="1729"/>
      <c r="J40" s="1729"/>
      <c r="K40" s="1729"/>
      <c r="L40" s="1729"/>
      <c r="M40" s="1729"/>
      <c r="N40" s="1729"/>
      <c r="O40" s="1729"/>
      <c r="P40" s="1729"/>
      <c r="Q40" s="1729"/>
      <c r="R40" s="1729"/>
      <c r="S40" s="1729"/>
      <c r="T40" s="1729"/>
      <c r="U40" s="2107"/>
      <c r="V40" s="1729"/>
      <c r="W40" s="1729"/>
      <c r="X40" s="1729"/>
      <c r="Y40" s="1729"/>
      <c r="Z40" s="1729"/>
      <c r="AA40" s="1729"/>
      <c r="AB40" s="1729"/>
      <c r="AC40" s="1729"/>
      <c r="AD40" s="1729"/>
      <c r="AE40" s="1729"/>
      <c r="AF40" s="1729"/>
      <c r="AG40" s="1729"/>
      <c r="AH40" s="1729"/>
      <c r="AI40" s="1729"/>
      <c r="AJ40" s="1729"/>
      <c r="AK40" s="1729"/>
      <c r="AL40" s="1729"/>
      <c r="AM40" s="1729"/>
      <c r="AN40" s="1729"/>
      <c r="AO40" s="1729"/>
      <c r="AP40" s="1729"/>
      <c r="AQ40" s="1729"/>
      <c r="AR40" s="1729"/>
      <c r="AS40" s="1729"/>
      <c r="AT40" s="1729"/>
      <c r="AU40" s="1729"/>
      <c r="AV40" s="1729"/>
      <c r="AW40" s="1729"/>
    </row>
    <row r="41" spans="1:49" ht="84" customHeight="1" x14ac:dyDescent="0.3">
      <c r="A41" s="1766" t="s">
        <v>1386</v>
      </c>
      <c r="B41" s="2110"/>
      <c r="C41" s="2110"/>
      <c r="D41" s="2110"/>
      <c r="E41" s="2110"/>
      <c r="F41" s="2110"/>
      <c r="G41" s="2110"/>
      <c r="H41" s="2110"/>
      <c r="I41" s="2110"/>
      <c r="J41" s="2110"/>
      <c r="K41" s="2110"/>
      <c r="L41" s="2110"/>
      <c r="M41" s="2110"/>
      <c r="N41" s="2110"/>
      <c r="O41" s="2110"/>
      <c r="P41" s="2110"/>
      <c r="Q41" s="2110"/>
      <c r="R41" s="2110"/>
      <c r="S41" s="2110"/>
      <c r="T41" s="2110"/>
      <c r="U41" s="2107"/>
      <c r="V41" s="1729"/>
      <c r="W41" s="1729"/>
      <c r="X41" s="1729"/>
      <c r="Y41" s="1729"/>
      <c r="Z41" s="1729"/>
      <c r="AA41" s="1729"/>
      <c r="AB41" s="1729"/>
      <c r="AC41" s="1729"/>
      <c r="AD41" s="1729"/>
      <c r="AE41" s="1729"/>
      <c r="AF41" s="1729"/>
      <c r="AG41" s="1729"/>
      <c r="AH41" s="1729"/>
      <c r="AI41" s="1729"/>
      <c r="AJ41" s="1729"/>
      <c r="AK41" s="1729"/>
      <c r="AL41" s="1729"/>
      <c r="AM41" s="1729"/>
      <c r="AN41" s="1729"/>
      <c r="AO41" s="1729"/>
      <c r="AP41" s="1729"/>
      <c r="AQ41" s="1729"/>
      <c r="AR41" s="1729"/>
      <c r="AS41" s="1729"/>
      <c r="AT41" s="1729"/>
      <c r="AU41" s="1729"/>
      <c r="AV41" s="1729"/>
      <c r="AW41" s="1729"/>
    </row>
    <row r="42" spans="1:49" ht="20.100000000000001" customHeight="1" x14ac:dyDescent="0.3">
      <c r="A42" s="148"/>
      <c r="B42" s="298"/>
      <c r="C42" s="298"/>
      <c r="D42" s="298"/>
      <c r="E42" s="298"/>
      <c r="F42" s="298"/>
      <c r="G42" s="298"/>
      <c r="H42" s="298"/>
      <c r="I42" s="298"/>
      <c r="J42" s="298"/>
      <c r="K42" s="298"/>
      <c r="L42" s="298"/>
      <c r="M42" s="298"/>
      <c r="N42" s="298"/>
      <c r="O42" s="298"/>
      <c r="P42" s="298"/>
      <c r="Q42" s="298"/>
      <c r="R42" s="298"/>
      <c r="S42" s="298"/>
      <c r="T42" s="298"/>
      <c r="U42" s="295"/>
      <c r="V42" s="170"/>
      <c r="W42" s="170"/>
      <c r="X42" s="170"/>
      <c r="Y42" s="170"/>
      <c r="Z42" s="170"/>
      <c r="AA42" s="170"/>
      <c r="AB42" s="170"/>
      <c r="AC42" s="170"/>
      <c r="AD42" s="170"/>
      <c r="AE42" s="170"/>
      <c r="AF42" s="170"/>
      <c r="AG42" s="170"/>
      <c r="AH42" s="170"/>
      <c r="AI42" s="170"/>
      <c r="AJ42" s="170"/>
      <c r="AK42" s="170"/>
      <c r="AL42" s="170"/>
      <c r="AM42" s="170"/>
      <c r="AN42" s="170"/>
      <c r="AO42" s="170"/>
      <c r="AP42" s="170"/>
      <c r="AQ42" s="170"/>
      <c r="AR42" s="170"/>
      <c r="AS42" s="170"/>
      <c r="AT42" s="170"/>
      <c r="AU42" s="170"/>
      <c r="AV42" s="170"/>
      <c r="AW42" s="170"/>
    </row>
    <row r="43" spans="1:49" ht="20.100000000000001" customHeight="1" x14ac:dyDescent="0.3">
      <c r="A43" s="1766" t="s">
        <v>1213</v>
      </c>
      <c r="B43" s="1786"/>
      <c r="C43" s="1786"/>
      <c r="D43" s="1786"/>
      <c r="E43" s="1786"/>
      <c r="F43" s="1786"/>
      <c r="G43" s="1786"/>
      <c r="H43" s="1786"/>
      <c r="I43" s="1786"/>
      <c r="J43" s="1786"/>
      <c r="K43" s="1786"/>
      <c r="L43" s="1786"/>
      <c r="M43" s="1786"/>
      <c r="N43" s="1786"/>
      <c r="O43" s="1786"/>
      <c r="P43" s="1786"/>
      <c r="Q43" s="1786"/>
      <c r="R43" s="1786"/>
      <c r="S43" s="1786"/>
      <c r="T43" s="1786"/>
      <c r="U43" s="2107"/>
      <c r="V43" s="1729"/>
      <c r="W43" s="1729"/>
      <c r="X43" s="1729"/>
      <c r="Y43" s="1729"/>
      <c r="Z43" s="1729"/>
      <c r="AA43" s="1729"/>
      <c r="AB43" s="1729"/>
      <c r="AC43" s="1729"/>
      <c r="AD43" s="1729"/>
      <c r="AE43" s="1729"/>
      <c r="AF43" s="1729"/>
      <c r="AG43" s="1729"/>
      <c r="AH43" s="1729"/>
      <c r="AI43" s="1729"/>
      <c r="AJ43" s="1729"/>
      <c r="AK43" s="1729"/>
      <c r="AL43" s="1729"/>
      <c r="AM43" s="1729"/>
      <c r="AN43" s="1729"/>
      <c r="AO43" s="1729"/>
      <c r="AP43" s="1729"/>
      <c r="AQ43" s="1729"/>
      <c r="AR43" s="1729"/>
      <c r="AS43" s="1729"/>
      <c r="AT43" s="1729"/>
      <c r="AU43" s="1729"/>
      <c r="AV43" s="1729"/>
      <c r="AW43" s="1729"/>
    </row>
    <row r="44" spans="1:49" ht="20.100000000000001" customHeight="1" x14ac:dyDescent="0.3">
      <c r="A44" s="1766" t="s">
        <v>1080</v>
      </c>
      <c r="B44" s="1786"/>
      <c r="C44" s="1786"/>
      <c r="D44" s="1786"/>
      <c r="E44" s="1786"/>
      <c r="F44" s="1786"/>
      <c r="G44" s="1786"/>
      <c r="H44" s="1786"/>
      <c r="I44" s="1786"/>
      <c r="J44" s="1786"/>
      <c r="K44" s="1786"/>
      <c r="L44" s="1786"/>
      <c r="M44" s="1786"/>
      <c r="N44" s="1786"/>
      <c r="O44" s="1786"/>
      <c r="P44" s="1786"/>
      <c r="Q44" s="1786"/>
      <c r="R44" s="1786"/>
      <c r="S44" s="1786"/>
      <c r="T44" s="1786"/>
      <c r="U44" s="295"/>
      <c r="V44" s="170"/>
      <c r="W44" s="170"/>
      <c r="X44" s="170"/>
      <c r="Y44" s="170"/>
      <c r="Z44" s="170"/>
      <c r="AA44" s="170"/>
      <c r="AB44" s="170"/>
      <c r="AC44" s="170"/>
      <c r="AD44" s="170"/>
      <c r="AE44" s="170"/>
      <c r="AF44" s="170"/>
      <c r="AG44" s="170"/>
      <c r="AH44" s="170"/>
      <c r="AI44" s="170"/>
      <c r="AJ44" s="170"/>
      <c r="AK44" s="170"/>
      <c r="AL44" s="170"/>
      <c r="AM44" s="170"/>
      <c r="AN44" s="170"/>
      <c r="AO44" s="170"/>
      <c r="AP44" s="170"/>
      <c r="AQ44" s="170"/>
      <c r="AR44" s="170"/>
      <c r="AS44" s="170"/>
      <c r="AT44" s="170"/>
      <c r="AU44" s="170"/>
      <c r="AV44" s="170"/>
      <c r="AW44" s="170"/>
    </row>
    <row r="45" spans="1:49" ht="20.100000000000001" customHeight="1" x14ac:dyDescent="0.3">
      <c r="A45" s="1766" t="s">
        <v>1081</v>
      </c>
      <c r="B45" s="1786"/>
      <c r="C45" s="1786"/>
      <c r="D45" s="1786"/>
      <c r="E45" s="1786"/>
      <c r="F45" s="1786"/>
      <c r="G45" s="1786"/>
      <c r="H45" s="1786"/>
      <c r="I45" s="1786"/>
      <c r="J45" s="1786"/>
      <c r="K45" s="1786"/>
      <c r="L45" s="1786"/>
      <c r="M45" s="1786"/>
      <c r="N45" s="1786"/>
      <c r="O45" s="1786"/>
      <c r="P45" s="1786"/>
      <c r="Q45" s="1786"/>
      <c r="R45" s="1786"/>
      <c r="S45" s="1786"/>
      <c r="T45" s="1786"/>
      <c r="U45" s="295"/>
      <c r="V45" s="170"/>
      <c r="W45" s="170"/>
      <c r="X45" s="170"/>
      <c r="Y45" s="170"/>
      <c r="Z45" s="170"/>
      <c r="AA45" s="170"/>
      <c r="AB45" s="170"/>
      <c r="AC45" s="170"/>
      <c r="AD45" s="170"/>
      <c r="AE45" s="170"/>
      <c r="AF45" s="170"/>
      <c r="AG45" s="170"/>
      <c r="AH45" s="170"/>
      <c r="AI45" s="170"/>
      <c r="AJ45" s="170"/>
      <c r="AK45" s="170"/>
      <c r="AL45" s="170"/>
      <c r="AM45" s="170"/>
      <c r="AN45" s="170"/>
      <c r="AO45" s="170"/>
      <c r="AP45" s="170"/>
      <c r="AQ45" s="170"/>
      <c r="AR45" s="170"/>
      <c r="AS45" s="170"/>
      <c r="AT45" s="170"/>
      <c r="AU45" s="170"/>
      <c r="AV45" s="170"/>
      <c r="AW45" s="170"/>
    </row>
    <row r="46" spans="1:49" ht="35.25" customHeight="1" x14ac:dyDescent="0.3">
      <c r="A46" s="1766" t="s">
        <v>1082</v>
      </c>
      <c r="B46" s="1786"/>
      <c r="C46" s="1786"/>
      <c r="D46" s="1786"/>
      <c r="E46" s="1786"/>
      <c r="F46" s="1786"/>
      <c r="G46" s="1786"/>
      <c r="H46" s="1786"/>
      <c r="I46" s="1786"/>
      <c r="J46" s="1786"/>
      <c r="K46" s="1786"/>
      <c r="L46" s="1786"/>
      <c r="M46" s="1786"/>
      <c r="N46" s="1786"/>
      <c r="O46" s="1786"/>
      <c r="P46" s="1786"/>
      <c r="Q46" s="1786"/>
      <c r="R46" s="1786"/>
      <c r="S46" s="1786"/>
      <c r="T46" s="1786"/>
      <c r="U46" s="295"/>
      <c r="V46" s="170"/>
      <c r="W46" s="170"/>
      <c r="X46" s="170"/>
      <c r="Y46" s="170"/>
      <c r="Z46" s="170"/>
      <c r="AA46" s="170"/>
      <c r="AB46" s="170"/>
      <c r="AC46" s="170"/>
      <c r="AD46" s="170"/>
      <c r="AE46" s="170"/>
      <c r="AF46" s="170"/>
      <c r="AG46" s="170"/>
      <c r="AH46" s="170"/>
      <c r="AI46" s="170"/>
      <c r="AJ46" s="170"/>
      <c r="AK46" s="170"/>
      <c r="AL46" s="170"/>
      <c r="AM46" s="170"/>
      <c r="AN46" s="170"/>
      <c r="AO46" s="170"/>
      <c r="AP46" s="170"/>
      <c r="AQ46" s="170"/>
      <c r="AR46" s="170"/>
      <c r="AS46" s="170"/>
      <c r="AT46" s="170"/>
      <c r="AU46" s="170"/>
      <c r="AV46" s="170"/>
      <c r="AW46" s="170"/>
    </row>
    <row r="47" spans="1:49" ht="20.100000000000001" customHeight="1" x14ac:dyDescent="0.3">
      <c r="A47" s="1766" t="s">
        <v>1083</v>
      </c>
      <c r="B47" s="1786"/>
      <c r="C47" s="1786"/>
      <c r="D47" s="1786"/>
      <c r="E47" s="1786"/>
      <c r="F47" s="1786"/>
      <c r="G47" s="1786"/>
      <c r="H47" s="1786"/>
      <c r="I47" s="1786"/>
      <c r="J47" s="1786"/>
      <c r="K47" s="1786"/>
      <c r="L47" s="1786"/>
      <c r="M47" s="1786"/>
      <c r="N47" s="1786"/>
      <c r="O47" s="1786"/>
      <c r="P47" s="1786"/>
      <c r="Q47" s="1786"/>
      <c r="R47" s="1786"/>
      <c r="S47" s="1786"/>
      <c r="T47" s="1786"/>
      <c r="U47" s="295"/>
      <c r="V47" s="170"/>
      <c r="W47" s="170"/>
      <c r="X47" s="170"/>
      <c r="Y47" s="170"/>
      <c r="Z47" s="170"/>
      <c r="AA47" s="170"/>
      <c r="AB47" s="170"/>
      <c r="AC47" s="170"/>
      <c r="AD47" s="170"/>
      <c r="AE47" s="170"/>
      <c r="AF47" s="170"/>
      <c r="AG47" s="170"/>
      <c r="AH47" s="170"/>
      <c r="AI47" s="170"/>
      <c r="AJ47" s="170"/>
      <c r="AK47" s="170"/>
      <c r="AL47" s="170"/>
      <c r="AM47" s="170"/>
      <c r="AN47" s="170"/>
      <c r="AO47" s="170"/>
      <c r="AP47" s="170"/>
      <c r="AQ47" s="170"/>
      <c r="AR47" s="170"/>
      <c r="AS47" s="170"/>
      <c r="AT47" s="170"/>
      <c r="AU47" s="170"/>
      <c r="AV47" s="170"/>
      <c r="AW47" s="170"/>
    </row>
    <row r="48" spans="1:49" ht="20.100000000000001" customHeight="1" x14ac:dyDescent="0.3">
      <c r="A48" s="1766" t="s">
        <v>1084</v>
      </c>
      <c r="B48" s="1786"/>
      <c r="C48" s="1786"/>
      <c r="D48" s="1786"/>
      <c r="E48" s="1786"/>
      <c r="F48" s="1786"/>
      <c r="G48" s="1786"/>
      <c r="H48" s="1786"/>
      <c r="I48" s="1786"/>
      <c r="J48" s="1786"/>
      <c r="K48" s="1786"/>
      <c r="L48" s="1786"/>
      <c r="M48" s="1786"/>
      <c r="N48" s="1786"/>
      <c r="O48" s="1786"/>
      <c r="P48" s="1786"/>
      <c r="Q48" s="1786"/>
      <c r="R48" s="1786"/>
      <c r="S48" s="1786"/>
      <c r="T48" s="1786"/>
      <c r="U48" s="295"/>
      <c r="V48" s="170"/>
      <c r="W48" s="170"/>
      <c r="X48" s="170"/>
      <c r="Y48" s="170"/>
      <c r="Z48" s="170"/>
      <c r="AA48" s="170"/>
      <c r="AB48" s="170"/>
      <c r="AC48" s="170"/>
      <c r="AD48" s="170"/>
      <c r="AE48" s="170"/>
      <c r="AF48" s="170"/>
      <c r="AG48" s="170"/>
      <c r="AH48" s="170"/>
      <c r="AI48" s="170"/>
      <c r="AJ48" s="170"/>
      <c r="AK48" s="170"/>
      <c r="AL48" s="170"/>
      <c r="AM48" s="170"/>
      <c r="AN48" s="170"/>
      <c r="AO48" s="170"/>
      <c r="AP48" s="170"/>
      <c r="AQ48" s="170"/>
      <c r="AR48" s="170"/>
      <c r="AS48" s="170"/>
      <c r="AT48" s="170"/>
      <c r="AU48" s="170"/>
      <c r="AV48" s="170"/>
      <c r="AW48" s="170"/>
    </row>
    <row r="49" spans="1:49" ht="20.100000000000001" customHeight="1" x14ac:dyDescent="0.3">
      <c r="A49" s="1766" t="s">
        <v>1085</v>
      </c>
      <c r="B49" s="1786"/>
      <c r="C49" s="1786"/>
      <c r="D49" s="1786"/>
      <c r="E49" s="1786"/>
      <c r="F49" s="1786"/>
      <c r="G49" s="1786"/>
      <c r="H49" s="1786"/>
      <c r="I49" s="1786"/>
      <c r="J49" s="1786"/>
      <c r="K49" s="1786"/>
      <c r="L49" s="1786"/>
      <c r="M49" s="1786"/>
      <c r="N49" s="1786"/>
      <c r="O49" s="1786"/>
      <c r="P49" s="1786"/>
      <c r="Q49" s="1786"/>
      <c r="R49" s="1786"/>
      <c r="S49" s="1786"/>
      <c r="T49" s="1786"/>
      <c r="U49" s="295"/>
      <c r="V49" s="170"/>
      <c r="W49" s="170"/>
      <c r="X49" s="170"/>
      <c r="Y49" s="170"/>
      <c r="Z49" s="170"/>
      <c r="AA49" s="170"/>
      <c r="AB49" s="170"/>
      <c r="AC49" s="170"/>
      <c r="AD49" s="170"/>
      <c r="AE49" s="170"/>
      <c r="AF49" s="170"/>
      <c r="AG49" s="170"/>
      <c r="AH49" s="170"/>
      <c r="AI49" s="170"/>
      <c r="AJ49" s="170"/>
      <c r="AK49" s="170"/>
      <c r="AL49" s="170"/>
      <c r="AM49" s="170"/>
      <c r="AN49" s="170"/>
      <c r="AO49" s="170"/>
      <c r="AP49" s="170"/>
      <c r="AQ49" s="170"/>
      <c r="AR49" s="170"/>
      <c r="AS49" s="170"/>
      <c r="AT49" s="170"/>
      <c r="AU49" s="170"/>
      <c r="AV49" s="170"/>
      <c r="AW49" s="170"/>
    </row>
    <row r="50" spans="1:49" ht="20.100000000000001" customHeight="1" x14ac:dyDescent="0.3">
      <c r="A50" s="1766" t="s">
        <v>1086</v>
      </c>
      <c r="B50" s="1786"/>
      <c r="C50" s="1786"/>
      <c r="D50" s="1786"/>
      <c r="E50" s="1786"/>
      <c r="F50" s="1786"/>
      <c r="G50" s="1786"/>
      <c r="H50" s="1786"/>
      <c r="I50" s="1786"/>
      <c r="J50" s="1786"/>
      <c r="K50" s="1786"/>
      <c r="L50" s="1786"/>
      <c r="M50" s="1786"/>
      <c r="N50" s="1786"/>
      <c r="O50" s="1786"/>
      <c r="P50" s="1786"/>
      <c r="Q50" s="1786"/>
      <c r="R50" s="1786"/>
      <c r="S50" s="1786"/>
      <c r="T50" s="1786"/>
      <c r="U50" s="295"/>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c r="AT50" s="170"/>
      <c r="AU50" s="170"/>
      <c r="AV50" s="170"/>
      <c r="AW50" s="170"/>
    </row>
    <row r="51" spans="1:49" ht="20.100000000000001" customHeight="1" x14ac:dyDescent="0.3">
      <c r="A51" s="1766" t="s">
        <v>1087</v>
      </c>
      <c r="B51" s="1786"/>
      <c r="C51" s="1786"/>
      <c r="D51" s="1786"/>
      <c r="E51" s="1786"/>
      <c r="F51" s="1786"/>
      <c r="G51" s="1786"/>
      <c r="H51" s="1786"/>
      <c r="I51" s="1786"/>
      <c r="J51" s="1786"/>
      <c r="K51" s="1786"/>
      <c r="L51" s="1786"/>
      <c r="M51" s="1786"/>
      <c r="N51" s="1786"/>
      <c r="O51" s="1786"/>
      <c r="P51" s="1786"/>
      <c r="Q51" s="1786"/>
      <c r="R51" s="1786"/>
      <c r="S51" s="1786"/>
      <c r="T51" s="1786"/>
      <c r="U51" s="295"/>
      <c r="V51" s="170"/>
      <c r="W51" s="170"/>
      <c r="X51" s="170"/>
      <c r="Y51" s="170"/>
      <c r="Z51" s="170"/>
      <c r="AA51" s="170"/>
      <c r="AB51" s="170"/>
      <c r="AC51" s="170"/>
      <c r="AD51" s="170"/>
      <c r="AE51" s="170"/>
      <c r="AF51" s="170"/>
      <c r="AG51" s="170"/>
      <c r="AH51" s="170"/>
      <c r="AI51" s="170"/>
      <c r="AJ51" s="170"/>
      <c r="AK51" s="170"/>
      <c r="AL51" s="170"/>
      <c r="AM51" s="170"/>
      <c r="AN51" s="170"/>
      <c r="AO51" s="170"/>
      <c r="AP51" s="170"/>
      <c r="AQ51" s="170"/>
      <c r="AR51" s="170"/>
      <c r="AS51" s="170"/>
      <c r="AT51" s="170"/>
      <c r="AU51" s="170"/>
      <c r="AV51" s="170"/>
      <c r="AW51" s="170"/>
    </row>
    <row r="52" spans="1:49" ht="20.100000000000001" customHeight="1" x14ac:dyDescent="0.3">
      <c r="A52" s="1766" t="s">
        <v>1088</v>
      </c>
      <c r="B52" s="1786"/>
      <c r="C52" s="1786"/>
      <c r="D52" s="1786"/>
      <c r="E52" s="1786"/>
      <c r="F52" s="1786"/>
      <c r="G52" s="1786"/>
      <c r="H52" s="1786"/>
      <c r="I52" s="1786"/>
      <c r="J52" s="1786"/>
      <c r="K52" s="1786"/>
      <c r="L52" s="1786"/>
      <c r="M52" s="1786"/>
      <c r="N52" s="1786"/>
      <c r="O52" s="1786"/>
      <c r="P52" s="1786"/>
      <c r="Q52" s="1786"/>
      <c r="R52" s="1786"/>
      <c r="S52" s="1786"/>
      <c r="T52" s="1786"/>
      <c r="U52" s="295"/>
      <c r="V52" s="170"/>
      <c r="W52" s="170"/>
      <c r="X52" s="170"/>
      <c r="Y52" s="170"/>
      <c r="Z52" s="170"/>
      <c r="AA52" s="170"/>
      <c r="AB52" s="170"/>
      <c r="AC52" s="170"/>
      <c r="AD52" s="170"/>
      <c r="AE52" s="170"/>
      <c r="AF52" s="170"/>
      <c r="AG52" s="170"/>
      <c r="AH52" s="170"/>
      <c r="AI52" s="170"/>
      <c r="AJ52" s="170"/>
      <c r="AK52" s="170"/>
      <c r="AL52" s="170"/>
      <c r="AM52" s="170"/>
      <c r="AN52" s="170"/>
      <c r="AO52" s="170"/>
      <c r="AP52" s="170"/>
      <c r="AQ52" s="170"/>
      <c r="AR52" s="170"/>
      <c r="AS52" s="170"/>
      <c r="AT52" s="170"/>
      <c r="AU52" s="170"/>
      <c r="AV52" s="170"/>
      <c r="AW52" s="170"/>
    </row>
    <row r="53" spans="1:49" ht="20.100000000000001" customHeight="1" x14ac:dyDescent="0.3">
      <c r="A53" s="1766" t="s">
        <v>1089</v>
      </c>
      <c r="B53" s="1786"/>
      <c r="C53" s="1786"/>
      <c r="D53" s="1786"/>
      <c r="E53" s="1786"/>
      <c r="F53" s="1786"/>
      <c r="G53" s="1786"/>
      <c r="H53" s="1786"/>
      <c r="I53" s="1786"/>
      <c r="J53" s="1786"/>
      <c r="K53" s="1786"/>
      <c r="L53" s="1786"/>
      <c r="M53" s="1786"/>
      <c r="N53" s="1786"/>
      <c r="O53" s="1786"/>
      <c r="P53" s="1786"/>
      <c r="Q53" s="1786"/>
      <c r="R53" s="1786"/>
      <c r="S53" s="1786"/>
      <c r="T53" s="1786"/>
      <c r="U53" s="295"/>
      <c r="V53" s="170"/>
      <c r="W53" s="170"/>
      <c r="X53" s="170"/>
      <c r="Y53" s="170"/>
      <c r="Z53" s="170"/>
      <c r="AA53" s="170"/>
      <c r="AB53" s="170"/>
      <c r="AC53" s="170"/>
      <c r="AD53" s="170"/>
      <c r="AE53" s="170"/>
      <c r="AF53" s="170"/>
      <c r="AG53" s="170"/>
      <c r="AH53" s="170"/>
      <c r="AI53" s="170"/>
      <c r="AJ53" s="170"/>
      <c r="AK53" s="170"/>
      <c r="AL53" s="170"/>
      <c r="AM53" s="170"/>
      <c r="AN53" s="170"/>
      <c r="AO53" s="170"/>
      <c r="AP53" s="170"/>
      <c r="AQ53" s="170"/>
      <c r="AR53" s="170"/>
      <c r="AS53" s="170"/>
      <c r="AT53" s="170"/>
      <c r="AU53" s="170"/>
      <c r="AV53" s="170"/>
      <c r="AW53" s="170"/>
    </row>
    <row r="54" spans="1:49" ht="20.100000000000001" customHeight="1" x14ac:dyDescent="0.3">
      <c r="A54" s="1766" t="s">
        <v>1090</v>
      </c>
      <c r="B54" s="1786"/>
      <c r="C54" s="1786"/>
      <c r="D54" s="1786"/>
      <c r="E54" s="1786"/>
      <c r="F54" s="1786"/>
      <c r="G54" s="1786"/>
      <c r="H54" s="1786"/>
      <c r="I54" s="1786"/>
      <c r="J54" s="1786"/>
      <c r="K54" s="1786"/>
      <c r="L54" s="1786"/>
      <c r="M54" s="1786"/>
      <c r="N54" s="1786"/>
      <c r="O54" s="1786"/>
      <c r="P54" s="1786"/>
      <c r="Q54" s="1786"/>
      <c r="R54" s="1786"/>
      <c r="S54" s="1786"/>
      <c r="T54" s="1786"/>
      <c r="U54" s="295"/>
      <c r="V54" s="170"/>
      <c r="W54" s="170"/>
      <c r="X54" s="170"/>
      <c r="Y54" s="170"/>
      <c r="Z54" s="170"/>
      <c r="AA54" s="170"/>
      <c r="AB54" s="170"/>
      <c r="AC54" s="170"/>
      <c r="AD54" s="170"/>
      <c r="AE54" s="170"/>
      <c r="AF54" s="170"/>
      <c r="AG54" s="170"/>
      <c r="AH54" s="170"/>
      <c r="AI54" s="170"/>
      <c r="AJ54" s="170"/>
      <c r="AK54" s="170"/>
      <c r="AL54" s="170"/>
      <c r="AM54" s="170"/>
      <c r="AN54" s="170"/>
      <c r="AO54" s="170"/>
      <c r="AP54" s="170"/>
      <c r="AQ54" s="170"/>
      <c r="AR54" s="170"/>
      <c r="AS54" s="170"/>
      <c r="AT54" s="170"/>
      <c r="AU54" s="170"/>
      <c r="AV54" s="170"/>
      <c r="AW54" s="170"/>
    </row>
    <row r="55" spans="1:49" ht="20.100000000000001" customHeight="1" x14ac:dyDescent="0.3">
      <c r="A55" s="1766" t="s">
        <v>1092</v>
      </c>
      <c r="B55" s="1786"/>
      <c r="C55" s="1786"/>
      <c r="D55" s="1786"/>
      <c r="E55" s="1786"/>
      <c r="F55" s="1786"/>
      <c r="G55" s="1786"/>
      <c r="H55" s="1786"/>
      <c r="I55" s="1786"/>
      <c r="J55" s="1786"/>
      <c r="K55" s="1786"/>
      <c r="L55" s="1786"/>
      <c r="M55" s="1786"/>
      <c r="N55" s="1786"/>
      <c r="O55" s="1786"/>
      <c r="P55" s="1786"/>
      <c r="Q55" s="1786"/>
      <c r="R55" s="1786"/>
      <c r="S55" s="1786"/>
      <c r="T55" s="1786"/>
      <c r="U55" s="295"/>
      <c r="V55" s="170"/>
      <c r="W55" s="170"/>
      <c r="X55" s="170"/>
      <c r="Y55" s="170"/>
      <c r="Z55" s="170"/>
      <c r="AA55" s="170"/>
      <c r="AB55" s="170"/>
      <c r="AC55" s="170"/>
      <c r="AD55" s="170"/>
      <c r="AE55" s="170"/>
      <c r="AF55" s="170"/>
      <c r="AG55" s="170"/>
      <c r="AH55" s="170"/>
      <c r="AI55" s="170"/>
      <c r="AJ55" s="170"/>
      <c r="AK55" s="170"/>
      <c r="AL55" s="170"/>
      <c r="AM55" s="170"/>
      <c r="AN55" s="170"/>
      <c r="AO55" s="170"/>
      <c r="AP55" s="170"/>
      <c r="AQ55" s="170"/>
      <c r="AR55" s="170"/>
      <c r="AS55" s="170"/>
      <c r="AT55" s="170"/>
      <c r="AU55" s="170"/>
      <c r="AV55" s="170"/>
      <c r="AW55" s="170"/>
    </row>
    <row r="56" spans="1:49" ht="20.100000000000001" customHeight="1" x14ac:dyDescent="0.3">
      <c r="A56" s="1766" t="s">
        <v>1093</v>
      </c>
      <c r="B56" s="1786"/>
      <c r="C56" s="1786"/>
      <c r="D56" s="1786"/>
      <c r="E56" s="1786"/>
      <c r="F56" s="1786"/>
      <c r="G56" s="1786"/>
      <c r="H56" s="1786"/>
      <c r="I56" s="1786"/>
      <c r="J56" s="1786"/>
      <c r="K56" s="1786"/>
      <c r="L56" s="1786"/>
      <c r="M56" s="1786"/>
      <c r="N56" s="1786"/>
      <c r="O56" s="1786"/>
      <c r="P56" s="1786"/>
      <c r="Q56" s="1786"/>
      <c r="R56" s="1786"/>
      <c r="S56" s="1786"/>
      <c r="T56" s="1786"/>
      <c r="U56" s="295"/>
      <c r="V56" s="170"/>
      <c r="W56" s="170"/>
      <c r="X56" s="170"/>
      <c r="Y56" s="170"/>
      <c r="Z56" s="170"/>
      <c r="AA56" s="170"/>
      <c r="AB56" s="170"/>
      <c r="AC56" s="170"/>
      <c r="AD56" s="170"/>
      <c r="AE56" s="170"/>
      <c r="AF56" s="170"/>
      <c r="AG56" s="170"/>
      <c r="AH56" s="170"/>
      <c r="AI56" s="170"/>
      <c r="AJ56" s="170"/>
      <c r="AK56" s="170"/>
      <c r="AL56" s="170"/>
      <c r="AM56" s="170"/>
      <c r="AN56" s="170"/>
      <c r="AO56" s="170"/>
      <c r="AP56" s="170"/>
      <c r="AQ56" s="170"/>
      <c r="AR56" s="170"/>
      <c r="AS56" s="170"/>
      <c r="AT56" s="170"/>
      <c r="AU56" s="170"/>
      <c r="AV56" s="170"/>
      <c r="AW56" s="170"/>
    </row>
    <row r="57" spans="1:49" ht="20.100000000000001" customHeight="1" x14ac:dyDescent="0.3">
      <c r="A57" s="1766" t="s">
        <v>1094</v>
      </c>
      <c r="B57" s="1786"/>
      <c r="C57" s="1786"/>
      <c r="D57" s="1786"/>
      <c r="E57" s="1786"/>
      <c r="F57" s="1786"/>
      <c r="G57" s="1786"/>
      <c r="H57" s="1786"/>
      <c r="I57" s="1786"/>
      <c r="J57" s="1786"/>
      <c r="K57" s="1786"/>
      <c r="L57" s="1786"/>
      <c r="M57" s="1786"/>
      <c r="N57" s="1786"/>
      <c r="O57" s="1786"/>
      <c r="P57" s="1786"/>
      <c r="Q57" s="1786"/>
      <c r="R57" s="1786"/>
      <c r="S57" s="1786"/>
      <c r="T57" s="1786"/>
      <c r="U57" s="295"/>
      <c r="V57" s="170"/>
      <c r="W57" s="170"/>
      <c r="X57" s="170"/>
      <c r="Y57" s="170"/>
      <c r="Z57" s="170"/>
      <c r="AA57" s="170"/>
      <c r="AB57" s="170"/>
      <c r="AC57" s="170"/>
      <c r="AD57" s="170"/>
      <c r="AE57" s="170"/>
      <c r="AF57" s="170"/>
      <c r="AG57" s="170"/>
      <c r="AH57" s="170"/>
      <c r="AI57" s="170"/>
      <c r="AJ57" s="170"/>
      <c r="AK57" s="170"/>
      <c r="AL57" s="170"/>
      <c r="AM57" s="170"/>
      <c r="AN57" s="170"/>
      <c r="AO57" s="170"/>
      <c r="AP57" s="170"/>
      <c r="AQ57" s="170"/>
      <c r="AR57" s="170"/>
      <c r="AS57" s="170"/>
      <c r="AT57" s="170"/>
      <c r="AU57" s="170"/>
      <c r="AV57" s="170"/>
      <c r="AW57" s="170"/>
    </row>
    <row r="58" spans="1:49" ht="20.100000000000001" customHeight="1" x14ac:dyDescent="0.3">
      <c r="A58" s="1766"/>
      <c r="B58" s="1786"/>
      <c r="C58" s="1786"/>
      <c r="D58" s="1786"/>
      <c r="E58" s="1786"/>
      <c r="F58" s="1786"/>
      <c r="G58" s="1786"/>
      <c r="H58" s="1786"/>
      <c r="I58" s="1786"/>
      <c r="J58" s="1786"/>
      <c r="K58" s="1786"/>
      <c r="L58" s="1786"/>
      <c r="M58" s="1786"/>
      <c r="N58" s="1786"/>
      <c r="O58" s="1786"/>
      <c r="P58" s="1786"/>
      <c r="Q58" s="1786"/>
      <c r="R58" s="1786"/>
      <c r="S58" s="1786"/>
      <c r="T58" s="1786"/>
      <c r="U58" s="2107"/>
      <c r="V58" s="1729"/>
      <c r="W58" s="1729"/>
      <c r="X58" s="1729"/>
      <c r="Y58" s="1729"/>
      <c r="Z58" s="1729"/>
      <c r="AA58" s="1729"/>
      <c r="AB58" s="1729"/>
      <c r="AC58" s="1729"/>
      <c r="AD58" s="1729"/>
      <c r="AE58" s="1729"/>
      <c r="AF58" s="1729"/>
      <c r="AG58" s="1729"/>
      <c r="AH58" s="1729"/>
      <c r="AI58" s="1729"/>
      <c r="AJ58" s="1729"/>
      <c r="AK58" s="1729"/>
      <c r="AL58" s="1729"/>
      <c r="AM58" s="1729"/>
      <c r="AN58" s="1729"/>
      <c r="AO58" s="1729"/>
      <c r="AP58" s="1729"/>
      <c r="AQ58" s="1729"/>
      <c r="AR58" s="1729"/>
      <c r="AS58" s="1729"/>
      <c r="AT58" s="1729"/>
      <c r="AU58" s="1729"/>
      <c r="AV58" s="1729"/>
      <c r="AW58" s="1729"/>
    </row>
    <row r="59" spans="1:49" ht="20.100000000000001" customHeight="1" x14ac:dyDescent="0.3">
      <c r="A59" s="2109" t="s">
        <v>1214</v>
      </c>
      <c r="B59" s="1798"/>
      <c r="C59" s="1798"/>
      <c r="D59" s="1798"/>
      <c r="E59" s="1798"/>
      <c r="F59" s="1798"/>
      <c r="G59" s="1798"/>
      <c r="H59" s="1798"/>
      <c r="I59" s="1798"/>
      <c r="J59" s="1798"/>
      <c r="K59" s="1798"/>
      <c r="L59" s="1798"/>
      <c r="M59" s="1798"/>
      <c r="N59" s="1798"/>
      <c r="O59" s="1798"/>
      <c r="P59" s="1798"/>
      <c r="Q59" s="1798"/>
      <c r="R59" s="1798"/>
      <c r="S59" s="1798"/>
      <c r="T59" s="1798"/>
      <c r="U59" s="2107"/>
      <c r="V59" s="1729"/>
      <c r="W59" s="1729"/>
      <c r="X59" s="1729"/>
      <c r="Y59" s="1729"/>
      <c r="Z59" s="1729"/>
      <c r="AA59" s="1729"/>
      <c r="AB59" s="1729"/>
      <c r="AC59" s="1729"/>
      <c r="AD59" s="1729"/>
      <c r="AE59" s="1729"/>
      <c r="AF59" s="1729"/>
      <c r="AG59" s="1729"/>
      <c r="AH59" s="1729"/>
      <c r="AI59" s="1729"/>
      <c r="AJ59" s="1729"/>
      <c r="AK59" s="1729"/>
      <c r="AL59" s="1729"/>
      <c r="AM59" s="1729"/>
      <c r="AN59" s="1729"/>
      <c r="AO59" s="1729"/>
      <c r="AP59" s="1729"/>
      <c r="AQ59" s="1729"/>
      <c r="AR59" s="1729"/>
      <c r="AS59" s="1729"/>
      <c r="AT59" s="1729"/>
      <c r="AU59" s="1729"/>
      <c r="AV59" s="1729"/>
      <c r="AW59" s="1729"/>
    </row>
    <row r="60" spans="1:49" ht="20.100000000000001" customHeight="1" x14ac:dyDescent="0.3">
      <c r="A60" s="2106" t="s">
        <v>1215</v>
      </c>
      <c r="B60" s="1765"/>
      <c r="C60" s="1765"/>
      <c r="D60" s="1765"/>
      <c r="E60" s="1765"/>
      <c r="F60" s="1765"/>
      <c r="G60" s="1765"/>
      <c r="H60" s="1765"/>
      <c r="I60" s="1765"/>
      <c r="J60" s="1765"/>
      <c r="K60" s="1765"/>
      <c r="L60" s="1765"/>
      <c r="M60" s="1765"/>
      <c r="N60" s="1765"/>
      <c r="O60" s="1765"/>
      <c r="P60" s="1765"/>
      <c r="Q60" s="1765"/>
      <c r="R60" s="1765"/>
      <c r="S60" s="1765"/>
      <c r="T60" s="1765"/>
      <c r="U60" s="2107"/>
      <c r="V60" s="1729"/>
      <c r="W60" s="1729"/>
      <c r="X60" s="1729"/>
      <c r="Y60" s="1729"/>
      <c r="Z60" s="1729"/>
      <c r="AA60" s="1729"/>
      <c r="AB60" s="1729"/>
      <c r="AC60" s="1729"/>
      <c r="AD60" s="1729"/>
      <c r="AE60" s="1729"/>
      <c r="AF60" s="1729"/>
      <c r="AG60" s="1729"/>
      <c r="AH60" s="1729"/>
      <c r="AI60" s="1729"/>
      <c r="AJ60" s="1729"/>
      <c r="AK60" s="1729"/>
      <c r="AL60" s="1729"/>
      <c r="AM60" s="1729"/>
      <c r="AN60" s="1729"/>
      <c r="AO60" s="1729"/>
      <c r="AP60" s="1729"/>
      <c r="AQ60" s="1729"/>
      <c r="AR60" s="1729"/>
      <c r="AS60" s="1729"/>
      <c r="AT60" s="1729"/>
      <c r="AU60" s="1729"/>
      <c r="AV60" s="1729"/>
      <c r="AW60" s="1729"/>
    </row>
    <row r="61" spans="1:49" ht="20.100000000000001" customHeight="1" x14ac:dyDescent="0.3">
      <c r="A61" s="2106" t="s">
        <v>1216</v>
      </c>
      <c r="B61" s="2108"/>
      <c r="C61" s="2108"/>
      <c r="D61" s="2108"/>
      <c r="E61" s="2108"/>
      <c r="F61" s="2108"/>
      <c r="G61" s="2108"/>
      <c r="H61" s="2108"/>
      <c r="I61" s="2108"/>
      <c r="J61" s="2108"/>
      <c r="K61" s="2108"/>
      <c r="L61" s="2108"/>
      <c r="M61" s="2108"/>
      <c r="N61" s="2108"/>
      <c r="O61" s="2108"/>
      <c r="P61" s="2108"/>
      <c r="Q61" s="2108"/>
      <c r="R61" s="2108"/>
      <c r="S61" s="2108"/>
      <c r="T61" s="2108"/>
      <c r="U61" s="295"/>
      <c r="V61" s="170"/>
      <c r="W61" s="170"/>
      <c r="X61" s="170"/>
      <c r="Y61" s="170"/>
      <c r="Z61" s="170"/>
      <c r="AA61" s="170"/>
      <c r="AB61" s="170"/>
      <c r="AC61" s="170"/>
      <c r="AD61" s="170"/>
      <c r="AE61" s="170"/>
      <c r="AF61" s="170"/>
      <c r="AG61" s="170"/>
      <c r="AH61" s="170"/>
      <c r="AI61" s="170"/>
      <c r="AJ61" s="170"/>
      <c r="AK61" s="170"/>
      <c r="AL61" s="170"/>
      <c r="AM61" s="170"/>
      <c r="AN61" s="170"/>
      <c r="AO61" s="170"/>
      <c r="AP61" s="170"/>
      <c r="AQ61" s="170"/>
      <c r="AR61" s="170"/>
      <c r="AS61" s="170"/>
      <c r="AT61" s="170"/>
      <c r="AU61" s="170"/>
      <c r="AV61" s="170"/>
      <c r="AW61" s="170"/>
    </row>
    <row r="62" spans="1:49" ht="20.100000000000001" customHeight="1" x14ac:dyDescent="0.3">
      <c r="A62" s="2106" t="s">
        <v>1217</v>
      </c>
      <c r="B62" s="2108"/>
      <c r="C62" s="2108"/>
      <c r="D62" s="2108"/>
      <c r="E62" s="2108"/>
      <c r="F62" s="2108"/>
      <c r="G62" s="2108"/>
      <c r="H62" s="2108"/>
      <c r="I62" s="2108"/>
      <c r="J62" s="2108"/>
      <c r="K62" s="2108"/>
      <c r="L62" s="2108"/>
      <c r="M62" s="2108"/>
      <c r="N62" s="2108"/>
      <c r="O62" s="2108"/>
      <c r="P62" s="2108"/>
      <c r="Q62" s="2108"/>
      <c r="R62" s="2108"/>
      <c r="S62" s="2108"/>
      <c r="T62" s="2108"/>
      <c r="U62" s="295"/>
      <c r="V62" s="170"/>
      <c r="W62" s="170"/>
      <c r="X62" s="170"/>
      <c r="Y62" s="170"/>
      <c r="Z62" s="170"/>
      <c r="AA62" s="170"/>
      <c r="AB62" s="170"/>
      <c r="AC62" s="170"/>
      <c r="AD62" s="170"/>
      <c r="AE62" s="170"/>
      <c r="AF62" s="170"/>
      <c r="AG62" s="170"/>
      <c r="AH62" s="170"/>
      <c r="AI62" s="170"/>
      <c r="AJ62" s="170"/>
      <c r="AK62" s="170"/>
      <c r="AL62" s="170"/>
      <c r="AM62" s="170"/>
      <c r="AN62" s="170"/>
      <c r="AO62" s="170"/>
      <c r="AP62" s="170"/>
      <c r="AQ62" s="170"/>
      <c r="AR62" s="170"/>
      <c r="AS62" s="170"/>
      <c r="AT62" s="170"/>
      <c r="AU62" s="170"/>
      <c r="AV62" s="170"/>
      <c r="AW62" s="170"/>
    </row>
    <row r="63" spans="1:49" ht="20.100000000000001" customHeight="1" x14ac:dyDescent="0.3">
      <c r="A63" s="2106"/>
      <c r="B63" s="1765"/>
      <c r="C63" s="1765"/>
      <c r="D63" s="1765"/>
      <c r="E63" s="1765"/>
      <c r="F63" s="1765"/>
      <c r="G63" s="1765"/>
      <c r="H63" s="1765"/>
      <c r="I63" s="1765"/>
      <c r="J63" s="1765"/>
      <c r="K63" s="1765"/>
      <c r="L63" s="1765"/>
      <c r="M63" s="1765"/>
      <c r="N63" s="1765"/>
      <c r="O63" s="1765"/>
      <c r="P63" s="1765"/>
      <c r="Q63" s="1765"/>
      <c r="R63" s="1765"/>
      <c r="S63" s="1765"/>
      <c r="T63" s="1765"/>
      <c r="U63" s="295"/>
      <c r="V63" s="170"/>
      <c r="W63" s="170"/>
      <c r="X63" s="170"/>
      <c r="Y63" s="170"/>
      <c r="Z63" s="170"/>
      <c r="AA63" s="170"/>
      <c r="AB63" s="170"/>
      <c r="AC63" s="170"/>
      <c r="AD63" s="170"/>
      <c r="AE63" s="170"/>
      <c r="AF63" s="170"/>
      <c r="AG63" s="170"/>
      <c r="AH63" s="170"/>
      <c r="AI63" s="170"/>
      <c r="AJ63" s="170"/>
      <c r="AK63" s="170"/>
      <c r="AL63" s="170"/>
      <c r="AM63" s="170"/>
      <c r="AN63" s="170"/>
      <c r="AO63" s="170"/>
      <c r="AP63" s="170"/>
      <c r="AQ63" s="170"/>
      <c r="AR63" s="170"/>
      <c r="AS63" s="170"/>
      <c r="AT63" s="170"/>
      <c r="AU63" s="170"/>
      <c r="AV63" s="170"/>
      <c r="AW63" s="170"/>
    </row>
    <row r="64" spans="1:49" ht="20.100000000000001" customHeight="1" x14ac:dyDescent="0.3">
      <c r="A64" s="2106" t="s">
        <v>1218</v>
      </c>
      <c r="B64" s="1765"/>
      <c r="C64" s="1765"/>
      <c r="D64" s="1765"/>
      <c r="E64" s="1765"/>
      <c r="F64" s="1765"/>
      <c r="G64" s="1765"/>
      <c r="H64" s="1765"/>
      <c r="I64" s="1765"/>
      <c r="J64" s="1765"/>
      <c r="K64" s="1765"/>
      <c r="L64" s="1765"/>
      <c r="M64" s="1765"/>
      <c r="N64" s="1765"/>
      <c r="O64" s="1765"/>
      <c r="P64" s="1765"/>
      <c r="Q64" s="1765"/>
      <c r="R64" s="1765"/>
      <c r="S64" s="1765"/>
      <c r="T64" s="1765"/>
      <c r="U64" s="295"/>
      <c r="V64" s="170"/>
      <c r="W64" s="170"/>
      <c r="X64" s="170"/>
      <c r="Y64" s="170"/>
      <c r="Z64" s="170"/>
      <c r="AA64" s="170"/>
      <c r="AB64" s="170"/>
      <c r="AC64" s="170"/>
      <c r="AD64" s="170"/>
      <c r="AE64" s="170"/>
      <c r="AF64" s="170"/>
      <c r="AG64" s="170"/>
      <c r="AH64" s="170"/>
      <c r="AI64" s="170"/>
      <c r="AJ64" s="170"/>
      <c r="AK64" s="170"/>
      <c r="AL64" s="170"/>
      <c r="AM64" s="170"/>
      <c r="AN64" s="170"/>
      <c r="AO64" s="170"/>
      <c r="AP64" s="170"/>
      <c r="AQ64" s="170"/>
      <c r="AR64" s="170"/>
      <c r="AS64" s="170"/>
      <c r="AT64" s="170"/>
      <c r="AU64" s="170"/>
      <c r="AV64" s="170"/>
      <c r="AW64" s="170"/>
    </row>
    <row r="65" spans="1:49" ht="20.100000000000001" customHeight="1" x14ac:dyDescent="0.3">
      <c r="A65" s="2106" t="s">
        <v>1219</v>
      </c>
      <c r="B65" s="1765"/>
      <c r="C65" s="1765"/>
      <c r="D65" s="1765"/>
      <c r="E65" s="1765"/>
      <c r="F65" s="1765"/>
      <c r="G65" s="1765"/>
      <c r="H65" s="1765"/>
      <c r="I65" s="1765"/>
      <c r="J65" s="1765"/>
      <c r="K65" s="1765"/>
      <c r="L65" s="1765"/>
      <c r="M65" s="1765"/>
      <c r="N65" s="1765"/>
      <c r="O65" s="1765"/>
      <c r="P65" s="1765"/>
      <c r="Q65" s="1765"/>
      <c r="R65" s="1765"/>
      <c r="S65" s="1765"/>
      <c r="T65" s="1765"/>
      <c r="U65" s="295"/>
      <c r="V65" s="170"/>
      <c r="W65" s="170"/>
      <c r="X65" s="170"/>
      <c r="Y65" s="170"/>
      <c r="Z65" s="170"/>
      <c r="AA65" s="170"/>
      <c r="AB65" s="170"/>
      <c r="AC65" s="170"/>
      <c r="AD65" s="170"/>
      <c r="AE65" s="170"/>
      <c r="AF65" s="170"/>
      <c r="AG65" s="170"/>
      <c r="AH65" s="170"/>
      <c r="AI65" s="170"/>
      <c r="AJ65" s="170"/>
      <c r="AK65" s="170"/>
      <c r="AL65" s="170"/>
      <c r="AM65" s="170"/>
      <c r="AN65" s="170"/>
      <c r="AO65" s="170"/>
      <c r="AP65" s="170"/>
      <c r="AQ65" s="170"/>
      <c r="AR65" s="170"/>
      <c r="AS65" s="170"/>
      <c r="AT65" s="170"/>
      <c r="AU65" s="170"/>
      <c r="AV65" s="170"/>
      <c r="AW65" s="170"/>
    </row>
    <row r="66" spans="1:49" ht="20.100000000000001" customHeight="1" x14ac:dyDescent="0.3">
      <c r="A66" s="2106" t="s">
        <v>1220</v>
      </c>
      <c r="B66" s="1765"/>
      <c r="C66" s="1765"/>
      <c r="D66" s="1765"/>
      <c r="E66" s="1765"/>
      <c r="F66" s="1765"/>
      <c r="G66" s="1765"/>
      <c r="H66" s="1765"/>
      <c r="I66" s="1765"/>
      <c r="J66" s="1765"/>
      <c r="K66" s="1765"/>
      <c r="L66" s="1765"/>
      <c r="M66" s="1765"/>
      <c r="N66" s="1765"/>
      <c r="O66" s="1765"/>
      <c r="P66" s="1765"/>
      <c r="Q66" s="1765"/>
      <c r="R66" s="1765"/>
      <c r="S66" s="1765"/>
      <c r="T66" s="1765"/>
      <c r="U66" s="295"/>
      <c r="V66" s="170"/>
      <c r="W66" s="170"/>
      <c r="X66" s="170"/>
      <c r="Y66" s="170"/>
      <c r="Z66" s="170"/>
      <c r="AA66" s="170"/>
      <c r="AB66" s="170"/>
      <c r="AC66" s="170"/>
      <c r="AD66" s="170"/>
      <c r="AE66" s="170"/>
      <c r="AF66" s="170"/>
      <c r="AG66" s="170"/>
      <c r="AH66" s="170"/>
      <c r="AI66" s="170"/>
      <c r="AJ66" s="170"/>
      <c r="AK66" s="170"/>
      <c r="AL66" s="170"/>
      <c r="AM66" s="170"/>
      <c r="AN66" s="170"/>
      <c r="AO66" s="170"/>
      <c r="AP66" s="170"/>
      <c r="AQ66" s="170"/>
      <c r="AR66" s="170"/>
      <c r="AS66" s="170"/>
      <c r="AT66" s="170"/>
      <c r="AU66" s="170"/>
      <c r="AV66" s="170"/>
      <c r="AW66" s="170"/>
    </row>
    <row r="67" spans="1:49" ht="20.100000000000001" customHeight="1" x14ac:dyDescent="0.3">
      <c r="A67" s="2106" t="s">
        <v>1221</v>
      </c>
      <c r="B67" s="1765"/>
      <c r="C67" s="1765"/>
      <c r="D67" s="1765"/>
      <c r="E67" s="1765"/>
      <c r="F67" s="1765"/>
      <c r="G67" s="1765"/>
      <c r="H67" s="1765"/>
      <c r="I67" s="1765"/>
      <c r="J67" s="1765"/>
      <c r="K67" s="1765"/>
      <c r="L67" s="1765"/>
      <c r="M67" s="1765"/>
      <c r="N67" s="1765"/>
      <c r="O67" s="1765"/>
      <c r="P67" s="1765"/>
      <c r="Q67" s="1765"/>
      <c r="R67" s="1765"/>
      <c r="S67" s="1765"/>
      <c r="T67" s="1765"/>
      <c r="U67" s="295"/>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row>
    <row r="68" spans="1:49" ht="20.100000000000001" customHeight="1" x14ac:dyDescent="0.3">
      <c r="V68" s="307"/>
    </row>
  </sheetData>
  <autoFilter ref="A4:Z41"/>
  <mergeCells count="94">
    <mergeCell ref="U1:AW2"/>
    <mergeCell ref="A4:A7"/>
    <mergeCell ref="D4:E4"/>
    <mergeCell ref="G4:H4"/>
    <mergeCell ref="I4:N4"/>
    <mergeCell ref="O4:T4"/>
    <mergeCell ref="U4:Z4"/>
    <mergeCell ref="AA4:AM4"/>
    <mergeCell ref="AN4:AP4"/>
    <mergeCell ref="AQ4:AS4"/>
    <mergeCell ref="AT4:AW4"/>
    <mergeCell ref="B5:B7"/>
    <mergeCell ref="C5:C7"/>
    <mergeCell ref="D5:D7"/>
    <mergeCell ref="F5:F7"/>
    <mergeCell ref="AL5:AL6"/>
    <mergeCell ref="A27:AW27"/>
    <mergeCell ref="O6:O7"/>
    <mergeCell ref="Q6:Q7"/>
    <mergeCell ref="R6:R7"/>
    <mergeCell ref="T6:T7"/>
    <mergeCell ref="U6:U7"/>
    <mergeCell ref="X6:X7"/>
    <mergeCell ref="E6:E7"/>
    <mergeCell ref="H6:H7"/>
    <mergeCell ref="I6:I7"/>
    <mergeCell ref="K6:K7"/>
    <mergeCell ref="L6:L7"/>
    <mergeCell ref="AN6:AN7"/>
    <mergeCell ref="AQ6:AQ7"/>
    <mergeCell ref="AT6:AT7"/>
    <mergeCell ref="AK5:AK6"/>
    <mergeCell ref="AM5:AM6"/>
    <mergeCell ref="N6:N7"/>
    <mergeCell ref="AH5:AH6"/>
    <mergeCell ref="AI5:AI6"/>
    <mergeCell ref="AJ5:AJ6"/>
    <mergeCell ref="AA6:AA7"/>
    <mergeCell ref="G5:G7"/>
    <mergeCell ref="AE5:AE6"/>
    <mergeCell ref="AF5:AF6"/>
    <mergeCell ref="AG5:AG6"/>
    <mergeCell ref="A36:T36"/>
    <mergeCell ref="U36:AW36"/>
    <mergeCell ref="A28:T28"/>
    <mergeCell ref="U28:AW28"/>
    <mergeCell ref="A29:T29"/>
    <mergeCell ref="U29:AW29"/>
    <mergeCell ref="A30:T30"/>
    <mergeCell ref="A31:T31"/>
    <mergeCell ref="A32:T32"/>
    <mergeCell ref="A33:T33"/>
    <mergeCell ref="A34:T34"/>
    <mergeCell ref="A35:T35"/>
    <mergeCell ref="U35:AW35"/>
    <mergeCell ref="A37:T37"/>
    <mergeCell ref="U37:AW37"/>
    <mergeCell ref="A38:T38"/>
    <mergeCell ref="U38:AW38"/>
    <mergeCell ref="A39:T39"/>
    <mergeCell ref="U39:AW39"/>
    <mergeCell ref="A40:T40"/>
    <mergeCell ref="U40:AW40"/>
    <mergeCell ref="A41:T41"/>
    <mergeCell ref="U41:AW41"/>
    <mergeCell ref="A43:T43"/>
    <mergeCell ref="U43:AW43"/>
    <mergeCell ref="A55:T55"/>
    <mergeCell ref="A44:T44"/>
    <mergeCell ref="A45:T45"/>
    <mergeCell ref="A46:T46"/>
    <mergeCell ref="A47:T47"/>
    <mergeCell ref="A48:T48"/>
    <mergeCell ref="A49:T49"/>
    <mergeCell ref="A50:T50"/>
    <mergeCell ref="A51:T51"/>
    <mergeCell ref="A52:T52"/>
    <mergeCell ref="A53:T53"/>
    <mergeCell ref="A54:T54"/>
    <mergeCell ref="A56:T56"/>
    <mergeCell ref="A57:T57"/>
    <mergeCell ref="A58:T58"/>
    <mergeCell ref="U58:AW58"/>
    <mergeCell ref="A59:T59"/>
    <mergeCell ref="U59:AW59"/>
    <mergeCell ref="A65:T65"/>
    <mergeCell ref="A66:T66"/>
    <mergeCell ref="A67:T67"/>
    <mergeCell ref="A60:T60"/>
    <mergeCell ref="U60:AW60"/>
    <mergeCell ref="A61:T61"/>
    <mergeCell ref="A62:T62"/>
    <mergeCell ref="A63:T63"/>
    <mergeCell ref="A64:T64"/>
  </mergeCells>
  <pageMargins left="0.35433070866141736" right="0.31496062992125984" top="0.98425196850393704" bottom="0.39370078740157483" header="0.51181102362204722" footer="7.874015748031496E-2"/>
  <pageSetup paperSize="8" scale="72" fitToWidth="3" fitToHeight="2" orientation="landscape" r:id="rId1"/>
  <headerFooter alignWithMargins="0"/>
  <colBreaks count="2" manualBreakCount="2">
    <brk id="20" max="31" man="1"/>
    <brk id="39" max="2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4"/>
  <sheetViews>
    <sheetView view="pageBreakPreview" zoomScale="80" zoomScaleNormal="100" zoomScaleSheetLayoutView="80" workbookViewId="0">
      <selection activeCell="A12" sqref="A12:F12"/>
    </sheetView>
  </sheetViews>
  <sheetFormatPr defaultRowHeight="20.100000000000001" customHeight="1" x14ac:dyDescent="0.25"/>
  <cols>
    <col min="1" max="1" width="9.140625" style="124"/>
    <col min="2" max="2" width="62.85546875" style="124" customWidth="1"/>
    <col min="3" max="3" width="39.7109375" style="124" customWidth="1"/>
    <col min="4" max="4" width="25.42578125" style="124" customWidth="1"/>
    <col min="5" max="5" width="17.5703125" style="124" bestFit="1" customWidth="1"/>
    <col min="6" max="6" width="9.140625" style="124"/>
    <col min="7" max="7" width="32" style="124" bestFit="1" customWidth="1"/>
    <col min="8" max="16384" width="9.140625" style="124"/>
  </cols>
  <sheetData>
    <row r="1" spans="1:6" ht="20.100000000000001" customHeight="1" x14ac:dyDescent="0.25">
      <c r="A1" s="2153" t="s">
        <v>1222</v>
      </c>
      <c r="B1" s="2154"/>
      <c r="C1" s="2154"/>
      <c r="D1" s="2154"/>
      <c r="E1" s="2154"/>
      <c r="F1" s="2155"/>
    </row>
    <row r="2" spans="1:6" ht="20.100000000000001" customHeight="1" x14ac:dyDescent="0.25">
      <c r="A2" s="2156"/>
      <c r="B2" s="1766"/>
      <c r="C2" s="1766"/>
      <c r="D2" s="1766"/>
      <c r="E2" s="1766"/>
      <c r="F2" s="2147"/>
    </row>
    <row r="3" spans="1:6" ht="20.100000000000001" customHeight="1" x14ac:dyDescent="0.25">
      <c r="A3" s="2156"/>
      <c r="B3" s="1766"/>
      <c r="C3" s="1766"/>
      <c r="D3" s="1766"/>
      <c r="E3" s="1766"/>
      <c r="F3" s="2147"/>
    </row>
    <row r="4" spans="1:6" ht="20.100000000000001" customHeight="1" x14ac:dyDescent="0.25">
      <c r="A4" s="2157" t="s">
        <v>1223</v>
      </c>
      <c r="B4" s="2144"/>
      <c r="C4" s="2144"/>
      <c r="D4" s="2144"/>
      <c r="E4" s="2144"/>
      <c r="F4" s="2148"/>
    </row>
    <row r="5" spans="1:6" ht="20.100000000000001" customHeight="1" x14ac:dyDescent="0.25">
      <c r="A5" s="308" t="s">
        <v>1224</v>
      </c>
      <c r="B5" s="308" t="s">
        <v>1225</v>
      </c>
      <c r="C5" s="309" t="s">
        <v>1226</v>
      </c>
      <c r="D5" s="309" t="s">
        <v>1227</v>
      </c>
      <c r="E5" s="309" t="s">
        <v>1228</v>
      </c>
      <c r="F5" s="310"/>
    </row>
    <row r="6" spans="1:6" ht="20.100000000000001" customHeight="1" x14ac:dyDescent="0.25">
      <c r="A6" s="311">
        <v>1282</v>
      </c>
      <c r="B6" s="312" t="s">
        <v>907</v>
      </c>
      <c r="C6" s="312" t="s">
        <v>293</v>
      </c>
      <c r="D6" s="313">
        <v>1125</v>
      </c>
      <c r="E6" s="314" t="s">
        <v>1229</v>
      </c>
      <c r="F6" s="315"/>
    </row>
    <row r="7" spans="1:6" ht="20.100000000000001" customHeight="1" x14ac:dyDescent="0.25">
      <c r="A7" s="316"/>
      <c r="B7" s="148"/>
      <c r="C7" s="148"/>
      <c r="D7" s="148"/>
      <c r="E7" s="148"/>
      <c r="F7" s="315"/>
    </row>
    <row r="8" spans="1:6" ht="20.100000000000001" customHeight="1" x14ac:dyDescent="0.25">
      <c r="A8" s="2146" t="s">
        <v>1230</v>
      </c>
      <c r="B8" s="1766"/>
      <c r="C8" s="1766"/>
      <c r="D8" s="1766"/>
      <c r="E8" s="1766"/>
      <c r="F8" s="2147"/>
    </row>
    <row r="9" spans="1:6" ht="20.100000000000001" customHeight="1" x14ac:dyDescent="0.25">
      <c r="A9" s="317" t="s">
        <v>1224</v>
      </c>
      <c r="B9" s="317" t="s">
        <v>1225</v>
      </c>
      <c r="C9" s="318" t="s">
        <v>1228</v>
      </c>
      <c r="D9" s="1766"/>
      <c r="E9" s="1766"/>
      <c r="F9" s="2147"/>
    </row>
    <row r="10" spans="1:6" ht="20.100000000000001" customHeight="1" x14ac:dyDescent="0.25">
      <c r="A10" s="319">
        <v>1038</v>
      </c>
      <c r="B10" s="320" t="s">
        <v>904</v>
      </c>
      <c r="C10" s="321" t="s">
        <v>1231</v>
      </c>
      <c r="D10" s="1766"/>
      <c r="E10" s="1766"/>
      <c r="F10" s="2147"/>
    </row>
    <row r="11" spans="1:6" ht="20.100000000000001" customHeight="1" x14ac:dyDescent="0.25">
      <c r="A11" s="316"/>
      <c r="B11" s="148"/>
      <c r="C11" s="148"/>
      <c r="D11" s="148"/>
      <c r="E11" s="148"/>
      <c r="F11" s="315"/>
    </row>
    <row r="12" spans="1:6" ht="20.100000000000001" customHeight="1" x14ac:dyDescent="0.25">
      <c r="A12" s="2146" t="s">
        <v>1232</v>
      </c>
      <c r="B12" s="1766"/>
      <c r="C12" s="1766"/>
      <c r="D12" s="1766"/>
      <c r="E12" s="1766"/>
      <c r="F12" s="2147"/>
    </row>
    <row r="13" spans="1:6" ht="20.100000000000001" customHeight="1" x14ac:dyDescent="0.25">
      <c r="A13" s="317" t="s">
        <v>1224</v>
      </c>
      <c r="B13" s="317" t="s">
        <v>1225</v>
      </c>
      <c r="C13" s="318" t="s">
        <v>1228</v>
      </c>
      <c r="D13" s="1766"/>
      <c r="E13" s="1766"/>
      <c r="F13" s="2147"/>
    </row>
    <row r="14" spans="1:6" ht="20.100000000000001" customHeight="1" x14ac:dyDescent="0.25">
      <c r="A14" s="319">
        <v>1038</v>
      </c>
      <c r="B14" s="320" t="s">
        <v>904</v>
      </c>
      <c r="C14" s="321" t="s">
        <v>1233</v>
      </c>
      <c r="D14" s="1766"/>
      <c r="E14" s="1766"/>
      <c r="F14" s="2147"/>
    </row>
    <row r="15" spans="1:6" ht="20.100000000000001" customHeight="1" x14ac:dyDescent="0.25">
      <c r="A15" s="316"/>
      <c r="B15" s="148"/>
      <c r="C15" s="148"/>
      <c r="D15" s="148"/>
      <c r="E15" s="148"/>
      <c r="F15" s="315"/>
    </row>
    <row r="16" spans="1:6" ht="20.100000000000001" customHeight="1" x14ac:dyDescent="0.25">
      <c r="A16" s="2146" t="s">
        <v>1234</v>
      </c>
      <c r="B16" s="1766"/>
      <c r="C16" s="1766"/>
      <c r="D16" s="1766"/>
      <c r="E16" s="1766"/>
      <c r="F16" s="2147"/>
    </row>
    <row r="17" spans="1:8" ht="20.100000000000001" customHeight="1" x14ac:dyDescent="0.25">
      <c r="A17" s="308" t="s">
        <v>1224</v>
      </c>
      <c r="B17" s="308" t="s">
        <v>1225</v>
      </c>
      <c r="C17" s="309" t="s">
        <v>1228</v>
      </c>
      <c r="D17" s="2144"/>
      <c r="E17" s="2144"/>
      <c r="F17" s="2148"/>
    </row>
    <row r="18" spans="1:8" ht="20.100000000000001" customHeight="1" x14ac:dyDescent="0.25">
      <c r="A18" s="322">
        <v>1552</v>
      </c>
      <c r="B18" s="323" t="s">
        <v>1235</v>
      </c>
      <c r="C18" s="314" t="s">
        <v>1236</v>
      </c>
      <c r="D18" s="2144"/>
      <c r="E18" s="2144"/>
      <c r="F18" s="2148"/>
    </row>
    <row r="19" spans="1:8" ht="20.100000000000001" customHeight="1" x14ac:dyDescent="0.25">
      <c r="A19" s="316"/>
      <c r="B19" s="148"/>
      <c r="C19" s="148"/>
      <c r="D19" s="148"/>
      <c r="E19" s="148"/>
      <c r="F19" s="315"/>
    </row>
    <row r="20" spans="1:8" ht="20.100000000000001" customHeight="1" x14ac:dyDescent="0.25">
      <c r="A20" s="2149" t="s">
        <v>1237</v>
      </c>
      <c r="B20" s="1766"/>
      <c r="C20" s="1766"/>
      <c r="D20" s="1766"/>
      <c r="E20" s="1766"/>
      <c r="F20" s="2147"/>
      <c r="G20" s="324"/>
      <c r="H20" s="324"/>
    </row>
    <row r="21" spans="1:8" ht="20.100000000000001" customHeight="1" x14ac:dyDescent="0.25">
      <c r="A21" s="2150" t="s">
        <v>1238</v>
      </c>
      <c r="B21" s="2151"/>
      <c r="C21" s="2151"/>
      <c r="D21" s="2151"/>
      <c r="E21" s="2151"/>
      <c r="F21" s="2152"/>
      <c r="G21" s="324"/>
      <c r="H21" s="324"/>
    </row>
    <row r="22" spans="1:8" ht="33" customHeight="1" x14ac:dyDescent="0.25">
      <c r="G22" s="324"/>
      <c r="H22" s="324"/>
    </row>
    <row r="23" spans="1:8" ht="20.100000000000001" customHeight="1" x14ac:dyDescent="0.25">
      <c r="A23" s="2144"/>
      <c r="B23" s="2145"/>
      <c r="C23" s="2145"/>
      <c r="D23" s="2145"/>
      <c r="E23" s="2145"/>
      <c r="F23" s="2145"/>
      <c r="G23" s="324"/>
      <c r="H23" s="324"/>
    </row>
    <row r="24" spans="1:8" ht="20.100000000000001" customHeight="1" x14ac:dyDescent="0.25">
      <c r="A24" s="325"/>
      <c r="B24" s="325"/>
      <c r="C24" s="325"/>
      <c r="D24" s="325"/>
      <c r="E24" s="325"/>
      <c r="F24" s="324"/>
      <c r="G24" s="324"/>
      <c r="H24" s="324"/>
    </row>
  </sheetData>
  <mergeCells count="13">
    <mergeCell ref="D9:F10"/>
    <mergeCell ref="A1:F1"/>
    <mergeCell ref="A2:F2"/>
    <mergeCell ref="A3:F3"/>
    <mergeCell ref="A4:F4"/>
    <mergeCell ref="A8:F8"/>
    <mergeCell ref="A23:F23"/>
    <mergeCell ref="A12:F12"/>
    <mergeCell ref="D13:F14"/>
    <mergeCell ref="A16:F16"/>
    <mergeCell ref="D17:F18"/>
    <mergeCell ref="A20:F20"/>
    <mergeCell ref="A21:F21"/>
  </mergeCells>
  <conditionalFormatting sqref="C26:H30">
    <cfRule type="expression" dxfId="1" priority="1" stopIfTrue="1">
      <formula>TRUE</formula>
    </cfRule>
  </conditionalFormatting>
  <pageMargins left="0.74803149606299213" right="0.74803149606299213" top="0.98425196850393704" bottom="0.98425196850393704" header="0.51181102362204722" footer="0.51181102362204722"/>
  <pageSetup paperSize="9" scale="48" fitToHeight="0" orientation="landscape" r:id="rId1"/>
  <headerFooter alignWithMargins="0">
    <oddFooter>&amp;C&amp;A&amp;RPage &amp;P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5"/>
  <sheetViews>
    <sheetView view="pageBreakPreview" zoomScale="70" zoomScaleNormal="100" zoomScaleSheetLayoutView="70" workbookViewId="0">
      <selection activeCell="A11" sqref="A11"/>
    </sheetView>
  </sheetViews>
  <sheetFormatPr defaultRowHeight="20.100000000000001" customHeight="1" x14ac:dyDescent="0.25"/>
  <cols>
    <col min="1" max="1" width="55" style="124" customWidth="1"/>
    <col min="2" max="2" width="53.28515625" style="124" customWidth="1"/>
    <col min="3" max="3" width="40.7109375" style="124" customWidth="1"/>
    <col min="4" max="4" width="17.5703125" style="124" bestFit="1" customWidth="1"/>
    <col min="5" max="5" width="9.140625" style="124"/>
    <col min="6" max="6" width="32" style="124" bestFit="1" customWidth="1"/>
    <col min="7" max="16384" width="9.140625" style="124"/>
  </cols>
  <sheetData>
    <row r="1" spans="1:5" ht="20.100000000000001" customHeight="1" x14ac:dyDescent="0.25">
      <c r="A1" s="1526" t="s">
        <v>1239</v>
      </c>
      <c r="B1" s="1527"/>
      <c r="C1" s="1527"/>
      <c r="D1" s="326"/>
      <c r="E1" s="327"/>
    </row>
    <row r="2" spans="1:5" ht="39.75" customHeight="1" x14ac:dyDescent="0.25">
      <c r="A2" s="153"/>
      <c r="B2" s="153"/>
      <c r="C2" s="153"/>
      <c r="D2" s="326"/>
      <c r="E2" s="327"/>
    </row>
    <row r="3" spans="1:5" ht="20.100000000000001" customHeight="1" x14ac:dyDescent="0.25">
      <c r="A3" s="2158"/>
      <c r="B3" s="2158"/>
      <c r="C3" s="2158"/>
      <c r="D3" s="328"/>
      <c r="E3" s="328"/>
    </row>
    <row r="4" spans="1:5" ht="20.100000000000001" customHeight="1" x14ac:dyDescent="0.25">
      <c r="A4" s="2158"/>
      <c r="B4" s="2158"/>
      <c r="C4" s="2158"/>
      <c r="D4" s="328"/>
      <c r="E4" s="328"/>
    </row>
    <row r="5" spans="1:5" ht="19.5" customHeight="1" x14ac:dyDescent="0.25">
      <c r="A5" s="2161" t="s">
        <v>1381</v>
      </c>
      <c r="B5" s="2162"/>
      <c r="C5" s="329"/>
      <c r="D5" s="326"/>
      <c r="E5" s="330"/>
    </row>
    <row r="6" spans="1:5" ht="19.5" customHeight="1" x14ac:dyDescent="0.25">
      <c r="A6" s="2163"/>
      <c r="B6" s="2163"/>
      <c r="C6" s="329"/>
      <c r="D6" s="326"/>
      <c r="E6" s="330"/>
    </row>
    <row r="7" spans="1:5" ht="20.100000000000001" customHeight="1" x14ac:dyDescent="0.25">
      <c r="A7" s="331" t="s">
        <v>1240</v>
      </c>
      <c r="B7" s="332" t="s">
        <v>1241</v>
      </c>
      <c r="C7" s="333"/>
      <c r="D7" s="1766"/>
      <c r="E7" s="1766"/>
    </row>
    <row r="8" spans="1:5" ht="20.100000000000001" customHeight="1" x14ac:dyDescent="0.25">
      <c r="A8" s="2164" t="s">
        <v>1065</v>
      </c>
      <c r="B8" s="312" t="s">
        <v>1242</v>
      </c>
      <c r="C8" s="334"/>
      <c r="D8" s="1766"/>
      <c r="E8" s="1766"/>
    </row>
    <row r="9" spans="1:5" ht="20.100000000000001" customHeight="1" x14ac:dyDescent="0.25">
      <c r="A9" s="2165"/>
      <c r="B9" s="312" t="s">
        <v>1243</v>
      </c>
      <c r="C9" s="334"/>
      <c r="D9" s="1766"/>
      <c r="E9" s="1766"/>
    </row>
    <row r="10" spans="1:5" ht="20.100000000000001" customHeight="1" x14ac:dyDescent="0.25">
      <c r="A10" s="2166"/>
      <c r="B10" s="312" t="s">
        <v>1244</v>
      </c>
      <c r="C10" s="334"/>
      <c r="D10" s="1766"/>
      <c r="E10" s="1766"/>
    </row>
    <row r="11" spans="1:5" ht="33" customHeight="1" x14ac:dyDescent="0.25">
      <c r="A11" s="323" t="s">
        <v>1245</v>
      </c>
      <c r="B11" s="323" t="s">
        <v>1245</v>
      </c>
      <c r="C11" s="334"/>
      <c r="D11" s="1766"/>
      <c r="E11" s="1766"/>
    </row>
    <row r="12" spans="1:5" ht="20.100000000000001" customHeight="1" x14ac:dyDescent="0.25">
      <c r="A12" s="312" t="s">
        <v>1061</v>
      </c>
      <c r="B12" s="312" t="s">
        <v>1061</v>
      </c>
      <c r="C12" s="334"/>
      <c r="D12" s="1766"/>
      <c r="E12" s="1766"/>
    </row>
    <row r="13" spans="1:5" ht="30.75" customHeight="1" x14ac:dyDescent="0.25">
      <c r="A13" s="335" t="s">
        <v>1246</v>
      </c>
      <c r="B13" s="313" t="s">
        <v>1246</v>
      </c>
      <c r="C13" s="334"/>
      <c r="D13" s="1766"/>
      <c r="E13" s="1766"/>
    </row>
    <row r="14" spans="1:5" ht="20.100000000000001" customHeight="1" x14ac:dyDescent="0.25">
      <c r="A14" s="2164" t="s">
        <v>1059</v>
      </c>
      <c r="B14" s="312" t="s">
        <v>1247</v>
      </c>
      <c r="C14" s="334"/>
      <c r="D14" s="1766"/>
      <c r="E14" s="1766"/>
    </row>
    <row r="15" spans="1:5" ht="20.100000000000001" customHeight="1" x14ac:dyDescent="0.25">
      <c r="A15" s="2166"/>
      <c r="B15" s="312" t="s">
        <v>1059</v>
      </c>
      <c r="C15" s="334"/>
      <c r="D15" s="1766"/>
      <c r="E15" s="1766"/>
    </row>
    <row r="16" spans="1:5" ht="58.5" customHeight="1" x14ac:dyDescent="0.25">
      <c r="A16" s="2167" t="s">
        <v>1070</v>
      </c>
      <c r="B16" s="323" t="s">
        <v>1248</v>
      </c>
      <c r="C16" s="334"/>
      <c r="D16" s="1766"/>
      <c r="E16" s="1766"/>
    </row>
    <row r="17" spans="1:5" ht="20.100000000000001" customHeight="1" x14ac:dyDescent="0.25">
      <c r="A17" s="2168"/>
      <c r="B17" s="312" t="s">
        <v>1249</v>
      </c>
      <c r="C17" s="334"/>
      <c r="D17" s="1766"/>
      <c r="E17" s="1766"/>
    </row>
    <row r="18" spans="1:5" ht="45.75" customHeight="1" x14ac:dyDescent="0.25">
      <c r="A18" s="2169"/>
      <c r="B18" s="323" t="s">
        <v>1250</v>
      </c>
      <c r="C18" s="334"/>
      <c r="D18" s="1766"/>
      <c r="E18" s="1766"/>
    </row>
    <row r="19" spans="1:5" ht="20.100000000000001" customHeight="1" x14ac:dyDescent="0.25">
      <c r="A19" s="2164" t="s">
        <v>1064</v>
      </c>
      <c r="B19" s="312" t="s">
        <v>1064</v>
      </c>
      <c r="C19" s="334"/>
      <c r="D19" s="1766"/>
      <c r="E19" s="1766"/>
    </row>
    <row r="20" spans="1:5" ht="20.100000000000001" customHeight="1" x14ac:dyDescent="0.25">
      <c r="A20" s="2166"/>
      <c r="B20" s="312" t="s">
        <v>1251</v>
      </c>
      <c r="C20" s="334"/>
      <c r="D20" s="1766"/>
      <c r="E20" s="1766"/>
    </row>
    <row r="21" spans="1:5" ht="29.25" customHeight="1" x14ac:dyDescent="0.25">
      <c r="A21" s="313" t="s">
        <v>1252</v>
      </c>
      <c r="B21" s="313" t="s">
        <v>1252</v>
      </c>
      <c r="C21" s="334"/>
      <c r="D21" s="1766"/>
      <c r="E21" s="1766"/>
    </row>
    <row r="22" spans="1:5" ht="29.25" customHeight="1" x14ac:dyDescent="0.25">
      <c r="A22" s="313" t="s">
        <v>1253</v>
      </c>
      <c r="B22" s="313" t="s">
        <v>1253</v>
      </c>
      <c r="C22" s="334"/>
      <c r="D22" s="1766"/>
      <c r="E22" s="1766"/>
    </row>
    <row r="23" spans="1:5" ht="36.75" customHeight="1" x14ac:dyDescent="0.25">
      <c r="A23" s="323" t="s">
        <v>1254</v>
      </c>
      <c r="B23" s="323" t="s">
        <v>1254</v>
      </c>
      <c r="C23" s="334"/>
      <c r="D23" s="1766"/>
      <c r="E23" s="1766"/>
    </row>
    <row r="24" spans="1:5" ht="39.75" customHeight="1" x14ac:dyDescent="0.25">
      <c r="A24" s="323" t="s">
        <v>1062</v>
      </c>
      <c r="B24" s="336" t="s">
        <v>1062</v>
      </c>
      <c r="C24" s="334"/>
      <c r="D24" s="1766"/>
      <c r="E24" s="1766"/>
    </row>
    <row r="25" spans="1:5" ht="20.100000000000001" customHeight="1" x14ac:dyDescent="0.25">
      <c r="A25" s="312" t="s">
        <v>1069</v>
      </c>
      <c r="B25" s="312" t="s">
        <v>1255</v>
      </c>
      <c r="C25" s="334"/>
      <c r="D25" s="1766"/>
      <c r="E25" s="1766"/>
    </row>
    <row r="26" spans="1:5" ht="20.100000000000001" customHeight="1" x14ac:dyDescent="0.25">
      <c r="A26" s="312" t="s">
        <v>1066</v>
      </c>
      <c r="B26" s="312" t="s">
        <v>1066</v>
      </c>
      <c r="C26" s="334"/>
      <c r="D26" s="1766"/>
      <c r="E26" s="1766"/>
    </row>
    <row r="27" spans="1:5" ht="20.100000000000001" customHeight="1" x14ac:dyDescent="0.25">
      <c r="A27" s="2164" t="s">
        <v>1203</v>
      </c>
      <c r="B27" s="312" t="s">
        <v>240</v>
      </c>
      <c r="C27" s="334"/>
      <c r="D27" s="1766"/>
      <c r="E27" s="1766"/>
    </row>
    <row r="28" spans="1:5" ht="20.100000000000001" customHeight="1" x14ac:dyDescent="0.25">
      <c r="A28" s="2165"/>
      <c r="B28" s="312" t="s">
        <v>271</v>
      </c>
      <c r="C28" s="334"/>
      <c r="D28" s="1766"/>
      <c r="E28" s="1766"/>
    </row>
    <row r="29" spans="1:5" ht="20.100000000000001" customHeight="1" x14ac:dyDescent="0.25">
      <c r="A29" s="2165"/>
      <c r="B29" s="312" t="s">
        <v>889</v>
      </c>
      <c r="C29" s="334"/>
      <c r="D29" s="1766"/>
      <c r="E29" s="1766"/>
    </row>
    <row r="30" spans="1:5" ht="20.100000000000001" customHeight="1" x14ac:dyDescent="0.25">
      <c r="A30" s="2165"/>
      <c r="B30" s="312" t="s">
        <v>292</v>
      </c>
      <c r="C30" s="334"/>
      <c r="D30" s="1766"/>
      <c r="E30" s="1766"/>
    </row>
    <row r="31" spans="1:5" ht="20.100000000000001" customHeight="1" x14ac:dyDescent="0.25">
      <c r="A31" s="2165"/>
      <c r="B31" s="312" t="s">
        <v>1256</v>
      </c>
      <c r="C31" s="334"/>
      <c r="D31" s="1766"/>
      <c r="E31" s="1766"/>
    </row>
    <row r="32" spans="1:5" ht="20.100000000000001" customHeight="1" x14ac:dyDescent="0.25">
      <c r="A32" s="2165"/>
      <c r="B32" s="312" t="s">
        <v>390</v>
      </c>
      <c r="C32" s="334"/>
      <c r="D32" s="1766"/>
      <c r="E32" s="1766"/>
    </row>
    <row r="33" spans="1:9" ht="20.100000000000001" customHeight="1" x14ac:dyDescent="0.25">
      <c r="A33" s="2165"/>
      <c r="B33" s="312" t="s">
        <v>902</v>
      </c>
      <c r="C33" s="334"/>
      <c r="D33" s="1766"/>
      <c r="E33" s="1766"/>
    </row>
    <row r="34" spans="1:9" ht="20.100000000000001" customHeight="1" x14ac:dyDescent="0.25">
      <c r="A34" s="2165"/>
      <c r="B34" s="312" t="s">
        <v>458</v>
      </c>
      <c r="C34" s="334"/>
      <c r="D34" s="1766"/>
      <c r="E34" s="1766"/>
    </row>
    <row r="35" spans="1:9" ht="20.100000000000001" customHeight="1" x14ac:dyDescent="0.25">
      <c r="A35" s="2165"/>
      <c r="B35" s="312" t="s">
        <v>1257</v>
      </c>
      <c r="C35" s="334"/>
      <c r="D35" s="1766"/>
      <c r="E35" s="1766"/>
    </row>
    <row r="36" spans="1:9" ht="20.100000000000001" customHeight="1" x14ac:dyDescent="0.25">
      <c r="A36" s="2165"/>
      <c r="B36" s="312" t="s">
        <v>476</v>
      </c>
      <c r="C36" s="334"/>
      <c r="D36" s="1766"/>
      <c r="E36" s="1766"/>
    </row>
    <row r="37" spans="1:9" ht="20.100000000000001" customHeight="1" x14ac:dyDescent="0.25">
      <c r="A37" s="2165"/>
      <c r="B37" s="312" t="s">
        <v>1258</v>
      </c>
      <c r="C37" s="334"/>
      <c r="D37" s="1766"/>
      <c r="E37" s="1766"/>
    </row>
    <row r="38" spans="1:9" ht="20.100000000000001" customHeight="1" x14ac:dyDescent="0.25">
      <c r="A38" s="2165"/>
      <c r="B38" s="312" t="s">
        <v>529</v>
      </c>
      <c r="C38" s="334"/>
      <c r="D38" s="1766"/>
      <c r="E38" s="1766"/>
    </row>
    <row r="39" spans="1:9" ht="20.100000000000001" customHeight="1" x14ac:dyDescent="0.25">
      <c r="A39" s="2166"/>
      <c r="B39" s="312" t="s">
        <v>533</v>
      </c>
      <c r="C39" s="334"/>
      <c r="D39" s="1766"/>
      <c r="E39" s="1766"/>
    </row>
    <row r="40" spans="1:9" ht="53.25" customHeight="1" x14ac:dyDescent="0.25">
      <c r="A40" s="337" t="s">
        <v>1259</v>
      </c>
      <c r="B40" s="338" t="s">
        <v>1260</v>
      </c>
      <c r="C40" s="334"/>
      <c r="D40" s="1766"/>
      <c r="E40" s="1766"/>
    </row>
    <row r="41" spans="1:9" ht="20.100000000000001" customHeight="1" x14ac:dyDescent="0.25">
      <c r="A41" s="2167" t="s">
        <v>1060</v>
      </c>
      <c r="B41" s="312" t="s">
        <v>1261</v>
      </c>
      <c r="C41" s="334"/>
      <c r="D41" s="1766"/>
      <c r="E41" s="1766"/>
    </row>
    <row r="42" spans="1:9" ht="20.100000000000001" customHeight="1" x14ac:dyDescent="0.25">
      <c r="A42" s="2169"/>
      <c r="B42" s="312" t="s">
        <v>1262</v>
      </c>
      <c r="C42" s="334"/>
      <c r="D42" s="1766"/>
      <c r="E42" s="1766"/>
    </row>
    <row r="43" spans="1:9" ht="20.100000000000001" customHeight="1" x14ac:dyDescent="0.25">
      <c r="A43" s="2158"/>
      <c r="B43" s="2158"/>
      <c r="C43" s="2158"/>
      <c r="D43" s="328"/>
      <c r="E43" s="328"/>
      <c r="F43" s="339"/>
      <c r="G43" s="339"/>
      <c r="I43" s="339"/>
    </row>
    <row r="44" spans="1:9" ht="16.5" x14ac:dyDescent="0.25">
      <c r="A44" s="2159"/>
      <c r="B44" s="2160"/>
      <c r="C44" s="2160"/>
      <c r="D44" s="178"/>
      <c r="E44" s="178"/>
      <c r="F44" s="324"/>
      <c r="G44" s="324"/>
    </row>
    <row r="45" spans="1:9" ht="16.5" x14ac:dyDescent="0.25">
      <c r="A45" s="325"/>
      <c r="B45" s="325"/>
      <c r="C45" s="325"/>
      <c r="D45" s="325"/>
      <c r="E45" s="324"/>
      <c r="F45" s="324"/>
      <c r="G45" s="324"/>
    </row>
  </sheetData>
  <mergeCells count="12">
    <mergeCell ref="D7:E42"/>
    <mergeCell ref="A8:A10"/>
    <mergeCell ref="A14:A15"/>
    <mergeCell ref="A16:A18"/>
    <mergeCell ref="A19:A20"/>
    <mergeCell ref="A27:A39"/>
    <mergeCell ref="A41:A42"/>
    <mergeCell ref="A43:C43"/>
    <mergeCell ref="A44:C44"/>
    <mergeCell ref="A3:C3"/>
    <mergeCell ref="A4:C4"/>
    <mergeCell ref="A5:B6"/>
  </mergeCells>
  <conditionalFormatting sqref="B47:G51">
    <cfRule type="expression" dxfId="0" priority="1" stopIfTrue="1">
      <formula>TRUE</formula>
    </cfRule>
  </conditionalFormatting>
  <pageMargins left="0.7" right="0.7" top="0.75" bottom="0.75" header="0.3" footer="0.3"/>
  <pageSetup scale="66"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K307"/>
  <sheetViews>
    <sheetView view="pageBreakPreview" topLeftCell="A73" zoomScale="60" zoomScaleNormal="70" workbookViewId="0">
      <selection activeCell="A134" sqref="A134"/>
    </sheetView>
  </sheetViews>
  <sheetFormatPr defaultRowHeight="16.5" x14ac:dyDescent="0.3"/>
  <cols>
    <col min="1" max="1" width="16.7109375" style="6" customWidth="1"/>
    <col min="2" max="5" width="25.28515625" style="6" customWidth="1"/>
    <col min="6" max="6" width="19.140625" style="6" customWidth="1"/>
    <col min="7" max="10" width="25.28515625" style="6" customWidth="1"/>
    <col min="11" max="11" width="19.140625" style="6" customWidth="1"/>
    <col min="12" max="16384" width="9.140625" style="6"/>
  </cols>
  <sheetData>
    <row r="1" spans="1:11" s="1" customFormat="1" ht="20.25" x14ac:dyDescent="0.3">
      <c r="A1" s="1594" t="s">
        <v>1264</v>
      </c>
      <c r="B1" s="1594"/>
      <c r="C1" s="1594"/>
      <c r="D1" s="1594"/>
      <c r="E1" s="1594"/>
      <c r="F1" s="1594"/>
      <c r="G1" s="1594"/>
      <c r="H1" s="1594"/>
      <c r="I1" s="1594"/>
      <c r="J1" s="1594"/>
      <c r="K1" s="1594"/>
    </row>
    <row r="2" spans="1:11" s="1" customFormat="1" x14ac:dyDescent="0.3"/>
    <row r="3" spans="1:11" s="1" customFormat="1" ht="18.75" x14ac:dyDescent="0.3">
      <c r="A3" s="1595" t="s">
        <v>587</v>
      </c>
      <c r="B3" s="1596">
        <v>2018</v>
      </c>
      <c r="C3" s="1596"/>
      <c r="D3" s="1596"/>
      <c r="E3" s="1596"/>
      <c r="F3" s="1596"/>
      <c r="G3" s="1596">
        <v>2017</v>
      </c>
      <c r="H3" s="1596"/>
      <c r="I3" s="1596"/>
      <c r="J3" s="1596"/>
      <c r="K3" s="1597"/>
    </row>
    <row r="4" spans="1:11" s="1" customFormat="1" ht="18.75" x14ac:dyDescent="0.3">
      <c r="A4" s="1595"/>
      <c r="B4" s="1598" t="s">
        <v>0</v>
      </c>
      <c r="C4" s="1598"/>
      <c r="D4" s="1598" t="s">
        <v>1</v>
      </c>
      <c r="E4" s="1598"/>
      <c r="F4" s="1528" t="s">
        <v>35</v>
      </c>
      <c r="G4" s="1598" t="s">
        <v>0</v>
      </c>
      <c r="H4" s="1598"/>
      <c r="I4" s="1598" t="s">
        <v>1</v>
      </c>
      <c r="J4" s="1598"/>
      <c r="K4" s="363" t="s">
        <v>35</v>
      </c>
    </row>
    <row r="5" spans="1:11" s="2" customFormat="1" ht="54" x14ac:dyDescent="0.25">
      <c r="A5" s="1595"/>
      <c r="B5" s="492" t="s">
        <v>2</v>
      </c>
      <c r="C5" s="492" t="s">
        <v>3</v>
      </c>
      <c r="D5" s="492" t="s">
        <v>2</v>
      </c>
      <c r="E5" s="492" t="s">
        <v>3</v>
      </c>
      <c r="F5" s="492" t="s">
        <v>4</v>
      </c>
      <c r="G5" s="492" t="s">
        <v>2</v>
      </c>
      <c r="H5" s="492" t="s">
        <v>3</v>
      </c>
      <c r="I5" s="492" t="s">
        <v>2</v>
      </c>
      <c r="J5" s="492" t="s">
        <v>3</v>
      </c>
      <c r="K5" s="493" t="s">
        <v>4</v>
      </c>
    </row>
    <row r="6" spans="1:11" s="1" customFormat="1" x14ac:dyDescent="0.3">
      <c r="A6" s="1057">
        <v>1900</v>
      </c>
      <c r="B6" s="362">
        <v>1</v>
      </c>
      <c r="C6" s="362" t="s">
        <v>182</v>
      </c>
      <c r="D6" s="362">
        <v>1</v>
      </c>
      <c r="E6" s="362">
        <v>3</v>
      </c>
      <c r="F6" s="362">
        <v>5</v>
      </c>
      <c r="G6" s="362" t="s">
        <v>182</v>
      </c>
      <c r="H6" s="362" t="s">
        <v>182</v>
      </c>
      <c r="I6" s="362">
        <v>1</v>
      </c>
      <c r="J6" s="362">
        <v>2</v>
      </c>
      <c r="K6" s="362">
        <v>3</v>
      </c>
    </row>
    <row r="7" spans="1:11" s="1" customFormat="1" x14ac:dyDescent="0.3">
      <c r="A7" s="1055">
        <v>1901</v>
      </c>
      <c r="B7" s="362" t="s">
        <v>182</v>
      </c>
      <c r="C7" s="362" t="s">
        <v>182</v>
      </c>
      <c r="D7" s="362" t="s">
        <v>182</v>
      </c>
      <c r="E7" s="362" t="s">
        <v>182</v>
      </c>
      <c r="F7" s="362" t="s">
        <v>182</v>
      </c>
      <c r="G7" s="362" t="s">
        <v>182</v>
      </c>
      <c r="H7" s="362" t="s">
        <v>182</v>
      </c>
      <c r="I7" s="362" t="s">
        <v>182</v>
      </c>
      <c r="J7" s="362" t="s">
        <v>182</v>
      </c>
      <c r="K7" s="362" t="s">
        <v>182</v>
      </c>
    </row>
    <row r="8" spans="1:11" s="1" customFormat="1" x14ac:dyDescent="0.3">
      <c r="A8" s="1055">
        <v>1902</v>
      </c>
      <c r="B8" s="362" t="s">
        <v>182</v>
      </c>
      <c r="C8" s="362" t="s">
        <v>182</v>
      </c>
      <c r="D8" s="362" t="s">
        <v>182</v>
      </c>
      <c r="E8" s="362" t="s">
        <v>182</v>
      </c>
      <c r="F8" s="362" t="s">
        <v>182</v>
      </c>
      <c r="G8" s="362" t="s">
        <v>182</v>
      </c>
      <c r="H8" s="362" t="s">
        <v>182</v>
      </c>
      <c r="I8" s="362" t="s">
        <v>182</v>
      </c>
      <c r="J8" s="362" t="s">
        <v>182</v>
      </c>
      <c r="K8" s="362" t="s">
        <v>182</v>
      </c>
    </row>
    <row r="9" spans="1:11" s="1" customFormat="1" x14ac:dyDescent="0.3">
      <c r="A9" s="1055">
        <v>1903</v>
      </c>
      <c r="B9" s="362" t="s">
        <v>182</v>
      </c>
      <c r="C9" s="362" t="s">
        <v>182</v>
      </c>
      <c r="D9" s="362" t="s">
        <v>182</v>
      </c>
      <c r="E9" s="362" t="s">
        <v>182</v>
      </c>
      <c r="F9" s="362" t="s">
        <v>182</v>
      </c>
      <c r="G9" s="362" t="s">
        <v>182</v>
      </c>
      <c r="H9" s="362" t="s">
        <v>182</v>
      </c>
      <c r="I9" s="362" t="s">
        <v>182</v>
      </c>
      <c r="J9" s="362" t="s">
        <v>182</v>
      </c>
      <c r="K9" s="362" t="s">
        <v>182</v>
      </c>
    </row>
    <row r="10" spans="1:11" s="1" customFormat="1" x14ac:dyDescent="0.3">
      <c r="A10" s="1055">
        <v>1904</v>
      </c>
      <c r="B10" s="362" t="s">
        <v>182</v>
      </c>
      <c r="C10" s="362" t="s">
        <v>182</v>
      </c>
      <c r="D10" s="362" t="s">
        <v>182</v>
      </c>
      <c r="E10" s="362" t="s">
        <v>182</v>
      </c>
      <c r="F10" s="362" t="s">
        <v>182</v>
      </c>
      <c r="G10" s="362" t="s">
        <v>182</v>
      </c>
      <c r="H10" s="362" t="s">
        <v>182</v>
      </c>
      <c r="I10" s="362" t="s">
        <v>182</v>
      </c>
      <c r="J10" s="362" t="s">
        <v>182</v>
      </c>
      <c r="K10" s="362" t="s">
        <v>182</v>
      </c>
    </row>
    <row r="11" spans="1:11" s="1" customFormat="1" x14ac:dyDescent="0.3">
      <c r="A11" s="1055">
        <v>1905</v>
      </c>
      <c r="B11" s="362" t="s">
        <v>182</v>
      </c>
      <c r="C11" s="362" t="s">
        <v>182</v>
      </c>
      <c r="D11" s="362" t="s">
        <v>182</v>
      </c>
      <c r="E11" s="362" t="s">
        <v>182</v>
      </c>
      <c r="F11" s="362" t="s">
        <v>182</v>
      </c>
      <c r="G11" s="362" t="s">
        <v>182</v>
      </c>
      <c r="H11" s="362" t="s">
        <v>182</v>
      </c>
      <c r="I11" s="362" t="s">
        <v>182</v>
      </c>
      <c r="J11" s="362" t="s">
        <v>182</v>
      </c>
      <c r="K11" s="362" t="s">
        <v>182</v>
      </c>
    </row>
    <row r="12" spans="1:11" s="1" customFormat="1" x14ac:dyDescent="0.3">
      <c r="A12" s="1055">
        <v>1906</v>
      </c>
      <c r="B12" s="362" t="s">
        <v>182</v>
      </c>
      <c r="C12" s="362" t="s">
        <v>182</v>
      </c>
      <c r="D12" s="362" t="s">
        <v>182</v>
      </c>
      <c r="E12" s="362" t="s">
        <v>182</v>
      </c>
      <c r="F12" s="362" t="s">
        <v>182</v>
      </c>
      <c r="G12" s="362" t="s">
        <v>182</v>
      </c>
      <c r="H12" s="362" t="s">
        <v>182</v>
      </c>
      <c r="I12" s="362" t="s">
        <v>182</v>
      </c>
      <c r="J12" s="362" t="s">
        <v>182</v>
      </c>
      <c r="K12" s="362" t="s">
        <v>182</v>
      </c>
    </row>
    <row r="13" spans="1:11" s="1" customFormat="1" x14ac:dyDescent="0.3">
      <c r="A13" s="1055">
        <v>1907</v>
      </c>
      <c r="B13" s="362" t="s">
        <v>182</v>
      </c>
      <c r="C13" s="362" t="s">
        <v>182</v>
      </c>
      <c r="D13" s="362" t="s">
        <v>182</v>
      </c>
      <c r="E13" s="362" t="s">
        <v>182</v>
      </c>
      <c r="F13" s="362" t="s">
        <v>182</v>
      </c>
      <c r="G13" s="362" t="s">
        <v>182</v>
      </c>
      <c r="H13" s="362" t="s">
        <v>182</v>
      </c>
      <c r="I13" s="362" t="s">
        <v>182</v>
      </c>
      <c r="J13" s="362" t="s">
        <v>182</v>
      </c>
      <c r="K13" s="362" t="s">
        <v>182</v>
      </c>
    </row>
    <row r="14" spans="1:11" s="1" customFormat="1" x14ac:dyDescent="0.3">
      <c r="A14" s="1055">
        <v>1908</v>
      </c>
      <c r="B14" s="362" t="s">
        <v>182</v>
      </c>
      <c r="C14" s="362" t="s">
        <v>182</v>
      </c>
      <c r="D14" s="362" t="s">
        <v>182</v>
      </c>
      <c r="E14" s="362" t="s">
        <v>182</v>
      </c>
      <c r="F14" s="362" t="s">
        <v>182</v>
      </c>
      <c r="G14" s="362" t="s">
        <v>182</v>
      </c>
      <c r="H14" s="362" t="s">
        <v>182</v>
      </c>
      <c r="I14" s="362" t="s">
        <v>182</v>
      </c>
      <c r="J14" s="362" t="s">
        <v>182</v>
      </c>
      <c r="K14" s="362" t="s">
        <v>182</v>
      </c>
    </row>
    <row r="15" spans="1:11" s="1" customFormat="1" x14ac:dyDescent="0.3">
      <c r="A15" s="1055">
        <v>1909</v>
      </c>
      <c r="B15" s="362" t="s">
        <v>182</v>
      </c>
      <c r="C15" s="362" t="s">
        <v>182</v>
      </c>
      <c r="D15" s="362" t="s">
        <v>182</v>
      </c>
      <c r="E15" s="342">
        <v>1</v>
      </c>
      <c r="F15" s="342">
        <v>1</v>
      </c>
      <c r="G15" s="362" t="s">
        <v>182</v>
      </c>
      <c r="H15" s="362" t="s">
        <v>182</v>
      </c>
      <c r="I15" s="362" t="s">
        <v>182</v>
      </c>
      <c r="J15" s="342">
        <v>1</v>
      </c>
      <c r="K15" s="342">
        <v>1</v>
      </c>
    </row>
    <row r="16" spans="1:11" s="1" customFormat="1" x14ac:dyDescent="0.3">
      <c r="A16" s="1055">
        <v>1910</v>
      </c>
      <c r="B16" s="362" t="s">
        <v>182</v>
      </c>
      <c r="C16" s="362" t="s">
        <v>182</v>
      </c>
      <c r="D16" s="362">
        <v>1</v>
      </c>
      <c r="E16" s="342">
        <v>2</v>
      </c>
      <c r="F16" s="342">
        <v>3</v>
      </c>
      <c r="G16" s="362" t="s">
        <v>182</v>
      </c>
      <c r="H16" s="362" t="s">
        <v>182</v>
      </c>
      <c r="I16" s="362" t="s">
        <v>182</v>
      </c>
      <c r="J16" s="342">
        <v>4</v>
      </c>
      <c r="K16" s="342">
        <v>4</v>
      </c>
    </row>
    <row r="17" spans="1:11" s="1" customFormat="1" x14ac:dyDescent="0.3">
      <c r="A17" s="1055">
        <v>1911</v>
      </c>
      <c r="B17" s="362">
        <v>1</v>
      </c>
      <c r="C17" s="342">
        <v>8</v>
      </c>
      <c r="D17" s="362">
        <v>1</v>
      </c>
      <c r="E17" s="342">
        <v>1</v>
      </c>
      <c r="F17" s="342">
        <v>11</v>
      </c>
      <c r="G17" s="362" t="s">
        <v>182</v>
      </c>
      <c r="H17" s="342">
        <v>8</v>
      </c>
      <c r="I17" s="362" t="s">
        <v>182</v>
      </c>
      <c r="J17" s="342">
        <v>2</v>
      </c>
      <c r="K17" s="342">
        <v>10</v>
      </c>
    </row>
    <row r="18" spans="1:11" s="1" customFormat="1" x14ac:dyDescent="0.3">
      <c r="A18" s="1055">
        <v>1912</v>
      </c>
      <c r="B18" s="362" t="s">
        <v>182</v>
      </c>
      <c r="C18" s="342">
        <v>4</v>
      </c>
      <c r="D18" s="362" t="s">
        <v>182</v>
      </c>
      <c r="E18" s="342">
        <v>4</v>
      </c>
      <c r="F18" s="342">
        <v>8</v>
      </c>
      <c r="G18" s="362" t="s">
        <v>182</v>
      </c>
      <c r="H18" s="342">
        <v>6</v>
      </c>
      <c r="I18" s="362" t="s">
        <v>182</v>
      </c>
      <c r="J18" s="342">
        <v>5</v>
      </c>
      <c r="K18" s="342">
        <v>11</v>
      </c>
    </row>
    <row r="19" spans="1:11" s="1" customFormat="1" x14ac:dyDescent="0.3">
      <c r="A19" s="1055">
        <v>1913</v>
      </c>
      <c r="B19" s="362" t="s">
        <v>182</v>
      </c>
      <c r="C19" s="342">
        <v>4</v>
      </c>
      <c r="D19" s="362" t="s">
        <v>182</v>
      </c>
      <c r="E19" s="342">
        <v>4</v>
      </c>
      <c r="F19" s="342">
        <v>8</v>
      </c>
      <c r="G19" s="362">
        <v>1</v>
      </c>
      <c r="H19" s="342">
        <v>6</v>
      </c>
      <c r="I19" s="362" t="s">
        <v>182</v>
      </c>
      <c r="J19" s="342">
        <v>5</v>
      </c>
      <c r="K19" s="342">
        <v>12</v>
      </c>
    </row>
    <row r="20" spans="1:11" s="1" customFormat="1" x14ac:dyDescent="0.3">
      <c r="A20" s="1055">
        <v>1914</v>
      </c>
      <c r="B20" s="362" t="s">
        <v>182</v>
      </c>
      <c r="C20" s="342">
        <v>6</v>
      </c>
      <c r="D20" s="362" t="s">
        <v>182</v>
      </c>
      <c r="E20" s="342">
        <v>10</v>
      </c>
      <c r="F20" s="342">
        <v>16</v>
      </c>
      <c r="G20" s="362" t="s">
        <v>182</v>
      </c>
      <c r="H20" s="342">
        <v>12</v>
      </c>
      <c r="I20" s="362" t="s">
        <v>182</v>
      </c>
      <c r="J20" s="342">
        <v>13</v>
      </c>
      <c r="K20" s="342">
        <v>25</v>
      </c>
    </row>
    <row r="21" spans="1:11" s="1" customFormat="1" x14ac:dyDescent="0.3">
      <c r="A21" s="1055">
        <v>1915</v>
      </c>
      <c r="B21" s="362" t="s">
        <v>182</v>
      </c>
      <c r="C21" s="342">
        <v>10</v>
      </c>
      <c r="D21" s="362" t="s">
        <v>182</v>
      </c>
      <c r="E21" s="342">
        <v>13</v>
      </c>
      <c r="F21" s="342">
        <v>23</v>
      </c>
      <c r="G21" s="362" t="s">
        <v>182</v>
      </c>
      <c r="H21" s="342">
        <v>18</v>
      </c>
      <c r="I21" s="362">
        <v>1</v>
      </c>
      <c r="J21" s="342">
        <v>23</v>
      </c>
      <c r="K21" s="342">
        <v>42</v>
      </c>
    </row>
    <row r="22" spans="1:11" s="1" customFormat="1" x14ac:dyDescent="0.3">
      <c r="A22" s="1055">
        <v>1916</v>
      </c>
      <c r="B22" s="362" t="s">
        <v>182</v>
      </c>
      <c r="C22" s="342">
        <v>25</v>
      </c>
      <c r="D22" s="362" t="s">
        <v>182</v>
      </c>
      <c r="E22" s="342">
        <v>28</v>
      </c>
      <c r="F22" s="342">
        <v>53</v>
      </c>
      <c r="G22" s="362">
        <v>2</v>
      </c>
      <c r="H22" s="342">
        <v>36</v>
      </c>
      <c r="I22" s="362" t="s">
        <v>182</v>
      </c>
      <c r="J22" s="342">
        <v>39</v>
      </c>
      <c r="K22" s="342">
        <v>77</v>
      </c>
    </row>
    <row r="23" spans="1:11" s="1" customFormat="1" x14ac:dyDescent="0.3">
      <c r="A23" s="1055">
        <v>1917</v>
      </c>
      <c r="B23" s="342">
        <v>1</v>
      </c>
      <c r="C23" s="342">
        <v>43</v>
      </c>
      <c r="D23" s="362" t="s">
        <v>182</v>
      </c>
      <c r="E23" s="342">
        <v>27</v>
      </c>
      <c r="F23" s="342">
        <v>71</v>
      </c>
      <c r="G23" s="342">
        <v>4</v>
      </c>
      <c r="H23" s="342">
        <v>55</v>
      </c>
      <c r="I23" s="362" t="s">
        <v>182</v>
      </c>
      <c r="J23" s="342">
        <v>41</v>
      </c>
      <c r="K23" s="342">
        <v>100</v>
      </c>
    </row>
    <row r="24" spans="1:11" s="1" customFormat="1" x14ac:dyDescent="0.3">
      <c r="A24" s="1055">
        <v>1918</v>
      </c>
      <c r="B24" s="342">
        <v>1</v>
      </c>
      <c r="C24" s="342">
        <v>62</v>
      </c>
      <c r="D24" s="362" t="s">
        <v>182</v>
      </c>
      <c r="E24" s="342">
        <v>77</v>
      </c>
      <c r="F24" s="342">
        <v>140</v>
      </c>
      <c r="G24" s="342">
        <v>11</v>
      </c>
      <c r="H24" s="342">
        <v>92</v>
      </c>
      <c r="I24" s="362">
        <v>2</v>
      </c>
      <c r="J24" s="342">
        <v>114</v>
      </c>
      <c r="K24" s="342">
        <v>219</v>
      </c>
    </row>
    <row r="25" spans="1:11" s="1" customFormat="1" x14ac:dyDescent="0.3">
      <c r="A25" s="1055">
        <v>1919</v>
      </c>
      <c r="B25" s="342">
        <v>3</v>
      </c>
      <c r="C25" s="342">
        <v>115</v>
      </c>
      <c r="D25" s="362">
        <v>1</v>
      </c>
      <c r="E25" s="342">
        <v>96</v>
      </c>
      <c r="F25" s="342">
        <v>215</v>
      </c>
      <c r="G25" s="342">
        <v>8</v>
      </c>
      <c r="H25" s="342">
        <v>164</v>
      </c>
      <c r="I25" s="362" t="s">
        <v>182</v>
      </c>
      <c r="J25" s="342">
        <v>135</v>
      </c>
      <c r="K25" s="342">
        <v>307</v>
      </c>
    </row>
    <row r="26" spans="1:11" s="1" customFormat="1" x14ac:dyDescent="0.3">
      <c r="A26" s="1055">
        <v>1920</v>
      </c>
      <c r="B26" s="342">
        <v>5</v>
      </c>
      <c r="C26" s="342">
        <v>198</v>
      </c>
      <c r="D26" s="342">
        <v>5</v>
      </c>
      <c r="E26" s="342">
        <v>193</v>
      </c>
      <c r="F26" s="342">
        <v>401</v>
      </c>
      <c r="G26" s="342">
        <v>10</v>
      </c>
      <c r="H26" s="342">
        <v>270</v>
      </c>
      <c r="I26" s="342">
        <v>6</v>
      </c>
      <c r="J26" s="342">
        <v>261</v>
      </c>
      <c r="K26" s="342">
        <v>547</v>
      </c>
    </row>
    <row r="27" spans="1:11" s="1" customFormat="1" x14ac:dyDescent="0.3">
      <c r="A27" s="1055">
        <v>1921</v>
      </c>
      <c r="B27" s="342">
        <v>12</v>
      </c>
      <c r="C27" s="342">
        <v>311</v>
      </c>
      <c r="D27" s="362" t="s">
        <v>182</v>
      </c>
      <c r="E27" s="342">
        <v>256</v>
      </c>
      <c r="F27" s="342">
        <v>579</v>
      </c>
      <c r="G27" s="342">
        <v>27</v>
      </c>
      <c r="H27" s="342">
        <v>403</v>
      </c>
      <c r="I27" s="362">
        <v>5</v>
      </c>
      <c r="J27" s="342">
        <v>359</v>
      </c>
      <c r="K27" s="342">
        <v>794</v>
      </c>
    </row>
    <row r="28" spans="1:11" s="1" customFormat="1" x14ac:dyDescent="0.3">
      <c r="A28" s="1055">
        <v>1922</v>
      </c>
      <c r="B28" s="342">
        <v>9</v>
      </c>
      <c r="C28" s="342">
        <v>471</v>
      </c>
      <c r="D28" s="342">
        <v>2</v>
      </c>
      <c r="E28" s="342">
        <v>365</v>
      </c>
      <c r="F28" s="342">
        <v>847</v>
      </c>
      <c r="G28" s="342">
        <v>34</v>
      </c>
      <c r="H28" s="342">
        <v>597</v>
      </c>
      <c r="I28" s="342">
        <v>3</v>
      </c>
      <c r="J28" s="342">
        <v>462</v>
      </c>
      <c r="K28" s="342">
        <v>1096</v>
      </c>
    </row>
    <row r="29" spans="1:11" s="1" customFormat="1" x14ac:dyDescent="0.3">
      <c r="A29" s="1055">
        <v>1923</v>
      </c>
      <c r="B29" s="342">
        <v>14</v>
      </c>
      <c r="C29" s="342">
        <v>616</v>
      </c>
      <c r="D29" s="342">
        <v>4</v>
      </c>
      <c r="E29" s="342">
        <v>499</v>
      </c>
      <c r="F29" s="342">
        <v>1133</v>
      </c>
      <c r="G29" s="342">
        <v>42</v>
      </c>
      <c r="H29" s="342">
        <v>784</v>
      </c>
      <c r="I29" s="342">
        <v>6</v>
      </c>
      <c r="J29" s="342">
        <v>642</v>
      </c>
      <c r="K29" s="342">
        <v>1474</v>
      </c>
    </row>
    <row r="30" spans="1:11" s="1" customFormat="1" x14ac:dyDescent="0.3">
      <c r="A30" s="1055">
        <v>1924</v>
      </c>
      <c r="B30" s="342">
        <v>21</v>
      </c>
      <c r="C30" s="342">
        <v>947</v>
      </c>
      <c r="D30" s="342">
        <v>9</v>
      </c>
      <c r="E30" s="342">
        <v>753</v>
      </c>
      <c r="F30" s="342">
        <v>1730</v>
      </c>
      <c r="G30" s="342">
        <v>64</v>
      </c>
      <c r="H30" s="342">
        <v>1147</v>
      </c>
      <c r="I30" s="342">
        <v>8</v>
      </c>
      <c r="J30" s="342">
        <v>891</v>
      </c>
      <c r="K30" s="342">
        <v>2110</v>
      </c>
    </row>
    <row r="31" spans="1:11" s="1" customFormat="1" x14ac:dyDescent="0.3">
      <c r="A31" s="1055">
        <v>1925</v>
      </c>
      <c r="B31" s="342">
        <v>30</v>
      </c>
      <c r="C31" s="342">
        <v>1299</v>
      </c>
      <c r="D31" s="342">
        <v>8</v>
      </c>
      <c r="E31" s="342">
        <v>936</v>
      </c>
      <c r="F31" s="342">
        <v>2273</v>
      </c>
      <c r="G31" s="342">
        <v>78</v>
      </c>
      <c r="H31" s="342">
        <v>1594</v>
      </c>
      <c r="I31" s="342">
        <v>20</v>
      </c>
      <c r="J31" s="342">
        <v>1129</v>
      </c>
      <c r="K31" s="342">
        <v>2821</v>
      </c>
    </row>
    <row r="32" spans="1:11" s="1" customFormat="1" x14ac:dyDescent="0.3">
      <c r="A32" s="1055">
        <v>1926</v>
      </c>
      <c r="B32" s="342">
        <v>44</v>
      </c>
      <c r="C32" s="342">
        <v>1728</v>
      </c>
      <c r="D32" s="342">
        <v>11</v>
      </c>
      <c r="E32" s="342">
        <v>1353</v>
      </c>
      <c r="F32" s="342">
        <v>3136</v>
      </c>
      <c r="G32" s="342">
        <v>131</v>
      </c>
      <c r="H32" s="342">
        <v>2027</v>
      </c>
      <c r="I32" s="342">
        <v>23</v>
      </c>
      <c r="J32" s="342">
        <v>1557</v>
      </c>
      <c r="K32" s="342">
        <v>3738</v>
      </c>
    </row>
    <row r="33" spans="1:11" s="1" customFormat="1" x14ac:dyDescent="0.3">
      <c r="A33" s="1055">
        <v>1927</v>
      </c>
      <c r="B33" s="342">
        <v>62</v>
      </c>
      <c r="C33" s="342">
        <v>2277</v>
      </c>
      <c r="D33" s="342">
        <v>15</v>
      </c>
      <c r="E33" s="342">
        <v>1675</v>
      </c>
      <c r="F33" s="342">
        <v>4029</v>
      </c>
      <c r="G33" s="342">
        <v>143</v>
      </c>
      <c r="H33" s="342">
        <v>2596</v>
      </c>
      <c r="I33" s="342">
        <v>23</v>
      </c>
      <c r="J33" s="342">
        <v>1938</v>
      </c>
      <c r="K33" s="342">
        <v>4700</v>
      </c>
    </row>
    <row r="34" spans="1:11" s="1" customFormat="1" x14ac:dyDescent="0.3">
      <c r="A34" s="1055">
        <v>1928</v>
      </c>
      <c r="B34" s="342">
        <v>81</v>
      </c>
      <c r="C34" s="342">
        <v>3031</v>
      </c>
      <c r="D34" s="342">
        <v>23</v>
      </c>
      <c r="E34" s="342">
        <v>2020</v>
      </c>
      <c r="F34" s="342">
        <v>5155</v>
      </c>
      <c r="G34" s="342">
        <v>247</v>
      </c>
      <c r="H34" s="342">
        <v>3332</v>
      </c>
      <c r="I34" s="342">
        <v>37</v>
      </c>
      <c r="J34" s="342">
        <v>2321</v>
      </c>
      <c r="K34" s="342">
        <v>5937</v>
      </c>
    </row>
    <row r="35" spans="1:11" s="1" customFormat="1" x14ac:dyDescent="0.3">
      <c r="A35" s="1055">
        <v>1929</v>
      </c>
      <c r="B35" s="342">
        <v>126</v>
      </c>
      <c r="C35" s="342">
        <v>3656</v>
      </c>
      <c r="D35" s="342">
        <v>36</v>
      </c>
      <c r="E35" s="342">
        <v>2557</v>
      </c>
      <c r="F35" s="342">
        <v>6375</v>
      </c>
      <c r="G35" s="342">
        <v>283</v>
      </c>
      <c r="H35" s="342">
        <v>4036</v>
      </c>
      <c r="I35" s="342">
        <v>46</v>
      </c>
      <c r="J35" s="342">
        <v>2801</v>
      </c>
      <c r="K35" s="342">
        <v>7166</v>
      </c>
    </row>
    <row r="36" spans="1:11" s="1" customFormat="1" x14ac:dyDescent="0.3">
      <c r="A36" s="1055">
        <v>1930</v>
      </c>
      <c r="B36" s="342">
        <v>124</v>
      </c>
      <c r="C36" s="342">
        <v>4766</v>
      </c>
      <c r="D36" s="342">
        <v>58</v>
      </c>
      <c r="E36" s="342">
        <v>3184</v>
      </c>
      <c r="F36" s="342">
        <v>8132</v>
      </c>
      <c r="G36" s="342">
        <v>355</v>
      </c>
      <c r="H36" s="342">
        <v>5145</v>
      </c>
      <c r="I36" s="342">
        <v>77</v>
      </c>
      <c r="J36" s="342">
        <v>3525</v>
      </c>
      <c r="K36" s="342">
        <v>9102</v>
      </c>
    </row>
    <row r="37" spans="1:11" s="1" customFormat="1" x14ac:dyDescent="0.3">
      <c r="A37" s="1055">
        <v>1931</v>
      </c>
      <c r="B37" s="342">
        <v>158</v>
      </c>
      <c r="C37" s="342">
        <v>5380</v>
      </c>
      <c r="D37" s="342">
        <v>53</v>
      </c>
      <c r="E37" s="342">
        <v>3414</v>
      </c>
      <c r="F37" s="342">
        <v>9005</v>
      </c>
      <c r="G37" s="342">
        <v>356</v>
      </c>
      <c r="H37" s="342">
        <v>5799</v>
      </c>
      <c r="I37" s="342">
        <v>89</v>
      </c>
      <c r="J37" s="342">
        <v>3714</v>
      </c>
      <c r="K37" s="342">
        <v>9958</v>
      </c>
    </row>
    <row r="38" spans="1:11" s="1" customFormat="1" x14ac:dyDescent="0.3">
      <c r="A38" s="1055">
        <v>1932</v>
      </c>
      <c r="B38" s="342">
        <v>184</v>
      </c>
      <c r="C38" s="342">
        <v>6204</v>
      </c>
      <c r="D38" s="342">
        <v>77</v>
      </c>
      <c r="E38" s="342">
        <v>3972</v>
      </c>
      <c r="F38" s="342">
        <v>10437</v>
      </c>
      <c r="G38" s="342">
        <v>425</v>
      </c>
      <c r="H38" s="342">
        <v>6605</v>
      </c>
      <c r="I38" s="342">
        <v>88</v>
      </c>
      <c r="J38" s="342">
        <v>4270</v>
      </c>
      <c r="K38" s="342">
        <v>11388</v>
      </c>
    </row>
    <row r="39" spans="1:11" s="1" customFormat="1" x14ac:dyDescent="0.3">
      <c r="A39" s="1055">
        <v>1933</v>
      </c>
      <c r="B39" s="342">
        <v>206</v>
      </c>
      <c r="C39" s="342">
        <v>7299</v>
      </c>
      <c r="D39" s="342">
        <v>77</v>
      </c>
      <c r="E39" s="342">
        <v>4403</v>
      </c>
      <c r="F39" s="342">
        <v>11985</v>
      </c>
      <c r="G39" s="342">
        <v>497</v>
      </c>
      <c r="H39" s="342">
        <v>7644</v>
      </c>
      <c r="I39" s="342">
        <v>104</v>
      </c>
      <c r="J39" s="342">
        <v>4607</v>
      </c>
      <c r="K39" s="342">
        <v>12852</v>
      </c>
    </row>
    <row r="40" spans="1:11" s="1" customFormat="1" x14ac:dyDescent="0.3">
      <c r="A40" s="1055">
        <v>1934</v>
      </c>
      <c r="B40" s="342">
        <v>255</v>
      </c>
      <c r="C40" s="342">
        <v>8290</v>
      </c>
      <c r="D40" s="342">
        <v>95</v>
      </c>
      <c r="E40" s="342">
        <v>5032</v>
      </c>
      <c r="F40" s="342">
        <v>13672</v>
      </c>
      <c r="G40" s="342">
        <v>607</v>
      </c>
      <c r="H40" s="342">
        <v>8627</v>
      </c>
      <c r="I40" s="342">
        <v>113</v>
      </c>
      <c r="J40" s="342">
        <v>5285</v>
      </c>
      <c r="K40" s="342">
        <v>14632</v>
      </c>
    </row>
    <row r="41" spans="1:11" s="1" customFormat="1" x14ac:dyDescent="0.3">
      <c r="A41" s="1055">
        <v>1935</v>
      </c>
      <c r="B41" s="342">
        <v>314</v>
      </c>
      <c r="C41" s="342">
        <v>9919</v>
      </c>
      <c r="D41" s="342">
        <v>93</v>
      </c>
      <c r="E41" s="342">
        <v>5674</v>
      </c>
      <c r="F41" s="342">
        <v>16000</v>
      </c>
      <c r="G41" s="342">
        <v>752</v>
      </c>
      <c r="H41" s="342">
        <v>10149</v>
      </c>
      <c r="I41" s="342">
        <v>141</v>
      </c>
      <c r="J41" s="342">
        <v>5930</v>
      </c>
      <c r="K41" s="342">
        <v>16972</v>
      </c>
    </row>
    <row r="42" spans="1:11" s="1" customFormat="1" x14ac:dyDescent="0.3">
      <c r="A42" s="1055">
        <v>1936</v>
      </c>
      <c r="B42" s="342">
        <v>351</v>
      </c>
      <c r="C42" s="342">
        <v>11286</v>
      </c>
      <c r="D42" s="342">
        <v>155</v>
      </c>
      <c r="E42" s="342">
        <v>6603</v>
      </c>
      <c r="F42" s="342">
        <v>18395</v>
      </c>
      <c r="G42" s="342">
        <v>845</v>
      </c>
      <c r="H42" s="342">
        <v>11486</v>
      </c>
      <c r="I42" s="342">
        <v>172</v>
      </c>
      <c r="J42" s="342">
        <v>6798</v>
      </c>
      <c r="K42" s="342">
        <v>19301</v>
      </c>
    </row>
    <row r="43" spans="1:11" s="1" customFormat="1" x14ac:dyDescent="0.3">
      <c r="A43" s="1055">
        <v>1937</v>
      </c>
      <c r="B43" s="342">
        <v>441</v>
      </c>
      <c r="C43" s="342">
        <v>12828</v>
      </c>
      <c r="D43" s="342">
        <v>111</v>
      </c>
      <c r="E43" s="342">
        <v>7101</v>
      </c>
      <c r="F43" s="342">
        <v>20481</v>
      </c>
      <c r="G43" s="342">
        <v>959</v>
      </c>
      <c r="H43" s="342">
        <v>12984</v>
      </c>
      <c r="I43" s="342">
        <v>192</v>
      </c>
      <c r="J43" s="342">
        <v>7254</v>
      </c>
      <c r="K43" s="342">
        <v>21389</v>
      </c>
    </row>
    <row r="44" spans="1:11" s="1" customFormat="1" x14ac:dyDescent="0.3">
      <c r="A44" s="1055">
        <v>1938</v>
      </c>
      <c r="B44" s="342">
        <v>463</v>
      </c>
      <c r="C44" s="342">
        <v>14712</v>
      </c>
      <c r="D44" s="342">
        <v>187</v>
      </c>
      <c r="E44" s="342">
        <v>8102</v>
      </c>
      <c r="F44" s="342">
        <v>23464</v>
      </c>
      <c r="G44" s="342">
        <v>1084</v>
      </c>
      <c r="H44" s="342">
        <v>14850</v>
      </c>
      <c r="I44" s="342">
        <v>223</v>
      </c>
      <c r="J44" s="342">
        <v>8179</v>
      </c>
      <c r="K44" s="342">
        <v>24336</v>
      </c>
    </row>
    <row r="45" spans="1:11" s="1" customFormat="1" x14ac:dyDescent="0.3">
      <c r="A45" s="1055">
        <v>1939</v>
      </c>
      <c r="B45" s="342">
        <v>588</v>
      </c>
      <c r="C45" s="342">
        <v>16271</v>
      </c>
      <c r="D45" s="342">
        <v>174</v>
      </c>
      <c r="E45" s="342">
        <v>8836</v>
      </c>
      <c r="F45" s="342">
        <v>25869</v>
      </c>
      <c r="G45" s="342">
        <v>1202</v>
      </c>
      <c r="H45" s="342">
        <v>16314</v>
      </c>
      <c r="I45" s="342">
        <v>251</v>
      </c>
      <c r="J45" s="342">
        <v>8993</v>
      </c>
      <c r="K45" s="342">
        <v>26760</v>
      </c>
    </row>
    <row r="46" spans="1:11" s="1" customFormat="1" x14ac:dyDescent="0.3">
      <c r="A46" s="1055">
        <v>1940</v>
      </c>
      <c r="B46" s="342">
        <v>659</v>
      </c>
      <c r="C46" s="342">
        <v>17811</v>
      </c>
      <c r="D46" s="342">
        <v>240</v>
      </c>
      <c r="E46" s="342">
        <v>9572</v>
      </c>
      <c r="F46" s="342">
        <v>28282</v>
      </c>
      <c r="G46" s="342">
        <v>1349</v>
      </c>
      <c r="H46" s="342">
        <v>17789</v>
      </c>
      <c r="I46" s="342">
        <v>266</v>
      </c>
      <c r="J46" s="342">
        <v>9612</v>
      </c>
      <c r="K46" s="342">
        <v>29016</v>
      </c>
    </row>
    <row r="47" spans="1:11" s="1" customFormat="1" x14ac:dyDescent="0.3">
      <c r="A47" s="1055">
        <v>1941</v>
      </c>
      <c r="B47" s="342">
        <v>676</v>
      </c>
      <c r="C47" s="342">
        <v>18641</v>
      </c>
      <c r="D47" s="342">
        <v>219</v>
      </c>
      <c r="E47" s="342">
        <v>9240</v>
      </c>
      <c r="F47" s="342">
        <v>28776</v>
      </c>
      <c r="G47" s="342">
        <v>1364</v>
      </c>
      <c r="H47" s="342">
        <v>18587</v>
      </c>
      <c r="I47" s="342">
        <v>284</v>
      </c>
      <c r="J47" s="342">
        <v>9215</v>
      </c>
      <c r="K47" s="342">
        <v>29450</v>
      </c>
    </row>
    <row r="48" spans="1:11" s="1" customFormat="1" x14ac:dyDescent="0.3">
      <c r="A48" s="1055">
        <v>1942</v>
      </c>
      <c r="B48" s="342">
        <v>772</v>
      </c>
      <c r="C48" s="342">
        <v>20559</v>
      </c>
      <c r="D48" s="342">
        <v>260</v>
      </c>
      <c r="E48" s="342">
        <v>10660</v>
      </c>
      <c r="F48" s="342">
        <v>32251</v>
      </c>
      <c r="G48" s="342">
        <v>1600</v>
      </c>
      <c r="H48" s="342">
        <v>20361</v>
      </c>
      <c r="I48" s="342">
        <v>314</v>
      </c>
      <c r="J48" s="342">
        <v>10613</v>
      </c>
      <c r="K48" s="342">
        <v>32888</v>
      </c>
    </row>
    <row r="49" spans="1:11" s="1" customFormat="1" x14ac:dyDescent="0.3">
      <c r="A49" s="1055">
        <v>1943</v>
      </c>
      <c r="B49" s="342">
        <v>885</v>
      </c>
      <c r="C49" s="342">
        <v>22594</v>
      </c>
      <c r="D49" s="342">
        <v>272</v>
      </c>
      <c r="E49" s="342">
        <v>11131</v>
      </c>
      <c r="F49" s="342">
        <v>34882</v>
      </c>
      <c r="G49" s="342">
        <v>1719</v>
      </c>
      <c r="H49" s="342">
        <v>22334</v>
      </c>
      <c r="I49" s="342">
        <v>374</v>
      </c>
      <c r="J49" s="342">
        <v>10866</v>
      </c>
      <c r="K49" s="342">
        <v>35293</v>
      </c>
    </row>
    <row r="50" spans="1:11" s="1" customFormat="1" x14ac:dyDescent="0.3">
      <c r="A50" s="1055">
        <v>1944</v>
      </c>
      <c r="B50" s="342">
        <v>960</v>
      </c>
      <c r="C50" s="342">
        <v>24744</v>
      </c>
      <c r="D50" s="342">
        <v>296</v>
      </c>
      <c r="E50" s="342">
        <v>12114</v>
      </c>
      <c r="F50" s="342">
        <v>38114</v>
      </c>
      <c r="G50" s="342">
        <v>1854</v>
      </c>
      <c r="H50" s="342">
        <v>24492</v>
      </c>
      <c r="I50" s="342">
        <v>421</v>
      </c>
      <c r="J50" s="342">
        <v>11981</v>
      </c>
      <c r="K50" s="342">
        <v>38748</v>
      </c>
    </row>
    <row r="51" spans="1:11" s="1" customFormat="1" x14ac:dyDescent="0.3">
      <c r="A51" s="1055">
        <v>1945</v>
      </c>
      <c r="B51" s="342">
        <v>1011</v>
      </c>
      <c r="C51" s="342">
        <v>25237</v>
      </c>
      <c r="D51" s="342">
        <v>339</v>
      </c>
      <c r="E51" s="342">
        <v>12535</v>
      </c>
      <c r="F51" s="342">
        <v>39122</v>
      </c>
      <c r="G51" s="342">
        <v>1976</v>
      </c>
      <c r="H51" s="342">
        <v>24868</v>
      </c>
      <c r="I51" s="342">
        <v>418</v>
      </c>
      <c r="J51" s="342">
        <v>12276</v>
      </c>
      <c r="K51" s="342">
        <v>39538</v>
      </c>
    </row>
    <row r="52" spans="1:11" s="1" customFormat="1" x14ac:dyDescent="0.3">
      <c r="A52" s="1055">
        <v>1946</v>
      </c>
      <c r="B52" s="342">
        <v>1095</v>
      </c>
      <c r="C52" s="342">
        <v>29155</v>
      </c>
      <c r="D52" s="342">
        <v>346</v>
      </c>
      <c r="E52" s="342">
        <v>13972</v>
      </c>
      <c r="F52" s="342">
        <v>44568</v>
      </c>
      <c r="G52" s="342">
        <v>2161</v>
      </c>
      <c r="H52" s="342">
        <v>28709</v>
      </c>
      <c r="I52" s="342">
        <v>450</v>
      </c>
      <c r="J52" s="342">
        <v>13676</v>
      </c>
      <c r="K52" s="342">
        <v>44996</v>
      </c>
    </row>
    <row r="53" spans="1:11" s="1" customFormat="1" x14ac:dyDescent="0.3">
      <c r="A53" s="1055">
        <v>1947</v>
      </c>
      <c r="B53" s="342">
        <v>1290</v>
      </c>
      <c r="C53" s="342">
        <v>31137</v>
      </c>
      <c r="D53" s="342">
        <v>418</v>
      </c>
      <c r="E53" s="342">
        <v>14999</v>
      </c>
      <c r="F53" s="342">
        <v>47844</v>
      </c>
      <c r="G53" s="342">
        <v>2464</v>
      </c>
      <c r="H53" s="342">
        <v>30540</v>
      </c>
      <c r="I53" s="342">
        <v>558</v>
      </c>
      <c r="J53" s="342">
        <v>14524</v>
      </c>
      <c r="K53" s="342">
        <v>48086</v>
      </c>
    </row>
    <row r="54" spans="1:11" s="1" customFormat="1" x14ac:dyDescent="0.3">
      <c r="A54" s="1055">
        <v>1948</v>
      </c>
      <c r="B54" s="342">
        <v>1335</v>
      </c>
      <c r="C54" s="342">
        <v>31645</v>
      </c>
      <c r="D54" s="342">
        <v>472</v>
      </c>
      <c r="E54" s="342">
        <v>15523</v>
      </c>
      <c r="F54" s="342">
        <v>48975</v>
      </c>
      <c r="G54" s="342">
        <v>2521</v>
      </c>
      <c r="H54" s="342">
        <v>31065</v>
      </c>
      <c r="I54" s="342">
        <v>584</v>
      </c>
      <c r="J54" s="342">
        <v>15060</v>
      </c>
      <c r="K54" s="342">
        <v>49230</v>
      </c>
    </row>
    <row r="55" spans="1:11" s="1" customFormat="1" x14ac:dyDescent="0.3">
      <c r="A55" s="1055">
        <v>1949</v>
      </c>
      <c r="B55" s="342">
        <v>1432</v>
      </c>
      <c r="C55" s="342">
        <v>32275</v>
      </c>
      <c r="D55" s="342">
        <v>478</v>
      </c>
      <c r="E55" s="342">
        <v>15918</v>
      </c>
      <c r="F55" s="342">
        <v>50103</v>
      </c>
      <c r="G55" s="342">
        <v>2553</v>
      </c>
      <c r="H55" s="342">
        <v>31733</v>
      </c>
      <c r="I55" s="342">
        <v>627</v>
      </c>
      <c r="J55" s="342">
        <v>15393</v>
      </c>
      <c r="K55" s="342">
        <v>50306</v>
      </c>
    </row>
    <row r="56" spans="1:11" s="1" customFormat="1" x14ac:dyDescent="0.3">
      <c r="A56" s="1055">
        <v>1950</v>
      </c>
      <c r="B56" s="342">
        <v>1606</v>
      </c>
      <c r="C56" s="342">
        <v>33555</v>
      </c>
      <c r="D56" s="342">
        <v>568</v>
      </c>
      <c r="E56" s="342">
        <v>17186</v>
      </c>
      <c r="F56" s="342">
        <v>52915</v>
      </c>
      <c r="G56" s="342">
        <v>2808</v>
      </c>
      <c r="H56" s="342">
        <v>32894</v>
      </c>
      <c r="I56" s="342">
        <v>783</v>
      </c>
      <c r="J56" s="342">
        <v>16594</v>
      </c>
      <c r="K56" s="342">
        <v>53079</v>
      </c>
    </row>
    <row r="57" spans="1:11" s="1" customFormat="1" x14ac:dyDescent="0.3">
      <c r="A57" s="1055">
        <v>1951</v>
      </c>
      <c r="B57" s="342">
        <v>1653</v>
      </c>
      <c r="C57" s="342">
        <v>33572</v>
      </c>
      <c r="D57" s="342">
        <v>542</v>
      </c>
      <c r="E57" s="342">
        <v>16847</v>
      </c>
      <c r="F57" s="342">
        <v>52614</v>
      </c>
      <c r="G57" s="342">
        <v>2763</v>
      </c>
      <c r="H57" s="342">
        <v>32911</v>
      </c>
      <c r="I57" s="342">
        <v>794</v>
      </c>
      <c r="J57" s="342">
        <v>16181</v>
      </c>
      <c r="K57" s="342">
        <v>52649</v>
      </c>
    </row>
    <row r="58" spans="1:11" s="1" customFormat="1" x14ac:dyDescent="0.3">
      <c r="A58" s="1055">
        <v>1952</v>
      </c>
      <c r="B58" s="342">
        <v>1964</v>
      </c>
      <c r="C58" s="342">
        <v>36516</v>
      </c>
      <c r="D58" s="342">
        <v>878</v>
      </c>
      <c r="E58" s="342">
        <v>19355</v>
      </c>
      <c r="F58" s="342">
        <v>58713</v>
      </c>
      <c r="G58" s="342">
        <v>3293</v>
      </c>
      <c r="H58" s="342">
        <v>36086</v>
      </c>
      <c r="I58" s="342">
        <v>1146</v>
      </c>
      <c r="J58" s="342">
        <v>18762</v>
      </c>
      <c r="K58" s="342">
        <v>59287</v>
      </c>
    </row>
    <row r="59" spans="1:11" s="1" customFormat="1" x14ac:dyDescent="0.3">
      <c r="A59" s="1055">
        <v>1953</v>
      </c>
      <c r="B59" s="342">
        <v>2126</v>
      </c>
      <c r="C59" s="342">
        <v>37956</v>
      </c>
      <c r="D59" s="342">
        <v>925</v>
      </c>
      <c r="E59" s="342">
        <v>20105</v>
      </c>
      <c r="F59" s="342">
        <v>61112</v>
      </c>
      <c r="G59" s="342">
        <v>3274</v>
      </c>
      <c r="H59" s="342">
        <v>38207</v>
      </c>
      <c r="I59" s="342">
        <v>1161</v>
      </c>
      <c r="J59" s="342">
        <v>20698</v>
      </c>
      <c r="K59" s="342">
        <v>63340</v>
      </c>
    </row>
    <row r="60" spans="1:11" s="1" customFormat="1" x14ac:dyDescent="0.3">
      <c r="A60" s="1055">
        <v>1954</v>
      </c>
      <c r="B60" s="342">
        <v>2193</v>
      </c>
      <c r="C60" s="342">
        <v>40268</v>
      </c>
      <c r="D60" s="342">
        <v>996</v>
      </c>
      <c r="E60" s="342">
        <v>22701</v>
      </c>
      <c r="F60" s="342">
        <v>66158</v>
      </c>
      <c r="G60" s="342">
        <v>3549</v>
      </c>
      <c r="H60" s="342">
        <v>39747</v>
      </c>
      <c r="I60" s="342">
        <v>1313</v>
      </c>
      <c r="J60" s="342">
        <v>22173</v>
      </c>
      <c r="K60" s="342">
        <v>66782</v>
      </c>
    </row>
    <row r="61" spans="1:11" s="1" customFormat="1" x14ac:dyDescent="0.3">
      <c r="A61" s="1055">
        <v>1955</v>
      </c>
      <c r="B61" s="342">
        <v>2448</v>
      </c>
      <c r="C61" s="342">
        <v>41632</v>
      </c>
      <c r="D61" s="342">
        <v>1117</v>
      </c>
      <c r="E61" s="342">
        <v>23595</v>
      </c>
      <c r="F61" s="342">
        <v>68792</v>
      </c>
      <c r="G61" s="342">
        <v>3684</v>
      </c>
      <c r="H61" s="342">
        <v>41600</v>
      </c>
      <c r="I61" s="342">
        <v>1378</v>
      </c>
      <c r="J61" s="342">
        <v>23773</v>
      </c>
      <c r="K61" s="342">
        <v>70435</v>
      </c>
    </row>
    <row r="62" spans="1:11" s="1" customFormat="1" x14ac:dyDescent="0.3">
      <c r="A62" s="1055">
        <v>1956</v>
      </c>
      <c r="B62" s="342">
        <v>2593</v>
      </c>
      <c r="C62" s="342">
        <v>44579</v>
      </c>
      <c r="D62" s="342">
        <v>1227</v>
      </c>
      <c r="E62" s="342">
        <v>27047</v>
      </c>
      <c r="F62" s="342">
        <v>75446</v>
      </c>
      <c r="G62" s="342">
        <v>4082</v>
      </c>
      <c r="H62" s="342">
        <v>44163</v>
      </c>
      <c r="I62" s="342">
        <v>1739</v>
      </c>
      <c r="J62" s="342">
        <v>26596</v>
      </c>
      <c r="K62" s="342">
        <v>76580</v>
      </c>
    </row>
    <row r="63" spans="1:11" s="1" customFormat="1" x14ac:dyDescent="0.3">
      <c r="A63" s="1055">
        <v>1957</v>
      </c>
      <c r="B63" s="342">
        <v>2834</v>
      </c>
      <c r="C63" s="342">
        <v>46299</v>
      </c>
      <c r="D63" s="342">
        <v>1489</v>
      </c>
      <c r="E63" s="342">
        <v>28605</v>
      </c>
      <c r="F63" s="342">
        <v>79227</v>
      </c>
      <c r="G63" s="342">
        <v>4304</v>
      </c>
      <c r="H63" s="342">
        <v>46127</v>
      </c>
      <c r="I63" s="342">
        <v>1717</v>
      </c>
      <c r="J63" s="342">
        <v>29158</v>
      </c>
      <c r="K63" s="342">
        <v>81306</v>
      </c>
    </row>
    <row r="64" spans="1:11" s="1" customFormat="1" x14ac:dyDescent="0.3">
      <c r="A64" s="1055">
        <v>1958</v>
      </c>
      <c r="B64" s="342">
        <v>3238</v>
      </c>
      <c r="C64" s="342">
        <v>49456</v>
      </c>
      <c r="D64" s="342">
        <v>1649</v>
      </c>
      <c r="E64" s="342">
        <v>33452</v>
      </c>
      <c r="F64" s="342">
        <v>87795</v>
      </c>
      <c r="G64" s="342">
        <v>4779</v>
      </c>
      <c r="H64" s="342">
        <v>49650</v>
      </c>
      <c r="I64" s="342">
        <v>1949</v>
      </c>
      <c r="J64" s="342">
        <v>34443</v>
      </c>
      <c r="K64" s="342">
        <v>90821</v>
      </c>
    </row>
    <row r="65" spans="1:11" s="1" customFormat="1" x14ac:dyDescent="0.3">
      <c r="A65" s="1055">
        <v>1959</v>
      </c>
      <c r="B65" s="342">
        <v>3239</v>
      </c>
      <c r="C65" s="342">
        <v>50738</v>
      </c>
      <c r="D65" s="342">
        <v>1704</v>
      </c>
      <c r="E65" s="342">
        <v>35698</v>
      </c>
      <c r="F65" s="342">
        <v>91379</v>
      </c>
      <c r="G65" s="342">
        <v>4798</v>
      </c>
      <c r="H65" s="342">
        <v>50246</v>
      </c>
      <c r="I65" s="342">
        <v>1940</v>
      </c>
      <c r="J65" s="342">
        <v>35287</v>
      </c>
      <c r="K65" s="342">
        <v>92271</v>
      </c>
    </row>
    <row r="66" spans="1:11" s="1" customFormat="1" x14ac:dyDescent="0.3">
      <c r="A66" s="1055">
        <v>1960</v>
      </c>
      <c r="B66" s="342">
        <v>3489</v>
      </c>
      <c r="C66" s="342">
        <v>53607</v>
      </c>
      <c r="D66" s="342">
        <v>1842</v>
      </c>
      <c r="E66" s="342">
        <v>39491</v>
      </c>
      <c r="F66" s="342">
        <v>98429</v>
      </c>
      <c r="G66" s="342">
        <v>5213</v>
      </c>
      <c r="H66" s="342">
        <v>53067</v>
      </c>
      <c r="I66" s="342">
        <v>2187</v>
      </c>
      <c r="J66" s="342">
        <v>38448</v>
      </c>
      <c r="K66" s="342">
        <v>98915</v>
      </c>
    </row>
    <row r="67" spans="1:11" s="1" customFormat="1" x14ac:dyDescent="0.3">
      <c r="A67" s="1055">
        <v>1961</v>
      </c>
      <c r="B67" s="342">
        <v>3469</v>
      </c>
      <c r="C67" s="342">
        <v>52542</v>
      </c>
      <c r="D67" s="342">
        <v>1797</v>
      </c>
      <c r="E67" s="342">
        <v>38690</v>
      </c>
      <c r="F67" s="342">
        <v>96498</v>
      </c>
      <c r="G67" s="342">
        <v>5228</v>
      </c>
      <c r="H67" s="342">
        <v>51698</v>
      </c>
      <c r="I67" s="342">
        <v>2210</v>
      </c>
      <c r="J67" s="342">
        <v>37972</v>
      </c>
      <c r="K67" s="342">
        <v>97108</v>
      </c>
    </row>
    <row r="68" spans="1:11" s="1" customFormat="1" x14ac:dyDescent="0.3">
      <c r="A68" s="1055">
        <v>1962</v>
      </c>
      <c r="B68" s="342">
        <v>3857</v>
      </c>
      <c r="C68" s="342">
        <v>55624</v>
      </c>
      <c r="D68" s="342">
        <v>2115</v>
      </c>
      <c r="E68" s="342">
        <v>44229</v>
      </c>
      <c r="F68" s="342">
        <v>105825</v>
      </c>
      <c r="G68" s="342">
        <v>5550</v>
      </c>
      <c r="H68" s="342">
        <v>55106</v>
      </c>
      <c r="I68" s="342">
        <v>2555</v>
      </c>
      <c r="J68" s="342">
        <v>43768</v>
      </c>
      <c r="K68" s="342">
        <v>106979</v>
      </c>
    </row>
    <row r="69" spans="1:11" s="1" customFormat="1" x14ac:dyDescent="0.3">
      <c r="A69" s="1055">
        <v>1963</v>
      </c>
      <c r="B69" s="342">
        <v>3970</v>
      </c>
      <c r="C69" s="342">
        <v>55313</v>
      </c>
      <c r="D69" s="342">
        <v>2408</v>
      </c>
      <c r="E69" s="342">
        <v>46255</v>
      </c>
      <c r="F69" s="342">
        <v>107946</v>
      </c>
      <c r="G69" s="342">
        <v>5633</v>
      </c>
      <c r="H69" s="342">
        <v>54565</v>
      </c>
      <c r="I69" s="342">
        <v>2562</v>
      </c>
      <c r="J69" s="342">
        <v>45457</v>
      </c>
      <c r="K69" s="342">
        <v>108217</v>
      </c>
    </row>
    <row r="70" spans="1:11" s="1" customFormat="1" x14ac:dyDescent="0.3">
      <c r="A70" s="1055">
        <v>1964</v>
      </c>
      <c r="B70" s="342">
        <v>4208</v>
      </c>
      <c r="C70" s="342">
        <v>55862</v>
      </c>
      <c r="D70" s="342">
        <v>2475</v>
      </c>
      <c r="E70" s="342">
        <v>48031</v>
      </c>
      <c r="F70" s="342">
        <v>110576</v>
      </c>
      <c r="G70" s="342">
        <v>5953</v>
      </c>
      <c r="H70" s="342">
        <v>55091</v>
      </c>
      <c r="I70" s="342">
        <v>2758</v>
      </c>
      <c r="J70" s="342">
        <v>47243</v>
      </c>
      <c r="K70" s="342">
        <v>111045</v>
      </c>
    </row>
    <row r="71" spans="1:11" s="1" customFormat="1" x14ac:dyDescent="0.3">
      <c r="A71" s="1055">
        <v>1965</v>
      </c>
      <c r="B71" s="342">
        <v>4254</v>
      </c>
      <c r="C71" s="342">
        <v>54821</v>
      </c>
      <c r="D71" s="342">
        <v>2529</v>
      </c>
      <c r="E71" s="342">
        <v>48423</v>
      </c>
      <c r="F71" s="342">
        <v>110027</v>
      </c>
      <c r="G71" s="342">
        <v>5965</v>
      </c>
      <c r="H71" s="342">
        <v>54044</v>
      </c>
      <c r="I71" s="342">
        <v>2964</v>
      </c>
      <c r="J71" s="342">
        <v>47303</v>
      </c>
      <c r="K71" s="342">
        <v>110276</v>
      </c>
    </row>
    <row r="72" spans="1:11" s="1" customFormat="1" x14ac:dyDescent="0.3">
      <c r="A72" s="1055">
        <v>1966</v>
      </c>
      <c r="B72" s="342">
        <v>4377</v>
      </c>
      <c r="C72" s="342">
        <v>55882</v>
      </c>
      <c r="D72" s="342">
        <v>2664</v>
      </c>
      <c r="E72" s="342">
        <v>50075</v>
      </c>
      <c r="F72" s="342">
        <v>112998</v>
      </c>
      <c r="G72" s="342">
        <v>6148</v>
      </c>
      <c r="H72" s="342">
        <v>55158</v>
      </c>
      <c r="I72" s="342">
        <v>3007</v>
      </c>
      <c r="J72" s="342">
        <v>49112</v>
      </c>
      <c r="K72" s="342">
        <v>113425</v>
      </c>
    </row>
    <row r="73" spans="1:11" s="1" customFormat="1" x14ac:dyDescent="0.3">
      <c r="A73" s="1055">
        <v>1967</v>
      </c>
      <c r="B73" s="342">
        <v>4705</v>
      </c>
      <c r="C73" s="342">
        <v>57110</v>
      </c>
      <c r="D73" s="342">
        <v>2814</v>
      </c>
      <c r="E73" s="342">
        <v>50216</v>
      </c>
      <c r="F73" s="342">
        <v>114845</v>
      </c>
      <c r="G73" s="342">
        <v>6477</v>
      </c>
      <c r="H73" s="342">
        <v>56294</v>
      </c>
      <c r="I73" s="342">
        <v>3081</v>
      </c>
      <c r="J73" s="342">
        <v>49145</v>
      </c>
      <c r="K73" s="342">
        <v>114997</v>
      </c>
    </row>
    <row r="74" spans="1:11" s="1" customFormat="1" x14ac:dyDescent="0.3">
      <c r="A74" s="1055">
        <v>1968</v>
      </c>
      <c r="B74" s="342">
        <v>5068</v>
      </c>
      <c r="C74" s="342">
        <v>60754</v>
      </c>
      <c r="D74" s="342">
        <v>3167</v>
      </c>
      <c r="E74" s="342">
        <v>54552</v>
      </c>
      <c r="F74" s="342">
        <v>123541</v>
      </c>
      <c r="G74" s="342">
        <v>7248</v>
      </c>
      <c r="H74" s="342">
        <v>59666</v>
      </c>
      <c r="I74" s="342">
        <v>3417</v>
      </c>
      <c r="J74" s="342">
        <v>53526</v>
      </c>
      <c r="K74" s="342">
        <v>123857</v>
      </c>
    </row>
    <row r="75" spans="1:11" s="1" customFormat="1" x14ac:dyDescent="0.3">
      <c r="A75" s="1055">
        <v>1969</v>
      </c>
      <c r="B75" s="342">
        <v>5331</v>
      </c>
      <c r="C75" s="342">
        <v>61692</v>
      </c>
      <c r="D75" s="342">
        <v>3182</v>
      </c>
      <c r="E75" s="342">
        <v>53041</v>
      </c>
      <c r="F75" s="342">
        <v>123246</v>
      </c>
      <c r="G75" s="342">
        <v>7260</v>
      </c>
      <c r="H75" s="342">
        <v>60875</v>
      </c>
      <c r="I75" s="342">
        <v>3461</v>
      </c>
      <c r="J75" s="342">
        <v>51964</v>
      </c>
      <c r="K75" s="342">
        <v>123560</v>
      </c>
    </row>
    <row r="76" spans="1:11" s="1" customFormat="1" x14ac:dyDescent="0.3">
      <c r="A76" s="1055">
        <v>1970</v>
      </c>
      <c r="B76" s="342">
        <v>6007</v>
      </c>
      <c r="C76" s="342">
        <v>64939</v>
      </c>
      <c r="D76" s="342">
        <v>3482</v>
      </c>
      <c r="E76" s="342">
        <v>56192</v>
      </c>
      <c r="F76" s="342">
        <v>130620</v>
      </c>
      <c r="G76" s="342">
        <v>7820</v>
      </c>
      <c r="H76" s="342">
        <v>64183</v>
      </c>
      <c r="I76" s="342">
        <v>3753</v>
      </c>
      <c r="J76" s="342">
        <v>54900</v>
      </c>
      <c r="K76" s="342">
        <v>130656</v>
      </c>
    </row>
    <row r="77" spans="1:11" s="1" customFormat="1" x14ac:dyDescent="0.3">
      <c r="A77" s="1055">
        <v>1971</v>
      </c>
      <c r="B77" s="342">
        <v>6023</v>
      </c>
      <c r="C77" s="342">
        <v>64837</v>
      </c>
      <c r="D77" s="342">
        <v>3291</v>
      </c>
      <c r="E77" s="342">
        <v>52430</v>
      </c>
      <c r="F77" s="342">
        <v>126581</v>
      </c>
      <c r="G77" s="342">
        <v>7661</v>
      </c>
      <c r="H77" s="342">
        <v>64276</v>
      </c>
      <c r="I77" s="342">
        <v>3600</v>
      </c>
      <c r="J77" s="342">
        <v>51430</v>
      </c>
      <c r="K77" s="342">
        <v>126967</v>
      </c>
    </row>
    <row r="78" spans="1:11" s="1" customFormat="1" x14ac:dyDescent="0.3">
      <c r="A78" s="1055">
        <v>1972</v>
      </c>
      <c r="B78" s="342">
        <v>6497</v>
      </c>
      <c r="C78" s="342">
        <v>68176</v>
      </c>
      <c r="D78" s="342">
        <v>3890</v>
      </c>
      <c r="E78" s="342">
        <v>58573</v>
      </c>
      <c r="F78" s="342">
        <v>137136</v>
      </c>
      <c r="G78" s="342">
        <v>8389</v>
      </c>
      <c r="H78" s="342">
        <v>67665</v>
      </c>
      <c r="I78" s="342">
        <v>4167</v>
      </c>
      <c r="J78" s="342">
        <v>57253</v>
      </c>
      <c r="K78" s="342">
        <v>137474</v>
      </c>
    </row>
    <row r="79" spans="1:11" s="1" customFormat="1" x14ac:dyDescent="0.3">
      <c r="A79" s="1055">
        <v>1973</v>
      </c>
      <c r="B79" s="342">
        <v>6781</v>
      </c>
      <c r="C79" s="342">
        <v>66573</v>
      </c>
      <c r="D79" s="342">
        <v>3727</v>
      </c>
      <c r="E79" s="342">
        <v>54794</v>
      </c>
      <c r="F79" s="342">
        <v>131875</v>
      </c>
      <c r="G79" s="342">
        <v>8424</v>
      </c>
      <c r="H79" s="342">
        <v>65928</v>
      </c>
      <c r="I79" s="342">
        <v>4050</v>
      </c>
      <c r="J79" s="342">
        <v>53899</v>
      </c>
      <c r="K79" s="342">
        <v>132301</v>
      </c>
    </row>
    <row r="80" spans="1:11" s="1" customFormat="1" x14ac:dyDescent="0.3">
      <c r="A80" s="1055">
        <v>1974</v>
      </c>
      <c r="B80" s="342">
        <v>7204</v>
      </c>
      <c r="C80" s="342">
        <v>69045</v>
      </c>
      <c r="D80" s="342">
        <v>4109</v>
      </c>
      <c r="E80" s="342">
        <v>56407</v>
      </c>
      <c r="F80" s="342">
        <v>136765</v>
      </c>
      <c r="G80" s="342">
        <v>8946</v>
      </c>
      <c r="H80" s="342">
        <v>68569</v>
      </c>
      <c r="I80" s="342">
        <v>4506</v>
      </c>
      <c r="J80" s="342">
        <v>55185</v>
      </c>
      <c r="K80" s="342">
        <v>137206</v>
      </c>
    </row>
    <row r="81" spans="1:11" s="1" customFormat="1" x14ac:dyDescent="0.3">
      <c r="A81" s="1055">
        <v>1975</v>
      </c>
      <c r="B81" s="342">
        <v>7534</v>
      </c>
      <c r="C81" s="342">
        <v>69096</v>
      </c>
      <c r="D81" s="342">
        <v>4250</v>
      </c>
      <c r="E81" s="342">
        <v>56141</v>
      </c>
      <c r="F81" s="342">
        <v>137021</v>
      </c>
      <c r="G81" s="342">
        <v>9314</v>
      </c>
      <c r="H81" s="342">
        <v>68180</v>
      </c>
      <c r="I81" s="342">
        <v>4718</v>
      </c>
      <c r="J81" s="342">
        <v>54521</v>
      </c>
      <c r="K81" s="342">
        <v>136733</v>
      </c>
    </row>
    <row r="82" spans="1:11" s="1" customFormat="1" x14ac:dyDescent="0.3">
      <c r="A82" s="1055">
        <v>1976</v>
      </c>
      <c r="B82" s="342">
        <v>8013</v>
      </c>
      <c r="C82" s="342">
        <v>69279</v>
      </c>
      <c r="D82" s="342">
        <v>4249</v>
      </c>
      <c r="E82" s="342">
        <v>54580</v>
      </c>
      <c r="F82" s="342">
        <v>136121</v>
      </c>
      <c r="G82" s="342">
        <v>9547</v>
      </c>
      <c r="H82" s="342">
        <v>68522</v>
      </c>
      <c r="I82" s="342">
        <v>4688</v>
      </c>
      <c r="J82" s="342">
        <v>54117</v>
      </c>
      <c r="K82" s="342">
        <v>136874</v>
      </c>
    </row>
    <row r="83" spans="1:11" s="1" customFormat="1" x14ac:dyDescent="0.3">
      <c r="A83" s="1055">
        <v>1977</v>
      </c>
      <c r="B83" s="342">
        <v>8101</v>
      </c>
      <c r="C83" s="342">
        <v>68596</v>
      </c>
      <c r="D83" s="342">
        <v>4496</v>
      </c>
      <c r="E83" s="342">
        <v>54440</v>
      </c>
      <c r="F83" s="342">
        <v>135633</v>
      </c>
      <c r="G83" s="342">
        <v>9888</v>
      </c>
      <c r="H83" s="342">
        <v>67900</v>
      </c>
      <c r="I83" s="342">
        <v>4930</v>
      </c>
      <c r="J83" s="342">
        <v>52512</v>
      </c>
      <c r="K83" s="342">
        <v>135230</v>
      </c>
    </row>
    <row r="84" spans="1:11" s="1" customFormat="1" x14ac:dyDescent="0.3">
      <c r="A84" s="1055">
        <v>1978</v>
      </c>
      <c r="B84" s="342">
        <v>8579</v>
      </c>
      <c r="C84" s="342">
        <v>68294</v>
      </c>
      <c r="D84" s="342">
        <v>4620</v>
      </c>
      <c r="E84" s="342">
        <v>53752</v>
      </c>
      <c r="F84" s="342">
        <v>135245</v>
      </c>
      <c r="G84" s="342">
        <v>10174</v>
      </c>
      <c r="H84" s="342">
        <v>67583</v>
      </c>
      <c r="I84" s="342">
        <v>4972</v>
      </c>
      <c r="J84" s="342">
        <v>52064</v>
      </c>
      <c r="K84" s="342">
        <v>134793</v>
      </c>
    </row>
    <row r="85" spans="1:11" s="1" customFormat="1" x14ac:dyDescent="0.3">
      <c r="A85" s="1055">
        <v>1979</v>
      </c>
      <c r="B85" s="342">
        <v>9160</v>
      </c>
      <c r="C85" s="342">
        <v>69777</v>
      </c>
      <c r="D85" s="342">
        <v>5054</v>
      </c>
      <c r="E85" s="342">
        <v>55907</v>
      </c>
      <c r="F85" s="342">
        <v>139898</v>
      </c>
      <c r="G85" s="342">
        <v>10883</v>
      </c>
      <c r="H85" s="342">
        <v>68763</v>
      </c>
      <c r="I85" s="342">
        <v>5472</v>
      </c>
      <c r="J85" s="342">
        <v>53797</v>
      </c>
      <c r="K85" s="342">
        <v>138915</v>
      </c>
    </row>
    <row r="86" spans="1:11" s="1" customFormat="1" x14ac:dyDescent="0.3">
      <c r="A86" s="1055">
        <v>1980</v>
      </c>
      <c r="B86" s="342">
        <v>10090</v>
      </c>
      <c r="C86" s="342">
        <v>72468</v>
      </c>
      <c r="D86" s="342">
        <v>5245</v>
      </c>
      <c r="E86" s="342">
        <v>56445</v>
      </c>
      <c r="F86" s="342">
        <v>144248</v>
      </c>
      <c r="G86" s="342">
        <v>11899</v>
      </c>
      <c r="H86" s="342">
        <v>71312</v>
      </c>
      <c r="I86" s="342">
        <v>5764</v>
      </c>
      <c r="J86" s="342">
        <v>54312</v>
      </c>
      <c r="K86" s="342">
        <v>143287</v>
      </c>
    </row>
    <row r="87" spans="1:11" s="1" customFormat="1" x14ac:dyDescent="0.3">
      <c r="A87" s="1055">
        <v>1981</v>
      </c>
      <c r="B87" s="342">
        <v>10704</v>
      </c>
      <c r="C87" s="342">
        <v>74664</v>
      </c>
      <c r="D87" s="342">
        <v>5698</v>
      </c>
      <c r="E87" s="342">
        <v>56569</v>
      </c>
      <c r="F87" s="342">
        <v>147635</v>
      </c>
      <c r="G87" s="342">
        <v>12709</v>
      </c>
      <c r="H87" s="342">
        <v>73048</v>
      </c>
      <c r="I87" s="342">
        <v>6099</v>
      </c>
      <c r="J87" s="342">
        <v>54414</v>
      </c>
      <c r="K87" s="342">
        <v>146270</v>
      </c>
    </row>
    <row r="88" spans="1:11" s="1" customFormat="1" x14ac:dyDescent="0.3">
      <c r="A88" s="1055">
        <v>1982</v>
      </c>
      <c r="B88" s="342">
        <v>12192</v>
      </c>
      <c r="C88" s="342">
        <v>78210</v>
      </c>
      <c r="D88" s="342">
        <v>6435</v>
      </c>
      <c r="E88" s="342">
        <v>60627</v>
      </c>
      <c r="F88" s="342">
        <v>157464</v>
      </c>
      <c r="G88" s="342">
        <v>14217</v>
      </c>
      <c r="H88" s="342">
        <v>76320</v>
      </c>
      <c r="I88" s="342">
        <v>6859</v>
      </c>
      <c r="J88" s="342">
        <v>57731</v>
      </c>
      <c r="K88" s="342">
        <v>155127</v>
      </c>
    </row>
    <row r="89" spans="1:11" s="1" customFormat="1" x14ac:dyDescent="0.3">
      <c r="A89" s="1055">
        <v>1983</v>
      </c>
      <c r="B89" s="342">
        <v>12992</v>
      </c>
      <c r="C89" s="342">
        <v>77616</v>
      </c>
      <c r="D89" s="342">
        <v>6746</v>
      </c>
      <c r="E89" s="342">
        <v>59118</v>
      </c>
      <c r="F89" s="342">
        <v>156472</v>
      </c>
      <c r="G89" s="342">
        <v>14575</v>
      </c>
      <c r="H89" s="342">
        <v>75521</v>
      </c>
      <c r="I89" s="342">
        <v>7218</v>
      </c>
      <c r="J89" s="342">
        <v>56377</v>
      </c>
      <c r="K89" s="342">
        <v>153691</v>
      </c>
    </row>
    <row r="90" spans="1:11" s="1" customFormat="1" x14ac:dyDescent="0.3">
      <c r="A90" s="1055">
        <v>1984</v>
      </c>
      <c r="B90" s="342">
        <v>13100</v>
      </c>
      <c r="C90" s="342">
        <v>75848</v>
      </c>
      <c r="D90" s="342">
        <v>6984</v>
      </c>
      <c r="E90" s="342">
        <v>56603</v>
      </c>
      <c r="F90" s="342">
        <v>152535</v>
      </c>
      <c r="G90" s="342">
        <v>14970</v>
      </c>
      <c r="H90" s="342">
        <v>73548</v>
      </c>
      <c r="I90" s="342">
        <v>7499</v>
      </c>
      <c r="J90" s="342">
        <v>53797</v>
      </c>
      <c r="K90" s="342">
        <v>149814</v>
      </c>
    </row>
    <row r="91" spans="1:11" s="1" customFormat="1" x14ac:dyDescent="0.3">
      <c r="A91" s="1055">
        <v>1985</v>
      </c>
      <c r="B91" s="342">
        <v>13961</v>
      </c>
      <c r="C91" s="342">
        <v>75695</v>
      </c>
      <c r="D91" s="342">
        <v>7576</v>
      </c>
      <c r="E91" s="342">
        <v>55651</v>
      </c>
      <c r="F91" s="342">
        <v>152883</v>
      </c>
      <c r="G91" s="342">
        <v>15679</v>
      </c>
      <c r="H91" s="342">
        <v>73235</v>
      </c>
      <c r="I91" s="342">
        <v>8003</v>
      </c>
      <c r="J91" s="342">
        <v>52247</v>
      </c>
      <c r="K91" s="342">
        <v>149164</v>
      </c>
    </row>
    <row r="92" spans="1:11" s="1" customFormat="1" x14ac:dyDescent="0.3">
      <c r="A92" s="1055">
        <v>1986</v>
      </c>
      <c r="B92" s="342">
        <v>14083</v>
      </c>
      <c r="C92" s="342">
        <v>70284</v>
      </c>
      <c r="D92" s="342">
        <v>7234</v>
      </c>
      <c r="E92" s="342">
        <v>50566</v>
      </c>
      <c r="F92" s="342">
        <v>142167</v>
      </c>
      <c r="G92" s="342">
        <v>15816</v>
      </c>
      <c r="H92" s="342">
        <v>67428</v>
      </c>
      <c r="I92" s="342">
        <v>8144</v>
      </c>
      <c r="J92" s="342">
        <v>49114</v>
      </c>
      <c r="K92" s="342">
        <v>140502</v>
      </c>
    </row>
    <row r="93" spans="1:11" s="1" customFormat="1" x14ac:dyDescent="0.3">
      <c r="A93" s="1055">
        <v>1987</v>
      </c>
      <c r="B93" s="342">
        <v>14244</v>
      </c>
      <c r="C93" s="342">
        <v>66338</v>
      </c>
      <c r="D93" s="342">
        <v>7556</v>
      </c>
      <c r="E93" s="342">
        <v>45535</v>
      </c>
      <c r="F93" s="342">
        <v>133673</v>
      </c>
      <c r="G93" s="342">
        <v>16111</v>
      </c>
      <c r="H93" s="342">
        <v>62932</v>
      </c>
      <c r="I93" s="342">
        <v>8470</v>
      </c>
      <c r="J93" s="342">
        <v>41843</v>
      </c>
      <c r="K93" s="342">
        <v>129356</v>
      </c>
    </row>
    <row r="94" spans="1:11" s="1" customFormat="1" x14ac:dyDescent="0.3">
      <c r="A94" s="1055">
        <v>1988</v>
      </c>
      <c r="B94" s="342">
        <v>14818</v>
      </c>
      <c r="C94" s="342">
        <v>63413</v>
      </c>
      <c r="D94" s="342">
        <v>8184</v>
      </c>
      <c r="E94" s="342">
        <v>41513</v>
      </c>
      <c r="F94" s="342">
        <v>127928</v>
      </c>
      <c r="G94" s="342">
        <v>16589</v>
      </c>
      <c r="H94" s="342">
        <v>59674</v>
      </c>
      <c r="I94" s="342">
        <v>8732</v>
      </c>
      <c r="J94" s="342">
        <v>37796</v>
      </c>
      <c r="K94" s="342">
        <v>122791</v>
      </c>
    </row>
    <row r="95" spans="1:11" s="1" customFormat="1" x14ac:dyDescent="0.3">
      <c r="A95" s="1055">
        <v>1989</v>
      </c>
      <c r="B95" s="342">
        <v>15424</v>
      </c>
      <c r="C95" s="342">
        <v>60467</v>
      </c>
      <c r="D95" s="342">
        <v>8542</v>
      </c>
      <c r="E95" s="342">
        <v>38158</v>
      </c>
      <c r="F95" s="342">
        <v>122591</v>
      </c>
      <c r="G95" s="342">
        <v>17535</v>
      </c>
      <c r="H95" s="342">
        <v>56299</v>
      </c>
      <c r="I95" s="342">
        <v>9109</v>
      </c>
      <c r="J95" s="342">
        <v>34693</v>
      </c>
      <c r="K95" s="342">
        <v>117636</v>
      </c>
    </row>
    <row r="96" spans="1:11" s="1" customFormat="1" x14ac:dyDescent="0.3">
      <c r="A96" s="1055">
        <v>1990</v>
      </c>
      <c r="B96" s="342">
        <v>16337</v>
      </c>
      <c r="C96" s="342">
        <v>56450</v>
      </c>
      <c r="D96" s="342">
        <v>8992</v>
      </c>
      <c r="E96" s="342">
        <v>34188</v>
      </c>
      <c r="F96" s="342">
        <v>115967</v>
      </c>
      <c r="G96" s="342">
        <v>18404</v>
      </c>
      <c r="H96" s="342">
        <v>51398</v>
      </c>
      <c r="I96" s="342">
        <v>9327</v>
      </c>
      <c r="J96" s="342">
        <v>30008</v>
      </c>
      <c r="K96" s="342">
        <v>109137</v>
      </c>
    </row>
    <row r="97" spans="1:11" s="1" customFormat="1" x14ac:dyDescent="0.3">
      <c r="A97" s="1055">
        <v>1991</v>
      </c>
      <c r="B97" s="342">
        <v>16586</v>
      </c>
      <c r="C97" s="342">
        <v>51323</v>
      </c>
      <c r="D97" s="342">
        <v>9232</v>
      </c>
      <c r="E97" s="342">
        <v>30708</v>
      </c>
      <c r="F97" s="342">
        <v>107849</v>
      </c>
      <c r="G97" s="342">
        <v>18839</v>
      </c>
      <c r="H97" s="342">
        <v>46273</v>
      </c>
      <c r="I97" s="342">
        <v>9508</v>
      </c>
      <c r="J97" s="342">
        <v>26671</v>
      </c>
      <c r="K97" s="342">
        <v>101291</v>
      </c>
    </row>
    <row r="98" spans="1:11" s="1" customFormat="1" x14ac:dyDescent="0.3">
      <c r="A98" s="1055">
        <v>1992</v>
      </c>
      <c r="B98" s="342">
        <v>16613</v>
      </c>
      <c r="C98" s="342">
        <v>45000</v>
      </c>
      <c r="D98" s="342">
        <v>8926</v>
      </c>
      <c r="E98" s="342">
        <v>27425</v>
      </c>
      <c r="F98" s="342">
        <v>97964</v>
      </c>
      <c r="G98" s="342">
        <v>18101</v>
      </c>
      <c r="H98" s="342">
        <v>40936</v>
      </c>
      <c r="I98" s="342">
        <v>9120</v>
      </c>
      <c r="J98" s="342">
        <v>23957</v>
      </c>
      <c r="K98" s="342">
        <v>92114</v>
      </c>
    </row>
    <row r="99" spans="1:11" s="1" customFormat="1" x14ac:dyDescent="0.3">
      <c r="A99" s="1055">
        <v>1993</v>
      </c>
      <c r="B99" s="342">
        <v>15712</v>
      </c>
      <c r="C99" s="342">
        <v>40010</v>
      </c>
      <c r="D99" s="342">
        <v>8680</v>
      </c>
      <c r="E99" s="342">
        <v>24256</v>
      </c>
      <c r="F99" s="342">
        <v>88658</v>
      </c>
      <c r="G99" s="342">
        <v>16319</v>
      </c>
      <c r="H99" s="342">
        <v>37069</v>
      </c>
      <c r="I99" s="342">
        <v>8526</v>
      </c>
      <c r="J99" s="342">
        <v>21450</v>
      </c>
      <c r="K99" s="342">
        <v>83364</v>
      </c>
    </row>
    <row r="100" spans="1:11" s="1" customFormat="1" x14ac:dyDescent="0.3">
      <c r="A100" s="1055">
        <v>1994</v>
      </c>
      <c r="B100" s="342">
        <v>14827</v>
      </c>
      <c r="C100" s="342">
        <v>35548</v>
      </c>
      <c r="D100" s="342">
        <v>7853</v>
      </c>
      <c r="E100" s="342">
        <v>23223</v>
      </c>
      <c r="F100" s="342">
        <v>81451</v>
      </c>
      <c r="G100" s="342">
        <v>14507</v>
      </c>
      <c r="H100" s="342">
        <v>34708</v>
      </c>
      <c r="I100" s="342">
        <v>7841</v>
      </c>
      <c r="J100" s="342">
        <v>21344</v>
      </c>
      <c r="K100" s="342">
        <v>78400</v>
      </c>
    </row>
    <row r="101" spans="1:11" s="1" customFormat="1" x14ac:dyDescent="0.3">
      <c r="A101" s="1055">
        <v>1995</v>
      </c>
      <c r="B101" s="342">
        <v>13284</v>
      </c>
      <c r="C101" s="342">
        <v>36938</v>
      </c>
      <c r="D101" s="342">
        <v>6905</v>
      </c>
      <c r="E101" s="342">
        <v>24784</v>
      </c>
      <c r="F101" s="342">
        <v>81911</v>
      </c>
      <c r="G101" s="342">
        <v>12710</v>
      </c>
      <c r="H101" s="342">
        <v>37599</v>
      </c>
      <c r="I101" s="342">
        <v>7118</v>
      </c>
      <c r="J101" s="342">
        <v>24299</v>
      </c>
      <c r="K101" s="342">
        <v>81726</v>
      </c>
    </row>
    <row r="102" spans="1:11" s="1" customFormat="1" x14ac:dyDescent="0.3">
      <c r="A102" s="1055">
        <v>1996</v>
      </c>
      <c r="B102" s="342">
        <v>11567</v>
      </c>
      <c r="C102" s="342">
        <v>37922</v>
      </c>
      <c r="D102" s="342">
        <v>5726</v>
      </c>
      <c r="E102" s="342">
        <v>28962</v>
      </c>
      <c r="F102" s="342">
        <v>84177</v>
      </c>
      <c r="G102" s="342">
        <v>12648</v>
      </c>
      <c r="H102" s="342">
        <v>38357</v>
      </c>
      <c r="I102" s="342">
        <v>4728</v>
      </c>
      <c r="J102" s="342">
        <v>33106</v>
      </c>
      <c r="K102" s="342">
        <v>88839</v>
      </c>
    </row>
    <row r="103" spans="1:11" s="1" customFormat="1" x14ac:dyDescent="0.3">
      <c r="A103" s="1055">
        <v>1997</v>
      </c>
      <c r="B103" s="342">
        <v>11596</v>
      </c>
      <c r="C103" s="342">
        <v>38452</v>
      </c>
      <c r="D103" s="342">
        <v>4318</v>
      </c>
      <c r="E103" s="342">
        <v>34382</v>
      </c>
      <c r="F103" s="342">
        <v>88748</v>
      </c>
      <c r="G103" s="342">
        <v>9045</v>
      </c>
      <c r="H103" s="342">
        <v>49819</v>
      </c>
      <c r="I103" s="342">
        <v>3623</v>
      </c>
      <c r="J103" s="342">
        <v>56285</v>
      </c>
      <c r="K103" s="342">
        <v>118772</v>
      </c>
    </row>
    <row r="104" spans="1:11" s="1" customFormat="1" x14ac:dyDescent="0.3">
      <c r="A104" s="1055">
        <v>1998</v>
      </c>
      <c r="B104" s="342">
        <v>7284</v>
      </c>
      <c r="C104" s="342">
        <v>50029</v>
      </c>
      <c r="D104" s="342">
        <v>3128</v>
      </c>
      <c r="E104" s="342">
        <v>56112</v>
      </c>
      <c r="F104" s="342">
        <v>116553</v>
      </c>
      <c r="G104" s="342">
        <v>8059</v>
      </c>
      <c r="H104" s="342">
        <v>49799</v>
      </c>
      <c r="I104" s="342">
        <v>3574</v>
      </c>
      <c r="J104" s="342">
        <v>56466</v>
      </c>
      <c r="K104" s="342">
        <v>117898</v>
      </c>
    </row>
    <row r="105" spans="1:11" s="1" customFormat="1" x14ac:dyDescent="0.3">
      <c r="A105" s="1055">
        <v>1999</v>
      </c>
      <c r="B105" s="342">
        <v>6520</v>
      </c>
      <c r="C105" s="342">
        <v>51214</v>
      </c>
      <c r="D105" s="342">
        <v>3377</v>
      </c>
      <c r="E105" s="342">
        <v>58721</v>
      </c>
      <c r="F105" s="342">
        <v>119832</v>
      </c>
      <c r="G105" s="342">
        <v>6794</v>
      </c>
      <c r="H105" s="342">
        <v>51752</v>
      </c>
      <c r="I105" s="342">
        <v>3775</v>
      </c>
      <c r="J105" s="342">
        <v>58654</v>
      </c>
      <c r="K105" s="342">
        <v>120975</v>
      </c>
    </row>
    <row r="106" spans="1:11" s="1" customFormat="1" x14ac:dyDescent="0.3">
      <c r="A106" s="1055">
        <v>2000</v>
      </c>
      <c r="B106" s="342">
        <v>5697</v>
      </c>
      <c r="C106" s="342">
        <v>54216</v>
      </c>
      <c r="D106" s="342">
        <v>3691</v>
      </c>
      <c r="E106" s="342">
        <v>61235</v>
      </c>
      <c r="F106" s="342">
        <v>124839</v>
      </c>
      <c r="G106" s="342">
        <v>6876</v>
      </c>
      <c r="H106" s="342">
        <v>54029</v>
      </c>
      <c r="I106" s="342">
        <v>4106</v>
      </c>
      <c r="J106" s="342">
        <v>60441</v>
      </c>
      <c r="K106" s="342">
        <v>125452</v>
      </c>
    </row>
    <row r="107" spans="1:11" s="1" customFormat="1" x14ac:dyDescent="0.3">
      <c r="A107" s="1055">
        <v>2001</v>
      </c>
      <c r="B107" s="342">
        <v>5495</v>
      </c>
      <c r="C107" s="342">
        <v>54514</v>
      </c>
      <c r="D107" s="342">
        <v>3979</v>
      </c>
      <c r="E107" s="342">
        <v>61346</v>
      </c>
      <c r="F107" s="342">
        <v>125334</v>
      </c>
      <c r="G107" s="342">
        <v>6881</v>
      </c>
      <c r="H107" s="342">
        <v>54137</v>
      </c>
      <c r="I107" s="342">
        <v>4231</v>
      </c>
      <c r="J107" s="342">
        <v>60504</v>
      </c>
      <c r="K107" s="342">
        <v>125753</v>
      </c>
    </row>
    <row r="108" spans="1:11" s="1" customFormat="1" x14ac:dyDescent="0.3">
      <c r="A108" s="1055">
        <v>2002</v>
      </c>
      <c r="B108" s="342">
        <v>5810</v>
      </c>
      <c r="C108" s="342">
        <v>55408</v>
      </c>
      <c r="D108" s="342">
        <v>4100</v>
      </c>
      <c r="E108" s="342">
        <v>62224</v>
      </c>
      <c r="F108" s="342">
        <v>127542</v>
      </c>
      <c r="G108" s="342">
        <v>7060</v>
      </c>
      <c r="H108" s="342">
        <v>55050</v>
      </c>
      <c r="I108" s="342">
        <v>4308</v>
      </c>
      <c r="J108" s="342">
        <v>61190</v>
      </c>
      <c r="K108" s="342">
        <v>127608</v>
      </c>
    </row>
    <row r="109" spans="1:11" s="1" customFormat="1" x14ac:dyDescent="0.3">
      <c r="A109" s="1055">
        <v>2003</v>
      </c>
      <c r="B109" s="342">
        <v>6053</v>
      </c>
      <c r="C109" s="342">
        <v>57471</v>
      </c>
      <c r="D109" s="342">
        <v>4456</v>
      </c>
      <c r="E109" s="342">
        <v>62823</v>
      </c>
      <c r="F109" s="342">
        <v>130803</v>
      </c>
      <c r="G109" s="342">
        <v>7431</v>
      </c>
      <c r="H109" s="342">
        <v>57043</v>
      </c>
      <c r="I109" s="342">
        <v>4822</v>
      </c>
      <c r="J109" s="342">
        <v>61601</v>
      </c>
      <c r="K109" s="342">
        <v>130897</v>
      </c>
    </row>
    <row r="110" spans="1:11" s="1" customFormat="1" x14ac:dyDescent="0.3">
      <c r="A110" s="1055">
        <v>2004</v>
      </c>
      <c r="B110" s="342">
        <v>6719</v>
      </c>
      <c r="C110" s="342">
        <v>59810</v>
      </c>
      <c r="D110" s="342">
        <v>4966</v>
      </c>
      <c r="E110" s="342">
        <v>67483</v>
      </c>
      <c r="F110" s="342">
        <v>138978</v>
      </c>
      <c r="G110" s="342">
        <v>8077</v>
      </c>
      <c r="H110" s="342">
        <v>59476</v>
      </c>
      <c r="I110" s="342">
        <v>5195</v>
      </c>
      <c r="J110" s="342">
        <v>65929</v>
      </c>
      <c r="K110" s="342">
        <v>138677</v>
      </c>
    </row>
    <row r="111" spans="1:11" s="1" customFormat="1" x14ac:dyDescent="0.3">
      <c r="A111" s="1055">
        <v>2005</v>
      </c>
      <c r="B111" s="342">
        <v>7279</v>
      </c>
      <c r="C111" s="342">
        <v>62547</v>
      </c>
      <c r="D111" s="342">
        <v>5480</v>
      </c>
      <c r="E111" s="342">
        <v>69783</v>
      </c>
      <c r="F111" s="342">
        <v>145089</v>
      </c>
      <c r="G111" s="342">
        <v>8300</v>
      </c>
      <c r="H111" s="342">
        <v>62238</v>
      </c>
      <c r="I111" s="342">
        <v>5522</v>
      </c>
      <c r="J111" s="342">
        <v>68512</v>
      </c>
      <c r="K111" s="342">
        <v>144572</v>
      </c>
    </row>
    <row r="112" spans="1:11" s="1" customFormat="1" x14ac:dyDescent="0.3">
      <c r="A112" s="1055">
        <v>2006</v>
      </c>
      <c r="B112" s="342">
        <v>7528</v>
      </c>
      <c r="C112" s="342">
        <v>65448</v>
      </c>
      <c r="D112" s="342">
        <v>5772</v>
      </c>
      <c r="E112" s="342">
        <v>72316</v>
      </c>
      <c r="F112" s="342">
        <v>151064</v>
      </c>
      <c r="G112" s="342">
        <v>9075</v>
      </c>
      <c r="H112" s="342">
        <v>64670</v>
      </c>
      <c r="I112" s="342">
        <v>6096</v>
      </c>
      <c r="J112" s="342">
        <v>70874</v>
      </c>
      <c r="K112" s="342">
        <v>150715</v>
      </c>
    </row>
    <row r="113" spans="1:11" s="1" customFormat="1" x14ac:dyDescent="0.3">
      <c r="A113" s="1055">
        <v>2007</v>
      </c>
      <c r="B113" s="342">
        <v>7954</v>
      </c>
      <c r="C113" s="342">
        <v>66271</v>
      </c>
      <c r="D113" s="342">
        <v>6080</v>
      </c>
      <c r="E113" s="342">
        <v>72520</v>
      </c>
      <c r="F113" s="342">
        <v>152825</v>
      </c>
      <c r="G113" s="342">
        <v>9388</v>
      </c>
      <c r="H113" s="342">
        <v>65759</v>
      </c>
      <c r="I113" s="342">
        <v>6338</v>
      </c>
      <c r="J113" s="342">
        <v>70815</v>
      </c>
      <c r="K113" s="342">
        <v>152300</v>
      </c>
    </row>
    <row r="114" spans="1:11" s="1" customFormat="1" x14ac:dyDescent="0.3">
      <c r="A114" s="1055">
        <v>2008</v>
      </c>
      <c r="B114" s="342">
        <v>8832</v>
      </c>
      <c r="C114" s="342">
        <v>69540</v>
      </c>
      <c r="D114" s="342">
        <v>6494</v>
      </c>
      <c r="E114" s="342">
        <v>75945</v>
      </c>
      <c r="F114" s="342">
        <v>160811</v>
      </c>
      <c r="G114" s="342">
        <v>10273</v>
      </c>
      <c r="H114" s="342">
        <v>68756</v>
      </c>
      <c r="I114" s="342">
        <v>7013</v>
      </c>
      <c r="J114" s="342">
        <v>74408</v>
      </c>
      <c r="K114" s="342">
        <v>160450</v>
      </c>
    </row>
    <row r="115" spans="1:11" s="1" customFormat="1" x14ac:dyDescent="0.3">
      <c r="A115" s="1055">
        <v>2009</v>
      </c>
      <c r="B115" s="342">
        <v>9204</v>
      </c>
      <c r="C115" s="342">
        <v>69417</v>
      </c>
      <c r="D115" s="342">
        <v>6760</v>
      </c>
      <c r="E115" s="342">
        <v>74938</v>
      </c>
      <c r="F115" s="342">
        <v>160319</v>
      </c>
      <c r="G115" s="342">
        <v>10351</v>
      </c>
      <c r="H115" s="342">
        <v>68853</v>
      </c>
      <c r="I115" s="342">
        <v>7014</v>
      </c>
      <c r="J115" s="342">
        <v>73303</v>
      </c>
      <c r="K115" s="342">
        <v>159521</v>
      </c>
    </row>
    <row r="116" spans="1:11" s="1" customFormat="1" x14ac:dyDescent="0.3">
      <c r="A116" s="1055">
        <v>2010</v>
      </c>
      <c r="B116" s="342">
        <v>9133</v>
      </c>
      <c r="C116" s="342">
        <v>68882</v>
      </c>
      <c r="D116" s="342">
        <v>6800</v>
      </c>
      <c r="E116" s="342">
        <v>73910</v>
      </c>
      <c r="F116" s="342">
        <v>158725</v>
      </c>
      <c r="G116" s="342">
        <v>10711</v>
      </c>
      <c r="H116" s="342">
        <v>68186</v>
      </c>
      <c r="I116" s="342">
        <v>7027</v>
      </c>
      <c r="J116" s="342">
        <v>72064</v>
      </c>
      <c r="K116" s="342">
        <v>157988</v>
      </c>
    </row>
    <row r="117" spans="1:11" s="1" customFormat="1" x14ac:dyDescent="0.3">
      <c r="A117" s="1055">
        <v>2011</v>
      </c>
      <c r="B117" s="342">
        <v>9593</v>
      </c>
      <c r="C117" s="342">
        <v>69449</v>
      </c>
      <c r="D117" s="342">
        <v>7316</v>
      </c>
      <c r="E117" s="342">
        <v>73672</v>
      </c>
      <c r="F117" s="342">
        <v>160030</v>
      </c>
      <c r="G117" s="342">
        <v>11222</v>
      </c>
      <c r="H117" s="342">
        <v>68505</v>
      </c>
      <c r="I117" s="342">
        <v>7471</v>
      </c>
      <c r="J117" s="342">
        <v>71535</v>
      </c>
      <c r="K117" s="342">
        <v>158733</v>
      </c>
    </row>
    <row r="118" spans="1:11" s="1" customFormat="1" x14ac:dyDescent="0.3">
      <c r="A118" s="1055">
        <v>2012</v>
      </c>
      <c r="B118" s="342">
        <v>10114</v>
      </c>
      <c r="C118" s="342">
        <v>69721</v>
      </c>
      <c r="D118" s="342">
        <v>7454</v>
      </c>
      <c r="E118" s="342">
        <v>74039</v>
      </c>
      <c r="F118" s="342">
        <v>161328</v>
      </c>
      <c r="G118" s="342">
        <v>11432</v>
      </c>
      <c r="H118" s="342">
        <v>68565</v>
      </c>
      <c r="I118" s="342">
        <v>7916</v>
      </c>
      <c r="J118" s="342">
        <v>71571</v>
      </c>
      <c r="K118" s="342">
        <v>159484</v>
      </c>
    </row>
    <row r="119" spans="1:11" s="1" customFormat="1" x14ac:dyDescent="0.3">
      <c r="A119" s="1055">
        <v>2013</v>
      </c>
      <c r="B119" s="342">
        <v>10174</v>
      </c>
      <c r="C119" s="342">
        <v>68225</v>
      </c>
      <c r="D119" s="342">
        <v>7656</v>
      </c>
      <c r="E119" s="342">
        <v>71720</v>
      </c>
      <c r="F119" s="342">
        <v>157775</v>
      </c>
      <c r="G119" s="342">
        <v>11644</v>
      </c>
      <c r="H119" s="342">
        <v>67235</v>
      </c>
      <c r="I119" s="342">
        <v>7881</v>
      </c>
      <c r="J119" s="342">
        <v>69095</v>
      </c>
      <c r="K119" s="342">
        <v>155855</v>
      </c>
    </row>
    <row r="120" spans="1:11" s="1" customFormat="1" x14ac:dyDescent="0.3">
      <c r="A120" s="1055">
        <v>2014</v>
      </c>
      <c r="B120" s="342">
        <v>10611</v>
      </c>
      <c r="C120" s="342">
        <v>67513</v>
      </c>
      <c r="D120" s="342">
        <v>7942</v>
      </c>
      <c r="E120" s="342">
        <v>69805</v>
      </c>
      <c r="F120" s="342">
        <v>155871</v>
      </c>
      <c r="G120" s="342">
        <v>11927</v>
      </c>
      <c r="H120" s="342">
        <v>66026</v>
      </c>
      <c r="I120" s="342">
        <v>8393</v>
      </c>
      <c r="J120" s="342">
        <v>66746</v>
      </c>
      <c r="K120" s="342">
        <v>153092</v>
      </c>
    </row>
    <row r="121" spans="1:11" s="1" customFormat="1" x14ac:dyDescent="0.3">
      <c r="A121" s="1055">
        <v>2015</v>
      </c>
      <c r="B121" s="342">
        <v>10734</v>
      </c>
      <c r="C121" s="342">
        <v>65541</v>
      </c>
      <c r="D121" s="342">
        <v>7976</v>
      </c>
      <c r="E121" s="342">
        <v>66716</v>
      </c>
      <c r="F121" s="342">
        <v>150967</v>
      </c>
      <c r="G121" s="342">
        <v>12476</v>
      </c>
      <c r="H121" s="342">
        <v>63428</v>
      </c>
      <c r="I121" s="342">
        <v>9002</v>
      </c>
      <c r="J121" s="342">
        <v>63135</v>
      </c>
      <c r="K121" s="342">
        <v>148041</v>
      </c>
    </row>
    <row r="122" spans="1:11" s="15" customFormat="1" x14ac:dyDescent="0.3">
      <c r="A122" s="1055">
        <v>2016</v>
      </c>
      <c r="B122" s="342">
        <v>11060</v>
      </c>
      <c r="C122" s="342">
        <v>62070</v>
      </c>
      <c r="D122" s="342">
        <v>8439</v>
      </c>
      <c r="E122" s="342">
        <v>61711</v>
      </c>
      <c r="F122" s="342">
        <v>143280</v>
      </c>
      <c r="G122" s="342">
        <v>15241</v>
      </c>
      <c r="H122" s="342">
        <v>57232</v>
      </c>
      <c r="I122" s="342">
        <v>12528</v>
      </c>
      <c r="J122" s="342">
        <v>54208</v>
      </c>
      <c r="K122" s="342">
        <v>139209</v>
      </c>
    </row>
    <row r="123" spans="1:11" s="1" customFormat="1" x14ac:dyDescent="0.3">
      <c r="A123" s="1055">
        <v>2017</v>
      </c>
      <c r="B123" s="342">
        <v>16177</v>
      </c>
      <c r="C123" s="342">
        <v>54991</v>
      </c>
      <c r="D123" s="342">
        <v>13162</v>
      </c>
      <c r="E123" s="342">
        <v>53751</v>
      </c>
      <c r="F123" s="342">
        <v>138081</v>
      </c>
      <c r="G123" s="342">
        <v>63254</v>
      </c>
      <c r="H123" s="1552">
        <v>1047</v>
      </c>
      <c r="I123" s="342">
        <v>56282</v>
      </c>
      <c r="J123" s="1552">
        <v>91</v>
      </c>
      <c r="K123" s="342">
        <v>120674</v>
      </c>
    </row>
    <row r="124" spans="1:11" s="1" customFormat="1" x14ac:dyDescent="0.3">
      <c r="A124" s="1055">
        <v>2018</v>
      </c>
      <c r="B124" s="341">
        <v>61914</v>
      </c>
      <c r="C124" s="1551">
        <v>1237</v>
      </c>
      <c r="D124" s="341">
        <v>57193</v>
      </c>
      <c r="E124" s="1551">
        <v>35</v>
      </c>
      <c r="F124" s="341">
        <v>120379</v>
      </c>
      <c r="G124" s="341"/>
      <c r="H124" s="341"/>
      <c r="I124" s="341"/>
      <c r="J124" s="341"/>
      <c r="K124" s="341"/>
    </row>
    <row r="125" spans="1:11" s="1" customFormat="1" ht="17.25" thickBot="1" x14ac:dyDescent="0.35">
      <c r="A125" s="1056"/>
      <c r="B125" s="364"/>
      <c r="C125" s="1531"/>
      <c r="D125" s="364"/>
      <c r="E125" s="1531"/>
      <c r="F125" s="364"/>
      <c r="G125" s="364"/>
      <c r="H125" s="364"/>
      <c r="I125" s="364"/>
      <c r="J125" s="364"/>
      <c r="K125" s="364"/>
    </row>
    <row r="126" spans="1:11" s="1" customFormat="1" ht="17.25" thickBot="1" x14ac:dyDescent="0.35">
      <c r="A126" s="1553" t="s">
        <v>5</v>
      </c>
      <c r="B126" s="1058">
        <v>636146</v>
      </c>
      <c r="C126" s="1058">
        <v>4322114</v>
      </c>
      <c r="D126" s="1058">
        <v>394846</v>
      </c>
      <c r="E126" s="1058">
        <v>3553186</v>
      </c>
      <c r="F126" s="1058">
        <v>8906292</v>
      </c>
      <c r="G126" s="1058">
        <v>733928</v>
      </c>
      <c r="H126" s="1058">
        <v>4203290</v>
      </c>
      <c r="I126" s="1058">
        <v>407087</v>
      </c>
      <c r="J126" s="1058">
        <v>3422383</v>
      </c>
      <c r="K126" s="1058">
        <v>8766688</v>
      </c>
    </row>
    <row r="127" spans="1:11" s="1" customFormat="1" x14ac:dyDescent="0.3">
      <c r="A127" s="343"/>
      <c r="B127" s="344"/>
      <c r="C127" s="344"/>
      <c r="D127" s="344"/>
      <c r="E127" s="344"/>
      <c r="F127" s="344"/>
      <c r="G127" s="344"/>
      <c r="H127" s="344"/>
      <c r="I127" s="344"/>
      <c r="J127" s="344"/>
      <c r="K127" s="344"/>
    </row>
    <row r="128" spans="1:11" s="1" customFormat="1" x14ac:dyDescent="0.3">
      <c r="A128" s="1554" t="s">
        <v>6</v>
      </c>
      <c r="B128" s="1555"/>
      <c r="C128" s="1555"/>
      <c r="D128" s="1555"/>
      <c r="E128" s="1555"/>
      <c r="F128" s="1555"/>
      <c r="G128" s="1555"/>
      <c r="H128" s="1555"/>
      <c r="I128" s="344"/>
      <c r="J128" s="344"/>
      <c r="K128" s="344"/>
    </row>
    <row r="129" spans="1:11" s="1" customFormat="1" x14ac:dyDescent="0.3">
      <c r="A129" s="343"/>
      <c r="B129" s="344"/>
      <c r="C129" s="344"/>
      <c r="D129" s="344"/>
      <c r="E129" s="344"/>
      <c r="F129" s="344"/>
      <c r="G129" s="344"/>
      <c r="H129" s="344"/>
      <c r="I129" s="344"/>
      <c r="J129" s="344"/>
      <c r="K129" s="344"/>
    </row>
    <row r="130" spans="1:11" x14ac:dyDescent="0.3">
      <c r="A130" s="346" t="s">
        <v>7</v>
      </c>
      <c r="B130" s="7"/>
      <c r="C130" s="7"/>
      <c r="D130" s="7"/>
      <c r="E130" s="7"/>
      <c r="F130" s="7"/>
      <c r="G130" s="7"/>
      <c r="H130" s="7"/>
      <c r="I130" s="7"/>
      <c r="J130" s="7"/>
      <c r="K130" s="7"/>
    </row>
    <row r="131" spans="1:11" x14ac:dyDescent="0.3">
      <c r="A131" s="345" t="s">
        <v>1384</v>
      </c>
      <c r="B131" s="7"/>
      <c r="C131" s="7"/>
      <c r="D131" s="7"/>
      <c r="E131" s="7"/>
      <c r="F131" s="7"/>
      <c r="G131" s="7"/>
      <c r="H131" s="7"/>
      <c r="I131" s="7"/>
      <c r="J131" s="7"/>
      <c r="K131" s="7"/>
    </row>
    <row r="132" spans="1:11" x14ac:dyDescent="0.3">
      <c r="A132" s="345" t="s">
        <v>1292</v>
      </c>
      <c r="B132" s="7"/>
      <c r="C132" s="7"/>
      <c r="D132" s="7"/>
      <c r="E132" s="7"/>
      <c r="F132" s="7"/>
      <c r="G132" s="7"/>
      <c r="H132" s="7"/>
      <c r="I132" s="7"/>
      <c r="J132" s="7"/>
      <c r="K132" s="7"/>
    </row>
    <row r="133" spans="1:11" x14ac:dyDescent="0.3">
      <c r="A133" s="345" t="s">
        <v>1385</v>
      </c>
    </row>
    <row r="134" spans="1:11" x14ac:dyDescent="0.3">
      <c r="A134" s="8"/>
    </row>
    <row r="135" spans="1:11" x14ac:dyDescent="0.3">
      <c r="A135" s="8"/>
      <c r="B135" s="10"/>
    </row>
    <row r="136" spans="1:11" x14ac:dyDescent="0.3">
      <c r="A136" s="9"/>
      <c r="B136" s="10"/>
      <c r="C136" s="10"/>
      <c r="D136" s="10"/>
      <c r="E136" s="10"/>
      <c r="F136" s="10"/>
      <c r="G136" s="10"/>
      <c r="H136" s="10"/>
      <c r="I136" s="10"/>
      <c r="J136" s="10"/>
      <c r="K136" s="10"/>
    </row>
    <row r="137" spans="1:11" x14ac:dyDescent="0.3">
      <c r="A137" s="5"/>
      <c r="B137" s="11"/>
      <c r="C137" s="11"/>
      <c r="D137" s="11"/>
      <c r="E137" s="11"/>
      <c r="F137" s="11"/>
      <c r="G137" s="11"/>
      <c r="H137" s="11"/>
      <c r="I137" s="11"/>
      <c r="J137" s="11"/>
      <c r="K137" s="11"/>
    </row>
    <row r="138" spans="1:11" x14ac:dyDescent="0.3">
      <c r="A138" s="8"/>
      <c r="B138" s="12"/>
      <c r="C138" s="12"/>
      <c r="D138" s="12"/>
      <c r="E138" s="12"/>
      <c r="F138" s="12"/>
      <c r="G138" s="12"/>
      <c r="H138" s="12"/>
      <c r="I138" s="12"/>
      <c r="J138" s="12"/>
      <c r="K138" s="12"/>
    </row>
    <row r="139" spans="1:11" x14ac:dyDescent="0.3">
      <c r="A139" s="8"/>
      <c r="B139" s="12"/>
      <c r="C139" s="12"/>
      <c r="D139" s="12"/>
      <c r="E139" s="12"/>
      <c r="F139" s="12"/>
      <c r="G139" s="12"/>
      <c r="H139" s="12"/>
      <c r="I139" s="12"/>
      <c r="J139" s="12"/>
      <c r="K139" s="12"/>
    </row>
    <row r="140" spans="1:11" x14ac:dyDescent="0.3">
      <c r="A140" s="8"/>
      <c r="B140" s="13"/>
      <c r="C140" s="13"/>
      <c r="D140" s="13"/>
      <c r="E140" s="13"/>
      <c r="F140" s="13"/>
      <c r="G140" s="13"/>
      <c r="H140" s="13"/>
      <c r="I140" s="13"/>
      <c r="J140" s="13"/>
      <c r="K140" s="13"/>
    </row>
    <row r="141" spans="1:11" x14ac:dyDescent="0.3">
      <c r="A141" s="8"/>
      <c r="B141" s="13"/>
      <c r="C141" s="13"/>
      <c r="D141" s="13"/>
      <c r="E141" s="13"/>
      <c r="F141" s="13"/>
      <c r="G141" s="13"/>
      <c r="H141" s="13"/>
      <c r="I141" s="13"/>
      <c r="J141" s="13"/>
      <c r="K141" s="13"/>
    </row>
    <row r="142" spans="1:11" x14ac:dyDescent="0.3">
      <c r="A142" s="8"/>
      <c r="B142" s="13"/>
      <c r="C142" s="13"/>
      <c r="D142" s="13"/>
      <c r="E142" s="13"/>
      <c r="F142" s="13"/>
      <c r="G142" s="13"/>
      <c r="H142" s="13"/>
      <c r="I142" s="13"/>
      <c r="J142" s="13"/>
      <c r="K142" s="13"/>
    </row>
    <row r="143" spans="1:11" x14ac:dyDescent="0.3">
      <c r="A143" s="8"/>
      <c r="B143" s="13"/>
      <c r="C143" s="13"/>
      <c r="D143" s="13"/>
      <c r="E143" s="13"/>
      <c r="F143" s="13"/>
      <c r="G143" s="13"/>
      <c r="H143" s="13"/>
      <c r="I143" s="13"/>
      <c r="J143" s="13"/>
      <c r="K143" s="13"/>
    </row>
    <row r="144" spans="1:11" x14ac:dyDescent="0.3">
      <c r="A144" s="5"/>
      <c r="B144" s="11"/>
      <c r="C144" s="11"/>
      <c r="D144" s="11"/>
      <c r="E144" s="11"/>
      <c r="F144" s="11"/>
      <c r="G144" s="11"/>
      <c r="H144" s="11"/>
      <c r="I144" s="11"/>
      <c r="J144" s="11"/>
      <c r="K144" s="11"/>
    </row>
    <row r="145" spans="1:11" x14ac:dyDescent="0.3">
      <c r="A145" s="8"/>
      <c r="B145" s="12"/>
      <c r="C145" s="12"/>
      <c r="D145" s="12"/>
      <c r="E145" s="12"/>
      <c r="F145" s="12"/>
      <c r="G145" s="12"/>
      <c r="H145" s="12"/>
      <c r="I145" s="12"/>
      <c r="J145" s="12"/>
      <c r="K145" s="12"/>
    </row>
    <row r="146" spans="1:11" x14ac:dyDescent="0.3">
      <c r="A146" s="8"/>
      <c r="B146" s="12"/>
      <c r="C146" s="12"/>
      <c r="D146" s="12"/>
      <c r="E146" s="12"/>
      <c r="F146" s="12"/>
      <c r="G146" s="12"/>
      <c r="H146" s="12"/>
      <c r="I146" s="12"/>
      <c r="J146" s="12"/>
      <c r="K146" s="12"/>
    </row>
    <row r="147" spans="1:11" x14ac:dyDescent="0.3">
      <c r="A147" s="8"/>
      <c r="B147" s="13"/>
      <c r="C147" s="13"/>
      <c r="D147" s="13"/>
      <c r="E147" s="13"/>
      <c r="F147" s="13"/>
      <c r="G147" s="13"/>
      <c r="H147" s="13"/>
      <c r="I147" s="13"/>
      <c r="J147" s="13"/>
      <c r="K147" s="13"/>
    </row>
    <row r="148" spans="1:11" x14ac:dyDescent="0.3">
      <c r="A148" s="8"/>
      <c r="B148" s="13"/>
      <c r="C148" s="13"/>
      <c r="D148" s="13"/>
      <c r="E148" s="13"/>
      <c r="F148" s="13"/>
      <c r="G148" s="13"/>
      <c r="H148" s="13"/>
      <c r="I148" s="13"/>
      <c r="J148" s="13"/>
      <c r="K148" s="13"/>
    </row>
    <row r="149" spans="1:11" x14ac:dyDescent="0.3">
      <c r="A149" s="8"/>
      <c r="B149" s="13"/>
      <c r="C149" s="13"/>
      <c r="D149" s="13"/>
      <c r="E149" s="13"/>
      <c r="F149" s="13"/>
      <c r="G149" s="13"/>
      <c r="H149" s="13"/>
      <c r="I149" s="13"/>
      <c r="J149" s="13"/>
      <c r="K149" s="13"/>
    </row>
    <row r="150" spans="1:11" x14ac:dyDescent="0.3">
      <c r="A150" s="8"/>
      <c r="B150" s="13"/>
      <c r="C150" s="13"/>
      <c r="D150" s="13"/>
      <c r="E150" s="13"/>
      <c r="F150" s="13"/>
      <c r="G150" s="13"/>
      <c r="H150" s="13"/>
      <c r="I150" s="13"/>
      <c r="J150" s="13"/>
      <c r="K150" s="13"/>
    </row>
    <row r="151" spans="1:11" x14ac:dyDescent="0.3">
      <c r="A151" s="9"/>
      <c r="B151" s="14"/>
      <c r="C151" s="14"/>
      <c r="D151" s="14"/>
      <c r="E151" s="14"/>
      <c r="F151" s="14"/>
      <c r="G151" s="14"/>
      <c r="H151" s="14"/>
      <c r="I151" s="14"/>
      <c r="J151" s="14"/>
      <c r="K151" s="14"/>
    </row>
    <row r="152" spans="1:11" x14ac:dyDescent="0.3">
      <c r="A152" s="5"/>
      <c r="B152" s="11"/>
      <c r="C152" s="11"/>
      <c r="D152" s="11"/>
      <c r="E152" s="11"/>
      <c r="F152" s="11"/>
      <c r="G152" s="11"/>
      <c r="H152" s="11"/>
      <c r="I152" s="11"/>
      <c r="J152" s="11"/>
      <c r="K152" s="11"/>
    </row>
    <row r="153" spans="1:11" x14ac:dyDescent="0.3">
      <c r="A153" s="8"/>
      <c r="B153" s="12"/>
      <c r="C153" s="12"/>
      <c r="D153" s="12"/>
      <c r="E153" s="12"/>
      <c r="F153" s="12"/>
      <c r="G153" s="12"/>
      <c r="H153" s="12"/>
      <c r="I153" s="12"/>
      <c r="J153" s="12"/>
      <c r="K153" s="12"/>
    </row>
    <row r="154" spans="1:11" x14ac:dyDescent="0.3">
      <c r="A154" s="8"/>
      <c r="B154" s="12"/>
      <c r="C154" s="12"/>
      <c r="D154" s="12"/>
      <c r="E154" s="12"/>
      <c r="F154" s="12"/>
      <c r="G154" s="12"/>
      <c r="H154" s="12"/>
      <c r="I154" s="12"/>
      <c r="J154" s="12"/>
      <c r="K154" s="12"/>
    </row>
    <row r="155" spans="1:11" x14ac:dyDescent="0.3">
      <c r="A155" s="8"/>
      <c r="B155" s="13"/>
      <c r="C155" s="13"/>
      <c r="D155" s="13"/>
      <c r="E155" s="13"/>
      <c r="F155" s="13"/>
      <c r="G155" s="13"/>
      <c r="H155" s="13"/>
      <c r="I155" s="13"/>
      <c r="J155" s="13"/>
      <c r="K155" s="13"/>
    </row>
    <row r="156" spans="1:11" x14ac:dyDescent="0.3">
      <c r="A156" s="8"/>
      <c r="B156" s="13"/>
      <c r="C156" s="13"/>
      <c r="D156" s="13"/>
      <c r="E156" s="13"/>
      <c r="F156" s="13"/>
      <c r="G156" s="13"/>
      <c r="H156" s="13"/>
      <c r="I156" s="13"/>
      <c r="J156" s="13"/>
      <c r="K156" s="13"/>
    </row>
    <row r="157" spans="1:11" x14ac:dyDescent="0.3">
      <c r="A157" s="8"/>
      <c r="B157" s="13"/>
      <c r="C157" s="13"/>
      <c r="D157" s="13"/>
      <c r="E157" s="13"/>
      <c r="F157" s="13"/>
      <c r="G157" s="13"/>
      <c r="H157" s="13"/>
      <c r="I157" s="13"/>
      <c r="J157" s="13"/>
      <c r="K157" s="13"/>
    </row>
    <row r="158" spans="1:11" x14ac:dyDescent="0.3">
      <c r="A158" s="8"/>
      <c r="B158" s="13"/>
      <c r="C158" s="13"/>
      <c r="D158" s="13"/>
      <c r="E158" s="13"/>
      <c r="F158" s="13"/>
      <c r="G158" s="13"/>
      <c r="H158" s="13"/>
      <c r="I158" s="13"/>
      <c r="J158" s="13"/>
      <c r="K158" s="13"/>
    </row>
    <row r="159" spans="1:11" x14ac:dyDescent="0.3">
      <c r="A159" s="5"/>
      <c r="B159" s="11"/>
      <c r="C159" s="11"/>
      <c r="D159" s="11"/>
      <c r="E159" s="11"/>
      <c r="F159" s="11"/>
      <c r="G159" s="11"/>
      <c r="H159" s="11"/>
      <c r="I159" s="11"/>
      <c r="J159" s="11"/>
      <c r="K159" s="11"/>
    </row>
    <row r="160" spans="1:11" x14ac:dyDescent="0.3">
      <c r="A160" s="8"/>
      <c r="B160" s="12"/>
      <c r="C160" s="12"/>
      <c r="D160" s="12"/>
      <c r="E160" s="12"/>
      <c r="F160" s="12"/>
      <c r="G160" s="12"/>
      <c r="H160" s="12"/>
      <c r="I160" s="12"/>
      <c r="J160" s="12"/>
      <c r="K160" s="12"/>
    </row>
    <row r="161" spans="1:11" x14ac:dyDescent="0.3">
      <c r="A161" s="8"/>
      <c r="B161" s="12"/>
      <c r="C161" s="12"/>
      <c r="D161" s="12"/>
      <c r="E161" s="12"/>
      <c r="F161" s="12"/>
      <c r="G161" s="12"/>
      <c r="H161" s="12"/>
      <c r="I161" s="12"/>
      <c r="J161" s="12"/>
      <c r="K161" s="12"/>
    </row>
    <row r="162" spans="1:11" x14ac:dyDescent="0.3">
      <c r="A162" s="8"/>
      <c r="B162" s="13"/>
      <c r="C162" s="13"/>
      <c r="D162" s="13"/>
      <c r="E162" s="13"/>
      <c r="F162" s="13"/>
      <c r="G162" s="13"/>
      <c r="H162" s="13"/>
      <c r="I162" s="13"/>
      <c r="J162" s="13"/>
      <c r="K162" s="13"/>
    </row>
    <row r="163" spans="1:11" x14ac:dyDescent="0.3">
      <c r="A163" s="8"/>
      <c r="B163" s="13"/>
      <c r="C163" s="13"/>
      <c r="D163" s="13"/>
      <c r="E163" s="13"/>
      <c r="F163" s="13"/>
      <c r="G163" s="13"/>
      <c r="H163" s="13"/>
      <c r="I163" s="13"/>
      <c r="J163" s="13"/>
      <c r="K163" s="13"/>
    </row>
    <row r="164" spans="1:11" x14ac:dyDescent="0.3">
      <c r="A164" s="8"/>
      <c r="B164" s="13"/>
      <c r="C164" s="13"/>
      <c r="D164" s="13"/>
      <c r="E164" s="13"/>
      <c r="F164" s="13"/>
      <c r="G164" s="13"/>
      <c r="H164" s="13"/>
      <c r="I164" s="13"/>
      <c r="J164" s="13"/>
      <c r="K164" s="13"/>
    </row>
    <row r="165" spans="1:11" x14ac:dyDescent="0.3">
      <c r="A165" s="8"/>
      <c r="B165" s="13"/>
      <c r="C165" s="13"/>
      <c r="D165" s="13"/>
      <c r="E165" s="13"/>
      <c r="F165" s="13"/>
      <c r="G165" s="13"/>
      <c r="H165" s="13"/>
      <c r="I165" s="13"/>
      <c r="J165" s="13"/>
      <c r="K165" s="13"/>
    </row>
    <row r="166" spans="1:11" x14ac:dyDescent="0.3">
      <c r="A166" s="9"/>
      <c r="B166" s="14"/>
      <c r="C166" s="14"/>
      <c r="D166" s="14"/>
      <c r="E166" s="14"/>
      <c r="F166" s="14"/>
      <c r="G166" s="14"/>
      <c r="H166" s="14"/>
      <c r="I166" s="14"/>
      <c r="J166" s="14"/>
      <c r="K166" s="14"/>
    </row>
    <row r="167" spans="1:11" x14ac:dyDescent="0.3">
      <c r="A167" s="5"/>
      <c r="B167" s="11"/>
      <c r="C167" s="11"/>
      <c r="D167" s="11"/>
      <c r="E167" s="11"/>
      <c r="F167" s="11"/>
      <c r="G167" s="11"/>
      <c r="H167" s="11"/>
      <c r="I167" s="11"/>
      <c r="J167" s="11"/>
      <c r="K167" s="11"/>
    </row>
    <row r="168" spans="1:11" x14ac:dyDescent="0.3">
      <c r="A168" s="8"/>
      <c r="B168" s="12"/>
      <c r="C168" s="12"/>
      <c r="D168" s="12"/>
      <c r="E168" s="12"/>
      <c r="F168" s="12"/>
      <c r="G168" s="12"/>
      <c r="H168" s="12"/>
      <c r="I168" s="12"/>
      <c r="J168" s="12"/>
      <c r="K168" s="12"/>
    </row>
    <row r="169" spans="1:11" x14ac:dyDescent="0.3">
      <c r="A169" s="8"/>
      <c r="B169" s="12"/>
      <c r="C169" s="12"/>
      <c r="D169" s="12"/>
      <c r="E169" s="12"/>
      <c r="F169" s="12"/>
      <c r="G169" s="12"/>
      <c r="H169" s="12"/>
      <c r="I169" s="12"/>
      <c r="J169" s="12"/>
      <c r="K169" s="12"/>
    </row>
    <row r="170" spans="1:11" x14ac:dyDescent="0.3">
      <c r="A170" s="8"/>
      <c r="B170" s="13"/>
      <c r="C170" s="13"/>
      <c r="D170" s="13"/>
      <c r="E170" s="13"/>
      <c r="F170" s="13"/>
      <c r="G170" s="13"/>
      <c r="H170" s="13"/>
      <c r="I170" s="13"/>
      <c r="J170" s="13"/>
      <c r="K170" s="13"/>
    </row>
    <row r="171" spans="1:11" x14ac:dyDescent="0.3">
      <c r="A171" s="8"/>
      <c r="B171" s="13"/>
      <c r="C171" s="13"/>
      <c r="D171" s="13"/>
      <c r="E171" s="13"/>
      <c r="F171" s="13"/>
      <c r="G171" s="13"/>
      <c r="H171" s="13"/>
      <c r="I171" s="13"/>
      <c r="J171" s="13"/>
      <c r="K171" s="13"/>
    </row>
    <row r="172" spans="1:11" x14ac:dyDescent="0.3">
      <c r="A172" s="8"/>
      <c r="B172" s="13"/>
      <c r="C172" s="13"/>
      <c r="D172" s="13"/>
      <c r="E172" s="13"/>
      <c r="F172" s="13"/>
      <c r="G172" s="13"/>
      <c r="H172" s="13"/>
      <c r="I172" s="13"/>
      <c r="J172" s="13"/>
      <c r="K172" s="13"/>
    </row>
    <row r="173" spans="1:11" x14ac:dyDescent="0.3">
      <c r="A173" s="8"/>
      <c r="B173" s="13"/>
      <c r="C173" s="13"/>
      <c r="D173" s="13"/>
      <c r="E173" s="13"/>
      <c r="F173" s="13"/>
      <c r="G173" s="13"/>
      <c r="H173" s="13"/>
      <c r="I173" s="13"/>
      <c r="J173" s="13"/>
      <c r="K173" s="13"/>
    </row>
    <row r="174" spans="1:11" x14ac:dyDescent="0.3">
      <c r="A174" s="5"/>
      <c r="B174" s="11"/>
      <c r="C174" s="11"/>
      <c r="D174" s="11"/>
      <c r="E174" s="11"/>
      <c r="F174" s="11"/>
      <c r="G174" s="11"/>
      <c r="H174" s="11"/>
      <c r="I174" s="11"/>
      <c r="J174" s="11"/>
      <c r="K174" s="11"/>
    </row>
    <row r="175" spans="1:11" x14ac:dyDescent="0.3">
      <c r="A175" s="8"/>
      <c r="B175" s="12"/>
      <c r="C175" s="12"/>
      <c r="D175" s="12"/>
      <c r="E175" s="12"/>
      <c r="F175" s="12"/>
      <c r="G175" s="12"/>
      <c r="H175" s="12"/>
      <c r="I175" s="12"/>
      <c r="J175" s="12"/>
      <c r="K175" s="12"/>
    </row>
    <row r="176" spans="1:11" x14ac:dyDescent="0.3">
      <c r="A176" s="8"/>
      <c r="B176" s="12"/>
      <c r="C176" s="12"/>
      <c r="D176" s="12"/>
      <c r="E176" s="12"/>
      <c r="F176" s="12"/>
      <c r="G176" s="12"/>
      <c r="H176" s="12"/>
      <c r="I176" s="12"/>
      <c r="J176" s="12"/>
      <c r="K176" s="12"/>
    </row>
    <row r="177" spans="1:11" x14ac:dyDescent="0.3">
      <c r="A177" s="8"/>
      <c r="B177" s="13"/>
      <c r="C177" s="13"/>
      <c r="D177" s="13"/>
      <c r="E177" s="13"/>
      <c r="F177" s="13"/>
      <c r="G177" s="13"/>
      <c r="H177" s="13"/>
      <c r="I177" s="13"/>
      <c r="J177" s="13"/>
      <c r="K177" s="13"/>
    </row>
    <row r="178" spans="1:11" x14ac:dyDescent="0.3">
      <c r="A178" s="8"/>
      <c r="B178" s="13"/>
      <c r="C178" s="13"/>
      <c r="D178" s="13"/>
      <c r="E178" s="13"/>
      <c r="F178" s="13"/>
      <c r="G178" s="13"/>
      <c r="H178" s="13"/>
      <c r="I178" s="13"/>
      <c r="J178" s="13"/>
      <c r="K178" s="13"/>
    </row>
    <row r="179" spans="1:11" x14ac:dyDescent="0.3">
      <c r="A179" s="8"/>
      <c r="B179" s="13"/>
      <c r="C179" s="13"/>
      <c r="D179" s="13"/>
      <c r="E179" s="13"/>
      <c r="F179" s="13"/>
      <c r="G179" s="13"/>
      <c r="H179" s="13"/>
      <c r="I179" s="13"/>
      <c r="J179" s="13"/>
      <c r="K179" s="13"/>
    </row>
    <row r="180" spans="1:11" x14ac:dyDescent="0.3">
      <c r="A180" s="8"/>
      <c r="B180" s="13"/>
      <c r="C180" s="13"/>
      <c r="D180" s="13"/>
      <c r="E180" s="13"/>
      <c r="F180" s="13"/>
      <c r="G180" s="13"/>
      <c r="H180" s="13"/>
      <c r="I180" s="13"/>
      <c r="J180" s="13"/>
      <c r="K180" s="13"/>
    </row>
    <row r="181" spans="1:11" x14ac:dyDescent="0.3">
      <c r="A181" s="9"/>
      <c r="B181" s="14"/>
      <c r="C181" s="14"/>
      <c r="D181" s="14"/>
      <c r="E181" s="14"/>
      <c r="F181" s="14"/>
      <c r="G181" s="14"/>
      <c r="H181" s="14"/>
      <c r="I181" s="14"/>
      <c r="J181" s="14"/>
      <c r="K181" s="14"/>
    </row>
    <row r="182" spans="1:11" x14ac:dyDescent="0.3">
      <c r="A182" s="5"/>
      <c r="B182" s="11"/>
      <c r="C182" s="11"/>
      <c r="D182" s="11"/>
      <c r="E182" s="11"/>
      <c r="F182" s="11"/>
      <c r="G182" s="11"/>
      <c r="H182" s="11"/>
      <c r="I182" s="11"/>
      <c r="J182" s="11"/>
      <c r="K182" s="11"/>
    </row>
    <row r="183" spans="1:11" x14ac:dyDescent="0.3">
      <c r="A183" s="8"/>
      <c r="B183" s="12"/>
      <c r="C183" s="12"/>
      <c r="D183" s="12"/>
      <c r="E183" s="12"/>
      <c r="F183" s="12"/>
      <c r="G183" s="12"/>
      <c r="H183" s="12"/>
      <c r="I183" s="12"/>
      <c r="J183" s="12"/>
      <c r="K183" s="12"/>
    </row>
    <row r="184" spans="1:11" x14ac:dyDescent="0.3">
      <c r="A184" s="8"/>
      <c r="B184" s="12"/>
      <c r="C184" s="12"/>
      <c r="D184" s="12"/>
      <c r="E184" s="12"/>
      <c r="F184" s="12"/>
      <c r="G184" s="12"/>
      <c r="H184" s="12"/>
      <c r="I184" s="12"/>
      <c r="J184" s="12"/>
      <c r="K184" s="12"/>
    </row>
    <row r="185" spans="1:11" x14ac:dyDescent="0.3">
      <c r="A185" s="8"/>
      <c r="B185" s="13"/>
      <c r="C185" s="13"/>
      <c r="D185" s="13"/>
      <c r="E185" s="13"/>
      <c r="F185" s="13"/>
      <c r="G185" s="13"/>
      <c r="H185" s="13"/>
      <c r="I185" s="13"/>
      <c r="J185" s="13"/>
      <c r="K185" s="13"/>
    </row>
    <row r="186" spans="1:11" x14ac:dyDescent="0.3">
      <c r="A186" s="8"/>
      <c r="B186" s="13"/>
      <c r="C186" s="13"/>
      <c r="D186" s="13"/>
      <c r="E186" s="13"/>
      <c r="F186" s="13"/>
      <c r="G186" s="13"/>
      <c r="H186" s="13"/>
      <c r="I186" s="13"/>
      <c r="J186" s="13"/>
      <c r="K186" s="13"/>
    </row>
    <row r="187" spans="1:11" x14ac:dyDescent="0.3">
      <c r="A187" s="8"/>
      <c r="B187" s="13"/>
      <c r="C187" s="13"/>
      <c r="D187" s="13"/>
      <c r="E187" s="13"/>
      <c r="F187" s="13"/>
      <c r="G187" s="13"/>
      <c r="H187" s="13"/>
      <c r="I187" s="13"/>
      <c r="J187" s="13"/>
      <c r="K187" s="13"/>
    </row>
    <row r="188" spans="1:11" x14ac:dyDescent="0.3">
      <c r="A188" s="8"/>
      <c r="B188" s="13"/>
      <c r="C188" s="13"/>
      <c r="D188" s="13"/>
      <c r="E188" s="13"/>
      <c r="F188" s="13"/>
      <c r="G188" s="13"/>
      <c r="H188" s="13"/>
      <c r="I188" s="13"/>
      <c r="J188" s="13"/>
      <c r="K188" s="13"/>
    </row>
    <row r="189" spans="1:11" x14ac:dyDescent="0.3">
      <c r="A189" s="5"/>
      <c r="B189" s="11"/>
      <c r="C189" s="11"/>
      <c r="D189" s="11"/>
      <c r="E189" s="11"/>
      <c r="F189" s="11"/>
      <c r="G189" s="11"/>
      <c r="H189" s="11"/>
      <c r="I189" s="11"/>
      <c r="J189" s="11"/>
      <c r="K189" s="11"/>
    </row>
    <row r="190" spans="1:11" x14ac:dyDescent="0.3">
      <c r="A190" s="8"/>
      <c r="B190" s="12"/>
      <c r="C190" s="12"/>
      <c r="D190" s="12"/>
      <c r="E190" s="12"/>
      <c r="F190" s="12"/>
      <c r="G190" s="12"/>
      <c r="H190" s="12"/>
      <c r="I190" s="12"/>
      <c r="J190" s="12"/>
      <c r="K190" s="12"/>
    </row>
    <row r="191" spans="1:11" x14ac:dyDescent="0.3">
      <c r="A191" s="8"/>
      <c r="B191" s="12"/>
      <c r="C191" s="12"/>
      <c r="D191" s="12"/>
      <c r="E191" s="12"/>
      <c r="F191" s="12"/>
      <c r="G191" s="12"/>
      <c r="H191" s="12"/>
      <c r="I191" s="12"/>
      <c r="J191" s="12"/>
      <c r="K191" s="12"/>
    </row>
    <row r="192" spans="1:11" x14ac:dyDescent="0.3">
      <c r="A192" s="8"/>
      <c r="B192" s="13"/>
      <c r="C192" s="13"/>
      <c r="D192" s="13"/>
      <c r="E192" s="13"/>
      <c r="F192" s="13"/>
      <c r="G192" s="13"/>
      <c r="H192" s="13"/>
      <c r="I192" s="13"/>
      <c r="J192" s="13"/>
      <c r="K192" s="13"/>
    </row>
    <row r="193" spans="1:11" x14ac:dyDescent="0.3">
      <c r="A193" s="8"/>
      <c r="B193" s="13"/>
      <c r="C193" s="13"/>
      <c r="D193" s="13"/>
      <c r="E193" s="13"/>
      <c r="F193" s="13"/>
      <c r="G193" s="13"/>
      <c r="H193" s="13"/>
      <c r="I193" s="13"/>
      <c r="J193" s="13"/>
      <c r="K193" s="13"/>
    </row>
    <row r="194" spans="1:11" x14ac:dyDescent="0.3">
      <c r="A194" s="8"/>
      <c r="B194" s="13"/>
      <c r="C194" s="13"/>
      <c r="D194" s="13"/>
      <c r="E194" s="13"/>
      <c r="F194" s="13"/>
      <c r="G194" s="13"/>
      <c r="H194" s="13"/>
      <c r="I194" s="13"/>
      <c r="J194" s="13"/>
      <c r="K194" s="13"/>
    </row>
    <row r="195" spans="1:11" x14ac:dyDescent="0.3">
      <c r="A195" s="8"/>
      <c r="B195" s="13"/>
      <c r="C195" s="13"/>
      <c r="D195" s="13"/>
      <c r="E195" s="13"/>
      <c r="F195" s="13"/>
      <c r="G195" s="13"/>
      <c r="H195" s="13"/>
      <c r="I195" s="13"/>
      <c r="J195" s="13"/>
      <c r="K195" s="13"/>
    </row>
    <row r="196" spans="1:11" x14ac:dyDescent="0.3">
      <c r="A196" s="9"/>
      <c r="B196" s="14"/>
      <c r="C196" s="14"/>
      <c r="D196" s="14"/>
      <c r="E196" s="14"/>
      <c r="F196" s="14"/>
      <c r="G196" s="14"/>
      <c r="H196" s="14"/>
      <c r="I196" s="14"/>
      <c r="J196" s="14"/>
      <c r="K196" s="14"/>
    </row>
    <row r="197" spans="1:11" x14ac:dyDescent="0.3">
      <c r="A197" s="5"/>
      <c r="B197" s="11"/>
      <c r="C197" s="11"/>
      <c r="D197" s="11"/>
      <c r="E197" s="11"/>
      <c r="F197" s="11"/>
      <c r="G197" s="11"/>
      <c r="H197" s="11"/>
      <c r="I197" s="11"/>
      <c r="J197" s="11"/>
      <c r="K197" s="11"/>
    </row>
    <row r="198" spans="1:11" x14ac:dyDescent="0.3">
      <c r="A198" s="8"/>
      <c r="B198" s="12"/>
      <c r="C198" s="12"/>
      <c r="D198" s="12"/>
      <c r="E198" s="12"/>
      <c r="F198" s="12"/>
      <c r="G198" s="12"/>
      <c r="H198" s="12"/>
      <c r="I198" s="12"/>
      <c r="J198" s="12"/>
      <c r="K198" s="12"/>
    </row>
    <row r="199" spans="1:11" x14ac:dyDescent="0.3">
      <c r="A199" s="8"/>
      <c r="B199" s="12"/>
      <c r="C199" s="12"/>
      <c r="D199" s="12"/>
      <c r="E199" s="12"/>
      <c r="F199" s="12"/>
      <c r="G199" s="12"/>
      <c r="H199" s="12"/>
      <c r="I199" s="12"/>
      <c r="J199" s="12"/>
      <c r="K199" s="12"/>
    </row>
    <row r="200" spans="1:11" x14ac:dyDescent="0.3">
      <c r="A200" s="8"/>
      <c r="B200" s="13"/>
      <c r="C200" s="12"/>
      <c r="D200" s="12"/>
      <c r="E200" s="12"/>
      <c r="F200" s="13"/>
      <c r="G200" s="12"/>
      <c r="H200" s="12"/>
      <c r="I200" s="12"/>
      <c r="J200" s="12"/>
      <c r="K200" s="12"/>
    </row>
    <row r="201" spans="1:11" x14ac:dyDescent="0.3">
      <c r="A201" s="8"/>
      <c r="B201" s="13"/>
      <c r="C201" s="12"/>
      <c r="D201" s="12"/>
      <c r="E201" s="12"/>
      <c r="F201" s="13"/>
      <c r="G201" s="12"/>
      <c r="H201" s="12"/>
      <c r="I201" s="12"/>
      <c r="J201" s="12"/>
      <c r="K201" s="12"/>
    </row>
    <row r="202" spans="1:11" x14ac:dyDescent="0.3">
      <c r="A202" s="8"/>
      <c r="B202" s="13"/>
      <c r="C202" s="12"/>
      <c r="D202" s="12"/>
      <c r="E202" s="12"/>
      <c r="F202" s="13"/>
      <c r="G202" s="12"/>
      <c r="H202" s="12"/>
      <c r="I202" s="12"/>
      <c r="J202" s="12"/>
      <c r="K202" s="12"/>
    </row>
    <row r="203" spans="1:11" x14ac:dyDescent="0.3">
      <c r="A203" s="8"/>
      <c r="B203" s="13"/>
      <c r="C203" s="12"/>
      <c r="D203" s="12"/>
      <c r="E203" s="12"/>
      <c r="F203" s="13"/>
      <c r="G203" s="12"/>
      <c r="H203" s="12"/>
      <c r="I203" s="12"/>
      <c r="J203" s="12"/>
      <c r="K203" s="12"/>
    </row>
    <row r="204" spans="1:11" x14ac:dyDescent="0.3">
      <c r="A204" s="9"/>
      <c r="B204" s="14"/>
      <c r="C204" s="14"/>
      <c r="D204" s="14"/>
      <c r="E204" s="14"/>
      <c r="F204" s="14"/>
      <c r="G204" s="14"/>
      <c r="H204" s="14"/>
      <c r="I204" s="14"/>
      <c r="J204" s="14"/>
      <c r="K204" s="14"/>
    </row>
    <row r="205" spans="1:11" x14ac:dyDescent="0.3">
      <c r="A205" s="5"/>
      <c r="B205" s="11"/>
      <c r="C205" s="11"/>
      <c r="D205" s="11"/>
      <c r="E205" s="11"/>
      <c r="F205" s="11"/>
      <c r="G205" s="11"/>
      <c r="H205" s="11"/>
      <c r="I205" s="11"/>
      <c r="J205" s="11"/>
      <c r="K205" s="11"/>
    </row>
    <row r="206" spans="1:11" x14ac:dyDescent="0.3">
      <c r="A206" s="8"/>
      <c r="B206" s="12"/>
      <c r="C206" s="12"/>
      <c r="D206" s="12"/>
      <c r="E206" s="12"/>
      <c r="F206" s="12"/>
      <c r="G206" s="12"/>
      <c r="H206" s="12"/>
      <c r="I206" s="12"/>
      <c r="J206" s="12"/>
      <c r="K206" s="12"/>
    </row>
    <row r="207" spans="1:11" x14ac:dyDescent="0.3">
      <c r="A207" s="8"/>
      <c r="B207" s="12"/>
      <c r="C207" s="12"/>
      <c r="D207" s="12"/>
      <c r="E207" s="12"/>
      <c r="F207" s="12"/>
      <c r="G207" s="12"/>
      <c r="H207" s="12"/>
      <c r="I207" s="12"/>
      <c r="J207" s="12"/>
      <c r="K207" s="12"/>
    </row>
    <row r="208" spans="1:11" x14ac:dyDescent="0.3">
      <c r="A208" s="8"/>
      <c r="B208" s="13"/>
      <c r="C208" s="13"/>
      <c r="D208" s="13"/>
      <c r="E208" s="13"/>
      <c r="F208" s="13"/>
      <c r="G208" s="13"/>
      <c r="H208" s="13"/>
      <c r="I208" s="13"/>
      <c r="J208" s="13"/>
      <c r="K208" s="13"/>
    </row>
    <row r="209" spans="1:11" x14ac:dyDescent="0.3">
      <c r="A209" s="8"/>
      <c r="B209" s="13"/>
      <c r="C209" s="13"/>
      <c r="D209" s="13"/>
      <c r="E209" s="13"/>
      <c r="F209" s="13"/>
      <c r="G209" s="13"/>
      <c r="H209" s="13"/>
      <c r="I209" s="13"/>
      <c r="J209" s="13"/>
      <c r="K209" s="13"/>
    </row>
    <row r="210" spans="1:11" x14ac:dyDescent="0.3">
      <c r="A210" s="8"/>
      <c r="B210" s="13"/>
      <c r="C210" s="13"/>
      <c r="D210" s="13"/>
      <c r="E210" s="13"/>
      <c r="F210" s="13"/>
      <c r="G210" s="13"/>
      <c r="H210" s="13"/>
      <c r="I210" s="13"/>
      <c r="J210" s="13"/>
      <c r="K210" s="13"/>
    </row>
    <row r="211" spans="1:11" x14ac:dyDescent="0.3">
      <c r="A211" s="8"/>
      <c r="B211" s="13"/>
      <c r="C211" s="13"/>
      <c r="D211" s="13"/>
      <c r="E211" s="13"/>
      <c r="F211" s="13"/>
      <c r="G211" s="13"/>
      <c r="H211" s="13"/>
      <c r="I211" s="13"/>
      <c r="J211" s="13"/>
      <c r="K211" s="13"/>
    </row>
    <row r="212" spans="1:11" x14ac:dyDescent="0.3">
      <c r="A212" s="5"/>
      <c r="B212" s="11"/>
      <c r="C212" s="11"/>
      <c r="D212" s="11"/>
      <c r="E212" s="11"/>
      <c r="F212" s="11"/>
      <c r="G212" s="11"/>
      <c r="H212" s="11"/>
      <c r="I212" s="11"/>
      <c r="J212" s="11"/>
      <c r="K212" s="11"/>
    </row>
    <row r="213" spans="1:11" x14ac:dyDescent="0.3">
      <c r="A213" s="8"/>
      <c r="B213" s="12"/>
      <c r="C213" s="12"/>
      <c r="D213" s="12"/>
      <c r="E213" s="12"/>
      <c r="F213" s="12"/>
      <c r="G213" s="12"/>
      <c r="H213" s="12"/>
      <c r="I213" s="12"/>
      <c r="J213" s="12"/>
      <c r="K213" s="12"/>
    </row>
    <row r="307" spans="7:37" ht="99.75" customHeight="1" x14ac:dyDescent="0.3">
      <c r="G307" s="6" t="s">
        <v>591</v>
      </c>
      <c r="I307" s="6" t="s">
        <v>593</v>
      </c>
      <c r="J307" s="6" t="s">
        <v>1375</v>
      </c>
      <c r="M307" s="6" t="s">
        <v>591</v>
      </c>
      <c r="P307" s="6" t="s">
        <v>591</v>
      </c>
      <c r="T307" s="6" t="s">
        <v>1372</v>
      </c>
      <c r="AC307" s="6" t="s">
        <v>1376</v>
      </c>
      <c r="AF307" s="6" t="s">
        <v>1373</v>
      </c>
      <c r="AK307" s="6" t="s">
        <v>1379</v>
      </c>
    </row>
  </sheetData>
  <mergeCells count="8">
    <mergeCell ref="A1:K1"/>
    <mergeCell ref="A3:A5"/>
    <mergeCell ref="B3:F3"/>
    <mergeCell ref="G3:K3"/>
    <mergeCell ref="B4:C4"/>
    <mergeCell ref="D4:E4"/>
    <mergeCell ref="G4:H4"/>
    <mergeCell ref="I4:J4"/>
  </mergeCells>
  <pageMargins left="0.27559055118110237" right="0.15748031496062992" top="0.74803149606299213" bottom="0.47244094488188981" header="0" footer="0.39370078740157483"/>
  <pageSetup paperSize="8" scale="26"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2"/>
  <sheetViews>
    <sheetView topLeftCell="A88" zoomScale="55" zoomScaleNormal="55" workbookViewId="0">
      <selection activeCell="A127" sqref="A127"/>
    </sheetView>
  </sheetViews>
  <sheetFormatPr defaultRowHeight="16.5" x14ac:dyDescent="0.3"/>
  <cols>
    <col min="1" max="1" width="16.7109375" style="1068" customWidth="1"/>
    <col min="2" max="11" width="25.28515625" style="6" customWidth="1"/>
    <col min="12" max="16384" width="9.140625" style="6"/>
  </cols>
  <sheetData>
    <row r="1" spans="1:11" s="1" customFormat="1" ht="18.75" x14ac:dyDescent="0.3">
      <c r="A1" s="1599" t="s">
        <v>1265</v>
      </c>
      <c r="B1" s="1599"/>
      <c r="C1" s="1599"/>
      <c r="D1" s="1599"/>
      <c r="E1" s="1599"/>
      <c r="F1" s="1599"/>
      <c r="G1" s="1599"/>
      <c r="H1" s="1599"/>
      <c r="I1" s="1599"/>
      <c r="J1" s="1599"/>
      <c r="K1" s="1599"/>
    </row>
    <row r="2" spans="1:11" s="1" customFormat="1" x14ac:dyDescent="0.3">
      <c r="A2" s="27"/>
    </row>
    <row r="3" spans="1:11" s="1" customFormat="1" ht="18.75" x14ac:dyDescent="0.3">
      <c r="A3" s="1603" t="s">
        <v>587</v>
      </c>
      <c r="B3" s="1600">
        <v>2018</v>
      </c>
      <c r="C3" s="1600"/>
      <c r="D3" s="1600"/>
      <c r="E3" s="1600"/>
      <c r="F3" s="1600"/>
      <c r="G3" s="1600">
        <v>2017</v>
      </c>
      <c r="H3" s="1600"/>
      <c r="I3" s="1600"/>
      <c r="J3" s="1600"/>
      <c r="K3" s="1601"/>
    </row>
    <row r="4" spans="1:11" s="1" customFormat="1" ht="18.75" x14ac:dyDescent="0.3">
      <c r="A4" s="1603"/>
      <c r="B4" s="1602" t="s">
        <v>0</v>
      </c>
      <c r="C4" s="1602"/>
      <c r="D4" s="1602" t="s">
        <v>1</v>
      </c>
      <c r="E4" s="1602"/>
      <c r="F4" s="365" t="s">
        <v>35</v>
      </c>
      <c r="G4" s="1602" t="s">
        <v>0</v>
      </c>
      <c r="H4" s="1602"/>
      <c r="I4" s="1602" t="s">
        <v>1</v>
      </c>
      <c r="J4" s="1602"/>
      <c r="K4" s="366" t="s">
        <v>35</v>
      </c>
    </row>
    <row r="5" spans="1:11" s="2" customFormat="1" ht="54" x14ac:dyDescent="0.25">
      <c r="A5" s="1603"/>
      <c r="B5" s="494" t="s">
        <v>2</v>
      </c>
      <c r="C5" s="494" t="s">
        <v>3</v>
      </c>
      <c r="D5" s="494" t="s">
        <v>2</v>
      </c>
      <c r="E5" s="494" t="s">
        <v>3</v>
      </c>
      <c r="F5" s="494" t="s">
        <v>8</v>
      </c>
      <c r="G5" s="494" t="s">
        <v>2</v>
      </c>
      <c r="H5" s="494" t="s">
        <v>3</v>
      </c>
      <c r="I5" s="494" t="s">
        <v>2</v>
      </c>
      <c r="J5" s="494" t="s">
        <v>3</v>
      </c>
      <c r="K5" s="495" t="s">
        <v>8</v>
      </c>
    </row>
    <row r="6" spans="1:11" s="1" customFormat="1" x14ac:dyDescent="0.3">
      <c r="A6" s="1057">
        <v>1900</v>
      </c>
      <c r="B6" s="362" t="s">
        <v>182</v>
      </c>
      <c r="C6" s="362" t="s">
        <v>182</v>
      </c>
      <c r="D6" s="362" t="s">
        <v>182</v>
      </c>
      <c r="E6" s="362" t="s">
        <v>182</v>
      </c>
      <c r="F6" s="362" t="s">
        <v>182</v>
      </c>
      <c r="G6" s="362" t="s">
        <v>182</v>
      </c>
      <c r="H6" s="362" t="s">
        <v>182</v>
      </c>
      <c r="I6" s="362" t="s">
        <v>182</v>
      </c>
      <c r="J6" s="362" t="s">
        <v>182</v>
      </c>
      <c r="K6" s="362" t="s">
        <v>182</v>
      </c>
    </row>
    <row r="7" spans="1:11" s="1" customFormat="1" x14ac:dyDescent="0.3">
      <c r="A7" s="1055">
        <v>1901</v>
      </c>
      <c r="B7" s="342" t="s">
        <v>182</v>
      </c>
      <c r="C7" s="342" t="s">
        <v>182</v>
      </c>
      <c r="D7" s="342" t="s">
        <v>182</v>
      </c>
      <c r="E7" s="342" t="s">
        <v>182</v>
      </c>
      <c r="F7" s="342" t="s">
        <v>182</v>
      </c>
      <c r="G7" s="342" t="s">
        <v>182</v>
      </c>
      <c r="H7" s="342" t="s">
        <v>182</v>
      </c>
      <c r="I7" s="342" t="s">
        <v>182</v>
      </c>
      <c r="J7" s="342" t="s">
        <v>182</v>
      </c>
      <c r="K7" s="342" t="s">
        <v>182</v>
      </c>
    </row>
    <row r="8" spans="1:11" s="1" customFormat="1" x14ac:dyDescent="0.3">
      <c r="A8" s="1055">
        <v>1902</v>
      </c>
      <c r="B8" s="342" t="s">
        <v>182</v>
      </c>
      <c r="C8" s="342" t="s">
        <v>182</v>
      </c>
      <c r="D8" s="342" t="s">
        <v>182</v>
      </c>
      <c r="E8" s="342" t="s">
        <v>182</v>
      </c>
      <c r="F8" s="342" t="s">
        <v>182</v>
      </c>
      <c r="G8" s="342" t="s">
        <v>182</v>
      </c>
      <c r="H8" s="342" t="s">
        <v>182</v>
      </c>
      <c r="I8" s="342" t="s">
        <v>182</v>
      </c>
      <c r="J8" s="342" t="s">
        <v>182</v>
      </c>
      <c r="K8" s="342" t="s">
        <v>182</v>
      </c>
    </row>
    <row r="9" spans="1:11" s="1" customFormat="1" x14ac:dyDescent="0.3">
      <c r="A9" s="1055">
        <v>1903</v>
      </c>
      <c r="B9" s="342" t="s">
        <v>182</v>
      </c>
      <c r="C9" s="342" t="s">
        <v>182</v>
      </c>
      <c r="D9" s="342" t="s">
        <v>182</v>
      </c>
      <c r="E9" s="342" t="s">
        <v>182</v>
      </c>
      <c r="F9" s="342" t="s">
        <v>182</v>
      </c>
      <c r="G9" s="342" t="s">
        <v>182</v>
      </c>
      <c r="H9" s="342" t="s">
        <v>182</v>
      </c>
      <c r="I9" s="342" t="s">
        <v>182</v>
      </c>
      <c r="J9" s="342" t="s">
        <v>182</v>
      </c>
      <c r="K9" s="342" t="s">
        <v>182</v>
      </c>
    </row>
    <row r="10" spans="1:11" s="1" customFormat="1" x14ac:dyDescent="0.3">
      <c r="A10" s="1055">
        <v>1904</v>
      </c>
      <c r="B10" s="342" t="s">
        <v>182</v>
      </c>
      <c r="C10" s="342" t="s">
        <v>182</v>
      </c>
      <c r="D10" s="342" t="s">
        <v>182</v>
      </c>
      <c r="E10" s="342" t="s">
        <v>182</v>
      </c>
      <c r="F10" s="342" t="s">
        <v>182</v>
      </c>
      <c r="G10" s="342" t="s">
        <v>182</v>
      </c>
      <c r="H10" s="342" t="s">
        <v>182</v>
      </c>
      <c r="I10" s="342" t="s">
        <v>182</v>
      </c>
      <c r="J10" s="342" t="s">
        <v>182</v>
      </c>
      <c r="K10" s="342" t="s">
        <v>182</v>
      </c>
    </row>
    <row r="11" spans="1:11" s="1" customFormat="1" x14ac:dyDescent="0.3">
      <c r="A11" s="1055">
        <v>1905</v>
      </c>
      <c r="B11" s="342" t="s">
        <v>182</v>
      </c>
      <c r="C11" s="342" t="s">
        <v>182</v>
      </c>
      <c r="D11" s="342" t="s">
        <v>182</v>
      </c>
      <c r="E11" s="342" t="s">
        <v>182</v>
      </c>
      <c r="F11" s="342" t="s">
        <v>182</v>
      </c>
      <c r="G11" s="342" t="s">
        <v>182</v>
      </c>
      <c r="H11" s="342" t="s">
        <v>182</v>
      </c>
      <c r="I11" s="342" t="s">
        <v>182</v>
      </c>
      <c r="J11" s="342" t="s">
        <v>182</v>
      </c>
      <c r="K11" s="342" t="s">
        <v>182</v>
      </c>
    </row>
    <row r="12" spans="1:11" s="1" customFormat="1" x14ac:dyDescent="0.3">
      <c r="A12" s="1055">
        <v>1906</v>
      </c>
      <c r="B12" s="342" t="s">
        <v>182</v>
      </c>
      <c r="C12" s="342" t="s">
        <v>182</v>
      </c>
      <c r="D12" s="342" t="s">
        <v>182</v>
      </c>
      <c r="E12" s="342" t="s">
        <v>182</v>
      </c>
      <c r="F12" s="342" t="s">
        <v>182</v>
      </c>
      <c r="G12" s="342" t="s">
        <v>182</v>
      </c>
      <c r="H12" s="342" t="s">
        <v>182</v>
      </c>
      <c r="I12" s="342" t="s">
        <v>182</v>
      </c>
      <c r="J12" s="342" t="s">
        <v>182</v>
      </c>
      <c r="K12" s="342" t="s">
        <v>182</v>
      </c>
    </row>
    <row r="13" spans="1:11" s="1" customFormat="1" x14ac:dyDescent="0.3">
      <c r="A13" s="1055">
        <v>1907</v>
      </c>
      <c r="B13" s="342" t="s">
        <v>182</v>
      </c>
      <c r="C13" s="342" t="s">
        <v>182</v>
      </c>
      <c r="D13" s="342" t="s">
        <v>182</v>
      </c>
      <c r="E13" s="342" t="s">
        <v>182</v>
      </c>
      <c r="F13" s="342" t="s">
        <v>182</v>
      </c>
      <c r="G13" s="342" t="s">
        <v>182</v>
      </c>
      <c r="H13" s="342" t="s">
        <v>182</v>
      </c>
      <c r="I13" s="342" t="s">
        <v>182</v>
      </c>
      <c r="J13" s="342" t="s">
        <v>182</v>
      </c>
      <c r="K13" s="342" t="s">
        <v>182</v>
      </c>
    </row>
    <row r="14" spans="1:11" s="1" customFormat="1" x14ac:dyDescent="0.3">
      <c r="A14" s="1055">
        <v>1908</v>
      </c>
      <c r="B14" s="342" t="s">
        <v>182</v>
      </c>
      <c r="C14" s="342" t="s">
        <v>182</v>
      </c>
      <c r="D14" s="342" t="s">
        <v>182</v>
      </c>
      <c r="E14" s="342" t="s">
        <v>182</v>
      </c>
      <c r="F14" s="342" t="s">
        <v>182</v>
      </c>
      <c r="G14" s="342" t="s">
        <v>182</v>
      </c>
      <c r="H14" s="342" t="s">
        <v>182</v>
      </c>
      <c r="I14" s="342" t="s">
        <v>182</v>
      </c>
      <c r="J14" s="342" t="s">
        <v>182</v>
      </c>
      <c r="K14" s="342" t="s">
        <v>182</v>
      </c>
    </row>
    <row r="15" spans="1:11" s="1" customFormat="1" x14ac:dyDescent="0.3">
      <c r="A15" s="1055">
        <v>1909</v>
      </c>
      <c r="B15" s="342" t="s">
        <v>182</v>
      </c>
      <c r="C15" s="342" t="s">
        <v>182</v>
      </c>
      <c r="D15" s="342" t="s">
        <v>182</v>
      </c>
      <c r="E15" s="342" t="s">
        <v>182</v>
      </c>
      <c r="F15" s="342" t="s">
        <v>182</v>
      </c>
      <c r="G15" s="342" t="s">
        <v>182</v>
      </c>
      <c r="H15" s="342" t="s">
        <v>182</v>
      </c>
      <c r="I15" s="342" t="s">
        <v>182</v>
      </c>
      <c r="J15" s="342" t="s">
        <v>182</v>
      </c>
      <c r="K15" s="342" t="s">
        <v>182</v>
      </c>
    </row>
    <row r="16" spans="1:11" s="1" customFormat="1" x14ac:dyDescent="0.3">
      <c r="A16" s="1055">
        <v>1910</v>
      </c>
      <c r="B16" s="342" t="s">
        <v>182</v>
      </c>
      <c r="C16" s="342" t="s">
        <v>182</v>
      </c>
      <c r="D16" s="342" t="s">
        <v>182</v>
      </c>
      <c r="E16" s="341">
        <v>2</v>
      </c>
      <c r="F16" s="341">
        <v>2</v>
      </c>
      <c r="G16" s="342" t="s">
        <v>182</v>
      </c>
      <c r="H16" s="342" t="s">
        <v>182</v>
      </c>
      <c r="I16" s="342" t="s">
        <v>182</v>
      </c>
      <c r="J16" s="341">
        <v>2</v>
      </c>
      <c r="K16" s="341">
        <v>2</v>
      </c>
    </row>
    <row r="17" spans="1:11" s="1" customFormat="1" x14ac:dyDescent="0.3">
      <c r="A17" s="1055">
        <v>1911</v>
      </c>
      <c r="B17" s="342" t="s">
        <v>182</v>
      </c>
      <c r="C17" s="341">
        <v>1</v>
      </c>
      <c r="D17" s="342" t="s">
        <v>182</v>
      </c>
      <c r="E17" s="341">
        <v>1</v>
      </c>
      <c r="F17" s="341">
        <v>2</v>
      </c>
      <c r="G17" s="342" t="s">
        <v>182</v>
      </c>
      <c r="H17" s="341">
        <v>1</v>
      </c>
      <c r="I17" s="342" t="s">
        <v>182</v>
      </c>
      <c r="J17" s="341">
        <v>1</v>
      </c>
      <c r="K17" s="341">
        <v>2</v>
      </c>
    </row>
    <row r="18" spans="1:11" s="1" customFormat="1" x14ac:dyDescent="0.3">
      <c r="A18" s="1055">
        <v>1912</v>
      </c>
      <c r="B18" s="342" t="s">
        <v>182</v>
      </c>
      <c r="C18" s="341">
        <v>1</v>
      </c>
      <c r="D18" s="342" t="s">
        <v>182</v>
      </c>
      <c r="E18" s="341">
        <v>1</v>
      </c>
      <c r="F18" s="341">
        <v>2</v>
      </c>
      <c r="G18" s="342" t="s">
        <v>182</v>
      </c>
      <c r="H18" s="341">
        <v>2</v>
      </c>
      <c r="I18" s="342" t="s">
        <v>182</v>
      </c>
      <c r="J18" s="341">
        <v>1</v>
      </c>
      <c r="K18" s="341">
        <v>3</v>
      </c>
    </row>
    <row r="19" spans="1:11" s="1" customFormat="1" x14ac:dyDescent="0.3">
      <c r="A19" s="1055">
        <v>1913</v>
      </c>
      <c r="B19" s="342" t="s">
        <v>182</v>
      </c>
      <c r="C19" s="341">
        <v>1</v>
      </c>
      <c r="D19" s="342" t="s">
        <v>182</v>
      </c>
      <c r="E19" s="341">
        <v>3</v>
      </c>
      <c r="F19" s="341">
        <v>4</v>
      </c>
      <c r="G19" s="342" t="s">
        <v>182</v>
      </c>
      <c r="H19" s="341">
        <v>3</v>
      </c>
      <c r="I19" s="342" t="s">
        <v>182</v>
      </c>
      <c r="J19" s="341">
        <v>4</v>
      </c>
      <c r="K19" s="341">
        <v>7</v>
      </c>
    </row>
    <row r="20" spans="1:11" s="1" customFormat="1" x14ac:dyDescent="0.3">
      <c r="A20" s="1055">
        <v>1914</v>
      </c>
      <c r="B20" s="342" t="s">
        <v>182</v>
      </c>
      <c r="C20" s="341">
        <v>3</v>
      </c>
      <c r="D20" s="342" t="s">
        <v>182</v>
      </c>
      <c r="E20" s="341">
        <v>4</v>
      </c>
      <c r="F20" s="341">
        <v>7</v>
      </c>
      <c r="G20" s="342" t="s">
        <v>182</v>
      </c>
      <c r="H20" s="341">
        <v>7</v>
      </c>
      <c r="I20" s="342" t="s">
        <v>182</v>
      </c>
      <c r="J20" s="341">
        <v>7</v>
      </c>
      <c r="K20" s="341">
        <v>14</v>
      </c>
    </row>
    <row r="21" spans="1:11" s="1" customFormat="1" x14ac:dyDescent="0.3">
      <c r="A21" s="1055">
        <v>1915</v>
      </c>
      <c r="B21" s="342" t="s">
        <v>182</v>
      </c>
      <c r="C21" s="341">
        <v>6</v>
      </c>
      <c r="D21" s="342" t="s">
        <v>182</v>
      </c>
      <c r="E21" s="341">
        <v>9</v>
      </c>
      <c r="F21" s="341">
        <v>15</v>
      </c>
      <c r="G21" s="342" t="s">
        <v>182</v>
      </c>
      <c r="H21" s="341">
        <v>13</v>
      </c>
      <c r="I21" s="342" t="s">
        <v>182</v>
      </c>
      <c r="J21" s="341">
        <v>16</v>
      </c>
      <c r="K21" s="341">
        <v>29</v>
      </c>
    </row>
    <row r="22" spans="1:11" s="1" customFormat="1" x14ac:dyDescent="0.3">
      <c r="A22" s="1055">
        <v>1916</v>
      </c>
      <c r="B22" s="342" t="s">
        <v>182</v>
      </c>
      <c r="C22" s="341">
        <v>12</v>
      </c>
      <c r="D22" s="342" t="s">
        <v>182</v>
      </c>
      <c r="E22" s="341">
        <v>21</v>
      </c>
      <c r="F22" s="341">
        <v>33</v>
      </c>
      <c r="G22" s="341">
        <v>1</v>
      </c>
      <c r="H22" s="341">
        <v>19</v>
      </c>
      <c r="I22" s="342" t="s">
        <v>182</v>
      </c>
      <c r="J22" s="341">
        <v>24</v>
      </c>
      <c r="K22" s="341">
        <v>44</v>
      </c>
    </row>
    <row r="23" spans="1:11" s="1" customFormat="1" x14ac:dyDescent="0.3">
      <c r="A23" s="1055">
        <v>1917</v>
      </c>
      <c r="B23" s="341">
        <v>1</v>
      </c>
      <c r="C23" s="341">
        <v>26</v>
      </c>
      <c r="D23" s="342" t="s">
        <v>182</v>
      </c>
      <c r="E23" s="341">
        <v>18</v>
      </c>
      <c r="F23" s="341">
        <v>45</v>
      </c>
      <c r="G23" s="341">
        <v>2</v>
      </c>
      <c r="H23" s="341">
        <v>38</v>
      </c>
      <c r="I23" s="342" t="s">
        <v>182</v>
      </c>
      <c r="J23" s="341">
        <v>27</v>
      </c>
      <c r="K23" s="341">
        <v>67</v>
      </c>
    </row>
    <row r="24" spans="1:11" s="1" customFormat="1" x14ac:dyDescent="0.3">
      <c r="A24" s="1055">
        <v>1918</v>
      </c>
      <c r="B24" s="341">
        <v>1</v>
      </c>
      <c r="C24" s="341">
        <v>35</v>
      </c>
      <c r="D24" s="342" t="s">
        <v>182</v>
      </c>
      <c r="E24" s="341">
        <v>51</v>
      </c>
      <c r="F24" s="341">
        <v>87</v>
      </c>
      <c r="G24" s="341">
        <v>6</v>
      </c>
      <c r="H24" s="341">
        <v>62</v>
      </c>
      <c r="I24" s="342" t="s">
        <v>182</v>
      </c>
      <c r="J24" s="341">
        <v>83</v>
      </c>
      <c r="K24" s="341">
        <v>151</v>
      </c>
    </row>
    <row r="25" spans="1:11" s="1" customFormat="1" x14ac:dyDescent="0.3">
      <c r="A25" s="1055">
        <v>1919</v>
      </c>
      <c r="B25" s="341">
        <v>2</v>
      </c>
      <c r="C25" s="341">
        <v>81</v>
      </c>
      <c r="D25" s="342" t="s">
        <v>182</v>
      </c>
      <c r="E25" s="341">
        <v>63</v>
      </c>
      <c r="F25" s="341">
        <v>146</v>
      </c>
      <c r="G25" s="341">
        <v>1</v>
      </c>
      <c r="H25" s="341">
        <v>114</v>
      </c>
      <c r="I25" s="342" t="s">
        <v>182</v>
      </c>
      <c r="J25" s="341">
        <v>90</v>
      </c>
      <c r="K25" s="341">
        <v>205</v>
      </c>
    </row>
    <row r="26" spans="1:11" s="1" customFormat="1" x14ac:dyDescent="0.3">
      <c r="A26" s="1055">
        <v>1920</v>
      </c>
      <c r="B26" s="341">
        <v>2</v>
      </c>
      <c r="C26" s="341">
        <v>145</v>
      </c>
      <c r="D26" s="342" t="s">
        <v>182</v>
      </c>
      <c r="E26" s="341">
        <v>129</v>
      </c>
      <c r="F26" s="341">
        <v>276</v>
      </c>
      <c r="G26" s="341">
        <v>6</v>
      </c>
      <c r="H26" s="341">
        <v>192</v>
      </c>
      <c r="I26" s="341">
        <v>1</v>
      </c>
      <c r="J26" s="341">
        <v>169</v>
      </c>
      <c r="K26" s="341">
        <v>368</v>
      </c>
    </row>
    <row r="27" spans="1:11" s="1" customFormat="1" x14ac:dyDescent="0.3">
      <c r="A27" s="1055">
        <v>1921</v>
      </c>
      <c r="B27" s="341">
        <v>4</v>
      </c>
      <c r="C27" s="341">
        <v>209</v>
      </c>
      <c r="D27" s="342" t="s">
        <v>182</v>
      </c>
      <c r="E27" s="341">
        <v>200</v>
      </c>
      <c r="F27" s="341">
        <v>413</v>
      </c>
      <c r="G27" s="341">
        <v>15</v>
      </c>
      <c r="H27" s="341">
        <v>273</v>
      </c>
      <c r="I27" s="341">
        <v>1</v>
      </c>
      <c r="J27" s="341">
        <v>279</v>
      </c>
      <c r="K27" s="341">
        <v>568</v>
      </c>
    </row>
    <row r="28" spans="1:11" s="1" customFormat="1" x14ac:dyDescent="0.3">
      <c r="A28" s="1055">
        <v>1922</v>
      </c>
      <c r="B28" s="341">
        <v>1</v>
      </c>
      <c r="C28" s="341">
        <v>336</v>
      </c>
      <c r="D28" s="342" t="s">
        <v>182</v>
      </c>
      <c r="E28" s="341">
        <v>285</v>
      </c>
      <c r="F28" s="341">
        <v>622</v>
      </c>
      <c r="G28" s="341">
        <v>17</v>
      </c>
      <c r="H28" s="341">
        <v>418</v>
      </c>
      <c r="I28" s="341">
        <v>3</v>
      </c>
      <c r="J28" s="341">
        <v>365</v>
      </c>
      <c r="K28" s="341">
        <v>803</v>
      </c>
    </row>
    <row r="29" spans="1:11" s="1" customFormat="1" x14ac:dyDescent="0.3">
      <c r="A29" s="1055">
        <v>1923</v>
      </c>
      <c r="B29" s="341">
        <v>6</v>
      </c>
      <c r="C29" s="341">
        <v>420</v>
      </c>
      <c r="D29" s="341">
        <v>1</v>
      </c>
      <c r="E29" s="341">
        <v>395</v>
      </c>
      <c r="F29" s="341">
        <v>822</v>
      </c>
      <c r="G29" s="341">
        <v>20</v>
      </c>
      <c r="H29" s="341">
        <v>554</v>
      </c>
      <c r="I29" s="341">
        <v>1</v>
      </c>
      <c r="J29" s="341">
        <v>510</v>
      </c>
      <c r="K29" s="341">
        <v>1085</v>
      </c>
    </row>
    <row r="30" spans="1:11" s="1" customFormat="1" x14ac:dyDescent="0.3">
      <c r="A30" s="1055">
        <v>1924</v>
      </c>
      <c r="B30" s="341">
        <v>10</v>
      </c>
      <c r="C30" s="341">
        <v>648</v>
      </c>
      <c r="D30" s="342" t="s">
        <v>182</v>
      </c>
      <c r="E30" s="341">
        <v>587</v>
      </c>
      <c r="F30" s="341">
        <v>1245</v>
      </c>
      <c r="G30" s="341">
        <v>31</v>
      </c>
      <c r="H30" s="341">
        <v>807</v>
      </c>
      <c r="I30" s="341">
        <v>2</v>
      </c>
      <c r="J30" s="341">
        <v>689</v>
      </c>
      <c r="K30" s="341">
        <v>1529</v>
      </c>
    </row>
    <row r="31" spans="1:11" s="1" customFormat="1" x14ac:dyDescent="0.3">
      <c r="A31" s="1055">
        <v>1925</v>
      </c>
      <c r="B31" s="341">
        <v>17</v>
      </c>
      <c r="C31" s="341">
        <v>946</v>
      </c>
      <c r="D31" s="341">
        <v>3</v>
      </c>
      <c r="E31" s="341">
        <v>747</v>
      </c>
      <c r="F31" s="341">
        <v>1713</v>
      </c>
      <c r="G31" s="341">
        <v>49</v>
      </c>
      <c r="H31" s="341">
        <v>1164</v>
      </c>
      <c r="I31" s="341">
        <v>5</v>
      </c>
      <c r="J31" s="341">
        <v>901</v>
      </c>
      <c r="K31" s="341">
        <v>2119</v>
      </c>
    </row>
    <row r="32" spans="1:11" s="1" customFormat="1" x14ac:dyDescent="0.3">
      <c r="A32" s="1055">
        <v>1926</v>
      </c>
      <c r="B32" s="341">
        <v>20</v>
      </c>
      <c r="C32" s="341">
        <v>1272</v>
      </c>
      <c r="D32" s="341">
        <v>3</v>
      </c>
      <c r="E32" s="341">
        <v>1088</v>
      </c>
      <c r="F32" s="341">
        <v>2383</v>
      </c>
      <c r="G32" s="341">
        <v>63</v>
      </c>
      <c r="H32" s="341">
        <v>1500</v>
      </c>
      <c r="I32" s="341">
        <v>7</v>
      </c>
      <c r="J32" s="341">
        <v>1252</v>
      </c>
      <c r="K32" s="341">
        <v>2822</v>
      </c>
    </row>
    <row r="33" spans="1:11" s="1" customFormat="1" x14ac:dyDescent="0.3">
      <c r="A33" s="1055">
        <v>1927</v>
      </c>
      <c r="B33" s="341">
        <v>33</v>
      </c>
      <c r="C33" s="341">
        <v>1660</v>
      </c>
      <c r="D33" s="341">
        <v>4</v>
      </c>
      <c r="E33" s="341">
        <v>1335</v>
      </c>
      <c r="F33" s="341">
        <v>3032</v>
      </c>
      <c r="G33" s="341">
        <v>85</v>
      </c>
      <c r="H33" s="341">
        <v>1896</v>
      </c>
      <c r="I33" s="341">
        <v>11</v>
      </c>
      <c r="J33" s="341">
        <v>1537</v>
      </c>
      <c r="K33" s="341">
        <v>3529</v>
      </c>
    </row>
    <row r="34" spans="1:11" s="1" customFormat="1" x14ac:dyDescent="0.3">
      <c r="A34" s="1055">
        <v>1928</v>
      </c>
      <c r="B34" s="341">
        <v>37</v>
      </c>
      <c r="C34" s="341">
        <v>2231</v>
      </c>
      <c r="D34" s="341">
        <v>6</v>
      </c>
      <c r="E34" s="341">
        <v>1638</v>
      </c>
      <c r="F34" s="341">
        <v>3912</v>
      </c>
      <c r="G34" s="341">
        <v>147</v>
      </c>
      <c r="H34" s="341">
        <v>2495</v>
      </c>
      <c r="I34" s="341">
        <v>10</v>
      </c>
      <c r="J34" s="341">
        <v>1878</v>
      </c>
      <c r="K34" s="341">
        <v>4530</v>
      </c>
    </row>
    <row r="35" spans="1:11" s="1" customFormat="1" x14ac:dyDescent="0.3">
      <c r="A35" s="1055">
        <v>1929</v>
      </c>
      <c r="B35" s="341">
        <v>62</v>
      </c>
      <c r="C35" s="341">
        <v>2708</v>
      </c>
      <c r="D35" s="341">
        <v>8</v>
      </c>
      <c r="E35" s="341">
        <v>2080</v>
      </c>
      <c r="F35" s="341">
        <v>4858</v>
      </c>
      <c r="G35" s="341">
        <v>170</v>
      </c>
      <c r="H35" s="341">
        <v>3010</v>
      </c>
      <c r="I35" s="341">
        <v>12</v>
      </c>
      <c r="J35" s="341">
        <v>2264</v>
      </c>
      <c r="K35" s="341">
        <v>5456</v>
      </c>
    </row>
    <row r="36" spans="1:11" s="1" customFormat="1" x14ac:dyDescent="0.3">
      <c r="A36" s="1055">
        <v>1930</v>
      </c>
      <c r="B36" s="341">
        <v>57</v>
      </c>
      <c r="C36" s="341">
        <v>3552</v>
      </c>
      <c r="D36" s="341">
        <v>15</v>
      </c>
      <c r="E36" s="341">
        <v>2575</v>
      </c>
      <c r="F36" s="341">
        <v>6199</v>
      </c>
      <c r="G36" s="341">
        <v>196</v>
      </c>
      <c r="H36" s="341">
        <v>3880</v>
      </c>
      <c r="I36" s="341">
        <v>30</v>
      </c>
      <c r="J36" s="341">
        <v>2803</v>
      </c>
      <c r="K36" s="341">
        <v>6909</v>
      </c>
    </row>
    <row r="37" spans="1:11" s="1" customFormat="1" x14ac:dyDescent="0.3">
      <c r="A37" s="1055">
        <v>1931</v>
      </c>
      <c r="B37" s="341">
        <v>83</v>
      </c>
      <c r="C37" s="341">
        <v>4095</v>
      </c>
      <c r="D37" s="341">
        <v>10</v>
      </c>
      <c r="E37" s="341">
        <v>2769</v>
      </c>
      <c r="F37" s="341">
        <v>6957</v>
      </c>
      <c r="G37" s="341">
        <v>205</v>
      </c>
      <c r="H37" s="341">
        <v>4444</v>
      </c>
      <c r="I37" s="341">
        <v>34</v>
      </c>
      <c r="J37" s="341">
        <v>3035</v>
      </c>
      <c r="K37" s="341">
        <v>7718</v>
      </c>
    </row>
    <row r="38" spans="1:11" s="1" customFormat="1" x14ac:dyDescent="0.3">
      <c r="A38" s="1055">
        <v>1932</v>
      </c>
      <c r="B38" s="341">
        <v>104</v>
      </c>
      <c r="C38" s="341">
        <v>4683</v>
      </c>
      <c r="D38" s="341">
        <v>19</v>
      </c>
      <c r="E38" s="341">
        <v>3214</v>
      </c>
      <c r="F38" s="341">
        <v>8020</v>
      </c>
      <c r="G38" s="341">
        <v>233</v>
      </c>
      <c r="H38" s="341">
        <v>5038</v>
      </c>
      <c r="I38" s="341">
        <v>38</v>
      </c>
      <c r="J38" s="341">
        <v>3425</v>
      </c>
      <c r="K38" s="341">
        <v>8734</v>
      </c>
    </row>
    <row r="39" spans="1:11" s="1" customFormat="1" x14ac:dyDescent="0.3">
      <c r="A39" s="1055">
        <v>1933</v>
      </c>
      <c r="B39" s="341">
        <v>100</v>
      </c>
      <c r="C39" s="341">
        <v>5526</v>
      </c>
      <c r="D39" s="341">
        <v>15</v>
      </c>
      <c r="E39" s="341">
        <v>3581</v>
      </c>
      <c r="F39" s="341">
        <v>9222</v>
      </c>
      <c r="G39" s="341">
        <v>294</v>
      </c>
      <c r="H39" s="341">
        <v>5821</v>
      </c>
      <c r="I39" s="341">
        <v>45</v>
      </c>
      <c r="J39" s="341">
        <v>3716</v>
      </c>
      <c r="K39" s="341">
        <v>9876</v>
      </c>
    </row>
    <row r="40" spans="1:11" s="1" customFormat="1" x14ac:dyDescent="0.3">
      <c r="A40" s="1055">
        <v>1934</v>
      </c>
      <c r="B40" s="341">
        <v>130</v>
      </c>
      <c r="C40" s="341">
        <v>6259</v>
      </c>
      <c r="D40" s="341">
        <v>23</v>
      </c>
      <c r="E40" s="341">
        <v>4017</v>
      </c>
      <c r="F40" s="341">
        <v>10429</v>
      </c>
      <c r="G40" s="341">
        <v>328</v>
      </c>
      <c r="H40" s="341">
        <v>6577</v>
      </c>
      <c r="I40" s="341">
        <v>38</v>
      </c>
      <c r="J40" s="341">
        <v>4194</v>
      </c>
      <c r="K40" s="341">
        <v>11137</v>
      </c>
    </row>
    <row r="41" spans="1:11" s="1" customFormat="1" x14ac:dyDescent="0.3">
      <c r="A41" s="1055">
        <v>1935</v>
      </c>
      <c r="B41" s="341">
        <v>153</v>
      </c>
      <c r="C41" s="341">
        <v>7439</v>
      </c>
      <c r="D41" s="341">
        <v>24</v>
      </c>
      <c r="E41" s="341">
        <v>4614</v>
      </c>
      <c r="F41" s="341">
        <v>12230</v>
      </c>
      <c r="G41" s="341">
        <v>409</v>
      </c>
      <c r="H41" s="341">
        <v>7664</v>
      </c>
      <c r="I41" s="341">
        <v>52</v>
      </c>
      <c r="J41" s="341">
        <v>4806</v>
      </c>
      <c r="K41" s="341">
        <v>12931</v>
      </c>
    </row>
    <row r="42" spans="1:11" s="1" customFormat="1" x14ac:dyDescent="0.3">
      <c r="A42" s="1055">
        <v>1936</v>
      </c>
      <c r="B42" s="341">
        <v>170</v>
      </c>
      <c r="C42" s="341">
        <v>8436</v>
      </c>
      <c r="D42" s="341">
        <v>42</v>
      </c>
      <c r="E42" s="341">
        <v>5302</v>
      </c>
      <c r="F42" s="341">
        <v>13950</v>
      </c>
      <c r="G42" s="341">
        <v>472</v>
      </c>
      <c r="H42" s="341">
        <v>8636</v>
      </c>
      <c r="I42" s="341">
        <v>72</v>
      </c>
      <c r="J42" s="341">
        <v>5401</v>
      </c>
      <c r="K42" s="341">
        <v>14581</v>
      </c>
    </row>
    <row r="43" spans="1:11" s="1" customFormat="1" x14ac:dyDescent="0.3">
      <c r="A43" s="1055">
        <v>1937</v>
      </c>
      <c r="B43" s="341">
        <v>204</v>
      </c>
      <c r="C43" s="341">
        <v>9570</v>
      </c>
      <c r="D43" s="341">
        <v>28</v>
      </c>
      <c r="E43" s="341">
        <v>5723</v>
      </c>
      <c r="F43" s="341">
        <v>15525</v>
      </c>
      <c r="G43" s="341">
        <v>521</v>
      </c>
      <c r="H43" s="341">
        <v>9704</v>
      </c>
      <c r="I43" s="341">
        <v>70</v>
      </c>
      <c r="J43" s="341">
        <v>5794</v>
      </c>
      <c r="K43" s="341">
        <v>16089</v>
      </c>
    </row>
    <row r="44" spans="1:11" s="1" customFormat="1" x14ac:dyDescent="0.3">
      <c r="A44" s="1055">
        <v>1938</v>
      </c>
      <c r="B44" s="341">
        <v>224</v>
      </c>
      <c r="C44" s="341">
        <v>10881</v>
      </c>
      <c r="D44" s="341">
        <v>50</v>
      </c>
      <c r="E44" s="341">
        <v>6407</v>
      </c>
      <c r="F44" s="341">
        <v>17562</v>
      </c>
      <c r="G44" s="341">
        <v>566</v>
      </c>
      <c r="H44" s="341">
        <v>11036</v>
      </c>
      <c r="I44" s="341">
        <v>91</v>
      </c>
      <c r="J44" s="341">
        <v>6431</v>
      </c>
      <c r="K44" s="341">
        <v>18124</v>
      </c>
    </row>
    <row r="45" spans="1:11" s="1" customFormat="1" x14ac:dyDescent="0.3">
      <c r="A45" s="1055">
        <v>1939</v>
      </c>
      <c r="B45" s="341">
        <v>262</v>
      </c>
      <c r="C45" s="341">
        <v>11982</v>
      </c>
      <c r="D45" s="341">
        <v>51</v>
      </c>
      <c r="E45" s="341">
        <v>6911</v>
      </c>
      <c r="F45" s="341">
        <v>19206</v>
      </c>
      <c r="G45" s="341">
        <v>613</v>
      </c>
      <c r="H45" s="341">
        <v>12061</v>
      </c>
      <c r="I45" s="341">
        <v>86</v>
      </c>
      <c r="J45" s="341">
        <v>6969</v>
      </c>
      <c r="K45" s="341">
        <v>19729</v>
      </c>
    </row>
    <row r="46" spans="1:11" s="1" customFormat="1" x14ac:dyDescent="0.3">
      <c r="A46" s="1055">
        <v>1940</v>
      </c>
      <c r="B46" s="341">
        <v>282</v>
      </c>
      <c r="C46" s="341">
        <v>12912</v>
      </c>
      <c r="D46" s="341">
        <v>42</v>
      </c>
      <c r="E46" s="341">
        <v>7427</v>
      </c>
      <c r="F46" s="341">
        <v>20663</v>
      </c>
      <c r="G46" s="341">
        <v>693</v>
      </c>
      <c r="H46" s="341">
        <v>12829</v>
      </c>
      <c r="I46" s="341">
        <v>93</v>
      </c>
      <c r="J46" s="341">
        <v>7370</v>
      </c>
      <c r="K46" s="341">
        <v>20985</v>
      </c>
    </row>
    <row r="47" spans="1:11" s="1" customFormat="1" x14ac:dyDescent="0.3">
      <c r="A47" s="1055">
        <v>1941</v>
      </c>
      <c r="B47" s="341">
        <v>309</v>
      </c>
      <c r="C47" s="341">
        <v>13425</v>
      </c>
      <c r="D47" s="341">
        <v>55</v>
      </c>
      <c r="E47" s="341">
        <v>7242</v>
      </c>
      <c r="F47" s="341">
        <v>21031</v>
      </c>
      <c r="G47" s="341">
        <v>691</v>
      </c>
      <c r="H47" s="341">
        <v>13296</v>
      </c>
      <c r="I47" s="341">
        <v>118</v>
      </c>
      <c r="J47" s="341">
        <v>7173</v>
      </c>
      <c r="K47" s="341">
        <v>21278</v>
      </c>
    </row>
    <row r="48" spans="1:11" s="1" customFormat="1" x14ac:dyDescent="0.3">
      <c r="A48" s="1055">
        <v>1942</v>
      </c>
      <c r="B48" s="341">
        <v>339</v>
      </c>
      <c r="C48" s="341">
        <v>14595</v>
      </c>
      <c r="D48" s="341">
        <v>54</v>
      </c>
      <c r="E48" s="341">
        <v>8226</v>
      </c>
      <c r="F48" s="341">
        <v>23214</v>
      </c>
      <c r="G48" s="341">
        <v>769</v>
      </c>
      <c r="H48" s="341">
        <v>14455</v>
      </c>
      <c r="I48" s="341">
        <v>110</v>
      </c>
      <c r="J48" s="341">
        <v>8109</v>
      </c>
      <c r="K48" s="341">
        <v>23443</v>
      </c>
    </row>
    <row r="49" spans="1:11" s="1" customFormat="1" x14ac:dyDescent="0.3">
      <c r="A49" s="1055">
        <v>1943</v>
      </c>
      <c r="B49" s="341">
        <v>368</v>
      </c>
      <c r="C49" s="341">
        <v>15898</v>
      </c>
      <c r="D49" s="341">
        <v>68</v>
      </c>
      <c r="E49" s="341">
        <v>8625</v>
      </c>
      <c r="F49" s="341">
        <v>24959</v>
      </c>
      <c r="G49" s="341">
        <v>848</v>
      </c>
      <c r="H49" s="341">
        <v>15658</v>
      </c>
      <c r="I49" s="341">
        <v>139</v>
      </c>
      <c r="J49" s="341">
        <v>8321</v>
      </c>
      <c r="K49" s="341">
        <v>24966</v>
      </c>
    </row>
    <row r="50" spans="1:11" s="1" customFormat="1" x14ac:dyDescent="0.3">
      <c r="A50" s="1055">
        <v>1944</v>
      </c>
      <c r="B50" s="341">
        <v>395</v>
      </c>
      <c r="C50" s="341">
        <v>17075</v>
      </c>
      <c r="D50" s="341">
        <v>67</v>
      </c>
      <c r="E50" s="341">
        <v>9359</v>
      </c>
      <c r="F50" s="341">
        <v>26896</v>
      </c>
      <c r="G50" s="341">
        <v>918</v>
      </c>
      <c r="H50" s="341">
        <v>16800</v>
      </c>
      <c r="I50" s="341">
        <v>160</v>
      </c>
      <c r="J50" s="341">
        <v>9165</v>
      </c>
      <c r="K50" s="341">
        <v>27043</v>
      </c>
    </row>
    <row r="51" spans="1:11" s="1" customFormat="1" x14ac:dyDescent="0.3">
      <c r="A51" s="1055">
        <v>1945</v>
      </c>
      <c r="B51" s="341">
        <v>439</v>
      </c>
      <c r="C51" s="341">
        <v>17297</v>
      </c>
      <c r="D51" s="341">
        <v>81</v>
      </c>
      <c r="E51" s="341">
        <v>9528</v>
      </c>
      <c r="F51" s="341">
        <v>27345</v>
      </c>
      <c r="G51" s="341">
        <v>895</v>
      </c>
      <c r="H51" s="341">
        <v>16996</v>
      </c>
      <c r="I51" s="341">
        <v>169</v>
      </c>
      <c r="J51" s="341">
        <v>9286</v>
      </c>
      <c r="K51" s="341">
        <v>27346</v>
      </c>
    </row>
    <row r="52" spans="1:11" s="1" customFormat="1" x14ac:dyDescent="0.3">
      <c r="A52" s="1055">
        <v>1946</v>
      </c>
      <c r="B52" s="341">
        <v>437</v>
      </c>
      <c r="C52" s="341">
        <v>19622</v>
      </c>
      <c r="D52" s="341">
        <v>70</v>
      </c>
      <c r="E52" s="341">
        <v>10570</v>
      </c>
      <c r="F52" s="341">
        <v>30699</v>
      </c>
      <c r="G52" s="341">
        <v>947</v>
      </c>
      <c r="H52" s="341">
        <v>19161</v>
      </c>
      <c r="I52" s="341">
        <v>175</v>
      </c>
      <c r="J52" s="341">
        <v>10249</v>
      </c>
      <c r="K52" s="341">
        <v>30532</v>
      </c>
    </row>
    <row r="53" spans="1:11" s="1" customFormat="1" x14ac:dyDescent="0.3">
      <c r="A53" s="1055">
        <v>1947</v>
      </c>
      <c r="B53" s="341">
        <v>460</v>
      </c>
      <c r="C53" s="341">
        <v>20552</v>
      </c>
      <c r="D53" s="341">
        <v>90</v>
      </c>
      <c r="E53" s="341">
        <v>11127</v>
      </c>
      <c r="F53" s="341">
        <v>32229</v>
      </c>
      <c r="G53" s="341">
        <v>1046</v>
      </c>
      <c r="H53" s="341">
        <v>19926</v>
      </c>
      <c r="I53" s="341">
        <v>224</v>
      </c>
      <c r="J53" s="341">
        <v>10656</v>
      </c>
      <c r="K53" s="341">
        <v>31852</v>
      </c>
    </row>
    <row r="54" spans="1:11" s="1" customFormat="1" x14ac:dyDescent="0.3">
      <c r="A54" s="1055">
        <v>1948</v>
      </c>
      <c r="B54" s="341">
        <v>460</v>
      </c>
      <c r="C54" s="341">
        <v>20439</v>
      </c>
      <c r="D54" s="341">
        <v>102</v>
      </c>
      <c r="E54" s="341">
        <v>11447</v>
      </c>
      <c r="F54" s="341">
        <v>32448</v>
      </c>
      <c r="G54" s="341">
        <v>1021</v>
      </c>
      <c r="H54" s="341">
        <v>19987</v>
      </c>
      <c r="I54" s="341">
        <v>230</v>
      </c>
      <c r="J54" s="341">
        <v>10975</v>
      </c>
      <c r="K54" s="341">
        <v>32213</v>
      </c>
    </row>
    <row r="55" spans="1:11" s="1" customFormat="1" x14ac:dyDescent="0.3">
      <c r="A55" s="1055">
        <v>1949</v>
      </c>
      <c r="B55" s="341">
        <v>440</v>
      </c>
      <c r="C55" s="341">
        <v>20356</v>
      </c>
      <c r="D55" s="341">
        <v>84</v>
      </c>
      <c r="E55" s="341">
        <v>11600</v>
      </c>
      <c r="F55" s="341">
        <v>32480</v>
      </c>
      <c r="G55" s="341">
        <v>987</v>
      </c>
      <c r="H55" s="341">
        <v>19778</v>
      </c>
      <c r="I55" s="341">
        <v>222</v>
      </c>
      <c r="J55" s="341">
        <v>11145</v>
      </c>
      <c r="K55" s="341">
        <v>32132</v>
      </c>
    </row>
    <row r="56" spans="1:11" s="1" customFormat="1" x14ac:dyDescent="0.3">
      <c r="A56" s="1055">
        <v>1950</v>
      </c>
      <c r="B56" s="341">
        <v>502</v>
      </c>
      <c r="C56" s="341">
        <v>20633</v>
      </c>
      <c r="D56" s="341">
        <v>110</v>
      </c>
      <c r="E56" s="341">
        <v>12142</v>
      </c>
      <c r="F56" s="341">
        <v>33387</v>
      </c>
      <c r="G56" s="341">
        <v>1001</v>
      </c>
      <c r="H56" s="341">
        <v>19997</v>
      </c>
      <c r="I56" s="341">
        <v>254</v>
      </c>
      <c r="J56" s="341">
        <v>11535</v>
      </c>
      <c r="K56" s="341">
        <v>32787</v>
      </c>
    </row>
    <row r="57" spans="1:11" s="1" customFormat="1" x14ac:dyDescent="0.3">
      <c r="A57" s="1055">
        <v>1951</v>
      </c>
      <c r="B57" s="341">
        <v>492</v>
      </c>
      <c r="C57" s="341">
        <v>20424</v>
      </c>
      <c r="D57" s="341">
        <v>107</v>
      </c>
      <c r="E57" s="341">
        <v>12015</v>
      </c>
      <c r="F57" s="341">
        <v>33038</v>
      </c>
      <c r="G57" s="341">
        <v>1024</v>
      </c>
      <c r="H57" s="341">
        <v>19731</v>
      </c>
      <c r="I57" s="341">
        <v>280</v>
      </c>
      <c r="J57" s="341">
        <v>11396</v>
      </c>
      <c r="K57" s="341">
        <v>32431</v>
      </c>
    </row>
    <row r="58" spans="1:11" s="1" customFormat="1" x14ac:dyDescent="0.3">
      <c r="A58" s="1055">
        <v>1952</v>
      </c>
      <c r="B58" s="341">
        <v>530</v>
      </c>
      <c r="C58" s="341">
        <v>21808</v>
      </c>
      <c r="D58" s="341">
        <v>145</v>
      </c>
      <c r="E58" s="341">
        <v>13410</v>
      </c>
      <c r="F58" s="341">
        <v>35893</v>
      </c>
      <c r="G58" s="341">
        <v>1153</v>
      </c>
      <c r="H58" s="341">
        <v>21215</v>
      </c>
      <c r="I58" s="341">
        <v>373</v>
      </c>
      <c r="J58" s="341">
        <v>12856</v>
      </c>
      <c r="K58" s="341">
        <v>35597</v>
      </c>
    </row>
    <row r="59" spans="1:11" s="1" customFormat="1" x14ac:dyDescent="0.3">
      <c r="A59" s="1055">
        <v>1953</v>
      </c>
      <c r="B59" s="341">
        <v>632</v>
      </c>
      <c r="C59" s="341">
        <v>21770</v>
      </c>
      <c r="D59" s="341">
        <v>175</v>
      </c>
      <c r="E59" s="341">
        <v>13883</v>
      </c>
      <c r="F59" s="341">
        <v>36460</v>
      </c>
      <c r="G59" s="341">
        <v>1089</v>
      </c>
      <c r="H59" s="341">
        <v>21546</v>
      </c>
      <c r="I59" s="341">
        <v>381</v>
      </c>
      <c r="J59" s="341">
        <v>13687</v>
      </c>
      <c r="K59" s="341">
        <v>36703</v>
      </c>
    </row>
    <row r="60" spans="1:11" s="1" customFormat="1" x14ac:dyDescent="0.3">
      <c r="A60" s="1055">
        <v>1954</v>
      </c>
      <c r="B60" s="341">
        <v>627</v>
      </c>
      <c r="C60" s="341">
        <v>22385</v>
      </c>
      <c r="D60" s="341">
        <v>202</v>
      </c>
      <c r="E60" s="341">
        <v>14725</v>
      </c>
      <c r="F60" s="341">
        <v>37939</v>
      </c>
      <c r="G60" s="341">
        <v>1136</v>
      </c>
      <c r="H60" s="341">
        <v>21583</v>
      </c>
      <c r="I60" s="341">
        <v>418</v>
      </c>
      <c r="J60" s="341">
        <v>14108</v>
      </c>
      <c r="K60" s="341">
        <v>37245</v>
      </c>
    </row>
    <row r="61" spans="1:11" s="1" customFormat="1" x14ac:dyDescent="0.3">
      <c r="A61" s="1055">
        <v>1955</v>
      </c>
      <c r="B61" s="341">
        <v>655</v>
      </c>
      <c r="C61" s="341">
        <v>22603</v>
      </c>
      <c r="D61" s="341">
        <v>216</v>
      </c>
      <c r="E61" s="341">
        <v>14972</v>
      </c>
      <c r="F61" s="341">
        <v>38446</v>
      </c>
      <c r="G61" s="341">
        <v>1141</v>
      </c>
      <c r="H61" s="341">
        <v>22080</v>
      </c>
      <c r="I61" s="341">
        <v>465</v>
      </c>
      <c r="J61" s="341">
        <v>14667</v>
      </c>
      <c r="K61" s="341">
        <v>38353</v>
      </c>
    </row>
    <row r="62" spans="1:11" s="1" customFormat="1" x14ac:dyDescent="0.3">
      <c r="A62" s="1055">
        <v>1956</v>
      </c>
      <c r="B62" s="341">
        <v>681</v>
      </c>
      <c r="C62" s="341">
        <v>23603</v>
      </c>
      <c r="D62" s="341">
        <v>222</v>
      </c>
      <c r="E62" s="341">
        <v>16700</v>
      </c>
      <c r="F62" s="341">
        <v>41206</v>
      </c>
      <c r="G62" s="341">
        <v>1187</v>
      </c>
      <c r="H62" s="341">
        <v>22842</v>
      </c>
      <c r="I62" s="341">
        <v>592</v>
      </c>
      <c r="J62" s="341">
        <v>16019</v>
      </c>
      <c r="K62" s="341">
        <v>40640</v>
      </c>
    </row>
    <row r="63" spans="1:11" s="1" customFormat="1" x14ac:dyDescent="0.3">
      <c r="A63" s="1055">
        <v>1957</v>
      </c>
      <c r="B63" s="341">
        <v>735</v>
      </c>
      <c r="C63" s="341">
        <v>23377</v>
      </c>
      <c r="D63" s="341">
        <v>336</v>
      </c>
      <c r="E63" s="341">
        <v>17056</v>
      </c>
      <c r="F63" s="341">
        <v>41504</v>
      </c>
      <c r="G63" s="341">
        <v>1214</v>
      </c>
      <c r="H63" s="341">
        <v>22660</v>
      </c>
      <c r="I63" s="341">
        <v>563</v>
      </c>
      <c r="J63" s="341">
        <v>16831</v>
      </c>
      <c r="K63" s="341">
        <v>41268</v>
      </c>
    </row>
    <row r="64" spans="1:11" s="1" customFormat="1" x14ac:dyDescent="0.3">
      <c r="A64" s="1055">
        <v>1958</v>
      </c>
      <c r="B64" s="341">
        <v>755</v>
      </c>
      <c r="C64" s="341">
        <v>24358</v>
      </c>
      <c r="D64" s="341">
        <v>341</v>
      </c>
      <c r="E64" s="341">
        <v>19411</v>
      </c>
      <c r="F64" s="341">
        <v>44865</v>
      </c>
      <c r="G64" s="341">
        <v>1281</v>
      </c>
      <c r="H64" s="341">
        <v>23720</v>
      </c>
      <c r="I64" s="341">
        <v>574</v>
      </c>
      <c r="J64" s="341">
        <v>19226</v>
      </c>
      <c r="K64" s="341">
        <v>44801</v>
      </c>
    </row>
    <row r="65" spans="1:11" s="1" customFormat="1" x14ac:dyDescent="0.3">
      <c r="A65" s="1055">
        <v>1959</v>
      </c>
      <c r="B65" s="341">
        <v>753</v>
      </c>
      <c r="C65" s="341">
        <v>24043</v>
      </c>
      <c r="D65" s="341">
        <v>352</v>
      </c>
      <c r="E65" s="341">
        <v>19862</v>
      </c>
      <c r="F65" s="341">
        <v>45010</v>
      </c>
      <c r="G65" s="341">
        <v>1219</v>
      </c>
      <c r="H65" s="341">
        <v>23138</v>
      </c>
      <c r="I65" s="341">
        <v>630</v>
      </c>
      <c r="J65" s="341">
        <v>19036</v>
      </c>
      <c r="K65" s="341">
        <v>44023</v>
      </c>
    </row>
    <row r="66" spans="1:11" s="1" customFormat="1" x14ac:dyDescent="0.3">
      <c r="A66" s="1055">
        <v>1960</v>
      </c>
      <c r="B66" s="341">
        <v>748</v>
      </c>
      <c r="C66" s="341">
        <v>24464</v>
      </c>
      <c r="D66" s="341">
        <v>350</v>
      </c>
      <c r="E66" s="341">
        <v>21153</v>
      </c>
      <c r="F66" s="341">
        <v>46715</v>
      </c>
      <c r="G66" s="341">
        <v>1254</v>
      </c>
      <c r="H66" s="341">
        <v>23478</v>
      </c>
      <c r="I66" s="341">
        <v>618</v>
      </c>
      <c r="J66" s="341">
        <v>20201</v>
      </c>
      <c r="K66" s="341">
        <v>45551</v>
      </c>
    </row>
    <row r="67" spans="1:11" s="1" customFormat="1" x14ac:dyDescent="0.3">
      <c r="A67" s="1055">
        <v>1961</v>
      </c>
      <c r="B67" s="341">
        <v>708</v>
      </c>
      <c r="C67" s="341">
        <v>23332</v>
      </c>
      <c r="D67" s="341">
        <v>345</v>
      </c>
      <c r="E67" s="341">
        <v>20473</v>
      </c>
      <c r="F67" s="341">
        <v>44858</v>
      </c>
      <c r="G67" s="341">
        <v>1194</v>
      </c>
      <c r="H67" s="341">
        <v>22237</v>
      </c>
      <c r="I67" s="341">
        <v>651</v>
      </c>
      <c r="J67" s="341">
        <v>19599</v>
      </c>
      <c r="K67" s="341">
        <v>43681</v>
      </c>
    </row>
    <row r="68" spans="1:11" s="1" customFormat="1" x14ac:dyDescent="0.3">
      <c r="A68" s="1055">
        <v>1962</v>
      </c>
      <c r="B68" s="341">
        <v>780</v>
      </c>
      <c r="C68" s="341">
        <v>23590</v>
      </c>
      <c r="D68" s="341">
        <v>408</v>
      </c>
      <c r="E68" s="341">
        <v>22481</v>
      </c>
      <c r="F68" s="341">
        <v>47259</v>
      </c>
      <c r="G68" s="341">
        <v>1245</v>
      </c>
      <c r="H68" s="341">
        <v>22590</v>
      </c>
      <c r="I68" s="341">
        <v>675</v>
      </c>
      <c r="J68" s="341">
        <v>21646</v>
      </c>
      <c r="K68" s="341">
        <v>46156</v>
      </c>
    </row>
    <row r="69" spans="1:11" s="1" customFormat="1" x14ac:dyDescent="0.3">
      <c r="A69" s="1055">
        <v>1963</v>
      </c>
      <c r="B69" s="341">
        <v>732</v>
      </c>
      <c r="C69" s="341">
        <v>22781</v>
      </c>
      <c r="D69" s="341">
        <v>448</v>
      </c>
      <c r="E69" s="341">
        <v>23237</v>
      </c>
      <c r="F69" s="341">
        <v>47198</v>
      </c>
      <c r="G69" s="341">
        <v>1178</v>
      </c>
      <c r="H69" s="341">
        <v>21635</v>
      </c>
      <c r="I69" s="341">
        <v>680</v>
      </c>
      <c r="J69" s="341">
        <v>22089</v>
      </c>
      <c r="K69" s="341">
        <v>45582</v>
      </c>
    </row>
    <row r="70" spans="1:11" s="1" customFormat="1" x14ac:dyDescent="0.3">
      <c r="A70" s="1055">
        <v>1964</v>
      </c>
      <c r="B70" s="341">
        <v>791</v>
      </c>
      <c r="C70" s="341">
        <v>22089</v>
      </c>
      <c r="D70" s="341">
        <v>485</v>
      </c>
      <c r="E70" s="341">
        <v>23231</v>
      </c>
      <c r="F70" s="341">
        <v>46596</v>
      </c>
      <c r="G70" s="341">
        <v>1192</v>
      </c>
      <c r="H70" s="341">
        <v>20895</v>
      </c>
      <c r="I70" s="341">
        <v>683</v>
      </c>
      <c r="J70" s="341">
        <v>22132</v>
      </c>
      <c r="K70" s="341">
        <v>44902</v>
      </c>
    </row>
    <row r="71" spans="1:11" s="1" customFormat="1" x14ac:dyDescent="0.3">
      <c r="A71" s="1055">
        <v>1965</v>
      </c>
      <c r="B71" s="341">
        <v>717</v>
      </c>
      <c r="C71" s="341">
        <v>20547</v>
      </c>
      <c r="D71" s="341">
        <v>475</v>
      </c>
      <c r="E71" s="341">
        <v>22992</v>
      </c>
      <c r="F71" s="341">
        <v>44731</v>
      </c>
      <c r="G71" s="341">
        <v>1120</v>
      </c>
      <c r="H71" s="341">
        <v>19342</v>
      </c>
      <c r="I71" s="341">
        <v>721</v>
      </c>
      <c r="J71" s="341">
        <v>21608</v>
      </c>
      <c r="K71" s="341">
        <v>42791</v>
      </c>
    </row>
    <row r="72" spans="1:11" s="1" customFormat="1" x14ac:dyDescent="0.3">
      <c r="A72" s="1055">
        <v>1966</v>
      </c>
      <c r="B72" s="341">
        <v>712</v>
      </c>
      <c r="C72" s="341">
        <v>20078</v>
      </c>
      <c r="D72" s="341">
        <v>473</v>
      </c>
      <c r="E72" s="341">
        <v>23292</v>
      </c>
      <c r="F72" s="341">
        <v>44555</v>
      </c>
      <c r="G72" s="341">
        <v>1098</v>
      </c>
      <c r="H72" s="341">
        <v>18801</v>
      </c>
      <c r="I72" s="341">
        <v>746</v>
      </c>
      <c r="J72" s="341">
        <v>21901</v>
      </c>
      <c r="K72" s="341">
        <v>42546</v>
      </c>
    </row>
    <row r="73" spans="1:11" s="1" customFormat="1" x14ac:dyDescent="0.3">
      <c r="A73" s="1055">
        <v>1967</v>
      </c>
      <c r="B73" s="341">
        <v>758</v>
      </c>
      <c r="C73" s="341">
        <v>19594</v>
      </c>
      <c r="D73" s="341">
        <v>476</v>
      </c>
      <c r="E73" s="341">
        <v>22633</v>
      </c>
      <c r="F73" s="341">
        <v>43461</v>
      </c>
      <c r="G73" s="341">
        <v>1124</v>
      </c>
      <c r="H73" s="341">
        <v>18437</v>
      </c>
      <c r="I73" s="341">
        <v>701</v>
      </c>
      <c r="J73" s="341">
        <v>21329</v>
      </c>
      <c r="K73" s="341">
        <v>41591</v>
      </c>
    </row>
    <row r="74" spans="1:11" s="1" customFormat="1" x14ac:dyDescent="0.3">
      <c r="A74" s="1055">
        <v>1968</v>
      </c>
      <c r="B74" s="341">
        <v>725</v>
      </c>
      <c r="C74" s="341">
        <v>19950</v>
      </c>
      <c r="D74" s="341">
        <v>497</v>
      </c>
      <c r="E74" s="341">
        <v>23744</v>
      </c>
      <c r="F74" s="341">
        <v>44916</v>
      </c>
      <c r="G74" s="341">
        <v>1105</v>
      </c>
      <c r="H74" s="341">
        <v>18608</v>
      </c>
      <c r="I74" s="341">
        <v>735</v>
      </c>
      <c r="J74" s="341">
        <v>22355</v>
      </c>
      <c r="K74" s="341">
        <v>42803</v>
      </c>
    </row>
    <row r="75" spans="1:11" s="1" customFormat="1" x14ac:dyDescent="0.3">
      <c r="A75" s="1055">
        <v>1969</v>
      </c>
      <c r="B75" s="341">
        <v>694</v>
      </c>
      <c r="C75" s="341">
        <v>19567</v>
      </c>
      <c r="D75" s="341">
        <v>510</v>
      </c>
      <c r="E75" s="341">
        <v>22423</v>
      </c>
      <c r="F75" s="341">
        <v>43194</v>
      </c>
      <c r="G75" s="341">
        <v>1071</v>
      </c>
      <c r="H75" s="341">
        <v>18159</v>
      </c>
      <c r="I75" s="341">
        <v>716</v>
      </c>
      <c r="J75" s="341">
        <v>21085</v>
      </c>
      <c r="K75" s="341">
        <v>41031</v>
      </c>
    </row>
    <row r="76" spans="1:11" s="1" customFormat="1" x14ac:dyDescent="0.3">
      <c r="A76" s="1055">
        <v>1970</v>
      </c>
      <c r="B76" s="341">
        <v>839</v>
      </c>
      <c r="C76" s="341">
        <v>19634</v>
      </c>
      <c r="D76" s="341">
        <v>561</v>
      </c>
      <c r="E76" s="341">
        <v>22958</v>
      </c>
      <c r="F76" s="341">
        <v>43992</v>
      </c>
      <c r="G76" s="341">
        <v>1105</v>
      </c>
      <c r="H76" s="341">
        <v>18216</v>
      </c>
      <c r="I76" s="341">
        <v>802</v>
      </c>
      <c r="J76" s="341">
        <v>21387</v>
      </c>
      <c r="K76" s="341">
        <v>41510</v>
      </c>
    </row>
    <row r="77" spans="1:11" s="1" customFormat="1" x14ac:dyDescent="0.3">
      <c r="A77" s="1055">
        <v>1971</v>
      </c>
      <c r="B77" s="341">
        <v>722</v>
      </c>
      <c r="C77" s="341">
        <v>18721</v>
      </c>
      <c r="D77" s="341">
        <v>497</v>
      </c>
      <c r="E77" s="341">
        <v>21099</v>
      </c>
      <c r="F77" s="341">
        <v>41039</v>
      </c>
      <c r="G77" s="341">
        <v>1069</v>
      </c>
      <c r="H77" s="341">
        <v>17451</v>
      </c>
      <c r="I77" s="341">
        <v>733</v>
      </c>
      <c r="J77" s="341">
        <v>19745</v>
      </c>
      <c r="K77" s="341">
        <v>38998</v>
      </c>
    </row>
    <row r="78" spans="1:11" s="1" customFormat="1" x14ac:dyDescent="0.3">
      <c r="A78" s="1055">
        <v>1972</v>
      </c>
      <c r="B78" s="341">
        <v>815</v>
      </c>
      <c r="C78" s="341">
        <v>18901</v>
      </c>
      <c r="D78" s="341">
        <v>602</v>
      </c>
      <c r="E78" s="341">
        <v>22574</v>
      </c>
      <c r="F78" s="341">
        <v>42892</v>
      </c>
      <c r="G78" s="341">
        <v>1061</v>
      </c>
      <c r="H78" s="341">
        <v>17531</v>
      </c>
      <c r="I78" s="341">
        <v>794</v>
      </c>
      <c r="J78" s="341">
        <v>21030</v>
      </c>
      <c r="K78" s="341">
        <v>40416</v>
      </c>
    </row>
    <row r="79" spans="1:11" s="1" customFormat="1" x14ac:dyDescent="0.3">
      <c r="A79" s="1055">
        <v>1973</v>
      </c>
      <c r="B79" s="341">
        <v>782</v>
      </c>
      <c r="C79" s="341">
        <v>17559</v>
      </c>
      <c r="D79" s="341">
        <v>550</v>
      </c>
      <c r="E79" s="341">
        <v>20345</v>
      </c>
      <c r="F79" s="341">
        <v>39236</v>
      </c>
      <c r="G79" s="341">
        <v>989</v>
      </c>
      <c r="H79" s="341">
        <v>16322</v>
      </c>
      <c r="I79" s="341">
        <v>741</v>
      </c>
      <c r="J79" s="341">
        <v>18984</v>
      </c>
      <c r="K79" s="341">
        <v>37036</v>
      </c>
    </row>
    <row r="80" spans="1:11" s="1" customFormat="1" x14ac:dyDescent="0.3">
      <c r="A80" s="1055">
        <v>1974</v>
      </c>
      <c r="B80" s="341">
        <v>827</v>
      </c>
      <c r="C80" s="341">
        <v>17610</v>
      </c>
      <c r="D80" s="341">
        <v>591</v>
      </c>
      <c r="E80" s="341">
        <v>20064</v>
      </c>
      <c r="F80" s="341">
        <v>39092</v>
      </c>
      <c r="G80" s="341">
        <v>972</v>
      </c>
      <c r="H80" s="341">
        <v>16408</v>
      </c>
      <c r="I80" s="341">
        <v>736</v>
      </c>
      <c r="J80" s="341">
        <v>18770</v>
      </c>
      <c r="K80" s="341">
        <v>36886</v>
      </c>
    </row>
    <row r="81" spans="1:11" s="1" customFormat="1" x14ac:dyDescent="0.3">
      <c r="A81" s="1055">
        <v>1975</v>
      </c>
      <c r="B81" s="341">
        <v>813</v>
      </c>
      <c r="C81" s="341">
        <v>16744</v>
      </c>
      <c r="D81" s="341">
        <v>540</v>
      </c>
      <c r="E81" s="341">
        <v>19111</v>
      </c>
      <c r="F81" s="341">
        <v>37208</v>
      </c>
      <c r="G81" s="341">
        <v>961</v>
      </c>
      <c r="H81" s="341">
        <v>15404</v>
      </c>
      <c r="I81" s="341">
        <v>815</v>
      </c>
      <c r="J81" s="341">
        <v>17757</v>
      </c>
      <c r="K81" s="341">
        <v>34937</v>
      </c>
    </row>
    <row r="82" spans="1:11" s="1" customFormat="1" x14ac:dyDescent="0.3">
      <c r="A82" s="1055">
        <v>1976</v>
      </c>
      <c r="B82" s="341">
        <v>759</v>
      </c>
      <c r="C82" s="341">
        <v>16145</v>
      </c>
      <c r="D82" s="341">
        <v>523</v>
      </c>
      <c r="E82" s="341">
        <v>17881</v>
      </c>
      <c r="F82" s="341">
        <v>35308</v>
      </c>
      <c r="G82" s="341">
        <v>903</v>
      </c>
      <c r="H82" s="341">
        <v>14776</v>
      </c>
      <c r="I82" s="341">
        <v>746</v>
      </c>
      <c r="J82" s="341">
        <v>17591</v>
      </c>
      <c r="K82" s="341">
        <v>34016</v>
      </c>
    </row>
    <row r="83" spans="1:11" s="1" customFormat="1" x14ac:dyDescent="0.3">
      <c r="A83" s="1055">
        <v>1977</v>
      </c>
      <c r="B83" s="341">
        <v>779</v>
      </c>
      <c r="C83" s="341">
        <v>14950</v>
      </c>
      <c r="D83" s="341">
        <v>540</v>
      </c>
      <c r="E83" s="341">
        <v>16981</v>
      </c>
      <c r="F83" s="341">
        <v>33250</v>
      </c>
      <c r="G83" s="341">
        <v>851</v>
      </c>
      <c r="H83" s="341">
        <v>13794</v>
      </c>
      <c r="I83" s="341">
        <v>767</v>
      </c>
      <c r="J83" s="341">
        <v>15729</v>
      </c>
      <c r="K83" s="341">
        <v>31141</v>
      </c>
    </row>
    <row r="84" spans="1:11" s="1" customFormat="1" x14ac:dyDescent="0.3">
      <c r="A84" s="1055">
        <v>1978</v>
      </c>
      <c r="B84" s="341">
        <v>766</v>
      </c>
      <c r="C84" s="341">
        <v>14266</v>
      </c>
      <c r="D84" s="341">
        <v>531</v>
      </c>
      <c r="E84" s="341">
        <v>15759</v>
      </c>
      <c r="F84" s="341">
        <v>31322</v>
      </c>
      <c r="G84" s="341">
        <v>818</v>
      </c>
      <c r="H84" s="341">
        <v>13144</v>
      </c>
      <c r="I84" s="341">
        <v>708</v>
      </c>
      <c r="J84" s="341">
        <v>14542</v>
      </c>
      <c r="K84" s="341">
        <v>29212</v>
      </c>
    </row>
    <row r="85" spans="1:11" s="1" customFormat="1" x14ac:dyDescent="0.3">
      <c r="A85" s="1055">
        <v>1979</v>
      </c>
      <c r="B85" s="341">
        <v>711</v>
      </c>
      <c r="C85" s="341">
        <v>13473</v>
      </c>
      <c r="D85" s="341">
        <v>571</v>
      </c>
      <c r="E85" s="341">
        <v>15463</v>
      </c>
      <c r="F85" s="341">
        <v>30218</v>
      </c>
      <c r="G85" s="341">
        <v>846</v>
      </c>
      <c r="H85" s="341">
        <v>12395</v>
      </c>
      <c r="I85" s="341">
        <v>737</v>
      </c>
      <c r="J85" s="341">
        <v>14149</v>
      </c>
      <c r="K85" s="341">
        <v>28127</v>
      </c>
    </row>
    <row r="86" spans="1:11" s="1" customFormat="1" x14ac:dyDescent="0.3">
      <c r="A86" s="1055">
        <v>1980</v>
      </c>
      <c r="B86" s="341">
        <v>716</v>
      </c>
      <c r="C86" s="341">
        <v>13081</v>
      </c>
      <c r="D86" s="341">
        <v>569</v>
      </c>
      <c r="E86" s="341">
        <v>14589</v>
      </c>
      <c r="F86" s="341">
        <v>28955</v>
      </c>
      <c r="G86" s="341">
        <v>858</v>
      </c>
      <c r="H86" s="341">
        <v>11860</v>
      </c>
      <c r="I86" s="341">
        <v>763</v>
      </c>
      <c r="J86" s="341">
        <v>13244</v>
      </c>
      <c r="K86" s="341">
        <v>26725</v>
      </c>
    </row>
    <row r="87" spans="1:11" s="1" customFormat="1" x14ac:dyDescent="0.3">
      <c r="A87" s="1055">
        <v>1981</v>
      </c>
      <c r="B87" s="341">
        <v>763</v>
      </c>
      <c r="C87" s="341">
        <v>12640</v>
      </c>
      <c r="D87" s="341">
        <v>534</v>
      </c>
      <c r="E87" s="341">
        <v>13677</v>
      </c>
      <c r="F87" s="341">
        <v>27614</v>
      </c>
      <c r="G87" s="341">
        <v>811</v>
      </c>
      <c r="H87" s="341">
        <v>11392</v>
      </c>
      <c r="I87" s="341">
        <v>781</v>
      </c>
      <c r="J87" s="341">
        <v>12475</v>
      </c>
      <c r="K87" s="341">
        <v>25459</v>
      </c>
    </row>
    <row r="88" spans="1:11" s="1" customFormat="1" x14ac:dyDescent="0.3">
      <c r="A88" s="1055">
        <v>1982</v>
      </c>
      <c r="B88" s="341">
        <v>829</v>
      </c>
      <c r="C88" s="341">
        <v>12168</v>
      </c>
      <c r="D88" s="341">
        <v>596</v>
      </c>
      <c r="E88" s="341">
        <v>13587</v>
      </c>
      <c r="F88" s="341">
        <v>27180</v>
      </c>
      <c r="G88" s="341">
        <v>814</v>
      </c>
      <c r="H88" s="341">
        <v>10913</v>
      </c>
      <c r="I88" s="341">
        <v>748</v>
      </c>
      <c r="J88" s="341">
        <v>12335</v>
      </c>
      <c r="K88" s="341">
        <v>24810</v>
      </c>
    </row>
    <row r="89" spans="1:11" s="1" customFormat="1" x14ac:dyDescent="0.3">
      <c r="A89" s="1055">
        <v>1983</v>
      </c>
      <c r="B89" s="341">
        <v>674</v>
      </c>
      <c r="C89" s="341">
        <v>11133</v>
      </c>
      <c r="D89" s="341">
        <v>563</v>
      </c>
      <c r="E89" s="341">
        <v>12258</v>
      </c>
      <c r="F89" s="341">
        <v>24628</v>
      </c>
      <c r="G89" s="341">
        <v>714</v>
      </c>
      <c r="H89" s="341">
        <v>9956</v>
      </c>
      <c r="I89" s="341">
        <v>789</v>
      </c>
      <c r="J89" s="341">
        <v>10989</v>
      </c>
      <c r="K89" s="341">
        <v>22448</v>
      </c>
    </row>
    <row r="90" spans="1:11" s="1" customFormat="1" x14ac:dyDescent="0.3">
      <c r="A90" s="1055">
        <v>1984</v>
      </c>
      <c r="B90" s="341">
        <v>755</v>
      </c>
      <c r="C90" s="341">
        <v>10004</v>
      </c>
      <c r="D90" s="341">
        <v>602</v>
      </c>
      <c r="E90" s="341">
        <v>10820</v>
      </c>
      <c r="F90" s="341">
        <v>22181</v>
      </c>
      <c r="G90" s="341">
        <v>730</v>
      </c>
      <c r="H90" s="341">
        <v>8930</v>
      </c>
      <c r="I90" s="341">
        <v>732</v>
      </c>
      <c r="J90" s="341">
        <v>9610</v>
      </c>
      <c r="K90" s="341">
        <v>20002</v>
      </c>
    </row>
    <row r="91" spans="1:11" s="1" customFormat="1" x14ac:dyDescent="0.3">
      <c r="A91" s="1055">
        <v>1985</v>
      </c>
      <c r="B91" s="341">
        <v>725</v>
      </c>
      <c r="C91" s="341">
        <v>9360</v>
      </c>
      <c r="D91" s="341">
        <v>596</v>
      </c>
      <c r="E91" s="341">
        <v>9677</v>
      </c>
      <c r="F91" s="341">
        <v>20358</v>
      </c>
      <c r="G91" s="341">
        <v>761</v>
      </c>
      <c r="H91" s="341">
        <v>8129</v>
      </c>
      <c r="I91" s="341">
        <v>784</v>
      </c>
      <c r="J91" s="341">
        <v>8467</v>
      </c>
      <c r="K91" s="341">
        <v>18141</v>
      </c>
    </row>
    <row r="92" spans="1:11" s="1" customFormat="1" x14ac:dyDescent="0.3">
      <c r="A92" s="1055">
        <v>1986</v>
      </c>
      <c r="B92" s="341">
        <v>629</v>
      </c>
      <c r="C92" s="341">
        <v>8159</v>
      </c>
      <c r="D92" s="341">
        <v>510</v>
      </c>
      <c r="E92" s="341">
        <v>8046</v>
      </c>
      <c r="F92" s="341">
        <v>17344</v>
      </c>
      <c r="G92" s="341">
        <v>706</v>
      </c>
      <c r="H92" s="341">
        <v>7044</v>
      </c>
      <c r="I92" s="341">
        <v>713</v>
      </c>
      <c r="J92" s="341">
        <v>7963</v>
      </c>
      <c r="K92" s="341">
        <v>16426</v>
      </c>
    </row>
    <row r="93" spans="1:11" s="1" customFormat="1" x14ac:dyDescent="0.3">
      <c r="A93" s="1055">
        <v>1987</v>
      </c>
      <c r="B93" s="341">
        <v>626</v>
      </c>
      <c r="C93" s="341">
        <v>6776</v>
      </c>
      <c r="D93" s="341">
        <v>573</v>
      </c>
      <c r="E93" s="341">
        <v>6713</v>
      </c>
      <c r="F93" s="341">
        <v>14688</v>
      </c>
      <c r="G93" s="341">
        <v>658</v>
      </c>
      <c r="H93" s="341">
        <v>5805</v>
      </c>
      <c r="I93" s="341">
        <v>658</v>
      </c>
      <c r="J93" s="341">
        <v>5717</v>
      </c>
      <c r="K93" s="341">
        <v>12838</v>
      </c>
    </row>
    <row r="94" spans="1:11" s="1" customFormat="1" x14ac:dyDescent="0.3">
      <c r="A94" s="1055">
        <v>1988</v>
      </c>
      <c r="B94" s="341">
        <v>602</v>
      </c>
      <c r="C94" s="341">
        <v>6173</v>
      </c>
      <c r="D94" s="341">
        <v>526</v>
      </c>
      <c r="E94" s="341">
        <v>5392</v>
      </c>
      <c r="F94" s="341">
        <v>12693</v>
      </c>
      <c r="G94" s="341">
        <v>618</v>
      </c>
      <c r="H94" s="341">
        <v>5351</v>
      </c>
      <c r="I94" s="341">
        <v>578</v>
      </c>
      <c r="J94" s="341">
        <v>4427</v>
      </c>
      <c r="K94" s="341">
        <v>10974</v>
      </c>
    </row>
    <row r="95" spans="1:11" s="1" customFormat="1" x14ac:dyDescent="0.3">
      <c r="A95" s="1055">
        <v>1989</v>
      </c>
      <c r="B95" s="341">
        <v>567</v>
      </c>
      <c r="C95" s="341">
        <v>5356</v>
      </c>
      <c r="D95" s="341">
        <v>516</v>
      </c>
      <c r="E95" s="341">
        <v>4610</v>
      </c>
      <c r="F95" s="341">
        <v>11049</v>
      </c>
      <c r="G95" s="341">
        <v>591</v>
      </c>
      <c r="H95" s="341">
        <v>4619</v>
      </c>
      <c r="I95" s="341">
        <v>626</v>
      </c>
      <c r="J95" s="341">
        <v>3832</v>
      </c>
      <c r="K95" s="341">
        <v>9668</v>
      </c>
    </row>
    <row r="96" spans="1:11" s="1" customFormat="1" x14ac:dyDescent="0.3">
      <c r="A96" s="1055">
        <v>1990</v>
      </c>
      <c r="B96" s="341">
        <v>538</v>
      </c>
      <c r="C96" s="341">
        <v>4691</v>
      </c>
      <c r="D96" s="341">
        <v>465</v>
      </c>
      <c r="E96" s="341">
        <v>3682</v>
      </c>
      <c r="F96" s="341">
        <v>9376</v>
      </c>
      <c r="G96" s="341">
        <v>634</v>
      </c>
      <c r="H96" s="341">
        <v>3978</v>
      </c>
      <c r="I96" s="341">
        <v>518</v>
      </c>
      <c r="J96" s="341">
        <v>3075</v>
      </c>
      <c r="K96" s="341">
        <v>8205</v>
      </c>
    </row>
    <row r="97" spans="1:11" s="1" customFormat="1" x14ac:dyDescent="0.3">
      <c r="A97" s="1055">
        <v>1991</v>
      </c>
      <c r="B97" s="341">
        <v>599</v>
      </c>
      <c r="C97" s="341">
        <v>4111</v>
      </c>
      <c r="D97" s="341">
        <v>467</v>
      </c>
      <c r="E97" s="341">
        <v>3116</v>
      </c>
      <c r="F97" s="341">
        <v>8293</v>
      </c>
      <c r="G97" s="341">
        <v>696</v>
      </c>
      <c r="H97" s="341">
        <v>3526</v>
      </c>
      <c r="I97" s="341">
        <v>485</v>
      </c>
      <c r="J97" s="341">
        <v>2618</v>
      </c>
      <c r="K97" s="341">
        <v>7325</v>
      </c>
    </row>
    <row r="98" spans="1:11" s="1" customFormat="1" x14ac:dyDescent="0.3">
      <c r="A98" s="1055">
        <v>1992</v>
      </c>
      <c r="B98" s="341">
        <v>581</v>
      </c>
      <c r="C98" s="341">
        <v>3527</v>
      </c>
      <c r="D98" s="341">
        <v>393</v>
      </c>
      <c r="E98" s="341">
        <v>2520</v>
      </c>
      <c r="F98" s="341">
        <v>7021</v>
      </c>
      <c r="G98" s="341">
        <v>735</v>
      </c>
      <c r="H98" s="341">
        <v>3122</v>
      </c>
      <c r="I98" s="341">
        <v>398</v>
      </c>
      <c r="J98" s="341">
        <v>2212</v>
      </c>
      <c r="K98" s="341">
        <v>6467</v>
      </c>
    </row>
    <row r="99" spans="1:11" s="1" customFormat="1" x14ac:dyDescent="0.3">
      <c r="A99" s="1055">
        <v>1993</v>
      </c>
      <c r="B99" s="341">
        <v>592</v>
      </c>
      <c r="C99" s="341">
        <v>3164</v>
      </c>
      <c r="D99" s="341">
        <v>305</v>
      </c>
      <c r="E99" s="341">
        <v>2199</v>
      </c>
      <c r="F99" s="341">
        <v>6260</v>
      </c>
      <c r="G99" s="341">
        <v>657</v>
      </c>
      <c r="H99" s="341">
        <v>2897</v>
      </c>
      <c r="I99" s="341">
        <v>333</v>
      </c>
      <c r="J99" s="341">
        <v>2039</v>
      </c>
      <c r="K99" s="341">
        <v>5926</v>
      </c>
    </row>
    <row r="100" spans="1:11" s="1" customFormat="1" x14ac:dyDescent="0.3">
      <c r="A100" s="1055">
        <v>1994</v>
      </c>
      <c r="B100" s="341">
        <v>526</v>
      </c>
      <c r="C100" s="341">
        <v>2860</v>
      </c>
      <c r="D100" s="341">
        <v>260</v>
      </c>
      <c r="E100" s="341">
        <v>1998</v>
      </c>
      <c r="F100" s="341">
        <v>5644</v>
      </c>
      <c r="G100" s="341">
        <v>650</v>
      </c>
      <c r="H100" s="341">
        <v>2714</v>
      </c>
      <c r="I100" s="341">
        <v>258</v>
      </c>
      <c r="J100" s="341">
        <v>1842</v>
      </c>
      <c r="K100" s="341">
        <v>5464</v>
      </c>
    </row>
    <row r="101" spans="1:11" s="1" customFormat="1" x14ac:dyDescent="0.3">
      <c r="A101" s="1055">
        <v>1995</v>
      </c>
      <c r="B101" s="341">
        <v>575</v>
      </c>
      <c r="C101" s="341">
        <v>3128</v>
      </c>
      <c r="D101" s="341">
        <v>180</v>
      </c>
      <c r="E101" s="341">
        <v>2034</v>
      </c>
      <c r="F101" s="341">
        <v>5917</v>
      </c>
      <c r="G101" s="341">
        <v>664</v>
      </c>
      <c r="H101" s="341">
        <v>3014</v>
      </c>
      <c r="I101" s="341">
        <v>193</v>
      </c>
      <c r="J101" s="341">
        <v>2029</v>
      </c>
      <c r="K101" s="341">
        <v>5900</v>
      </c>
    </row>
    <row r="102" spans="1:11" s="1" customFormat="1" x14ac:dyDescent="0.3">
      <c r="A102" s="1055">
        <v>1996</v>
      </c>
      <c r="B102" s="341">
        <v>388</v>
      </c>
      <c r="C102" s="341">
        <v>3069</v>
      </c>
      <c r="D102" s="341">
        <v>151</v>
      </c>
      <c r="E102" s="341">
        <v>2171</v>
      </c>
      <c r="F102" s="341">
        <v>5779</v>
      </c>
      <c r="G102" s="341">
        <v>609</v>
      </c>
      <c r="H102" s="341">
        <v>2840</v>
      </c>
      <c r="I102" s="341">
        <v>155</v>
      </c>
      <c r="J102" s="341">
        <v>2372</v>
      </c>
      <c r="K102" s="341">
        <v>5976</v>
      </c>
    </row>
    <row r="103" spans="1:11" s="1" customFormat="1" x14ac:dyDescent="0.3">
      <c r="A103" s="1055">
        <v>1997</v>
      </c>
      <c r="B103" s="341">
        <v>685</v>
      </c>
      <c r="C103" s="341">
        <v>3169</v>
      </c>
      <c r="D103" s="341">
        <v>93</v>
      </c>
      <c r="E103" s="341">
        <v>2531</v>
      </c>
      <c r="F103" s="341">
        <v>6478</v>
      </c>
      <c r="G103" s="341">
        <v>464</v>
      </c>
      <c r="H103" s="341">
        <v>3680</v>
      </c>
      <c r="I103" s="341">
        <v>121</v>
      </c>
      <c r="J103" s="341">
        <v>3084</v>
      </c>
      <c r="K103" s="341">
        <v>7349</v>
      </c>
    </row>
    <row r="104" spans="1:11" s="1" customFormat="1" x14ac:dyDescent="0.3">
      <c r="A104" s="1055">
        <v>1998</v>
      </c>
      <c r="B104" s="341">
        <v>338</v>
      </c>
      <c r="C104" s="341">
        <v>3745</v>
      </c>
      <c r="D104" s="341">
        <v>79</v>
      </c>
      <c r="E104" s="341">
        <v>3127</v>
      </c>
      <c r="F104" s="341">
        <v>7289</v>
      </c>
      <c r="G104" s="341">
        <v>381</v>
      </c>
      <c r="H104" s="341">
        <v>3514</v>
      </c>
      <c r="I104" s="341">
        <v>130</v>
      </c>
      <c r="J104" s="341">
        <v>3015</v>
      </c>
      <c r="K104" s="341">
        <v>7040</v>
      </c>
    </row>
    <row r="105" spans="1:11" s="1" customFormat="1" x14ac:dyDescent="0.3">
      <c r="A105" s="1055">
        <v>1999</v>
      </c>
      <c r="B105" s="341">
        <v>292</v>
      </c>
      <c r="C105" s="341">
        <v>3694</v>
      </c>
      <c r="D105" s="341">
        <v>98</v>
      </c>
      <c r="E105" s="341">
        <v>3257</v>
      </c>
      <c r="F105" s="341">
        <v>7341</v>
      </c>
      <c r="G105" s="341">
        <v>281</v>
      </c>
      <c r="H105" s="341">
        <v>3517</v>
      </c>
      <c r="I105" s="341">
        <v>138</v>
      </c>
      <c r="J105" s="341">
        <v>3007</v>
      </c>
      <c r="K105" s="341">
        <v>6943</v>
      </c>
    </row>
    <row r="106" spans="1:11" s="1" customFormat="1" x14ac:dyDescent="0.3">
      <c r="A106" s="1055">
        <v>2000</v>
      </c>
      <c r="B106" s="341">
        <v>84</v>
      </c>
      <c r="C106" s="341">
        <v>3745</v>
      </c>
      <c r="D106" s="341">
        <v>101</v>
      </c>
      <c r="E106" s="341">
        <v>3368</v>
      </c>
      <c r="F106" s="341">
        <v>7298</v>
      </c>
      <c r="G106" s="341">
        <v>137</v>
      </c>
      <c r="H106" s="341">
        <v>3631</v>
      </c>
      <c r="I106" s="341">
        <v>157</v>
      </c>
      <c r="J106" s="341">
        <v>3181</v>
      </c>
      <c r="K106" s="341">
        <v>7106</v>
      </c>
    </row>
    <row r="107" spans="1:11" s="1" customFormat="1" x14ac:dyDescent="0.3">
      <c r="A107" s="1055">
        <v>2001</v>
      </c>
      <c r="B107" s="341">
        <v>178</v>
      </c>
      <c r="C107" s="341">
        <v>3767</v>
      </c>
      <c r="D107" s="341">
        <v>106</v>
      </c>
      <c r="E107" s="341">
        <v>3385</v>
      </c>
      <c r="F107" s="341">
        <v>7436</v>
      </c>
      <c r="G107" s="341">
        <v>158</v>
      </c>
      <c r="H107" s="341">
        <v>3608</v>
      </c>
      <c r="I107" s="341">
        <v>160</v>
      </c>
      <c r="J107" s="341">
        <v>3181</v>
      </c>
      <c r="K107" s="341">
        <v>7107</v>
      </c>
    </row>
    <row r="108" spans="1:11" s="1" customFormat="1" x14ac:dyDescent="0.3">
      <c r="A108" s="1055">
        <v>2002</v>
      </c>
      <c r="B108" s="341">
        <v>108</v>
      </c>
      <c r="C108" s="341">
        <v>3895</v>
      </c>
      <c r="D108" s="341">
        <v>110</v>
      </c>
      <c r="E108" s="341">
        <v>3255</v>
      </c>
      <c r="F108" s="341">
        <v>7368</v>
      </c>
      <c r="G108" s="341">
        <v>136</v>
      </c>
      <c r="H108" s="341">
        <v>3711</v>
      </c>
      <c r="I108" s="341">
        <v>152</v>
      </c>
      <c r="J108" s="341">
        <v>3139</v>
      </c>
      <c r="K108" s="341">
        <v>7138</v>
      </c>
    </row>
    <row r="109" spans="1:11" s="1" customFormat="1" x14ac:dyDescent="0.3">
      <c r="A109" s="1055">
        <v>2003</v>
      </c>
      <c r="B109" s="341">
        <v>96</v>
      </c>
      <c r="C109" s="341">
        <v>3979</v>
      </c>
      <c r="D109" s="341">
        <v>117</v>
      </c>
      <c r="E109" s="341">
        <v>3317</v>
      </c>
      <c r="F109" s="341">
        <v>7509</v>
      </c>
      <c r="G109" s="341">
        <v>143</v>
      </c>
      <c r="H109" s="341">
        <v>3862</v>
      </c>
      <c r="I109" s="341">
        <v>194</v>
      </c>
      <c r="J109" s="341">
        <v>3233</v>
      </c>
      <c r="K109" s="341">
        <v>7432</v>
      </c>
    </row>
    <row r="110" spans="1:11" s="1" customFormat="1" x14ac:dyDescent="0.3">
      <c r="A110" s="1055">
        <v>2004</v>
      </c>
      <c r="B110" s="341">
        <v>123</v>
      </c>
      <c r="C110" s="341">
        <v>4066</v>
      </c>
      <c r="D110" s="341">
        <v>140</v>
      </c>
      <c r="E110" s="341">
        <v>3592</v>
      </c>
      <c r="F110" s="341">
        <v>7921</v>
      </c>
      <c r="G110" s="341">
        <v>145</v>
      </c>
      <c r="H110" s="341">
        <v>3999</v>
      </c>
      <c r="I110" s="341">
        <v>247</v>
      </c>
      <c r="J110" s="341">
        <v>3402</v>
      </c>
      <c r="K110" s="341">
        <v>7793</v>
      </c>
    </row>
    <row r="111" spans="1:11" s="1" customFormat="1" x14ac:dyDescent="0.3">
      <c r="A111" s="1055">
        <v>2005</v>
      </c>
      <c r="B111" s="341">
        <v>112</v>
      </c>
      <c r="C111" s="341">
        <v>4191</v>
      </c>
      <c r="D111" s="341">
        <v>166</v>
      </c>
      <c r="E111" s="341">
        <v>3634</v>
      </c>
      <c r="F111" s="341">
        <v>8103</v>
      </c>
      <c r="G111" s="341">
        <v>164</v>
      </c>
      <c r="H111" s="341">
        <v>4149</v>
      </c>
      <c r="I111" s="341">
        <v>248</v>
      </c>
      <c r="J111" s="341">
        <v>3623</v>
      </c>
      <c r="K111" s="341">
        <v>8184</v>
      </c>
    </row>
    <row r="112" spans="1:11" s="1" customFormat="1" x14ac:dyDescent="0.3">
      <c r="A112" s="1055">
        <v>2006</v>
      </c>
      <c r="B112" s="341">
        <v>145</v>
      </c>
      <c r="C112" s="341">
        <v>4418</v>
      </c>
      <c r="D112" s="341">
        <v>145</v>
      </c>
      <c r="E112" s="341">
        <v>3753</v>
      </c>
      <c r="F112" s="341">
        <v>8461</v>
      </c>
      <c r="G112" s="341">
        <v>164</v>
      </c>
      <c r="H112" s="341">
        <v>4289</v>
      </c>
      <c r="I112" s="341">
        <v>257</v>
      </c>
      <c r="J112" s="341">
        <v>3724</v>
      </c>
      <c r="K112" s="341">
        <v>8434</v>
      </c>
    </row>
    <row r="113" spans="1:11" s="1" customFormat="1" x14ac:dyDescent="0.3">
      <c r="A113" s="1055">
        <v>2007</v>
      </c>
      <c r="B113" s="341">
        <v>140</v>
      </c>
      <c r="C113" s="341">
        <v>4476</v>
      </c>
      <c r="D113" s="341">
        <v>174</v>
      </c>
      <c r="E113" s="341">
        <v>3928</v>
      </c>
      <c r="F113" s="341">
        <v>8718</v>
      </c>
      <c r="G113" s="341">
        <v>180</v>
      </c>
      <c r="H113" s="341">
        <v>4390</v>
      </c>
      <c r="I113" s="341">
        <v>247</v>
      </c>
      <c r="J113" s="341">
        <v>3813</v>
      </c>
      <c r="K113" s="341">
        <v>8630</v>
      </c>
    </row>
    <row r="114" spans="1:11" s="1" customFormat="1" x14ac:dyDescent="0.3">
      <c r="A114" s="1055">
        <v>2008</v>
      </c>
      <c r="B114" s="341">
        <v>143</v>
      </c>
      <c r="C114" s="341">
        <v>4496</v>
      </c>
      <c r="D114" s="341">
        <v>198</v>
      </c>
      <c r="E114" s="341">
        <v>3947</v>
      </c>
      <c r="F114" s="341">
        <v>8784</v>
      </c>
      <c r="G114" s="341">
        <v>186</v>
      </c>
      <c r="H114" s="341">
        <v>4289</v>
      </c>
      <c r="I114" s="341">
        <v>306</v>
      </c>
      <c r="J114" s="341">
        <v>3856</v>
      </c>
      <c r="K114" s="341">
        <v>8637</v>
      </c>
    </row>
    <row r="115" spans="1:11" s="1" customFormat="1" x14ac:dyDescent="0.3">
      <c r="A115" s="1055">
        <v>2009</v>
      </c>
      <c r="B115" s="341">
        <v>119</v>
      </c>
      <c r="C115" s="341">
        <v>4353</v>
      </c>
      <c r="D115" s="341">
        <v>179</v>
      </c>
      <c r="E115" s="341">
        <v>3878</v>
      </c>
      <c r="F115" s="341">
        <v>8529</v>
      </c>
      <c r="G115" s="341">
        <v>167</v>
      </c>
      <c r="H115" s="341">
        <v>4180</v>
      </c>
      <c r="I115" s="341">
        <v>301</v>
      </c>
      <c r="J115" s="341">
        <v>3744</v>
      </c>
      <c r="K115" s="341">
        <v>8392</v>
      </c>
    </row>
    <row r="116" spans="1:11" s="1" customFormat="1" x14ac:dyDescent="0.3">
      <c r="A116" s="1055">
        <v>2010</v>
      </c>
      <c r="B116" s="341">
        <v>128</v>
      </c>
      <c r="C116" s="341">
        <v>4257</v>
      </c>
      <c r="D116" s="341">
        <v>201</v>
      </c>
      <c r="E116" s="341">
        <v>3774</v>
      </c>
      <c r="F116" s="341">
        <v>8360</v>
      </c>
      <c r="G116" s="341">
        <v>165</v>
      </c>
      <c r="H116" s="341">
        <v>4015</v>
      </c>
      <c r="I116" s="341">
        <v>263</v>
      </c>
      <c r="J116" s="341">
        <v>3723</v>
      </c>
      <c r="K116" s="341">
        <v>8166</v>
      </c>
    </row>
    <row r="117" spans="1:11" s="1" customFormat="1" x14ac:dyDescent="0.3">
      <c r="A117" s="1055">
        <v>2011</v>
      </c>
      <c r="B117" s="341">
        <v>139</v>
      </c>
      <c r="C117" s="341">
        <v>4291</v>
      </c>
      <c r="D117" s="341">
        <v>228</v>
      </c>
      <c r="E117" s="341">
        <v>3684</v>
      </c>
      <c r="F117" s="341">
        <v>8342</v>
      </c>
      <c r="G117" s="341">
        <v>171</v>
      </c>
      <c r="H117" s="341">
        <v>4006</v>
      </c>
      <c r="I117" s="341">
        <v>297</v>
      </c>
      <c r="J117" s="341">
        <v>3668</v>
      </c>
      <c r="K117" s="341">
        <v>8142</v>
      </c>
    </row>
    <row r="118" spans="1:11" s="1" customFormat="1" x14ac:dyDescent="0.3">
      <c r="A118" s="1055">
        <v>2012</v>
      </c>
      <c r="B118" s="341">
        <v>175</v>
      </c>
      <c r="C118" s="341">
        <v>4124</v>
      </c>
      <c r="D118" s="341">
        <v>224</v>
      </c>
      <c r="E118" s="341">
        <v>3818</v>
      </c>
      <c r="F118" s="341">
        <v>8341</v>
      </c>
      <c r="G118" s="341">
        <v>211</v>
      </c>
      <c r="H118" s="341">
        <v>3776</v>
      </c>
      <c r="I118" s="341">
        <v>303</v>
      </c>
      <c r="J118" s="341">
        <v>3635</v>
      </c>
      <c r="K118" s="341">
        <v>7925</v>
      </c>
    </row>
    <row r="119" spans="1:11" s="1" customFormat="1" x14ac:dyDescent="0.3">
      <c r="A119" s="1055">
        <v>2013</v>
      </c>
      <c r="B119" s="341">
        <v>173</v>
      </c>
      <c r="C119" s="341">
        <v>3798</v>
      </c>
      <c r="D119" s="341">
        <v>234</v>
      </c>
      <c r="E119" s="341">
        <v>3558</v>
      </c>
      <c r="F119" s="341">
        <v>7763</v>
      </c>
      <c r="G119" s="341">
        <v>209</v>
      </c>
      <c r="H119" s="341">
        <v>3331</v>
      </c>
      <c r="I119" s="341">
        <v>323</v>
      </c>
      <c r="J119" s="341">
        <v>3293</v>
      </c>
      <c r="K119" s="341">
        <v>7156</v>
      </c>
    </row>
    <row r="120" spans="1:11" s="1" customFormat="1" x14ac:dyDescent="0.3">
      <c r="A120" s="1055">
        <v>2014</v>
      </c>
      <c r="B120" s="341">
        <v>166</v>
      </c>
      <c r="C120" s="341">
        <v>3247</v>
      </c>
      <c r="D120" s="341">
        <v>247</v>
      </c>
      <c r="E120" s="341">
        <v>3091</v>
      </c>
      <c r="F120" s="341">
        <v>6751</v>
      </c>
      <c r="G120" s="341">
        <v>185</v>
      </c>
      <c r="H120" s="341">
        <v>2573</v>
      </c>
      <c r="I120" s="341">
        <v>346</v>
      </c>
      <c r="J120" s="341">
        <v>2676</v>
      </c>
      <c r="K120" s="341">
        <v>5780</v>
      </c>
    </row>
    <row r="121" spans="1:11" s="1" customFormat="1" x14ac:dyDescent="0.3">
      <c r="A121" s="1055">
        <v>2015</v>
      </c>
      <c r="B121" s="341">
        <v>132</v>
      </c>
      <c r="C121" s="341">
        <v>2706</v>
      </c>
      <c r="D121" s="341">
        <v>213</v>
      </c>
      <c r="E121" s="341">
        <v>2462</v>
      </c>
      <c r="F121" s="341">
        <v>5513</v>
      </c>
      <c r="G121" s="341">
        <v>155</v>
      </c>
      <c r="H121" s="341">
        <v>1864</v>
      </c>
      <c r="I121" s="341">
        <v>270</v>
      </c>
      <c r="J121" s="341">
        <v>1967</v>
      </c>
      <c r="K121" s="341">
        <v>4256</v>
      </c>
    </row>
    <row r="122" spans="1:11" s="15" customFormat="1" x14ac:dyDescent="0.3">
      <c r="A122" s="1055">
        <v>2016</v>
      </c>
      <c r="B122" s="341">
        <v>146</v>
      </c>
      <c r="C122" s="341">
        <v>1924</v>
      </c>
      <c r="D122" s="341">
        <v>229</v>
      </c>
      <c r="E122" s="341">
        <v>1896</v>
      </c>
      <c r="F122" s="341">
        <v>4195</v>
      </c>
      <c r="G122" s="341">
        <v>104</v>
      </c>
      <c r="H122" s="341">
        <v>1025</v>
      </c>
      <c r="I122" s="341">
        <v>443</v>
      </c>
      <c r="J122" s="341">
        <v>1258</v>
      </c>
      <c r="K122" s="341">
        <v>2830</v>
      </c>
    </row>
    <row r="123" spans="1:11" s="1" customFormat="1" x14ac:dyDescent="0.3">
      <c r="A123" s="1055">
        <v>2017</v>
      </c>
      <c r="B123" s="341">
        <v>122</v>
      </c>
      <c r="C123" s="341">
        <v>918</v>
      </c>
      <c r="D123" s="341">
        <v>400</v>
      </c>
      <c r="E123" s="341">
        <v>1179</v>
      </c>
      <c r="F123" s="341">
        <v>2619</v>
      </c>
      <c r="G123" s="341">
        <v>225</v>
      </c>
      <c r="H123" s="1061" t="s">
        <v>182</v>
      </c>
      <c r="I123" s="341">
        <v>566</v>
      </c>
      <c r="J123" s="1062">
        <v>1</v>
      </c>
      <c r="K123" s="341">
        <v>792</v>
      </c>
    </row>
    <row r="124" spans="1:11" s="1" customFormat="1" ht="17.25" thickBot="1" x14ac:dyDescent="0.35">
      <c r="A124" s="1055">
        <v>2018</v>
      </c>
      <c r="B124" s="341">
        <v>229</v>
      </c>
      <c r="C124" s="1061" t="s">
        <v>182</v>
      </c>
      <c r="D124" s="341">
        <v>545</v>
      </c>
      <c r="E124" s="1061" t="s">
        <v>182</v>
      </c>
      <c r="F124" s="341">
        <v>774</v>
      </c>
      <c r="G124" s="341"/>
      <c r="H124" s="341"/>
      <c r="I124" s="341"/>
      <c r="J124" s="341"/>
      <c r="K124" s="341"/>
    </row>
    <row r="125" spans="1:11" s="1" customFormat="1" ht="17.25" thickBot="1" x14ac:dyDescent="0.35">
      <c r="A125" s="1063" t="s">
        <v>5</v>
      </c>
      <c r="B125" s="1536">
        <v>41810</v>
      </c>
      <c r="C125" s="1536">
        <v>1060993</v>
      </c>
      <c r="D125" s="1536">
        <v>25227</v>
      </c>
      <c r="E125" s="1536">
        <v>906514</v>
      </c>
      <c r="F125" s="1536">
        <v>2034544</v>
      </c>
      <c r="G125" s="1536">
        <v>61903</v>
      </c>
      <c r="H125" s="1536">
        <v>1011949</v>
      </c>
      <c r="I125" s="1536">
        <v>36265</v>
      </c>
      <c r="J125" s="1536">
        <v>861581</v>
      </c>
      <c r="K125" s="1536">
        <v>1971698</v>
      </c>
    </row>
    <row r="126" spans="1:11" s="1" customFormat="1" x14ac:dyDescent="0.3">
      <c r="A126" s="1064"/>
      <c r="B126" s="367"/>
      <c r="C126" s="367"/>
      <c r="D126" s="367"/>
      <c r="E126" s="367"/>
      <c r="F126" s="367"/>
      <c r="G126" s="367"/>
      <c r="H126" s="367"/>
      <c r="I126" s="367"/>
      <c r="J126" s="367"/>
      <c r="K126" s="367"/>
    </row>
    <row r="127" spans="1:11" s="1" customFormat="1" x14ac:dyDescent="0.3">
      <c r="A127" s="1065" t="s">
        <v>6</v>
      </c>
      <c r="B127" s="1059"/>
      <c r="C127" s="1060"/>
      <c r="D127" s="1060"/>
      <c r="E127" s="1060"/>
      <c r="F127" s="1060"/>
      <c r="G127" s="1060"/>
      <c r="H127" s="3"/>
      <c r="I127" s="3"/>
      <c r="J127" s="4"/>
      <c r="K127" s="4"/>
    </row>
    <row r="128" spans="1:11" x14ac:dyDescent="0.3">
      <c r="A128" s="5"/>
    </row>
    <row r="129" spans="1:11" x14ac:dyDescent="0.3">
      <c r="A129" s="1066" t="s">
        <v>7</v>
      </c>
      <c r="B129" s="7"/>
      <c r="C129" s="7"/>
      <c r="D129" s="7"/>
      <c r="E129" s="7"/>
      <c r="F129" s="7"/>
      <c r="G129" s="7"/>
      <c r="H129" s="7"/>
      <c r="I129" s="7"/>
      <c r="J129" s="7"/>
      <c r="K129" s="7"/>
    </row>
    <row r="130" spans="1:11" x14ac:dyDescent="0.3">
      <c r="A130" s="1067" t="s">
        <v>1291</v>
      </c>
      <c r="B130" s="7"/>
      <c r="C130" s="7"/>
      <c r="D130" s="7"/>
      <c r="E130" s="7"/>
      <c r="F130" s="7"/>
      <c r="G130" s="7"/>
      <c r="H130" s="7"/>
      <c r="I130" s="7"/>
      <c r="J130" s="7"/>
      <c r="K130" s="7"/>
    </row>
    <row r="131" spans="1:11" x14ac:dyDescent="0.3">
      <c r="A131" s="1068" t="s">
        <v>1292</v>
      </c>
    </row>
    <row r="132" spans="1:11" x14ac:dyDescent="0.3">
      <c r="A132" s="1068" t="s">
        <v>1290</v>
      </c>
    </row>
    <row r="133" spans="1:11" x14ac:dyDescent="0.3">
      <c r="A133" s="8"/>
    </row>
    <row r="134" spans="1:11" x14ac:dyDescent="0.3">
      <c r="A134" s="8"/>
    </row>
    <row r="135" spans="1:11" x14ac:dyDescent="0.3">
      <c r="A135" s="9"/>
      <c r="B135" s="10"/>
      <c r="C135" s="10"/>
      <c r="D135" s="10"/>
      <c r="E135" s="10"/>
      <c r="F135" s="10"/>
      <c r="G135" s="10"/>
      <c r="H135" s="10"/>
      <c r="I135" s="10"/>
      <c r="J135" s="10"/>
      <c r="K135" s="10"/>
    </row>
    <row r="136" spans="1:11" x14ac:dyDescent="0.3">
      <c r="A136" s="5"/>
      <c r="C136" s="11"/>
      <c r="D136" s="11"/>
      <c r="E136" s="11"/>
      <c r="F136" s="11"/>
      <c r="G136" s="11"/>
      <c r="H136" s="11"/>
      <c r="I136" s="11"/>
      <c r="J136" s="11"/>
      <c r="K136" s="11"/>
    </row>
    <row r="137" spans="1:11" x14ac:dyDescent="0.3">
      <c r="A137" s="8"/>
      <c r="B137" s="12"/>
      <c r="C137" s="12"/>
      <c r="D137" s="12"/>
      <c r="E137" s="12"/>
      <c r="F137" s="12"/>
      <c r="G137" s="12"/>
      <c r="H137" s="12"/>
      <c r="I137" s="12"/>
      <c r="J137" s="12"/>
      <c r="K137" s="12"/>
    </row>
    <row r="138" spans="1:11" x14ac:dyDescent="0.3">
      <c r="A138" s="8"/>
      <c r="B138" s="12"/>
      <c r="C138" s="12"/>
      <c r="D138" s="12"/>
      <c r="E138" s="12"/>
      <c r="F138" s="12"/>
      <c r="G138" s="12"/>
      <c r="H138" s="12"/>
      <c r="I138" s="12"/>
      <c r="J138" s="12"/>
      <c r="K138" s="12"/>
    </row>
    <row r="139" spans="1:11" x14ac:dyDescent="0.3">
      <c r="A139" s="8"/>
      <c r="B139" s="13"/>
      <c r="C139" s="13"/>
      <c r="D139" s="13"/>
      <c r="E139" s="13"/>
      <c r="F139" s="13"/>
      <c r="G139" s="13"/>
      <c r="H139" s="13"/>
      <c r="I139" s="13"/>
      <c r="J139" s="13"/>
      <c r="K139" s="13"/>
    </row>
    <row r="140" spans="1:11" x14ac:dyDescent="0.3">
      <c r="A140" s="8"/>
      <c r="B140" s="13"/>
      <c r="C140" s="13"/>
      <c r="D140" s="13"/>
      <c r="E140" s="13"/>
      <c r="F140" s="13"/>
      <c r="G140" s="13"/>
      <c r="H140" s="13"/>
      <c r="I140" s="13"/>
      <c r="J140" s="13"/>
      <c r="K140" s="13"/>
    </row>
    <row r="141" spans="1:11" x14ac:dyDescent="0.3">
      <c r="A141" s="8"/>
      <c r="B141" s="13"/>
      <c r="C141" s="13"/>
      <c r="D141" s="13"/>
      <c r="E141" s="13"/>
      <c r="F141" s="13"/>
      <c r="G141" s="13"/>
      <c r="H141" s="13"/>
      <c r="I141" s="13"/>
      <c r="J141" s="13"/>
      <c r="K141" s="13"/>
    </row>
    <row r="142" spans="1:11" x14ac:dyDescent="0.3">
      <c r="A142" s="8"/>
      <c r="B142" s="13"/>
      <c r="C142" s="13"/>
      <c r="D142" s="13"/>
      <c r="E142" s="13"/>
      <c r="F142" s="13"/>
      <c r="G142" s="13"/>
      <c r="H142" s="13"/>
      <c r="I142" s="13"/>
      <c r="J142" s="13"/>
      <c r="K142" s="13"/>
    </row>
    <row r="143" spans="1:11" x14ac:dyDescent="0.3">
      <c r="A143" s="5"/>
      <c r="B143" s="11"/>
      <c r="C143" s="11"/>
      <c r="D143" s="11"/>
      <c r="E143" s="11"/>
      <c r="F143" s="11"/>
      <c r="G143" s="11"/>
      <c r="H143" s="11"/>
      <c r="I143" s="11"/>
      <c r="J143" s="11"/>
      <c r="K143" s="11"/>
    </row>
    <row r="144" spans="1:11" x14ac:dyDescent="0.3">
      <c r="A144" s="8"/>
      <c r="B144" s="12"/>
      <c r="C144" s="12"/>
      <c r="D144" s="12"/>
      <c r="E144" s="12"/>
      <c r="F144" s="12"/>
      <c r="G144" s="12"/>
      <c r="H144" s="12"/>
      <c r="I144" s="12"/>
      <c r="J144" s="12"/>
      <c r="K144" s="12"/>
    </row>
    <row r="145" spans="1:11" x14ac:dyDescent="0.3">
      <c r="A145" s="8"/>
      <c r="B145" s="12"/>
      <c r="C145" s="12"/>
      <c r="D145" s="12"/>
      <c r="E145" s="12"/>
      <c r="F145" s="12"/>
      <c r="G145" s="12"/>
      <c r="H145" s="12"/>
      <c r="I145" s="12"/>
      <c r="J145" s="12"/>
      <c r="K145" s="12"/>
    </row>
    <row r="146" spans="1:11" x14ac:dyDescent="0.3">
      <c r="A146" s="8"/>
      <c r="B146" s="13"/>
      <c r="C146" s="13"/>
      <c r="D146" s="13"/>
      <c r="E146" s="13"/>
      <c r="F146" s="13"/>
      <c r="G146" s="13"/>
      <c r="H146" s="13"/>
      <c r="I146" s="13"/>
      <c r="J146" s="13"/>
      <c r="K146" s="13"/>
    </row>
    <row r="147" spans="1:11" x14ac:dyDescent="0.3">
      <c r="A147" s="8"/>
      <c r="B147" s="13"/>
      <c r="C147" s="13"/>
      <c r="D147" s="13"/>
      <c r="E147" s="13"/>
      <c r="F147" s="13"/>
      <c r="G147" s="13"/>
      <c r="H147" s="13"/>
      <c r="I147" s="13"/>
      <c r="J147" s="13"/>
      <c r="K147" s="13"/>
    </row>
    <row r="148" spans="1:11" x14ac:dyDescent="0.3">
      <c r="A148" s="8"/>
      <c r="B148" s="13"/>
      <c r="C148" s="13"/>
      <c r="D148" s="13"/>
      <c r="E148" s="13"/>
      <c r="F148" s="13"/>
      <c r="G148" s="13"/>
      <c r="H148" s="13"/>
      <c r="I148" s="13"/>
      <c r="J148" s="13"/>
      <c r="K148" s="13"/>
    </row>
    <row r="149" spans="1:11" x14ac:dyDescent="0.3">
      <c r="A149" s="8"/>
      <c r="B149" s="13"/>
      <c r="C149" s="13"/>
      <c r="D149" s="13"/>
      <c r="E149" s="13"/>
      <c r="F149" s="13"/>
      <c r="G149" s="13"/>
      <c r="H149" s="13"/>
      <c r="I149" s="13"/>
      <c r="J149" s="13"/>
      <c r="K149" s="13"/>
    </row>
    <row r="150" spans="1:11" x14ac:dyDescent="0.3">
      <c r="A150" s="9"/>
      <c r="B150" s="14"/>
      <c r="C150" s="14"/>
      <c r="D150" s="14"/>
      <c r="E150" s="14"/>
      <c r="F150" s="14"/>
      <c r="G150" s="14"/>
      <c r="H150" s="14"/>
      <c r="I150" s="14"/>
      <c r="J150" s="14"/>
      <c r="K150" s="14"/>
    </row>
    <row r="151" spans="1:11" x14ac:dyDescent="0.3">
      <c r="A151" s="5"/>
      <c r="B151" s="11"/>
      <c r="C151" s="11"/>
      <c r="D151" s="11"/>
      <c r="E151" s="11"/>
      <c r="F151" s="11"/>
      <c r="G151" s="11"/>
      <c r="H151" s="11"/>
      <c r="I151" s="11"/>
      <c r="J151" s="11"/>
      <c r="K151" s="11"/>
    </row>
    <row r="152" spans="1:11" x14ac:dyDescent="0.3">
      <c r="A152" s="8"/>
      <c r="B152" s="12"/>
      <c r="C152" s="12"/>
      <c r="D152" s="12"/>
      <c r="E152" s="12"/>
      <c r="F152" s="12"/>
      <c r="G152" s="12"/>
      <c r="H152" s="12"/>
      <c r="I152" s="12"/>
      <c r="J152" s="12"/>
      <c r="K152" s="12"/>
    </row>
    <row r="153" spans="1:11" x14ac:dyDescent="0.3">
      <c r="A153" s="8"/>
      <c r="B153" s="12"/>
      <c r="C153" s="12"/>
      <c r="D153" s="12"/>
      <c r="E153" s="12"/>
      <c r="F153" s="12"/>
      <c r="G153" s="12"/>
      <c r="H153" s="12"/>
      <c r="I153" s="12"/>
      <c r="J153" s="12"/>
      <c r="K153" s="12"/>
    </row>
    <row r="154" spans="1:11" x14ac:dyDescent="0.3">
      <c r="A154" s="8"/>
      <c r="B154" s="13"/>
      <c r="C154" s="13"/>
      <c r="D154" s="13"/>
      <c r="E154" s="13"/>
      <c r="F154" s="13"/>
      <c r="G154" s="13"/>
      <c r="H154" s="13"/>
      <c r="I154" s="13"/>
      <c r="J154" s="13"/>
      <c r="K154" s="13"/>
    </row>
    <row r="155" spans="1:11" x14ac:dyDescent="0.3">
      <c r="A155" s="8"/>
      <c r="B155" s="13"/>
      <c r="C155" s="13"/>
      <c r="D155" s="13"/>
      <c r="E155" s="13"/>
      <c r="F155" s="13"/>
      <c r="G155" s="13"/>
      <c r="H155" s="13"/>
      <c r="I155" s="13"/>
      <c r="J155" s="13"/>
      <c r="K155" s="13"/>
    </row>
    <row r="156" spans="1:11" x14ac:dyDescent="0.3">
      <c r="A156" s="8"/>
      <c r="B156" s="13"/>
      <c r="C156" s="13"/>
      <c r="D156" s="13"/>
      <c r="E156" s="13"/>
      <c r="F156" s="13"/>
      <c r="G156" s="13"/>
      <c r="H156" s="13"/>
      <c r="I156" s="13"/>
      <c r="J156" s="13"/>
      <c r="K156" s="13"/>
    </row>
    <row r="157" spans="1:11" x14ac:dyDescent="0.3">
      <c r="A157" s="8"/>
      <c r="B157" s="13"/>
      <c r="C157" s="13"/>
      <c r="D157" s="13"/>
      <c r="E157" s="13"/>
      <c r="F157" s="13"/>
      <c r="G157" s="13"/>
      <c r="H157" s="13"/>
      <c r="I157" s="13"/>
      <c r="J157" s="13"/>
      <c r="K157" s="13"/>
    </row>
    <row r="158" spans="1:11" x14ac:dyDescent="0.3">
      <c r="A158" s="5"/>
      <c r="B158" s="11"/>
      <c r="C158" s="11"/>
      <c r="D158" s="11"/>
      <c r="E158" s="11"/>
      <c r="F158" s="11"/>
      <c r="G158" s="11"/>
      <c r="H158" s="11"/>
      <c r="I158" s="11"/>
      <c r="J158" s="11"/>
      <c r="K158" s="11"/>
    </row>
    <row r="159" spans="1:11" x14ac:dyDescent="0.3">
      <c r="A159" s="8"/>
      <c r="B159" s="12"/>
      <c r="C159" s="12"/>
      <c r="D159" s="12"/>
      <c r="E159" s="12"/>
      <c r="F159" s="12"/>
      <c r="G159" s="12"/>
      <c r="H159" s="12"/>
      <c r="I159" s="12"/>
      <c r="J159" s="12"/>
      <c r="K159" s="12"/>
    </row>
    <row r="160" spans="1:11" x14ac:dyDescent="0.3">
      <c r="A160" s="8"/>
      <c r="B160" s="12"/>
      <c r="C160" s="12"/>
      <c r="D160" s="12"/>
      <c r="E160" s="12"/>
      <c r="F160" s="12"/>
      <c r="G160" s="12"/>
      <c r="H160" s="12"/>
      <c r="I160" s="12"/>
      <c r="J160" s="12"/>
      <c r="K160" s="12"/>
    </row>
    <row r="161" spans="1:11" x14ac:dyDescent="0.3">
      <c r="A161" s="8"/>
      <c r="B161" s="13"/>
      <c r="C161" s="13"/>
      <c r="D161" s="13"/>
      <c r="E161" s="13"/>
      <c r="F161" s="13"/>
      <c r="G161" s="13"/>
      <c r="H161" s="13"/>
      <c r="I161" s="13"/>
      <c r="J161" s="13"/>
      <c r="K161" s="13"/>
    </row>
    <row r="162" spans="1:11" x14ac:dyDescent="0.3">
      <c r="A162" s="8"/>
      <c r="B162" s="13"/>
      <c r="C162" s="13"/>
      <c r="D162" s="13"/>
      <c r="E162" s="13"/>
      <c r="F162" s="13"/>
      <c r="G162" s="13"/>
      <c r="H162" s="13"/>
      <c r="I162" s="13"/>
      <c r="J162" s="13"/>
      <c r="K162" s="13"/>
    </row>
    <row r="163" spans="1:11" x14ac:dyDescent="0.3">
      <c r="A163" s="8"/>
      <c r="B163" s="13"/>
      <c r="C163" s="13"/>
      <c r="D163" s="13"/>
      <c r="E163" s="13"/>
      <c r="F163" s="13"/>
      <c r="G163" s="13"/>
      <c r="H163" s="13"/>
      <c r="I163" s="13"/>
      <c r="J163" s="13"/>
      <c r="K163" s="13"/>
    </row>
    <row r="164" spans="1:11" x14ac:dyDescent="0.3">
      <c r="A164" s="8"/>
      <c r="B164" s="13"/>
      <c r="C164" s="13"/>
      <c r="D164" s="13"/>
      <c r="E164" s="13"/>
      <c r="F164" s="13"/>
      <c r="G164" s="13"/>
      <c r="H164" s="13"/>
      <c r="I164" s="13"/>
      <c r="J164" s="13"/>
      <c r="K164" s="13"/>
    </row>
    <row r="165" spans="1:11" x14ac:dyDescent="0.3">
      <c r="A165" s="9"/>
      <c r="B165" s="14"/>
      <c r="C165" s="14"/>
      <c r="D165" s="14"/>
      <c r="E165" s="14"/>
      <c r="F165" s="14"/>
      <c r="G165" s="14"/>
      <c r="H165" s="14"/>
      <c r="I165" s="14"/>
      <c r="J165" s="14"/>
      <c r="K165" s="14"/>
    </row>
    <row r="166" spans="1:11" x14ac:dyDescent="0.3">
      <c r="A166" s="5"/>
      <c r="B166" s="11"/>
      <c r="C166" s="11"/>
      <c r="D166" s="11"/>
      <c r="E166" s="11"/>
      <c r="F166" s="11"/>
      <c r="G166" s="11"/>
      <c r="H166" s="11"/>
      <c r="I166" s="11"/>
      <c r="J166" s="11"/>
      <c r="K166" s="11"/>
    </row>
    <row r="167" spans="1:11" x14ac:dyDescent="0.3">
      <c r="A167" s="8"/>
      <c r="B167" s="12"/>
      <c r="C167" s="12"/>
      <c r="D167" s="12"/>
      <c r="E167" s="12"/>
      <c r="F167" s="12"/>
      <c r="G167" s="12"/>
      <c r="H167" s="12"/>
      <c r="I167" s="12"/>
      <c r="J167" s="12"/>
      <c r="K167" s="12"/>
    </row>
    <row r="168" spans="1:11" x14ac:dyDescent="0.3">
      <c r="A168" s="8"/>
      <c r="B168" s="12"/>
      <c r="C168" s="12"/>
      <c r="D168" s="12"/>
      <c r="E168" s="12"/>
      <c r="F168" s="12"/>
      <c r="G168" s="12"/>
      <c r="H168" s="12"/>
      <c r="I168" s="12"/>
      <c r="J168" s="12"/>
      <c r="K168" s="12"/>
    </row>
    <row r="169" spans="1:11" x14ac:dyDescent="0.3">
      <c r="A169" s="8"/>
      <c r="B169" s="13"/>
      <c r="C169" s="13"/>
      <c r="D169" s="13"/>
      <c r="E169" s="13"/>
      <c r="F169" s="13"/>
      <c r="G169" s="13"/>
      <c r="H169" s="13"/>
      <c r="I169" s="13"/>
      <c r="J169" s="13"/>
      <c r="K169" s="13"/>
    </row>
    <row r="170" spans="1:11" x14ac:dyDescent="0.3">
      <c r="A170" s="8"/>
      <c r="B170" s="13"/>
      <c r="C170" s="13"/>
      <c r="D170" s="13"/>
      <c r="E170" s="13"/>
      <c r="F170" s="13"/>
      <c r="G170" s="13"/>
      <c r="H170" s="13"/>
      <c r="I170" s="13"/>
      <c r="J170" s="13"/>
      <c r="K170" s="13"/>
    </row>
    <row r="171" spans="1:11" x14ac:dyDescent="0.3">
      <c r="A171" s="8"/>
      <c r="B171" s="13"/>
      <c r="C171" s="13"/>
      <c r="D171" s="13"/>
      <c r="E171" s="13"/>
      <c r="F171" s="13"/>
      <c r="G171" s="13"/>
      <c r="H171" s="13"/>
      <c r="I171" s="13"/>
      <c r="J171" s="13"/>
      <c r="K171" s="13"/>
    </row>
    <row r="172" spans="1:11" x14ac:dyDescent="0.3">
      <c r="A172" s="8"/>
      <c r="B172" s="13"/>
      <c r="C172" s="13"/>
      <c r="D172" s="13"/>
      <c r="E172" s="13"/>
      <c r="F172" s="13"/>
      <c r="G172" s="13"/>
      <c r="H172" s="13"/>
      <c r="I172" s="13"/>
      <c r="J172" s="13"/>
      <c r="K172" s="13"/>
    </row>
    <row r="173" spans="1:11" x14ac:dyDescent="0.3">
      <c r="A173" s="5"/>
      <c r="B173" s="11"/>
      <c r="C173" s="11"/>
      <c r="D173" s="11"/>
      <c r="E173" s="11"/>
      <c r="F173" s="11"/>
      <c r="G173" s="11"/>
      <c r="H173" s="11"/>
      <c r="I173" s="11"/>
      <c r="J173" s="11"/>
      <c r="K173" s="11"/>
    </row>
    <row r="174" spans="1:11" x14ac:dyDescent="0.3">
      <c r="A174" s="8"/>
      <c r="B174" s="12"/>
      <c r="C174" s="12"/>
      <c r="D174" s="12"/>
      <c r="E174" s="12"/>
      <c r="F174" s="12"/>
      <c r="G174" s="12"/>
      <c r="H174" s="12"/>
      <c r="I174" s="12"/>
      <c r="J174" s="12"/>
      <c r="K174" s="12"/>
    </row>
    <row r="175" spans="1:11" x14ac:dyDescent="0.3">
      <c r="A175" s="8"/>
      <c r="B175" s="12"/>
      <c r="C175" s="12"/>
      <c r="D175" s="12"/>
      <c r="E175" s="12"/>
      <c r="F175" s="12"/>
      <c r="G175" s="12"/>
      <c r="H175" s="12"/>
      <c r="I175" s="12"/>
      <c r="J175" s="12"/>
      <c r="K175" s="12"/>
    </row>
    <row r="176" spans="1:11" x14ac:dyDescent="0.3">
      <c r="A176" s="8"/>
      <c r="B176" s="13"/>
      <c r="C176" s="13"/>
      <c r="D176" s="13"/>
      <c r="E176" s="13"/>
      <c r="F176" s="13"/>
      <c r="G176" s="13"/>
      <c r="H176" s="13"/>
      <c r="I176" s="13"/>
      <c r="J176" s="13"/>
      <c r="K176" s="13"/>
    </row>
    <row r="177" spans="1:11" x14ac:dyDescent="0.3">
      <c r="A177" s="8"/>
      <c r="B177" s="13"/>
      <c r="C177" s="13"/>
      <c r="D177" s="13"/>
      <c r="E177" s="13"/>
      <c r="F177" s="13"/>
      <c r="G177" s="13"/>
      <c r="H177" s="13"/>
      <c r="I177" s="13"/>
      <c r="J177" s="13"/>
      <c r="K177" s="13"/>
    </row>
    <row r="178" spans="1:11" x14ac:dyDescent="0.3">
      <c r="A178" s="8"/>
      <c r="B178" s="13"/>
      <c r="C178" s="13"/>
      <c r="D178" s="13"/>
      <c r="E178" s="13"/>
      <c r="F178" s="13"/>
      <c r="G178" s="13"/>
      <c r="H178" s="13"/>
      <c r="I178" s="13"/>
      <c r="J178" s="13"/>
      <c r="K178" s="13"/>
    </row>
    <row r="179" spans="1:11" x14ac:dyDescent="0.3">
      <c r="A179" s="8"/>
      <c r="B179" s="13"/>
      <c r="C179" s="13"/>
      <c r="D179" s="13"/>
      <c r="E179" s="13"/>
      <c r="F179" s="13"/>
      <c r="G179" s="13"/>
      <c r="H179" s="13"/>
      <c r="I179" s="13"/>
      <c r="J179" s="13"/>
      <c r="K179" s="13"/>
    </row>
    <row r="180" spans="1:11" x14ac:dyDescent="0.3">
      <c r="A180" s="9"/>
      <c r="B180" s="14"/>
      <c r="C180" s="14"/>
      <c r="D180" s="14"/>
      <c r="E180" s="14"/>
      <c r="F180" s="14"/>
      <c r="G180" s="14"/>
      <c r="H180" s="14"/>
      <c r="I180" s="14"/>
      <c r="J180" s="14"/>
      <c r="K180" s="14"/>
    </row>
    <row r="181" spans="1:11" x14ac:dyDescent="0.3">
      <c r="A181" s="5"/>
      <c r="B181" s="11"/>
      <c r="C181" s="11"/>
      <c r="D181" s="11"/>
      <c r="E181" s="11"/>
      <c r="F181" s="11"/>
      <c r="G181" s="11"/>
      <c r="H181" s="11"/>
      <c r="I181" s="11"/>
      <c r="J181" s="11"/>
      <c r="K181" s="11"/>
    </row>
    <row r="182" spans="1:11" x14ac:dyDescent="0.3">
      <c r="A182" s="8"/>
      <c r="B182" s="12"/>
      <c r="C182" s="12"/>
      <c r="D182" s="12"/>
      <c r="E182" s="12"/>
      <c r="F182" s="12"/>
      <c r="G182" s="12"/>
      <c r="H182" s="12"/>
      <c r="I182" s="12"/>
      <c r="J182" s="12"/>
      <c r="K182" s="12"/>
    </row>
    <row r="183" spans="1:11" x14ac:dyDescent="0.3">
      <c r="A183" s="8"/>
      <c r="B183" s="12"/>
      <c r="C183" s="12"/>
      <c r="D183" s="12"/>
      <c r="E183" s="12"/>
      <c r="F183" s="12"/>
      <c r="G183" s="12"/>
      <c r="H183" s="12"/>
      <c r="I183" s="12"/>
      <c r="J183" s="12"/>
      <c r="K183" s="12"/>
    </row>
    <row r="184" spans="1:11" x14ac:dyDescent="0.3">
      <c r="A184" s="8"/>
      <c r="B184" s="13"/>
      <c r="C184" s="13"/>
      <c r="D184" s="13"/>
      <c r="E184" s="13"/>
      <c r="F184" s="13"/>
      <c r="G184" s="13"/>
      <c r="H184" s="13"/>
      <c r="I184" s="13"/>
      <c r="J184" s="13"/>
      <c r="K184" s="13"/>
    </row>
    <row r="185" spans="1:11" x14ac:dyDescent="0.3">
      <c r="A185" s="8"/>
      <c r="B185" s="13"/>
      <c r="C185" s="13"/>
      <c r="D185" s="13"/>
      <c r="E185" s="13"/>
      <c r="F185" s="13"/>
      <c r="G185" s="13"/>
      <c r="H185" s="13"/>
      <c r="I185" s="13"/>
      <c r="J185" s="13"/>
      <c r="K185" s="13"/>
    </row>
    <row r="186" spans="1:11" x14ac:dyDescent="0.3">
      <c r="A186" s="8"/>
      <c r="B186" s="13"/>
      <c r="C186" s="13"/>
      <c r="D186" s="13"/>
      <c r="E186" s="13"/>
      <c r="F186" s="13"/>
      <c r="G186" s="13"/>
      <c r="H186" s="13"/>
      <c r="I186" s="13"/>
      <c r="J186" s="13"/>
      <c r="K186" s="13"/>
    </row>
    <row r="187" spans="1:11" x14ac:dyDescent="0.3">
      <c r="A187" s="8"/>
      <c r="B187" s="13"/>
      <c r="C187" s="13"/>
      <c r="D187" s="13"/>
      <c r="E187" s="13"/>
      <c r="F187" s="13"/>
      <c r="G187" s="13"/>
      <c r="H187" s="13"/>
      <c r="I187" s="13"/>
      <c r="J187" s="13"/>
      <c r="K187" s="13"/>
    </row>
    <row r="188" spans="1:11" x14ac:dyDescent="0.3">
      <c r="A188" s="5"/>
      <c r="B188" s="11"/>
      <c r="C188" s="11"/>
      <c r="D188" s="11"/>
      <c r="E188" s="11"/>
      <c r="F188" s="11"/>
      <c r="G188" s="11"/>
      <c r="H188" s="11"/>
      <c r="I188" s="11"/>
      <c r="J188" s="11"/>
      <c r="K188" s="11"/>
    </row>
    <row r="189" spans="1:11" x14ac:dyDescent="0.3">
      <c r="A189" s="8"/>
      <c r="B189" s="12"/>
      <c r="C189" s="12"/>
      <c r="D189" s="12"/>
      <c r="E189" s="12"/>
      <c r="F189" s="12"/>
      <c r="G189" s="12"/>
      <c r="H189" s="12"/>
      <c r="I189" s="12"/>
      <c r="J189" s="12"/>
      <c r="K189" s="12"/>
    </row>
    <row r="190" spans="1:11" x14ac:dyDescent="0.3">
      <c r="A190" s="8"/>
      <c r="B190" s="12"/>
      <c r="C190" s="12"/>
      <c r="D190" s="12"/>
      <c r="E190" s="12"/>
      <c r="F190" s="12"/>
      <c r="G190" s="12"/>
      <c r="H190" s="12"/>
      <c r="I190" s="12"/>
      <c r="J190" s="12"/>
      <c r="K190" s="12"/>
    </row>
    <row r="191" spans="1:11" x14ac:dyDescent="0.3">
      <c r="A191" s="8"/>
      <c r="B191" s="13"/>
      <c r="C191" s="13"/>
      <c r="D191" s="13"/>
      <c r="E191" s="13"/>
      <c r="F191" s="13"/>
      <c r="G191" s="13"/>
      <c r="H191" s="13"/>
      <c r="I191" s="13"/>
      <c r="J191" s="13"/>
      <c r="K191" s="13"/>
    </row>
    <row r="192" spans="1:11" x14ac:dyDescent="0.3">
      <c r="A192" s="8"/>
      <c r="B192" s="13"/>
      <c r="C192" s="13"/>
      <c r="D192" s="13"/>
      <c r="E192" s="13"/>
      <c r="F192" s="13"/>
      <c r="G192" s="13"/>
      <c r="H192" s="13"/>
      <c r="I192" s="13"/>
      <c r="J192" s="13"/>
      <c r="K192" s="13"/>
    </row>
    <row r="193" spans="1:11" x14ac:dyDescent="0.3">
      <c r="A193" s="8"/>
      <c r="B193" s="13"/>
      <c r="C193" s="13"/>
      <c r="D193" s="13"/>
      <c r="E193" s="13"/>
      <c r="F193" s="13"/>
      <c r="G193" s="13"/>
      <c r="H193" s="13"/>
      <c r="I193" s="13"/>
      <c r="J193" s="13"/>
      <c r="K193" s="13"/>
    </row>
    <row r="194" spans="1:11" x14ac:dyDescent="0.3">
      <c r="A194" s="8"/>
      <c r="B194" s="13"/>
      <c r="C194" s="13"/>
      <c r="D194" s="13"/>
      <c r="E194" s="13"/>
      <c r="F194" s="13"/>
      <c r="G194" s="13"/>
      <c r="H194" s="13"/>
      <c r="I194" s="13"/>
      <c r="J194" s="13"/>
      <c r="K194" s="13"/>
    </row>
    <row r="195" spans="1:11" x14ac:dyDescent="0.3">
      <c r="A195" s="9"/>
      <c r="B195" s="14"/>
      <c r="C195" s="14"/>
      <c r="D195" s="14"/>
      <c r="E195" s="14"/>
      <c r="F195" s="14"/>
      <c r="G195" s="14"/>
      <c r="H195" s="14"/>
      <c r="I195" s="14"/>
      <c r="J195" s="14"/>
      <c r="K195" s="14"/>
    </row>
    <row r="196" spans="1:11" x14ac:dyDescent="0.3">
      <c r="A196" s="5"/>
      <c r="B196" s="11"/>
      <c r="C196" s="11"/>
      <c r="D196" s="11"/>
      <c r="E196" s="11"/>
      <c r="F196" s="11"/>
      <c r="G196" s="11"/>
      <c r="H196" s="11"/>
      <c r="I196" s="11"/>
      <c r="J196" s="11"/>
      <c r="K196" s="11"/>
    </row>
    <row r="197" spans="1:11" x14ac:dyDescent="0.3">
      <c r="A197" s="8"/>
      <c r="B197" s="12"/>
      <c r="C197" s="12"/>
      <c r="D197" s="12"/>
      <c r="E197" s="12"/>
      <c r="F197" s="12"/>
      <c r="G197" s="12"/>
      <c r="H197" s="12"/>
      <c r="I197" s="12"/>
      <c r="J197" s="12"/>
      <c r="K197" s="12"/>
    </row>
    <row r="198" spans="1:11" x14ac:dyDescent="0.3">
      <c r="A198" s="8"/>
      <c r="B198" s="12"/>
      <c r="C198" s="12"/>
      <c r="D198" s="12"/>
      <c r="E198" s="12"/>
      <c r="F198" s="12"/>
      <c r="G198" s="12"/>
      <c r="H198" s="12"/>
      <c r="I198" s="12"/>
      <c r="J198" s="12"/>
      <c r="K198" s="12"/>
    </row>
    <row r="199" spans="1:11" x14ac:dyDescent="0.3">
      <c r="A199" s="8"/>
      <c r="B199" s="13"/>
      <c r="C199" s="12"/>
      <c r="D199" s="12"/>
      <c r="E199" s="12"/>
      <c r="F199" s="13"/>
      <c r="G199" s="12"/>
      <c r="H199" s="12"/>
      <c r="I199" s="12"/>
      <c r="J199" s="12"/>
      <c r="K199" s="12"/>
    </row>
    <row r="200" spans="1:11" x14ac:dyDescent="0.3">
      <c r="A200" s="8"/>
      <c r="B200" s="13"/>
      <c r="C200" s="12"/>
      <c r="D200" s="12"/>
      <c r="E200" s="12"/>
      <c r="F200" s="13"/>
      <c r="G200" s="12"/>
      <c r="H200" s="12"/>
      <c r="I200" s="12"/>
      <c r="J200" s="12"/>
      <c r="K200" s="12"/>
    </row>
    <row r="201" spans="1:11" x14ac:dyDescent="0.3">
      <c r="A201" s="8"/>
      <c r="B201" s="13"/>
      <c r="C201" s="12"/>
      <c r="D201" s="12"/>
      <c r="E201" s="12"/>
      <c r="F201" s="13"/>
      <c r="G201" s="12"/>
      <c r="H201" s="12"/>
      <c r="I201" s="12"/>
      <c r="J201" s="12"/>
      <c r="K201" s="12"/>
    </row>
    <row r="202" spans="1:11" x14ac:dyDescent="0.3">
      <c r="A202" s="8"/>
      <c r="B202" s="13"/>
      <c r="C202" s="12"/>
      <c r="D202" s="12"/>
      <c r="E202" s="12"/>
      <c r="F202" s="13"/>
      <c r="G202" s="12"/>
      <c r="H202" s="12"/>
      <c r="I202" s="12"/>
      <c r="J202" s="12"/>
      <c r="K202" s="12"/>
    </row>
    <row r="203" spans="1:11" x14ac:dyDescent="0.3">
      <c r="A203" s="9"/>
      <c r="B203" s="14"/>
      <c r="C203" s="14"/>
      <c r="D203" s="14"/>
      <c r="E203" s="14"/>
      <c r="F203" s="14"/>
      <c r="G203" s="14"/>
      <c r="H203" s="14"/>
      <c r="I203" s="14"/>
      <c r="J203" s="14"/>
      <c r="K203" s="14"/>
    </row>
    <row r="204" spans="1:11" x14ac:dyDescent="0.3">
      <c r="A204" s="5"/>
      <c r="B204" s="11"/>
      <c r="C204" s="11"/>
      <c r="D204" s="11"/>
      <c r="E204" s="11"/>
      <c r="F204" s="11"/>
      <c r="G204" s="11"/>
      <c r="H204" s="11"/>
      <c r="I204" s="11"/>
      <c r="J204" s="11"/>
      <c r="K204" s="11"/>
    </row>
    <row r="205" spans="1:11" x14ac:dyDescent="0.3">
      <c r="A205" s="8"/>
      <c r="B205" s="12"/>
      <c r="C205" s="12"/>
      <c r="D205" s="12"/>
      <c r="E205" s="12"/>
      <c r="F205" s="12"/>
      <c r="G205" s="12"/>
      <c r="H205" s="12"/>
      <c r="I205" s="12"/>
      <c r="J205" s="12"/>
      <c r="K205" s="12"/>
    </row>
    <row r="206" spans="1:11" x14ac:dyDescent="0.3">
      <c r="A206" s="8"/>
      <c r="B206" s="12"/>
      <c r="C206" s="12"/>
      <c r="D206" s="12"/>
      <c r="E206" s="12"/>
      <c r="F206" s="12"/>
      <c r="G206" s="12"/>
      <c r="H206" s="12"/>
      <c r="I206" s="12"/>
      <c r="J206" s="12"/>
      <c r="K206" s="12"/>
    </row>
    <row r="207" spans="1:11" x14ac:dyDescent="0.3">
      <c r="A207" s="8"/>
      <c r="B207" s="13"/>
      <c r="C207" s="13"/>
      <c r="D207" s="13"/>
      <c r="E207" s="13"/>
      <c r="F207" s="13"/>
      <c r="G207" s="13"/>
      <c r="H207" s="13"/>
      <c r="I207" s="13"/>
      <c r="J207" s="13"/>
      <c r="K207" s="13"/>
    </row>
    <row r="208" spans="1:11" x14ac:dyDescent="0.3">
      <c r="A208" s="8"/>
      <c r="B208" s="13"/>
      <c r="C208" s="13"/>
      <c r="D208" s="13"/>
      <c r="E208" s="13"/>
      <c r="F208" s="13"/>
      <c r="G208" s="13"/>
      <c r="H208" s="13"/>
      <c r="I208" s="13"/>
      <c r="J208" s="13"/>
      <c r="K208" s="13"/>
    </row>
    <row r="209" spans="1:11" x14ac:dyDescent="0.3">
      <c r="A209" s="8"/>
      <c r="B209" s="13"/>
      <c r="C209" s="13"/>
      <c r="D209" s="13"/>
      <c r="E209" s="13"/>
      <c r="F209" s="13"/>
      <c r="G209" s="13"/>
      <c r="H209" s="13"/>
      <c r="I209" s="13"/>
      <c r="J209" s="13"/>
      <c r="K209" s="13"/>
    </row>
    <row r="210" spans="1:11" x14ac:dyDescent="0.3">
      <c r="A210" s="8"/>
      <c r="B210" s="13"/>
      <c r="C210" s="13"/>
      <c r="D210" s="13"/>
      <c r="E210" s="13"/>
      <c r="F210" s="13"/>
      <c r="G210" s="13"/>
      <c r="H210" s="13"/>
      <c r="I210" s="13"/>
      <c r="J210" s="13"/>
      <c r="K210" s="13"/>
    </row>
    <row r="211" spans="1:11" x14ac:dyDescent="0.3">
      <c r="A211" s="5"/>
      <c r="B211" s="11"/>
      <c r="C211" s="11"/>
      <c r="D211" s="11"/>
      <c r="E211" s="11"/>
      <c r="F211" s="11"/>
      <c r="G211" s="11"/>
      <c r="H211" s="11"/>
      <c r="I211" s="11"/>
      <c r="J211" s="11"/>
      <c r="K211" s="11"/>
    </row>
    <row r="212" spans="1:11" x14ac:dyDescent="0.3">
      <c r="A212" s="8"/>
      <c r="B212" s="12"/>
      <c r="C212" s="12"/>
      <c r="D212" s="12"/>
      <c r="E212" s="12"/>
      <c r="F212" s="12"/>
      <c r="G212" s="12"/>
      <c r="H212" s="12"/>
      <c r="I212" s="12"/>
      <c r="J212" s="12"/>
      <c r="K212" s="12"/>
    </row>
  </sheetData>
  <mergeCells count="8">
    <mergeCell ref="A1:K1"/>
    <mergeCell ref="B3:F3"/>
    <mergeCell ref="G3:K3"/>
    <mergeCell ref="B4:C4"/>
    <mergeCell ref="D4:E4"/>
    <mergeCell ref="G4:H4"/>
    <mergeCell ref="I4:J4"/>
    <mergeCell ref="A3:A5"/>
  </mergeCells>
  <pageMargins left="0.23622047244094491" right="0.15748031496062992" top="0.7" bottom="0.43307086614173229" header="0.19685039370078741" footer="0.19685039370078741"/>
  <pageSetup paperSize="8" scale="76"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750"/>
  <sheetViews>
    <sheetView view="pageBreakPreview" topLeftCell="A1711" zoomScale="60" zoomScaleNormal="50" workbookViewId="0">
      <selection activeCell="A2" sqref="A2:AB1750"/>
    </sheetView>
  </sheetViews>
  <sheetFormatPr defaultRowHeight="15" x14ac:dyDescent="0.25"/>
  <cols>
    <col min="1" max="1" width="38.28515625" customWidth="1"/>
    <col min="2" max="3" width="9.7109375" customWidth="1"/>
    <col min="4" max="4" width="13.42578125" customWidth="1"/>
    <col min="5" max="6" width="9.7109375" customWidth="1"/>
    <col min="7" max="7" width="13.42578125" customWidth="1"/>
    <col min="8" max="9" width="9.7109375" customWidth="1"/>
    <col min="10" max="10" width="13.42578125" customWidth="1"/>
    <col min="11" max="12" width="9.7109375" customWidth="1"/>
    <col min="13" max="13" width="13.42578125" customWidth="1"/>
    <col min="14" max="15" width="9.7109375" customWidth="1"/>
    <col min="16" max="16" width="13.42578125" customWidth="1"/>
    <col min="17" max="18" width="9.7109375" customWidth="1"/>
    <col min="19" max="19" width="13.42578125" customWidth="1"/>
    <col min="20" max="21" width="9.7109375" customWidth="1"/>
    <col min="22" max="22" width="13.42578125" customWidth="1"/>
    <col min="23" max="24" width="9.7109375" customWidth="1"/>
    <col min="25" max="25" width="13.42578125" customWidth="1"/>
    <col min="26" max="27" width="9.7109375" customWidth="1"/>
    <col min="28" max="28" width="13.42578125" customWidth="1"/>
  </cols>
  <sheetData>
    <row r="1" spans="1:16384" s="1" customFormat="1" ht="18.75" x14ac:dyDescent="0.3">
      <c r="A1" s="1608" t="s">
        <v>1266</v>
      </c>
      <c r="B1" s="1608"/>
      <c r="C1" s="1608"/>
      <c r="D1" s="1608"/>
      <c r="E1" s="1608"/>
      <c r="F1" s="1608"/>
      <c r="G1" s="1608"/>
      <c r="H1" s="1608"/>
      <c r="I1" s="1608"/>
      <c r="J1" s="1608"/>
      <c r="K1" s="1608"/>
      <c r="L1" s="1608"/>
      <c r="M1" s="1608"/>
      <c r="N1" s="1608"/>
      <c r="O1" s="1608"/>
      <c r="P1" s="1608"/>
      <c r="Q1" s="1608"/>
      <c r="R1" s="1608"/>
      <c r="S1" s="1608"/>
      <c r="T1" s="1608"/>
      <c r="U1" s="1608"/>
      <c r="V1" s="1608"/>
      <c r="W1" s="1608"/>
      <c r="X1" s="25"/>
      <c r="Y1" s="25"/>
      <c r="Z1" s="25"/>
      <c r="AA1" s="25"/>
      <c r="AB1" s="25"/>
      <c r="AC1" s="25"/>
      <c r="AD1" s="25"/>
      <c r="AE1" s="25"/>
      <c r="AF1" s="25"/>
      <c r="AG1" s="25"/>
      <c r="AH1" s="25"/>
      <c r="AI1" s="25"/>
      <c r="AJ1" s="25"/>
      <c r="AK1" s="25"/>
      <c r="AL1" s="25"/>
      <c r="AM1" s="25"/>
      <c r="AN1" s="25"/>
      <c r="AO1" s="25"/>
      <c r="AP1" s="25"/>
      <c r="AQ1" s="25"/>
      <c r="AR1" s="25"/>
      <c r="AS1" s="25"/>
      <c r="AT1" s="25"/>
      <c r="AU1" s="25"/>
      <c r="AV1" s="25"/>
      <c r="AW1" s="25"/>
      <c r="AX1" s="25"/>
      <c r="AY1" s="25"/>
      <c r="AZ1" s="25"/>
      <c r="BA1" s="25"/>
      <c r="BB1" s="25"/>
      <c r="BC1" s="25"/>
    </row>
    <row r="2" spans="1:16384" s="1" customFormat="1" ht="16.5" x14ac:dyDescent="0.3">
      <c r="A2" s="26" t="s">
        <v>633</v>
      </c>
      <c r="B2" s="26"/>
      <c r="C2" s="26"/>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c r="AM2" s="26"/>
      <c r="AN2" s="26"/>
      <c r="AO2" s="26"/>
      <c r="AP2" s="26"/>
      <c r="AQ2" s="26"/>
      <c r="AR2" s="26"/>
      <c r="AS2" s="26"/>
      <c r="AT2" s="26"/>
      <c r="AU2" s="26"/>
      <c r="AV2" s="26"/>
      <c r="AW2" s="26"/>
      <c r="AX2" s="26"/>
      <c r="AY2" s="26"/>
      <c r="AZ2" s="26"/>
      <c r="BA2" s="26"/>
      <c r="BB2" s="26"/>
      <c r="BC2" s="26"/>
    </row>
    <row r="3" spans="1:16384" s="1" customFormat="1" ht="16.5" x14ac:dyDescent="0.3">
      <c r="A3" s="27" t="s">
        <v>660</v>
      </c>
      <c r="B3" s="27"/>
      <c r="C3" s="27"/>
      <c r="D3" s="27"/>
      <c r="E3" s="27"/>
      <c r="F3" s="27"/>
      <c r="G3" s="27"/>
      <c r="H3" s="27"/>
      <c r="I3" s="27"/>
      <c r="J3" s="27"/>
      <c r="K3" s="27"/>
      <c r="L3" s="27"/>
      <c r="M3" s="27"/>
      <c r="N3" s="27"/>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c r="CL3" s="27"/>
      <c r="CM3" s="27"/>
      <c r="CN3" s="27"/>
      <c r="CO3" s="27"/>
      <c r="CP3" s="27"/>
      <c r="CQ3" s="27"/>
      <c r="CR3" s="27"/>
      <c r="CS3" s="27"/>
      <c r="CT3" s="27"/>
      <c r="CU3" s="27"/>
      <c r="CV3" s="27"/>
      <c r="CW3" s="27"/>
      <c r="CX3" s="27"/>
      <c r="CY3" s="27"/>
      <c r="CZ3" s="27"/>
      <c r="DA3" s="27"/>
      <c r="DB3" s="27"/>
      <c r="DC3" s="27"/>
      <c r="DD3" s="27"/>
      <c r="DE3" s="27"/>
      <c r="DF3" s="27"/>
      <c r="DG3" s="27"/>
      <c r="DH3" s="27"/>
      <c r="DI3" s="27"/>
      <c r="DJ3" s="27"/>
      <c r="DK3" s="27"/>
      <c r="DL3" s="27"/>
      <c r="DM3" s="27"/>
      <c r="DN3" s="27"/>
      <c r="DO3" s="27"/>
      <c r="DP3" s="27"/>
      <c r="DQ3" s="27"/>
      <c r="DR3" s="27"/>
      <c r="DS3" s="27"/>
      <c r="DT3" s="27"/>
      <c r="DU3" s="27"/>
      <c r="DV3" s="27"/>
      <c r="DW3" s="27"/>
      <c r="DX3" s="27"/>
      <c r="DY3" s="27"/>
      <c r="DZ3" s="27"/>
      <c r="EA3" s="27"/>
      <c r="EB3" s="27"/>
      <c r="EC3" s="27"/>
      <c r="ED3" s="27"/>
      <c r="EE3" s="27"/>
      <c r="EF3" s="27"/>
      <c r="EG3" s="27"/>
      <c r="EH3" s="27"/>
      <c r="EI3" s="27"/>
      <c r="EJ3" s="27"/>
      <c r="EK3" s="27"/>
      <c r="EL3" s="27"/>
      <c r="EM3" s="27"/>
      <c r="EN3" s="27"/>
      <c r="EO3" s="27"/>
      <c r="EP3" s="27"/>
      <c r="EQ3" s="27"/>
      <c r="ER3" s="27"/>
      <c r="ES3" s="27"/>
      <c r="ET3" s="27"/>
      <c r="EU3" s="27"/>
      <c r="EV3" s="27"/>
      <c r="EW3" s="27"/>
      <c r="EX3" s="27"/>
      <c r="EY3" s="27"/>
      <c r="EZ3" s="27"/>
      <c r="FA3" s="27"/>
      <c r="FB3" s="27"/>
      <c r="FC3" s="27"/>
      <c r="FD3" s="27"/>
      <c r="FE3" s="27"/>
      <c r="FF3" s="27"/>
      <c r="FG3" s="27"/>
      <c r="FH3" s="27"/>
      <c r="FI3" s="27"/>
      <c r="FJ3" s="27"/>
      <c r="FK3" s="27"/>
      <c r="FL3" s="27"/>
      <c r="FM3" s="27"/>
      <c r="FN3" s="27"/>
      <c r="FO3" s="27"/>
      <c r="FP3" s="27"/>
      <c r="FQ3" s="27"/>
      <c r="FR3" s="27"/>
      <c r="FS3" s="27"/>
      <c r="FT3" s="27"/>
      <c r="FU3" s="27"/>
      <c r="FV3" s="27"/>
      <c r="FW3" s="27"/>
      <c r="FX3" s="27"/>
      <c r="FY3" s="27"/>
      <c r="FZ3" s="27"/>
      <c r="GA3" s="27"/>
      <c r="GB3" s="27"/>
      <c r="GC3" s="27"/>
      <c r="GD3" s="27"/>
      <c r="GE3" s="27"/>
      <c r="GF3" s="27"/>
      <c r="GG3" s="27"/>
      <c r="GH3" s="27"/>
      <c r="GI3" s="27"/>
      <c r="GJ3" s="27"/>
      <c r="GK3" s="27"/>
      <c r="GL3" s="27"/>
      <c r="GM3" s="27"/>
      <c r="GN3" s="27"/>
      <c r="GO3" s="27"/>
      <c r="GP3" s="27"/>
      <c r="GQ3" s="27"/>
      <c r="GR3" s="27"/>
      <c r="GS3" s="27"/>
      <c r="GT3" s="27"/>
      <c r="GU3" s="27"/>
      <c r="GV3" s="27"/>
      <c r="GW3" s="27"/>
      <c r="GX3" s="27"/>
      <c r="GY3" s="27"/>
      <c r="GZ3" s="27"/>
      <c r="HA3" s="27"/>
      <c r="HB3" s="27"/>
      <c r="HC3" s="27"/>
      <c r="HD3" s="27"/>
      <c r="HE3" s="27"/>
      <c r="HF3" s="27"/>
      <c r="HG3" s="27"/>
      <c r="HH3" s="27"/>
      <c r="HI3" s="27"/>
      <c r="HJ3" s="27"/>
      <c r="HK3" s="27"/>
      <c r="HL3" s="27"/>
      <c r="HM3" s="27"/>
      <c r="HN3" s="27"/>
      <c r="HO3" s="27"/>
      <c r="HP3" s="27"/>
      <c r="HQ3" s="27"/>
      <c r="HR3" s="27"/>
      <c r="HS3" s="27"/>
      <c r="HT3" s="27"/>
      <c r="HU3" s="27"/>
      <c r="HV3" s="27"/>
      <c r="HW3" s="27"/>
      <c r="HX3" s="27"/>
      <c r="HY3" s="27"/>
      <c r="HZ3" s="27"/>
      <c r="IA3" s="27"/>
      <c r="IB3" s="27"/>
      <c r="IC3" s="27"/>
      <c r="ID3" s="27"/>
      <c r="IE3" s="27"/>
      <c r="IF3" s="27"/>
      <c r="IG3" s="27"/>
      <c r="IH3" s="27"/>
      <c r="II3" s="27"/>
      <c r="IJ3" s="27"/>
      <c r="IK3" s="27"/>
      <c r="IL3" s="27"/>
      <c r="IM3" s="27"/>
      <c r="IN3" s="27"/>
      <c r="IO3" s="27"/>
      <c r="IP3" s="27"/>
      <c r="IQ3" s="27"/>
      <c r="IR3" s="27"/>
      <c r="IS3" s="27"/>
      <c r="IT3" s="27"/>
      <c r="IU3" s="27"/>
      <c r="IV3" s="27"/>
      <c r="IW3" s="27"/>
      <c r="IX3" s="27"/>
      <c r="IY3" s="27"/>
      <c r="IZ3" s="27"/>
      <c r="JA3" s="27"/>
      <c r="JB3" s="27"/>
      <c r="JC3" s="27"/>
      <c r="JD3" s="27"/>
      <c r="JE3" s="27"/>
      <c r="JF3" s="27"/>
      <c r="JG3" s="27"/>
      <c r="JH3" s="27"/>
      <c r="JI3" s="27"/>
      <c r="JJ3" s="27"/>
      <c r="JK3" s="27"/>
      <c r="JL3" s="27"/>
      <c r="JM3" s="27"/>
      <c r="JN3" s="27"/>
      <c r="JO3" s="27"/>
      <c r="JP3" s="27"/>
      <c r="JQ3" s="27"/>
      <c r="JR3" s="27"/>
      <c r="JS3" s="27"/>
      <c r="JT3" s="27"/>
      <c r="JU3" s="27"/>
      <c r="JV3" s="27"/>
      <c r="JW3" s="27"/>
      <c r="JX3" s="27"/>
      <c r="JY3" s="27"/>
      <c r="JZ3" s="27"/>
      <c r="KA3" s="27"/>
      <c r="KB3" s="27"/>
      <c r="KC3" s="27"/>
      <c r="KD3" s="27"/>
      <c r="KE3" s="27"/>
      <c r="KF3" s="27"/>
      <c r="KG3" s="27"/>
      <c r="KH3" s="27"/>
      <c r="KI3" s="27"/>
      <c r="KJ3" s="27"/>
      <c r="KK3" s="27"/>
      <c r="KL3" s="27"/>
      <c r="KM3" s="27"/>
      <c r="KN3" s="27"/>
      <c r="KO3" s="27"/>
      <c r="KP3" s="27"/>
      <c r="KQ3" s="27"/>
      <c r="KR3" s="27"/>
      <c r="KS3" s="27"/>
      <c r="KT3" s="27"/>
      <c r="KU3" s="27"/>
      <c r="KV3" s="27"/>
      <c r="KW3" s="27"/>
      <c r="KX3" s="27"/>
      <c r="KY3" s="27"/>
      <c r="KZ3" s="27"/>
      <c r="LA3" s="27"/>
      <c r="LB3" s="27"/>
      <c r="LC3" s="27"/>
      <c r="LD3" s="27"/>
      <c r="LE3" s="27"/>
      <c r="LF3" s="27"/>
      <c r="LG3" s="27"/>
      <c r="LH3" s="27"/>
      <c r="LI3" s="27"/>
      <c r="LJ3" s="27"/>
      <c r="LK3" s="27"/>
      <c r="LL3" s="27"/>
      <c r="LM3" s="27"/>
      <c r="LN3" s="27"/>
      <c r="LO3" s="27"/>
      <c r="LP3" s="27"/>
      <c r="LQ3" s="27"/>
      <c r="LR3" s="27"/>
      <c r="LS3" s="27"/>
      <c r="LT3" s="27"/>
      <c r="LU3" s="27"/>
      <c r="LV3" s="27"/>
      <c r="LW3" s="27"/>
      <c r="LX3" s="27"/>
      <c r="LY3" s="27"/>
      <c r="LZ3" s="27"/>
      <c r="MA3" s="27"/>
      <c r="MB3" s="27"/>
      <c r="MC3" s="27"/>
      <c r="MD3" s="27"/>
      <c r="ME3" s="27"/>
      <c r="MF3" s="27"/>
      <c r="MG3" s="27"/>
      <c r="MH3" s="27"/>
      <c r="MI3" s="27"/>
      <c r="MJ3" s="27"/>
      <c r="MK3" s="27"/>
      <c r="ML3" s="27"/>
      <c r="MM3" s="27"/>
      <c r="MN3" s="27"/>
      <c r="MO3" s="27"/>
      <c r="MP3" s="27"/>
      <c r="MQ3" s="27"/>
      <c r="MR3" s="27"/>
      <c r="MS3" s="27"/>
      <c r="MT3" s="27"/>
      <c r="MU3" s="27"/>
      <c r="MV3" s="27"/>
      <c r="MW3" s="27"/>
      <c r="MX3" s="27"/>
      <c r="MY3" s="27"/>
      <c r="MZ3" s="27"/>
      <c r="NA3" s="27"/>
      <c r="NB3" s="27"/>
      <c r="NC3" s="27"/>
      <c r="ND3" s="27"/>
      <c r="NE3" s="27"/>
      <c r="NF3" s="27"/>
      <c r="NG3" s="27"/>
      <c r="NH3" s="27"/>
      <c r="NI3" s="27"/>
      <c r="NJ3" s="27"/>
      <c r="NK3" s="27"/>
      <c r="NL3" s="27"/>
      <c r="NM3" s="27"/>
      <c r="NN3" s="27"/>
      <c r="NO3" s="27"/>
      <c r="NP3" s="27"/>
      <c r="NQ3" s="27"/>
      <c r="NR3" s="27"/>
      <c r="NS3" s="27"/>
      <c r="NT3" s="27"/>
      <c r="NU3" s="27"/>
      <c r="NV3" s="27"/>
      <c r="NW3" s="27"/>
      <c r="NX3" s="27"/>
      <c r="NY3" s="27"/>
      <c r="NZ3" s="27"/>
      <c r="OA3" s="27"/>
      <c r="OB3" s="27"/>
      <c r="OC3" s="27"/>
      <c r="OD3" s="27"/>
      <c r="OE3" s="27"/>
      <c r="OF3" s="27"/>
      <c r="OG3" s="27"/>
      <c r="OH3" s="27"/>
      <c r="OI3" s="27"/>
      <c r="OJ3" s="27"/>
      <c r="OK3" s="27"/>
      <c r="OL3" s="27"/>
      <c r="OM3" s="27"/>
      <c r="ON3" s="27"/>
      <c r="OO3" s="27"/>
      <c r="OP3" s="27"/>
      <c r="OQ3" s="27"/>
      <c r="OR3" s="27"/>
      <c r="OS3" s="27"/>
      <c r="OT3" s="27"/>
      <c r="OU3" s="27"/>
      <c r="OV3" s="27"/>
      <c r="OW3" s="27"/>
      <c r="OX3" s="27"/>
      <c r="OY3" s="27"/>
      <c r="OZ3" s="27"/>
      <c r="PA3" s="27"/>
      <c r="PB3" s="27"/>
      <c r="PC3" s="27"/>
      <c r="PD3" s="27"/>
      <c r="PE3" s="27"/>
      <c r="PF3" s="27"/>
      <c r="PG3" s="27"/>
      <c r="PH3" s="27"/>
      <c r="PI3" s="27"/>
      <c r="PJ3" s="27"/>
      <c r="PK3" s="27"/>
      <c r="PL3" s="27"/>
      <c r="PM3" s="27"/>
      <c r="PN3" s="27"/>
      <c r="PO3" s="27"/>
      <c r="PP3" s="27"/>
      <c r="PQ3" s="27"/>
      <c r="PR3" s="27"/>
      <c r="PS3" s="27"/>
      <c r="PT3" s="27"/>
      <c r="PU3" s="27"/>
      <c r="PV3" s="27"/>
      <c r="PW3" s="27"/>
      <c r="PX3" s="27"/>
      <c r="PY3" s="27"/>
      <c r="PZ3" s="27"/>
      <c r="QA3" s="27"/>
      <c r="QB3" s="27"/>
      <c r="QC3" s="27"/>
      <c r="QD3" s="27"/>
      <c r="QE3" s="27"/>
      <c r="QF3" s="27"/>
      <c r="QG3" s="27"/>
      <c r="QH3" s="27"/>
      <c r="QI3" s="27"/>
      <c r="QJ3" s="27"/>
      <c r="QK3" s="27"/>
      <c r="QL3" s="27"/>
      <c r="QM3" s="27"/>
      <c r="QN3" s="27"/>
      <c r="QO3" s="27"/>
      <c r="QP3" s="27"/>
      <c r="QQ3" s="27"/>
      <c r="QR3" s="27"/>
      <c r="QS3" s="27"/>
      <c r="QT3" s="27"/>
      <c r="QU3" s="27"/>
      <c r="QV3" s="27"/>
      <c r="QW3" s="27"/>
      <c r="QX3" s="27"/>
      <c r="QY3" s="27"/>
      <c r="QZ3" s="27"/>
      <c r="RA3" s="27"/>
      <c r="RB3" s="27"/>
      <c r="RC3" s="27"/>
      <c r="RD3" s="27"/>
      <c r="RE3" s="27"/>
      <c r="RF3" s="27"/>
      <c r="RG3" s="27"/>
      <c r="RH3" s="27"/>
      <c r="RI3" s="27"/>
      <c r="RJ3" s="27"/>
      <c r="RK3" s="27"/>
      <c r="RL3" s="27"/>
      <c r="RM3" s="27"/>
      <c r="RN3" s="27"/>
      <c r="RO3" s="27"/>
      <c r="RP3" s="27"/>
      <c r="RQ3" s="27"/>
      <c r="RR3" s="27"/>
      <c r="RS3" s="27"/>
      <c r="RT3" s="27"/>
      <c r="RU3" s="27"/>
      <c r="RV3" s="27"/>
      <c r="RW3" s="27"/>
      <c r="RX3" s="27"/>
      <c r="RY3" s="27"/>
      <c r="RZ3" s="27"/>
      <c r="SA3" s="27"/>
      <c r="SB3" s="27"/>
      <c r="SC3" s="27"/>
      <c r="SD3" s="27"/>
      <c r="SE3" s="27"/>
      <c r="SF3" s="27"/>
      <c r="SG3" s="27"/>
      <c r="SH3" s="27"/>
      <c r="SI3" s="27"/>
      <c r="SJ3" s="27"/>
      <c r="SK3" s="27"/>
      <c r="SL3" s="27"/>
      <c r="SM3" s="27"/>
      <c r="SN3" s="27"/>
      <c r="SO3" s="27"/>
      <c r="SP3" s="27"/>
      <c r="SQ3" s="27"/>
      <c r="SR3" s="27"/>
      <c r="SS3" s="27"/>
      <c r="ST3" s="27"/>
      <c r="SU3" s="27"/>
      <c r="SV3" s="27"/>
      <c r="SW3" s="27"/>
      <c r="SX3" s="27"/>
      <c r="SY3" s="27"/>
      <c r="SZ3" s="27"/>
      <c r="TA3" s="27"/>
      <c r="TB3" s="27"/>
      <c r="TC3" s="27"/>
      <c r="TD3" s="27"/>
      <c r="TE3" s="27"/>
      <c r="TF3" s="27"/>
      <c r="TG3" s="27"/>
      <c r="TH3" s="27"/>
      <c r="TI3" s="27"/>
      <c r="TJ3" s="27"/>
      <c r="TK3" s="27"/>
      <c r="TL3" s="27"/>
      <c r="TM3" s="27"/>
      <c r="TN3" s="27"/>
      <c r="TO3" s="27"/>
      <c r="TP3" s="27"/>
      <c r="TQ3" s="27"/>
      <c r="TR3" s="27"/>
      <c r="TS3" s="27"/>
      <c r="TT3" s="27"/>
      <c r="TU3" s="27"/>
      <c r="TV3" s="27"/>
      <c r="TW3" s="27"/>
      <c r="TX3" s="27"/>
      <c r="TY3" s="27"/>
      <c r="TZ3" s="27"/>
      <c r="UA3" s="27"/>
      <c r="UB3" s="27"/>
      <c r="UC3" s="27"/>
      <c r="UD3" s="27"/>
      <c r="UE3" s="27"/>
      <c r="UF3" s="27"/>
      <c r="UG3" s="27"/>
      <c r="UH3" s="27"/>
      <c r="UI3" s="27"/>
      <c r="UJ3" s="27"/>
      <c r="UK3" s="27"/>
      <c r="UL3" s="27"/>
      <c r="UM3" s="27"/>
      <c r="UN3" s="27"/>
      <c r="UO3" s="27"/>
      <c r="UP3" s="27"/>
      <c r="UQ3" s="27"/>
      <c r="UR3" s="27"/>
      <c r="US3" s="27"/>
      <c r="UT3" s="27"/>
      <c r="UU3" s="27"/>
      <c r="UV3" s="27"/>
      <c r="UW3" s="27"/>
      <c r="UX3" s="27"/>
      <c r="UY3" s="27"/>
      <c r="UZ3" s="27"/>
      <c r="VA3" s="27"/>
      <c r="VB3" s="27"/>
      <c r="VC3" s="27"/>
      <c r="VD3" s="27"/>
      <c r="VE3" s="27"/>
      <c r="VF3" s="27"/>
      <c r="VG3" s="27"/>
      <c r="VH3" s="27"/>
      <c r="VI3" s="27"/>
      <c r="VJ3" s="27"/>
      <c r="VK3" s="27"/>
      <c r="VL3" s="27"/>
      <c r="VM3" s="27"/>
      <c r="VN3" s="27"/>
      <c r="VO3" s="27"/>
      <c r="VP3" s="27"/>
      <c r="VQ3" s="27"/>
      <c r="VR3" s="27"/>
      <c r="VS3" s="27"/>
      <c r="VT3" s="27"/>
      <c r="VU3" s="27"/>
      <c r="VV3" s="27"/>
      <c r="VW3" s="27"/>
      <c r="VX3" s="27"/>
      <c r="VY3" s="27"/>
      <c r="VZ3" s="27"/>
      <c r="WA3" s="27"/>
      <c r="WB3" s="27"/>
      <c r="WC3" s="27"/>
      <c r="WD3" s="27"/>
      <c r="WE3" s="27"/>
      <c r="WF3" s="27"/>
      <c r="WG3" s="27"/>
      <c r="WH3" s="27"/>
      <c r="WI3" s="27"/>
      <c r="WJ3" s="27"/>
      <c r="WK3" s="27"/>
      <c r="WL3" s="27"/>
      <c r="WM3" s="27"/>
      <c r="WN3" s="27"/>
      <c r="WO3" s="27"/>
      <c r="WP3" s="27"/>
      <c r="WQ3" s="27"/>
      <c r="WR3" s="27"/>
      <c r="WS3" s="27"/>
      <c r="WT3" s="27"/>
      <c r="WU3" s="27"/>
      <c r="WV3" s="27"/>
      <c r="WW3" s="27"/>
      <c r="WX3" s="27"/>
      <c r="WY3" s="27"/>
      <c r="WZ3" s="27"/>
      <c r="XA3" s="27"/>
      <c r="XB3" s="27"/>
      <c r="XC3" s="27"/>
      <c r="XD3" s="27"/>
      <c r="XE3" s="27"/>
      <c r="XF3" s="27"/>
      <c r="XG3" s="27"/>
      <c r="XH3" s="27"/>
      <c r="XI3" s="27"/>
      <c r="XJ3" s="27"/>
      <c r="XK3" s="27"/>
      <c r="XL3" s="27"/>
      <c r="XM3" s="27"/>
      <c r="XN3" s="27"/>
      <c r="XO3" s="27"/>
      <c r="XP3" s="27"/>
      <c r="XQ3" s="27"/>
      <c r="XR3" s="27"/>
      <c r="XS3" s="27"/>
      <c r="XT3" s="27"/>
      <c r="XU3" s="27"/>
      <c r="XV3" s="27"/>
      <c r="XW3" s="27"/>
      <c r="XX3" s="27"/>
      <c r="XY3" s="27"/>
      <c r="XZ3" s="27"/>
      <c r="YA3" s="27"/>
      <c r="YB3" s="27"/>
      <c r="YC3" s="27"/>
      <c r="YD3" s="27"/>
      <c r="YE3" s="27"/>
      <c r="YF3" s="27"/>
      <c r="YG3" s="27"/>
      <c r="YH3" s="27"/>
      <c r="YI3" s="27"/>
      <c r="YJ3" s="27"/>
      <c r="YK3" s="27"/>
      <c r="YL3" s="27"/>
      <c r="YM3" s="27"/>
      <c r="YN3" s="27"/>
      <c r="YO3" s="27"/>
      <c r="YP3" s="27"/>
      <c r="YQ3" s="27"/>
      <c r="YR3" s="27"/>
      <c r="YS3" s="27"/>
      <c r="YT3" s="27"/>
      <c r="YU3" s="27"/>
      <c r="YV3" s="27"/>
      <c r="YW3" s="27"/>
      <c r="YX3" s="27"/>
      <c r="YY3" s="27"/>
      <c r="YZ3" s="27"/>
      <c r="ZA3" s="27"/>
      <c r="ZB3" s="27"/>
      <c r="ZC3" s="27"/>
      <c r="ZD3" s="27"/>
      <c r="ZE3" s="27"/>
      <c r="ZF3" s="27"/>
      <c r="ZG3" s="27"/>
      <c r="ZH3" s="27"/>
      <c r="ZI3" s="27"/>
      <c r="ZJ3" s="27"/>
      <c r="ZK3" s="27"/>
      <c r="ZL3" s="27"/>
      <c r="ZM3" s="27"/>
      <c r="ZN3" s="27"/>
      <c r="ZO3" s="27"/>
      <c r="ZP3" s="27"/>
      <c r="ZQ3" s="27"/>
      <c r="ZR3" s="27"/>
      <c r="ZS3" s="27"/>
      <c r="ZT3" s="27"/>
      <c r="ZU3" s="27"/>
      <c r="ZV3" s="27"/>
      <c r="ZW3" s="27"/>
      <c r="ZX3" s="27"/>
      <c r="ZY3" s="27"/>
      <c r="ZZ3" s="27"/>
      <c r="AAA3" s="27"/>
      <c r="AAB3" s="27"/>
      <c r="AAC3" s="27"/>
      <c r="AAD3" s="27"/>
      <c r="AAE3" s="27"/>
      <c r="AAF3" s="27"/>
      <c r="AAG3" s="27"/>
      <c r="AAH3" s="27"/>
      <c r="AAI3" s="27"/>
      <c r="AAJ3" s="27"/>
      <c r="AAK3" s="27"/>
      <c r="AAL3" s="27"/>
      <c r="AAM3" s="27"/>
      <c r="AAN3" s="27"/>
      <c r="AAO3" s="27"/>
      <c r="AAP3" s="27"/>
      <c r="AAQ3" s="27"/>
      <c r="AAR3" s="27"/>
      <c r="AAS3" s="27"/>
      <c r="AAT3" s="27"/>
      <c r="AAU3" s="27"/>
      <c r="AAV3" s="27"/>
      <c r="AAW3" s="27"/>
      <c r="AAX3" s="27"/>
      <c r="AAY3" s="27"/>
      <c r="AAZ3" s="27"/>
      <c r="ABA3" s="27"/>
      <c r="ABB3" s="27"/>
      <c r="ABC3" s="27"/>
      <c r="ABD3" s="27"/>
      <c r="ABE3" s="27"/>
      <c r="ABF3" s="27"/>
      <c r="ABG3" s="27"/>
      <c r="ABH3" s="27"/>
      <c r="ABI3" s="27"/>
      <c r="ABJ3" s="27"/>
      <c r="ABK3" s="27"/>
      <c r="ABL3" s="27"/>
      <c r="ABM3" s="27"/>
      <c r="ABN3" s="27"/>
      <c r="ABO3" s="27"/>
      <c r="ABP3" s="27"/>
      <c r="ABQ3" s="27"/>
      <c r="ABR3" s="27"/>
      <c r="ABS3" s="27"/>
      <c r="ABT3" s="27"/>
      <c r="ABU3" s="27"/>
      <c r="ABV3" s="27"/>
      <c r="ABW3" s="27"/>
      <c r="ABX3" s="27"/>
      <c r="ABY3" s="27"/>
      <c r="ABZ3" s="27"/>
      <c r="ACA3" s="27"/>
      <c r="ACB3" s="27"/>
      <c r="ACC3" s="27"/>
      <c r="ACD3" s="27"/>
      <c r="ACE3" s="27"/>
      <c r="ACF3" s="27"/>
      <c r="ACG3" s="27"/>
      <c r="ACH3" s="27"/>
      <c r="ACI3" s="27"/>
      <c r="ACJ3" s="27"/>
      <c r="ACK3" s="27"/>
      <c r="ACL3" s="27"/>
      <c r="ACM3" s="27"/>
      <c r="ACN3" s="27"/>
      <c r="ACO3" s="27"/>
      <c r="ACP3" s="27"/>
      <c r="ACQ3" s="27"/>
      <c r="ACR3" s="27"/>
      <c r="ACS3" s="27"/>
      <c r="ACT3" s="27"/>
      <c r="ACU3" s="27"/>
      <c r="ACV3" s="27"/>
      <c r="ACW3" s="27"/>
      <c r="ACX3" s="27"/>
      <c r="ACY3" s="27"/>
      <c r="ACZ3" s="27"/>
      <c r="ADA3" s="27"/>
      <c r="ADB3" s="27"/>
      <c r="ADC3" s="27"/>
      <c r="ADD3" s="27"/>
      <c r="ADE3" s="27"/>
      <c r="ADF3" s="27"/>
      <c r="ADG3" s="27"/>
      <c r="ADH3" s="27"/>
      <c r="ADI3" s="27"/>
      <c r="ADJ3" s="27"/>
      <c r="ADK3" s="27"/>
      <c r="ADL3" s="27"/>
      <c r="ADM3" s="27"/>
      <c r="ADN3" s="27"/>
      <c r="ADO3" s="27"/>
      <c r="ADP3" s="27"/>
      <c r="ADQ3" s="27"/>
      <c r="ADR3" s="27"/>
      <c r="ADS3" s="27"/>
      <c r="ADT3" s="27"/>
      <c r="ADU3" s="27"/>
      <c r="ADV3" s="27"/>
      <c r="ADW3" s="27"/>
      <c r="ADX3" s="27"/>
      <c r="ADY3" s="27"/>
      <c r="ADZ3" s="27"/>
      <c r="AEA3" s="27"/>
      <c r="AEB3" s="27"/>
      <c r="AEC3" s="27"/>
      <c r="AED3" s="27"/>
      <c r="AEE3" s="27"/>
      <c r="AEF3" s="27"/>
      <c r="AEG3" s="27"/>
      <c r="AEH3" s="27"/>
      <c r="AEI3" s="27"/>
      <c r="AEJ3" s="27"/>
      <c r="AEK3" s="27"/>
      <c r="AEL3" s="27"/>
      <c r="AEM3" s="27"/>
      <c r="AEN3" s="27"/>
      <c r="AEO3" s="27"/>
      <c r="AEP3" s="27"/>
      <c r="AEQ3" s="27"/>
      <c r="AER3" s="27"/>
      <c r="AES3" s="27"/>
      <c r="AET3" s="27"/>
      <c r="AEU3" s="27"/>
      <c r="AEV3" s="27"/>
      <c r="AEW3" s="27"/>
      <c r="AEX3" s="27"/>
      <c r="AEY3" s="27"/>
      <c r="AEZ3" s="27"/>
      <c r="AFA3" s="27"/>
      <c r="AFB3" s="27"/>
      <c r="AFC3" s="27"/>
      <c r="AFD3" s="27"/>
      <c r="AFE3" s="27"/>
      <c r="AFF3" s="27"/>
      <c r="AFG3" s="27"/>
      <c r="AFH3" s="27"/>
      <c r="AFI3" s="27"/>
      <c r="AFJ3" s="27"/>
      <c r="AFK3" s="27"/>
      <c r="AFL3" s="27"/>
      <c r="AFM3" s="27"/>
      <c r="AFN3" s="27"/>
      <c r="AFO3" s="27"/>
      <c r="AFP3" s="27"/>
      <c r="AFQ3" s="27"/>
      <c r="AFR3" s="27"/>
      <c r="AFS3" s="27"/>
      <c r="AFT3" s="27"/>
      <c r="AFU3" s="27"/>
      <c r="AFV3" s="27"/>
      <c r="AFW3" s="27"/>
      <c r="AFX3" s="27"/>
      <c r="AFY3" s="27"/>
      <c r="AFZ3" s="27"/>
      <c r="AGA3" s="27"/>
      <c r="AGB3" s="27"/>
      <c r="AGC3" s="27"/>
      <c r="AGD3" s="27"/>
      <c r="AGE3" s="27"/>
      <c r="AGF3" s="27"/>
      <c r="AGG3" s="27"/>
      <c r="AGH3" s="27"/>
      <c r="AGI3" s="27"/>
      <c r="AGJ3" s="27"/>
      <c r="AGK3" s="27"/>
      <c r="AGL3" s="27"/>
      <c r="AGM3" s="27"/>
      <c r="AGN3" s="27"/>
      <c r="AGO3" s="27"/>
      <c r="AGP3" s="27"/>
      <c r="AGQ3" s="27"/>
      <c r="AGR3" s="27"/>
      <c r="AGS3" s="27"/>
      <c r="AGT3" s="27"/>
      <c r="AGU3" s="27"/>
      <c r="AGV3" s="27"/>
      <c r="AGW3" s="27"/>
      <c r="AGX3" s="27"/>
      <c r="AGY3" s="27"/>
      <c r="AGZ3" s="27"/>
      <c r="AHA3" s="27"/>
      <c r="AHB3" s="27"/>
      <c r="AHC3" s="27"/>
      <c r="AHD3" s="27"/>
      <c r="AHE3" s="27"/>
      <c r="AHF3" s="27"/>
      <c r="AHG3" s="27"/>
      <c r="AHH3" s="27"/>
      <c r="AHI3" s="27"/>
      <c r="AHJ3" s="27"/>
      <c r="AHK3" s="27"/>
      <c r="AHL3" s="27"/>
      <c r="AHM3" s="27"/>
      <c r="AHN3" s="27"/>
      <c r="AHO3" s="27"/>
      <c r="AHP3" s="27"/>
      <c r="AHQ3" s="27"/>
      <c r="AHR3" s="27"/>
      <c r="AHS3" s="27"/>
      <c r="AHT3" s="27"/>
      <c r="AHU3" s="27"/>
      <c r="AHV3" s="27"/>
      <c r="AHW3" s="27"/>
      <c r="AHX3" s="27"/>
      <c r="AHY3" s="27"/>
      <c r="AHZ3" s="27"/>
      <c r="AIA3" s="27"/>
      <c r="AIB3" s="27"/>
      <c r="AIC3" s="27"/>
      <c r="AID3" s="27"/>
      <c r="AIE3" s="27"/>
      <c r="AIF3" s="27"/>
      <c r="AIG3" s="27"/>
      <c r="AIH3" s="27"/>
      <c r="AII3" s="27"/>
      <c r="AIJ3" s="27"/>
      <c r="AIK3" s="27"/>
      <c r="AIL3" s="27"/>
      <c r="AIM3" s="27"/>
      <c r="AIN3" s="27"/>
      <c r="AIO3" s="27"/>
      <c r="AIP3" s="27"/>
      <c r="AIQ3" s="27"/>
      <c r="AIR3" s="27"/>
      <c r="AIS3" s="27"/>
      <c r="AIT3" s="27"/>
      <c r="AIU3" s="27"/>
      <c r="AIV3" s="27"/>
      <c r="AIW3" s="27"/>
      <c r="AIX3" s="27"/>
      <c r="AIY3" s="27"/>
      <c r="AIZ3" s="27"/>
      <c r="AJA3" s="27"/>
      <c r="AJB3" s="27"/>
      <c r="AJC3" s="27"/>
      <c r="AJD3" s="27"/>
      <c r="AJE3" s="27"/>
      <c r="AJF3" s="27"/>
      <c r="AJG3" s="27"/>
      <c r="AJH3" s="27"/>
      <c r="AJI3" s="27"/>
      <c r="AJJ3" s="27"/>
      <c r="AJK3" s="27"/>
      <c r="AJL3" s="27"/>
      <c r="AJM3" s="27"/>
      <c r="AJN3" s="27"/>
      <c r="AJO3" s="27"/>
      <c r="AJP3" s="27"/>
      <c r="AJQ3" s="27"/>
      <c r="AJR3" s="27"/>
      <c r="AJS3" s="27"/>
      <c r="AJT3" s="27"/>
      <c r="AJU3" s="27"/>
      <c r="AJV3" s="27"/>
      <c r="AJW3" s="27"/>
      <c r="AJX3" s="27"/>
      <c r="AJY3" s="27"/>
      <c r="AJZ3" s="27"/>
      <c r="AKA3" s="27"/>
      <c r="AKB3" s="27"/>
      <c r="AKC3" s="27"/>
      <c r="AKD3" s="27"/>
      <c r="AKE3" s="27"/>
      <c r="AKF3" s="27"/>
      <c r="AKG3" s="27"/>
      <c r="AKH3" s="27"/>
      <c r="AKI3" s="27"/>
      <c r="AKJ3" s="27"/>
      <c r="AKK3" s="27"/>
      <c r="AKL3" s="27"/>
      <c r="AKM3" s="27"/>
      <c r="AKN3" s="27"/>
      <c r="AKO3" s="27"/>
      <c r="AKP3" s="27"/>
      <c r="AKQ3" s="27"/>
      <c r="AKR3" s="27"/>
      <c r="AKS3" s="27"/>
      <c r="AKT3" s="27"/>
      <c r="AKU3" s="27"/>
      <c r="AKV3" s="27"/>
      <c r="AKW3" s="27"/>
      <c r="AKX3" s="27"/>
      <c r="AKY3" s="27"/>
      <c r="AKZ3" s="27"/>
      <c r="ALA3" s="27"/>
      <c r="ALB3" s="27"/>
      <c r="ALC3" s="27"/>
      <c r="ALD3" s="27"/>
      <c r="ALE3" s="27"/>
      <c r="ALF3" s="27"/>
      <c r="ALG3" s="27"/>
      <c r="ALH3" s="27"/>
      <c r="ALI3" s="27"/>
      <c r="ALJ3" s="27"/>
      <c r="ALK3" s="27"/>
      <c r="ALL3" s="27"/>
      <c r="ALM3" s="27"/>
      <c r="ALN3" s="27"/>
      <c r="ALO3" s="27"/>
      <c r="ALP3" s="27"/>
      <c r="ALQ3" s="27"/>
      <c r="ALR3" s="27"/>
      <c r="ALS3" s="27"/>
      <c r="ALT3" s="27"/>
      <c r="ALU3" s="27"/>
      <c r="ALV3" s="27"/>
      <c r="ALW3" s="27"/>
      <c r="ALX3" s="27"/>
      <c r="ALY3" s="27"/>
      <c r="ALZ3" s="27"/>
      <c r="AMA3" s="27"/>
      <c r="AMB3" s="27"/>
      <c r="AMC3" s="27"/>
      <c r="AMD3" s="27"/>
      <c r="AME3" s="27"/>
      <c r="AMF3" s="27"/>
      <c r="AMG3" s="27"/>
      <c r="AMH3" s="27"/>
      <c r="AMI3" s="27"/>
      <c r="AMJ3" s="27"/>
      <c r="AMK3" s="27"/>
      <c r="AML3" s="27"/>
      <c r="AMM3" s="27"/>
      <c r="AMN3" s="27"/>
      <c r="AMO3" s="27"/>
      <c r="AMP3" s="27"/>
      <c r="AMQ3" s="27"/>
      <c r="AMR3" s="27"/>
      <c r="AMS3" s="27"/>
      <c r="AMT3" s="27"/>
      <c r="AMU3" s="27"/>
      <c r="AMV3" s="27"/>
      <c r="AMW3" s="27"/>
      <c r="AMX3" s="27"/>
      <c r="AMY3" s="27"/>
      <c r="AMZ3" s="27"/>
      <c r="ANA3" s="27"/>
      <c r="ANB3" s="27"/>
      <c r="ANC3" s="27"/>
      <c r="AND3" s="27"/>
      <c r="ANE3" s="27"/>
      <c r="ANF3" s="27"/>
      <c r="ANG3" s="27"/>
      <c r="ANH3" s="27"/>
      <c r="ANI3" s="27"/>
      <c r="ANJ3" s="27"/>
      <c r="ANK3" s="27"/>
      <c r="ANL3" s="27"/>
      <c r="ANM3" s="27"/>
      <c r="ANN3" s="27"/>
      <c r="ANO3" s="27"/>
      <c r="ANP3" s="27"/>
      <c r="ANQ3" s="27"/>
      <c r="ANR3" s="27"/>
      <c r="ANS3" s="27"/>
      <c r="ANT3" s="27"/>
      <c r="ANU3" s="27"/>
      <c r="ANV3" s="27"/>
      <c r="ANW3" s="27"/>
      <c r="ANX3" s="27"/>
      <c r="ANY3" s="27"/>
      <c r="ANZ3" s="27"/>
      <c r="AOA3" s="27"/>
      <c r="AOB3" s="27"/>
      <c r="AOC3" s="27"/>
      <c r="AOD3" s="27"/>
      <c r="AOE3" s="27"/>
      <c r="AOF3" s="27"/>
      <c r="AOG3" s="27"/>
      <c r="AOH3" s="27"/>
      <c r="AOI3" s="27"/>
      <c r="AOJ3" s="27"/>
      <c r="AOK3" s="27"/>
      <c r="AOL3" s="27"/>
      <c r="AOM3" s="27"/>
      <c r="AON3" s="27"/>
      <c r="AOO3" s="27"/>
      <c r="AOP3" s="27"/>
      <c r="AOQ3" s="27"/>
      <c r="AOR3" s="27"/>
      <c r="AOS3" s="27"/>
      <c r="AOT3" s="27"/>
      <c r="AOU3" s="27"/>
      <c r="AOV3" s="27"/>
      <c r="AOW3" s="27"/>
      <c r="AOX3" s="27"/>
      <c r="AOY3" s="27"/>
      <c r="AOZ3" s="27"/>
      <c r="APA3" s="27"/>
      <c r="APB3" s="27"/>
      <c r="APC3" s="27"/>
      <c r="APD3" s="27"/>
      <c r="APE3" s="27"/>
      <c r="APF3" s="27"/>
      <c r="APG3" s="27"/>
      <c r="APH3" s="27"/>
      <c r="API3" s="27"/>
      <c r="APJ3" s="27"/>
      <c r="APK3" s="27"/>
      <c r="APL3" s="27"/>
      <c r="APM3" s="27"/>
      <c r="APN3" s="27"/>
      <c r="APO3" s="27"/>
      <c r="APP3" s="27"/>
      <c r="APQ3" s="27"/>
      <c r="APR3" s="27"/>
      <c r="APS3" s="27"/>
      <c r="APT3" s="27"/>
      <c r="APU3" s="27"/>
      <c r="APV3" s="27"/>
      <c r="APW3" s="27"/>
      <c r="APX3" s="27"/>
      <c r="APY3" s="27"/>
      <c r="APZ3" s="27"/>
      <c r="AQA3" s="27"/>
      <c r="AQB3" s="27"/>
      <c r="AQC3" s="27"/>
      <c r="AQD3" s="27"/>
      <c r="AQE3" s="27"/>
      <c r="AQF3" s="27"/>
      <c r="AQG3" s="27"/>
      <c r="AQH3" s="27"/>
      <c r="AQI3" s="27"/>
      <c r="AQJ3" s="27"/>
      <c r="AQK3" s="27"/>
      <c r="AQL3" s="27"/>
      <c r="AQM3" s="27"/>
      <c r="AQN3" s="27"/>
      <c r="AQO3" s="27"/>
      <c r="AQP3" s="27"/>
      <c r="AQQ3" s="27"/>
      <c r="AQR3" s="27"/>
      <c r="AQS3" s="27"/>
      <c r="AQT3" s="27"/>
      <c r="AQU3" s="27"/>
      <c r="AQV3" s="27"/>
      <c r="AQW3" s="27"/>
      <c r="AQX3" s="27"/>
      <c r="AQY3" s="27"/>
      <c r="AQZ3" s="27"/>
      <c r="ARA3" s="27"/>
      <c r="ARB3" s="27"/>
      <c r="ARC3" s="27"/>
      <c r="ARD3" s="27"/>
      <c r="ARE3" s="27"/>
      <c r="ARF3" s="27"/>
      <c r="ARG3" s="27"/>
      <c r="ARH3" s="27"/>
      <c r="ARI3" s="27"/>
      <c r="ARJ3" s="27"/>
      <c r="ARK3" s="27"/>
      <c r="ARL3" s="27"/>
      <c r="ARM3" s="27"/>
      <c r="ARN3" s="27"/>
      <c r="ARO3" s="27"/>
      <c r="ARP3" s="27"/>
      <c r="ARQ3" s="27"/>
      <c r="ARR3" s="27"/>
      <c r="ARS3" s="27"/>
      <c r="ART3" s="27"/>
      <c r="ARU3" s="27"/>
      <c r="ARV3" s="27"/>
      <c r="ARW3" s="27"/>
      <c r="ARX3" s="27"/>
      <c r="ARY3" s="27"/>
      <c r="ARZ3" s="27"/>
      <c r="ASA3" s="27"/>
      <c r="ASB3" s="27"/>
      <c r="ASC3" s="27"/>
      <c r="ASD3" s="27"/>
      <c r="ASE3" s="27"/>
      <c r="ASF3" s="27"/>
      <c r="ASG3" s="27"/>
      <c r="ASH3" s="27"/>
      <c r="ASI3" s="27"/>
      <c r="ASJ3" s="27"/>
      <c r="ASK3" s="27"/>
      <c r="ASL3" s="27"/>
      <c r="ASM3" s="27"/>
      <c r="ASN3" s="27"/>
      <c r="ASO3" s="27"/>
      <c r="ASP3" s="27"/>
      <c r="ASQ3" s="27"/>
      <c r="ASR3" s="27"/>
      <c r="ASS3" s="27"/>
      <c r="AST3" s="27"/>
      <c r="ASU3" s="27"/>
      <c r="ASV3" s="27"/>
      <c r="ASW3" s="27"/>
      <c r="ASX3" s="27"/>
      <c r="ASY3" s="27"/>
      <c r="ASZ3" s="27"/>
      <c r="ATA3" s="27"/>
      <c r="ATB3" s="27"/>
      <c r="ATC3" s="27"/>
      <c r="ATD3" s="27"/>
      <c r="ATE3" s="27"/>
      <c r="ATF3" s="27"/>
      <c r="ATG3" s="27"/>
      <c r="ATH3" s="27"/>
      <c r="ATI3" s="27"/>
      <c r="ATJ3" s="27"/>
      <c r="ATK3" s="27"/>
      <c r="ATL3" s="27"/>
      <c r="ATM3" s="27"/>
      <c r="ATN3" s="27"/>
      <c r="ATO3" s="27"/>
      <c r="ATP3" s="27"/>
      <c r="ATQ3" s="27"/>
      <c r="ATR3" s="27"/>
      <c r="ATS3" s="27"/>
      <c r="ATT3" s="27"/>
      <c r="ATU3" s="27"/>
      <c r="ATV3" s="27"/>
      <c r="ATW3" s="27"/>
      <c r="ATX3" s="27"/>
      <c r="ATY3" s="27"/>
      <c r="ATZ3" s="27"/>
      <c r="AUA3" s="27"/>
      <c r="AUB3" s="27"/>
      <c r="AUC3" s="27"/>
      <c r="AUD3" s="27"/>
      <c r="AUE3" s="27"/>
      <c r="AUF3" s="27"/>
      <c r="AUG3" s="27"/>
      <c r="AUH3" s="27"/>
      <c r="AUI3" s="27"/>
      <c r="AUJ3" s="27"/>
      <c r="AUK3" s="27"/>
      <c r="AUL3" s="27"/>
      <c r="AUM3" s="27"/>
      <c r="AUN3" s="27"/>
      <c r="AUO3" s="27"/>
      <c r="AUP3" s="27"/>
      <c r="AUQ3" s="27"/>
      <c r="AUR3" s="27"/>
      <c r="AUS3" s="27"/>
      <c r="AUT3" s="27"/>
      <c r="AUU3" s="27"/>
      <c r="AUV3" s="27"/>
      <c r="AUW3" s="27"/>
      <c r="AUX3" s="27"/>
      <c r="AUY3" s="27"/>
      <c r="AUZ3" s="27"/>
      <c r="AVA3" s="27"/>
      <c r="AVB3" s="27"/>
      <c r="AVC3" s="27"/>
      <c r="AVD3" s="27"/>
      <c r="AVE3" s="27"/>
      <c r="AVF3" s="27"/>
      <c r="AVG3" s="27"/>
      <c r="AVH3" s="27"/>
      <c r="AVI3" s="27"/>
      <c r="AVJ3" s="27"/>
      <c r="AVK3" s="27"/>
      <c r="AVL3" s="27"/>
      <c r="AVM3" s="27"/>
      <c r="AVN3" s="27"/>
      <c r="AVO3" s="27"/>
      <c r="AVP3" s="27"/>
      <c r="AVQ3" s="27"/>
      <c r="AVR3" s="27"/>
      <c r="AVS3" s="27"/>
      <c r="AVT3" s="27"/>
      <c r="AVU3" s="27"/>
      <c r="AVV3" s="27"/>
      <c r="AVW3" s="27"/>
      <c r="AVX3" s="27"/>
      <c r="AVY3" s="27"/>
      <c r="AVZ3" s="27"/>
      <c r="AWA3" s="27"/>
      <c r="AWB3" s="27"/>
      <c r="AWC3" s="27"/>
      <c r="AWD3" s="27"/>
      <c r="AWE3" s="27"/>
      <c r="AWF3" s="27"/>
      <c r="AWG3" s="27"/>
      <c r="AWH3" s="27"/>
      <c r="AWI3" s="27"/>
      <c r="AWJ3" s="27"/>
      <c r="AWK3" s="27"/>
      <c r="AWL3" s="27"/>
      <c r="AWM3" s="27"/>
      <c r="AWN3" s="27"/>
      <c r="AWO3" s="27"/>
      <c r="AWP3" s="27"/>
      <c r="AWQ3" s="27"/>
      <c r="AWR3" s="27"/>
      <c r="AWS3" s="27"/>
      <c r="AWT3" s="27"/>
      <c r="AWU3" s="27"/>
      <c r="AWV3" s="27"/>
      <c r="AWW3" s="27"/>
      <c r="AWX3" s="27"/>
      <c r="AWY3" s="27"/>
      <c r="AWZ3" s="27"/>
      <c r="AXA3" s="27"/>
      <c r="AXB3" s="27"/>
      <c r="AXC3" s="27"/>
      <c r="AXD3" s="27"/>
      <c r="AXE3" s="27"/>
      <c r="AXF3" s="27"/>
      <c r="AXG3" s="27"/>
      <c r="AXH3" s="27"/>
      <c r="AXI3" s="27"/>
      <c r="AXJ3" s="27"/>
      <c r="AXK3" s="27"/>
      <c r="AXL3" s="27"/>
      <c r="AXM3" s="27"/>
      <c r="AXN3" s="27"/>
      <c r="AXO3" s="27"/>
      <c r="AXP3" s="27"/>
      <c r="AXQ3" s="27"/>
      <c r="AXR3" s="27"/>
      <c r="AXS3" s="27"/>
      <c r="AXT3" s="27"/>
      <c r="AXU3" s="27"/>
      <c r="AXV3" s="27"/>
      <c r="AXW3" s="27"/>
      <c r="AXX3" s="27"/>
      <c r="AXY3" s="27"/>
      <c r="AXZ3" s="27"/>
      <c r="AYA3" s="27"/>
      <c r="AYB3" s="27"/>
      <c r="AYC3" s="27"/>
      <c r="AYD3" s="27"/>
      <c r="AYE3" s="27"/>
      <c r="AYF3" s="27"/>
      <c r="AYG3" s="27"/>
      <c r="AYH3" s="27"/>
      <c r="AYI3" s="27"/>
      <c r="AYJ3" s="27"/>
      <c r="AYK3" s="27"/>
      <c r="AYL3" s="27"/>
      <c r="AYM3" s="27"/>
      <c r="AYN3" s="27"/>
      <c r="AYO3" s="27"/>
      <c r="AYP3" s="27"/>
      <c r="AYQ3" s="27"/>
      <c r="AYR3" s="27"/>
      <c r="AYS3" s="27"/>
      <c r="AYT3" s="27"/>
      <c r="AYU3" s="27"/>
      <c r="AYV3" s="27"/>
      <c r="AYW3" s="27"/>
      <c r="AYX3" s="27"/>
      <c r="AYY3" s="27"/>
      <c r="AYZ3" s="27"/>
      <c r="AZA3" s="27"/>
      <c r="AZB3" s="27"/>
      <c r="AZC3" s="27"/>
      <c r="AZD3" s="27"/>
      <c r="AZE3" s="27"/>
      <c r="AZF3" s="27"/>
      <c r="AZG3" s="27"/>
      <c r="AZH3" s="27"/>
      <c r="AZI3" s="27"/>
      <c r="AZJ3" s="27"/>
      <c r="AZK3" s="27"/>
      <c r="AZL3" s="27"/>
      <c r="AZM3" s="27"/>
      <c r="AZN3" s="27"/>
      <c r="AZO3" s="27"/>
      <c r="AZP3" s="27"/>
      <c r="AZQ3" s="27"/>
      <c r="AZR3" s="27"/>
      <c r="AZS3" s="27"/>
      <c r="AZT3" s="27"/>
      <c r="AZU3" s="27"/>
      <c r="AZV3" s="27"/>
      <c r="AZW3" s="27"/>
      <c r="AZX3" s="27"/>
      <c r="AZY3" s="27"/>
      <c r="AZZ3" s="27"/>
      <c r="BAA3" s="27"/>
      <c r="BAB3" s="27"/>
      <c r="BAC3" s="27"/>
      <c r="BAD3" s="27"/>
      <c r="BAE3" s="27"/>
      <c r="BAF3" s="27"/>
      <c r="BAG3" s="27"/>
      <c r="BAH3" s="27"/>
      <c r="BAI3" s="27"/>
      <c r="BAJ3" s="27"/>
      <c r="BAK3" s="27"/>
      <c r="BAL3" s="27"/>
      <c r="BAM3" s="27"/>
      <c r="BAN3" s="27"/>
      <c r="BAO3" s="27"/>
      <c r="BAP3" s="27"/>
      <c r="BAQ3" s="27"/>
      <c r="BAR3" s="27"/>
      <c r="BAS3" s="27"/>
      <c r="BAT3" s="27"/>
      <c r="BAU3" s="27"/>
      <c r="BAV3" s="27"/>
      <c r="BAW3" s="27"/>
      <c r="BAX3" s="27"/>
      <c r="BAY3" s="27"/>
      <c r="BAZ3" s="27"/>
      <c r="BBA3" s="27"/>
      <c r="BBB3" s="27"/>
      <c r="BBC3" s="27"/>
      <c r="BBD3" s="27"/>
      <c r="BBE3" s="27"/>
      <c r="BBF3" s="27"/>
      <c r="BBG3" s="27"/>
      <c r="BBH3" s="27"/>
      <c r="BBI3" s="27"/>
      <c r="BBJ3" s="27"/>
      <c r="BBK3" s="27"/>
      <c r="BBL3" s="27"/>
      <c r="BBM3" s="27"/>
      <c r="BBN3" s="27"/>
      <c r="BBO3" s="27"/>
      <c r="BBP3" s="27"/>
      <c r="BBQ3" s="27"/>
      <c r="BBR3" s="27"/>
      <c r="BBS3" s="27"/>
      <c r="BBT3" s="27"/>
      <c r="BBU3" s="27"/>
      <c r="BBV3" s="27"/>
      <c r="BBW3" s="27"/>
      <c r="BBX3" s="27"/>
      <c r="BBY3" s="27"/>
      <c r="BBZ3" s="27"/>
      <c r="BCA3" s="27"/>
      <c r="BCB3" s="27"/>
      <c r="BCC3" s="27"/>
      <c r="BCD3" s="27"/>
      <c r="BCE3" s="27"/>
      <c r="BCF3" s="27"/>
      <c r="BCG3" s="27"/>
      <c r="BCH3" s="27"/>
      <c r="BCI3" s="27"/>
      <c r="BCJ3" s="27"/>
      <c r="BCK3" s="27"/>
      <c r="BCL3" s="27"/>
      <c r="BCM3" s="27"/>
      <c r="BCN3" s="27"/>
      <c r="BCO3" s="27"/>
      <c r="BCP3" s="27"/>
      <c r="BCQ3" s="27"/>
      <c r="BCR3" s="27"/>
      <c r="BCS3" s="27"/>
      <c r="BCT3" s="27"/>
      <c r="BCU3" s="27"/>
      <c r="BCV3" s="27"/>
      <c r="BCW3" s="27"/>
      <c r="BCX3" s="27"/>
      <c r="BCY3" s="27"/>
      <c r="BCZ3" s="27"/>
      <c r="BDA3" s="27"/>
      <c r="BDB3" s="27"/>
      <c r="BDC3" s="27"/>
      <c r="BDD3" s="27"/>
      <c r="BDE3" s="27"/>
      <c r="BDF3" s="27"/>
      <c r="BDG3" s="27"/>
      <c r="BDH3" s="27"/>
      <c r="BDI3" s="27"/>
      <c r="BDJ3" s="27"/>
      <c r="BDK3" s="27"/>
      <c r="BDL3" s="27"/>
      <c r="BDM3" s="27"/>
      <c r="BDN3" s="27"/>
      <c r="BDO3" s="27"/>
      <c r="BDP3" s="27"/>
      <c r="BDQ3" s="27"/>
      <c r="BDR3" s="27"/>
      <c r="BDS3" s="27"/>
      <c r="BDT3" s="27"/>
      <c r="BDU3" s="27"/>
      <c r="BDV3" s="27"/>
      <c r="BDW3" s="27"/>
      <c r="BDX3" s="27"/>
      <c r="BDY3" s="27"/>
      <c r="BDZ3" s="27"/>
      <c r="BEA3" s="27"/>
      <c r="BEB3" s="27"/>
      <c r="BEC3" s="27"/>
      <c r="BED3" s="27"/>
      <c r="BEE3" s="27"/>
      <c r="BEF3" s="27"/>
      <c r="BEG3" s="27"/>
      <c r="BEH3" s="27"/>
      <c r="BEI3" s="27"/>
      <c r="BEJ3" s="27"/>
      <c r="BEK3" s="27"/>
      <c r="BEL3" s="27"/>
      <c r="BEM3" s="27"/>
      <c r="BEN3" s="27"/>
      <c r="BEO3" s="27"/>
      <c r="BEP3" s="27"/>
      <c r="BEQ3" s="27"/>
      <c r="BER3" s="27"/>
      <c r="BES3" s="27"/>
      <c r="BET3" s="27"/>
      <c r="BEU3" s="27"/>
      <c r="BEV3" s="27"/>
      <c r="BEW3" s="27"/>
      <c r="BEX3" s="27"/>
      <c r="BEY3" s="27"/>
      <c r="BEZ3" s="27"/>
      <c r="BFA3" s="27"/>
      <c r="BFB3" s="27"/>
      <c r="BFC3" s="27"/>
      <c r="BFD3" s="27"/>
      <c r="BFE3" s="27"/>
      <c r="BFF3" s="27"/>
      <c r="BFG3" s="27"/>
      <c r="BFH3" s="27"/>
      <c r="BFI3" s="27"/>
      <c r="BFJ3" s="27"/>
      <c r="BFK3" s="27"/>
      <c r="BFL3" s="27"/>
      <c r="BFM3" s="27"/>
      <c r="BFN3" s="27"/>
      <c r="BFO3" s="27"/>
      <c r="BFP3" s="27"/>
      <c r="BFQ3" s="27"/>
      <c r="BFR3" s="27"/>
      <c r="BFS3" s="27"/>
      <c r="BFT3" s="27"/>
      <c r="BFU3" s="27"/>
      <c r="BFV3" s="27"/>
      <c r="BFW3" s="27"/>
      <c r="BFX3" s="27"/>
      <c r="BFY3" s="27"/>
      <c r="BFZ3" s="27"/>
      <c r="BGA3" s="27"/>
      <c r="BGB3" s="27"/>
      <c r="BGC3" s="27"/>
      <c r="BGD3" s="27"/>
      <c r="BGE3" s="27"/>
      <c r="BGF3" s="27"/>
      <c r="BGG3" s="27"/>
      <c r="BGH3" s="27"/>
      <c r="BGI3" s="27"/>
      <c r="BGJ3" s="27"/>
      <c r="BGK3" s="27"/>
      <c r="BGL3" s="27"/>
      <c r="BGM3" s="27"/>
      <c r="BGN3" s="27"/>
      <c r="BGO3" s="27"/>
      <c r="BGP3" s="27"/>
      <c r="BGQ3" s="27"/>
      <c r="BGR3" s="27"/>
      <c r="BGS3" s="27"/>
      <c r="BGT3" s="27"/>
      <c r="BGU3" s="27"/>
      <c r="BGV3" s="27"/>
      <c r="BGW3" s="27"/>
      <c r="BGX3" s="27"/>
      <c r="BGY3" s="27"/>
      <c r="BGZ3" s="27"/>
      <c r="BHA3" s="27"/>
      <c r="BHB3" s="27"/>
      <c r="BHC3" s="27"/>
      <c r="BHD3" s="27"/>
      <c r="BHE3" s="27"/>
      <c r="BHF3" s="27"/>
      <c r="BHG3" s="27"/>
      <c r="BHH3" s="27"/>
      <c r="BHI3" s="27"/>
      <c r="BHJ3" s="27"/>
      <c r="BHK3" s="27"/>
      <c r="BHL3" s="27"/>
      <c r="BHM3" s="27"/>
      <c r="BHN3" s="27"/>
      <c r="BHO3" s="27"/>
      <c r="BHP3" s="27"/>
      <c r="BHQ3" s="27"/>
      <c r="BHR3" s="27"/>
      <c r="BHS3" s="27"/>
      <c r="BHT3" s="27"/>
      <c r="BHU3" s="27"/>
      <c r="BHV3" s="27"/>
      <c r="BHW3" s="27"/>
      <c r="BHX3" s="27"/>
      <c r="BHY3" s="27"/>
      <c r="BHZ3" s="27"/>
      <c r="BIA3" s="27"/>
      <c r="BIB3" s="27"/>
      <c r="BIC3" s="27"/>
      <c r="BID3" s="27"/>
      <c r="BIE3" s="27"/>
      <c r="BIF3" s="27"/>
      <c r="BIG3" s="27"/>
      <c r="BIH3" s="27"/>
      <c r="BII3" s="27"/>
      <c r="BIJ3" s="27"/>
      <c r="BIK3" s="27"/>
      <c r="BIL3" s="27"/>
      <c r="BIM3" s="27"/>
      <c r="BIN3" s="27"/>
      <c r="BIO3" s="27"/>
      <c r="BIP3" s="27"/>
      <c r="BIQ3" s="27"/>
      <c r="BIR3" s="27"/>
      <c r="BIS3" s="27"/>
      <c r="BIT3" s="27"/>
      <c r="BIU3" s="27"/>
      <c r="BIV3" s="27"/>
      <c r="BIW3" s="27"/>
      <c r="BIX3" s="27"/>
      <c r="BIY3" s="27"/>
      <c r="BIZ3" s="27"/>
      <c r="BJA3" s="27"/>
      <c r="BJB3" s="27"/>
      <c r="BJC3" s="27"/>
      <c r="BJD3" s="27"/>
      <c r="BJE3" s="27"/>
      <c r="BJF3" s="27"/>
      <c r="BJG3" s="27"/>
      <c r="BJH3" s="27"/>
      <c r="BJI3" s="27"/>
      <c r="BJJ3" s="27"/>
      <c r="BJK3" s="27"/>
      <c r="BJL3" s="27"/>
      <c r="BJM3" s="27"/>
      <c r="BJN3" s="27"/>
      <c r="BJO3" s="27"/>
      <c r="BJP3" s="27"/>
      <c r="BJQ3" s="27"/>
      <c r="BJR3" s="27"/>
      <c r="BJS3" s="27"/>
      <c r="BJT3" s="27"/>
      <c r="BJU3" s="27"/>
      <c r="BJV3" s="27"/>
      <c r="BJW3" s="27"/>
      <c r="BJX3" s="27"/>
      <c r="BJY3" s="27"/>
      <c r="BJZ3" s="27"/>
      <c r="BKA3" s="27"/>
      <c r="BKB3" s="27"/>
      <c r="BKC3" s="27"/>
      <c r="BKD3" s="27"/>
      <c r="BKE3" s="27"/>
      <c r="BKF3" s="27"/>
      <c r="BKG3" s="27"/>
      <c r="BKH3" s="27"/>
      <c r="BKI3" s="27"/>
      <c r="BKJ3" s="27"/>
      <c r="BKK3" s="27"/>
      <c r="BKL3" s="27"/>
      <c r="BKM3" s="27"/>
      <c r="BKN3" s="27"/>
      <c r="BKO3" s="27"/>
      <c r="BKP3" s="27"/>
      <c r="BKQ3" s="27"/>
      <c r="BKR3" s="27"/>
      <c r="BKS3" s="27"/>
      <c r="BKT3" s="27"/>
      <c r="BKU3" s="27"/>
      <c r="BKV3" s="27"/>
      <c r="BKW3" s="27"/>
      <c r="BKX3" s="27"/>
      <c r="BKY3" s="27"/>
      <c r="BKZ3" s="27"/>
      <c r="BLA3" s="27"/>
      <c r="BLB3" s="27"/>
      <c r="BLC3" s="27"/>
      <c r="BLD3" s="27"/>
      <c r="BLE3" s="27"/>
      <c r="BLF3" s="27"/>
      <c r="BLG3" s="27"/>
      <c r="BLH3" s="27"/>
      <c r="BLI3" s="27"/>
      <c r="BLJ3" s="27"/>
      <c r="BLK3" s="27"/>
      <c r="BLL3" s="27"/>
      <c r="BLM3" s="27"/>
      <c r="BLN3" s="27"/>
      <c r="BLO3" s="27"/>
      <c r="BLP3" s="27"/>
      <c r="BLQ3" s="27"/>
      <c r="BLR3" s="27"/>
      <c r="BLS3" s="27"/>
      <c r="BLT3" s="27"/>
      <c r="BLU3" s="27"/>
      <c r="BLV3" s="27"/>
      <c r="BLW3" s="27"/>
      <c r="BLX3" s="27"/>
      <c r="BLY3" s="27"/>
      <c r="BLZ3" s="27"/>
      <c r="BMA3" s="27"/>
      <c r="BMB3" s="27"/>
      <c r="BMC3" s="27"/>
      <c r="BMD3" s="27"/>
      <c r="BME3" s="27"/>
      <c r="BMF3" s="27"/>
      <c r="BMG3" s="27"/>
      <c r="BMH3" s="27"/>
      <c r="BMI3" s="27"/>
      <c r="BMJ3" s="27"/>
      <c r="BMK3" s="27"/>
      <c r="BML3" s="27"/>
      <c r="BMM3" s="27"/>
      <c r="BMN3" s="27"/>
      <c r="BMO3" s="27"/>
      <c r="BMP3" s="27"/>
      <c r="BMQ3" s="27"/>
      <c r="BMR3" s="27"/>
      <c r="BMS3" s="27"/>
      <c r="BMT3" s="27"/>
      <c r="BMU3" s="27"/>
      <c r="BMV3" s="27"/>
      <c r="BMW3" s="27"/>
      <c r="BMX3" s="27"/>
      <c r="BMY3" s="27"/>
      <c r="BMZ3" s="27"/>
      <c r="BNA3" s="27"/>
      <c r="BNB3" s="27"/>
      <c r="BNC3" s="27"/>
      <c r="BND3" s="27"/>
      <c r="BNE3" s="27"/>
      <c r="BNF3" s="27"/>
      <c r="BNG3" s="27"/>
      <c r="BNH3" s="27"/>
      <c r="BNI3" s="27"/>
      <c r="BNJ3" s="27"/>
      <c r="BNK3" s="27"/>
      <c r="BNL3" s="27"/>
      <c r="BNM3" s="27"/>
      <c r="BNN3" s="27"/>
      <c r="BNO3" s="27"/>
      <c r="BNP3" s="27"/>
      <c r="BNQ3" s="27"/>
      <c r="BNR3" s="27"/>
      <c r="BNS3" s="27"/>
      <c r="BNT3" s="27"/>
      <c r="BNU3" s="27"/>
      <c r="BNV3" s="27"/>
      <c r="BNW3" s="27"/>
      <c r="BNX3" s="27"/>
      <c r="BNY3" s="27"/>
      <c r="BNZ3" s="27"/>
      <c r="BOA3" s="27"/>
      <c r="BOB3" s="27"/>
      <c r="BOC3" s="27"/>
      <c r="BOD3" s="27"/>
      <c r="BOE3" s="27"/>
      <c r="BOF3" s="27"/>
      <c r="BOG3" s="27"/>
      <c r="BOH3" s="27"/>
      <c r="BOI3" s="27"/>
      <c r="BOJ3" s="27"/>
      <c r="BOK3" s="27"/>
      <c r="BOL3" s="27"/>
      <c r="BOM3" s="27"/>
      <c r="BON3" s="27"/>
      <c r="BOO3" s="27"/>
      <c r="BOP3" s="27"/>
      <c r="BOQ3" s="27"/>
      <c r="BOR3" s="27"/>
      <c r="BOS3" s="27"/>
      <c r="BOT3" s="27"/>
      <c r="BOU3" s="27"/>
      <c r="BOV3" s="27"/>
      <c r="BOW3" s="27"/>
      <c r="BOX3" s="27"/>
      <c r="BOY3" s="27"/>
      <c r="BOZ3" s="27"/>
      <c r="BPA3" s="27"/>
      <c r="BPB3" s="27"/>
      <c r="BPC3" s="27"/>
      <c r="BPD3" s="27"/>
      <c r="BPE3" s="27"/>
      <c r="BPF3" s="27"/>
      <c r="BPG3" s="27"/>
      <c r="BPH3" s="27"/>
      <c r="BPI3" s="27"/>
      <c r="BPJ3" s="27"/>
      <c r="BPK3" s="27"/>
      <c r="BPL3" s="27"/>
      <c r="BPM3" s="27"/>
      <c r="BPN3" s="27"/>
      <c r="BPO3" s="27"/>
      <c r="BPP3" s="27"/>
      <c r="BPQ3" s="27"/>
      <c r="BPR3" s="27"/>
      <c r="BPS3" s="27"/>
      <c r="BPT3" s="27"/>
      <c r="BPU3" s="27"/>
      <c r="BPV3" s="27"/>
      <c r="BPW3" s="27"/>
      <c r="BPX3" s="27"/>
      <c r="BPY3" s="27"/>
      <c r="BPZ3" s="27"/>
      <c r="BQA3" s="27"/>
      <c r="BQB3" s="27"/>
      <c r="BQC3" s="27"/>
      <c r="BQD3" s="27"/>
      <c r="BQE3" s="27"/>
      <c r="BQF3" s="27"/>
      <c r="BQG3" s="27"/>
      <c r="BQH3" s="27"/>
      <c r="BQI3" s="27"/>
      <c r="BQJ3" s="27"/>
      <c r="BQK3" s="27"/>
      <c r="BQL3" s="27"/>
      <c r="BQM3" s="27"/>
      <c r="BQN3" s="27"/>
      <c r="BQO3" s="27"/>
      <c r="BQP3" s="27"/>
      <c r="BQQ3" s="27"/>
      <c r="BQR3" s="27"/>
      <c r="BQS3" s="27"/>
      <c r="BQT3" s="27"/>
      <c r="BQU3" s="27"/>
      <c r="BQV3" s="27"/>
      <c r="BQW3" s="27"/>
      <c r="BQX3" s="27"/>
      <c r="BQY3" s="27"/>
      <c r="BQZ3" s="27"/>
      <c r="BRA3" s="27"/>
      <c r="BRB3" s="27"/>
      <c r="BRC3" s="27"/>
      <c r="BRD3" s="27"/>
      <c r="BRE3" s="27"/>
      <c r="BRF3" s="27"/>
      <c r="BRG3" s="27"/>
      <c r="BRH3" s="27"/>
      <c r="BRI3" s="27"/>
      <c r="BRJ3" s="27"/>
      <c r="BRK3" s="27"/>
      <c r="BRL3" s="27"/>
      <c r="BRM3" s="27"/>
      <c r="BRN3" s="27"/>
      <c r="BRO3" s="27"/>
      <c r="BRP3" s="27"/>
      <c r="BRQ3" s="27"/>
      <c r="BRR3" s="27"/>
      <c r="BRS3" s="27"/>
      <c r="BRT3" s="27"/>
      <c r="BRU3" s="27"/>
      <c r="BRV3" s="27"/>
      <c r="BRW3" s="27"/>
      <c r="BRX3" s="27"/>
      <c r="BRY3" s="27"/>
      <c r="BRZ3" s="27"/>
      <c r="BSA3" s="27"/>
      <c r="BSB3" s="27"/>
      <c r="BSC3" s="27"/>
      <c r="BSD3" s="27"/>
      <c r="BSE3" s="27"/>
      <c r="BSF3" s="27"/>
      <c r="BSG3" s="27"/>
      <c r="BSH3" s="27"/>
      <c r="BSI3" s="27"/>
      <c r="BSJ3" s="27"/>
      <c r="BSK3" s="27"/>
      <c r="BSL3" s="27"/>
      <c r="BSM3" s="27"/>
      <c r="BSN3" s="27"/>
      <c r="BSO3" s="27"/>
      <c r="BSP3" s="27"/>
      <c r="BSQ3" s="27"/>
      <c r="BSR3" s="27"/>
      <c r="BSS3" s="27"/>
      <c r="BST3" s="27"/>
      <c r="BSU3" s="27"/>
      <c r="BSV3" s="27"/>
      <c r="BSW3" s="27"/>
      <c r="BSX3" s="27"/>
      <c r="BSY3" s="27"/>
      <c r="BSZ3" s="27"/>
      <c r="BTA3" s="27"/>
      <c r="BTB3" s="27"/>
      <c r="BTC3" s="27"/>
      <c r="BTD3" s="27"/>
      <c r="BTE3" s="27"/>
      <c r="BTF3" s="27"/>
      <c r="BTG3" s="27"/>
      <c r="BTH3" s="27"/>
      <c r="BTI3" s="27"/>
      <c r="BTJ3" s="27"/>
      <c r="BTK3" s="27"/>
      <c r="BTL3" s="27"/>
      <c r="BTM3" s="27"/>
      <c r="BTN3" s="27"/>
      <c r="BTO3" s="27"/>
      <c r="BTP3" s="27"/>
      <c r="BTQ3" s="27"/>
      <c r="BTR3" s="27"/>
      <c r="BTS3" s="27"/>
      <c r="BTT3" s="27"/>
      <c r="BTU3" s="27"/>
      <c r="BTV3" s="27"/>
      <c r="BTW3" s="27"/>
      <c r="BTX3" s="27"/>
      <c r="BTY3" s="27"/>
      <c r="BTZ3" s="27"/>
      <c r="BUA3" s="27"/>
      <c r="BUB3" s="27"/>
      <c r="BUC3" s="27"/>
      <c r="BUD3" s="27"/>
      <c r="BUE3" s="27"/>
      <c r="BUF3" s="27"/>
      <c r="BUG3" s="27"/>
      <c r="BUH3" s="27"/>
      <c r="BUI3" s="27"/>
      <c r="BUJ3" s="27"/>
      <c r="BUK3" s="27"/>
      <c r="BUL3" s="27"/>
      <c r="BUM3" s="27"/>
      <c r="BUN3" s="27"/>
      <c r="BUO3" s="27"/>
      <c r="BUP3" s="27"/>
      <c r="BUQ3" s="27"/>
      <c r="BUR3" s="27"/>
      <c r="BUS3" s="27"/>
      <c r="BUT3" s="27"/>
      <c r="BUU3" s="27"/>
      <c r="BUV3" s="27"/>
      <c r="BUW3" s="27"/>
      <c r="BUX3" s="27"/>
      <c r="BUY3" s="27"/>
      <c r="BUZ3" s="27"/>
      <c r="BVA3" s="27"/>
      <c r="BVB3" s="27"/>
      <c r="BVC3" s="27"/>
      <c r="BVD3" s="27"/>
      <c r="BVE3" s="27"/>
      <c r="BVF3" s="27"/>
      <c r="BVG3" s="27"/>
      <c r="BVH3" s="27"/>
      <c r="BVI3" s="27"/>
      <c r="BVJ3" s="27"/>
      <c r="BVK3" s="27"/>
      <c r="BVL3" s="27"/>
      <c r="BVM3" s="27"/>
      <c r="BVN3" s="27"/>
      <c r="BVO3" s="27"/>
      <c r="BVP3" s="27"/>
      <c r="BVQ3" s="27"/>
      <c r="BVR3" s="27"/>
      <c r="BVS3" s="27"/>
      <c r="BVT3" s="27"/>
      <c r="BVU3" s="27"/>
      <c r="BVV3" s="27"/>
      <c r="BVW3" s="27"/>
      <c r="BVX3" s="27"/>
      <c r="BVY3" s="27"/>
      <c r="BVZ3" s="27"/>
      <c r="BWA3" s="27"/>
      <c r="BWB3" s="27"/>
      <c r="BWC3" s="27"/>
      <c r="BWD3" s="27"/>
      <c r="BWE3" s="27"/>
      <c r="BWF3" s="27"/>
      <c r="BWG3" s="27"/>
      <c r="BWH3" s="27"/>
      <c r="BWI3" s="27"/>
      <c r="BWJ3" s="27"/>
      <c r="BWK3" s="27"/>
      <c r="BWL3" s="27"/>
      <c r="BWM3" s="27"/>
      <c r="BWN3" s="27"/>
      <c r="BWO3" s="27"/>
      <c r="BWP3" s="27"/>
      <c r="BWQ3" s="27"/>
      <c r="BWR3" s="27"/>
      <c r="BWS3" s="27"/>
      <c r="BWT3" s="27"/>
      <c r="BWU3" s="27"/>
      <c r="BWV3" s="27"/>
      <c r="BWW3" s="27"/>
      <c r="BWX3" s="27"/>
      <c r="BWY3" s="27"/>
      <c r="BWZ3" s="27"/>
      <c r="BXA3" s="27"/>
      <c r="BXB3" s="27"/>
      <c r="BXC3" s="27"/>
      <c r="BXD3" s="27"/>
      <c r="BXE3" s="27"/>
      <c r="BXF3" s="27"/>
      <c r="BXG3" s="27"/>
      <c r="BXH3" s="27"/>
      <c r="BXI3" s="27"/>
      <c r="BXJ3" s="27"/>
      <c r="BXK3" s="27"/>
      <c r="BXL3" s="27"/>
      <c r="BXM3" s="27"/>
      <c r="BXN3" s="27"/>
      <c r="BXO3" s="27"/>
      <c r="BXP3" s="27"/>
      <c r="BXQ3" s="27"/>
      <c r="BXR3" s="27"/>
      <c r="BXS3" s="27"/>
      <c r="BXT3" s="27"/>
      <c r="BXU3" s="27"/>
      <c r="BXV3" s="27"/>
      <c r="BXW3" s="27"/>
      <c r="BXX3" s="27"/>
      <c r="BXY3" s="27"/>
      <c r="BXZ3" s="27"/>
      <c r="BYA3" s="27"/>
      <c r="BYB3" s="27"/>
      <c r="BYC3" s="27"/>
      <c r="BYD3" s="27"/>
      <c r="BYE3" s="27"/>
      <c r="BYF3" s="27"/>
      <c r="BYG3" s="27"/>
      <c r="BYH3" s="27"/>
      <c r="BYI3" s="27"/>
      <c r="BYJ3" s="27"/>
      <c r="BYK3" s="27"/>
      <c r="BYL3" s="27"/>
      <c r="BYM3" s="27"/>
      <c r="BYN3" s="27"/>
      <c r="BYO3" s="27"/>
      <c r="BYP3" s="27"/>
      <c r="BYQ3" s="27"/>
      <c r="BYR3" s="27"/>
      <c r="BYS3" s="27"/>
      <c r="BYT3" s="27"/>
      <c r="BYU3" s="27"/>
      <c r="BYV3" s="27"/>
      <c r="BYW3" s="27"/>
      <c r="BYX3" s="27"/>
      <c r="BYY3" s="27"/>
      <c r="BYZ3" s="27"/>
      <c r="BZA3" s="27"/>
      <c r="BZB3" s="27"/>
      <c r="BZC3" s="27"/>
      <c r="BZD3" s="27"/>
      <c r="BZE3" s="27"/>
      <c r="BZF3" s="27"/>
      <c r="BZG3" s="27"/>
      <c r="BZH3" s="27"/>
      <c r="BZI3" s="27"/>
      <c r="BZJ3" s="27"/>
      <c r="BZK3" s="27"/>
      <c r="BZL3" s="27"/>
      <c r="BZM3" s="27"/>
      <c r="BZN3" s="27"/>
      <c r="BZO3" s="27"/>
      <c r="BZP3" s="27"/>
      <c r="BZQ3" s="27"/>
      <c r="BZR3" s="27"/>
      <c r="BZS3" s="27"/>
      <c r="BZT3" s="27"/>
      <c r="BZU3" s="27"/>
      <c r="BZV3" s="27"/>
      <c r="BZW3" s="27"/>
      <c r="BZX3" s="27"/>
      <c r="BZY3" s="27"/>
      <c r="BZZ3" s="27"/>
      <c r="CAA3" s="27"/>
      <c r="CAB3" s="27"/>
      <c r="CAC3" s="27"/>
      <c r="CAD3" s="27"/>
      <c r="CAE3" s="27"/>
      <c r="CAF3" s="27"/>
      <c r="CAG3" s="27"/>
      <c r="CAH3" s="27"/>
      <c r="CAI3" s="27"/>
      <c r="CAJ3" s="27"/>
      <c r="CAK3" s="27"/>
      <c r="CAL3" s="27"/>
      <c r="CAM3" s="27"/>
      <c r="CAN3" s="27"/>
      <c r="CAO3" s="27"/>
      <c r="CAP3" s="27"/>
      <c r="CAQ3" s="27"/>
      <c r="CAR3" s="27"/>
      <c r="CAS3" s="27"/>
      <c r="CAT3" s="27"/>
      <c r="CAU3" s="27"/>
      <c r="CAV3" s="27"/>
      <c r="CAW3" s="27"/>
      <c r="CAX3" s="27"/>
      <c r="CAY3" s="27"/>
      <c r="CAZ3" s="27"/>
      <c r="CBA3" s="27"/>
      <c r="CBB3" s="27"/>
      <c r="CBC3" s="27"/>
      <c r="CBD3" s="27"/>
      <c r="CBE3" s="27"/>
      <c r="CBF3" s="27"/>
      <c r="CBG3" s="27"/>
      <c r="CBH3" s="27"/>
      <c r="CBI3" s="27"/>
      <c r="CBJ3" s="27"/>
      <c r="CBK3" s="27"/>
      <c r="CBL3" s="27"/>
      <c r="CBM3" s="27"/>
      <c r="CBN3" s="27"/>
      <c r="CBO3" s="27"/>
      <c r="CBP3" s="27"/>
      <c r="CBQ3" s="27"/>
      <c r="CBR3" s="27"/>
      <c r="CBS3" s="27"/>
      <c r="CBT3" s="27"/>
      <c r="CBU3" s="27"/>
      <c r="CBV3" s="27"/>
      <c r="CBW3" s="27"/>
      <c r="CBX3" s="27"/>
      <c r="CBY3" s="27"/>
      <c r="CBZ3" s="27"/>
      <c r="CCA3" s="27"/>
      <c r="CCB3" s="27"/>
      <c r="CCC3" s="27"/>
      <c r="CCD3" s="27"/>
      <c r="CCE3" s="27"/>
      <c r="CCF3" s="27"/>
      <c r="CCG3" s="27"/>
      <c r="CCH3" s="27"/>
      <c r="CCI3" s="27"/>
      <c r="CCJ3" s="27"/>
      <c r="CCK3" s="27"/>
      <c r="CCL3" s="27"/>
      <c r="CCM3" s="27"/>
      <c r="CCN3" s="27"/>
      <c r="CCO3" s="27"/>
      <c r="CCP3" s="27"/>
      <c r="CCQ3" s="27"/>
      <c r="CCR3" s="27"/>
      <c r="CCS3" s="27"/>
      <c r="CCT3" s="27"/>
      <c r="CCU3" s="27"/>
      <c r="CCV3" s="27"/>
      <c r="CCW3" s="27"/>
      <c r="CCX3" s="27"/>
      <c r="CCY3" s="27"/>
      <c r="CCZ3" s="27"/>
      <c r="CDA3" s="27"/>
      <c r="CDB3" s="27"/>
      <c r="CDC3" s="27"/>
      <c r="CDD3" s="27"/>
      <c r="CDE3" s="27"/>
      <c r="CDF3" s="27"/>
      <c r="CDG3" s="27"/>
      <c r="CDH3" s="27"/>
      <c r="CDI3" s="27"/>
      <c r="CDJ3" s="27"/>
      <c r="CDK3" s="27"/>
      <c r="CDL3" s="27"/>
      <c r="CDM3" s="27"/>
      <c r="CDN3" s="27"/>
      <c r="CDO3" s="27"/>
      <c r="CDP3" s="27"/>
      <c r="CDQ3" s="27"/>
      <c r="CDR3" s="27"/>
      <c r="CDS3" s="27"/>
      <c r="CDT3" s="27"/>
      <c r="CDU3" s="27"/>
      <c r="CDV3" s="27"/>
      <c r="CDW3" s="27"/>
      <c r="CDX3" s="27"/>
      <c r="CDY3" s="27"/>
      <c r="CDZ3" s="27"/>
      <c r="CEA3" s="27"/>
      <c r="CEB3" s="27"/>
      <c r="CEC3" s="27"/>
      <c r="CED3" s="27"/>
      <c r="CEE3" s="27"/>
      <c r="CEF3" s="27"/>
      <c r="CEG3" s="27"/>
      <c r="CEH3" s="27"/>
      <c r="CEI3" s="27"/>
      <c r="CEJ3" s="27"/>
      <c r="CEK3" s="27"/>
      <c r="CEL3" s="27"/>
      <c r="CEM3" s="27"/>
      <c r="CEN3" s="27"/>
      <c r="CEO3" s="27"/>
      <c r="CEP3" s="27"/>
      <c r="CEQ3" s="27"/>
      <c r="CER3" s="27"/>
      <c r="CES3" s="27"/>
      <c r="CET3" s="27"/>
      <c r="CEU3" s="27"/>
      <c r="CEV3" s="27"/>
      <c r="CEW3" s="27"/>
      <c r="CEX3" s="27"/>
      <c r="CEY3" s="27"/>
      <c r="CEZ3" s="27"/>
      <c r="CFA3" s="27"/>
      <c r="CFB3" s="27"/>
      <c r="CFC3" s="27"/>
      <c r="CFD3" s="27"/>
      <c r="CFE3" s="27"/>
      <c r="CFF3" s="27"/>
      <c r="CFG3" s="27"/>
      <c r="CFH3" s="27"/>
      <c r="CFI3" s="27"/>
      <c r="CFJ3" s="27"/>
      <c r="CFK3" s="27"/>
      <c r="CFL3" s="27"/>
      <c r="CFM3" s="27"/>
      <c r="CFN3" s="27"/>
      <c r="CFO3" s="27"/>
      <c r="CFP3" s="27"/>
      <c r="CFQ3" s="27"/>
      <c r="CFR3" s="27"/>
      <c r="CFS3" s="27"/>
      <c r="CFT3" s="27"/>
      <c r="CFU3" s="27"/>
      <c r="CFV3" s="27"/>
      <c r="CFW3" s="27"/>
      <c r="CFX3" s="27"/>
      <c r="CFY3" s="27"/>
      <c r="CFZ3" s="27"/>
      <c r="CGA3" s="27"/>
      <c r="CGB3" s="27"/>
      <c r="CGC3" s="27"/>
      <c r="CGD3" s="27"/>
      <c r="CGE3" s="27"/>
      <c r="CGF3" s="27"/>
      <c r="CGG3" s="27"/>
      <c r="CGH3" s="27"/>
      <c r="CGI3" s="27"/>
      <c r="CGJ3" s="27"/>
      <c r="CGK3" s="27"/>
      <c r="CGL3" s="27"/>
      <c r="CGM3" s="27"/>
      <c r="CGN3" s="27"/>
      <c r="CGO3" s="27"/>
      <c r="CGP3" s="27"/>
      <c r="CGQ3" s="27"/>
      <c r="CGR3" s="27"/>
      <c r="CGS3" s="27"/>
      <c r="CGT3" s="27"/>
      <c r="CGU3" s="27"/>
      <c r="CGV3" s="27"/>
      <c r="CGW3" s="27"/>
      <c r="CGX3" s="27"/>
      <c r="CGY3" s="27"/>
      <c r="CGZ3" s="27"/>
      <c r="CHA3" s="27"/>
      <c r="CHB3" s="27"/>
      <c r="CHC3" s="27"/>
      <c r="CHD3" s="27"/>
      <c r="CHE3" s="27"/>
      <c r="CHF3" s="27"/>
      <c r="CHG3" s="27"/>
      <c r="CHH3" s="27"/>
      <c r="CHI3" s="27"/>
      <c r="CHJ3" s="27"/>
      <c r="CHK3" s="27"/>
      <c r="CHL3" s="27"/>
      <c r="CHM3" s="27"/>
      <c r="CHN3" s="27"/>
      <c r="CHO3" s="27"/>
      <c r="CHP3" s="27"/>
      <c r="CHQ3" s="27"/>
      <c r="CHR3" s="27"/>
      <c r="CHS3" s="27"/>
      <c r="CHT3" s="27"/>
      <c r="CHU3" s="27"/>
      <c r="CHV3" s="27"/>
      <c r="CHW3" s="27"/>
      <c r="CHX3" s="27"/>
      <c r="CHY3" s="27"/>
      <c r="CHZ3" s="27"/>
      <c r="CIA3" s="27"/>
      <c r="CIB3" s="27"/>
      <c r="CIC3" s="27"/>
      <c r="CID3" s="27"/>
      <c r="CIE3" s="27"/>
      <c r="CIF3" s="27"/>
      <c r="CIG3" s="27"/>
      <c r="CIH3" s="27"/>
      <c r="CII3" s="27"/>
      <c r="CIJ3" s="27"/>
      <c r="CIK3" s="27"/>
      <c r="CIL3" s="27"/>
      <c r="CIM3" s="27"/>
      <c r="CIN3" s="27"/>
      <c r="CIO3" s="27"/>
      <c r="CIP3" s="27"/>
      <c r="CIQ3" s="27"/>
      <c r="CIR3" s="27"/>
      <c r="CIS3" s="27"/>
      <c r="CIT3" s="27"/>
      <c r="CIU3" s="27"/>
      <c r="CIV3" s="27"/>
      <c r="CIW3" s="27"/>
      <c r="CIX3" s="27"/>
      <c r="CIY3" s="27"/>
      <c r="CIZ3" s="27"/>
      <c r="CJA3" s="27"/>
      <c r="CJB3" s="27"/>
      <c r="CJC3" s="27"/>
      <c r="CJD3" s="27"/>
      <c r="CJE3" s="27"/>
      <c r="CJF3" s="27"/>
      <c r="CJG3" s="27"/>
      <c r="CJH3" s="27"/>
      <c r="CJI3" s="27"/>
      <c r="CJJ3" s="27"/>
      <c r="CJK3" s="27"/>
      <c r="CJL3" s="27"/>
      <c r="CJM3" s="27"/>
      <c r="CJN3" s="27"/>
      <c r="CJO3" s="27"/>
      <c r="CJP3" s="27"/>
      <c r="CJQ3" s="27"/>
      <c r="CJR3" s="27"/>
      <c r="CJS3" s="27"/>
      <c r="CJT3" s="27"/>
      <c r="CJU3" s="27"/>
      <c r="CJV3" s="27"/>
      <c r="CJW3" s="27"/>
      <c r="CJX3" s="27"/>
      <c r="CJY3" s="27"/>
      <c r="CJZ3" s="27"/>
      <c r="CKA3" s="27"/>
      <c r="CKB3" s="27"/>
      <c r="CKC3" s="27"/>
      <c r="CKD3" s="27"/>
      <c r="CKE3" s="27"/>
      <c r="CKF3" s="27"/>
      <c r="CKG3" s="27"/>
      <c r="CKH3" s="27"/>
      <c r="CKI3" s="27"/>
      <c r="CKJ3" s="27"/>
      <c r="CKK3" s="27"/>
      <c r="CKL3" s="27"/>
      <c r="CKM3" s="27"/>
      <c r="CKN3" s="27"/>
      <c r="CKO3" s="27"/>
      <c r="CKP3" s="27"/>
      <c r="CKQ3" s="27"/>
      <c r="CKR3" s="27"/>
      <c r="CKS3" s="27"/>
      <c r="CKT3" s="27"/>
      <c r="CKU3" s="27"/>
      <c r="CKV3" s="27"/>
      <c r="CKW3" s="27"/>
      <c r="CKX3" s="27"/>
      <c r="CKY3" s="27"/>
      <c r="CKZ3" s="27"/>
      <c r="CLA3" s="27"/>
      <c r="CLB3" s="27"/>
      <c r="CLC3" s="27"/>
      <c r="CLD3" s="27"/>
      <c r="CLE3" s="27"/>
      <c r="CLF3" s="27"/>
      <c r="CLG3" s="27"/>
      <c r="CLH3" s="27"/>
      <c r="CLI3" s="27"/>
      <c r="CLJ3" s="27"/>
      <c r="CLK3" s="27"/>
      <c r="CLL3" s="27"/>
      <c r="CLM3" s="27"/>
      <c r="CLN3" s="27"/>
      <c r="CLO3" s="27"/>
      <c r="CLP3" s="27"/>
      <c r="CLQ3" s="27"/>
      <c r="CLR3" s="27"/>
      <c r="CLS3" s="27"/>
      <c r="CLT3" s="27"/>
      <c r="CLU3" s="27"/>
      <c r="CLV3" s="27"/>
      <c r="CLW3" s="27"/>
      <c r="CLX3" s="27"/>
      <c r="CLY3" s="27"/>
      <c r="CLZ3" s="27"/>
      <c r="CMA3" s="27"/>
      <c r="CMB3" s="27"/>
      <c r="CMC3" s="27"/>
      <c r="CMD3" s="27"/>
      <c r="CME3" s="27"/>
      <c r="CMF3" s="27"/>
      <c r="CMG3" s="27"/>
      <c r="CMH3" s="27"/>
      <c r="CMI3" s="27"/>
      <c r="CMJ3" s="27"/>
      <c r="CMK3" s="27"/>
      <c r="CML3" s="27"/>
      <c r="CMM3" s="27"/>
      <c r="CMN3" s="27"/>
      <c r="CMO3" s="27"/>
      <c r="CMP3" s="27"/>
      <c r="CMQ3" s="27"/>
      <c r="CMR3" s="27"/>
      <c r="CMS3" s="27"/>
      <c r="CMT3" s="27"/>
      <c r="CMU3" s="27"/>
      <c r="CMV3" s="27"/>
      <c r="CMW3" s="27"/>
      <c r="CMX3" s="27"/>
      <c r="CMY3" s="27"/>
      <c r="CMZ3" s="27"/>
      <c r="CNA3" s="27"/>
      <c r="CNB3" s="27"/>
      <c r="CNC3" s="27"/>
      <c r="CND3" s="27"/>
      <c r="CNE3" s="27"/>
      <c r="CNF3" s="27"/>
      <c r="CNG3" s="27"/>
      <c r="CNH3" s="27"/>
      <c r="CNI3" s="27"/>
      <c r="CNJ3" s="27"/>
      <c r="CNK3" s="27"/>
      <c r="CNL3" s="27"/>
      <c r="CNM3" s="27"/>
      <c r="CNN3" s="27"/>
      <c r="CNO3" s="27"/>
      <c r="CNP3" s="27"/>
      <c r="CNQ3" s="27"/>
      <c r="CNR3" s="27"/>
      <c r="CNS3" s="27"/>
      <c r="CNT3" s="27"/>
      <c r="CNU3" s="27"/>
      <c r="CNV3" s="27"/>
      <c r="CNW3" s="27"/>
      <c r="CNX3" s="27"/>
      <c r="CNY3" s="27"/>
      <c r="CNZ3" s="27"/>
      <c r="COA3" s="27"/>
      <c r="COB3" s="27"/>
      <c r="COC3" s="27"/>
      <c r="COD3" s="27"/>
      <c r="COE3" s="27"/>
      <c r="COF3" s="27"/>
      <c r="COG3" s="27"/>
      <c r="COH3" s="27"/>
      <c r="COI3" s="27"/>
      <c r="COJ3" s="27"/>
      <c r="COK3" s="27"/>
      <c r="COL3" s="27"/>
      <c r="COM3" s="27"/>
      <c r="CON3" s="27"/>
      <c r="COO3" s="27"/>
      <c r="COP3" s="27"/>
      <c r="COQ3" s="27"/>
      <c r="COR3" s="27"/>
      <c r="COS3" s="27"/>
      <c r="COT3" s="27"/>
      <c r="COU3" s="27"/>
      <c r="COV3" s="27"/>
      <c r="COW3" s="27"/>
      <c r="COX3" s="27"/>
      <c r="COY3" s="27"/>
      <c r="COZ3" s="27"/>
      <c r="CPA3" s="27"/>
      <c r="CPB3" s="27"/>
      <c r="CPC3" s="27"/>
      <c r="CPD3" s="27"/>
      <c r="CPE3" s="27"/>
      <c r="CPF3" s="27"/>
      <c r="CPG3" s="27"/>
      <c r="CPH3" s="27"/>
      <c r="CPI3" s="27"/>
      <c r="CPJ3" s="27"/>
      <c r="CPK3" s="27"/>
      <c r="CPL3" s="27"/>
      <c r="CPM3" s="27"/>
      <c r="CPN3" s="27"/>
      <c r="CPO3" s="27"/>
      <c r="CPP3" s="27"/>
      <c r="CPQ3" s="27"/>
      <c r="CPR3" s="27"/>
      <c r="CPS3" s="27"/>
      <c r="CPT3" s="27"/>
      <c r="CPU3" s="27"/>
      <c r="CPV3" s="27"/>
      <c r="CPW3" s="27"/>
      <c r="CPX3" s="27"/>
      <c r="CPY3" s="27"/>
      <c r="CPZ3" s="27"/>
      <c r="CQA3" s="27"/>
      <c r="CQB3" s="27"/>
      <c r="CQC3" s="27"/>
      <c r="CQD3" s="27"/>
      <c r="CQE3" s="27"/>
      <c r="CQF3" s="27"/>
      <c r="CQG3" s="27"/>
      <c r="CQH3" s="27"/>
      <c r="CQI3" s="27"/>
      <c r="CQJ3" s="27"/>
      <c r="CQK3" s="27"/>
      <c r="CQL3" s="27"/>
      <c r="CQM3" s="27"/>
      <c r="CQN3" s="27"/>
      <c r="CQO3" s="27"/>
      <c r="CQP3" s="27"/>
      <c r="CQQ3" s="27"/>
      <c r="CQR3" s="27"/>
      <c r="CQS3" s="27"/>
      <c r="CQT3" s="27"/>
      <c r="CQU3" s="27"/>
      <c r="CQV3" s="27"/>
      <c r="CQW3" s="27"/>
      <c r="CQX3" s="27"/>
      <c r="CQY3" s="27"/>
      <c r="CQZ3" s="27"/>
      <c r="CRA3" s="27"/>
      <c r="CRB3" s="27"/>
      <c r="CRC3" s="27"/>
      <c r="CRD3" s="27"/>
      <c r="CRE3" s="27"/>
      <c r="CRF3" s="27"/>
      <c r="CRG3" s="27"/>
      <c r="CRH3" s="27"/>
      <c r="CRI3" s="27"/>
      <c r="CRJ3" s="27"/>
      <c r="CRK3" s="27"/>
      <c r="CRL3" s="27"/>
      <c r="CRM3" s="27"/>
      <c r="CRN3" s="27"/>
      <c r="CRO3" s="27"/>
      <c r="CRP3" s="27"/>
      <c r="CRQ3" s="27"/>
      <c r="CRR3" s="27"/>
      <c r="CRS3" s="27"/>
      <c r="CRT3" s="27"/>
      <c r="CRU3" s="27"/>
      <c r="CRV3" s="27"/>
      <c r="CRW3" s="27"/>
      <c r="CRX3" s="27"/>
      <c r="CRY3" s="27"/>
      <c r="CRZ3" s="27"/>
      <c r="CSA3" s="27"/>
      <c r="CSB3" s="27"/>
      <c r="CSC3" s="27"/>
      <c r="CSD3" s="27"/>
      <c r="CSE3" s="27"/>
      <c r="CSF3" s="27"/>
      <c r="CSG3" s="27"/>
      <c r="CSH3" s="27"/>
      <c r="CSI3" s="27"/>
      <c r="CSJ3" s="27"/>
      <c r="CSK3" s="27"/>
      <c r="CSL3" s="27"/>
      <c r="CSM3" s="27"/>
      <c r="CSN3" s="27"/>
      <c r="CSO3" s="27"/>
      <c r="CSP3" s="27"/>
      <c r="CSQ3" s="27"/>
      <c r="CSR3" s="27"/>
      <c r="CSS3" s="27"/>
      <c r="CST3" s="27"/>
      <c r="CSU3" s="27"/>
      <c r="CSV3" s="27"/>
      <c r="CSW3" s="27"/>
      <c r="CSX3" s="27"/>
      <c r="CSY3" s="27"/>
      <c r="CSZ3" s="27"/>
      <c r="CTA3" s="27"/>
      <c r="CTB3" s="27"/>
      <c r="CTC3" s="27"/>
      <c r="CTD3" s="27"/>
      <c r="CTE3" s="27"/>
      <c r="CTF3" s="27"/>
      <c r="CTG3" s="27"/>
      <c r="CTH3" s="27"/>
      <c r="CTI3" s="27"/>
      <c r="CTJ3" s="27"/>
      <c r="CTK3" s="27"/>
      <c r="CTL3" s="27"/>
      <c r="CTM3" s="27"/>
      <c r="CTN3" s="27"/>
      <c r="CTO3" s="27"/>
      <c r="CTP3" s="27"/>
      <c r="CTQ3" s="27"/>
      <c r="CTR3" s="27"/>
      <c r="CTS3" s="27"/>
      <c r="CTT3" s="27"/>
      <c r="CTU3" s="27"/>
      <c r="CTV3" s="27"/>
      <c r="CTW3" s="27"/>
      <c r="CTX3" s="27"/>
      <c r="CTY3" s="27"/>
      <c r="CTZ3" s="27"/>
      <c r="CUA3" s="27"/>
      <c r="CUB3" s="27"/>
      <c r="CUC3" s="27"/>
      <c r="CUD3" s="27"/>
      <c r="CUE3" s="27"/>
      <c r="CUF3" s="27"/>
      <c r="CUG3" s="27"/>
      <c r="CUH3" s="27"/>
      <c r="CUI3" s="27"/>
      <c r="CUJ3" s="27"/>
      <c r="CUK3" s="27"/>
      <c r="CUL3" s="27"/>
      <c r="CUM3" s="27"/>
      <c r="CUN3" s="27"/>
      <c r="CUO3" s="27"/>
      <c r="CUP3" s="27"/>
      <c r="CUQ3" s="27"/>
      <c r="CUR3" s="27"/>
      <c r="CUS3" s="27"/>
      <c r="CUT3" s="27"/>
      <c r="CUU3" s="27"/>
      <c r="CUV3" s="27"/>
      <c r="CUW3" s="27"/>
      <c r="CUX3" s="27"/>
      <c r="CUY3" s="27"/>
      <c r="CUZ3" s="27"/>
      <c r="CVA3" s="27"/>
      <c r="CVB3" s="27"/>
      <c r="CVC3" s="27"/>
      <c r="CVD3" s="27"/>
      <c r="CVE3" s="27"/>
      <c r="CVF3" s="27"/>
      <c r="CVG3" s="27"/>
      <c r="CVH3" s="27"/>
      <c r="CVI3" s="27"/>
      <c r="CVJ3" s="27"/>
      <c r="CVK3" s="27"/>
      <c r="CVL3" s="27"/>
      <c r="CVM3" s="27"/>
      <c r="CVN3" s="27"/>
      <c r="CVO3" s="27"/>
      <c r="CVP3" s="27"/>
      <c r="CVQ3" s="27"/>
      <c r="CVR3" s="27"/>
      <c r="CVS3" s="27"/>
      <c r="CVT3" s="27"/>
      <c r="CVU3" s="27"/>
      <c r="CVV3" s="27"/>
      <c r="CVW3" s="27"/>
      <c r="CVX3" s="27"/>
      <c r="CVY3" s="27"/>
      <c r="CVZ3" s="27"/>
      <c r="CWA3" s="27"/>
      <c r="CWB3" s="27"/>
      <c r="CWC3" s="27"/>
      <c r="CWD3" s="27"/>
      <c r="CWE3" s="27"/>
      <c r="CWF3" s="27"/>
      <c r="CWG3" s="27"/>
      <c r="CWH3" s="27"/>
      <c r="CWI3" s="27"/>
      <c r="CWJ3" s="27"/>
      <c r="CWK3" s="27"/>
      <c r="CWL3" s="27"/>
      <c r="CWM3" s="27"/>
      <c r="CWN3" s="27"/>
      <c r="CWO3" s="27"/>
      <c r="CWP3" s="27"/>
      <c r="CWQ3" s="27"/>
      <c r="CWR3" s="27"/>
      <c r="CWS3" s="27"/>
      <c r="CWT3" s="27"/>
      <c r="CWU3" s="27"/>
      <c r="CWV3" s="27"/>
      <c r="CWW3" s="27"/>
      <c r="CWX3" s="27"/>
      <c r="CWY3" s="27"/>
      <c r="CWZ3" s="27"/>
      <c r="CXA3" s="27"/>
      <c r="CXB3" s="27"/>
      <c r="CXC3" s="27"/>
      <c r="CXD3" s="27"/>
      <c r="CXE3" s="27"/>
      <c r="CXF3" s="27"/>
      <c r="CXG3" s="27"/>
      <c r="CXH3" s="27"/>
      <c r="CXI3" s="27"/>
      <c r="CXJ3" s="27"/>
      <c r="CXK3" s="27"/>
      <c r="CXL3" s="27"/>
      <c r="CXM3" s="27"/>
      <c r="CXN3" s="27"/>
      <c r="CXO3" s="27"/>
      <c r="CXP3" s="27"/>
      <c r="CXQ3" s="27"/>
      <c r="CXR3" s="27"/>
      <c r="CXS3" s="27"/>
      <c r="CXT3" s="27"/>
      <c r="CXU3" s="27"/>
      <c r="CXV3" s="27"/>
      <c r="CXW3" s="27"/>
      <c r="CXX3" s="27"/>
      <c r="CXY3" s="27"/>
      <c r="CXZ3" s="27"/>
      <c r="CYA3" s="27"/>
      <c r="CYB3" s="27"/>
      <c r="CYC3" s="27"/>
      <c r="CYD3" s="27"/>
      <c r="CYE3" s="27"/>
      <c r="CYF3" s="27"/>
      <c r="CYG3" s="27"/>
      <c r="CYH3" s="27"/>
      <c r="CYI3" s="27"/>
      <c r="CYJ3" s="27"/>
      <c r="CYK3" s="27"/>
      <c r="CYL3" s="27"/>
      <c r="CYM3" s="27"/>
      <c r="CYN3" s="27"/>
      <c r="CYO3" s="27"/>
      <c r="CYP3" s="27"/>
      <c r="CYQ3" s="27"/>
      <c r="CYR3" s="27"/>
      <c r="CYS3" s="27"/>
      <c r="CYT3" s="27"/>
      <c r="CYU3" s="27"/>
      <c r="CYV3" s="27"/>
      <c r="CYW3" s="27"/>
      <c r="CYX3" s="27"/>
      <c r="CYY3" s="27"/>
      <c r="CYZ3" s="27"/>
      <c r="CZA3" s="27"/>
      <c r="CZB3" s="27"/>
      <c r="CZC3" s="27"/>
      <c r="CZD3" s="27"/>
      <c r="CZE3" s="27"/>
      <c r="CZF3" s="27"/>
      <c r="CZG3" s="27"/>
      <c r="CZH3" s="27"/>
      <c r="CZI3" s="27"/>
      <c r="CZJ3" s="27"/>
      <c r="CZK3" s="27"/>
      <c r="CZL3" s="27"/>
      <c r="CZM3" s="27"/>
      <c r="CZN3" s="27"/>
      <c r="CZO3" s="27"/>
      <c r="CZP3" s="27"/>
      <c r="CZQ3" s="27"/>
      <c r="CZR3" s="27"/>
      <c r="CZS3" s="27"/>
      <c r="CZT3" s="27"/>
      <c r="CZU3" s="27"/>
      <c r="CZV3" s="27"/>
      <c r="CZW3" s="27"/>
      <c r="CZX3" s="27"/>
      <c r="CZY3" s="27"/>
      <c r="CZZ3" s="27"/>
      <c r="DAA3" s="27"/>
      <c r="DAB3" s="27"/>
      <c r="DAC3" s="27"/>
      <c r="DAD3" s="27"/>
      <c r="DAE3" s="27"/>
      <c r="DAF3" s="27"/>
      <c r="DAG3" s="27"/>
      <c r="DAH3" s="27"/>
      <c r="DAI3" s="27"/>
      <c r="DAJ3" s="27"/>
      <c r="DAK3" s="27"/>
      <c r="DAL3" s="27"/>
      <c r="DAM3" s="27"/>
      <c r="DAN3" s="27"/>
      <c r="DAO3" s="27"/>
      <c r="DAP3" s="27"/>
      <c r="DAQ3" s="27"/>
      <c r="DAR3" s="27"/>
      <c r="DAS3" s="27"/>
      <c r="DAT3" s="27"/>
      <c r="DAU3" s="27"/>
      <c r="DAV3" s="27"/>
      <c r="DAW3" s="27"/>
      <c r="DAX3" s="27"/>
      <c r="DAY3" s="27"/>
      <c r="DAZ3" s="27"/>
      <c r="DBA3" s="27"/>
      <c r="DBB3" s="27"/>
      <c r="DBC3" s="27"/>
      <c r="DBD3" s="27"/>
      <c r="DBE3" s="27"/>
      <c r="DBF3" s="27"/>
      <c r="DBG3" s="27"/>
      <c r="DBH3" s="27"/>
      <c r="DBI3" s="27"/>
      <c r="DBJ3" s="27"/>
      <c r="DBK3" s="27"/>
      <c r="DBL3" s="27"/>
      <c r="DBM3" s="27"/>
      <c r="DBN3" s="27"/>
      <c r="DBO3" s="27"/>
      <c r="DBP3" s="27"/>
      <c r="DBQ3" s="27"/>
      <c r="DBR3" s="27"/>
      <c r="DBS3" s="27"/>
      <c r="DBT3" s="27"/>
      <c r="DBU3" s="27"/>
      <c r="DBV3" s="27"/>
      <c r="DBW3" s="27"/>
      <c r="DBX3" s="27"/>
      <c r="DBY3" s="27"/>
      <c r="DBZ3" s="27"/>
      <c r="DCA3" s="27"/>
      <c r="DCB3" s="27"/>
      <c r="DCC3" s="27"/>
      <c r="DCD3" s="27"/>
      <c r="DCE3" s="27"/>
      <c r="DCF3" s="27"/>
      <c r="DCG3" s="27"/>
      <c r="DCH3" s="27"/>
      <c r="DCI3" s="27"/>
      <c r="DCJ3" s="27"/>
      <c r="DCK3" s="27"/>
      <c r="DCL3" s="27"/>
      <c r="DCM3" s="27"/>
      <c r="DCN3" s="27"/>
      <c r="DCO3" s="27"/>
      <c r="DCP3" s="27"/>
      <c r="DCQ3" s="27"/>
      <c r="DCR3" s="27"/>
      <c r="DCS3" s="27"/>
      <c r="DCT3" s="27"/>
      <c r="DCU3" s="27"/>
      <c r="DCV3" s="27"/>
      <c r="DCW3" s="27"/>
      <c r="DCX3" s="27"/>
      <c r="DCY3" s="27"/>
      <c r="DCZ3" s="27"/>
      <c r="DDA3" s="27"/>
      <c r="DDB3" s="27"/>
      <c r="DDC3" s="27"/>
      <c r="DDD3" s="27"/>
      <c r="DDE3" s="27"/>
      <c r="DDF3" s="27"/>
      <c r="DDG3" s="27"/>
      <c r="DDH3" s="27"/>
      <c r="DDI3" s="27"/>
      <c r="DDJ3" s="27"/>
      <c r="DDK3" s="27"/>
      <c r="DDL3" s="27"/>
      <c r="DDM3" s="27"/>
      <c r="DDN3" s="27"/>
      <c r="DDO3" s="27"/>
      <c r="DDP3" s="27"/>
      <c r="DDQ3" s="27"/>
      <c r="DDR3" s="27"/>
      <c r="DDS3" s="27"/>
      <c r="DDT3" s="27"/>
      <c r="DDU3" s="27"/>
      <c r="DDV3" s="27"/>
      <c r="DDW3" s="27"/>
      <c r="DDX3" s="27"/>
      <c r="DDY3" s="27"/>
      <c r="DDZ3" s="27"/>
      <c r="DEA3" s="27"/>
      <c r="DEB3" s="27"/>
      <c r="DEC3" s="27"/>
      <c r="DED3" s="27"/>
      <c r="DEE3" s="27"/>
      <c r="DEF3" s="27"/>
      <c r="DEG3" s="27"/>
      <c r="DEH3" s="27"/>
      <c r="DEI3" s="27"/>
      <c r="DEJ3" s="27"/>
      <c r="DEK3" s="27"/>
      <c r="DEL3" s="27"/>
      <c r="DEM3" s="27"/>
      <c r="DEN3" s="27"/>
      <c r="DEO3" s="27"/>
      <c r="DEP3" s="27"/>
      <c r="DEQ3" s="27"/>
      <c r="DER3" s="27"/>
      <c r="DES3" s="27"/>
      <c r="DET3" s="27"/>
      <c r="DEU3" s="27"/>
      <c r="DEV3" s="27"/>
      <c r="DEW3" s="27"/>
      <c r="DEX3" s="27"/>
      <c r="DEY3" s="27"/>
      <c r="DEZ3" s="27"/>
      <c r="DFA3" s="27"/>
      <c r="DFB3" s="27"/>
      <c r="DFC3" s="27"/>
      <c r="DFD3" s="27"/>
      <c r="DFE3" s="27"/>
      <c r="DFF3" s="27"/>
      <c r="DFG3" s="27"/>
      <c r="DFH3" s="27"/>
      <c r="DFI3" s="27"/>
      <c r="DFJ3" s="27"/>
      <c r="DFK3" s="27"/>
      <c r="DFL3" s="27"/>
      <c r="DFM3" s="27"/>
      <c r="DFN3" s="27"/>
      <c r="DFO3" s="27"/>
      <c r="DFP3" s="27"/>
      <c r="DFQ3" s="27"/>
      <c r="DFR3" s="27"/>
      <c r="DFS3" s="27"/>
      <c r="DFT3" s="27"/>
      <c r="DFU3" s="27"/>
      <c r="DFV3" s="27"/>
      <c r="DFW3" s="27"/>
      <c r="DFX3" s="27"/>
      <c r="DFY3" s="27"/>
      <c r="DFZ3" s="27"/>
      <c r="DGA3" s="27"/>
      <c r="DGB3" s="27"/>
      <c r="DGC3" s="27"/>
      <c r="DGD3" s="27"/>
      <c r="DGE3" s="27"/>
      <c r="DGF3" s="27"/>
      <c r="DGG3" s="27"/>
      <c r="DGH3" s="27"/>
      <c r="DGI3" s="27"/>
      <c r="DGJ3" s="27"/>
      <c r="DGK3" s="27"/>
      <c r="DGL3" s="27"/>
      <c r="DGM3" s="27"/>
      <c r="DGN3" s="27"/>
      <c r="DGO3" s="27"/>
      <c r="DGP3" s="27"/>
      <c r="DGQ3" s="27"/>
      <c r="DGR3" s="27"/>
      <c r="DGS3" s="27"/>
      <c r="DGT3" s="27"/>
      <c r="DGU3" s="27"/>
      <c r="DGV3" s="27"/>
      <c r="DGW3" s="27"/>
      <c r="DGX3" s="27"/>
      <c r="DGY3" s="27"/>
      <c r="DGZ3" s="27"/>
      <c r="DHA3" s="27"/>
      <c r="DHB3" s="27"/>
      <c r="DHC3" s="27"/>
      <c r="DHD3" s="27"/>
      <c r="DHE3" s="27"/>
      <c r="DHF3" s="27"/>
      <c r="DHG3" s="27"/>
      <c r="DHH3" s="27"/>
      <c r="DHI3" s="27"/>
      <c r="DHJ3" s="27"/>
      <c r="DHK3" s="27"/>
      <c r="DHL3" s="27"/>
      <c r="DHM3" s="27"/>
      <c r="DHN3" s="27"/>
      <c r="DHO3" s="27"/>
      <c r="DHP3" s="27"/>
      <c r="DHQ3" s="27"/>
      <c r="DHR3" s="27"/>
      <c r="DHS3" s="27"/>
      <c r="DHT3" s="27"/>
      <c r="DHU3" s="27"/>
      <c r="DHV3" s="27"/>
      <c r="DHW3" s="27"/>
      <c r="DHX3" s="27"/>
      <c r="DHY3" s="27"/>
      <c r="DHZ3" s="27"/>
      <c r="DIA3" s="27"/>
      <c r="DIB3" s="27"/>
      <c r="DIC3" s="27"/>
      <c r="DID3" s="27"/>
      <c r="DIE3" s="27"/>
      <c r="DIF3" s="27"/>
      <c r="DIG3" s="27"/>
      <c r="DIH3" s="27"/>
      <c r="DII3" s="27"/>
      <c r="DIJ3" s="27"/>
      <c r="DIK3" s="27"/>
      <c r="DIL3" s="27"/>
      <c r="DIM3" s="27"/>
      <c r="DIN3" s="27"/>
      <c r="DIO3" s="27"/>
      <c r="DIP3" s="27"/>
      <c r="DIQ3" s="27"/>
      <c r="DIR3" s="27"/>
      <c r="DIS3" s="27"/>
      <c r="DIT3" s="27"/>
      <c r="DIU3" s="27"/>
      <c r="DIV3" s="27"/>
      <c r="DIW3" s="27"/>
      <c r="DIX3" s="27"/>
      <c r="DIY3" s="27"/>
      <c r="DIZ3" s="27"/>
      <c r="DJA3" s="27"/>
      <c r="DJB3" s="27"/>
      <c r="DJC3" s="27"/>
      <c r="DJD3" s="27"/>
      <c r="DJE3" s="27"/>
      <c r="DJF3" s="27"/>
      <c r="DJG3" s="27"/>
      <c r="DJH3" s="27"/>
      <c r="DJI3" s="27"/>
      <c r="DJJ3" s="27"/>
      <c r="DJK3" s="27"/>
      <c r="DJL3" s="27"/>
      <c r="DJM3" s="27"/>
      <c r="DJN3" s="27"/>
      <c r="DJO3" s="27"/>
      <c r="DJP3" s="27"/>
      <c r="DJQ3" s="27"/>
      <c r="DJR3" s="27"/>
      <c r="DJS3" s="27"/>
      <c r="DJT3" s="27"/>
      <c r="DJU3" s="27"/>
      <c r="DJV3" s="27"/>
      <c r="DJW3" s="27"/>
      <c r="DJX3" s="27"/>
      <c r="DJY3" s="27"/>
      <c r="DJZ3" s="27"/>
      <c r="DKA3" s="27"/>
      <c r="DKB3" s="27"/>
      <c r="DKC3" s="27"/>
      <c r="DKD3" s="27"/>
      <c r="DKE3" s="27"/>
      <c r="DKF3" s="27"/>
      <c r="DKG3" s="27"/>
      <c r="DKH3" s="27"/>
      <c r="DKI3" s="27"/>
      <c r="DKJ3" s="27"/>
      <c r="DKK3" s="27"/>
      <c r="DKL3" s="27"/>
      <c r="DKM3" s="27"/>
      <c r="DKN3" s="27"/>
      <c r="DKO3" s="27"/>
      <c r="DKP3" s="27"/>
      <c r="DKQ3" s="27"/>
      <c r="DKR3" s="27"/>
      <c r="DKS3" s="27"/>
      <c r="DKT3" s="27"/>
      <c r="DKU3" s="27"/>
      <c r="DKV3" s="27"/>
      <c r="DKW3" s="27"/>
      <c r="DKX3" s="27"/>
      <c r="DKY3" s="27"/>
      <c r="DKZ3" s="27"/>
      <c r="DLA3" s="27"/>
      <c r="DLB3" s="27"/>
      <c r="DLC3" s="27"/>
      <c r="DLD3" s="27"/>
      <c r="DLE3" s="27"/>
      <c r="DLF3" s="27"/>
      <c r="DLG3" s="27"/>
      <c r="DLH3" s="27"/>
      <c r="DLI3" s="27"/>
      <c r="DLJ3" s="27"/>
      <c r="DLK3" s="27"/>
      <c r="DLL3" s="27"/>
      <c r="DLM3" s="27"/>
      <c r="DLN3" s="27"/>
      <c r="DLO3" s="27"/>
      <c r="DLP3" s="27"/>
      <c r="DLQ3" s="27"/>
      <c r="DLR3" s="27"/>
      <c r="DLS3" s="27"/>
      <c r="DLT3" s="27"/>
      <c r="DLU3" s="27"/>
      <c r="DLV3" s="27"/>
      <c r="DLW3" s="27"/>
      <c r="DLX3" s="27"/>
      <c r="DLY3" s="27"/>
      <c r="DLZ3" s="27"/>
      <c r="DMA3" s="27"/>
      <c r="DMB3" s="27"/>
      <c r="DMC3" s="27"/>
      <c r="DMD3" s="27"/>
      <c r="DME3" s="27"/>
      <c r="DMF3" s="27"/>
      <c r="DMG3" s="27"/>
      <c r="DMH3" s="27"/>
      <c r="DMI3" s="27"/>
      <c r="DMJ3" s="27"/>
      <c r="DMK3" s="27"/>
      <c r="DML3" s="27"/>
      <c r="DMM3" s="27"/>
      <c r="DMN3" s="27"/>
      <c r="DMO3" s="27"/>
      <c r="DMP3" s="27"/>
      <c r="DMQ3" s="27"/>
      <c r="DMR3" s="27"/>
      <c r="DMS3" s="27"/>
      <c r="DMT3" s="27"/>
      <c r="DMU3" s="27"/>
      <c r="DMV3" s="27"/>
      <c r="DMW3" s="27"/>
      <c r="DMX3" s="27"/>
      <c r="DMY3" s="27"/>
      <c r="DMZ3" s="27"/>
      <c r="DNA3" s="27"/>
      <c r="DNB3" s="27"/>
      <c r="DNC3" s="27"/>
      <c r="DND3" s="27"/>
      <c r="DNE3" s="27"/>
      <c r="DNF3" s="27"/>
      <c r="DNG3" s="27"/>
      <c r="DNH3" s="27"/>
      <c r="DNI3" s="27"/>
      <c r="DNJ3" s="27"/>
      <c r="DNK3" s="27"/>
      <c r="DNL3" s="27"/>
      <c r="DNM3" s="27"/>
      <c r="DNN3" s="27"/>
      <c r="DNO3" s="27"/>
      <c r="DNP3" s="27"/>
      <c r="DNQ3" s="27"/>
      <c r="DNR3" s="27"/>
      <c r="DNS3" s="27"/>
      <c r="DNT3" s="27"/>
      <c r="DNU3" s="27"/>
      <c r="DNV3" s="27"/>
      <c r="DNW3" s="27"/>
      <c r="DNX3" s="27"/>
      <c r="DNY3" s="27"/>
      <c r="DNZ3" s="27"/>
      <c r="DOA3" s="27"/>
      <c r="DOB3" s="27"/>
      <c r="DOC3" s="27"/>
      <c r="DOD3" s="27"/>
      <c r="DOE3" s="27"/>
      <c r="DOF3" s="27"/>
      <c r="DOG3" s="27"/>
      <c r="DOH3" s="27"/>
      <c r="DOI3" s="27"/>
      <c r="DOJ3" s="27"/>
      <c r="DOK3" s="27"/>
      <c r="DOL3" s="27"/>
      <c r="DOM3" s="27"/>
      <c r="DON3" s="27"/>
      <c r="DOO3" s="27"/>
      <c r="DOP3" s="27"/>
      <c r="DOQ3" s="27"/>
      <c r="DOR3" s="27"/>
      <c r="DOS3" s="27"/>
      <c r="DOT3" s="27"/>
      <c r="DOU3" s="27"/>
      <c r="DOV3" s="27"/>
      <c r="DOW3" s="27"/>
      <c r="DOX3" s="27"/>
      <c r="DOY3" s="27"/>
      <c r="DOZ3" s="27"/>
      <c r="DPA3" s="27"/>
      <c r="DPB3" s="27"/>
      <c r="DPC3" s="27"/>
      <c r="DPD3" s="27"/>
      <c r="DPE3" s="27"/>
      <c r="DPF3" s="27"/>
      <c r="DPG3" s="27"/>
      <c r="DPH3" s="27"/>
      <c r="DPI3" s="27"/>
      <c r="DPJ3" s="27"/>
      <c r="DPK3" s="27"/>
      <c r="DPL3" s="27"/>
      <c r="DPM3" s="27"/>
      <c r="DPN3" s="27"/>
      <c r="DPO3" s="27"/>
      <c r="DPP3" s="27"/>
      <c r="DPQ3" s="27"/>
      <c r="DPR3" s="27"/>
      <c r="DPS3" s="27"/>
      <c r="DPT3" s="27"/>
      <c r="DPU3" s="27"/>
      <c r="DPV3" s="27"/>
      <c r="DPW3" s="27"/>
      <c r="DPX3" s="27"/>
      <c r="DPY3" s="27"/>
      <c r="DPZ3" s="27"/>
      <c r="DQA3" s="27"/>
      <c r="DQB3" s="27"/>
      <c r="DQC3" s="27"/>
      <c r="DQD3" s="27"/>
      <c r="DQE3" s="27"/>
      <c r="DQF3" s="27"/>
      <c r="DQG3" s="27"/>
      <c r="DQH3" s="27"/>
      <c r="DQI3" s="27"/>
      <c r="DQJ3" s="27"/>
      <c r="DQK3" s="27"/>
      <c r="DQL3" s="27"/>
      <c r="DQM3" s="27"/>
      <c r="DQN3" s="27"/>
      <c r="DQO3" s="27"/>
      <c r="DQP3" s="27"/>
      <c r="DQQ3" s="27"/>
      <c r="DQR3" s="27"/>
      <c r="DQS3" s="27"/>
      <c r="DQT3" s="27"/>
      <c r="DQU3" s="27"/>
      <c r="DQV3" s="27"/>
      <c r="DQW3" s="27"/>
      <c r="DQX3" s="27"/>
      <c r="DQY3" s="27"/>
      <c r="DQZ3" s="27"/>
      <c r="DRA3" s="27"/>
      <c r="DRB3" s="27"/>
      <c r="DRC3" s="27"/>
      <c r="DRD3" s="27"/>
      <c r="DRE3" s="27"/>
      <c r="DRF3" s="27"/>
      <c r="DRG3" s="27"/>
      <c r="DRH3" s="27"/>
      <c r="DRI3" s="27"/>
      <c r="DRJ3" s="27"/>
      <c r="DRK3" s="27"/>
      <c r="DRL3" s="27"/>
      <c r="DRM3" s="27"/>
      <c r="DRN3" s="27"/>
      <c r="DRO3" s="27"/>
      <c r="DRP3" s="27"/>
      <c r="DRQ3" s="27"/>
      <c r="DRR3" s="27"/>
      <c r="DRS3" s="27"/>
      <c r="DRT3" s="27"/>
      <c r="DRU3" s="27"/>
      <c r="DRV3" s="27"/>
      <c r="DRW3" s="27"/>
      <c r="DRX3" s="27"/>
      <c r="DRY3" s="27"/>
      <c r="DRZ3" s="27"/>
      <c r="DSA3" s="27"/>
      <c r="DSB3" s="27"/>
      <c r="DSC3" s="27"/>
      <c r="DSD3" s="27"/>
      <c r="DSE3" s="27"/>
      <c r="DSF3" s="27"/>
      <c r="DSG3" s="27"/>
      <c r="DSH3" s="27"/>
      <c r="DSI3" s="27"/>
      <c r="DSJ3" s="27"/>
      <c r="DSK3" s="27"/>
      <c r="DSL3" s="27"/>
      <c r="DSM3" s="27"/>
      <c r="DSN3" s="27"/>
      <c r="DSO3" s="27"/>
      <c r="DSP3" s="27"/>
      <c r="DSQ3" s="27"/>
      <c r="DSR3" s="27"/>
      <c r="DSS3" s="27"/>
      <c r="DST3" s="27"/>
      <c r="DSU3" s="27"/>
      <c r="DSV3" s="27"/>
      <c r="DSW3" s="27"/>
      <c r="DSX3" s="27"/>
      <c r="DSY3" s="27"/>
      <c r="DSZ3" s="27"/>
      <c r="DTA3" s="27"/>
      <c r="DTB3" s="27"/>
      <c r="DTC3" s="27"/>
      <c r="DTD3" s="27"/>
      <c r="DTE3" s="27"/>
      <c r="DTF3" s="27"/>
      <c r="DTG3" s="27"/>
      <c r="DTH3" s="27"/>
      <c r="DTI3" s="27"/>
      <c r="DTJ3" s="27"/>
      <c r="DTK3" s="27"/>
      <c r="DTL3" s="27"/>
      <c r="DTM3" s="27"/>
      <c r="DTN3" s="27"/>
      <c r="DTO3" s="27"/>
      <c r="DTP3" s="27"/>
      <c r="DTQ3" s="27"/>
      <c r="DTR3" s="27"/>
      <c r="DTS3" s="27"/>
      <c r="DTT3" s="27"/>
      <c r="DTU3" s="27"/>
      <c r="DTV3" s="27"/>
      <c r="DTW3" s="27"/>
      <c r="DTX3" s="27"/>
      <c r="DTY3" s="27"/>
      <c r="DTZ3" s="27"/>
      <c r="DUA3" s="27"/>
      <c r="DUB3" s="27"/>
      <c r="DUC3" s="27"/>
      <c r="DUD3" s="27"/>
      <c r="DUE3" s="27"/>
      <c r="DUF3" s="27"/>
      <c r="DUG3" s="27"/>
      <c r="DUH3" s="27"/>
      <c r="DUI3" s="27"/>
      <c r="DUJ3" s="27"/>
      <c r="DUK3" s="27"/>
      <c r="DUL3" s="27"/>
      <c r="DUM3" s="27"/>
      <c r="DUN3" s="27"/>
      <c r="DUO3" s="27"/>
      <c r="DUP3" s="27"/>
      <c r="DUQ3" s="27"/>
      <c r="DUR3" s="27"/>
      <c r="DUS3" s="27"/>
      <c r="DUT3" s="27"/>
      <c r="DUU3" s="27"/>
      <c r="DUV3" s="27"/>
      <c r="DUW3" s="27"/>
      <c r="DUX3" s="27"/>
      <c r="DUY3" s="27"/>
      <c r="DUZ3" s="27"/>
      <c r="DVA3" s="27"/>
      <c r="DVB3" s="27"/>
      <c r="DVC3" s="27"/>
      <c r="DVD3" s="27"/>
      <c r="DVE3" s="27"/>
      <c r="DVF3" s="27"/>
      <c r="DVG3" s="27"/>
      <c r="DVH3" s="27"/>
      <c r="DVI3" s="27"/>
      <c r="DVJ3" s="27"/>
      <c r="DVK3" s="27"/>
      <c r="DVL3" s="27"/>
      <c r="DVM3" s="27"/>
      <c r="DVN3" s="27"/>
      <c r="DVO3" s="27"/>
      <c r="DVP3" s="27"/>
      <c r="DVQ3" s="27"/>
      <c r="DVR3" s="27"/>
      <c r="DVS3" s="27"/>
      <c r="DVT3" s="27"/>
      <c r="DVU3" s="27"/>
      <c r="DVV3" s="27"/>
      <c r="DVW3" s="27"/>
      <c r="DVX3" s="27"/>
      <c r="DVY3" s="27"/>
      <c r="DVZ3" s="27"/>
      <c r="DWA3" s="27"/>
      <c r="DWB3" s="27"/>
      <c r="DWC3" s="27"/>
      <c r="DWD3" s="27"/>
      <c r="DWE3" s="27"/>
      <c r="DWF3" s="27"/>
      <c r="DWG3" s="27"/>
      <c r="DWH3" s="27"/>
      <c r="DWI3" s="27"/>
      <c r="DWJ3" s="27"/>
      <c r="DWK3" s="27"/>
      <c r="DWL3" s="27"/>
      <c r="DWM3" s="27"/>
      <c r="DWN3" s="27"/>
      <c r="DWO3" s="27"/>
      <c r="DWP3" s="27"/>
      <c r="DWQ3" s="27"/>
      <c r="DWR3" s="27"/>
      <c r="DWS3" s="27"/>
      <c r="DWT3" s="27"/>
      <c r="DWU3" s="27"/>
      <c r="DWV3" s="27"/>
      <c r="DWW3" s="27"/>
      <c r="DWX3" s="27"/>
      <c r="DWY3" s="27"/>
      <c r="DWZ3" s="27"/>
      <c r="DXA3" s="27"/>
      <c r="DXB3" s="27"/>
      <c r="DXC3" s="27"/>
      <c r="DXD3" s="27"/>
      <c r="DXE3" s="27"/>
      <c r="DXF3" s="27"/>
      <c r="DXG3" s="27"/>
      <c r="DXH3" s="27"/>
      <c r="DXI3" s="27"/>
      <c r="DXJ3" s="27"/>
      <c r="DXK3" s="27"/>
      <c r="DXL3" s="27"/>
      <c r="DXM3" s="27"/>
      <c r="DXN3" s="27"/>
      <c r="DXO3" s="27"/>
      <c r="DXP3" s="27"/>
      <c r="DXQ3" s="27"/>
      <c r="DXR3" s="27"/>
      <c r="DXS3" s="27"/>
      <c r="DXT3" s="27"/>
      <c r="DXU3" s="27"/>
      <c r="DXV3" s="27"/>
      <c r="DXW3" s="27"/>
      <c r="DXX3" s="27"/>
      <c r="DXY3" s="27"/>
      <c r="DXZ3" s="27"/>
      <c r="DYA3" s="27"/>
      <c r="DYB3" s="27"/>
      <c r="DYC3" s="27"/>
      <c r="DYD3" s="27"/>
      <c r="DYE3" s="27"/>
      <c r="DYF3" s="27"/>
      <c r="DYG3" s="27"/>
      <c r="DYH3" s="27"/>
      <c r="DYI3" s="27"/>
      <c r="DYJ3" s="27"/>
      <c r="DYK3" s="27"/>
      <c r="DYL3" s="27"/>
      <c r="DYM3" s="27"/>
      <c r="DYN3" s="27"/>
      <c r="DYO3" s="27"/>
      <c r="DYP3" s="27"/>
      <c r="DYQ3" s="27"/>
      <c r="DYR3" s="27"/>
      <c r="DYS3" s="27"/>
      <c r="DYT3" s="27"/>
      <c r="DYU3" s="27"/>
      <c r="DYV3" s="27"/>
      <c r="DYW3" s="27"/>
      <c r="DYX3" s="27"/>
      <c r="DYY3" s="27"/>
      <c r="DYZ3" s="27"/>
      <c r="DZA3" s="27"/>
      <c r="DZB3" s="27"/>
      <c r="DZC3" s="27"/>
      <c r="DZD3" s="27"/>
      <c r="DZE3" s="27"/>
      <c r="DZF3" s="27"/>
      <c r="DZG3" s="27"/>
      <c r="DZH3" s="27"/>
      <c r="DZI3" s="27"/>
      <c r="DZJ3" s="27"/>
      <c r="DZK3" s="27"/>
      <c r="DZL3" s="27"/>
      <c r="DZM3" s="27"/>
      <c r="DZN3" s="27"/>
      <c r="DZO3" s="27"/>
      <c r="DZP3" s="27"/>
      <c r="DZQ3" s="27"/>
      <c r="DZR3" s="27"/>
      <c r="DZS3" s="27"/>
      <c r="DZT3" s="27"/>
      <c r="DZU3" s="27"/>
      <c r="DZV3" s="27"/>
      <c r="DZW3" s="27"/>
      <c r="DZX3" s="27"/>
      <c r="DZY3" s="27"/>
      <c r="DZZ3" s="27"/>
      <c r="EAA3" s="27"/>
      <c r="EAB3" s="27"/>
      <c r="EAC3" s="27"/>
      <c r="EAD3" s="27"/>
      <c r="EAE3" s="27"/>
      <c r="EAF3" s="27"/>
      <c r="EAG3" s="27"/>
      <c r="EAH3" s="27"/>
      <c r="EAI3" s="27"/>
      <c r="EAJ3" s="27"/>
      <c r="EAK3" s="27"/>
      <c r="EAL3" s="27"/>
      <c r="EAM3" s="27"/>
      <c r="EAN3" s="27"/>
      <c r="EAO3" s="27"/>
      <c r="EAP3" s="27"/>
      <c r="EAQ3" s="27"/>
      <c r="EAR3" s="27"/>
      <c r="EAS3" s="27"/>
      <c r="EAT3" s="27"/>
      <c r="EAU3" s="27"/>
      <c r="EAV3" s="27"/>
      <c r="EAW3" s="27"/>
      <c r="EAX3" s="27"/>
      <c r="EAY3" s="27"/>
      <c r="EAZ3" s="27"/>
      <c r="EBA3" s="27"/>
      <c r="EBB3" s="27"/>
      <c r="EBC3" s="27"/>
      <c r="EBD3" s="27"/>
      <c r="EBE3" s="27"/>
      <c r="EBF3" s="27"/>
      <c r="EBG3" s="27"/>
      <c r="EBH3" s="27"/>
      <c r="EBI3" s="27"/>
      <c r="EBJ3" s="27"/>
      <c r="EBK3" s="27"/>
      <c r="EBL3" s="27"/>
      <c r="EBM3" s="27"/>
      <c r="EBN3" s="27"/>
      <c r="EBO3" s="27"/>
      <c r="EBP3" s="27"/>
      <c r="EBQ3" s="27"/>
      <c r="EBR3" s="27"/>
      <c r="EBS3" s="27"/>
      <c r="EBT3" s="27"/>
      <c r="EBU3" s="27"/>
      <c r="EBV3" s="27"/>
      <c r="EBW3" s="27"/>
      <c r="EBX3" s="27"/>
      <c r="EBY3" s="27"/>
      <c r="EBZ3" s="27"/>
      <c r="ECA3" s="27"/>
      <c r="ECB3" s="27"/>
      <c r="ECC3" s="27"/>
      <c r="ECD3" s="27"/>
      <c r="ECE3" s="27"/>
      <c r="ECF3" s="27"/>
      <c r="ECG3" s="27"/>
      <c r="ECH3" s="27"/>
      <c r="ECI3" s="27"/>
      <c r="ECJ3" s="27"/>
      <c r="ECK3" s="27"/>
      <c r="ECL3" s="27"/>
      <c r="ECM3" s="27"/>
      <c r="ECN3" s="27"/>
      <c r="ECO3" s="27"/>
      <c r="ECP3" s="27"/>
      <c r="ECQ3" s="27"/>
      <c r="ECR3" s="27"/>
      <c r="ECS3" s="27"/>
      <c r="ECT3" s="27"/>
      <c r="ECU3" s="27"/>
      <c r="ECV3" s="27"/>
      <c r="ECW3" s="27"/>
      <c r="ECX3" s="27"/>
      <c r="ECY3" s="27"/>
      <c r="ECZ3" s="27"/>
      <c r="EDA3" s="27"/>
      <c r="EDB3" s="27"/>
      <c r="EDC3" s="27"/>
      <c r="EDD3" s="27"/>
      <c r="EDE3" s="27"/>
      <c r="EDF3" s="27"/>
      <c r="EDG3" s="27"/>
      <c r="EDH3" s="27"/>
      <c r="EDI3" s="27"/>
      <c r="EDJ3" s="27"/>
      <c r="EDK3" s="27"/>
      <c r="EDL3" s="27"/>
      <c r="EDM3" s="27"/>
      <c r="EDN3" s="27"/>
      <c r="EDO3" s="27"/>
      <c r="EDP3" s="27"/>
      <c r="EDQ3" s="27"/>
      <c r="EDR3" s="27"/>
      <c r="EDS3" s="27"/>
      <c r="EDT3" s="27"/>
      <c r="EDU3" s="27"/>
      <c r="EDV3" s="27"/>
      <c r="EDW3" s="27"/>
      <c r="EDX3" s="27"/>
      <c r="EDY3" s="27"/>
      <c r="EDZ3" s="27"/>
      <c r="EEA3" s="27"/>
      <c r="EEB3" s="27"/>
      <c r="EEC3" s="27"/>
      <c r="EED3" s="27"/>
      <c r="EEE3" s="27"/>
      <c r="EEF3" s="27"/>
      <c r="EEG3" s="27"/>
      <c r="EEH3" s="27"/>
      <c r="EEI3" s="27"/>
      <c r="EEJ3" s="27"/>
      <c r="EEK3" s="27"/>
      <c r="EEL3" s="27"/>
      <c r="EEM3" s="27"/>
      <c r="EEN3" s="27"/>
      <c r="EEO3" s="27"/>
      <c r="EEP3" s="27"/>
      <c r="EEQ3" s="27"/>
      <c r="EER3" s="27"/>
      <c r="EES3" s="27"/>
      <c r="EET3" s="27"/>
      <c r="EEU3" s="27"/>
      <c r="EEV3" s="27"/>
      <c r="EEW3" s="27"/>
      <c r="EEX3" s="27"/>
      <c r="EEY3" s="27"/>
      <c r="EEZ3" s="27"/>
      <c r="EFA3" s="27"/>
      <c r="EFB3" s="27"/>
      <c r="EFC3" s="27"/>
      <c r="EFD3" s="27"/>
      <c r="EFE3" s="27"/>
      <c r="EFF3" s="27"/>
      <c r="EFG3" s="27"/>
      <c r="EFH3" s="27"/>
      <c r="EFI3" s="27"/>
      <c r="EFJ3" s="27"/>
      <c r="EFK3" s="27"/>
      <c r="EFL3" s="27"/>
      <c r="EFM3" s="27"/>
      <c r="EFN3" s="27"/>
      <c r="EFO3" s="27"/>
      <c r="EFP3" s="27"/>
      <c r="EFQ3" s="27"/>
      <c r="EFR3" s="27"/>
      <c r="EFS3" s="27"/>
      <c r="EFT3" s="27"/>
      <c r="EFU3" s="27"/>
      <c r="EFV3" s="27"/>
      <c r="EFW3" s="27"/>
      <c r="EFX3" s="27"/>
      <c r="EFY3" s="27"/>
      <c r="EFZ3" s="27"/>
      <c r="EGA3" s="27"/>
      <c r="EGB3" s="27"/>
      <c r="EGC3" s="27"/>
      <c r="EGD3" s="27"/>
      <c r="EGE3" s="27"/>
      <c r="EGF3" s="27"/>
      <c r="EGG3" s="27"/>
      <c r="EGH3" s="27"/>
      <c r="EGI3" s="27"/>
      <c r="EGJ3" s="27"/>
      <c r="EGK3" s="27"/>
      <c r="EGL3" s="27"/>
      <c r="EGM3" s="27"/>
      <c r="EGN3" s="27"/>
      <c r="EGO3" s="27"/>
      <c r="EGP3" s="27"/>
      <c r="EGQ3" s="27"/>
      <c r="EGR3" s="27"/>
      <c r="EGS3" s="27"/>
      <c r="EGT3" s="27"/>
      <c r="EGU3" s="27"/>
      <c r="EGV3" s="27"/>
      <c r="EGW3" s="27"/>
      <c r="EGX3" s="27"/>
      <c r="EGY3" s="27"/>
      <c r="EGZ3" s="27"/>
      <c r="EHA3" s="27"/>
      <c r="EHB3" s="27"/>
      <c r="EHC3" s="27"/>
      <c r="EHD3" s="27"/>
      <c r="EHE3" s="27"/>
      <c r="EHF3" s="27"/>
      <c r="EHG3" s="27"/>
      <c r="EHH3" s="27"/>
      <c r="EHI3" s="27"/>
      <c r="EHJ3" s="27"/>
      <c r="EHK3" s="27"/>
      <c r="EHL3" s="27"/>
      <c r="EHM3" s="27"/>
      <c r="EHN3" s="27"/>
      <c r="EHO3" s="27"/>
      <c r="EHP3" s="27"/>
      <c r="EHQ3" s="27"/>
      <c r="EHR3" s="27"/>
      <c r="EHS3" s="27"/>
      <c r="EHT3" s="27"/>
      <c r="EHU3" s="27"/>
      <c r="EHV3" s="27"/>
      <c r="EHW3" s="27"/>
      <c r="EHX3" s="27"/>
      <c r="EHY3" s="27"/>
      <c r="EHZ3" s="27"/>
      <c r="EIA3" s="27"/>
      <c r="EIB3" s="27"/>
      <c r="EIC3" s="27"/>
      <c r="EID3" s="27"/>
      <c r="EIE3" s="27"/>
      <c r="EIF3" s="27"/>
      <c r="EIG3" s="27"/>
      <c r="EIH3" s="27"/>
      <c r="EII3" s="27"/>
      <c r="EIJ3" s="27"/>
      <c r="EIK3" s="27"/>
      <c r="EIL3" s="27"/>
      <c r="EIM3" s="27"/>
      <c r="EIN3" s="27"/>
      <c r="EIO3" s="27"/>
      <c r="EIP3" s="27"/>
      <c r="EIQ3" s="27"/>
      <c r="EIR3" s="27"/>
      <c r="EIS3" s="27"/>
      <c r="EIT3" s="27"/>
      <c r="EIU3" s="27"/>
      <c r="EIV3" s="27"/>
      <c r="EIW3" s="27"/>
      <c r="EIX3" s="27"/>
      <c r="EIY3" s="27"/>
      <c r="EIZ3" s="27"/>
      <c r="EJA3" s="27"/>
      <c r="EJB3" s="27"/>
      <c r="EJC3" s="27"/>
      <c r="EJD3" s="27"/>
      <c r="EJE3" s="27"/>
      <c r="EJF3" s="27"/>
      <c r="EJG3" s="27"/>
      <c r="EJH3" s="27"/>
      <c r="EJI3" s="27"/>
      <c r="EJJ3" s="27"/>
      <c r="EJK3" s="27"/>
      <c r="EJL3" s="27"/>
      <c r="EJM3" s="27"/>
      <c r="EJN3" s="27"/>
      <c r="EJO3" s="27"/>
      <c r="EJP3" s="27"/>
      <c r="EJQ3" s="27"/>
      <c r="EJR3" s="27"/>
      <c r="EJS3" s="27"/>
      <c r="EJT3" s="27"/>
      <c r="EJU3" s="27"/>
      <c r="EJV3" s="27"/>
      <c r="EJW3" s="27"/>
      <c r="EJX3" s="27"/>
      <c r="EJY3" s="27"/>
      <c r="EJZ3" s="27"/>
      <c r="EKA3" s="27"/>
      <c r="EKB3" s="27"/>
      <c r="EKC3" s="27"/>
      <c r="EKD3" s="27"/>
      <c r="EKE3" s="27"/>
      <c r="EKF3" s="27"/>
      <c r="EKG3" s="27"/>
      <c r="EKH3" s="27"/>
      <c r="EKI3" s="27"/>
      <c r="EKJ3" s="27"/>
      <c r="EKK3" s="27"/>
      <c r="EKL3" s="27"/>
      <c r="EKM3" s="27"/>
      <c r="EKN3" s="27"/>
      <c r="EKO3" s="27"/>
      <c r="EKP3" s="27"/>
      <c r="EKQ3" s="27"/>
      <c r="EKR3" s="27"/>
      <c r="EKS3" s="27"/>
      <c r="EKT3" s="27"/>
      <c r="EKU3" s="27"/>
      <c r="EKV3" s="27"/>
      <c r="EKW3" s="27"/>
      <c r="EKX3" s="27"/>
      <c r="EKY3" s="27"/>
      <c r="EKZ3" s="27"/>
      <c r="ELA3" s="27"/>
      <c r="ELB3" s="27"/>
      <c r="ELC3" s="27"/>
      <c r="ELD3" s="27"/>
      <c r="ELE3" s="27"/>
      <c r="ELF3" s="27"/>
      <c r="ELG3" s="27"/>
      <c r="ELH3" s="27"/>
      <c r="ELI3" s="27"/>
      <c r="ELJ3" s="27"/>
      <c r="ELK3" s="27"/>
      <c r="ELL3" s="27"/>
      <c r="ELM3" s="27"/>
      <c r="ELN3" s="27"/>
      <c r="ELO3" s="27"/>
      <c r="ELP3" s="27"/>
      <c r="ELQ3" s="27"/>
      <c r="ELR3" s="27"/>
      <c r="ELS3" s="27"/>
      <c r="ELT3" s="27"/>
      <c r="ELU3" s="27"/>
      <c r="ELV3" s="27"/>
      <c r="ELW3" s="27"/>
      <c r="ELX3" s="27"/>
      <c r="ELY3" s="27"/>
      <c r="ELZ3" s="27"/>
      <c r="EMA3" s="27"/>
      <c r="EMB3" s="27"/>
      <c r="EMC3" s="27"/>
      <c r="EMD3" s="27"/>
      <c r="EME3" s="27"/>
      <c r="EMF3" s="27"/>
      <c r="EMG3" s="27"/>
      <c r="EMH3" s="27"/>
      <c r="EMI3" s="27"/>
      <c r="EMJ3" s="27"/>
      <c r="EMK3" s="27"/>
      <c r="EML3" s="27"/>
      <c r="EMM3" s="27"/>
      <c r="EMN3" s="27"/>
      <c r="EMO3" s="27"/>
      <c r="EMP3" s="27"/>
      <c r="EMQ3" s="27"/>
      <c r="EMR3" s="27"/>
      <c r="EMS3" s="27"/>
      <c r="EMT3" s="27"/>
      <c r="EMU3" s="27"/>
      <c r="EMV3" s="27"/>
      <c r="EMW3" s="27"/>
      <c r="EMX3" s="27"/>
      <c r="EMY3" s="27"/>
      <c r="EMZ3" s="27"/>
      <c r="ENA3" s="27"/>
      <c r="ENB3" s="27"/>
      <c r="ENC3" s="27"/>
      <c r="END3" s="27"/>
      <c r="ENE3" s="27"/>
      <c r="ENF3" s="27"/>
      <c r="ENG3" s="27"/>
      <c r="ENH3" s="27"/>
      <c r="ENI3" s="27"/>
      <c r="ENJ3" s="27"/>
      <c r="ENK3" s="27"/>
      <c r="ENL3" s="27"/>
      <c r="ENM3" s="27"/>
      <c r="ENN3" s="27"/>
      <c r="ENO3" s="27"/>
      <c r="ENP3" s="27"/>
      <c r="ENQ3" s="27"/>
      <c r="ENR3" s="27"/>
      <c r="ENS3" s="27"/>
      <c r="ENT3" s="27"/>
      <c r="ENU3" s="27"/>
      <c r="ENV3" s="27"/>
      <c r="ENW3" s="27"/>
      <c r="ENX3" s="27"/>
      <c r="ENY3" s="27"/>
      <c r="ENZ3" s="27"/>
      <c r="EOA3" s="27"/>
      <c r="EOB3" s="27"/>
      <c r="EOC3" s="27"/>
      <c r="EOD3" s="27"/>
      <c r="EOE3" s="27"/>
      <c r="EOF3" s="27"/>
      <c r="EOG3" s="27"/>
      <c r="EOH3" s="27"/>
      <c r="EOI3" s="27"/>
      <c r="EOJ3" s="27"/>
      <c r="EOK3" s="27"/>
      <c r="EOL3" s="27"/>
      <c r="EOM3" s="27"/>
      <c r="EON3" s="27"/>
      <c r="EOO3" s="27"/>
      <c r="EOP3" s="27"/>
      <c r="EOQ3" s="27"/>
      <c r="EOR3" s="27"/>
      <c r="EOS3" s="27"/>
      <c r="EOT3" s="27"/>
      <c r="EOU3" s="27"/>
      <c r="EOV3" s="27"/>
      <c r="EOW3" s="27"/>
      <c r="EOX3" s="27"/>
      <c r="EOY3" s="27"/>
      <c r="EOZ3" s="27"/>
      <c r="EPA3" s="27"/>
      <c r="EPB3" s="27"/>
      <c r="EPC3" s="27"/>
      <c r="EPD3" s="27"/>
      <c r="EPE3" s="27"/>
      <c r="EPF3" s="27"/>
      <c r="EPG3" s="27"/>
      <c r="EPH3" s="27"/>
      <c r="EPI3" s="27"/>
      <c r="EPJ3" s="27"/>
      <c r="EPK3" s="27"/>
      <c r="EPL3" s="27"/>
      <c r="EPM3" s="27"/>
      <c r="EPN3" s="27"/>
      <c r="EPO3" s="27"/>
      <c r="EPP3" s="27"/>
      <c r="EPQ3" s="27"/>
      <c r="EPR3" s="27"/>
      <c r="EPS3" s="27"/>
      <c r="EPT3" s="27"/>
      <c r="EPU3" s="27"/>
      <c r="EPV3" s="27"/>
      <c r="EPW3" s="27"/>
      <c r="EPX3" s="27"/>
      <c r="EPY3" s="27"/>
      <c r="EPZ3" s="27"/>
      <c r="EQA3" s="27"/>
      <c r="EQB3" s="27"/>
      <c r="EQC3" s="27"/>
      <c r="EQD3" s="27"/>
      <c r="EQE3" s="27"/>
      <c r="EQF3" s="27"/>
      <c r="EQG3" s="27"/>
      <c r="EQH3" s="27"/>
      <c r="EQI3" s="27"/>
      <c r="EQJ3" s="27"/>
      <c r="EQK3" s="27"/>
      <c r="EQL3" s="27"/>
      <c r="EQM3" s="27"/>
      <c r="EQN3" s="27"/>
      <c r="EQO3" s="27"/>
      <c r="EQP3" s="27"/>
      <c r="EQQ3" s="27"/>
      <c r="EQR3" s="27"/>
      <c r="EQS3" s="27"/>
      <c r="EQT3" s="27"/>
      <c r="EQU3" s="27"/>
      <c r="EQV3" s="27"/>
      <c r="EQW3" s="27"/>
      <c r="EQX3" s="27"/>
      <c r="EQY3" s="27"/>
      <c r="EQZ3" s="27"/>
      <c r="ERA3" s="27"/>
      <c r="ERB3" s="27"/>
      <c r="ERC3" s="27"/>
      <c r="ERD3" s="27"/>
      <c r="ERE3" s="27"/>
      <c r="ERF3" s="27"/>
      <c r="ERG3" s="27"/>
      <c r="ERH3" s="27"/>
      <c r="ERI3" s="27"/>
      <c r="ERJ3" s="27"/>
      <c r="ERK3" s="27"/>
      <c r="ERL3" s="27"/>
      <c r="ERM3" s="27"/>
      <c r="ERN3" s="27"/>
      <c r="ERO3" s="27"/>
      <c r="ERP3" s="27"/>
      <c r="ERQ3" s="27"/>
      <c r="ERR3" s="27"/>
      <c r="ERS3" s="27"/>
      <c r="ERT3" s="27"/>
      <c r="ERU3" s="27"/>
      <c r="ERV3" s="27"/>
      <c r="ERW3" s="27"/>
      <c r="ERX3" s="27"/>
      <c r="ERY3" s="27"/>
      <c r="ERZ3" s="27"/>
      <c r="ESA3" s="27"/>
      <c r="ESB3" s="27"/>
      <c r="ESC3" s="27"/>
      <c r="ESD3" s="27"/>
      <c r="ESE3" s="27"/>
      <c r="ESF3" s="27"/>
      <c r="ESG3" s="27"/>
      <c r="ESH3" s="27"/>
      <c r="ESI3" s="27"/>
      <c r="ESJ3" s="27"/>
      <c r="ESK3" s="27"/>
      <c r="ESL3" s="27"/>
      <c r="ESM3" s="27"/>
      <c r="ESN3" s="27"/>
      <c r="ESO3" s="27"/>
      <c r="ESP3" s="27"/>
      <c r="ESQ3" s="27"/>
      <c r="ESR3" s="27"/>
      <c r="ESS3" s="27"/>
      <c r="EST3" s="27"/>
      <c r="ESU3" s="27"/>
      <c r="ESV3" s="27"/>
      <c r="ESW3" s="27"/>
      <c r="ESX3" s="27"/>
      <c r="ESY3" s="27"/>
      <c r="ESZ3" s="27"/>
      <c r="ETA3" s="27"/>
      <c r="ETB3" s="27"/>
      <c r="ETC3" s="27"/>
      <c r="ETD3" s="27"/>
      <c r="ETE3" s="27"/>
      <c r="ETF3" s="27"/>
      <c r="ETG3" s="27"/>
      <c r="ETH3" s="27"/>
      <c r="ETI3" s="27"/>
      <c r="ETJ3" s="27"/>
      <c r="ETK3" s="27"/>
      <c r="ETL3" s="27"/>
      <c r="ETM3" s="27"/>
      <c r="ETN3" s="27"/>
      <c r="ETO3" s="27"/>
      <c r="ETP3" s="27"/>
      <c r="ETQ3" s="27"/>
      <c r="ETR3" s="27"/>
      <c r="ETS3" s="27"/>
      <c r="ETT3" s="27"/>
      <c r="ETU3" s="27"/>
      <c r="ETV3" s="27"/>
      <c r="ETW3" s="27"/>
      <c r="ETX3" s="27"/>
      <c r="ETY3" s="27"/>
      <c r="ETZ3" s="27"/>
      <c r="EUA3" s="27"/>
      <c r="EUB3" s="27"/>
      <c r="EUC3" s="27"/>
      <c r="EUD3" s="27"/>
      <c r="EUE3" s="27"/>
      <c r="EUF3" s="27"/>
      <c r="EUG3" s="27"/>
      <c r="EUH3" s="27"/>
      <c r="EUI3" s="27"/>
      <c r="EUJ3" s="27"/>
      <c r="EUK3" s="27"/>
      <c r="EUL3" s="27"/>
      <c r="EUM3" s="27"/>
      <c r="EUN3" s="27"/>
      <c r="EUO3" s="27"/>
      <c r="EUP3" s="27"/>
      <c r="EUQ3" s="27"/>
      <c r="EUR3" s="27"/>
      <c r="EUS3" s="27"/>
      <c r="EUT3" s="27"/>
      <c r="EUU3" s="27"/>
      <c r="EUV3" s="27"/>
      <c r="EUW3" s="27"/>
      <c r="EUX3" s="27"/>
      <c r="EUY3" s="27"/>
      <c r="EUZ3" s="27"/>
      <c r="EVA3" s="27"/>
      <c r="EVB3" s="27"/>
      <c r="EVC3" s="27"/>
      <c r="EVD3" s="27"/>
      <c r="EVE3" s="27"/>
      <c r="EVF3" s="27"/>
      <c r="EVG3" s="27"/>
      <c r="EVH3" s="27"/>
      <c r="EVI3" s="27"/>
      <c r="EVJ3" s="27"/>
      <c r="EVK3" s="27"/>
      <c r="EVL3" s="27"/>
      <c r="EVM3" s="27"/>
      <c r="EVN3" s="27"/>
      <c r="EVO3" s="27"/>
      <c r="EVP3" s="27"/>
      <c r="EVQ3" s="27"/>
      <c r="EVR3" s="27"/>
      <c r="EVS3" s="27"/>
      <c r="EVT3" s="27"/>
      <c r="EVU3" s="27"/>
      <c r="EVV3" s="27"/>
      <c r="EVW3" s="27"/>
      <c r="EVX3" s="27"/>
      <c r="EVY3" s="27"/>
      <c r="EVZ3" s="27"/>
      <c r="EWA3" s="27"/>
      <c r="EWB3" s="27"/>
      <c r="EWC3" s="27"/>
      <c r="EWD3" s="27"/>
      <c r="EWE3" s="27"/>
      <c r="EWF3" s="27"/>
      <c r="EWG3" s="27"/>
      <c r="EWH3" s="27"/>
      <c r="EWI3" s="27"/>
      <c r="EWJ3" s="27"/>
      <c r="EWK3" s="27"/>
      <c r="EWL3" s="27"/>
      <c r="EWM3" s="27"/>
      <c r="EWN3" s="27"/>
      <c r="EWO3" s="27"/>
      <c r="EWP3" s="27"/>
      <c r="EWQ3" s="27"/>
      <c r="EWR3" s="27"/>
      <c r="EWS3" s="27"/>
      <c r="EWT3" s="27"/>
      <c r="EWU3" s="27"/>
      <c r="EWV3" s="27"/>
      <c r="EWW3" s="27"/>
      <c r="EWX3" s="27"/>
      <c r="EWY3" s="27"/>
      <c r="EWZ3" s="27"/>
      <c r="EXA3" s="27"/>
      <c r="EXB3" s="27"/>
      <c r="EXC3" s="27"/>
      <c r="EXD3" s="27"/>
      <c r="EXE3" s="27"/>
      <c r="EXF3" s="27"/>
      <c r="EXG3" s="27"/>
      <c r="EXH3" s="27"/>
      <c r="EXI3" s="27"/>
      <c r="EXJ3" s="27"/>
      <c r="EXK3" s="27"/>
      <c r="EXL3" s="27"/>
      <c r="EXM3" s="27"/>
      <c r="EXN3" s="27"/>
      <c r="EXO3" s="27"/>
      <c r="EXP3" s="27"/>
      <c r="EXQ3" s="27"/>
      <c r="EXR3" s="27"/>
      <c r="EXS3" s="27"/>
      <c r="EXT3" s="27"/>
      <c r="EXU3" s="27"/>
      <c r="EXV3" s="27"/>
      <c r="EXW3" s="27"/>
      <c r="EXX3" s="27"/>
      <c r="EXY3" s="27"/>
      <c r="EXZ3" s="27"/>
      <c r="EYA3" s="27"/>
      <c r="EYB3" s="27"/>
      <c r="EYC3" s="27"/>
      <c r="EYD3" s="27"/>
      <c r="EYE3" s="27"/>
      <c r="EYF3" s="27"/>
      <c r="EYG3" s="27"/>
      <c r="EYH3" s="27"/>
      <c r="EYI3" s="27"/>
      <c r="EYJ3" s="27"/>
      <c r="EYK3" s="27"/>
      <c r="EYL3" s="27"/>
      <c r="EYM3" s="27"/>
      <c r="EYN3" s="27"/>
      <c r="EYO3" s="27"/>
      <c r="EYP3" s="27"/>
      <c r="EYQ3" s="27"/>
      <c r="EYR3" s="27"/>
      <c r="EYS3" s="27"/>
      <c r="EYT3" s="27"/>
      <c r="EYU3" s="27"/>
      <c r="EYV3" s="27"/>
      <c r="EYW3" s="27"/>
      <c r="EYX3" s="27"/>
      <c r="EYY3" s="27"/>
      <c r="EYZ3" s="27"/>
      <c r="EZA3" s="27"/>
      <c r="EZB3" s="27"/>
      <c r="EZC3" s="27"/>
      <c r="EZD3" s="27"/>
      <c r="EZE3" s="27"/>
      <c r="EZF3" s="27"/>
      <c r="EZG3" s="27"/>
      <c r="EZH3" s="27"/>
      <c r="EZI3" s="27"/>
      <c r="EZJ3" s="27"/>
      <c r="EZK3" s="27"/>
      <c r="EZL3" s="27"/>
      <c r="EZM3" s="27"/>
      <c r="EZN3" s="27"/>
      <c r="EZO3" s="27"/>
      <c r="EZP3" s="27"/>
      <c r="EZQ3" s="27"/>
      <c r="EZR3" s="27"/>
      <c r="EZS3" s="27"/>
      <c r="EZT3" s="27"/>
      <c r="EZU3" s="27"/>
      <c r="EZV3" s="27"/>
      <c r="EZW3" s="27"/>
      <c r="EZX3" s="27"/>
      <c r="EZY3" s="27"/>
      <c r="EZZ3" s="27"/>
      <c r="FAA3" s="27"/>
      <c r="FAB3" s="27"/>
      <c r="FAC3" s="27"/>
      <c r="FAD3" s="27"/>
      <c r="FAE3" s="27"/>
      <c r="FAF3" s="27"/>
      <c r="FAG3" s="27"/>
      <c r="FAH3" s="27"/>
      <c r="FAI3" s="27"/>
      <c r="FAJ3" s="27"/>
      <c r="FAK3" s="27"/>
      <c r="FAL3" s="27"/>
      <c r="FAM3" s="27"/>
      <c r="FAN3" s="27"/>
      <c r="FAO3" s="27"/>
      <c r="FAP3" s="27"/>
      <c r="FAQ3" s="27"/>
      <c r="FAR3" s="27"/>
      <c r="FAS3" s="27"/>
      <c r="FAT3" s="27"/>
      <c r="FAU3" s="27"/>
      <c r="FAV3" s="27"/>
      <c r="FAW3" s="27"/>
      <c r="FAX3" s="27"/>
      <c r="FAY3" s="27"/>
      <c r="FAZ3" s="27"/>
      <c r="FBA3" s="27"/>
      <c r="FBB3" s="27"/>
      <c r="FBC3" s="27"/>
      <c r="FBD3" s="27"/>
      <c r="FBE3" s="27"/>
      <c r="FBF3" s="27"/>
      <c r="FBG3" s="27"/>
      <c r="FBH3" s="27"/>
      <c r="FBI3" s="27"/>
      <c r="FBJ3" s="27"/>
      <c r="FBK3" s="27"/>
      <c r="FBL3" s="27"/>
      <c r="FBM3" s="27"/>
      <c r="FBN3" s="27"/>
      <c r="FBO3" s="27"/>
      <c r="FBP3" s="27"/>
      <c r="FBQ3" s="27"/>
      <c r="FBR3" s="27"/>
      <c r="FBS3" s="27"/>
      <c r="FBT3" s="27"/>
      <c r="FBU3" s="27"/>
      <c r="FBV3" s="27"/>
      <c r="FBW3" s="27"/>
      <c r="FBX3" s="27"/>
      <c r="FBY3" s="27"/>
      <c r="FBZ3" s="27"/>
      <c r="FCA3" s="27"/>
      <c r="FCB3" s="27"/>
      <c r="FCC3" s="27"/>
      <c r="FCD3" s="27"/>
      <c r="FCE3" s="27"/>
      <c r="FCF3" s="27"/>
      <c r="FCG3" s="27"/>
      <c r="FCH3" s="27"/>
      <c r="FCI3" s="27"/>
      <c r="FCJ3" s="27"/>
      <c r="FCK3" s="27"/>
      <c r="FCL3" s="27"/>
      <c r="FCM3" s="27"/>
      <c r="FCN3" s="27"/>
      <c r="FCO3" s="27"/>
      <c r="FCP3" s="27"/>
      <c r="FCQ3" s="27"/>
      <c r="FCR3" s="27"/>
      <c r="FCS3" s="27"/>
      <c r="FCT3" s="27"/>
      <c r="FCU3" s="27"/>
      <c r="FCV3" s="27"/>
      <c r="FCW3" s="27"/>
      <c r="FCX3" s="27"/>
      <c r="FCY3" s="27"/>
      <c r="FCZ3" s="27"/>
      <c r="FDA3" s="27"/>
      <c r="FDB3" s="27"/>
      <c r="FDC3" s="27"/>
      <c r="FDD3" s="27"/>
      <c r="FDE3" s="27"/>
      <c r="FDF3" s="27"/>
      <c r="FDG3" s="27"/>
      <c r="FDH3" s="27"/>
      <c r="FDI3" s="27"/>
      <c r="FDJ3" s="27"/>
      <c r="FDK3" s="27"/>
      <c r="FDL3" s="27"/>
      <c r="FDM3" s="27"/>
      <c r="FDN3" s="27"/>
      <c r="FDO3" s="27"/>
      <c r="FDP3" s="27"/>
      <c r="FDQ3" s="27"/>
      <c r="FDR3" s="27"/>
      <c r="FDS3" s="27"/>
      <c r="FDT3" s="27"/>
      <c r="FDU3" s="27"/>
      <c r="FDV3" s="27"/>
      <c r="FDW3" s="27"/>
      <c r="FDX3" s="27"/>
      <c r="FDY3" s="27"/>
      <c r="FDZ3" s="27"/>
      <c r="FEA3" s="27"/>
      <c r="FEB3" s="27"/>
      <c r="FEC3" s="27"/>
      <c r="FED3" s="27"/>
      <c r="FEE3" s="27"/>
      <c r="FEF3" s="27"/>
      <c r="FEG3" s="27"/>
      <c r="FEH3" s="27"/>
      <c r="FEI3" s="27"/>
      <c r="FEJ3" s="27"/>
      <c r="FEK3" s="27"/>
      <c r="FEL3" s="27"/>
      <c r="FEM3" s="27"/>
      <c r="FEN3" s="27"/>
      <c r="FEO3" s="27"/>
      <c r="FEP3" s="27"/>
      <c r="FEQ3" s="27"/>
      <c r="FER3" s="27"/>
      <c r="FES3" s="27"/>
      <c r="FET3" s="27"/>
      <c r="FEU3" s="27"/>
      <c r="FEV3" s="27"/>
      <c r="FEW3" s="27"/>
      <c r="FEX3" s="27"/>
      <c r="FEY3" s="27"/>
      <c r="FEZ3" s="27"/>
      <c r="FFA3" s="27"/>
      <c r="FFB3" s="27"/>
      <c r="FFC3" s="27"/>
      <c r="FFD3" s="27"/>
      <c r="FFE3" s="27"/>
      <c r="FFF3" s="27"/>
      <c r="FFG3" s="27"/>
      <c r="FFH3" s="27"/>
      <c r="FFI3" s="27"/>
      <c r="FFJ3" s="27"/>
      <c r="FFK3" s="27"/>
      <c r="FFL3" s="27"/>
      <c r="FFM3" s="27"/>
      <c r="FFN3" s="27"/>
      <c r="FFO3" s="27"/>
      <c r="FFP3" s="27"/>
      <c r="FFQ3" s="27"/>
      <c r="FFR3" s="27"/>
      <c r="FFS3" s="27"/>
      <c r="FFT3" s="27"/>
      <c r="FFU3" s="27"/>
      <c r="FFV3" s="27"/>
      <c r="FFW3" s="27"/>
      <c r="FFX3" s="27"/>
      <c r="FFY3" s="27"/>
      <c r="FFZ3" s="27"/>
      <c r="FGA3" s="27"/>
      <c r="FGB3" s="27"/>
      <c r="FGC3" s="27"/>
      <c r="FGD3" s="27"/>
      <c r="FGE3" s="27"/>
      <c r="FGF3" s="27"/>
      <c r="FGG3" s="27"/>
      <c r="FGH3" s="27"/>
      <c r="FGI3" s="27"/>
      <c r="FGJ3" s="27"/>
      <c r="FGK3" s="27"/>
      <c r="FGL3" s="27"/>
      <c r="FGM3" s="27"/>
      <c r="FGN3" s="27"/>
      <c r="FGO3" s="27"/>
      <c r="FGP3" s="27"/>
      <c r="FGQ3" s="27"/>
      <c r="FGR3" s="27"/>
      <c r="FGS3" s="27"/>
      <c r="FGT3" s="27"/>
      <c r="FGU3" s="27"/>
      <c r="FGV3" s="27"/>
      <c r="FGW3" s="27"/>
      <c r="FGX3" s="27"/>
      <c r="FGY3" s="27"/>
      <c r="FGZ3" s="27"/>
      <c r="FHA3" s="27"/>
      <c r="FHB3" s="27"/>
      <c r="FHC3" s="27"/>
      <c r="FHD3" s="27"/>
      <c r="FHE3" s="27"/>
      <c r="FHF3" s="27"/>
      <c r="FHG3" s="27"/>
      <c r="FHH3" s="27"/>
      <c r="FHI3" s="27"/>
      <c r="FHJ3" s="27"/>
      <c r="FHK3" s="27"/>
      <c r="FHL3" s="27"/>
      <c r="FHM3" s="27"/>
      <c r="FHN3" s="27"/>
      <c r="FHO3" s="27"/>
      <c r="FHP3" s="27"/>
      <c r="FHQ3" s="27"/>
      <c r="FHR3" s="27"/>
      <c r="FHS3" s="27"/>
      <c r="FHT3" s="27"/>
      <c r="FHU3" s="27"/>
      <c r="FHV3" s="27"/>
      <c r="FHW3" s="27"/>
      <c r="FHX3" s="27"/>
      <c r="FHY3" s="27"/>
      <c r="FHZ3" s="27"/>
      <c r="FIA3" s="27"/>
      <c r="FIB3" s="27"/>
      <c r="FIC3" s="27"/>
      <c r="FID3" s="27"/>
      <c r="FIE3" s="27"/>
      <c r="FIF3" s="27"/>
      <c r="FIG3" s="27"/>
      <c r="FIH3" s="27"/>
      <c r="FII3" s="27"/>
      <c r="FIJ3" s="27"/>
      <c r="FIK3" s="27"/>
      <c r="FIL3" s="27"/>
      <c r="FIM3" s="27"/>
      <c r="FIN3" s="27"/>
      <c r="FIO3" s="27"/>
      <c r="FIP3" s="27"/>
      <c r="FIQ3" s="27"/>
      <c r="FIR3" s="27"/>
      <c r="FIS3" s="27"/>
      <c r="FIT3" s="27"/>
      <c r="FIU3" s="27"/>
      <c r="FIV3" s="27"/>
      <c r="FIW3" s="27"/>
      <c r="FIX3" s="27"/>
      <c r="FIY3" s="27"/>
      <c r="FIZ3" s="27"/>
      <c r="FJA3" s="27"/>
      <c r="FJB3" s="27"/>
      <c r="FJC3" s="27"/>
      <c r="FJD3" s="27"/>
      <c r="FJE3" s="27"/>
      <c r="FJF3" s="27"/>
      <c r="FJG3" s="27"/>
      <c r="FJH3" s="27"/>
      <c r="FJI3" s="27"/>
      <c r="FJJ3" s="27"/>
      <c r="FJK3" s="27"/>
      <c r="FJL3" s="27"/>
      <c r="FJM3" s="27"/>
      <c r="FJN3" s="27"/>
      <c r="FJO3" s="27"/>
      <c r="FJP3" s="27"/>
      <c r="FJQ3" s="27"/>
      <c r="FJR3" s="27"/>
      <c r="FJS3" s="27"/>
      <c r="FJT3" s="27"/>
      <c r="FJU3" s="27"/>
      <c r="FJV3" s="27"/>
      <c r="FJW3" s="27"/>
      <c r="FJX3" s="27"/>
      <c r="FJY3" s="27"/>
      <c r="FJZ3" s="27"/>
      <c r="FKA3" s="27"/>
      <c r="FKB3" s="27"/>
      <c r="FKC3" s="27"/>
      <c r="FKD3" s="27"/>
      <c r="FKE3" s="27"/>
      <c r="FKF3" s="27"/>
      <c r="FKG3" s="27"/>
      <c r="FKH3" s="27"/>
      <c r="FKI3" s="27"/>
      <c r="FKJ3" s="27"/>
      <c r="FKK3" s="27"/>
      <c r="FKL3" s="27"/>
      <c r="FKM3" s="27"/>
      <c r="FKN3" s="27"/>
      <c r="FKO3" s="27"/>
      <c r="FKP3" s="27"/>
      <c r="FKQ3" s="27"/>
      <c r="FKR3" s="27"/>
      <c r="FKS3" s="27"/>
      <c r="FKT3" s="27"/>
      <c r="FKU3" s="27"/>
      <c r="FKV3" s="27"/>
      <c r="FKW3" s="27"/>
      <c r="FKX3" s="27"/>
      <c r="FKY3" s="27"/>
      <c r="FKZ3" s="27"/>
      <c r="FLA3" s="27"/>
      <c r="FLB3" s="27"/>
      <c r="FLC3" s="27"/>
      <c r="FLD3" s="27"/>
      <c r="FLE3" s="27"/>
      <c r="FLF3" s="27"/>
      <c r="FLG3" s="27"/>
      <c r="FLH3" s="27"/>
      <c r="FLI3" s="27"/>
      <c r="FLJ3" s="27"/>
      <c r="FLK3" s="27"/>
      <c r="FLL3" s="27"/>
      <c r="FLM3" s="27"/>
      <c r="FLN3" s="27"/>
      <c r="FLO3" s="27"/>
      <c r="FLP3" s="27"/>
      <c r="FLQ3" s="27"/>
      <c r="FLR3" s="27"/>
      <c r="FLS3" s="27"/>
      <c r="FLT3" s="27"/>
      <c r="FLU3" s="27"/>
      <c r="FLV3" s="27"/>
      <c r="FLW3" s="27"/>
      <c r="FLX3" s="27"/>
      <c r="FLY3" s="27"/>
      <c r="FLZ3" s="27"/>
      <c r="FMA3" s="27"/>
      <c r="FMB3" s="27"/>
      <c r="FMC3" s="27"/>
      <c r="FMD3" s="27"/>
      <c r="FME3" s="27"/>
      <c r="FMF3" s="27"/>
      <c r="FMG3" s="27"/>
      <c r="FMH3" s="27"/>
      <c r="FMI3" s="27"/>
      <c r="FMJ3" s="27"/>
      <c r="FMK3" s="27"/>
      <c r="FML3" s="27"/>
      <c r="FMM3" s="27"/>
      <c r="FMN3" s="27"/>
      <c r="FMO3" s="27"/>
      <c r="FMP3" s="27"/>
      <c r="FMQ3" s="27"/>
      <c r="FMR3" s="27"/>
      <c r="FMS3" s="27"/>
      <c r="FMT3" s="27"/>
      <c r="FMU3" s="27"/>
      <c r="FMV3" s="27"/>
      <c r="FMW3" s="27"/>
      <c r="FMX3" s="27"/>
      <c r="FMY3" s="27"/>
      <c r="FMZ3" s="27"/>
      <c r="FNA3" s="27"/>
      <c r="FNB3" s="27"/>
      <c r="FNC3" s="27"/>
      <c r="FND3" s="27"/>
      <c r="FNE3" s="27"/>
      <c r="FNF3" s="27"/>
      <c r="FNG3" s="27"/>
      <c r="FNH3" s="27"/>
      <c r="FNI3" s="27"/>
      <c r="FNJ3" s="27"/>
      <c r="FNK3" s="27"/>
      <c r="FNL3" s="27"/>
      <c r="FNM3" s="27"/>
      <c r="FNN3" s="27"/>
      <c r="FNO3" s="27"/>
      <c r="FNP3" s="27"/>
      <c r="FNQ3" s="27"/>
      <c r="FNR3" s="27"/>
      <c r="FNS3" s="27"/>
      <c r="FNT3" s="27"/>
      <c r="FNU3" s="27"/>
      <c r="FNV3" s="27"/>
      <c r="FNW3" s="27"/>
      <c r="FNX3" s="27"/>
      <c r="FNY3" s="27"/>
      <c r="FNZ3" s="27"/>
      <c r="FOA3" s="27"/>
      <c r="FOB3" s="27"/>
      <c r="FOC3" s="27"/>
      <c r="FOD3" s="27"/>
      <c r="FOE3" s="27"/>
      <c r="FOF3" s="27"/>
      <c r="FOG3" s="27"/>
      <c r="FOH3" s="27"/>
      <c r="FOI3" s="27"/>
      <c r="FOJ3" s="27"/>
      <c r="FOK3" s="27"/>
      <c r="FOL3" s="27"/>
      <c r="FOM3" s="27"/>
      <c r="FON3" s="27"/>
      <c r="FOO3" s="27"/>
      <c r="FOP3" s="27"/>
      <c r="FOQ3" s="27"/>
      <c r="FOR3" s="27"/>
      <c r="FOS3" s="27"/>
      <c r="FOT3" s="27"/>
      <c r="FOU3" s="27"/>
      <c r="FOV3" s="27"/>
      <c r="FOW3" s="27"/>
      <c r="FOX3" s="27"/>
      <c r="FOY3" s="27"/>
      <c r="FOZ3" s="27"/>
      <c r="FPA3" s="27"/>
      <c r="FPB3" s="27"/>
      <c r="FPC3" s="27"/>
      <c r="FPD3" s="27"/>
      <c r="FPE3" s="27"/>
      <c r="FPF3" s="27"/>
      <c r="FPG3" s="27"/>
      <c r="FPH3" s="27"/>
      <c r="FPI3" s="27"/>
      <c r="FPJ3" s="27"/>
      <c r="FPK3" s="27"/>
      <c r="FPL3" s="27"/>
      <c r="FPM3" s="27"/>
      <c r="FPN3" s="27"/>
      <c r="FPO3" s="27"/>
      <c r="FPP3" s="27"/>
      <c r="FPQ3" s="27"/>
      <c r="FPR3" s="27"/>
      <c r="FPS3" s="27"/>
      <c r="FPT3" s="27"/>
      <c r="FPU3" s="27"/>
      <c r="FPV3" s="27"/>
      <c r="FPW3" s="27"/>
      <c r="FPX3" s="27"/>
      <c r="FPY3" s="27"/>
      <c r="FPZ3" s="27"/>
      <c r="FQA3" s="27"/>
      <c r="FQB3" s="27"/>
      <c r="FQC3" s="27"/>
      <c r="FQD3" s="27"/>
      <c r="FQE3" s="27"/>
      <c r="FQF3" s="27"/>
      <c r="FQG3" s="27"/>
      <c r="FQH3" s="27"/>
      <c r="FQI3" s="27"/>
      <c r="FQJ3" s="27"/>
      <c r="FQK3" s="27"/>
      <c r="FQL3" s="27"/>
      <c r="FQM3" s="27"/>
      <c r="FQN3" s="27"/>
      <c r="FQO3" s="27"/>
      <c r="FQP3" s="27"/>
      <c r="FQQ3" s="27"/>
      <c r="FQR3" s="27"/>
      <c r="FQS3" s="27"/>
      <c r="FQT3" s="27"/>
      <c r="FQU3" s="27"/>
      <c r="FQV3" s="27"/>
      <c r="FQW3" s="27"/>
      <c r="FQX3" s="27"/>
      <c r="FQY3" s="27"/>
      <c r="FQZ3" s="27"/>
      <c r="FRA3" s="27"/>
      <c r="FRB3" s="27"/>
      <c r="FRC3" s="27"/>
      <c r="FRD3" s="27"/>
      <c r="FRE3" s="27"/>
      <c r="FRF3" s="27"/>
      <c r="FRG3" s="27"/>
      <c r="FRH3" s="27"/>
      <c r="FRI3" s="27"/>
      <c r="FRJ3" s="27"/>
      <c r="FRK3" s="27"/>
      <c r="FRL3" s="27"/>
      <c r="FRM3" s="27"/>
      <c r="FRN3" s="27"/>
      <c r="FRO3" s="27"/>
      <c r="FRP3" s="27"/>
      <c r="FRQ3" s="27"/>
      <c r="FRR3" s="27"/>
      <c r="FRS3" s="27"/>
      <c r="FRT3" s="27"/>
      <c r="FRU3" s="27"/>
      <c r="FRV3" s="27"/>
      <c r="FRW3" s="27"/>
      <c r="FRX3" s="27"/>
      <c r="FRY3" s="27"/>
      <c r="FRZ3" s="27"/>
      <c r="FSA3" s="27"/>
      <c r="FSB3" s="27"/>
      <c r="FSC3" s="27"/>
      <c r="FSD3" s="27"/>
      <c r="FSE3" s="27"/>
      <c r="FSF3" s="27"/>
      <c r="FSG3" s="27"/>
      <c r="FSH3" s="27"/>
      <c r="FSI3" s="27"/>
      <c r="FSJ3" s="27"/>
      <c r="FSK3" s="27"/>
      <c r="FSL3" s="27"/>
      <c r="FSM3" s="27"/>
      <c r="FSN3" s="27"/>
      <c r="FSO3" s="27"/>
      <c r="FSP3" s="27"/>
      <c r="FSQ3" s="27"/>
      <c r="FSR3" s="27"/>
      <c r="FSS3" s="27"/>
      <c r="FST3" s="27"/>
      <c r="FSU3" s="27"/>
      <c r="FSV3" s="27"/>
      <c r="FSW3" s="27"/>
      <c r="FSX3" s="27"/>
      <c r="FSY3" s="27"/>
      <c r="FSZ3" s="27"/>
      <c r="FTA3" s="27"/>
      <c r="FTB3" s="27"/>
      <c r="FTC3" s="27"/>
      <c r="FTD3" s="27"/>
      <c r="FTE3" s="27"/>
      <c r="FTF3" s="27"/>
      <c r="FTG3" s="27"/>
      <c r="FTH3" s="27"/>
      <c r="FTI3" s="27"/>
      <c r="FTJ3" s="27"/>
      <c r="FTK3" s="27"/>
      <c r="FTL3" s="27"/>
      <c r="FTM3" s="27"/>
      <c r="FTN3" s="27"/>
      <c r="FTO3" s="27"/>
      <c r="FTP3" s="27"/>
      <c r="FTQ3" s="27"/>
      <c r="FTR3" s="27"/>
      <c r="FTS3" s="27"/>
      <c r="FTT3" s="27"/>
      <c r="FTU3" s="27"/>
      <c r="FTV3" s="27"/>
      <c r="FTW3" s="27"/>
      <c r="FTX3" s="27"/>
      <c r="FTY3" s="27"/>
      <c r="FTZ3" s="27"/>
      <c r="FUA3" s="27"/>
      <c r="FUB3" s="27"/>
      <c r="FUC3" s="27"/>
      <c r="FUD3" s="27"/>
      <c r="FUE3" s="27"/>
      <c r="FUF3" s="27"/>
      <c r="FUG3" s="27"/>
      <c r="FUH3" s="27"/>
      <c r="FUI3" s="27"/>
      <c r="FUJ3" s="27"/>
      <c r="FUK3" s="27"/>
      <c r="FUL3" s="27"/>
      <c r="FUM3" s="27"/>
      <c r="FUN3" s="27"/>
      <c r="FUO3" s="27"/>
      <c r="FUP3" s="27"/>
      <c r="FUQ3" s="27"/>
      <c r="FUR3" s="27"/>
      <c r="FUS3" s="27"/>
      <c r="FUT3" s="27"/>
      <c r="FUU3" s="27"/>
      <c r="FUV3" s="27"/>
      <c r="FUW3" s="27"/>
      <c r="FUX3" s="27"/>
      <c r="FUY3" s="27"/>
      <c r="FUZ3" s="27"/>
      <c r="FVA3" s="27"/>
      <c r="FVB3" s="27"/>
      <c r="FVC3" s="27"/>
      <c r="FVD3" s="27"/>
      <c r="FVE3" s="27"/>
      <c r="FVF3" s="27"/>
      <c r="FVG3" s="27"/>
      <c r="FVH3" s="27"/>
      <c r="FVI3" s="27"/>
      <c r="FVJ3" s="27"/>
      <c r="FVK3" s="27"/>
      <c r="FVL3" s="27"/>
      <c r="FVM3" s="27"/>
      <c r="FVN3" s="27"/>
      <c r="FVO3" s="27"/>
      <c r="FVP3" s="27"/>
      <c r="FVQ3" s="27"/>
      <c r="FVR3" s="27"/>
      <c r="FVS3" s="27"/>
      <c r="FVT3" s="27"/>
      <c r="FVU3" s="27"/>
      <c r="FVV3" s="27"/>
      <c r="FVW3" s="27"/>
      <c r="FVX3" s="27"/>
      <c r="FVY3" s="27"/>
      <c r="FVZ3" s="27"/>
      <c r="FWA3" s="27"/>
      <c r="FWB3" s="27"/>
      <c r="FWC3" s="27"/>
      <c r="FWD3" s="27"/>
      <c r="FWE3" s="27"/>
      <c r="FWF3" s="27"/>
      <c r="FWG3" s="27"/>
      <c r="FWH3" s="27"/>
      <c r="FWI3" s="27"/>
      <c r="FWJ3" s="27"/>
      <c r="FWK3" s="27"/>
      <c r="FWL3" s="27"/>
      <c r="FWM3" s="27"/>
      <c r="FWN3" s="27"/>
      <c r="FWO3" s="27"/>
      <c r="FWP3" s="27"/>
      <c r="FWQ3" s="27"/>
      <c r="FWR3" s="27"/>
      <c r="FWS3" s="27"/>
      <c r="FWT3" s="27"/>
      <c r="FWU3" s="27"/>
      <c r="FWV3" s="27"/>
      <c r="FWW3" s="27"/>
      <c r="FWX3" s="27"/>
      <c r="FWY3" s="27"/>
      <c r="FWZ3" s="27"/>
      <c r="FXA3" s="27"/>
      <c r="FXB3" s="27"/>
      <c r="FXC3" s="27"/>
      <c r="FXD3" s="27"/>
      <c r="FXE3" s="27"/>
      <c r="FXF3" s="27"/>
      <c r="FXG3" s="27"/>
      <c r="FXH3" s="27"/>
      <c r="FXI3" s="27"/>
      <c r="FXJ3" s="27"/>
      <c r="FXK3" s="27"/>
      <c r="FXL3" s="27"/>
      <c r="FXM3" s="27"/>
      <c r="FXN3" s="27"/>
      <c r="FXO3" s="27"/>
      <c r="FXP3" s="27"/>
      <c r="FXQ3" s="27"/>
      <c r="FXR3" s="27"/>
      <c r="FXS3" s="27"/>
      <c r="FXT3" s="27"/>
      <c r="FXU3" s="27"/>
      <c r="FXV3" s="27"/>
      <c r="FXW3" s="27"/>
      <c r="FXX3" s="27"/>
      <c r="FXY3" s="27"/>
      <c r="FXZ3" s="27"/>
      <c r="FYA3" s="27"/>
      <c r="FYB3" s="27"/>
      <c r="FYC3" s="27"/>
      <c r="FYD3" s="27"/>
      <c r="FYE3" s="27"/>
      <c r="FYF3" s="27"/>
      <c r="FYG3" s="27"/>
      <c r="FYH3" s="27"/>
      <c r="FYI3" s="27"/>
      <c r="FYJ3" s="27"/>
      <c r="FYK3" s="27"/>
      <c r="FYL3" s="27"/>
      <c r="FYM3" s="27"/>
      <c r="FYN3" s="27"/>
      <c r="FYO3" s="27"/>
      <c r="FYP3" s="27"/>
      <c r="FYQ3" s="27"/>
      <c r="FYR3" s="27"/>
      <c r="FYS3" s="27"/>
      <c r="FYT3" s="27"/>
      <c r="FYU3" s="27"/>
      <c r="FYV3" s="27"/>
      <c r="FYW3" s="27"/>
      <c r="FYX3" s="27"/>
      <c r="FYY3" s="27"/>
      <c r="FYZ3" s="27"/>
      <c r="FZA3" s="27"/>
      <c r="FZB3" s="27"/>
      <c r="FZC3" s="27"/>
      <c r="FZD3" s="27"/>
      <c r="FZE3" s="27"/>
      <c r="FZF3" s="27"/>
      <c r="FZG3" s="27"/>
      <c r="FZH3" s="27"/>
      <c r="FZI3" s="27"/>
      <c r="FZJ3" s="27"/>
      <c r="FZK3" s="27"/>
      <c r="FZL3" s="27"/>
      <c r="FZM3" s="27"/>
      <c r="FZN3" s="27"/>
      <c r="FZO3" s="27"/>
      <c r="FZP3" s="27"/>
      <c r="FZQ3" s="27"/>
      <c r="FZR3" s="27"/>
      <c r="FZS3" s="27"/>
      <c r="FZT3" s="27"/>
      <c r="FZU3" s="27"/>
      <c r="FZV3" s="27"/>
      <c r="FZW3" s="27"/>
      <c r="FZX3" s="27"/>
      <c r="FZY3" s="27"/>
      <c r="FZZ3" s="27"/>
      <c r="GAA3" s="27"/>
      <c r="GAB3" s="27"/>
      <c r="GAC3" s="27"/>
      <c r="GAD3" s="27"/>
      <c r="GAE3" s="27"/>
      <c r="GAF3" s="27"/>
      <c r="GAG3" s="27"/>
      <c r="GAH3" s="27"/>
      <c r="GAI3" s="27"/>
      <c r="GAJ3" s="27"/>
      <c r="GAK3" s="27"/>
      <c r="GAL3" s="27"/>
      <c r="GAM3" s="27"/>
      <c r="GAN3" s="27"/>
      <c r="GAO3" s="27"/>
      <c r="GAP3" s="27"/>
      <c r="GAQ3" s="27"/>
      <c r="GAR3" s="27"/>
      <c r="GAS3" s="27"/>
      <c r="GAT3" s="27"/>
      <c r="GAU3" s="27"/>
      <c r="GAV3" s="27"/>
      <c r="GAW3" s="27"/>
      <c r="GAX3" s="27"/>
      <c r="GAY3" s="27"/>
      <c r="GAZ3" s="27"/>
      <c r="GBA3" s="27"/>
      <c r="GBB3" s="27"/>
      <c r="GBC3" s="27"/>
      <c r="GBD3" s="27"/>
      <c r="GBE3" s="27"/>
      <c r="GBF3" s="27"/>
      <c r="GBG3" s="27"/>
      <c r="GBH3" s="27"/>
      <c r="GBI3" s="27"/>
      <c r="GBJ3" s="27"/>
      <c r="GBK3" s="27"/>
      <c r="GBL3" s="27"/>
      <c r="GBM3" s="27"/>
      <c r="GBN3" s="27"/>
      <c r="GBO3" s="27"/>
      <c r="GBP3" s="27"/>
      <c r="GBQ3" s="27"/>
      <c r="GBR3" s="27"/>
      <c r="GBS3" s="27"/>
      <c r="GBT3" s="27"/>
      <c r="GBU3" s="27"/>
      <c r="GBV3" s="27"/>
      <c r="GBW3" s="27"/>
      <c r="GBX3" s="27"/>
      <c r="GBY3" s="27"/>
      <c r="GBZ3" s="27"/>
      <c r="GCA3" s="27"/>
      <c r="GCB3" s="27"/>
      <c r="GCC3" s="27"/>
      <c r="GCD3" s="27"/>
      <c r="GCE3" s="27"/>
      <c r="GCF3" s="27"/>
      <c r="GCG3" s="27"/>
      <c r="GCH3" s="27"/>
      <c r="GCI3" s="27"/>
      <c r="GCJ3" s="27"/>
      <c r="GCK3" s="27"/>
      <c r="GCL3" s="27"/>
      <c r="GCM3" s="27"/>
      <c r="GCN3" s="27"/>
      <c r="GCO3" s="27"/>
      <c r="GCP3" s="27"/>
      <c r="GCQ3" s="27"/>
      <c r="GCR3" s="27"/>
      <c r="GCS3" s="27"/>
      <c r="GCT3" s="27"/>
      <c r="GCU3" s="27"/>
      <c r="GCV3" s="27"/>
      <c r="GCW3" s="27"/>
      <c r="GCX3" s="27"/>
      <c r="GCY3" s="27"/>
      <c r="GCZ3" s="27"/>
      <c r="GDA3" s="27"/>
      <c r="GDB3" s="27"/>
      <c r="GDC3" s="27"/>
      <c r="GDD3" s="27"/>
      <c r="GDE3" s="27"/>
      <c r="GDF3" s="27"/>
      <c r="GDG3" s="27"/>
      <c r="GDH3" s="27"/>
      <c r="GDI3" s="27"/>
      <c r="GDJ3" s="27"/>
      <c r="GDK3" s="27"/>
      <c r="GDL3" s="27"/>
      <c r="GDM3" s="27"/>
      <c r="GDN3" s="27"/>
      <c r="GDO3" s="27"/>
      <c r="GDP3" s="27"/>
      <c r="GDQ3" s="27"/>
      <c r="GDR3" s="27"/>
      <c r="GDS3" s="27"/>
      <c r="GDT3" s="27"/>
      <c r="GDU3" s="27"/>
      <c r="GDV3" s="27"/>
      <c r="GDW3" s="27"/>
      <c r="GDX3" s="27"/>
      <c r="GDY3" s="27"/>
      <c r="GDZ3" s="27"/>
      <c r="GEA3" s="27"/>
      <c r="GEB3" s="27"/>
      <c r="GEC3" s="27"/>
      <c r="GED3" s="27"/>
      <c r="GEE3" s="27"/>
      <c r="GEF3" s="27"/>
      <c r="GEG3" s="27"/>
      <c r="GEH3" s="27"/>
      <c r="GEI3" s="27"/>
      <c r="GEJ3" s="27"/>
      <c r="GEK3" s="27"/>
      <c r="GEL3" s="27"/>
      <c r="GEM3" s="27"/>
      <c r="GEN3" s="27"/>
      <c r="GEO3" s="27"/>
      <c r="GEP3" s="27"/>
      <c r="GEQ3" s="27"/>
      <c r="GER3" s="27"/>
      <c r="GES3" s="27"/>
      <c r="GET3" s="27"/>
      <c r="GEU3" s="27"/>
      <c r="GEV3" s="27"/>
      <c r="GEW3" s="27"/>
      <c r="GEX3" s="27"/>
      <c r="GEY3" s="27"/>
      <c r="GEZ3" s="27"/>
      <c r="GFA3" s="27"/>
      <c r="GFB3" s="27"/>
      <c r="GFC3" s="27"/>
      <c r="GFD3" s="27"/>
      <c r="GFE3" s="27"/>
      <c r="GFF3" s="27"/>
      <c r="GFG3" s="27"/>
      <c r="GFH3" s="27"/>
      <c r="GFI3" s="27"/>
      <c r="GFJ3" s="27"/>
      <c r="GFK3" s="27"/>
      <c r="GFL3" s="27"/>
      <c r="GFM3" s="27"/>
      <c r="GFN3" s="27"/>
      <c r="GFO3" s="27"/>
      <c r="GFP3" s="27"/>
      <c r="GFQ3" s="27"/>
      <c r="GFR3" s="27"/>
      <c r="GFS3" s="27"/>
      <c r="GFT3" s="27"/>
      <c r="GFU3" s="27"/>
      <c r="GFV3" s="27"/>
      <c r="GFW3" s="27"/>
      <c r="GFX3" s="27"/>
      <c r="GFY3" s="27"/>
      <c r="GFZ3" s="27"/>
      <c r="GGA3" s="27"/>
      <c r="GGB3" s="27"/>
      <c r="GGC3" s="27"/>
      <c r="GGD3" s="27"/>
      <c r="GGE3" s="27"/>
      <c r="GGF3" s="27"/>
      <c r="GGG3" s="27"/>
      <c r="GGH3" s="27"/>
      <c r="GGI3" s="27"/>
      <c r="GGJ3" s="27"/>
      <c r="GGK3" s="27"/>
      <c r="GGL3" s="27"/>
      <c r="GGM3" s="27"/>
      <c r="GGN3" s="27"/>
      <c r="GGO3" s="27"/>
      <c r="GGP3" s="27"/>
      <c r="GGQ3" s="27"/>
      <c r="GGR3" s="27"/>
      <c r="GGS3" s="27"/>
      <c r="GGT3" s="27"/>
      <c r="GGU3" s="27"/>
      <c r="GGV3" s="27"/>
      <c r="GGW3" s="27"/>
      <c r="GGX3" s="27"/>
      <c r="GGY3" s="27"/>
      <c r="GGZ3" s="27"/>
      <c r="GHA3" s="27"/>
      <c r="GHB3" s="27"/>
      <c r="GHC3" s="27"/>
      <c r="GHD3" s="27"/>
      <c r="GHE3" s="27"/>
      <c r="GHF3" s="27"/>
      <c r="GHG3" s="27"/>
      <c r="GHH3" s="27"/>
      <c r="GHI3" s="27"/>
      <c r="GHJ3" s="27"/>
      <c r="GHK3" s="27"/>
      <c r="GHL3" s="27"/>
      <c r="GHM3" s="27"/>
      <c r="GHN3" s="27"/>
      <c r="GHO3" s="27"/>
      <c r="GHP3" s="27"/>
      <c r="GHQ3" s="27"/>
      <c r="GHR3" s="27"/>
      <c r="GHS3" s="27"/>
      <c r="GHT3" s="27"/>
      <c r="GHU3" s="27"/>
      <c r="GHV3" s="27"/>
      <c r="GHW3" s="27"/>
      <c r="GHX3" s="27"/>
      <c r="GHY3" s="27"/>
      <c r="GHZ3" s="27"/>
      <c r="GIA3" s="27"/>
      <c r="GIB3" s="27"/>
      <c r="GIC3" s="27"/>
      <c r="GID3" s="27"/>
      <c r="GIE3" s="27"/>
      <c r="GIF3" s="27"/>
      <c r="GIG3" s="27"/>
      <c r="GIH3" s="27"/>
      <c r="GII3" s="27"/>
      <c r="GIJ3" s="27"/>
      <c r="GIK3" s="27"/>
      <c r="GIL3" s="27"/>
      <c r="GIM3" s="27"/>
      <c r="GIN3" s="27"/>
      <c r="GIO3" s="27"/>
      <c r="GIP3" s="27"/>
      <c r="GIQ3" s="27"/>
      <c r="GIR3" s="27"/>
      <c r="GIS3" s="27"/>
      <c r="GIT3" s="27"/>
      <c r="GIU3" s="27"/>
      <c r="GIV3" s="27"/>
      <c r="GIW3" s="27"/>
      <c r="GIX3" s="27"/>
      <c r="GIY3" s="27"/>
      <c r="GIZ3" s="27"/>
      <c r="GJA3" s="27"/>
      <c r="GJB3" s="27"/>
      <c r="GJC3" s="27"/>
      <c r="GJD3" s="27"/>
      <c r="GJE3" s="27"/>
      <c r="GJF3" s="27"/>
      <c r="GJG3" s="27"/>
      <c r="GJH3" s="27"/>
      <c r="GJI3" s="27"/>
      <c r="GJJ3" s="27"/>
      <c r="GJK3" s="27"/>
      <c r="GJL3" s="27"/>
      <c r="GJM3" s="27"/>
      <c r="GJN3" s="27"/>
      <c r="GJO3" s="27"/>
      <c r="GJP3" s="27"/>
      <c r="GJQ3" s="27"/>
      <c r="GJR3" s="27"/>
      <c r="GJS3" s="27"/>
      <c r="GJT3" s="27"/>
      <c r="GJU3" s="27"/>
      <c r="GJV3" s="27"/>
      <c r="GJW3" s="27"/>
      <c r="GJX3" s="27"/>
      <c r="GJY3" s="27"/>
      <c r="GJZ3" s="27"/>
      <c r="GKA3" s="27"/>
      <c r="GKB3" s="27"/>
      <c r="GKC3" s="27"/>
      <c r="GKD3" s="27"/>
      <c r="GKE3" s="27"/>
      <c r="GKF3" s="27"/>
      <c r="GKG3" s="27"/>
      <c r="GKH3" s="27"/>
      <c r="GKI3" s="27"/>
      <c r="GKJ3" s="27"/>
      <c r="GKK3" s="27"/>
      <c r="GKL3" s="27"/>
      <c r="GKM3" s="27"/>
      <c r="GKN3" s="27"/>
      <c r="GKO3" s="27"/>
      <c r="GKP3" s="27"/>
      <c r="GKQ3" s="27"/>
      <c r="GKR3" s="27"/>
      <c r="GKS3" s="27"/>
      <c r="GKT3" s="27"/>
      <c r="GKU3" s="27"/>
      <c r="GKV3" s="27"/>
      <c r="GKW3" s="27"/>
      <c r="GKX3" s="27"/>
      <c r="GKY3" s="27"/>
      <c r="GKZ3" s="27"/>
      <c r="GLA3" s="27"/>
      <c r="GLB3" s="27"/>
      <c r="GLC3" s="27"/>
      <c r="GLD3" s="27"/>
      <c r="GLE3" s="27"/>
      <c r="GLF3" s="27"/>
      <c r="GLG3" s="27"/>
      <c r="GLH3" s="27"/>
      <c r="GLI3" s="27"/>
      <c r="GLJ3" s="27"/>
      <c r="GLK3" s="27"/>
      <c r="GLL3" s="27"/>
      <c r="GLM3" s="27"/>
      <c r="GLN3" s="27"/>
      <c r="GLO3" s="27"/>
      <c r="GLP3" s="27"/>
      <c r="GLQ3" s="27"/>
      <c r="GLR3" s="27"/>
      <c r="GLS3" s="27"/>
      <c r="GLT3" s="27"/>
      <c r="GLU3" s="27"/>
      <c r="GLV3" s="27"/>
      <c r="GLW3" s="27"/>
      <c r="GLX3" s="27"/>
      <c r="GLY3" s="27"/>
      <c r="GLZ3" s="27"/>
      <c r="GMA3" s="27"/>
      <c r="GMB3" s="27"/>
      <c r="GMC3" s="27"/>
      <c r="GMD3" s="27"/>
      <c r="GME3" s="27"/>
      <c r="GMF3" s="27"/>
      <c r="GMG3" s="27"/>
      <c r="GMH3" s="27"/>
      <c r="GMI3" s="27"/>
      <c r="GMJ3" s="27"/>
      <c r="GMK3" s="27"/>
      <c r="GML3" s="27"/>
      <c r="GMM3" s="27"/>
      <c r="GMN3" s="27"/>
      <c r="GMO3" s="27"/>
      <c r="GMP3" s="27"/>
      <c r="GMQ3" s="27"/>
      <c r="GMR3" s="27"/>
      <c r="GMS3" s="27"/>
      <c r="GMT3" s="27"/>
      <c r="GMU3" s="27"/>
      <c r="GMV3" s="27"/>
      <c r="GMW3" s="27"/>
      <c r="GMX3" s="27"/>
      <c r="GMY3" s="27"/>
      <c r="GMZ3" s="27"/>
      <c r="GNA3" s="27"/>
      <c r="GNB3" s="27"/>
      <c r="GNC3" s="27"/>
      <c r="GND3" s="27"/>
      <c r="GNE3" s="27"/>
      <c r="GNF3" s="27"/>
      <c r="GNG3" s="27"/>
      <c r="GNH3" s="27"/>
      <c r="GNI3" s="27"/>
      <c r="GNJ3" s="27"/>
      <c r="GNK3" s="27"/>
      <c r="GNL3" s="27"/>
      <c r="GNM3" s="27"/>
      <c r="GNN3" s="27"/>
      <c r="GNO3" s="27"/>
      <c r="GNP3" s="27"/>
      <c r="GNQ3" s="27"/>
      <c r="GNR3" s="27"/>
      <c r="GNS3" s="27"/>
      <c r="GNT3" s="27"/>
      <c r="GNU3" s="27"/>
      <c r="GNV3" s="27"/>
      <c r="GNW3" s="27"/>
      <c r="GNX3" s="27"/>
      <c r="GNY3" s="27"/>
      <c r="GNZ3" s="27"/>
      <c r="GOA3" s="27"/>
      <c r="GOB3" s="27"/>
      <c r="GOC3" s="27"/>
      <c r="GOD3" s="27"/>
      <c r="GOE3" s="27"/>
      <c r="GOF3" s="27"/>
      <c r="GOG3" s="27"/>
      <c r="GOH3" s="27"/>
      <c r="GOI3" s="27"/>
      <c r="GOJ3" s="27"/>
      <c r="GOK3" s="27"/>
      <c r="GOL3" s="27"/>
      <c r="GOM3" s="27"/>
      <c r="GON3" s="27"/>
      <c r="GOO3" s="27"/>
      <c r="GOP3" s="27"/>
      <c r="GOQ3" s="27"/>
      <c r="GOR3" s="27"/>
      <c r="GOS3" s="27"/>
      <c r="GOT3" s="27"/>
      <c r="GOU3" s="27"/>
      <c r="GOV3" s="27"/>
      <c r="GOW3" s="27"/>
      <c r="GOX3" s="27"/>
      <c r="GOY3" s="27"/>
      <c r="GOZ3" s="27"/>
      <c r="GPA3" s="27"/>
      <c r="GPB3" s="27"/>
      <c r="GPC3" s="27"/>
      <c r="GPD3" s="27"/>
      <c r="GPE3" s="27"/>
      <c r="GPF3" s="27"/>
      <c r="GPG3" s="27"/>
      <c r="GPH3" s="27"/>
      <c r="GPI3" s="27"/>
      <c r="GPJ3" s="27"/>
      <c r="GPK3" s="27"/>
      <c r="GPL3" s="27"/>
      <c r="GPM3" s="27"/>
      <c r="GPN3" s="27"/>
      <c r="GPO3" s="27"/>
      <c r="GPP3" s="27"/>
      <c r="GPQ3" s="27"/>
      <c r="GPR3" s="27"/>
      <c r="GPS3" s="27"/>
      <c r="GPT3" s="27"/>
      <c r="GPU3" s="27"/>
      <c r="GPV3" s="27"/>
      <c r="GPW3" s="27"/>
      <c r="GPX3" s="27"/>
      <c r="GPY3" s="27"/>
      <c r="GPZ3" s="27"/>
      <c r="GQA3" s="27"/>
      <c r="GQB3" s="27"/>
      <c r="GQC3" s="27"/>
      <c r="GQD3" s="27"/>
      <c r="GQE3" s="27"/>
      <c r="GQF3" s="27"/>
      <c r="GQG3" s="27"/>
      <c r="GQH3" s="27"/>
      <c r="GQI3" s="27"/>
      <c r="GQJ3" s="27"/>
      <c r="GQK3" s="27"/>
      <c r="GQL3" s="27"/>
      <c r="GQM3" s="27"/>
      <c r="GQN3" s="27"/>
      <c r="GQO3" s="27"/>
      <c r="GQP3" s="27"/>
      <c r="GQQ3" s="27"/>
      <c r="GQR3" s="27"/>
      <c r="GQS3" s="27"/>
      <c r="GQT3" s="27"/>
      <c r="GQU3" s="27"/>
      <c r="GQV3" s="27"/>
      <c r="GQW3" s="27"/>
      <c r="GQX3" s="27"/>
      <c r="GQY3" s="27"/>
      <c r="GQZ3" s="27"/>
      <c r="GRA3" s="27"/>
      <c r="GRB3" s="27"/>
      <c r="GRC3" s="27"/>
      <c r="GRD3" s="27"/>
      <c r="GRE3" s="27"/>
      <c r="GRF3" s="27"/>
      <c r="GRG3" s="27"/>
      <c r="GRH3" s="27"/>
      <c r="GRI3" s="27"/>
      <c r="GRJ3" s="27"/>
      <c r="GRK3" s="27"/>
      <c r="GRL3" s="27"/>
      <c r="GRM3" s="27"/>
      <c r="GRN3" s="27"/>
      <c r="GRO3" s="27"/>
      <c r="GRP3" s="27"/>
      <c r="GRQ3" s="27"/>
      <c r="GRR3" s="27"/>
      <c r="GRS3" s="27"/>
      <c r="GRT3" s="27"/>
      <c r="GRU3" s="27"/>
      <c r="GRV3" s="27"/>
      <c r="GRW3" s="27"/>
      <c r="GRX3" s="27"/>
      <c r="GRY3" s="27"/>
      <c r="GRZ3" s="27"/>
      <c r="GSA3" s="27"/>
      <c r="GSB3" s="27"/>
      <c r="GSC3" s="27"/>
      <c r="GSD3" s="27"/>
      <c r="GSE3" s="27"/>
      <c r="GSF3" s="27"/>
      <c r="GSG3" s="27"/>
      <c r="GSH3" s="27"/>
      <c r="GSI3" s="27"/>
      <c r="GSJ3" s="27"/>
      <c r="GSK3" s="27"/>
      <c r="GSL3" s="27"/>
      <c r="GSM3" s="27"/>
      <c r="GSN3" s="27"/>
      <c r="GSO3" s="27"/>
      <c r="GSP3" s="27"/>
      <c r="GSQ3" s="27"/>
      <c r="GSR3" s="27"/>
      <c r="GSS3" s="27"/>
      <c r="GST3" s="27"/>
      <c r="GSU3" s="27"/>
      <c r="GSV3" s="27"/>
      <c r="GSW3" s="27"/>
      <c r="GSX3" s="27"/>
      <c r="GSY3" s="27"/>
      <c r="GSZ3" s="27"/>
      <c r="GTA3" s="27"/>
      <c r="GTB3" s="27"/>
      <c r="GTC3" s="27"/>
      <c r="GTD3" s="27"/>
      <c r="GTE3" s="27"/>
      <c r="GTF3" s="27"/>
      <c r="GTG3" s="27"/>
      <c r="GTH3" s="27"/>
      <c r="GTI3" s="27"/>
      <c r="GTJ3" s="27"/>
      <c r="GTK3" s="27"/>
      <c r="GTL3" s="27"/>
      <c r="GTM3" s="27"/>
      <c r="GTN3" s="27"/>
      <c r="GTO3" s="27"/>
      <c r="GTP3" s="27"/>
      <c r="GTQ3" s="27"/>
      <c r="GTR3" s="27"/>
      <c r="GTS3" s="27"/>
      <c r="GTT3" s="27"/>
      <c r="GTU3" s="27"/>
      <c r="GTV3" s="27"/>
      <c r="GTW3" s="27"/>
      <c r="GTX3" s="27"/>
      <c r="GTY3" s="27"/>
      <c r="GTZ3" s="27"/>
      <c r="GUA3" s="27"/>
      <c r="GUB3" s="27"/>
      <c r="GUC3" s="27"/>
      <c r="GUD3" s="27"/>
      <c r="GUE3" s="27"/>
      <c r="GUF3" s="27"/>
      <c r="GUG3" s="27"/>
      <c r="GUH3" s="27"/>
      <c r="GUI3" s="27"/>
      <c r="GUJ3" s="27"/>
      <c r="GUK3" s="27"/>
      <c r="GUL3" s="27"/>
      <c r="GUM3" s="27"/>
      <c r="GUN3" s="27"/>
      <c r="GUO3" s="27"/>
      <c r="GUP3" s="27"/>
      <c r="GUQ3" s="27"/>
      <c r="GUR3" s="27"/>
      <c r="GUS3" s="27"/>
      <c r="GUT3" s="27"/>
      <c r="GUU3" s="27"/>
      <c r="GUV3" s="27"/>
      <c r="GUW3" s="27"/>
      <c r="GUX3" s="27"/>
      <c r="GUY3" s="27"/>
      <c r="GUZ3" s="27"/>
      <c r="GVA3" s="27"/>
      <c r="GVB3" s="27"/>
      <c r="GVC3" s="27"/>
      <c r="GVD3" s="27"/>
      <c r="GVE3" s="27"/>
      <c r="GVF3" s="27"/>
      <c r="GVG3" s="27"/>
      <c r="GVH3" s="27"/>
      <c r="GVI3" s="27"/>
      <c r="GVJ3" s="27"/>
      <c r="GVK3" s="27"/>
      <c r="GVL3" s="27"/>
      <c r="GVM3" s="27"/>
      <c r="GVN3" s="27"/>
      <c r="GVO3" s="27"/>
      <c r="GVP3" s="27"/>
      <c r="GVQ3" s="27"/>
      <c r="GVR3" s="27"/>
      <c r="GVS3" s="27"/>
      <c r="GVT3" s="27"/>
      <c r="GVU3" s="27"/>
      <c r="GVV3" s="27"/>
      <c r="GVW3" s="27"/>
      <c r="GVX3" s="27"/>
      <c r="GVY3" s="27"/>
      <c r="GVZ3" s="27"/>
      <c r="GWA3" s="27"/>
      <c r="GWB3" s="27"/>
      <c r="GWC3" s="27"/>
      <c r="GWD3" s="27"/>
      <c r="GWE3" s="27"/>
      <c r="GWF3" s="27"/>
      <c r="GWG3" s="27"/>
      <c r="GWH3" s="27"/>
      <c r="GWI3" s="27"/>
      <c r="GWJ3" s="27"/>
      <c r="GWK3" s="27"/>
      <c r="GWL3" s="27"/>
      <c r="GWM3" s="27"/>
      <c r="GWN3" s="27"/>
      <c r="GWO3" s="27"/>
      <c r="GWP3" s="27"/>
      <c r="GWQ3" s="27"/>
      <c r="GWR3" s="27"/>
      <c r="GWS3" s="27"/>
      <c r="GWT3" s="27"/>
      <c r="GWU3" s="27"/>
      <c r="GWV3" s="27"/>
      <c r="GWW3" s="27"/>
      <c r="GWX3" s="27"/>
      <c r="GWY3" s="27"/>
      <c r="GWZ3" s="27"/>
      <c r="GXA3" s="27"/>
      <c r="GXB3" s="27"/>
      <c r="GXC3" s="27"/>
      <c r="GXD3" s="27"/>
      <c r="GXE3" s="27"/>
      <c r="GXF3" s="27"/>
      <c r="GXG3" s="27"/>
      <c r="GXH3" s="27"/>
      <c r="GXI3" s="27"/>
      <c r="GXJ3" s="27"/>
      <c r="GXK3" s="27"/>
      <c r="GXL3" s="27"/>
      <c r="GXM3" s="27"/>
      <c r="GXN3" s="27"/>
      <c r="GXO3" s="27"/>
      <c r="GXP3" s="27"/>
      <c r="GXQ3" s="27"/>
      <c r="GXR3" s="27"/>
      <c r="GXS3" s="27"/>
      <c r="GXT3" s="27"/>
      <c r="GXU3" s="27"/>
      <c r="GXV3" s="27"/>
      <c r="GXW3" s="27"/>
      <c r="GXX3" s="27"/>
      <c r="GXY3" s="27"/>
      <c r="GXZ3" s="27"/>
      <c r="GYA3" s="27"/>
      <c r="GYB3" s="27"/>
      <c r="GYC3" s="27"/>
      <c r="GYD3" s="27"/>
      <c r="GYE3" s="27"/>
      <c r="GYF3" s="27"/>
      <c r="GYG3" s="27"/>
      <c r="GYH3" s="27"/>
      <c r="GYI3" s="27"/>
      <c r="GYJ3" s="27"/>
      <c r="GYK3" s="27"/>
      <c r="GYL3" s="27"/>
      <c r="GYM3" s="27"/>
      <c r="GYN3" s="27"/>
      <c r="GYO3" s="27"/>
      <c r="GYP3" s="27"/>
      <c r="GYQ3" s="27"/>
      <c r="GYR3" s="27"/>
      <c r="GYS3" s="27"/>
      <c r="GYT3" s="27"/>
      <c r="GYU3" s="27"/>
      <c r="GYV3" s="27"/>
      <c r="GYW3" s="27"/>
      <c r="GYX3" s="27"/>
      <c r="GYY3" s="27"/>
      <c r="GYZ3" s="27"/>
      <c r="GZA3" s="27"/>
      <c r="GZB3" s="27"/>
      <c r="GZC3" s="27"/>
      <c r="GZD3" s="27"/>
      <c r="GZE3" s="27"/>
      <c r="GZF3" s="27"/>
      <c r="GZG3" s="27"/>
      <c r="GZH3" s="27"/>
      <c r="GZI3" s="27"/>
      <c r="GZJ3" s="27"/>
      <c r="GZK3" s="27"/>
      <c r="GZL3" s="27"/>
      <c r="GZM3" s="27"/>
      <c r="GZN3" s="27"/>
      <c r="GZO3" s="27"/>
      <c r="GZP3" s="27"/>
      <c r="GZQ3" s="27"/>
      <c r="GZR3" s="27"/>
      <c r="GZS3" s="27"/>
      <c r="GZT3" s="27"/>
      <c r="GZU3" s="27"/>
      <c r="GZV3" s="27"/>
      <c r="GZW3" s="27"/>
      <c r="GZX3" s="27"/>
      <c r="GZY3" s="27"/>
      <c r="GZZ3" s="27"/>
      <c r="HAA3" s="27"/>
      <c r="HAB3" s="27"/>
      <c r="HAC3" s="27"/>
      <c r="HAD3" s="27"/>
      <c r="HAE3" s="27"/>
      <c r="HAF3" s="27"/>
      <c r="HAG3" s="27"/>
      <c r="HAH3" s="27"/>
      <c r="HAI3" s="27"/>
      <c r="HAJ3" s="27"/>
      <c r="HAK3" s="27"/>
      <c r="HAL3" s="27"/>
      <c r="HAM3" s="27"/>
      <c r="HAN3" s="27"/>
      <c r="HAO3" s="27"/>
      <c r="HAP3" s="27"/>
      <c r="HAQ3" s="27"/>
      <c r="HAR3" s="27"/>
      <c r="HAS3" s="27"/>
      <c r="HAT3" s="27"/>
      <c r="HAU3" s="27"/>
      <c r="HAV3" s="27"/>
      <c r="HAW3" s="27"/>
      <c r="HAX3" s="27"/>
      <c r="HAY3" s="27"/>
      <c r="HAZ3" s="27"/>
      <c r="HBA3" s="27"/>
      <c r="HBB3" s="27"/>
      <c r="HBC3" s="27"/>
      <c r="HBD3" s="27"/>
      <c r="HBE3" s="27"/>
      <c r="HBF3" s="27"/>
      <c r="HBG3" s="27"/>
      <c r="HBH3" s="27"/>
      <c r="HBI3" s="27"/>
      <c r="HBJ3" s="27"/>
      <c r="HBK3" s="27"/>
      <c r="HBL3" s="27"/>
      <c r="HBM3" s="27"/>
      <c r="HBN3" s="27"/>
      <c r="HBO3" s="27"/>
      <c r="HBP3" s="27"/>
      <c r="HBQ3" s="27"/>
      <c r="HBR3" s="27"/>
      <c r="HBS3" s="27"/>
      <c r="HBT3" s="27"/>
      <c r="HBU3" s="27"/>
      <c r="HBV3" s="27"/>
      <c r="HBW3" s="27"/>
      <c r="HBX3" s="27"/>
      <c r="HBY3" s="27"/>
      <c r="HBZ3" s="27"/>
      <c r="HCA3" s="27"/>
      <c r="HCB3" s="27"/>
      <c r="HCC3" s="27"/>
      <c r="HCD3" s="27"/>
      <c r="HCE3" s="27"/>
      <c r="HCF3" s="27"/>
      <c r="HCG3" s="27"/>
      <c r="HCH3" s="27"/>
      <c r="HCI3" s="27"/>
      <c r="HCJ3" s="27"/>
      <c r="HCK3" s="27"/>
      <c r="HCL3" s="27"/>
      <c r="HCM3" s="27"/>
      <c r="HCN3" s="27"/>
      <c r="HCO3" s="27"/>
      <c r="HCP3" s="27"/>
      <c r="HCQ3" s="27"/>
      <c r="HCR3" s="27"/>
      <c r="HCS3" s="27"/>
      <c r="HCT3" s="27"/>
      <c r="HCU3" s="27"/>
      <c r="HCV3" s="27"/>
      <c r="HCW3" s="27"/>
      <c r="HCX3" s="27"/>
      <c r="HCY3" s="27"/>
      <c r="HCZ3" s="27"/>
      <c r="HDA3" s="27"/>
      <c r="HDB3" s="27"/>
      <c r="HDC3" s="27"/>
      <c r="HDD3" s="27"/>
      <c r="HDE3" s="27"/>
      <c r="HDF3" s="27"/>
      <c r="HDG3" s="27"/>
      <c r="HDH3" s="27"/>
      <c r="HDI3" s="27"/>
      <c r="HDJ3" s="27"/>
      <c r="HDK3" s="27"/>
      <c r="HDL3" s="27"/>
      <c r="HDM3" s="27"/>
      <c r="HDN3" s="27"/>
      <c r="HDO3" s="27"/>
      <c r="HDP3" s="27"/>
      <c r="HDQ3" s="27"/>
      <c r="HDR3" s="27"/>
      <c r="HDS3" s="27"/>
      <c r="HDT3" s="27"/>
      <c r="HDU3" s="27"/>
      <c r="HDV3" s="27"/>
      <c r="HDW3" s="27"/>
      <c r="HDX3" s="27"/>
      <c r="HDY3" s="27"/>
      <c r="HDZ3" s="27"/>
      <c r="HEA3" s="27"/>
      <c r="HEB3" s="27"/>
      <c r="HEC3" s="27"/>
      <c r="HED3" s="27"/>
      <c r="HEE3" s="27"/>
      <c r="HEF3" s="27"/>
      <c r="HEG3" s="27"/>
      <c r="HEH3" s="27"/>
      <c r="HEI3" s="27"/>
      <c r="HEJ3" s="27"/>
      <c r="HEK3" s="27"/>
      <c r="HEL3" s="27"/>
      <c r="HEM3" s="27"/>
      <c r="HEN3" s="27"/>
      <c r="HEO3" s="27"/>
      <c r="HEP3" s="27"/>
      <c r="HEQ3" s="27"/>
      <c r="HER3" s="27"/>
      <c r="HES3" s="27"/>
      <c r="HET3" s="27"/>
      <c r="HEU3" s="27"/>
      <c r="HEV3" s="27"/>
      <c r="HEW3" s="27"/>
      <c r="HEX3" s="27"/>
      <c r="HEY3" s="27"/>
      <c r="HEZ3" s="27"/>
      <c r="HFA3" s="27"/>
      <c r="HFB3" s="27"/>
      <c r="HFC3" s="27"/>
      <c r="HFD3" s="27"/>
      <c r="HFE3" s="27"/>
      <c r="HFF3" s="27"/>
      <c r="HFG3" s="27"/>
      <c r="HFH3" s="27"/>
      <c r="HFI3" s="27"/>
      <c r="HFJ3" s="27"/>
      <c r="HFK3" s="27"/>
      <c r="HFL3" s="27"/>
      <c r="HFM3" s="27"/>
      <c r="HFN3" s="27"/>
      <c r="HFO3" s="27"/>
      <c r="HFP3" s="27"/>
      <c r="HFQ3" s="27"/>
      <c r="HFR3" s="27"/>
      <c r="HFS3" s="27"/>
      <c r="HFT3" s="27"/>
      <c r="HFU3" s="27"/>
      <c r="HFV3" s="27"/>
      <c r="HFW3" s="27"/>
      <c r="HFX3" s="27"/>
      <c r="HFY3" s="27"/>
      <c r="HFZ3" s="27"/>
      <c r="HGA3" s="27"/>
      <c r="HGB3" s="27"/>
      <c r="HGC3" s="27"/>
      <c r="HGD3" s="27"/>
      <c r="HGE3" s="27"/>
      <c r="HGF3" s="27"/>
      <c r="HGG3" s="27"/>
      <c r="HGH3" s="27"/>
      <c r="HGI3" s="27"/>
      <c r="HGJ3" s="27"/>
      <c r="HGK3" s="27"/>
      <c r="HGL3" s="27"/>
      <c r="HGM3" s="27"/>
      <c r="HGN3" s="27"/>
      <c r="HGO3" s="27"/>
      <c r="HGP3" s="27"/>
      <c r="HGQ3" s="27"/>
      <c r="HGR3" s="27"/>
      <c r="HGS3" s="27"/>
      <c r="HGT3" s="27"/>
      <c r="HGU3" s="27"/>
      <c r="HGV3" s="27"/>
      <c r="HGW3" s="27"/>
      <c r="HGX3" s="27"/>
      <c r="HGY3" s="27"/>
      <c r="HGZ3" s="27"/>
      <c r="HHA3" s="27"/>
      <c r="HHB3" s="27"/>
      <c r="HHC3" s="27"/>
      <c r="HHD3" s="27"/>
      <c r="HHE3" s="27"/>
      <c r="HHF3" s="27"/>
      <c r="HHG3" s="27"/>
      <c r="HHH3" s="27"/>
      <c r="HHI3" s="27"/>
      <c r="HHJ3" s="27"/>
      <c r="HHK3" s="27"/>
      <c r="HHL3" s="27"/>
      <c r="HHM3" s="27"/>
      <c r="HHN3" s="27"/>
      <c r="HHO3" s="27"/>
      <c r="HHP3" s="27"/>
      <c r="HHQ3" s="27"/>
      <c r="HHR3" s="27"/>
      <c r="HHS3" s="27"/>
      <c r="HHT3" s="27"/>
      <c r="HHU3" s="27"/>
      <c r="HHV3" s="27"/>
      <c r="HHW3" s="27"/>
      <c r="HHX3" s="27"/>
      <c r="HHY3" s="27"/>
      <c r="HHZ3" s="27"/>
      <c r="HIA3" s="27"/>
      <c r="HIB3" s="27"/>
      <c r="HIC3" s="27"/>
      <c r="HID3" s="27"/>
      <c r="HIE3" s="27"/>
      <c r="HIF3" s="27"/>
      <c r="HIG3" s="27"/>
      <c r="HIH3" s="27"/>
      <c r="HII3" s="27"/>
      <c r="HIJ3" s="27"/>
      <c r="HIK3" s="27"/>
      <c r="HIL3" s="27"/>
      <c r="HIM3" s="27"/>
      <c r="HIN3" s="27"/>
      <c r="HIO3" s="27"/>
      <c r="HIP3" s="27"/>
      <c r="HIQ3" s="27"/>
      <c r="HIR3" s="27"/>
      <c r="HIS3" s="27"/>
      <c r="HIT3" s="27"/>
      <c r="HIU3" s="27"/>
      <c r="HIV3" s="27"/>
      <c r="HIW3" s="27"/>
      <c r="HIX3" s="27"/>
      <c r="HIY3" s="27"/>
      <c r="HIZ3" s="27"/>
      <c r="HJA3" s="27"/>
      <c r="HJB3" s="27"/>
      <c r="HJC3" s="27"/>
      <c r="HJD3" s="27"/>
      <c r="HJE3" s="27"/>
      <c r="HJF3" s="27"/>
      <c r="HJG3" s="27"/>
      <c r="HJH3" s="27"/>
      <c r="HJI3" s="27"/>
      <c r="HJJ3" s="27"/>
      <c r="HJK3" s="27"/>
      <c r="HJL3" s="27"/>
      <c r="HJM3" s="27"/>
      <c r="HJN3" s="27"/>
      <c r="HJO3" s="27"/>
      <c r="HJP3" s="27"/>
      <c r="HJQ3" s="27"/>
      <c r="HJR3" s="27"/>
      <c r="HJS3" s="27"/>
      <c r="HJT3" s="27"/>
      <c r="HJU3" s="27"/>
      <c r="HJV3" s="27"/>
      <c r="HJW3" s="27"/>
      <c r="HJX3" s="27"/>
      <c r="HJY3" s="27"/>
      <c r="HJZ3" s="27"/>
      <c r="HKA3" s="27"/>
      <c r="HKB3" s="27"/>
      <c r="HKC3" s="27"/>
      <c r="HKD3" s="27"/>
      <c r="HKE3" s="27"/>
      <c r="HKF3" s="27"/>
      <c r="HKG3" s="27"/>
      <c r="HKH3" s="27"/>
      <c r="HKI3" s="27"/>
      <c r="HKJ3" s="27"/>
      <c r="HKK3" s="27"/>
      <c r="HKL3" s="27"/>
      <c r="HKM3" s="27"/>
      <c r="HKN3" s="27"/>
      <c r="HKO3" s="27"/>
      <c r="HKP3" s="27"/>
      <c r="HKQ3" s="27"/>
      <c r="HKR3" s="27"/>
      <c r="HKS3" s="27"/>
      <c r="HKT3" s="27"/>
      <c r="HKU3" s="27"/>
      <c r="HKV3" s="27"/>
      <c r="HKW3" s="27"/>
      <c r="HKX3" s="27"/>
      <c r="HKY3" s="27"/>
      <c r="HKZ3" s="27"/>
      <c r="HLA3" s="27"/>
      <c r="HLB3" s="27"/>
      <c r="HLC3" s="27"/>
      <c r="HLD3" s="27"/>
      <c r="HLE3" s="27"/>
      <c r="HLF3" s="27"/>
      <c r="HLG3" s="27"/>
      <c r="HLH3" s="27"/>
      <c r="HLI3" s="27"/>
      <c r="HLJ3" s="27"/>
      <c r="HLK3" s="27"/>
      <c r="HLL3" s="27"/>
      <c r="HLM3" s="27"/>
      <c r="HLN3" s="27"/>
      <c r="HLO3" s="27"/>
      <c r="HLP3" s="27"/>
      <c r="HLQ3" s="27"/>
      <c r="HLR3" s="27"/>
      <c r="HLS3" s="27"/>
      <c r="HLT3" s="27"/>
      <c r="HLU3" s="27"/>
      <c r="HLV3" s="27"/>
      <c r="HLW3" s="27"/>
      <c r="HLX3" s="27"/>
      <c r="HLY3" s="27"/>
      <c r="HLZ3" s="27"/>
      <c r="HMA3" s="27"/>
      <c r="HMB3" s="27"/>
      <c r="HMC3" s="27"/>
      <c r="HMD3" s="27"/>
      <c r="HME3" s="27"/>
      <c r="HMF3" s="27"/>
      <c r="HMG3" s="27"/>
      <c r="HMH3" s="27"/>
      <c r="HMI3" s="27"/>
      <c r="HMJ3" s="27"/>
      <c r="HMK3" s="27"/>
      <c r="HML3" s="27"/>
      <c r="HMM3" s="27"/>
      <c r="HMN3" s="27"/>
      <c r="HMO3" s="27"/>
      <c r="HMP3" s="27"/>
      <c r="HMQ3" s="27"/>
      <c r="HMR3" s="27"/>
      <c r="HMS3" s="27"/>
      <c r="HMT3" s="27"/>
      <c r="HMU3" s="27"/>
      <c r="HMV3" s="27"/>
      <c r="HMW3" s="27"/>
      <c r="HMX3" s="27"/>
      <c r="HMY3" s="27"/>
      <c r="HMZ3" s="27"/>
      <c r="HNA3" s="27"/>
      <c r="HNB3" s="27"/>
      <c r="HNC3" s="27"/>
      <c r="HND3" s="27"/>
      <c r="HNE3" s="27"/>
      <c r="HNF3" s="27"/>
      <c r="HNG3" s="27"/>
      <c r="HNH3" s="27"/>
      <c r="HNI3" s="27"/>
      <c r="HNJ3" s="27"/>
      <c r="HNK3" s="27"/>
      <c r="HNL3" s="27"/>
      <c r="HNM3" s="27"/>
      <c r="HNN3" s="27"/>
      <c r="HNO3" s="27"/>
      <c r="HNP3" s="27"/>
      <c r="HNQ3" s="27"/>
      <c r="HNR3" s="27"/>
      <c r="HNS3" s="27"/>
      <c r="HNT3" s="27"/>
      <c r="HNU3" s="27"/>
      <c r="HNV3" s="27"/>
      <c r="HNW3" s="27"/>
      <c r="HNX3" s="27"/>
      <c r="HNY3" s="27"/>
      <c r="HNZ3" s="27"/>
      <c r="HOA3" s="27"/>
      <c r="HOB3" s="27"/>
      <c r="HOC3" s="27"/>
      <c r="HOD3" s="27"/>
      <c r="HOE3" s="27"/>
      <c r="HOF3" s="27"/>
      <c r="HOG3" s="27"/>
      <c r="HOH3" s="27"/>
      <c r="HOI3" s="27"/>
      <c r="HOJ3" s="27"/>
      <c r="HOK3" s="27"/>
      <c r="HOL3" s="27"/>
      <c r="HOM3" s="27"/>
      <c r="HON3" s="27"/>
      <c r="HOO3" s="27"/>
      <c r="HOP3" s="27"/>
      <c r="HOQ3" s="27"/>
      <c r="HOR3" s="27"/>
      <c r="HOS3" s="27"/>
      <c r="HOT3" s="27"/>
      <c r="HOU3" s="27"/>
      <c r="HOV3" s="27"/>
      <c r="HOW3" s="27"/>
      <c r="HOX3" s="27"/>
      <c r="HOY3" s="27"/>
      <c r="HOZ3" s="27"/>
      <c r="HPA3" s="27"/>
      <c r="HPB3" s="27"/>
      <c r="HPC3" s="27"/>
      <c r="HPD3" s="27"/>
      <c r="HPE3" s="27"/>
      <c r="HPF3" s="27"/>
      <c r="HPG3" s="27"/>
      <c r="HPH3" s="27"/>
      <c r="HPI3" s="27"/>
      <c r="HPJ3" s="27"/>
      <c r="HPK3" s="27"/>
      <c r="HPL3" s="27"/>
      <c r="HPM3" s="27"/>
      <c r="HPN3" s="27"/>
      <c r="HPO3" s="27"/>
      <c r="HPP3" s="27"/>
      <c r="HPQ3" s="27"/>
      <c r="HPR3" s="27"/>
      <c r="HPS3" s="27"/>
      <c r="HPT3" s="27"/>
      <c r="HPU3" s="27"/>
      <c r="HPV3" s="27"/>
      <c r="HPW3" s="27"/>
      <c r="HPX3" s="27"/>
      <c r="HPY3" s="27"/>
      <c r="HPZ3" s="27"/>
      <c r="HQA3" s="27"/>
      <c r="HQB3" s="27"/>
      <c r="HQC3" s="27"/>
      <c r="HQD3" s="27"/>
      <c r="HQE3" s="27"/>
      <c r="HQF3" s="27"/>
      <c r="HQG3" s="27"/>
      <c r="HQH3" s="27"/>
      <c r="HQI3" s="27"/>
      <c r="HQJ3" s="27"/>
      <c r="HQK3" s="27"/>
      <c r="HQL3" s="27"/>
      <c r="HQM3" s="27"/>
      <c r="HQN3" s="27"/>
      <c r="HQO3" s="27"/>
      <c r="HQP3" s="27"/>
      <c r="HQQ3" s="27"/>
      <c r="HQR3" s="27"/>
      <c r="HQS3" s="27"/>
      <c r="HQT3" s="27"/>
      <c r="HQU3" s="27"/>
      <c r="HQV3" s="27"/>
      <c r="HQW3" s="27"/>
      <c r="HQX3" s="27"/>
      <c r="HQY3" s="27"/>
      <c r="HQZ3" s="27"/>
      <c r="HRA3" s="27"/>
      <c r="HRB3" s="27"/>
      <c r="HRC3" s="27"/>
      <c r="HRD3" s="27"/>
      <c r="HRE3" s="27"/>
      <c r="HRF3" s="27"/>
      <c r="HRG3" s="27"/>
      <c r="HRH3" s="27"/>
      <c r="HRI3" s="27"/>
      <c r="HRJ3" s="27"/>
      <c r="HRK3" s="27"/>
      <c r="HRL3" s="27"/>
      <c r="HRM3" s="27"/>
      <c r="HRN3" s="27"/>
      <c r="HRO3" s="27"/>
      <c r="HRP3" s="27"/>
      <c r="HRQ3" s="27"/>
      <c r="HRR3" s="27"/>
      <c r="HRS3" s="27"/>
      <c r="HRT3" s="27"/>
      <c r="HRU3" s="27"/>
      <c r="HRV3" s="27"/>
      <c r="HRW3" s="27"/>
      <c r="HRX3" s="27"/>
      <c r="HRY3" s="27"/>
      <c r="HRZ3" s="27"/>
      <c r="HSA3" s="27"/>
      <c r="HSB3" s="27"/>
      <c r="HSC3" s="27"/>
      <c r="HSD3" s="27"/>
      <c r="HSE3" s="27"/>
      <c r="HSF3" s="27"/>
      <c r="HSG3" s="27"/>
      <c r="HSH3" s="27"/>
      <c r="HSI3" s="27"/>
      <c r="HSJ3" s="27"/>
      <c r="HSK3" s="27"/>
      <c r="HSL3" s="27"/>
      <c r="HSM3" s="27"/>
      <c r="HSN3" s="27"/>
      <c r="HSO3" s="27"/>
      <c r="HSP3" s="27"/>
      <c r="HSQ3" s="27"/>
      <c r="HSR3" s="27"/>
      <c r="HSS3" s="27"/>
      <c r="HST3" s="27"/>
      <c r="HSU3" s="27"/>
      <c r="HSV3" s="27"/>
      <c r="HSW3" s="27"/>
      <c r="HSX3" s="27"/>
      <c r="HSY3" s="27"/>
      <c r="HSZ3" s="27"/>
      <c r="HTA3" s="27"/>
      <c r="HTB3" s="27"/>
      <c r="HTC3" s="27"/>
      <c r="HTD3" s="27"/>
      <c r="HTE3" s="27"/>
      <c r="HTF3" s="27"/>
      <c r="HTG3" s="27"/>
      <c r="HTH3" s="27"/>
      <c r="HTI3" s="27"/>
      <c r="HTJ3" s="27"/>
      <c r="HTK3" s="27"/>
      <c r="HTL3" s="27"/>
      <c r="HTM3" s="27"/>
      <c r="HTN3" s="27"/>
      <c r="HTO3" s="27"/>
      <c r="HTP3" s="27"/>
      <c r="HTQ3" s="27"/>
      <c r="HTR3" s="27"/>
      <c r="HTS3" s="27"/>
      <c r="HTT3" s="27"/>
      <c r="HTU3" s="27"/>
      <c r="HTV3" s="27"/>
      <c r="HTW3" s="27"/>
      <c r="HTX3" s="27"/>
      <c r="HTY3" s="27"/>
      <c r="HTZ3" s="27"/>
      <c r="HUA3" s="27"/>
      <c r="HUB3" s="27"/>
      <c r="HUC3" s="27"/>
      <c r="HUD3" s="27"/>
      <c r="HUE3" s="27"/>
      <c r="HUF3" s="27"/>
      <c r="HUG3" s="27"/>
      <c r="HUH3" s="27"/>
      <c r="HUI3" s="27"/>
      <c r="HUJ3" s="27"/>
      <c r="HUK3" s="27"/>
      <c r="HUL3" s="27"/>
      <c r="HUM3" s="27"/>
      <c r="HUN3" s="27"/>
      <c r="HUO3" s="27"/>
      <c r="HUP3" s="27"/>
      <c r="HUQ3" s="27"/>
      <c r="HUR3" s="27"/>
      <c r="HUS3" s="27"/>
      <c r="HUT3" s="27"/>
      <c r="HUU3" s="27"/>
      <c r="HUV3" s="27"/>
      <c r="HUW3" s="27"/>
      <c r="HUX3" s="27"/>
      <c r="HUY3" s="27"/>
      <c r="HUZ3" s="27"/>
      <c r="HVA3" s="27"/>
      <c r="HVB3" s="27"/>
      <c r="HVC3" s="27"/>
      <c r="HVD3" s="27"/>
      <c r="HVE3" s="27"/>
      <c r="HVF3" s="27"/>
      <c r="HVG3" s="27"/>
      <c r="HVH3" s="27"/>
      <c r="HVI3" s="27"/>
      <c r="HVJ3" s="27"/>
      <c r="HVK3" s="27"/>
      <c r="HVL3" s="27"/>
      <c r="HVM3" s="27"/>
      <c r="HVN3" s="27"/>
      <c r="HVO3" s="27"/>
      <c r="HVP3" s="27"/>
      <c r="HVQ3" s="27"/>
      <c r="HVR3" s="27"/>
      <c r="HVS3" s="27"/>
      <c r="HVT3" s="27"/>
      <c r="HVU3" s="27"/>
      <c r="HVV3" s="27"/>
      <c r="HVW3" s="27"/>
      <c r="HVX3" s="27"/>
      <c r="HVY3" s="27"/>
      <c r="HVZ3" s="27"/>
      <c r="HWA3" s="27"/>
      <c r="HWB3" s="27"/>
      <c r="HWC3" s="27"/>
      <c r="HWD3" s="27"/>
      <c r="HWE3" s="27"/>
      <c r="HWF3" s="27"/>
      <c r="HWG3" s="27"/>
      <c r="HWH3" s="27"/>
      <c r="HWI3" s="27"/>
      <c r="HWJ3" s="27"/>
      <c r="HWK3" s="27"/>
      <c r="HWL3" s="27"/>
      <c r="HWM3" s="27"/>
      <c r="HWN3" s="27"/>
      <c r="HWO3" s="27"/>
      <c r="HWP3" s="27"/>
      <c r="HWQ3" s="27"/>
      <c r="HWR3" s="27"/>
      <c r="HWS3" s="27"/>
      <c r="HWT3" s="27"/>
      <c r="HWU3" s="27"/>
      <c r="HWV3" s="27"/>
      <c r="HWW3" s="27"/>
      <c r="HWX3" s="27"/>
      <c r="HWY3" s="27"/>
      <c r="HWZ3" s="27"/>
      <c r="HXA3" s="27"/>
      <c r="HXB3" s="27"/>
      <c r="HXC3" s="27"/>
      <c r="HXD3" s="27"/>
      <c r="HXE3" s="27"/>
      <c r="HXF3" s="27"/>
      <c r="HXG3" s="27"/>
      <c r="HXH3" s="27"/>
      <c r="HXI3" s="27"/>
      <c r="HXJ3" s="27"/>
      <c r="HXK3" s="27"/>
      <c r="HXL3" s="27"/>
      <c r="HXM3" s="27"/>
      <c r="HXN3" s="27"/>
      <c r="HXO3" s="27"/>
      <c r="HXP3" s="27"/>
      <c r="HXQ3" s="27"/>
      <c r="HXR3" s="27"/>
      <c r="HXS3" s="27"/>
      <c r="HXT3" s="27"/>
      <c r="HXU3" s="27"/>
      <c r="HXV3" s="27"/>
      <c r="HXW3" s="27"/>
      <c r="HXX3" s="27"/>
      <c r="HXY3" s="27"/>
      <c r="HXZ3" s="27"/>
      <c r="HYA3" s="27"/>
      <c r="HYB3" s="27"/>
      <c r="HYC3" s="27"/>
      <c r="HYD3" s="27"/>
      <c r="HYE3" s="27"/>
      <c r="HYF3" s="27"/>
      <c r="HYG3" s="27"/>
      <c r="HYH3" s="27"/>
      <c r="HYI3" s="27"/>
      <c r="HYJ3" s="27"/>
      <c r="HYK3" s="27"/>
      <c r="HYL3" s="27"/>
      <c r="HYM3" s="27"/>
      <c r="HYN3" s="27"/>
      <c r="HYO3" s="27"/>
      <c r="HYP3" s="27"/>
      <c r="HYQ3" s="27"/>
      <c r="HYR3" s="27"/>
      <c r="HYS3" s="27"/>
      <c r="HYT3" s="27"/>
      <c r="HYU3" s="27"/>
      <c r="HYV3" s="27"/>
      <c r="HYW3" s="27"/>
      <c r="HYX3" s="27"/>
      <c r="HYY3" s="27"/>
      <c r="HYZ3" s="27"/>
      <c r="HZA3" s="27"/>
      <c r="HZB3" s="27"/>
      <c r="HZC3" s="27"/>
      <c r="HZD3" s="27"/>
      <c r="HZE3" s="27"/>
      <c r="HZF3" s="27"/>
      <c r="HZG3" s="27"/>
      <c r="HZH3" s="27"/>
      <c r="HZI3" s="27"/>
      <c r="HZJ3" s="27"/>
      <c r="HZK3" s="27"/>
      <c r="HZL3" s="27"/>
      <c r="HZM3" s="27"/>
      <c r="HZN3" s="27"/>
      <c r="HZO3" s="27"/>
      <c r="HZP3" s="27"/>
      <c r="HZQ3" s="27"/>
      <c r="HZR3" s="27"/>
      <c r="HZS3" s="27"/>
      <c r="HZT3" s="27"/>
      <c r="HZU3" s="27"/>
      <c r="HZV3" s="27"/>
      <c r="HZW3" s="27"/>
      <c r="HZX3" s="27"/>
      <c r="HZY3" s="27"/>
      <c r="HZZ3" s="27"/>
      <c r="IAA3" s="27"/>
      <c r="IAB3" s="27"/>
      <c r="IAC3" s="27"/>
      <c r="IAD3" s="27"/>
      <c r="IAE3" s="27"/>
      <c r="IAF3" s="27"/>
      <c r="IAG3" s="27"/>
      <c r="IAH3" s="27"/>
      <c r="IAI3" s="27"/>
      <c r="IAJ3" s="27"/>
      <c r="IAK3" s="27"/>
      <c r="IAL3" s="27"/>
      <c r="IAM3" s="27"/>
      <c r="IAN3" s="27"/>
      <c r="IAO3" s="27"/>
      <c r="IAP3" s="27"/>
      <c r="IAQ3" s="27"/>
      <c r="IAR3" s="27"/>
      <c r="IAS3" s="27"/>
      <c r="IAT3" s="27"/>
      <c r="IAU3" s="27"/>
      <c r="IAV3" s="27"/>
      <c r="IAW3" s="27"/>
      <c r="IAX3" s="27"/>
      <c r="IAY3" s="27"/>
      <c r="IAZ3" s="27"/>
      <c r="IBA3" s="27"/>
      <c r="IBB3" s="27"/>
      <c r="IBC3" s="27"/>
      <c r="IBD3" s="27"/>
      <c r="IBE3" s="27"/>
      <c r="IBF3" s="27"/>
      <c r="IBG3" s="27"/>
      <c r="IBH3" s="27"/>
      <c r="IBI3" s="27"/>
      <c r="IBJ3" s="27"/>
      <c r="IBK3" s="27"/>
      <c r="IBL3" s="27"/>
      <c r="IBM3" s="27"/>
      <c r="IBN3" s="27"/>
      <c r="IBO3" s="27"/>
      <c r="IBP3" s="27"/>
      <c r="IBQ3" s="27"/>
      <c r="IBR3" s="27"/>
      <c r="IBS3" s="27"/>
      <c r="IBT3" s="27"/>
      <c r="IBU3" s="27"/>
      <c r="IBV3" s="27"/>
      <c r="IBW3" s="27"/>
      <c r="IBX3" s="27"/>
      <c r="IBY3" s="27"/>
      <c r="IBZ3" s="27"/>
      <c r="ICA3" s="27"/>
      <c r="ICB3" s="27"/>
      <c r="ICC3" s="27"/>
      <c r="ICD3" s="27"/>
      <c r="ICE3" s="27"/>
      <c r="ICF3" s="27"/>
      <c r="ICG3" s="27"/>
      <c r="ICH3" s="27"/>
      <c r="ICI3" s="27"/>
      <c r="ICJ3" s="27"/>
      <c r="ICK3" s="27"/>
      <c r="ICL3" s="27"/>
      <c r="ICM3" s="27"/>
      <c r="ICN3" s="27"/>
      <c r="ICO3" s="27"/>
      <c r="ICP3" s="27"/>
      <c r="ICQ3" s="27"/>
      <c r="ICR3" s="27"/>
      <c r="ICS3" s="27"/>
      <c r="ICT3" s="27"/>
      <c r="ICU3" s="27"/>
      <c r="ICV3" s="27"/>
      <c r="ICW3" s="27"/>
      <c r="ICX3" s="27"/>
      <c r="ICY3" s="27"/>
      <c r="ICZ3" s="27"/>
      <c r="IDA3" s="27"/>
      <c r="IDB3" s="27"/>
      <c r="IDC3" s="27"/>
      <c r="IDD3" s="27"/>
      <c r="IDE3" s="27"/>
      <c r="IDF3" s="27"/>
      <c r="IDG3" s="27"/>
      <c r="IDH3" s="27"/>
      <c r="IDI3" s="27"/>
      <c r="IDJ3" s="27"/>
      <c r="IDK3" s="27"/>
      <c r="IDL3" s="27"/>
      <c r="IDM3" s="27"/>
      <c r="IDN3" s="27"/>
      <c r="IDO3" s="27"/>
      <c r="IDP3" s="27"/>
      <c r="IDQ3" s="27"/>
      <c r="IDR3" s="27"/>
      <c r="IDS3" s="27"/>
      <c r="IDT3" s="27"/>
      <c r="IDU3" s="27"/>
      <c r="IDV3" s="27"/>
      <c r="IDW3" s="27"/>
      <c r="IDX3" s="27"/>
      <c r="IDY3" s="27"/>
      <c r="IDZ3" s="27"/>
      <c r="IEA3" s="27"/>
      <c r="IEB3" s="27"/>
      <c r="IEC3" s="27"/>
      <c r="IED3" s="27"/>
      <c r="IEE3" s="27"/>
      <c r="IEF3" s="27"/>
      <c r="IEG3" s="27"/>
      <c r="IEH3" s="27"/>
      <c r="IEI3" s="27"/>
      <c r="IEJ3" s="27"/>
      <c r="IEK3" s="27"/>
      <c r="IEL3" s="27"/>
      <c r="IEM3" s="27"/>
      <c r="IEN3" s="27"/>
      <c r="IEO3" s="27"/>
      <c r="IEP3" s="27"/>
      <c r="IEQ3" s="27"/>
      <c r="IER3" s="27"/>
      <c r="IES3" s="27"/>
      <c r="IET3" s="27"/>
      <c r="IEU3" s="27"/>
      <c r="IEV3" s="27"/>
      <c r="IEW3" s="27"/>
      <c r="IEX3" s="27"/>
      <c r="IEY3" s="27"/>
      <c r="IEZ3" s="27"/>
      <c r="IFA3" s="27"/>
      <c r="IFB3" s="27"/>
      <c r="IFC3" s="27"/>
      <c r="IFD3" s="27"/>
      <c r="IFE3" s="27"/>
      <c r="IFF3" s="27"/>
      <c r="IFG3" s="27"/>
      <c r="IFH3" s="27"/>
      <c r="IFI3" s="27"/>
      <c r="IFJ3" s="27"/>
      <c r="IFK3" s="27"/>
      <c r="IFL3" s="27"/>
      <c r="IFM3" s="27"/>
      <c r="IFN3" s="27"/>
      <c r="IFO3" s="27"/>
      <c r="IFP3" s="27"/>
      <c r="IFQ3" s="27"/>
      <c r="IFR3" s="27"/>
      <c r="IFS3" s="27"/>
      <c r="IFT3" s="27"/>
      <c r="IFU3" s="27"/>
      <c r="IFV3" s="27"/>
      <c r="IFW3" s="27"/>
      <c r="IFX3" s="27"/>
      <c r="IFY3" s="27"/>
      <c r="IFZ3" s="27"/>
      <c r="IGA3" s="27"/>
      <c r="IGB3" s="27"/>
      <c r="IGC3" s="27"/>
      <c r="IGD3" s="27"/>
      <c r="IGE3" s="27"/>
      <c r="IGF3" s="27"/>
      <c r="IGG3" s="27"/>
      <c r="IGH3" s="27"/>
      <c r="IGI3" s="27"/>
      <c r="IGJ3" s="27"/>
      <c r="IGK3" s="27"/>
      <c r="IGL3" s="27"/>
      <c r="IGM3" s="27"/>
      <c r="IGN3" s="27"/>
      <c r="IGO3" s="27"/>
      <c r="IGP3" s="27"/>
      <c r="IGQ3" s="27"/>
      <c r="IGR3" s="27"/>
      <c r="IGS3" s="27"/>
      <c r="IGT3" s="27"/>
      <c r="IGU3" s="27"/>
      <c r="IGV3" s="27"/>
      <c r="IGW3" s="27"/>
      <c r="IGX3" s="27"/>
      <c r="IGY3" s="27"/>
      <c r="IGZ3" s="27"/>
      <c r="IHA3" s="27"/>
      <c r="IHB3" s="27"/>
      <c r="IHC3" s="27"/>
      <c r="IHD3" s="27"/>
      <c r="IHE3" s="27"/>
      <c r="IHF3" s="27"/>
      <c r="IHG3" s="27"/>
      <c r="IHH3" s="27"/>
      <c r="IHI3" s="27"/>
      <c r="IHJ3" s="27"/>
      <c r="IHK3" s="27"/>
      <c r="IHL3" s="27"/>
      <c r="IHM3" s="27"/>
      <c r="IHN3" s="27"/>
      <c r="IHO3" s="27"/>
      <c r="IHP3" s="27"/>
      <c r="IHQ3" s="27"/>
      <c r="IHR3" s="27"/>
      <c r="IHS3" s="27"/>
      <c r="IHT3" s="27"/>
      <c r="IHU3" s="27"/>
      <c r="IHV3" s="27"/>
      <c r="IHW3" s="27"/>
      <c r="IHX3" s="27"/>
      <c r="IHY3" s="27"/>
      <c r="IHZ3" s="27"/>
      <c r="IIA3" s="27"/>
      <c r="IIB3" s="27"/>
      <c r="IIC3" s="27"/>
      <c r="IID3" s="27"/>
      <c r="IIE3" s="27"/>
      <c r="IIF3" s="27"/>
      <c r="IIG3" s="27"/>
      <c r="IIH3" s="27"/>
      <c r="III3" s="27"/>
      <c r="IIJ3" s="27"/>
      <c r="IIK3" s="27"/>
      <c r="IIL3" s="27"/>
      <c r="IIM3" s="27"/>
      <c r="IIN3" s="27"/>
      <c r="IIO3" s="27"/>
      <c r="IIP3" s="27"/>
      <c r="IIQ3" s="27"/>
      <c r="IIR3" s="27"/>
      <c r="IIS3" s="27"/>
      <c r="IIT3" s="27"/>
      <c r="IIU3" s="27"/>
      <c r="IIV3" s="27"/>
      <c r="IIW3" s="27"/>
      <c r="IIX3" s="27"/>
      <c r="IIY3" s="27"/>
      <c r="IIZ3" s="27"/>
      <c r="IJA3" s="27"/>
      <c r="IJB3" s="27"/>
      <c r="IJC3" s="27"/>
      <c r="IJD3" s="27"/>
      <c r="IJE3" s="27"/>
      <c r="IJF3" s="27"/>
      <c r="IJG3" s="27"/>
      <c r="IJH3" s="27"/>
      <c r="IJI3" s="27"/>
      <c r="IJJ3" s="27"/>
      <c r="IJK3" s="27"/>
      <c r="IJL3" s="27"/>
      <c r="IJM3" s="27"/>
      <c r="IJN3" s="27"/>
      <c r="IJO3" s="27"/>
      <c r="IJP3" s="27"/>
      <c r="IJQ3" s="27"/>
      <c r="IJR3" s="27"/>
      <c r="IJS3" s="27"/>
      <c r="IJT3" s="27"/>
      <c r="IJU3" s="27"/>
      <c r="IJV3" s="27"/>
      <c r="IJW3" s="27"/>
      <c r="IJX3" s="27"/>
      <c r="IJY3" s="27"/>
      <c r="IJZ3" s="27"/>
      <c r="IKA3" s="27"/>
      <c r="IKB3" s="27"/>
      <c r="IKC3" s="27"/>
      <c r="IKD3" s="27"/>
      <c r="IKE3" s="27"/>
      <c r="IKF3" s="27"/>
      <c r="IKG3" s="27"/>
      <c r="IKH3" s="27"/>
      <c r="IKI3" s="27"/>
      <c r="IKJ3" s="27"/>
      <c r="IKK3" s="27"/>
      <c r="IKL3" s="27"/>
      <c r="IKM3" s="27"/>
      <c r="IKN3" s="27"/>
      <c r="IKO3" s="27"/>
      <c r="IKP3" s="27"/>
      <c r="IKQ3" s="27"/>
      <c r="IKR3" s="27"/>
      <c r="IKS3" s="27"/>
      <c r="IKT3" s="27"/>
      <c r="IKU3" s="27"/>
      <c r="IKV3" s="27"/>
      <c r="IKW3" s="27"/>
      <c r="IKX3" s="27"/>
      <c r="IKY3" s="27"/>
      <c r="IKZ3" s="27"/>
      <c r="ILA3" s="27"/>
      <c r="ILB3" s="27"/>
      <c r="ILC3" s="27"/>
      <c r="ILD3" s="27"/>
      <c r="ILE3" s="27"/>
      <c r="ILF3" s="27"/>
      <c r="ILG3" s="27"/>
      <c r="ILH3" s="27"/>
      <c r="ILI3" s="27"/>
      <c r="ILJ3" s="27"/>
      <c r="ILK3" s="27"/>
      <c r="ILL3" s="27"/>
      <c r="ILM3" s="27"/>
      <c r="ILN3" s="27"/>
      <c r="ILO3" s="27"/>
      <c r="ILP3" s="27"/>
      <c r="ILQ3" s="27"/>
      <c r="ILR3" s="27"/>
      <c r="ILS3" s="27"/>
      <c r="ILT3" s="27"/>
      <c r="ILU3" s="27"/>
      <c r="ILV3" s="27"/>
      <c r="ILW3" s="27"/>
      <c r="ILX3" s="27"/>
      <c r="ILY3" s="27"/>
      <c r="ILZ3" s="27"/>
      <c r="IMA3" s="27"/>
      <c r="IMB3" s="27"/>
      <c r="IMC3" s="27"/>
      <c r="IMD3" s="27"/>
      <c r="IME3" s="27"/>
      <c r="IMF3" s="27"/>
      <c r="IMG3" s="27"/>
      <c r="IMH3" s="27"/>
      <c r="IMI3" s="27"/>
      <c r="IMJ3" s="27"/>
      <c r="IMK3" s="27"/>
      <c r="IML3" s="27"/>
      <c r="IMM3" s="27"/>
      <c r="IMN3" s="27"/>
      <c r="IMO3" s="27"/>
      <c r="IMP3" s="27"/>
      <c r="IMQ3" s="27"/>
      <c r="IMR3" s="27"/>
      <c r="IMS3" s="27"/>
      <c r="IMT3" s="27"/>
      <c r="IMU3" s="27"/>
      <c r="IMV3" s="27"/>
      <c r="IMW3" s="27"/>
      <c r="IMX3" s="27"/>
      <c r="IMY3" s="27"/>
      <c r="IMZ3" s="27"/>
      <c r="INA3" s="27"/>
      <c r="INB3" s="27"/>
      <c r="INC3" s="27"/>
      <c r="IND3" s="27"/>
      <c r="INE3" s="27"/>
      <c r="INF3" s="27"/>
      <c r="ING3" s="27"/>
      <c r="INH3" s="27"/>
      <c r="INI3" s="27"/>
      <c r="INJ3" s="27"/>
      <c r="INK3" s="27"/>
      <c r="INL3" s="27"/>
      <c r="INM3" s="27"/>
      <c r="INN3" s="27"/>
      <c r="INO3" s="27"/>
      <c r="INP3" s="27"/>
      <c r="INQ3" s="27"/>
      <c r="INR3" s="27"/>
      <c r="INS3" s="27"/>
      <c r="INT3" s="27"/>
      <c r="INU3" s="27"/>
      <c r="INV3" s="27"/>
      <c r="INW3" s="27"/>
      <c r="INX3" s="27"/>
      <c r="INY3" s="27"/>
      <c r="INZ3" s="27"/>
      <c r="IOA3" s="27"/>
      <c r="IOB3" s="27"/>
      <c r="IOC3" s="27"/>
      <c r="IOD3" s="27"/>
      <c r="IOE3" s="27"/>
      <c r="IOF3" s="27"/>
      <c r="IOG3" s="27"/>
      <c r="IOH3" s="27"/>
      <c r="IOI3" s="27"/>
      <c r="IOJ3" s="27"/>
      <c r="IOK3" s="27"/>
      <c r="IOL3" s="27"/>
      <c r="IOM3" s="27"/>
      <c r="ION3" s="27"/>
      <c r="IOO3" s="27"/>
      <c r="IOP3" s="27"/>
      <c r="IOQ3" s="27"/>
      <c r="IOR3" s="27"/>
      <c r="IOS3" s="27"/>
      <c r="IOT3" s="27"/>
      <c r="IOU3" s="27"/>
      <c r="IOV3" s="27"/>
      <c r="IOW3" s="27"/>
      <c r="IOX3" s="27"/>
      <c r="IOY3" s="27"/>
      <c r="IOZ3" s="27"/>
      <c r="IPA3" s="27"/>
      <c r="IPB3" s="27"/>
      <c r="IPC3" s="27"/>
      <c r="IPD3" s="27"/>
      <c r="IPE3" s="27"/>
      <c r="IPF3" s="27"/>
      <c r="IPG3" s="27"/>
      <c r="IPH3" s="27"/>
      <c r="IPI3" s="27"/>
      <c r="IPJ3" s="27"/>
      <c r="IPK3" s="27"/>
      <c r="IPL3" s="27"/>
      <c r="IPM3" s="27"/>
      <c r="IPN3" s="27"/>
      <c r="IPO3" s="27"/>
      <c r="IPP3" s="27"/>
      <c r="IPQ3" s="27"/>
      <c r="IPR3" s="27"/>
      <c r="IPS3" s="27"/>
      <c r="IPT3" s="27"/>
      <c r="IPU3" s="27"/>
      <c r="IPV3" s="27"/>
      <c r="IPW3" s="27"/>
      <c r="IPX3" s="27"/>
      <c r="IPY3" s="27"/>
      <c r="IPZ3" s="27"/>
      <c r="IQA3" s="27"/>
      <c r="IQB3" s="27"/>
      <c r="IQC3" s="27"/>
      <c r="IQD3" s="27"/>
      <c r="IQE3" s="27"/>
      <c r="IQF3" s="27"/>
      <c r="IQG3" s="27"/>
      <c r="IQH3" s="27"/>
      <c r="IQI3" s="27"/>
      <c r="IQJ3" s="27"/>
      <c r="IQK3" s="27"/>
      <c r="IQL3" s="27"/>
      <c r="IQM3" s="27"/>
      <c r="IQN3" s="27"/>
      <c r="IQO3" s="27"/>
      <c r="IQP3" s="27"/>
      <c r="IQQ3" s="27"/>
      <c r="IQR3" s="27"/>
      <c r="IQS3" s="27"/>
      <c r="IQT3" s="27"/>
      <c r="IQU3" s="27"/>
      <c r="IQV3" s="27"/>
      <c r="IQW3" s="27"/>
      <c r="IQX3" s="27"/>
      <c r="IQY3" s="27"/>
      <c r="IQZ3" s="27"/>
      <c r="IRA3" s="27"/>
      <c r="IRB3" s="27"/>
      <c r="IRC3" s="27"/>
      <c r="IRD3" s="27"/>
      <c r="IRE3" s="27"/>
      <c r="IRF3" s="27"/>
      <c r="IRG3" s="27"/>
      <c r="IRH3" s="27"/>
      <c r="IRI3" s="27"/>
      <c r="IRJ3" s="27"/>
      <c r="IRK3" s="27"/>
      <c r="IRL3" s="27"/>
      <c r="IRM3" s="27"/>
      <c r="IRN3" s="27"/>
      <c r="IRO3" s="27"/>
      <c r="IRP3" s="27"/>
      <c r="IRQ3" s="27"/>
      <c r="IRR3" s="27"/>
      <c r="IRS3" s="27"/>
      <c r="IRT3" s="27"/>
      <c r="IRU3" s="27"/>
      <c r="IRV3" s="27"/>
      <c r="IRW3" s="27"/>
      <c r="IRX3" s="27"/>
      <c r="IRY3" s="27"/>
      <c r="IRZ3" s="27"/>
      <c r="ISA3" s="27"/>
      <c r="ISB3" s="27"/>
      <c r="ISC3" s="27"/>
      <c r="ISD3" s="27"/>
      <c r="ISE3" s="27"/>
      <c r="ISF3" s="27"/>
      <c r="ISG3" s="27"/>
      <c r="ISH3" s="27"/>
      <c r="ISI3" s="27"/>
      <c r="ISJ3" s="27"/>
      <c r="ISK3" s="27"/>
      <c r="ISL3" s="27"/>
      <c r="ISM3" s="27"/>
      <c r="ISN3" s="27"/>
      <c r="ISO3" s="27"/>
      <c r="ISP3" s="27"/>
      <c r="ISQ3" s="27"/>
      <c r="ISR3" s="27"/>
      <c r="ISS3" s="27"/>
      <c r="IST3" s="27"/>
      <c r="ISU3" s="27"/>
      <c r="ISV3" s="27"/>
      <c r="ISW3" s="27"/>
      <c r="ISX3" s="27"/>
      <c r="ISY3" s="27"/>
      <c r="ISZ3" s="27"/>
      <c r="ITA3" s="27"/>
      <c r="ITB3" s="27"/>
      <c r="ITC3" s="27"/>
      <c r="ITD3" s="27"/>
      <c r="ITE3" s="27"/>
      <c r="ITF3" s="27"/>
      <c r="ITG3" s="27"/>
      <c r="ITH3" s="27"/>
      <c r="ITI3" s="27"/>
      <c r="ITJ3" s="27"/>
      <c r="ITK3" s="27"/>
      <c r="ITL3" s="27"/>
      <c r="ITM3" s="27"/>
      <c r="ITN3" s="27"/>
      <c r="ITO3" s="27"/>
      <c r="ITP3" s="27"/>
      <c r="ITQ3" s="27"/>
      <c r="ITR3" s="27"/>
      <c r="ITS3" s="27"/>
      <c r="ITT3" s="27"/>
      <c r="ITU3" s="27"/>
      <c r="ITV3" s="27"/>
      <c r="ITW3" s="27"/>
      <c r="ITX3" s="27"/>
      <c r="ITY3" s="27"/>
      <c r="ITZ3" s="27"/>
      <c r="IUA3" s="27"/>
      <c r="IUB3" s="27"/>
      <c r="IUC3" s="27"/>
      <c r="IUD3" s="27"/>
      <c r="IUE3" s="27"/>
      <c r="IUF3" s="27"/>
      <c r="IUG3" s="27"/>
      <c r="IUH3" s="27"/>
      <c r="IUI3" s="27"/>
      <c r="IUJ3" s="27"/>
      <c r="IUK3" s="27"/>
      <c r="IUL3" s="27"/>
      <c r="IUM3" s="27"/>
      <c r="IUN3" s="27"/>
      <c r="IUO3" s="27"/>
      <c r="IUP3" s="27"/>
      <c r="IUQ3" s="27"/>
      <c r="IUR3" s="27"/>
      <c r="IUS3" s="27"/>
      <c r="IUT3" s="27"/>
      <c r="IUU3" s="27"/>
      <c r="IUV3" s="27"/>
      <c r="IUW3" s="27"/>
      <c r="IUX3" s="27"/>
      <c r="IUY3" s="27"/>
      <c r="IUZ3" s="27"/>
      <c r="IVA3" s="27"/>
      <c r="IVB3" s="27"/>
      <c r="IVC3" s="27"/>
      <c r="IVD3" s="27"/>
      <c r="IVE3" s="27"/>
      <c r="IVF3" s="27"/>
      <c r="IVG3" s="27"/>
      <c r="IVH3" s="27"/>
      <c r="IVI3" s="27"/>
      <c r="IVJ3" s="27"/>
      <c r="IVK3" s="27"/>
      <c r="IVL3" s="27"/>
      <c r="IVM3" s="27"/>
      <c r="IVN3" s="27"/>
      <c r="IVO3" s="27"/>
      <c r="IVP3" s="27"/>
      <c r="IVQ3" s="27"/>
      <c r="IVR3" s="27"/>
      <c r="IVS3" s="27"/>
      <c r="IVT3" s="27"/>
      <c r="IVU3" s="27"/>
      <c r="IVV3" s="27"/>
      <c r="IVW3" s="27"/>
      <c r="IVX3" s="27"/>
      <c r="IVY3" s="27"/>
      <c r="IVZ3" s="27"/>
      <c r="IWA3" s="27"/>
      <c r="IWB3" s="27"/>
      <c r="IWC3" s="27"/>
      <c r="IWD3" s="27"/>
      <c r="IWE3" s="27"/>
      <c r="IWF3" s="27"/>
      <c r="IWG3" s="27"/>
      <c r="IWH3" s="27"/>
      <c r="IWI3" s="27"/>
      <c r="IWJ3" s="27"/>
      <c r="IWK3" s="27"/>
      <c r="IWL3" s="27"/>
      <c r="IWM3" s="27"/>
      <c r="IWN3" s="27"/>
      <c r="IWO3" s="27"/>
      <c r="IWP3" s="27"/>
      <c r="IWQ3" s="27"/>
      <c r="IWR3" s="27"/>
      <c r="IWS3" s="27"/>
      <c r="IWT3" s="27"/>
      <c r="IWU3" s="27"/>
      <c r="IWV3" s="27"/>
      <c r="IWW3" s="27"/>
      <c r="IWX3" s="27"/>
      <c r="IWY3" s="27"/>
      <c r="IWZ3" s="27"/>
      <c r="IXA3" s="27"/>
      <c r="IXB3" s="27"/>
      <c r="IXC3" s="27"/>
      <c r="IXD3" s="27"/>
      <c r="IXE3" s="27"/>
      <c r="IXF3" s="27"/>
      <c r="IXG3" s="27"/>
      <c r="IXH3" s="27"/>
      <c r="IXI3" s="27"/>
      <c r="IXJ3" s="27"/>
      <c r="IXK3" s="27"/>
      <c r="IXL3" s="27"/>
      <c r="IXM3" s="27"/>
      <c r="IXN3" s="27"/>
      <c r="IXO3" s="27"/>
      <c r="IXP3" s="27"/>
      <c r="IXQ3" s="27"/>
      <c r="IXR3" s="27"/>
      <c r="IXS3" s="27"/>
      <c r="IXT3" s="27"/>
      <c r="IXU3" s="27"/>
      <c r="IXV3" s="27"/>
      <c r="IXW3" s="27"/>
      <c r="IXX3" s="27"/>
      <c r="IXY3" s="27"/>
      <c r="IXZ3" s="27"/>
      <c r="IYA3" s="27"/>
      <c r="IYB3" s="27"/>
      <c r="IYC3" s="27"/>
      <c r="IYD3" s="27"/>
      <c r="IYE3" s="27"/>
      <c r="IYF3" s="27"/>
      <c r="IYG3" s="27"/>
      <c r="IYH3" s="27"/>
      <c r="IYI3" s="27"/>
      <c r="IYJ3" s="27"/>
      <c r="IYK3" s="27"/>
      <c r="IYL3" s="27"/>
      <c r="IYM3" s="27"/>
      <c r="IYN3" s="27"/>
      <c r="IYO3" s="27"/>
      <c r="IYP3" s="27"/>
      <c r="IYQ3" s="27"/>
      <c r="IYR3" s="27"/>
      <c r="IYS3" s="27"/>
      <c r="IYT3" s="27"/>
      <c r="IYU3" s="27"/>
      <c r="IYV3" s="27"/>
      <c r="IYW3" s="27"/>
      <c r="IYX3" s="27"/>
      <c r="IYY3" s="27"/>
      <c r="IYZ3" s="27"/>
      <c r="IZA3" s="27"/>
      <c r="IZB3" s="27"/>
      <c r="IZC3" s="27"/>
      <c r="IZD3" s="27"/>
      <c r="IZE3" s="27"/>
      <c r="IZF3" s="27"/>
      <c r="IZG3" s="27"/>
      <c r="IZH3" s="27"/>
      <c r="IZI3" s="27"/>
      <c r="IZJ3" s="27"/>
      <c r="IZK3" s="27"/>
      <c r="IZL3" s="27"/>
      <c r="IZM3" s="27"/>
      <c r="IZN3" s="27"/>
      <c r="IZO3" s="27"/>
      <c r="IZP3" s="27"/>
      <c r="IZQ3" s="27"/>
      <c r="IZR3" s="27"/>
      <c r="IZS3" s="27"/>
      <c r="IZT3" s="27"/>
      <c r="IZU3" s="27"/>
      <c r="IZV3" s="27"/>
      <c r="IZW3" s="27"/>
      <c r="IZX3" s="27"/>
      <c r="IZY3" s="27"/>
      <c r="IZZ3" s="27"/>
      <c r="JAA3" s="27"/>
      <c r="JAB3" s="27"/>
      <c r="JAC3" s="27"/>
      <c r="JAD3" s="27"/>
      <c r="JAE3" s="27"/>
      <c r="JAF3" s="27"/>
      <c r="JAG3" s="27"/>
      <c r="JAH3" s="27"/>
      <c r="JAI3" s="27"/>
      <c r="JAJ3" s="27"/>
      <c r="JAK3" s="27"/>
      <c r="JAL3" s="27"/>
      <c r="JAM3" s="27"/>
      <c r="JAN3" s="27"/>
      <c r="JAO3" s="27"/>
      <c r="JAP3" s="27"/>
      <c r="JAQ3" s="27"/>
      <c r="JAR3" s="27"/>
      <c r="JAS3" s="27"/>
      <c r="JAT3" s="27"/>
      <c r="JAU3" s="27"/>
      <c r="JAV3" s="27"/>
      <c r="JAW3" s="27"/>
      <c r="JAX3" s="27"/>
      <c r="JAY3" s="27"/>
      <c r="JAZ3" s="27"/>
      <c r="JBA3" s="27"/>
      <c r="JBB3" s="27"/>
      <c r="JBC3" s="27"/>
      <c r="JBD3" s="27"/>
      <c r="JBE3" s="27"/>
      <c r="JBF3" s="27"/>
      <c r="JBG3" s="27"/>
      <c r="JBH3" s="27"/>
      <c r="JBI3" s="27"/>
      <c r="JBJ3" s="27"/>
      <c r="JBK3" s="27"/>
      <c r="JBL3" s="27"/>
      <c r="JBM3" s="27"/>
      <c r="JBN3" s="27"/>
      <c r="JBO3" s="27"/>
      <c r="JBP3" s="27"/>
      <c r="JBQ3" s="27"/>
      <c r="JBR3" s="27"/>
      <c r="JBS3" s="27"/>
      <c r="JBT3" s="27"/>
      <c r="JBU3" s="27"/>
      <c r="JBV3" s="27"/>
      <c r="JBW3" s="27"/>
      <c r="JBX3" s="27"/>
      <c r="JBY3" s="27"/>
      <c r="JBZ3" s="27"/>
      <c r="JCA3" s="27"/>
      <c r="JCB3" s="27"/>
      <c r="JCC3" s="27"/>
      <c r="JCD3" s="27"/>
      <c r="JCE3" s="27"/>
      <c r="JCF3" s="27"/>
      <c r="JCG3" s="27"/>
      <c r="JCH3" s="27"/>
      <c r="JCI3" s="27"/>
      <c r="JCJ3" s="27"/>
      <c r="JCK3" s="27"/>
      <c r="JCL3" s="27"/>
      <c r="JCM3" s="27"/>
      <c r="JCN3" s="27"/>
      <c r="JCO3" s="27"/>
      <c r="JCP3" s="27"/>
      <c r="JCQ3" s="27"/>
      <c r="JCR3" s="27"/>
      <c r="JCS3" s="27"/>
      <c r="JCT3" s="27"/>
      <c r="JCU3" s="27"/>
      <c r="JCV3" s="27"/>
      <c r="JCW3" s="27"/>
      <c r="JCX3" s="27"/>
      <c r="JCY3" s="27"/>
      <c r="JCZ3" s="27"/>
      <c r="JDA3" s="27"/>
      <c r="JDB3" s="27"/>
      <c r="JDC3" s="27"/>
      <c r="JDD3" s="27"/>
      <c r="JDE3" s="27"/>
      <c r="JDF3" s="27"/>
      <c r="JDG3" s="27"/>
      <c r="JDH3" s="27"/>
      <c r="JDI3" s="27"/>
      <c r="JDJ3" s="27"/>
      <c r="JDK3" s="27"/>
      <c r="JDL3" s="27"/>
      <c r="JDM3" s="27"/>
      <c r="JDN3" s="27"/>
      <c r="JDO3" s="27"/>
      <c r="JDP3" s="27"/>
      <c r="JDQ3" s="27"/>
      <c r="JDR3" s="27"/>
      <c r="JDS3" s="27"/>
      <c r="JDT3" s="27"/>
      <c r="JDU3" s="27"/>
      <c r="JDV3" s="27"/>
      <c r="JDW3" s="27"/>
      <c r="JDX3" s="27"/>
      <c r="JDY3" s="27"/>
      <c r="JDZ3" s="27"/>
      <c r="JEA3" s="27"/>
      <c r="JEB3" s="27"/>
      <c r="JEC3" s="27"/>
      <c r="JED3" s="27"/>
      <c r="JEE3" s="27"/>
      <c r="JEF3" s="27"/>
      <c r="JEG3" s="27"/>
      <c r="JEH3" s="27"/>
      <c r="JEI3" s="27"/>
      <c r="JEJ3" s="27"/>
      <c r="JEK3" s="27"/>
      <c r="JEL3" s="27"/>
      <c r="JEM3" s="27"/>
      <c r="JEN3" s="27"/>
      <c r="JEO3" s="27"/>
      <c r="JEP3" s="27"/>
      <c r="JEQ3" s="27"/>
      <c r="JER3" s="27"/>
      <c r="JES3" s="27"/>
      <c r="JET3" s="27"/>
      <c r="JEU3" s="27"/>
      <c r="JEV3" s="27"/>
      <c r="JEW3" s="27"/>
      <c r="JEX3" s="27"/>
      <c r="JEY3" s="27"/>
      <c r="JEZ3" s="27"/>
      <c r="JFA3" s="27"/>
      <c r="JFB3" s="27"/>
      <c r="JFC3" s="27"/>
      <c r="JFD3" s="27"/>
      <c r="JFE3" s="27"/>
      <c r="JFF3" s="27"/>
      <c r="JFG3" s="27"/>
      <c r="JFH3" s="27"/>
      <c r="JFI3" s="27"/>
      <c r="JFJ3" s="27"/>
      <c r="JFK3" s="27"/>
      <c r="JFL3" s="27"/>
      <c r="JFM3" s="27"/>
      <c r="JFN3" s="27"/>
      <c r="JFO3" s="27"/>
      <c r="JFP3" s="27"/>
      <c r="JFQ3" s="27"/>
      <c r="JFR3" s="27"/>
      <c r="JFS3" s="27"/>
      <c r="JFT3" s="27"/>
      <c r="JFU3" s="27"/>
      <c r="JFV3" s="27"/>
      <c r="JFW3" s="27"/>
      <c r="JFX3" s="27"/>
      <c r="JFY3" s="27"/>
      <c r="JFZ3" s="27"/>
      <c r="JGA3" s="27"/>
      <c r="JGB3" s="27"/>
      <c r="JGC3" s="27"/>
      <c r="JGD3" s="27"/>
      <c r="JGE3" s="27"/>
      <c r="JGF3" s="27"/>
      <c r="JGG3" s="27"/>
      <c r="JGH3" s="27"/>
      <c r="JGI3" s="27"/>
      <c r="JGJ3" s="27"/>
      <c r="JGK3" s="27"/>
      <c r="JGL3" s="27"/>
      <c r="JGM3" s="27"/>
      <c r="JGN3" s="27"/>
      <c r="JGO3" s="27"/>
      <c r="JGP3" s="27"/>
      <c r="JGQ3" s="27"/>
      <c r="JGR3" s="27"/>
      <c r="JGS3" s="27"/>
      <c r="JGT3" s="27"/>
      <c r="JGU3" s="27"/>
      <c r="JGV3" s="27"/>
      <c r="JGW3" s="27"/>
      <c r="JGX3" s="27"/>
      <c r="JGY3" s="27"/>
      <c r="JGZ3" s="27"/>
      <c r="JHA3" s="27"/>
      <c r="JHB3" s="27"/>
      <c r="JHC3" s="27"/>
      <c r="JHD3" s="27"/>
      <c r="JHE3" s="27"/>
      <c r="JHF3" s="27"/>
      <c r="JHG3" s="27"/>
      <c r="JHH3" s="27"/>
      <c r="JHI3" s="27"/>
      <c r="JHJ3" s="27"/>
      <c r="JHK3" s="27"/>
      <c r="JHL3" s="27"/>
      <c r="JHM3" s="27"/>
      <c r="JHN3" s="27"/>
      <c r="JHO3" s="27"/>
      <c r="JHP3" s="27"/>
      <c r="JHQ3" s="27"/>
      <c r="JHR3" s="27"/>
      <c r="JHS3" s="27"/>
      <c r="JHT3" s="27"/>
      <c r="JHU3" s="27"/>
      <c r="JHV3" s="27"/>
      <c r="JHW3" s="27"/>
      <c r="JHX3" s="27"/>
      <c r="JHY3" s="27"/>
      <c r="JHZ3" s="27"/>
      <c r="JIA3" s="27"/>
      <c r="JIB3" s="27"/>
      <c r="JIC3" s="27"/>
      <c r="JID3" s="27"/>
      <c r="JIE3" s="27"/>
      <c r="JIF3" s="27"/>
      <c r="JIG3" s="27"/>
      <c r="JIH3" s="27"/>
      <c r="JII3" s="27"/>
      <c r="JIJ3" s="27"/>
      <c r="JIK3" s="27"/>
      <c r="JIL3" s="27"/>
      <c r="JIM3" s="27"/>
      <c r="JIN3" s="27"/>
      <c r="JIO3" s="27"/>
      <c r="JIP3" s="27"/>
      <c r="JIQ3" s="27"/>
      <c r="JIR3" s="27"/>
      <c r="JIS3" s="27"/>
      <c r="JIT3" s="27"/>
      <c r="JIU3" s="27"/>
      <c r="JIV3" s="27"/>
      <c r="JIW3" s="27"/>
      <c r="JIX3" s="27"/>
      <c r="JIY3" s="27"/>
      <c r="JIZ3" s="27"/>
      <c r="JJA3" s="27"/>
      <c r="JJB3" s="27"/>
      <c r="JJC3" s="27"/>
      <c r="JJD3" s="27"/>
      <c r="JJE3" s="27"/>
      <c r="JJF3" s="27"/>
      <c r="JJG3" s="27"/>
      <c r="JJH3" s="27"/>
      <c r="JJI3" s="27"/>
      <c r="JJJ3" s="27"/>
      <c r="JJK3" s="27"/>
      <c r="JJL3" s="27"/>
      <c r="JJM3" s="27"/>
      <c r="JJN3" s="27"/>
      <c r="JJO3" s="27"/>
      <c r="JJP3" s="27"/>
      <c r="JJQ3" s="27"/>
      <c r="JJR3" s="27"/>
      <c r="JJS3" s="27"/>
      <c r="JJT3" s="27"/>
      <c r="JJU3" s="27"/>
      <c r="JJV3" s="27"/>
      <c r="JJW3" s="27"/>
      <c r="JJX3" s="27"/>
      <c r="JJY3" s="27"/>
      <c r="JJZ3" s="27"/>
      <c r="JKA3" s="27"/>
      <c r="JKB3" s="27"/>
      <c r="JKC3" s="27"/>
      <c r="JKD3" s="27"/>
      <c r="JKE3" s="27"/>
      <c r="JKF3" s="27"/>
      <c r="JKG3" s="27"/>
      <c r="JKH3" s="27"/>
      <c r="JKI3" s="27"/>
      <c r="JKJ3" s="27"/>
      <c r="JKK3" s="27"/>
      <c r="JKL3" s="27"/>
      <c r="JKM3" s="27"/>
      <c r="JKN3" s="27"/>
      <c r="JKO3" s="27"/>
      <c r="JKP3" s="27"/>
      <c r="JKQ3" s="27"/>
      <c r="JKR3" s="27"/>
      <c r="JKS3" s="27"/>
      <c r="JKT3" s="27"/>
      <c r="JKU3" s="27"/>
      <c r="JKV3" s="27"/>
      <c r="JKW3" s="27"/>
      <c r="JKX3" s="27"/>
      <c r="JKY3" s="27"/>
      <c r="JKZ3" s="27"/>
      <c r="JLA3" s="27"/>
      <c r="JLB3" s="27"/>
      <c r="JLC3" s="27"/>
      <c r="JLD3" s="27"/>
      <c r="JLE3" s="27"/>
      <c r="JLF3" s="27"/>
      <c r="JLG3" s="27"/>
      <c r="JLH3" s="27"/>
      <c r="JLI3" s="27"/>
      <c r="JLJ3" s="27"/>
      <c r="JLK3" s="27"/>
      <c r="JLL3" s="27"/>
      <c r="JLM3" s="27"/>
      <c r="JLN3" s="27"/>
      <c r="JLO3" s="27"/>
      <c r="JLP3" s="27"/>
      <c r="JLQ3" s="27"/>
      <c r="JLR3" s="27"/>
      <c r="JLS3" s="27"/>
      <c r="JLT3" s="27"/>
      <c r="JLU3" s="27"/>
      <c r="JLV3" s="27"/>
      <c r="JLW3" s="27"/>
      <c r="JLX3" s="27"/>
      <c r="JLY3" s="27"/>
      <c r="JLZ3" s="27"/>
      <c r="JMA3" s="27"/>
      <c r="JMB3" s="27"/>
      <c r="JMC3" s="27"/>
      <c r="JMD3" s="27"/>
      <c r="JME3" s="27"/>
      <c r="JMF3" s="27"/>
      <c r="JMG3" s="27"/>
      <c r="JMH3" s="27"/>
      <c r="JMI3" s="27"/>
      <c r="JMJ3" s="27"/>
      <c r="JMK3" s="27"/>
      <c r="JML3" s="27"/>
      <c r="JMM3" s="27"/>
      <c r="JMN3" s="27"/>
      <c r="JMO3" s="27"/>
      <c r="JMP3" s="27"/>
      <c r="JMQ3" s="27"/>
      <c r="JMR3" s="27"/>
      <c r="JMS3" s="27"/>
      <c r="JMT3" s="27"/>
      <c r="JMU3" s="27"/>
      <c r="JMV3" s="27"/>
      <c r="JMW3" s="27"/>
      <c r="JMX3" s="27"/>
      <c r="JMY3" s="27"/>
      <c r="JMZ3" s="27"/>
      <c r="JNA3" s="27"/>
      <c r="JNB3" s="27"/>
      <c r="JNC3" s="27"/>
      <c r="JND3" s="27"/>
      <c r="JNE3" s="27"/>
      <c r="JNF3" s="27"/>
      <c r="JNG3" s="27"/>
      <c r="JNH3" s="27"/>
      <c r="JNI3" s="27"/>
      <c r="JNJ3" s="27"/>
      <c r="JNK3" s="27"/>
      <c r="JNL3" s="27"/>
      <c r="JNM3" s="27"/>
      <c r="JNN3" s="27"/>
      <c r="JNO3" s="27"/>
      <c r="JNP3" s="27"/>
      <c r="JNQ3" s="27"/>
      <c r="JNR3" s="27"/>
      <c r="JNS3" s="27"/>
      <c r="JNT3" s="27"/>
      <c r="JNU3" s="27"/>
      <c r="JNV3" s="27"/>
      <c r="JNW3" s="27"/>
      <c r="JNX3" s="27"/>
      <c r="JNY3" s="27"/>
      <c r="JNZ3" s="27"/>
      <c r="JOA3" s="27"/>
      <c r="JOB3" s="27"/>
      <c r="JOC3" s="27"/>
      <c r="JOD3" s="27"/>
      <c r="JOE3" s="27"/>
      <c r="JOF3" s="27"/>
      <c r="JOG3" s="27"/>
      <c r="JOH3" s="27"/>
      <c r="JOI3" s="27"/>
      <c r="JOJ3" s="27"/>
      <c r="JOK3" s="27"/>
      <c r="JOL3" s="27"/>
      <c r="JOM3" s="27"/>
      <c r="JON3" s="27"/>
      <c r="JOO3" s="27"/>
      <c r="JOP3" s="27"/>
      <c r="JOQ3" s="27"/>
      <c r="JOR3" s="27"/>
      <c r="JOS3" s="27"/>
      <c r="JOT3" s="27"/>
      <c r="JOU3" s="27"/>
      <c r="JOV3" s="27"/>
      <c r="JOW3" s="27"/>
      <c r="JOX3" s="27"/>
      <c r="JOY3" s="27"/>
      <c r="JOZ3" s="27"/>
      <c r="JPA3" s="27"/>
      <c r="JPB3" s="27"/>
      <c r="JPC3" s="27"/>
      <c r="JPD3" s="27"/>
      <c r="JPE3" s="27"/>
      <c r="JPF3" s="27"/>
      <c r="JPG3" s="27"/>
      <c r="JPH3" s="27"/>
      <c r="JPI3" s="27"/>
      <c r="JPJ3" s="27"/>
      <c r="JPK3" s="27"/>
      <c r="JPL3" s="27"/>
      <c r="JPM3" s="27"/>
      <c r="JPN3" s="27"/>
      <c r="JPO3" s="27"/>
      <c r="JPP3" s="27"/>
      <c r="JPQ3" s="27"/>
      <c r="JPR3" s="27"/>
      <c r="JPS3" s="27"/>
      <c r="JPT3" s="27"/>
      <c r="JPU3" s="27"/>
      <c r="JPV3" s="27"/>
      <c r="JPW3" s="27"/>
      <c r="JPX3" s="27"/>
      <c r="JPY3" s="27"/>
      <c r="JPZ3" s="27"/>
      <c r="JQA3" s="27"/>
      <c r="JQB3" s="27"/>
      <c r="JQC3" s="27"/>
      <c r="JQD3" s="27"/>
      <c r="JQE3" s="27"/>
      <c r="JQF3" s="27"/>
      <c r="JQG3" s="27"/>
      <c r="JQH3" s="27"/>
      <c r="JQI3" s="27"/>
      <c r="JQJ3" s="27"/>
      <c r="JQK3" s="27"/>
      <c r="JQL3" s="27"/>
      <c r="JQM3" s="27"/>
      <c r="JQN3" s="27"/>
      <c r="JQO3" s="27"/>
      <c r="JQP3" s="27"/>
      <c r="JQQ3" s="27"/>
      <c r="JQR3" s="27"/>
      <c r="JQS3" s="27"/>
      <c r="JQT3" s="27"/>
      <c r="JQU3" s="27"/>
      <c r="JQV3" s="27"/>
      <c r="JQW3" s="27"/>
      <c r="JQX3" s="27"/>
      <c r="JQY3" s="27"/>
      <c r="JQZ3" s="27"/>
      <c r="JRA3" s="27"/>
      <c r="JRB3" s="27"/>
      <c r="JRC3" s="27"/>
      <c r="JRD3" s="27"/>
      <c r="JRE3" s="27"/>
      <c r="JRF3" s="27"/>
      <c r="JRG3" s="27"/>
      <c r="JRH3" s="27"/>
      <c r="JRI3" s="27"/>
      <c r="JRJ3" s="27"/>
      <c r="JRK3" s="27"/>
      <c r="JRL3" s="27"/>
      <c r="JRM3" s="27"/>
      <c r="JRN3" s="27"/>
      <c r="JRO3" s="27"/>
      <c r="JRP3" s="27"/>
      <c r="JRQ3" s="27"/>
      <c r="JRR3" s="27"/>
      <c r="JRS3" s="27"/>
      <c r="JRT3" s="27"/>
      <c r="JRU3" s="27"/>
      <c r="JRV3" s="27"/>
      <c r="JRW3" s="27"/>
      <c r="JRX3" s="27"/>
      <c r="JRY3" s="27"/>
      <c r="JRZ3" s="27"/>
      <c r="JSA3" s="27"/>
      <c r="JSB3" s="27"/>
      <c r="JSC3" s="27"/>
      <c r="JSD3" s="27"/>
      <c r="JSE3" s="27"/>
      <c r="JSF3" s="27"/>
      <c r="JSG3" s="27"/>
      <c r="JSH3" s="27"/>
      <c r="JSI3" s="27"/>
      <c r="JSJ3" s="27"/>
      <c r="JSK3" s="27"/>
      <c r="JSL3" s="27"/>
      <c r="JSM3" s="27"/>
      <c r="JSN3" s="27"/>
      <c r="JSO3" s="27"/>
      <c r="JSP3" s="27"/>
      <c r="JSQ3" s="27"/>
      <c r="JSR3" s="27"/>
      <c r="JSS3" s="27"/>
      <c r="JST3" s="27"/>
      <c r="JSU3" s="27"/>
      <c r="JSV3" s="27"/>
      <c r="JSW3" s="27"/>
      <c r="JSX3" s="27"/>
      <c r="JSY3" s="27"/>
      <c r="JSZ3" s="27"/>
      <c r="JTA3" s="27"/>
      <c r="JTB3" s="27"/>
      <c r="JTC3" s="27"/>
      <c r="JTD3" s="27"/>
      <c r="JTE3" s="27"/>
      <c r="JTF3" s="27"/>
      <c r="JTG3" s="27"/>
      <c r="JTH3" s="27"/>
      <c r="JTI3" s="27"/>
      <c r="JTJ3" s="27"/>
      <c r="JTK3" s="27"/>
      <c r="JTL3" s="27"/>
      <c r="JTM3" s="27"/>
      <c r="JTN3" s="27"/>
      <c r="JTO3" s="27"/>
      <c r="JTP3" s="27"/>
      <c r="JTQ3" s="27"/>
      <c r="JTR3" s="27"/>
      <c r="JTS3" s="27"/>
      <c r="JTT3" s="27"/>
      <c r="JTU3" s="27"/>
      <c r="JTV3" s="27"/>
      <c r="JTW3" s="27"/>
      <c r="JTX3" s="27"/>
      <c r="JTY3" s="27"/>
      <c r="JTZ3" s="27"/>
      <c r="JUA3" s="27"/>
      <c r="JUB3" s="27"/>
      <c r="JUC3" s="27"/>
      <c r="JUD3" s="27"/>
      <c r="JUE3" s="27"/>
      <c r="JUF3" s="27"/>
      <c r="JUG3" s="27"/>
      <c r="JUH3" s="27"/>
      <c r="JUI3" s="27"/>
      <c r="JUJ3" s="27"/>
      <c r="JUK3" s="27"/>
      <c r="JUL3" s="27"/>
      <c r="JUM3" s="27"/>
      <c r="JUN3" s="27"/>
      <c r="JUO3" s="27"/>
      <c r="JUP3" s="27"/>
      <c r="JUQ3" s="27"/>
      <c r="JUR3" s="27"/>
      <c r="JUS3" s="27"/>
      <c r="JUT3" s="27"/>
      <c r="JUU3" s="27"/>
      <c r="JUV3" s="27"/>
      <c r="JUW3" s="27"/>
      <c r="JUX3" s="27"/>
      <c r="JUY3" s="27"/>
      <c r="JUZ3" s="27"/>
      <c r="JVA3" s="27"/>
      <c r="JVB3" s="27"/>
      <c r="JVC3" s="27"/>
      <c r="JVD3" s="27"/>
      <c r="JVE3" s="27"/>
      <c r="JVF3" s="27"/>
      <c r="JVG3" s="27"/>
      <c r="JVH3" s="27"/>
      <c r="JVI3" s="27"/>
      <c r="JVJ3" s="27"/>
      <c r="JVK3" s="27"/>
      <c r="JVL3" s="27"/>
      <c r="JVM3" s="27"/>
      <c r="JVN3" s="27"/>
      <c r="JVO3" s="27"/>
      <c r="JVP3" s="27"/>
      <c r="JVQ3" s="27"/>
      <c r="JVR3" s="27"/>
      <c r="JVS3" s="27"/>
      <c r="JVT3" s="27"/>
      <c r="JVU3" s="27"/>
      <c r="JVV3" s="27"/>
      <c r="JVW3" s="27"/>
      <c r="JVX3" s="27"/>
      <c r="JVY3" s="27"/>
      <c r="JVZ3" s="27"/>
      <c r="JWA3" s="27"/>
      <c r="JWB3" s="27"/>
      <c r="JWC3" s="27"/>
      <c r="JWD3" s="27"/>
      <c r="JWE3" s="27"/>
      <c r="JWF3" s="27"/>
      <c r="JWG3" s="27"/>
      <c r="JWH3" s="27"/>
      <c r="JWI3" s="27"/>
      <c r="JWJ3" s="27"/>
      <c r="JWK3" s="27"/>
      <c r="JWL3" s="27"/>
      <c r="JWM3" s="27"/>
      <c r="JWN3" s="27"/>
      <c r="JWO3" s="27"/>
      <c r="JWP3" s="27"/>
      <c r="JWQ3" s="27"/>
      <c r="JWR3" s="27"/>
      <c r="JWS3" s="27"/>
      <c r="JWT3" s="27"/>
      <c r="JWU3" s="27"/>
      <c r="JWV3" s="27"/>
      <c r="JWW3" s="27"/>
      <c r="JWX3" s="27"/>
      <c r="JWY3" s="27"/>
      <c r="JWZ3" s="27"/>
      <c r="JXA3" s="27"/>
      <c r="JXB3" s="27"/>
      <c r="JXC3" s="27"/>
      <c r="JXD3" s="27"/>
      <c r="JXE3" s="27"/>
      <c r="JXF3" s="27"/>
      <c r="JXG3" s="27"/>
      <c r="JXH3" s="27"/>
      <c r="JXI3" s="27"/>
      <c r="JXJ3" s="27"/>
      <c r="JXK3" s="27"/>
      <c r="JXL3" s="27"/>
      <c r="JXM3" s="27"/>
      <c r="JXN3" s="27"/>
      <c r="JXO3" s="27"/>
      <c r="JXP3" s="27"/>
      <c r="JXQ3" s="27"/>
      <c r="JXR3" s="27"/>
      <c r="JXS3" s="27"/>
      <c r="JXT3" s="27"/>
      <c r="JXU3" s="27"/>
      <c r="JXV3" s="27"/>
      <c r="JXW3" s="27"/>
      <c r="JXX3" s="27"/>
      <c r="JXY3" s="27"/>
      <c r="JXZ3" s="27"/>
      <c r="JYA3" s="27"/>
      <c r="JYB3" s="27"/>
      <c r="JYC3" s="27"/>
      <c r="JYD3" s="27"/>
      <c r="JYE3" s="27"/>
      <c r="JYF3" s="27"/>
      <c r="JYG3" s="27"/>
      <c r="JYH3" s="27"/>
      <c r="JYI3" s="27"/>
      <c r="JYJ3" s="27"/>
      <c r="JYK3" s="27"/>
      <c r="JYL3" s="27"/>
      <c r="JYM3" s="27"/>
      <c r="JYN3" s="27"/>
      <c r="JYO3" s="27"/>
      <c r="JYP3" s="27"/>
      <c r="JYQ3" s="27"/>
      <c r="JYR3" s="27"/>
      <c r="JYS3" s="27"/>
      <c r="JYT3" s="27"/>
      <c r="JYU3" s="27"/>
      <c r="JYV3" s="27"/>
      <c r="JYW3" s="27"/>
      <c r="JYX3" s="27"/>
      <c r="JYY3" s="27"/>
      <c r="JYZ3" s="27"/>
      <c r="JZA3" s="27"/>
      <c r="JZB3" s="27"/>
      <c r="JZC3" s="27"/>
      <c r="JZD3" s="27"/>
      <c r="JZE3" s="27"/>
      <c r="JZF3" s="27"/>
      <c r="JZG3" s="27"/>
      <c r="JZH3" s="27"/>
      <c r="JZI3" s="27"/>
      <c r="JZJ3" s="27"/>
      <c r="JZK3" s="27"/>
      <c r="JZL3" s="27"/>
      <c r="JZM3" s="27"/>
      <c r="JZN3" s="27"/>
      <c r="JZO3" s="27"/>
      <c r="JZP3" s="27"/>
      <c r="JZQ3" s="27"/>
      <c r="JZR3" s="27"/>
      <c r="JZS3" s="27"/>
      <c r="JZT3" s="27"/>
      <c r="JZU3" s="27"/>
      <c r="JZV3" s="27"/>
      <c r="JZW3" s="27"/>
      <c r="JZX3" s="27"/>
      <c r="JZY3" s="27"/>
      <c r="JZZ3" s="27"/>
      <c r="KAA3" s="27"/>
      <c r="KAB3" s="27"/>
      <c r="KAC3" s="27"/>
      <c r="KAD3" s="27"/>
      <c r="KAE3" s="27"/>
      <c r="KAF3" s="27"/>
      <c r="KAG3" s="27"/>
      <c r="KAH3" s="27"/>
      <c r="KAI3" s="27"/>
      <c r="KAJ3" s="27"/>
      <c r="KAK3" s="27"/>
      <c r="KAL3" s="27"/>
      <c r="KAM3" s="27"/>
      <c r="KAN3" s="27"/>
      <c r="KAO3" s="27"/>
      <c r="KAP3" s="27"/>
      <c r="KAQ3" s="27"/>
      <c r="KAR3" s="27"/>
      <c r="KAS3" s="27"/>
      <c r="KAT3" s="27"/>
      <c r="KAU3" s="27"/>
      <c r="KAV3" s="27"/>
      <c r="KAW3" s="27"/>
      <c r="KAX3" s="27"/>
      <c r="KAY3" s="27"/>
      <c r="KAZ3" s="27"/>
      <c r="KBA3" s="27"/>
      <c r="KBB3" s="27"/>
      <c r="KBC3" s="27"/>
      <c r="KBD3" s="27"/>
      <c r="KBE3" s="27"/>
      <c r="KBF3" s="27"/>
      <c r="KBG3" s="27"/>
      <c r="KBH3" s="27"/>
      <c r="KBI3" s="27"/>
      <c r="KBJ3" s="27"/>
      <c r="KBK3" s="27"/>
      <c r="KBL3" s="27"/>
      <c r="KBM3" s="27"/>
      <c r="KBN3" s="27"/>
      <c r="KBO3" s="27"/>
      <c r="KBP3" s="27"/>
      <c r="KBQ3" s="27"/>
      <c r="KBR3" s="27"/>
      <c r="KBS3" s="27"/>
      <c r="KBT3" s="27"/>
      <c r="KBU3" s="27"/>
      <c r="KBV3" s="27"/>
      <c r="KBW3" s="27"/>
      <c r="KBX3" s="27"/>
      <c r="KBY3" s="27"/>
      <c r="KBZ3" s="27"/>
      <c r="KCA3" s="27"/>
      <c r="KCB3" s="27"/>
      <c r="KCC3" s="27"/>
      <c r="KCD3" s="27"/>
      <c r="KCE3" s="27"/>
      <c r="KCF3" s="27"/>
      <c r="KCG3" s="27"/>
      <c r="KCH3" s="27"/>
      <c r="KCI3" s="27"/>
      <c r="KCJ3" s="27"/>
      <c r="KCK3" s="27"/>
      <c r="KCL3" s="27"/>
      <c r="KCM3" s="27"/>
      <c r="KCN3" s="27"/>
      <c r="KCO3" s="27"/>
      <c r="KCP3" s="27"/>
      <c r="KCQ3" s="27"/>
      <c r="KCR3" s="27"/>
      <c r="KCS3" s="27"/>
      <c r="KCT3" s="27"/>
      <c r="KCU3" s="27"/>
      <c r="KCV3" s="27"/>
      <c r="KCW3" s="27"/>
      <c r="KCX3" s="27"/>
      <c r="KCY3" s="27"/>
      <c r="KCZ3" s="27"/>
      <c r="KDA3" s="27"/>
      <c r="KDB3" s="27"/>
      <c r="KDC3" s="27"/>
      <c r="KDD3" s="27"/>
      <c r="KDE3" s="27"/>
      <c r="KDF3" s="27"/>
      <c r="KDG3" s="27"/>
      <c r="KDH3" s="27"/>
      <c r="KDI3" s="27"/>
      <c r="KDJ3" s="27"/>
      <c r="KDK3" s="27"/>
      <c r="KDL3" s="27"/>
      <c r="KDM3" s="27"/>
      <c r="KDN3" s="27"/>
      <c r="KDO3" s="27"/>
      <c r="KDP3" s="27"/>
      <c r="KDQ3" s="27"/>
      <c r="KDR3" s="27"/>
      <c r="KDS3" s="27"/>
      <c r="KDT3" s="27"/>
      <c r="KDU3" s="27"/>
      <c r="KDV3" s="27"/>
      <c r="KDW3" s="27"/>
      <c r="KDX3" s="27"/>
      <c r="KDY3" s="27"/>
      <c r="KDZ3" s="27"/>
      <c r="KEA3" s="27"/>
      <c r="KEB3" s="27"/>
      <c r="KEC3" s="27"/>
      <c r="KED3" s="27"/>
      <c r="KEE3" s="27"/>
      <c r="KEF3" s="27"/>
      <c r="KEG3" s="27"/>
      <c r="KEH3" s="27"/>
      <c r="KEI3" s="27"/>
      <c r="KEJ3" s="27"/>
      <c r="KEK3" s="27"/>
      <c r="KEL3" s="27"/>
      <c r="KEM3" s="27"/>
      <c r="KEN3" s="27"/>
      <c r="KEO3" s="27"/>
      <c r="KEP3" s="27"/>
      <c r="KEQ3" s="27"/>
      <c r="KER3" s="27"/>
      <c r="KES3" s="27"/>
      <c r="KET3" s="27"/>
      <c r="KEU3" s="27"/>
      <c r="KEV3" s="27"/>
      <c r="KEW3" s="27"/>
      <c r="KEX3" s="27"/>
      <c r="KEY3" s="27"/>
      <c r="KEZ3" s="27"/>
      <c r="KFA3" s="27"/>
      <c r="KFB3" s="27"/>
      <c r="KFC3" s="27"/>
      <c r="KFD3" s="27"/>
      <c r="KFE3" s="27"/>
      <c r="KFF3" s="27"/>
      <c r="KFG3" s="27"/>
      <c r="KFH3" s="27"/>
      <c r="KFI3" s="27"/>
      <c r="KFJ3" s="27"/>
      <c r="KFK3" s="27"/>
      <c r="KFL3" s="27"/>
      <c r="KFM3" s="27"/>
      <c r="KFN3" s="27"/>
      <c r="KFO3" s="27"/>
      <c r="KFP3" s="27"/>
      <c r="KFQ3" s="27"/>
      <c r="KFR3" s="27"/>
      <c r="KFS3" s="27"/>
      <c r="KFT3" s="27"/>
      <c r="KFU3" s="27"/>
      <c r="KFV3" s="27"/>
      <c r="KFW3" s="27"/>
      <c r="KFX3" s="27"/>
      <c r="KFY3" s="27"/>
      <c r="KFZ3" s="27"/>
      <c r="KGA3" s="27"/>
      <c r="KGB3" s="27"/>
      <c r="KGC3" s="27"/>
      <c r="KGD3" s="27"/>
      <c r="KGE3" s="27"/>
      <c r="KGF3" s="27"/>
      <c r="KGG3" s="27"/>
      <c r="KGH3" s="27"/>
      <c r="KGI3" s="27"/>
      <c r="KGJ3" s="27"/>
      <c r="KGK3" s="27"/>
      <c r="KGL3" s="27"/>
      <c r="KGM3" s="27"/>
      <c r="KGN3" s="27"/>
      <c r="KGO3" s="27"/>
      <c r="KGP3" s="27"/>
      <c r="KGQ3" s="27"/>
      <c r="KGR3" s="27"/>
      <c r="KGS3" s="27"/>
      <c r="KGT3" s="27"/>
      <c r="KGU3" s="27"/>
      <c r="KGV3" s="27"/>
      <c r="KGW3" s="27"/>
      <c r="KGX3" s="27"/>
      <c r="KGY3" s="27"/>
      <c r="KGZ3" s="27"/>
      <c r="KHA3" s="27"/>
      <c r="KHB3" s="27"/>
      <c r="KHC3" s="27"/>
      <c r="KHD3" s="27"/>
      <c r="KHE3" s="27"/>
      <c r="KHF3" s="27"/>
      <c r="KHG3" s="27"/>
      <c r="KHH3" s="27"/>
      <c r="KHI3" s="27"/>
      <c r="KHJ3" s="27"/>
      <c r="KHK3" s="27"/>
      <c r="KHL3" s="27"/>
      <c r="KHM3" s="27"/>
      <c r="KHN3" s="27"/>
      <c r="KHO3" s="27"/>
      <c r="KHP3" s="27"/>
      <c r="KHQ3" s="27"/>
      <c r="KHR3" s="27"/>
      <c r="KHS3" s="27"/>
      <c r="KHT3" s="27"/>
      <c r="KHU3" s="27"/>
      <c r="KHV3" s="27"/>
      <c r="KHW3" s="27"/>
      <c r="KHX3" s="27"/>
      <c r="KHY3" s="27"/>
      <c r="KHZ3" s="27"/>
      <c r="KIA3" s="27"/>
      <c r="KIB3" s="27"/>
      <c r="KIC3" s="27"/>
      <c r="KID3" s="27"/>
      <c r="KIE3" s="27"/>
      <c r="KIF3" s="27"/>
      <c r="KIG3" s="27"/>
      <c r="KIH3" s="27"/>
      <c r="KII3" s="27"/>
      <c r="KIJ3" s="27"/>
      <c r="KIK3" s="27"/>
      <c r="KIL3" s="27"/>
      <c r="KIM3" s="27"/>
      <c r="KIN3" s="27"/>
      <c r="KIO3" s="27"/>
      <c r="KIP3" s="27"/>
      <c r="KIQ3" s="27"/>
      <c r="KIR3" s="27"/>
      <c r="KIS3" s="27"/>
      <c r="KIT3" s="27"/>
      <c r="KIU3" s="27"/>
      <c r="KIV3" s="27"/>
      <c r="KIW3" s="27"/>
      <c r="KIX3" s="27"/>
      <c r="KIY3" s="27"/>
      <c r="KIZ3" s="27"/>
      <c r="KJA3" s="27"/>
      <c r="KJB3" s="27"/>
      <c r="KJC3" s="27"/>
      <c r="KJD3" s="27"/>
      <c r="KJE3" s="27"/>
      <c r="KJF3" s="27"/>
      <c r="KJG3" s="27"/>
      <c r="KJH3" s="27"/>
      <c r="KJI3" s="27"/>
      <c r="KJJ3" s="27"/>
      <c r="KJK3" s="27"/>
      <c r="KJL3" s="27"/>
      <c r="KJM3" s="27"/>
      <c r="KJN3" s="27"/>
      <c r="KJO3" s="27"/>
      <c r="KJP3" s="27"/>
      <c r="KJQ3" s="27"/>
      <c r="KJR3" s="27"/>
      <c r="KJS3" s="27"/>
      <c r="KJT3" s="27"/>
      <c r="KJU3" s="27"/>
      <c r="KJV3" s="27"/>
      <c r="KJW3" s="27"/>
      <c r="KJX3" s="27"/>
      <c r="KJY3" s="27"/>
      <c r="KJZ3" s="27"/>
      <c r="KKA3" s="27"/>
      <c r="KKB3" s="27"/>
      <c r="KKC3" s="27"/>
      <c r="KKD3" s="27"/>
      <c r="KKE3" s="27"/>
      <c r="KKF3" s="27"/>
      <c r="KKG3" s="27"/>
      <c r="KKH3" s="27"/>
      <c r="KKI3" s="27"/>
      <c r="KKJ3" s="27"/>
      <c r="KKK3" s="27"/>
      <c r="KKL3" s="27"/>
      <c r="KKM3" s="27"/>
      <c r="KKN3" s="27"/>
      <c r="KKO3" s="27"/>
      <c r="KKP3" s="27"/>
      <c r="KKQ3" s="27"/>
      <c r="KKR3" s="27"/>
      <c r="KKS3" s="27"/>
      <c r="KKT3" s="27"/>
      <c r="KKU3" s="27"/>
      <c r="KKV3" s="27"/>
      <c r="KKW3" s="27"/>
      <c r="KKX3" s="27"/>
      <c r="KKY3" s="27"/>
      <c r="KKZ3" s="27"/>
      <c r="KLA3" s="27"/>
      <c r="KLB3" s="27"/>
      <c r="KLC3" s="27"/>
      <c r="KLD3" s="27"/>
      <c r="KLE3" s="27"/>
      <c r="KLF3" s="27"/>
      <c r="KLG3" s="27"/>
      <c r="KLH3" s="27"/>
      <c r="KLI3" s="27"/>
      <c r="KLJ3" s="27"/>
      <c r="KLK3" s="27"/>
      <c r="KLL3" s="27"/>
      <c r="KLM3" s="27"/>
      <c r="KLN3" s="27"/>
      <c r="KLO3" s="27"/>
      <c r="KLP3" s="27"/>
      <c r="KLQ3" s="27"/>
      <c r="KLR3" s="27"/>
      <c r="KLS3" s="27"/>
      <c r="KLT3" s="27"/>
      <c r="KLU3" s="27"/>
      <c r="KLV3" s="27"/>
      <c r="KLW3" s="27"/>
      <c r="KLX3" s="27"/>
      <c r="KLY3" s="27"/>
      <c r="KLZ3" s="27"/>
      <c r="KMA3" s="27"/>
      <c r="KMB3" s="27"/>
      <c r="KMC3" s="27"/>
      <c r="KMD3" s="27"/>
      <c r="KME3" s="27"/>
      <c r="KMF3" s="27"/>
      <c r="KMG3" s="27"/>
      <c r="KMH3" s="27"/>
      <c r="KMI3" s="27"/>
      <c r="KMJ3" s="27"/>
      <c r="KMK3" s="27"/>
      <c r="KML3" s="27"/>
      <c r="KMM3" s="27"/>
      <c r="KMN3" s="27"/>
      <c r="KMO3" s="27"/>
      <c r="KMP3" s="27"/>
      <c r="KMQ3" s="27"/>
      <c r="KMR3" s="27"/>
      <c r="KMS3" s="27"/>
      <c r="KMT3" s="27"/>
      <c r="KMU3" s="27"/>
      <c r="KMV3" s="27"/>
      <c r="KMW3" s="27"/>
      <c r="KMX3" s="27"/>
      <c r="KMY3" s="27"/>
      <c r="KMZ3" s="27"/>
      <c r="KNA3" s="27"/>
      <c r="KNB3" s="27"/>
      <c r="KNC3" s="27"/>
      <c r="KND3" s="27"/>
      <c r="KNE3" s="27"/>
      <c r="KNF3" s="27"/>
      <c r="KNG3" s="27"/>
      <c r="KNH3" s="27"/>
      <c r="KNI3" s="27"/>
      <c r="KNJ3" s="27"/>
      <c r="KNK3" s="27"/>
      <c r="KNL3" s="27"/>
      <c r="KNM3" s="27"/>
      <c r="KNN3" s="27"/>
      <c r="KNO3" s="27"/>
      <c r="KNP3" s="27"/>
      <c r="KNQ3" s="27"/>
      <c r="KNR3" s="27"/>
      <c r="KNS3" s="27"/>
      <c r="KNT3" s="27"/>
      <c r="KNU3" s="27"/>
      <c r="KNV3" s="27"/>
      <c r="KNW3" s="27"/>
      <c r="KNX3" s="27"/>
      <c r="KNY3" s="27"/>
      <c r="KNZ3" s="27"/>
      <c r="KOA3" s="27"/>
      <c r="KOB3" s="27"/>
      <c r="KOC3" s="27"/>
      <c r="KOD3" s="27"/>
      <c r="KOE3" s="27"/>
      <c r="KOF3" s="27"/>
      <c r="KOG3" s="27"/>
      <c r="KOH3" s="27"/>
      <c r="KOI3" s="27"/>
      <c r="KOJ3" s="27"/>
      <c r="KOK3" s="27"/>
      <c r="KOL3" s="27"/>
      <c r="KOM3" s="27"/>
      <c r="KON3" s="27"/>
      <c r="KOO3" s="27"/>
      <c r="KOP3" s="27"/>
      <c r="KOQ3" s="27"/>
      <c r="KOR3" s="27"/>
      <c r="KOS3" s="27"/>
      <c r="KOT3" s="27"/>
      <c r="KOU3" s="27"/>
      <c r="KOV3" s="27"/>
      <c r="KOW3" s="27"/>
      <c r="KOX3" s="27"/>
      <c r="KOY3" s="27"/>
      <c r="KOZ3" s="27"/>
      <c r="KPA3" s="27"/>
      <c r="KPB3" s="27"/>
      <c r="KPC3" s="27"/>
      <c r="KPD3" s="27"/>
      <c r="KPE3" s="27"/>
      <c r="KPF3" s="27"/>
      <c r="KPG3" s="27"/>
      <c r="KPH3" s="27"/>
      <c r="KPI3" s="27"/>
      <c r="KPJ3" s="27"/>
      <c r="KPK3" s="27"/>
      <c r="KPL3" s="27"/>
      <c r="KPM3" s="27"/>
      <c r="KPN3" s="27"/>
      <c r="KPO3" s="27"/>
      <c r="KPP3" s="27"/>
      <c r="KPQ3" s="27"/>
      <c r="KPR3" s="27"/>
      <c r="KPS3" s="27"/>
      <c r="KPT3" s="27"/>
      <c r="KPU3" s="27"/>
      <c r="KPV3" s="27"/>
      <c r="KPW3" s="27"/>
      <c r="KPX3" s="27"/>
      <c r="KPY3" s="27"/>
      <c r="KPZ3" s="27"/>
      <c r="KQA3" s="27"/>
      <c r="KQB3" s="27"/>
      <c r="KQC3" s="27"/>
      <c r="KQD3" s="27"/>
      <c r="KQE3" s="27"/>
      <c r="KQF3" s="27"/>
      <c r="KQG3" s="27"/>
      <c r="KQH3" s="27"/>
      <c r="KQI3" s="27"/>
      <c r="KQJ3" s="27"/>
      <c r="KQK3" s="27"/>
      <c r="KQL3" s="27"/>
      <c r="KQM3" s="27"/>
      <c r="KQN3" s="27"/>
      <c r="KQO3" s="27"/>
      <c r="KQP3" s="27"/>
      <c r="KQQ3" s="27"/>
      <c r="KQR3" s="27"/>
      <c r="KQS3" s="27"/>
      <c r="KQT3" s="27"/>
      <c r="KQU3" s="27"/>
      <c r="KQV3" s="27"/>
      <c r="KQW3" s="27"/>
      <c r="KQX3" s="27"/>
      <c r="KQY3" s="27"/>
      <c r="KQZ3" s="27"/>
      <c r="KRA3" s="27"/>
      <c r="KRB3" s="27"/>
      <c r="KRC3" s="27"/>
      <c r="KRD3" s="27"/>
      <c r="KRE3" s="27"/>
      <c r="KRF3" s="27"/>
      <c r="KRG3" s="27"/>
      <c r="KRH3" s="27"/>
      <c r="KRI3" s="27"/>
      <c r="KRJ3" s="27"/>
      <c r="KRK3" s="27"/>
      <c r="KRL3" s="27"/>
      <c r="KRM3" s="27"/>
      <c r="KRN3" s="27"/>
      <c r="KRO3" s="27"/>
      <c r="KRP3" s="27"/>
      <c r="KRQ3" s="27"/>
      <c r="KRR3" s="27"/>
      <c r="KRS3" s="27"/>
      <c r="KRT3" s="27"/>
      <c r="KRU3" s="27"/>
      <c r="KRV3" s="27"/>
      <c r="KRW3" s="27"/>
      <c r="KRX3" s="27"/>
      <c r="KRY3" s="27"/>
      <c r="KRZ3" s="27"/>
      <c r="KSA3" s="27"/>
      <c r="KSB3" s="27"/>
      <c r="KSC3" s="27"/>
      <c r="KSD3" s="27"/>
      <c r="KSE3" s="27"/>
      <c r="KSF3" s="27"/>
      <c r="KSG3" s="27"/>
      <c r="KSH3" s="27"/>
      <c r="KSI3" s="27"/>
      <c r="KSJ3" s="27"/>
      <c r="KSK3" s="27"/>
      <c r="KSL3" s="27"/>
      <c r="KSM3" s="27"/>
      <c r="KSN3" s="27"/>
      <c r="KSO3" s="27"/>
      <c r="KSP3" s="27"/>
      <c r="KSQ3" s="27"/>
      <c r="KSR3" s="27"/>
      <c r="KSS3" s="27"/>
      <c r="KST3" s="27"/>
      <c r="KSU3" s="27"/>
      <c r="KSV3" s="27"/>
      <c r="KSW3" s="27"/>
      <c r="KSX3" s="27"/>
      <c r="KSY3" s="27"/>
      <c r="KSZ3" s="27"/>
      <c r="KTA3" s="27"/>
      <c r="KTB3" s="27"/>
      <c r="KTC3" s="27"/>
      <c r="KTD3" s="27"/>
      <c r="KTE3" s="27"/>
      <c r="KTF3" s="27"/>
      <c r="KTG3" s="27"/>
      <c r="KTH3" s="27"/>
      <c r="KTI3" s="27"/>
      <c r="KTJ3" s="27"/>
      <c r="KTK3" s="27"/>
      <c r="KTL3" s="27"/>
      <c r="KTM3" s="27"/>
      <c r="KTN3" s="27"/>
      <c r="KTO3" s="27"/>
      <c r="KTP3" s="27"/>
      <c r="KTQ3" s="27"/>
      <c r="KTR3" s="27"/>
      <c r="KTS3" s="27"/>
      <c r="KTT3" s="27"/>
      <c r="KTU3" s="27"/>
      <c r="KTV3" s="27"/>
      <c r="KTW3" s="27"/>
      <c r="KTX3" s="27"/>
      <c r="KTY3" s="27"/>
      <c r="KTZ3" s="27"/>
      <c r="KUA3" s="27"/>
      <c r="KUB3" s="27"/>
      <c r="KUC3" s="27"/>
      <c r="KUD3" s="27"/>
      <c r="KUE3" s="27"/>
      <c r="KUF3" s="27"/>
      <c r="KUG3" s="27"/>
      <c r="KUH3" s="27"/>
      <c r="KUI3" s="27"/>
      <c r="KUJ3" s="27"/>
      <c r="KUK3" s="27"/>
      <c r="KUL3" s="27"/>
      <c r="KUM3" s="27"/>
      <c r="KUN3" s="27"/>
      <c r="KUO3" s="27"/>
      <c r="KUP3" s="27"/>
      <c r="KUQ3" s="27"/>
      <c r="KUR3" s="27"/>
      <c r="KUS3" s="27"/>
      <c r="KUT3" s="27"/>
      <c r="KUU3" s="27"/>
      <c r="KUV3" s="27"/>
      <c r="KUW3" s="27"/>
      <c r="KUX3" s="27"/>
      <c r="KUY3" s="27"/>
      <c r="KUZ3" s="27"/>
      <c r="KVA3" s="27"/>
      <c r="KVB3" s="27"/>
      <c r="KVC3" s="27"/>
      <c r="KVD3" s="27"/>
      <c r="KVE3" s="27"/>
      <c r="KVF3" s="27"/>
      <c r="KVG3" s="27"/>
      <c r="KVH3" s="27"/>
      <c r="KVI3" s="27"/>
      <c r="KVJ3" s="27"/>
      <c r="KVK3" s="27"/>
      <c r="KVL3" s="27"/>
      <c r="KVM3" s="27"/>
      <c r="KVN3" s="27"/>
      <c r="KVO3" s="27"/>
      <c r="KVP3" s="27"/>
      <c r="KVQ3" s="27"/>
      <c r="KVR3" s="27"/>
      <c r="KVS3" s="27"/>
      <c r="KVT3" s="27"/>
      <c r="KVU3" s="27"/>
      <c r="KVV3" s="27"/>
      <c r="KVW3" s="27"/>
      <c r="KVX3" s="27"/>
      <c r="KVY3" s="27"/>
      <c r="KVZ3" s="27"/>
      <c r="KWA3" s="27"/>
      <c r="KWB3" s="27"/>
      <c r="KWC3" s="27"/>
      <c r="KWD3" s="27"/>
      <c r="KWE3" s="27"/>
      <c r="KWF3" s="27"/>
      <c r="KWG3" s="27"/>
      <c r="KWH3" s="27"/>
      <c r="KWI3" s="27"/>
      <c r="KWJ3" s="27"/>
      <c r="KWK3" s="27"/>
      <c r="KWL3" s="27"/>
      <c r="KWM3" s="27"/>
      <c r="KWN3" s="27"/>
      <c r="KWO3" s="27"/>
      <c r="KWP3" s="27"/>
      <c r="KWQ3" s="27"/>
      <c r="KWR3" s="27"/>
      <c r="KWS3" s="27"/>
      <c r="KWT3" s="27"/>
      <c r="KWU3" s="27"/>
      <c r="KWV3" s="27"/>
      <c r="KWW3" s="27"/>
      <c r="KWX3" s="27"/>
      <c r="KWY3" s="27"/>
      <c r="KWZ3" s="27"/>
      <c r="KXA3" s="27"/>
      <c r="KXB3" s="27"/>
      <c r="KXC3" s="27"/>
      <c r="KXD3" s="27"/>
      <c r="KXE3" s="27"/>
      <c r="KXF3" s="27"/>
      <c r="KXG3" s="27"/>
      <c r="KXH3" s="27"/>
      <c r="KXI3" s="27"/>
      <c r="KXJ3" s="27"/>
      <c r="KXK3" s="27"/>
      <c r="KXL3" s="27"/>
      <c r="KXM3" s="27"/>
      <c r="KXN3" s="27"/>
      <c r="KXO3" s="27"/>
      <c r="KXP3" s="27"/>
      <c r="KXQ3" s="27"/>
      <c r="KXR3" s="27"/>
      <c r="KXS3" s="27"/>
      <c r="KXT3" s="27"/>
      <c r="KXU3" s="27"/>
      <c r="KXV3" s="27"/>
      <c r="KXW3" s="27"/>
      <c r="KXX3" s="27"/>
      <c r="KXY3" s="27"/>
      <c r="KXZ3" s="27"/>
      <c r="KYA3" s="27"/>
      <c r="KYB3" s="27"/>
      <c r="KYC3" s="27"/>
      <c r="KYD3" s="27"/>
      <c r="KYE3" s="27"/>
      <c r="KYF3" s="27"/>
      <c r="KYG3" s="27"/>
      <c r="KYH3" s="27"/>
      <c r="KYI3" s="27"/>
      <c r="KYJ3" s="27"/>
      <c r="KYK3" s="27"/>
      <c r="KYL3" s="27"/>
      <c r="KYM3" s="27"/>
      <c r="KYN3" s="27"/>
      <c r="KYO3" s="27"/>
      <c r="KYP3" s="27"/>
      <c r="KYQ3" s="27"/>
      <c r="KYR3" s="27"/>
      <c r="KYS3" s="27"/>
      <c r="KYT3" s="27"/>
      <c r="KYU3" s="27"/>
      <c r="KYV3" s="27"/>
      <c r="KYW3" s="27"/>
      <c r="KYX3" s="27"/>
      <c r="KYY3" s="27"/>
      <c r="KYZ3" s="27"/>
      <c r="KZA3" s="27"/>
      <c r="KZB3" s="27"/>
      <c r="KZC3" s="27"/>
      <c r="KZD3" s="27"/>
      <c r="KZE3" s="27"/>
      <c r="KZF3" s="27"/>
      <c r="KZG3" s="27"/>
      <c r="KZH3" s="27"/>
      <c r="KZI3" s="27"/>
      <c r="KZJ3" s="27"/>
      <c r="KZK3" s="27"/>
      <c r="KZL3" s="27"/>
      <c r="KZM3" s="27"/>
      <c r="KZN3" s="27"/>
      <c r="KZO3" s="27"/>
      <c r="KZP3" s="27"/>
      <c r="KZQ3" s="27"/>
      <c r="KZR3" s="27"/>
      <c r="KZS3" s="27"/>
      <c r="KZT3" s="27"/>
      <c r="KZU3" s="27"/>
      <c r="KZV3" s="27"/>
      <c r="KZW3" s="27"/>
      <c r="KZX3" s="27"/>
      <c r="KZY3" s="27"/>
      <c r="KZZ3" s="27"/>
      <c r="LAA3" s="27"/>
      <c r="LAB3" s="27"/>
      <c r="LAC3" s="27"/>
      <c r="LAD3" s="27"/>
      <c r="LAE3" s="27"/>
      <c r="LAF3" s="27"/>
      <c r="LAG3" s="27"/>
      <c r="LAH3" s="27"/>
      <c r="LAI3" s="27"/>
      <c r="LAJ3" s="27"/>
      <c r="LAK3" s="27"/>
      <c r="LAL3" s="27"/>
      <c r="LAM3" s="27"/>
      <c r="LAN3" s="27"/>
      <c r="LAO3" s="27"/>
      <c r="LAP3" s="27"/>
      <c r="LAQ3" s="27"/>
      <c r="LAR3" s="27"/>
      <c r="LAS3" s="27"/>
      <c r="LAT3" s="27"/>
      <c r="LAU3" s="27"/>
      <c r="LAV3" s="27"/>
      <c r="LAW3" s="27"/>
      <c r="LAX3" s="27"/>
      <c r="LAY3" s="27"/>
      <c r="LAZ3" s="27"/>
      <c r="LBA3" s="27"/>
      <c r="LBB3" s="27"/>
      <c r="LBC3" s="27"/>
      <c r="LBD3" s="27"/>
      <c r="LBE3" s="27"/>
      <c r="LBF3" s="27"/>
      <c r="LBG3" s="27"/>
      <c r="LBH3" s="27"/>
      <c r="LBI3" s="27"/>
      <c r="LBJ3" s="27"/>
      <c r="LBK3" s="27"/>
      <c r="LBL3" s="27"/>
      <c r="LBM3" s="27"/>
      <c r="LBN3" s="27"/>
      <c r="LBO3" s="27"/>
      <c r="LBP3" s="27"/>
      <c r="LBQ3" s="27"/>
      <c r="LBR3" s="27"/>
      <c r="LBS3" s="27"/>
      <c r="LBT3" s="27"/>
      <c r="LBU3" s="27"/>
      <c r="LBV3" s="27"/>
      <c r="LBW3" s="27"/>
      <c r="LBX3" s="27"/>
      <c r="LBY3" s="27"/>
      <c r="LBZ3" s="27"/>
      <c r="LCA3" s="27"/>
      <c r="LCB3" s="27"/>
      <c r="LCC3" s="27"/>
      <c r="LCD3" s="27"/>
      <c r="LCE3" s="27"/>
      <c r="LCF3" s="27"/>
      <c r="LCG3" s="27"/>
      <c r="LCH3" s="27"/>
      <c r="LCI3" s="27"/>
      <c r="LCJ3" s="27"/>
      <c r="LCK3" s="27"/>
      <c r="LCL3" s="27"/>
      <c r="LCM3" s="27"/>
      <c r="LCN3" s="27"/>
      <c r="LCO3" s="27"/>
      <c r="LCP3" s="27"/>
      <c r="LCQ3" s="27"/>
      <c r="LCR3" s="27"/>
      <c r="LCS3" s="27"/>
      <c r="LCT3" s="27"/>
      <c r="LCU3" s="27"/>
      <c r="LCV3" s="27"/>
      <c r="LCW3" s="27"/>
      <c r="LCX3" s="27"/>
      <c r="LCY3" s="27"/>
      <c r="LCZ3" s="27"/>
      <c r="LDA3" s="27"/>
      <c r="LDB3" s="27"/>
      <c r="LDC3" s="27"/>
      <c r="LDD3" s="27"/>
      <c r="LDE3" s="27"/>
      <c r="LDF3" s="27"/>
      <c r="LDG3" s="27"/>
      <c r="LDH3" s="27"/>
      <c r="LDI3" s="27"/>
      <c r="LDJ3" s="27"/>
      <c r="LDK3" s="27"/>
      <c r="LDL3" s="27"/>
      <c r="LDM3" s="27"/>
      <c r="LDN3" s="27"/>
      <c r="LDO3" s="27"/>
      <c r="LDP3" s="27"/>
      <c r="LDQ3" s="27"/>
      <c r="LDR3" s="27"/>
      <c r="LDS3" s="27"/>
      <c r="LDT3" s="27"/>
      <c r="LDU3" s="27"/>
      <c r="LDV3" s="27"/>
      <c r="LDW3" s="27"/>
      <c r="LDX3" s="27"/>
      <c r="LDY3" s="27"/>
      <c r="LDZ3" s="27"/>
      <c r="LEA3" s="27"/>
      <c r="LEB3" s="27"/>
      <c r="LEC3" s="27"/>
      <c r="LED3" s="27"/>
      <c r="LEE3" s="27"/>
      <c r="LEF3" s="27"/>
      <c r="LEG3" s="27"/>
      <c r="LEH3" s="27"/>
      <c r="LEI3" s="27"/>
      <c r="LEJ3" s="27"/>
      <c r="LEK3" s="27"/>
      <c r="LEL3" s="27"/>
      <c r="LEM3" s="27"/>
      <c r="LEN3" s="27"/>
      <c r="LEO3" s="27"/>
      <c r="LEP3" s="27"/>
      <c r="LEQ3" s="27"/>
      <c r="LER3" s="27"/>
      <c r="LES3" s="27"/>
      <c r="LET3" s="27"/>
      <c r="LEU3" s="27"/>
      <c r="LEV3" s="27"/>
      <c r="LEW3" s="27"/>
      <c r="LEX3" s="27"/>
      <c r="LEY3" s="27"/>
      <c r="LEZ3" s="27"/>
      <c r="LFA3" s="27"/>
      <c r="LFB3" s="27"/>
      <c r="LFC3" s="27"/>
      <c r="LFD3" s="27"/>
      <c r="LFE3" s="27"/>
      <c r="LFF3" s="27"/>
      <c r="LFG3" s="27"/>
      <c r="LFH3" s="27"/>
      <c r="LFI3" s="27"/>
      <c r="LFJ3" s="27"/>
      <c r="LFK3" s="27"/>
      <c r="LFL3" s="27"/>
      <c r="LFM3" s="27"/>
      <c r="LFN3" s="27"/>
      <c r="LFO3" s="27"/>
      <c r="LFP3" s="27"/>
      <c r="LFQ3" s="27"/>
      <c r="LFR3" s="27"/>
      <c r="LFS3" s="27"/>
      <c r="LFT3" s="27"/>
      <c r="LFU3" s="27"/>
      <c r="LFV3" s="27"/>
      <c r="LFW3" s="27"/>
      <c r="LFX3" s="27"/>
      <c r="LFY3" s="27"/>
      <c r="LFZ3" s="27"/>
      <c r="LGA3" s="27"/>
      <c r="LGB3" s="27"/>
      <c r="LGC3" s="27"/>
      <c r="LGD3" s="27"/>
      <c r="LGE3" s="27"/>
      <c r="LGF3" s="27"/>
      <c r="LGG3" s="27"/>
      <c r="LGH3" s="27"/>
      <c r="LGI3" s="27"/>
      <c r="LGJ3" s="27"/>
      <c r="LGK3" s="27"/>
      <c r="LGL3" s="27"/>
      <c r="LGM3" s="27"/>
      <c r="LGN3" s="27"/>
      <c r="LGO3" s="27"/>
      <c r="LGP3" s="27"/>
      <c r="LGQ3" s="27"/>
      <c r="LGR3" s="27"/>
      <c r="LGS3" s="27"/>
      <c r="LGT3" s="27"/>
      <c r="LGU3" s="27"/>
      <c r="LGV3" s="27"/>
      <c r="LGW3" s="27"/>
      <c r="LGX3" s="27"/>
      <c r="LGY3" s="27"/>
      <c r="LGZ3" s="27"/>
      <c r="LHA3" s="27"/>
      <c r="LHB3" s="27"/>
      <c r="LHC3" s="27"/>
      <c r="LHD3" s="27"/>
      <c r="LHE3" s="27"/>
      <c r="LHF3" s="27"/>
      <c r="LHG3" s="27"/>
      <c r="LHH3" s="27"/>
      <c r="LHI3" s="27"/>
      <c r="LHJ3" s="27"/>
      <c r="LHK3" s="27"/>
      <c r="LHL3" s="27"/>
      <c r="LHM3" s="27"/>
      <c r="LHN3" s="27"/>
      <c r="LHO3" s="27"/>
      <c r="LHP3" s="27"/>
      <c r="LHQ3" s="27"/>
      <c r="LHR3" s="27"/>
      <c r="LHS3" s="27"/>
      <c r="LHT3" s="27"/>
      <c r="LHU3" s="27"/>
      <c r="LHV3" s="27"/>
      <c r="LHW3" s="27"/>
      <c r="LHX3" s="27"/>
      <c r="LHY3" s="27"/>
      <c r="LHZ3" s="27"/>
      <c r="LIA3" s="27"/>
      <c r="LIB3" s="27"/>
      <c r="LIC3" s="27"/>
      <c r="LID3" s="27"/>
      <c r="LIE3" s="27"/>
      <c r="LIF3" s="27"/>
      <c r="LIG3" s="27"/>
      <c r="LIH3" s="27"/>
      <c r="LII3" s="27"/>
      <c r="LIJ3" s="27"/>
      <c r="LIK3" s="27"/>
      <c r="LIL3" s="27"/>
      <c r="LIM3" s="27"/>
      <c r="LIN3" s="27"/>
      <c r="LIO3" s="27"/>
      <c r="LIP3" s="27"/>
      <c r="LIQ3" s="27"/>
      <c r="LIR3" s="27"/>
      <c r="LIS3" s="27"/>
      <c r="LIT3" s="27"/>
      <c r="LIU3" s="27"/>
      <c r="LIV3" s="27"/>
      <c r="LIW3" s="27"/>
      <c r="LIX3" s="27"/>
      <c r="LIY3" s="27"/>
      <c r="LIZ3" s="27"/>
      <c r="LJA3" s="27"/>
      <c r="LJB3" s="27"/>
      <c r="LJC3" s="27"/>
      <c r="LJD3" s="27"/>
      <c r="LJE3" s="27"/>
      <c r="LJF3" s="27"/>
      <c r="LJG3" s="27"/>
      <c r="LJH3" s="27"/>
      <c r="LJI3" s="27"/>
      <c r="LJJ3" s="27"/>
      <c r="LJK3" s="27"/>
      <c r="LJL3" s="27"/>
      <c r="LJM3" s="27"/>
      <c r="LJN3" s="27"/>
      <c r="LJO3" s="27"/>
      <c r="LJP3" s="27"/>
      <c r="LJQ3" s="27"/>
      <c r="LJR3" s="27"/>
      <c r="LJS3" s="27"/>
      <c r="LJT3" s="27"/>
      <c r="LJU3" s="27"/>
      <c r="LJV3" s="27"/>
      <c r="LJW3" s="27"/>
      <c r="LJX3" s="27"/>
      <c r="LJY3" s="27"/>
      <c r="LJZ3" s="27"/>
      <c r="LKA3" s="27"/>
      <c r="LKB3" s="27"/>
      <c r="LKC3" s="27"/>
      <c r="LKD3" s="27"/>
      <c r="LKE3" s="27"/>
      <c r="LKF3" s="27"/>
      <c r="LKG3" s="27"/>
      <c r="LKH3" s="27"/>
      <c r="LKI3" s="27"/>
      <c r="LKJ3" s="27"/>
      <c r="LKK3" s="27"/>
      <c r="LKL3" s="27"/>
      <c r="LKM3" s="27"/>
      <c r="LKN3" s="27"/>
      <c r="LKO3" s="27"/>
      <c r="LKP3" s="27"/>
      <c r="LKQ3" s="27"/>
      <c r="LKR3" s="27"/>
      <c r="LKS3" s="27"/>
      <c r="LKT3" s="27"/>
      <c r="LKU3" s="27"/>
      <c r="LKV3" s="27"/>
      <c r="LKW3" s="27"/>
      <c r="LKX3" s="27"/>
      <c r="LKY3" s="27"/>
      <c r="LKZ3" s="27"/>
      <c r="LLA3" s="27"/>
      <c r="LLB3" s="27"/>
      <c r="LLC3" s="27"/>
      <c r="LLD3" s="27"/>
      <c r="LLE3" s="27"/>
      <c r="LLF3" s="27"/>
      <c r="LLG3" s="27"/>
      <c r="LLH3" s="27"/>
      <c r="LLI3" s="27"/>
      <c r="LLJ3" s="27"/>
      <c r="LLK3" s="27"/>
      <c r="LLL3" s="27"/>
      <c r="LLM3" s="27"/>
      <c r="LLN3" s="27"/>
      <c r="LLO3" s="27"/>
      <c r="LLP3" s="27"/>
      <c r="LLQ3" s="27"/>
      <c r="LLR3" s="27"/>
      <c r="LLS3" s="27"/>
      <c r="LLT3" s="27"/>
      <c r="LLU3" s="27"/>
      <c r="LLV3" s="27"/>
      <c r="LLW3" s="27"/>
      <c r="LLX3" s="27"/>
      <c r="LLY3" s="27"/>
      <c r="LLZ3" s="27"/>
      <c r="LMA3" s="27"/>
      <c r="LMB3" s="27"/>
      <c r="LMC3" s="27"/>
      <c r="LMD3" s="27"/>
      <c r="LME3" s="27"/>
      <c r="LMF3" s="27"/>
      <c r="LMG3" s="27"/>
      <c r="LMH3" s="27"/>
      <c r="LMI3" s="27"/>
      <c r="LMJ3" s="27"/>
      <c r="LMK3" s="27"/>
      <c r="LML3" s="27"/>
      <c r="LMM3" s="27"/>
      <c r="LMN3" s="27"/>
      <c r="LMO3" s="27"/>
      <c r="LMP3" s="27"/>
      <c r="LMQ3" s="27"/>
      <c r="LMR3" s="27"/>
      <c r="LMS3" s="27"/>
      <c r="LMT3" s="27"/>
      <c r="LMU3" s="27"/>
      <c r="LMV3" s="27"/>
      <c r="LMW3" s="27"/>
      <c r="LMX3" s="27"/>
      <c r="LMY3" s="27"/>
      <c r="LMZ3" s="27"/>
      <c r="LNA3" s="27"/>
      <c r="LNB3" s="27"/>
      <c r="LNC3" s="27"/>
      <c r="LND3" s="27"/>
      <c r="LNE3" s="27"/>
      <c r="LNF3" s="27"/>
      <c r="LNG3" s="27"/>
      <c r="LNH3" s="27"/>
      <c r="LNI3" s="27"/>
      <c r="LNJ3" s="27"/>
      <c r="LNK3" s="27"/>
      <c r="LNL3" s="27"/>
      <c r="LNM3" s="27"/>
      <c r="LNN3" s="27"/>
      <c r="LNO3" s="27"/>
      <c r="LNP3" s="27"/>
      <c r="LNQ3" s="27"/>
      <c r="LNR3" s="27"/>
      <c r="LNS3" s="27"/>
      <c r="LNT3" s="27"/>
      <c r="LNU3" s="27"/>
      <c r="LNV3" s="27"/>
      <c r="LNW3" s="27"/>
      <c r="LNX3" s="27"/>
      <c r="LNY3" s="27"/>
      <c r="LNZ3" s="27"/>
      <c r="LOA3" s="27"/>
      <c r="LOB3" s="27"/>
      <c r="LOC3" s="27"/>
      <c r="LOD3" s="27"/>
      <c r="LOE3" s="27"/>
      <c r="LOF3" s="27"/>
      <c r="LOG3" s="27"/>
      <c r="LOH3" s="27"/>
      <c r="LOI3" s="27"/>
      <c r="LOJ3" s="27"/>
      <c r="LOK3" s="27"/>
      <c r="LOL3" s="27"/>
      <c r="LOM3" s="27"/>
      <c r="LON3" s="27"/>
      <c r="LOO3" s="27"/>
      <c r="LOP3" s="27"/>
      <c r="LOQ3" s="27"/>
      <c r="LOR3" s="27"/>
      <c r="LOS3" s="27"/>
      <c r="LOT3" s="27"/>
      <c r="LOU3" s="27"/>
      <c r="LOV3" s="27"/>
      <c r="LOW3" s="27"/>
      <c r="LOX3" s="27"/>
      <c r="LOY3" s="27"/>
      <c r="LOZ3" s="27"/>
      <c r="LPA3" s="27"/>
      <c r="LPB3" s="27"/>
      <c r="LPC3" s="27"/>
      <c r="LPD3" s="27"/>
      <c r="LPE3" s="27"/>
      <c r="LPF3" s="27"/>
      <c r="LPG3" s="27"/>
      <c r="LPH3" s="27"/>
      <c r="LPI3" s="27"/>
      <c r="LPJ3" s="27"/>
      <c r="LPK3" s="27"/>
      <c r="LPL3" s="27"/>
      <c r="LPM3" s="27"/>
      <c r="LPN3" s="27"/>
      <c r="LPO3" s="27"/>
      <c r="LPP3" s="27"/>
      <c r="LPQ3" s="27"/>
      <c r="LPR3" s="27"/>
      <c r="LPS3" s="27"/>
      <c r="LPT3" s="27"/>
      <c r="LPU3" s="27"/>
      <c r="LPV3" s="27"/>
      <c r="LPW3" s="27"/>
      <c r="LPX3" s="27"/>
      <c r="LPY3" s="27"/>
      <c r="LPZ3" s="27"/>
      <c r="LQA3" s="27"/>
      <c r="LQB3" s="27"/>
      <c r="LQC3" s="27"/>
      <c r="LQD3" s="27"/>
      <c r="LQE3" s="27"/>
      <c r="LQF3" s="27"/>
      <c r="LQG3" s="27"/>
      <c r="LQH3" s="27"/>
      <c r="LQI3" s="27"/>
      <c r="LQJ3" s="27"/>
      <c r="LQK3" s="27"/>
      <c r="LQL3" s="27"/>
      <c r="LQM3" s="27"/>
      <c r="LQN3" s="27"/>
      <c r="LQO3" s="27"/>
      <c r="LQP3" s="27"/>
      <c r="LQQ3" s="27"/>
      <c r="LQR3" s="27"/>
      <c r="LQS3" s="27"/>
      <c r="LQT3" s="27"/>
      <c r="LQU3" s="27"/>
      <c r="LQV3" s="27"/>
      <c r="LQW3" s="27"/>
      <c r="LQX3" s="27"/>
      <c r="LQY3" s="27"/>
      <c r="LQZ3" s="27"/>
      <c r="LRA3" s="27"/>
      <c r="LRB3" s="27"/>
      <c r="LRC3" s="27"/>
      <c r="LRD3" s="27"/>
      <c r="LRE3" s="27"/>
      <c r="LRF3" s="27"/>
      <c r="LRG3" s="27"/>
      <c r="LRH3" s="27"/>
      <c r="LRI3" s="27"/>
      <c r="LRJ3" s="27"/>
      <c r="LRK3" s="27"/>
      <c r="LRL3" s="27"/>
      <c r="LRM3" s="27"/>
      <c r="LRN3" s="27"/>
      <c r="LRO3" s="27"/>
      <c r="LRP3" s="27"/>
      <c r="LRQ3" s="27"/>
      <c r="LRR3" s="27"/>
      <c r="LRS3" s="27"/>
      <c r="LRT3" s="27"/>
      <c r="LRU3" s="27"/>
      <c r="LRV3" s="27"/>
      <c r="LRW3" s="27"/>
      <c r="LRX3" s="27"/>
      <c r="LRY3" s="27"/>
      <c r="LRZ3" s="27"/>
      <c r="LSA3" s="27"/>
      <c r="LSB3" s="27"/>
      <c r="LSC3" s="27"/>
      <c r="LSD3" s="27"/>
      <c r="LSE3" s="27"/>
      <c r="LSF3" s="27"/>
      <c r="LSG3" s="27"/>
      <c r="LSH3" s="27"/>
      <c r="LSI3" s="27"/>
      <c r="LSJ3" s="27"/>
      <c r="LSK3" s="27"/>
      <c r="LSL3" s="27"/>
      <c r="LSM3" s="27"/>
      <c r="LSN3" s="27"/>
      <c r="LSO3" s="27"/>
      <c r="LSP3" s="27"/>
      <c r="LSQ3" s="27"/>
      <c r="LSR3" s="27"/>
      <c r="LSS3" s="27"/>
      <c r="LST3" s="27"/>
      <c r="LSU3" s="27"/>
      <c r="LSV3" s="27"/>
      <c r="LSW3" s="27"/>
      <c r="LSX3" s="27"/>
      <c r="LSY3" s="27"/>
      <c r="LSZ3" s="27"/>
      <c r="LTA3" s="27"/>
      <c r="LTB3" s="27"/>
      <c r="LTC3" s="27"/>
      <c r="LTD3" s="27"/>
      <c r="LTE3" s="27"/>
      <c r="LTF3" s="27"/>
      <c r="LTG3" s="27"/>
      <c r="LTH3" s="27"/>
      <c r="LTI3" s="27"/>
      <c r="LTJ3" s="27"/>
      <c r="LTK3" s="27"/>
      <c r="LTL3" s="27"/>
      <c r="LTM3" s="27"/>
      <c r="LTN3" s="27"/>
      <c r="LTO3" s="27"/>
      <c r="LTP3" s="27"/>
      <c r="LTQ3" s="27"/>
      <c r="LTR3" s="27"/>
      <c r="LTS3" s="27"/>
      <c r="LTT3" s="27"/>
      <c r="LTU3" s="27"/>
      <c r="LTV3" s="27"/>
      <c r="LTW3" s="27"/>
      <c r="LTX3" s="27"/>
      <c r="LTY3" s="27"/>
      <c r="LTZ3" s="27"/>
      <c r="LUA3" s="27"/>
      <c r="LUB3" s="27"/>
      <c r="LUC3" s="27"/>
      <c r="LUD3" s="27"/>
      <c r="LUE3" s="27"/>
      <c r="LUF3" s="27"/>
      <c r="LUG3" s="27"/>
      <c r="LUH3" s="27"/>
      <c r="LUI3" s="27"/>
      <c r="LUJ3" s="27"/>
      <c r="LUK3" s="27"/>
      <c r="LUL3" s="27"/>
      <c r="LUM3" s="27"/>
      <c r="LUN3" s="27"/>
      <c r="LUO3" s="27"/>
      <c r="LUP3" s="27"/>
      <c r="LUQ3" s="27"/>
      <c r="LUR3" s="27"/>
      <c r="LUS3" s="27"/>
      <c r="LUT3" s="27"/>
      <c r="LUU3" s="27"/>
      <c r="LUV3" s="27"/>
      <c r="LUW3" s="27"/>
      <c r="LUX3" s="27"/>
      <c r="LUY3" s="27"/>
      <c r="LUZ3" s="27"/>
      <c r="LVA3" s="27"/>
      <c r="LVB3" s="27"/>
      <c r="LVC3" s="27"/>
      <c r="LVD3" s="27"/>
      <c r="LVE3" s="27"/>
      <c r="LVF3" s="27"/>
      <c r="LVG3" s="27"/>
      <c r="LVH3" s="27"/>
      <c r="LVI3" s="27"/>
      <c r="LVJ3" s="27"/>
      <c r="LVK3" s="27"/>
      <c r="LVL3" s="27"/>
      <c r="LVM3" s="27"/>
      <c r="LVN3" s="27"/>
      <c r="LVO3" s="27"/>
      <c r="LVP3" s="27"/>
      <c r="LVQ3" s="27"/>
      <c r="LVR3" s="27"/>
      <c r="LVS3" s="27"/>
      <c r="LVT3" s="27"/>
      <c r="LVU3" s="27"/>
      <c r="LVV3" s="27"/>
      <c r="LVW3" s="27"/>
      <c r="LVX3" s="27"/>
      <c r="LVY3" s="27"/>
      <c r="LVZ3" s="27"/>
      <c r="LWA3" s="27"/>
      <c r="LWB3" s="27"/>
      <c r="LWC3" s="27"/>
      <c r="LWD3" s="27"/>
      <c r="LWE3" s="27"/>
      <c r="LWF3" s="27"/>
      <c r="LWG3" s="27"/>
      <c r="LWH3" s="27"/>
      <c r="LWI3" s="27"/>
      <c r="LWJ3" s="27"/>
      <c r="LWK3" s="27"/>
      <c r="LWL3" s="27"/>
      <c r="LWM3" s="27"/>
      <c r="LWN3" s="27"/>
      <c r="LWO3" s="27"/>
      <c r="LWP3" s="27"/>
      <c r="LWQ3" s="27"/>
      <c r="LWR3" s="27"/>
      <c r="LWS3" s="27"/>
      <c r="LWT3" s="27"/>
      <c r="LWU3" s="27"/>
      <c r="LWV3" s="27"/>
      <c r="LWW3" s="27"/>
      <c r="LWX3" s="27"/>
      <c r="LWY3" s="27"/>
      <c r="LWZ3" s="27"/>
      <c r="LXA3" s="27"/>
      <c r="LXB3" s="27"/>
      <c r="LXC3" s="27"/>
      <c r="LXD3" s="27"/>
      <c r="LXE3" s="27"/>
      <c r="LXF3" s="27"/>
      <c r="LXG3" s="27"/>
      <c r="LXH3" s="27"/>
      <c r="LXI3" s="27"/>
      <c r="LXJ3" s="27"/>
      <c r="LXK3" s="27"/>
      <c r="LXL3" s="27"/>
      <c r="LXM3" s="27"/>
      <c r="LXN3" s="27"/>
      <c r="LXO3" s="27"/>
      <c r="LXP3" s="27"/>
      <c r="LXQ3" s="27"/>
      <c r="LXR3" s="27"/>
      <c r="LXS3" s="27"/>
      <c r="LXT3" s="27"/>
      <c r="LXU3" s="27"/>
      <c r="LXV3" s="27"/>
      <c r="LXW3" s="27"/>
      <c r="LXX3" s="27"/>
      <c r="LXY3" s="27"/>
      <c r="LXZ3" s="27"/>
      <c r="LYA3" s="27"/>
      <c r="LYB3" s="27"/>
      <c r="LYC3" s="27"/>
      <c r="LYD3" s="27"/>
      <c r="LYE3" s="27"/>
      <c r="LYF3" s="27"/>
      <c r="LYG3" s="27"/>
      <c r="LYH3" s="27"/>
      <c r="LYI3" s="27"/>
      <c r="LYJ3" s="27"/>
      <c r="LYK3" s="27"/>
      <c r="LYL3" s="27"/>
      <c r="LYM3" s="27"/>
      <c r="LYN3" s="27"/>
      <c r="LYO3" s="27"/>
      <c r="LYP3" s="27"/>
      <c r="LYQ3" s="27"/>
      <c r="LYR3" s="27"/>
      <c r="LYS3" s="27"/>
      <c r="LYT3" s="27"/>
      <c r="LYU3" s="27"/>
      <c r="LYV3" s="27"/>
      <c r="LYW3" s="27"/>
      <c r="LYX3" s="27"/>
      <c r="LYY3" s="27"/>
      <c r="LYZ3" s="27"/>
      <c r="LZA3" s="27"/>
      <c r="LZB3" s="27"/>
      <c r="LZC3" s="27"/>
      <c r="LZD3" s="27"/>
      <c r="LZE3" s="27"/>
      <c r="LZF3" s="27"/>
      <c r="LZG3" s="27"/>
      <c r="LZH3" s="27"/>
      <c r="LZI3" s="27"/>
      <c r="LZJ3" s="27"/>
      <c r="LZK3" s="27"/>
      <c r="LZL3" s="27"/>
      <c r="LZM3" s="27"/>
      <c r="LZN3" s="27"/>
      <c r="LZO3" s="27"/>
      <c r="LZP3" s="27"/>
      <c r="LZQ3" s="27"/>
      <c r="LZR3" s="27"/>
      <c r="LZS3" s="27"/>
      <c r="LZT3" s="27"/>
      <c r="LZU3" s="27"/>
      <c r="LZV3" s="27"/>
      <c r="LZW3" s="27"/>
      <c r="LZX3" s="27"/>
      <c r="LZY3" s="27"/>
      <c r="LZZ3" s="27"/>
      <c r="MAA3" s="27"/>
      <c r="MAB3" s="27"/>
      <c r="MAC3" s="27"/>
      <c r="MAD3" s="27"/>
      <c r="MAE3" s="27"/>
      <c r="MAF3" s="27"/>
      <c r="MAG3" s="27"/>
      <c r="MAH3" s="27"/>
      <c r="MAI3" s="27"/>
      <c r="MAJ3" s="27"/>
      <c r="MAK3" s="27"/>
      <c r="MAL3" s="27"/>
      <c r="MAM3" s="27"/>
      <c r="MAN3" s="27"/>
      <c r="MAO3" s="27"/>
      <c r="MAP3" s="27"/>
      <c r="MAQ3" s="27"/>
      <c r="MAR3" s="27"/>
      <c r="MAS3" s="27"/>
      <c r="MAT3" s="27"/>
      <c r="MAU3" s="27"/>
      <c r="MAV3" s="27"/>
      <c r="MAW3" s="27"/>
      <c r="MAX3" s="27"/>
      <c r="MAY3" s="27"/>
      <c r="MAZ3" s="27"/>
      <c r="MBA3" s="27"/>
      <c r="MBB3" s="27"/>
      <c r="MBC3" s="27"/>
      <c r="MBD3" s="27"/>
      <c r="MBE3" s="27"/>
      <c r="MBF3" s="27"/>
      <c r="MBG3" s="27"/>
      <c r="MBH3" s="27"/>
      <c r="MBI3" s="27"/>
      <c r="MBJ3" s="27"/>
      <c r="MBK3" s="27"/>
      <c r="MBL3" s="27"/>
      <c r="MBM3" s="27"/>
      <c r="MBN3" s="27"/>
      <c r="MBO3" s="27"/>
      <c r="MBP3" s="27"/>
      <c r="MBQ3" s="27"/>
      <c r="MBR3" s="27"/>
      <c r="MBS3" s="27"/>
      <c r="MBT3" s="27"/>
      <c r="MBU3" s="27"/>
      <c r="MBV3" s="27"/>
      <c r="MBW3" s="27"/>
      <c r="MBX3" s="27"/>
      <c r="MBY3" s="27"/>
      <c r="MBZ3" s="27"/>
      <c r="MCA3" s="27"/>
      <c r="MCB3" s="27"/>
      <c r="MCC3" s="27"/>
      <c r="MCD3" s="27"/>
      <c r="MCE3" s="27"/>
      <c r="MCF3" s="27"/>
      <c r="MCG3" s="27"/>
      <c r="MCH3" s="27"/>
      <c r="MCI3" s="27"/>
      <c r="MCJ3" s="27"/>
      <c r="MCK3" s="27"/>
      <c r="MCL3" s="27"/>
      <c r="MCM3" s="27"/>
      <c r="MCN3" s="27"/>
      <c r="MCO3" s="27"/>
      <c r="MCP3" s="27"/>
      <c r="MCQ3" s="27"/>
      <c r="MCR3" s="27"/>
      <c r="MCS3" s="27"/>
      <c r="MCT3" s="27"/>
      <c r="MCU3" s="27"/>
      <c r="MCV3" s="27"/>
      <c r="MCW3" s="27"/>
      <c r="MCX3" s="27"/>
      <c r="MCY3" s="27"/>
      <c r="MCZ3" s="27"/>
      <c r="MDA3" s="27"/>
      <c r="MDB3" s="27"/>
      <c r="MDC3" s="27"/>
      <c r="MDD3" s="27"/>
      <c r="MDE3" s="27"/>
      <c r="MDF3" s="27"/>
      <c r="MDG3" s="27"/>
      <c r="MDH3" s="27"/>
      <c r="MDI3" s="27"/>
      <c r="MDJ3" s="27"/>
      <c r="MDK3" s="27"/>
      <c r="MDL3" s="27"/>
      <c r="MDM3" s="27"/>
      <c r="MDN3" s="27"/>
      <c r="MDO3" s="27"/>
      <c r="MDP3" s="27"/>
      <c r="MDQ3" s="27"/>
      <c r="MDR3" s="27"/>
      <c r="MDS3" s="27"/>
      <c r="MDT3" s="27"/>
      <c r="MDU3" s="27"/>
      <c r="MDV3" s="27"/>
      <c r="MDW3" s="27"/>
      <c r="MDX3" s="27"/>
      <c r="MDY3" s="27"/>
      <c r="MDZ3" s="27"/>
      <c r="MEA3" s="27"/>
      <c r="MEB3" s="27"/>
      <c r="MEC3" s="27"/>
      <c r="MED3" s="27"/>
      <c r="MEE3" s="27"/>
      <c r="MEF3" s="27"/>
      <c r="MEG3" s="27"/>
      <c r="MEH3" s="27"/>
      <c r="MEI3" s="27"/>
      <c r="MEJ3" s="27"/>
      <c r="MEK3" s="27"/>
      <c r="MEL3" s="27"/>
      <c r="MEM3" s="27"/>
      <c r="MEN3" s="27"/>
      <c r="MEO3" s="27"/>
      <c r="MEP3" s="27"/>
      <c r="MEQ3" s="27"/>
      <c r="MER3" s="27"/>
      <c r="MES3" s="27"/>
      <c r="MET3" s="27"/>
      <c r="MEU3" s="27"/>
      <c r="MEV3" s="27"/>
      <c r="MEW3" s="27"/>
      <c r="MEX3" s="27"/>
      <c r="MEY3" s="27"/>
      <c r="MEZ3" s="27"/>
      <c r="MFA3" s="27"/>
      <c r="MFB3" s="27"/>
      <c r="MFC3" s="27"/>
      <c r="MFD3" s="27"/>
      <c r="MFE3" s="27"/>
      <c r="MFF3" s="27"/>
      <c r="MFG3" s="27"/>
      <c r="MFH3" s="27"/>
      <c r="MFI3" s="27"/>
      <c r="MFJ3" s="27"/>
      <c r="MFK3" s="27"/>
      <c r="MFL3" s="27"/>
      <c r="MFM3" s="27"/>
      <c r="MFN3" s="27"/>
      <c r="MFO3" s="27"/>
      <c r="MFP3" s="27"/>
      <c r="MFQ3" s="27"/>
      <c r="MFR3" s="27"/>
      <c r="MFS3" s="27"/>
      <c r="MFT3" s="27"/>
      <c r="MFU3" s="27"/>
      <c r="MFV3" s="27"/>
      <c r="MFW3" s="27"/>
      <c r="MFX3" s="27"/>
      <c r="MFY3" s="27"/>
      <c r="MFZ3" s="27"/>
      <c r="MGA3" s="27"/>
      <c r="MGB3" s="27"/>
      <c r="MGC3" s="27"/>
      <c r="MGD3" s="27"/>
      <c r="MGE3" s="27"/>
      <c r="MGF3" s="27"/>
      <c r="MGG3" s="27"/>
      <c r="MGH3" s="27"/>
      <c r="MGI3" s="27"/>
      <c r="MGJ3" s="27"/>
      <c r="MGK3" s="27"/>
      <c r="MGL3" s="27"/>
      <c r="MGM3" s="27"/>
      <c r="MGN3" s="27"/>
      <c r="MGO3" s="27"/>
      <c r="MGP3" s="27"/>
      <c r="MGQ3" s="27"/>
      <c r="MGR3" s="27"/>
      <c r="MGS3" s="27"/>
      <c r="MGT3" s="27"/>
      <c r="MGU3" s="27"/>
      <c r="MGV3" s="27"/>
      <c r="MGW3" s="27"/>
      <c r="MGX3" s="27"/>
      <c r="MGY3" s="27"/>
      <c r="MGZ3" s="27"/>
      <c r="MHA3" s="27"/>
      <c r="MHB3" s="27"/>
      <c r="MHC3" s="27"/>
      <c r="MHD3" s="27"/>
      <c r="MHE3" s="27"/>
      <c r="MHF3" s="27"/>
      <c r="MHG3" s="27"/>
      <c r="MHH3" s="27"/>
      <c r="MHI3" s="27"/>
      <c r="MHJ3" s="27"/>
      <c r="MHK3" s="27"/>
      <c r="MHL3" s="27"/>
      <c r="MHM3" s="27"/>
      <c r="MHN3" s="27"/>
      <c r="MHO3" s="27"/>
      <c r="MHP3" s="27"/>
      <c r="MHQ3" s="27"/>
      <c r="MHR3" s="27"/>
      <c r="MHS3" s="27"/>
      <c r="MHT3" s="27"/>
      <c r="MHU3" s="27"/>
      <c r="MHV3" s="27"/>
      <c r="MHW3" s="27"/>
      <c r="MHX3" s="27"/>
      <c r="MHY3" s="27"/>
      <c r="MHZ3" s="27"/>
      <c r="MIA3" s="27"/>
      <c r="MIB3" s="27"/>
      <c r="MIC3" s="27"/>
      <c r="MID3" s="27"/>
      <c r="MIE3" s="27"/>
      <c r="MIF3" s="27"/>
      <c r="MIG3" s="27"/>
      <c r="MIH3" s="27"/>
      <c r="MII3" s="27"/>
      <c r="MIJ3" s="27"/>
      <c r="MIK3" s="27"/>
      <c r="MIL3" s="27"/>
      <c r="MIM3" s="27"/>
      <c r="MIN3" s="27"/>
      <c r="MIO3" s="27"/>
      <c r="MIP3" s="27"/>
      <c r="MIQ3" s="27"/>
      <c r="MIR3" s="27"/>
      <c r="MIS3" s="27"/>
      <c r="MIT3" s="27"/>
      <c r="MIU3" s="27"/>
      <c r="MIV3" s="27"/>
      <c r="MIW3" s="27"/>
      <c r="MIX3" s="27"/>
      <c r="MIY3" s="27"/>
      <c r="MIZ3" s="27"/>
      <c r="MJA3" s="27"/>
      <c r="MJB3" s="27"/>
      <c r="MJC3" s="27"/>
      <c r="MJD3" s="27"/>
      <c r="MJE3" s="27"/>
      <c r="MJF3" s="27"/>
      <c r="MJG3" s="27"/>
      <c r="MJH3" s="27"/>
      <c r="MJI3" s="27"/>
      <c r="MJJ3" s="27"/>
      <c r="MJK3" s="27"/>
      <c r="MJL3" s="27"/>
      <c r="MJM3" s="27"/>
      <c r="MJN3" s="27"/>
      <c r="MJO3" s="27"/>
      <c r="MJP3" s="27"/>
      <c r="MJQ3" s="27"/>
      <c r="MJR3" s="27"/>
      <c r="MJS3" s="27"/>
      <c r="MJT3" s="27"/>
      <c r="MJU3" s="27"/>
      <c r="MJV3" s="27"/>
      <c r="MJW3" s="27"/>
      <c r="MJX3" s="27"/>
      <c r="MJY3" s="27"/>
      <c r="MJZ3" s="27"/>
      <c r="MKA3" s="27"/>
      <c r="MKB3" s="27"/>
      <c r="MKC3" s="27"/>
      <c r="MKD3" s="27"/>
      <c r="MKE3" s="27"/>
      <c r="MKF3" s="27"/>
      <c r="MKG3" s="27"/>
      <c r="MKH3" s="27"/>
      <c r="MKI3" s="27"/>
      <c r="MKJ3" s="27"/>
      <c r="MKK3" s="27"/>
      <c r="MKL3" s="27"/>
      <c r="MKM3" s="27"/>
      <c r="MKN3" s="27"/>
      <c r="MKO3" s="27"/>
      <c r="MKP3" s="27"/>
      <c r="MKQ3" s="27"/>
      <c r="MKR3" s="27"/>
      <c r="MKS3" s="27"/>
      <c r="MKT3" s="27"/>
      <c r="MKU3" s="27"/>
      <c r="MKV3" s="27"/>
      <c r="MKW3" s="27"/>
      <c r="MKX3" s="27"/>
      <c r="MKY3" s="27"/>
      <c r="MKZ3" s="27"/>
      <c r="MLA3" s="27"/>
      <c r="MLB3" s="27"/>
      <c r="MLC3" s="27"/>
      <c r="MLD3" s="27"/>
      <c r="MLE3" s="27"/>
      <c r="MLF3" s="27"/>
      <c r="MLG3" s="27"/>
      <c r="MLH3" s="27"/>
      <c r="MLI3" s="27"/>
      <c r="MLJ3" s="27"/>
      <c r="MLK3" s="27"/>
      <c r="MLL3" s="27"/>
      <c r="MLM3" s="27"/>
      <c r="MLN3" s="27"/>
      <c r="MLO3" s="27"/>
      <c r="MLP3" s="27"/>
      <c r="MLQ3" s="27"/>
      <c r="MLR3" s="27"/>
      <c r="MLS3" s="27"/>
      <c r="MLT3" s="27"/>
      <c r="MLU3" s="27"/>
      <c r="MLV3" s="27"/>
      <c r="MLW3" s="27"/>
      <c r="MLX3" s="27"/>
      <c r="MLY3" s="27"/>
      <c r="MLZ3" s="27"/>
      <c r="MMA3" s="27"/>
      <c r="MMB3" s="27"/>
      <c r="MMC3" s="27"/>
      <c r="MMD3" s="27"/>
      <c r="MME3" s="27"/>
      <c r="MMF3" s="27"/>
      <c r="MMG3" s="27"/>
      <c r="MMH3" s="27"/>
      <c r="MMI3" s="27"/>
      <c r="MMJ3" s="27"/>
      <c r="MMK3" s="27"/>
      <c r="MML3" s="27"/>
      <c r="MMM3" s="27"/>
      <c r="MMN3" s="27"/>
      <c r="MMO3" s="27"/>
      <c r="MMP3" s="27"/>
      <c r="MMQ3" s="27"/>
      <c r="MMR3" s="27"/>
      <c r="MMS3" s="27"/>
      <c r="MMT3" s="27"/>
      <c r="MMU3" s="27"/>
      <c r="MMV3" s="27"/>
      <c r="MMW3" s="27"/>
      <c r="MMX3" s="27"/>
      <c r="MMY3" s="27"/>
      <c r="MMZ3" s="27"/>
      <c r="MNA3" s="27"/>
      <c r="MNB3" s="27"/>
      <c r="MNC3" s="27"/>
      <c r="MND3" s="27"/>
      <c r="MNE3" s="27"/>
      <c r="MNF3" s="27"/>
      <c r="MNG3" s="27"/>
      <c r="MNH3" s="27"/>
      <c r="MNI3" s="27"/>
      <c r="MNJ3" s="27"/>
      <c r="MNK3" s="27"/>
      <c r="MNL3" s="27"/>
      <c r="MNM3" s="27"/>
      <c r="MNN3" s="27"/>
      <c r="MNO3" s="27"/>
      <c r="MNP3" s="27"/>
      <c r="MNQ3" s="27"/>
      <c r="MNR3" s="27"/>
      <c r="MNS3" s="27"/>
      <c r="MNT3" s="27"/>
      <c r="MNU3" s="27"/>
      <c r="MNV3" s="27"/>
      <c r="MNW3" s="27"/>
      <c r="MNX3" s="27"/>
      <c r="MNY3" s="27"/>
      <c r="MNZ3" s="27"/>
      <c r="MOA3" s="27"/>
      <c r="MOB3" s="27"/>
      <c r="MOC3" s="27"/>
      <c r="MOD3" s="27"/>
      <c r="MOE3" s="27"/>
      <c r="MOF3" s="27"/>
      <c r="MOG3" s="27"/>
      <c r="MOH3" s="27"/>
      <c r="MOI3" s="27"/>
      <c r="MOJ3" s="27"/>
      <c r="MOK3" s="27"/>
      <c r="MOL3" s="27"/>
      <c r="MOM3" s="27"/>
      <c r="MON3" s="27"/>
      <c r="MOO3" s="27"/>
      <c r="MOP3" s="27"/>
      <c r="MOQ3" s="27"/>
      <c r="MOR3" s="27"/>
      <c r="MOS3" s="27"/>
      <c r="MOT3" s="27"/>
      <c r="MOU3" s="27"/>
      <c r="MOV3" s="27"/>
      <c r="MOW3" s="27"/>
      <c r="MOX3" s="27"/>
      <c r="MOY3" s="27"/>
      <c r="MOZ3" s="27"/>
      <c r="MPA3" s="27"/>
      <c r="MPB3" s="27"/>
      <c r="MPC3" s="27"/>
      <c r="MPD3" s="27"/>
      <c r="MPE3" s="27"/>
      <c r="MPF3" s="27"/>
      <c r="MPG3" s="27"/>
      <c r="MPH3" s="27"/>
      <c r="MPI3" s="27"/>
      <c r="MPJ3" s="27"/>
      <c r="MPK3" s="27"/>
      <c r="MPL3" s="27"/>
      <c r="MPM3" s="27"/>
      <c r="MPN3" s="27"/>
      <c r="MPO3" s="27"/>
      <c r="MPP3" s="27"/>
      <c r="MPQ3" s="27"/>
      <c r="MPR3" s="27"/>
      <c r="MPS3" s="27"/>
      <c r="MPT3" s="27"/>
      <c r="MPU3" s="27"/>
      <c r="MPV3" s="27"/>
      <c r="MPW3" s="27"/>
      <c r="MPX3" s="27"/>
      <c r="MPY3" s="27"/>
      <c r="MPZ3" s="27"/>
      <c r="MQA3" s="27"/>
      <c r="MQB3" s="27"/>
      <c r="MQC3" s="27"/>
      <c r="MQD3" s="27"/>
      <c r="MQE3" s="27"/>
      <c r="MQF3" s="27"/>
      <c r="MQG3" s="27"/>
      <c r="MQH3" s="27"/>
      <c r="MQI3" s="27"/>
      <c r="MQJ3" s="27"/>
      <c r="MQK3" s="27"/>
      <c r="MQL3" s="27"/>
      <c r="MQM3" s="27"/>
      <c r="MQN3" s="27"/>
      <c r="MQO3" s="27"/>
      <c r="MQP3" s="27"/>
      <c r="MQQ3" s="27"/>
      <c r="MQR3" s="27"/>
      <c r="MQS3" s="27"/>
      <c r="MQT3" s="27"/>
      <c r="MQU3" s="27"/>
      <c r="MQV3" s="27"/>
      <c r="MQW3" s="27"/>
      <c r="MQX3" s="27"/>
      <c r="MQY3" s="27"/>
      <c r="MQZ3" s="27"/>
      <c r="MRA3" s="27"/>
      <c r="MRB3" s="27"/>
      <c r="MRC3" s="27"/>
      <c r="MRD3" s="27"/>
      <c r="MRE3" s="27"/>
      <c r="MRF3" s="27"/>
      <c r="MRG3" s="27"/>
      <c r="MRH3" s="27"/>
      <c r="MRI3" s="27"/>
      <c r="MRJ3" s="27"/>
      <c r="MRK3" s="27"/>
      <c r="MRL3" s="27"/>
      <c r="MRM3" s="27"/>
      <c r="MRN3" s="27"/>
      <c r="MRO3" s="27"/>
      <c r="MRP3" s="27"/>
      <c r="MRQ3" s="27"/>
      <c r="MRR3" s="27"/>
      <c r="MRS3" s="27"/>
      <c r="MRT3" s="27"/>
      <c r="MRU3" s="27"/>
      <c r="MRV3" s="27"/>
      <c r="MRW3" s="27"/>
      <c r="MRX3" s="27"/>
      <c r="MRY3" s="27"/>
      <c r="MRZ3" s="27"/>
      <c r="MSA3" s="27"/>
      <c r="MSB3" s="27"/>
      <c r="MSC3" s="27"/>
      <c r="MSD3" s="27"/>
      <c r="MSE3" s="27"/>
      <c r="MSF3" s="27"/>
      <c r="MSG3" s="27"/>
      <c r="MSH3" s="27"/>
      <c r="MSI3" s="27"/>
      <c r="MSJ3" s="27"/>
      <c r="MSK3" s="27"/>
      <c r="MSL3" s="27"/>
      <c r="MSM3" s="27"/>
      <c r="MSN3" s="27"/>
      <c r="MSO3" s="27"/>
      <c r="MSP3" s="27"/>
      <c r="MSQ3" s="27"/>
      <c r="MSR3" s="27"/>
      <c r="MSS3" s="27"/>
      <c r="MST3" s="27"/>
      <c r="MSU3" s="27"/>
      <c r="MSV3" s="27"/>
      <c r="MSW3" s="27"/>
      <c r="MSX3" s="27"/>
      <c r="MSY3" s="27"/>
      <c r="MSZ3" s="27"/>
      <c r="MTA3" s="27"/>
      <c r="MTB3" s="27"/>
      <c r="MTC3" s="27"/>
      <c r="MTD3" s="27"/>
      <c r="MTE3" s="27"/>
      <c r="MTF3" s="27"/>
      <c r="MTG3" s="27"/>
      <c r="MTH3" s="27"/>
      <c r="MTI3" s="27"/>
      <c r="MTJ3" s="27"/>
      <c r="MTK3" s="27"/>
      <c r="MTL3" s="27"/>
      <c r="MTM3" s="27"/>
      <c r="MTN3" s="27"/>
      <c r="MTO3" s="27"/>
      <c r="MTP3" s="27"/>
      <c r="MTQ3" s="27"/>
      <c r="MTR3" s="27"/>
      <c r="MTS3" s="27"/>
      <c r="MTT3" s="27"/>
      <c r="MTU3" s="27"/>
      <c r="MTV3" s="27"/>
      <c r="MTW3" s="27"/>
      <c r="MTX3" s="27"/>
      <c r="MTY3" s="27"/>
      <c r="MTZ3" s="27"/>
      <c r="MUA3" s="27"/>
      <c r="MUB3" s="27"/>
      <c r="MUC3" s="27"/>
      <c r="MUD3" s="27"/>
      <c r="MUE3" s="27"/>
      <c r="MUF3" s="27"/>
      <c r="MUG3" s="27"/>
      <c r="MUH3" s="27"/>
      <c r="MUI3" s="27"/>
      <c r="MUJ3" s="27"/>
      <c r="MUK3" s="27"/>
      <c r="MUL3" s="27"/>
      <c r="MUM3" s="27"/>
      <c r="MUN3" s="27"/>
      <c r="MUO3" s="27"/>
      <c r="MUP3" s="27"/>
      <c r="MUQ3" s="27"/>
      <c r="MUR3" s="27"/>
      <c r="MUS3" s="27"/>
      <c r="MUT3" s="27"/>
      <c r="MUU3" s="27"/>
      <c r="MUV3" s="27"/>
      <c r="MUW3" s="27"/>
      <c r="MUX3" s="27"/>
      <c r="MUY3" s="27"/>
      <c r="MUZ3" s="27"/>
      <c r="MVA3" s="27"/>
      <c r="MVB3" s="27"/>
      <c r="MVC3" s="27"/>
      <c r="MVD3" s="27"/>
      <c r="MVE3" s="27"/>
      <c r="MVF3" s="27"/>
      <c r="MVG3" s="27"/>
      <c r="MVH3" s="27"/>
      <c r="MVI3" s="27"/>
      <c r="MVJ3" s="27"/>
      <c r="MVK3" s="27"/>
      <c r="MVL3" s="27"/>
      <c r="MVM3" s="27"/>
      <c r="MVN3" s="27"/>
      <c r="MVO3" s="27"/>
      <c r="MVP3" s="27"/>
      <c r="MVQ3" s="27"/>
      <c r="MVR3" s="27"/>
      <c r="MVS3" s="27"/>
      <c r="MVT3" s="27"/>
      <c r="MVU3" s="27"/>
      <c r="MVV3" s="27"/>
      <c r="MVW3" s="27"/>
      <c r="MVX3" s="27"/>
      <c r="MVY3" s="27"/>
      <c r="MVZ3" s="27"/>
      <c r="MWA3" s="27"/>
      <c r="MWB3" s="27"/>
      <c r="MWC3" s="27"/>
      <c r="MWD3" s="27"/>
      <c r="MWE3" s="27"/>
      <c r="MWF3" s="27"/>
      <c r="MWG3" s="27"/>
      <c r="MWH3" s="27"/>
      <c r="MWI3" s="27"/>
      <c r="MWJ3" s="27"/>
      <c r="MWK3" s="27"/>
      <c r="MWL3" s="27"/>
      <c r="MWM3" s="27"/>
      <c r="MWN3" s="27"/>
      <c r="MWO3" s="27"/>
      <c r="MWP3" s="27"/>
      <c r="MWQ3" s="27"/>
      <c r="MWR3" s="27"/>
      <c r="MWS3" s="27"/>
      <c r="MWT3" s="27"/>
      <c r="MWU3" s="27"/>
      <c r="MWV3" s="27"/>
      <c r="MWW3" s="27"/>
      <c r="MWX3" s="27"/>
      <c r="MWY3" s="27"/>
      <c r="MWZ3" s="27"/>
      <c r="MXA3" s="27"/>
      <c r="MXB3" s="27"/>
      <c r="MXC3" s="27"/>
      <c r="MXD3" s="27"/>
      <c r="MXE3" s="27"/>
      <c r="MXF3" s="27"/>
      <c r="MXG3" s="27"/>
      <c r="MXH3" s="27"/>
      <c r="MXI3" s="27"/>
      <c r="MXJ3" s="27"/>
      <c r="MXK3" s="27"/>
      <c r="MXL3" s="27"/>
      <c r="MXM3" s="27"/>
      <c r="MXN3" s="27"/>
      <c r="MXO3" s="27"/>
      <c r="MXP3" s="27"/>
      <c r="MXQ3" s="27"/>
      <c r="MXR3" s="27"/>
      <c r="MXS3" s="27"/>
      <c r="MXT3" s="27"/>
      <c r="MXU3" s="27"/>
      <c r="MXV3" s="27"/>
      <c r="MXW3" s="27"/>
      <c r="MXX3" s="27"/>
      <c r="MXY3" s="27"/>
      <c r="MXZ3" s="27"/>
      <c r="MYA3" s="27"/>
      <c r="MYB3" s="27"/>
      <c r="MYC3" s="27"/>
      <c r="MYD3" s="27"/>
      <c r="MYE3" s="27"/>
      <c r="MYF3" s="27"/>
      <c r="MYG3" s="27"/>
      <c r="MYH3" s="27"/>
      <c r="MYI3" s="27"/>
      <c r="MYJ3" s="27"/>
      <c r="MYK3" s="27"/>
      <c r="MYL3" s="27"/>
      <c r="MYM3" s="27"/>
      <c r="MYN3" s="27"/>
      <c r="MYO3" s="27"/>
      <c r="MYP3" s="27"/>
      <c r="MYQ3" s="27"/>
      <c r="MYR3" s="27"/>
      <c r="MYS3" s="27"/>
      <c r="MYT3" s="27"/>
      <c r="MYU3" s="27"/>
      <c r="MYV3" s="27"/>
      <c r="MYW3" s="27"/>
      <c r="MYX3" s="27"/>
      <c r="MYY3" s="27"/>
      <c r="MYZ3" s="27"/>
      <c r="MZA3" s="27"/>
      <c r="MZB3" s="27"/>
      <c r="MZC3" s="27"/>
      <c r="MZD3" s="27"/>
      <c r="MZE3" s="27"/>
      <c r="MZF3" s="27"/>
      <c r="MZG3" s="27"/>
      <c r="MZH3" s="27"/>
      <c r="MZI3" s="27"/>
      <c r="MZJ3" s="27"/>
      <c r="MZK3" s="27"/>
      <c r="MZL3" s="27"/>
      <c r="MZM3" s="27"/>
      <c r="MZN3" s="27"/>
      <c r="MZO3" s="27"/>
      <c r="MZP3" s="27"/>
      <c r="MZQ3" s="27"/>
      <c r="MZR3" s="27"/>
      <c r="MZS3" s="27"/>
      <c r="MZT3" s="27"/>
      <c r="MZU3" s="27"/>
      <c r="MZV3" s="27"/>
      <c r="MZW3" s="27"/>
      <c r="MZX3" s="27"/>
      <c r="MZY3" s="27"/>
      <c r="MZZ3" s="27"/>
      <c r="NAA3" s="27"/>
      <c r="NAB3" s="27"/>
      <c r="NAC3" s="27"/>
      <c r="NAD3" s="27"/>
      <c r="NAE3" s="27"/>
      <c r="NAF3" s="27"/>
      <c r="NAG3" s="27"/>
      <c r="NAH3" s="27"/>
      <c r="NAI3" s="27"/>
      <c r="NAJ3" s="27"/>
      <c r="NAK3" s="27"/>
      <c r="NAL3" s="27"/>
      <c r="NAM3" s="27"/>
      <c r="NAN3" s="27"/>
      <c r="NAO3" s="27"/>
      <c r="NAP3" s="27"/>
      <c r="NAQ3" s="27"/>
      <c r="NAR3" s="27"/>
      <c r="NAS3" s="27"/>
      <c r="NAT3" s="27"/>
      <c r="NAU3" s="27"/>
      <c r="NAV3" s="27"/>
      <c r="NAW3" s="27"/>
      <c r="NAX3" s="27"/>
      <c r="NAY3" s="27"/>
      <c r="NAZ3" s="27"/>
      <c r="NBA3" s="27"/>
      <c r="NBB3" s="27"/>
      <c r="NBC3" s="27"/>
      <c r="NBD3" s="27"/>
      <c r="NBE3" s="27"/>
      <c r="NBF3" s="27"/>
      <c r="NBG3" s="27"/>
      <c r="NBH3" s="27"/>
      <c r="NBI3" s="27"/>
      <c r="NBJ3" s="27"/>
      <c r="NBK3" s="27"/>
      <c r="NBL3" s="27"/>
      <c r="NBM3" s="27"/>
      <c r="NBN3" s="27"/>
      <c r="NBO3" s="27"/>
      <c r="NBP3" s="27"/>
      <c r="NBQ3" s="27"/>
      <c r="NBR3" s="27"/>
      <c r="NBS3" s="27"/>
      <c r="NBT3" s="27"/>
      <c r="NBU3" s="27"/>
      <c r="NBV3" s="27"/>
      <c r="NBW3" s="27"/>
      <c r="NBX3" s="27"/>
      <c r="NBY3" s="27"/>
      <c r="NBZ3" s="27"/>
      <c r="NCA3" s="27"/>
      <c r="NCB3" s="27"/>
      <c r="NCC3" s="27"/>
      <c r="NCD3" s="27"/>
      <c r="NCE3" s="27"/>
      <c r="NCF3" s="27"/>
      <c r="NCG3" s="27"/>
      <c r="NCH3" s="27"/>
      <c r="NCI3" s="27"/>
      <c r="NCJ3" s="27"/>
      <c r="NCK3" s="27"/>
      <c r="NCL3" s="27"/>
      <c r="NCM3" s="27"/>
      <c r="NCN3" s="27"/>
      <c r="NCO3" s="27"/>
      <c r="NCP3" s="27"/>
      <c r="NCQ3" s="27"/>
      <c r="NCR3" s="27"/>
      <c r="NCS3" s="27"/>
      <c r="NCT3" s="27"/>
      <c r="NCU3" s="27"/>
      <c r="NCV3" s="27"/>
      <c r="NCW3" s="27"/>
      <c r="NCX3" s="27"/>
      <c r="NCY3" s="27"/>
      <c r="NCZ3" s="27"/>
      <c r="NDA3" s="27"/>
      <c r="NDB3" s="27"/>
      <c r="NDC3" s="27"/>
      <c r="NDD3" s="27"/>
      <c r="NDE3" s="27"/>
      <c r="NDF3" s="27"/>
      <c r="NDG3" s="27"/>
      <c r="NDH3" s="27"/>
      <c r="NDI3" s="27"/>
      <c r="NDJ3" s="27"/>
      <c r="NDK3" s="27"/>
      <c r="NDL3" s="27"/>
      <c r="NDM3" s="27"/>
      <c r="NDN3" s="27"/>
      <c r="NDO3" s="27"/>
      <c r="NDP3" s="27"/>
      <c r="NDQ3" s="27"/>
      <c r="NDR3" s="27"/>
      <c r="NDS3" s="27"/>
      <c r="NDT3" s="27"/>
      <c r="NDU3" s="27"/>
      <c r="NDV3" s="27"/>
      <c r="NDW3" s="27"/>
      <c r="NDX3" s="27"/>
      <c r="NDY3" s="27"/>
      <c r="NDZ3" s="27"/>
      <c r="NEA3" s="27"/>
      <c r="NEB3" s="27"/>
      <c r="NEC3" s="27"/>
      <c r="NED3" s="27"/>
      <c r="NEE3" s="27"/>
      <c r="NEF3" s="27"/>
      <c r="NEG3" s="27"/>
      <c r="NEH3" s="27"/>
      <c r="NEI3" s="27"/>
      <c r="NEJ3" s="27"/>
      <c r="NEK3" s="27"/>
      <c r="NEL3" s="27"/>
      <c r="NEM3" s="27"/>
      <c r="NEN3" s="27"/>
      <c r="NEO3" s="27"/>
      <c r="NEP3" s="27"/>
      <c r="NEQ3" s="27"/>
      <c r="NER3" s="27"/>
      <c r="NES3" s="27"/>
      <c r="NET3" s="27"/>
      <c r="NEU3" s="27"/>
      <c r="NEV3" s="27"/>
      <c r="NEW3" s="27"/>
      <c r="NEX3" s="27"/>
      <c r="NEY3" s="27"/>
      <c r="NEZ3" s="27"/>
      <c r="NFA3" s="27"/>
      <c r="NFB3" s="27"/>
      <c r="NFC3" s="27"/>
      <c r="NFD3" s="27"/>
      <c r="NFE3" s="27"/>
      <c r="NFF3" s="27"/>
      <c r="NFG3" s="27"/>
      <c r="NFH3" s="27"/>
      <c r="NFI3" s="27"/>
      <c r="NFJ3" s="27"/>
      <c r="NFK3" s="27"/>
      <c r="NFL3" s="27"/>
      <c r="NFM3" s="27"/>
      <c r="NFN3" s="27"/>
      <c r="NFO3" s="27"/>
      <c r="NFP3" s="27"/>
      <c r="NFQ3" s="27"/>
      <c r="NFR3" s="27"/>
      <c r="NFS3" s="27"/>
      <c r="NFT3" s="27"/>
      <c r="NFU3" s="27"/>
      <c r="NFV3" s="27"/>
      <c r="NFW3" s="27"/>
      <c r="NFX3" s="27"/>
      <c r="NFY3" s="27"/>
      <c r="NFZ3" s="27"/>
      <c r="NGA3" s="27"/>
      <c r="NGB3" s="27"/>
      <c r="NGC3" s="27"/>
      <c r="NGD3" s="27"/>
      <c r="NGE3" s="27"/>
      <c r="NGF3" s="27"/>
      <c r="NGG3" s="27"/>
      <c r="NGH3" s="27"/>
      <c r="NGI3" s="27"/>
      <c r="NGJ3" s="27"/>
      <c r="NGK3" s="27"/>
      <c r="NGL3" s="27"/>
      <c r="NGM3" s="27"/>
      <c r="NGN3" s="27"/>
      <c r="NGO3" s="27"/>
      <c r="NGP3" s="27"/>
      <c r="NGQ3" s="27"/>
      <c r="NGR3" s="27"/>
      <c r="NGS3" s="27"/>
      <c r="NGT3" s="27"/>
      <c r="NGU3" s="27"/>
      <c r="NGV3" s="27"/>
      <c r="NGW3" s="27"/>
      <c r="NGX3" s="27"/>
      <c r="NGY3" s="27"/>
      <c r="NGZ3" s="27"/>
      <c r="NHA3" s="27"/>
      <c r="NHB3" s="27"/>
      <c r="NHC3" s="27"/>
      <c r="NHD3" s="27"/>
      <c r="NHE3" s="27"/>
      <c r="NHF3" s="27"/>
      <c r="NHG3" s="27"/>
      <c r="NHH3" s="27"/>
      <c r="NHI3" s="27"/>
      <c r="NHJ3" s="27"/>
      <c r="NHK3" s="27"/>
      <c r="NHL3" s="27"/>
      <c r="NHM3" s="27"/>
      <c r="NHN3" s="27"/>
      <c r="NHO3" s="27"/>
      <c r="NHP3" s="27"/>
      <c r="NHQ3" s="27"/>
      <c r="NHR3" s="27"/>
      <c r="NHS3" s="27"/>
      <c r="NHT3" s="27"/>
      <c r="NHU3" s="27"/>
      <c r="NHV3" s="27"/>
      <c r="NHW3" s="27"/>
      <c r="NHX3" s="27"/>
      <c r="NHY3" s="27"/>
      <c r="NHZ3" s="27"/>
      <c r="NIA3" s="27"/>
      <c r="NIB3" s="27"/>
      <c r="NIC3" s="27"/>
      <c r="NID3" s="27"/>
      <c r="NIE3" s="27"/>
      <c r="NIF3" s="27"/>
      <c r="NIG3" s="27"/>
      <c r="NIH3" s="27"/>
      <c r="NII3" s="27"/>
      <c r="NIJ3" s="27"/>
      <c r="NIK3" s="27"/>
      <c r="NIL3" s="27"/>
      <c r="NIM3" s="27"/>
      <c r="NIN3" s="27"/>
      <c r="NIO3" s="27"/>
      <c r="NIP3" s="27"/>
      <c r="NIQ3" s="27"/>
      <c r="NIR3" s="27"/>
      <c r="NIS3" s="27"/>
      <c r="NIT3" s="27"/>
      <c r="NIU3" s="27"/>
      <c r="NIV3" s="27"/>
      <c r="NIW3" s="27"/>
      <c r="NIX3" s="27"/>
      <c r="NIY3" s="27"/>
      <c r="NIZ3" s="27"/>
      <c r="NJA3" s="27"/>
      <c r="NJB3" s="27"/>
      <c r="NJC3" s="27"/>
      <c r="NJD3" s="27"/>
      <c r="NJE3" s="27"/>
      <c r="NJF3" s="27"/>
      <c r="NJG3" s="27"/>
      <c r="NJH3" s="27"/>
      <c r="NJI3" s="27"/>
      <c r="NJJ3" s="27"/>
      <c r="NJK3" s="27"/>
      <c r="NJL3" s="27"/>
      <c r="NJM3" s="27"/>
      <c r="NJN3" s="27"/>
      <c r="NJO3" s="27"/>
      <c r="NJP3" s="27"/>
      <c r="NJQ3" s="27"/>
      <c r="NJR3" s="27"/>
      <c r="NJS3" s="27"/>
      <c r="NJT3" s="27"/>
      <c r="NJU3" s="27"/>
      <c r="NJV3" s="27"/>
      <c r="NJW3" s="27"/>
      <c r="NJX3" s="27"/>
      <c r="NJY3" s="27"/>
      <c r="NJZ3" s="27"/>
      <c r="NKA3" s="27"/>
      <c r="NKB3" s="27"/>
      <c r="NKC3" s="27"/>
      <c r="NKD3" s="27"/>
      <c r="NKE3" s="27"/>
      <c r="NKF3" s="27"/>
      <c r="NKG3" s="27"/>
      <c r="NKH3" s="27"/>
      <c r="NKI3" s="27"/>
      <c r="NKJ3" s="27"/>
      <c r="NKK3" s="27"/>
      <c r="NKL3" s="27"/>
      <c r="NKM3" s="27"/>
      <c r="NKN3" s="27"/>
      <c r="NKO3" s="27"/>
      <c r="NKP3" s="27"/>
      <c r="NKQ3" s="27"/>
      <c r="NKR3" s="27"/>
      <c r="NKS3" s="27"/>
      <c r="NKT3" s="27"/>
      <c r="NKU3" s="27"/>
      <c r="NKV3" s="27"/>
      <c r="NKW3" s="27"/>
      <c r="NKX3" s="27"/>
      <c r="NKY3" s="27"/>
      <c r="NKZ3" s="27"/>
      <c r="NLA3" s="27"/>
      <c r="NLB3" s="27"/>
      <c r="NLC3" s="27"/>
      <c r="NLD3" s="27"/>
      <c r="NLE3" s="27"/>
      <c r="NLF3" s="27"/>
      <c r="NLG3" s="27"/>
      <c r="NLH3" s="27"/>
      <c r="NLI3" s="27"/>
      <c r="NLJ3" s="27"/>
      <c r="NLK3" s="27"/>
      <c r="NLL3" s="27"/>
      <c r="NLM3" s="27"/>
      <c r="NLN3" s="27"/>
      <c r="NLO3" s="27"/>
      <c r="NLP3" s="27"/>
      <c r="NLQ3" s="27"/>
      <c r="NLR3" s="27"/>
      <c r="NLS3" s="27"/>
      <c r="NLT3" s="27"/>
      <c r="NLU3" s="27"/>
      <c r="NLV3" s="27"/>
      <c r="NLW3" s="27"/>
      <c r="NLX3" s="27"/>
      <c r="NLY3" s="27"/>
      <c r="NLZ3" s="27"/>
      <c r="NMA3" s="27"/>
      <c r="NMB3" s="27"/>
      <c r="NMC3" s="27"/>
      <c r="NMD3" s="27"/>
      <c r="NME3" s="27"/>
      <c r="NMF3" s="27"/>
      <c r="NMG3" s="27"/>
      <c r="NMH3" s="27"/>
      <c r="NMI3" s="27"/>
      <c r="NMJ3" s="27"/>
      <c r="NMK3" s="27"/>
      <c r="NML3" s="27"/>
      <c r="NMM3" s="27"/>
      <c r="NMN3" s="27"/>
      <c r="NMO3" s="27"/>
      <c r="NMP3" s="27"/>
      <c r="NMQ3" s="27"/>
      <c r="NMR3" s="27"/>
      <c r="NMS3" s="27"/>
      <c r="NMT3" s="27"/>
      <c r="NMU3" s="27"/>
      <c r="NMV3" s="27"/>
      <c r="NMW3" s="27"/>
      <c r="NMX3" s="27"/>
      <c r="NMY3" s="27"/>
      <c r="NMZ3" s="27"/>
      <c r="NNA3" s="27"/>
      <c r="NNB3" s="27"/>
      <c r="NNC3" s="27"/>
      <c r="NND3" s="27"/>
      <c r="NNE3" s="27"/>
      <c r="NNF3" s="27"/>
      <c r="NNG3" s="27"/>
      <c r="NNH3" s="27"/>
      <c r="NNI3" s="27"/>
      <c r="NNJ3" s="27"/>
      <c r="NNK3" s="27"/>
      <c r="NNL3" s="27"/>
      <c r="NNM3" s="27"/>
      <c r="NNN3" s="27"/>
      <c r="NNO3" s="27"/>
      <c r="NNP3" s="27"/>
      <c r="NNQ3" s="27"/>
      <c r="NNR3" s="27"/>
      <c r="NNS3" s="27"/>
      <c r="NNT3" s="27"/>
      <c r="NNU3" s="27"/>
      <c r="NNV3" s="27"/>
      <c r="NNW3" s="27"/>
      <c r="NNX3" s="27"/>
      <c r="NNY3" s="27"/>
      <c r="NNZ3" s="27"/>
      <c r="NOA3" s="27"/>
      <c r="NOB3" s="27"/>
      <c r="NOC3" s="27"/>
      <c r="NOD3" s="27"/>
      <c r="NOE3" s="27"/>
      <c r="NOF3" s="27"/>
      <c r="NOG3" s="27"/>
      <c r="NOH3" s="27"/>
      <c r="NOI3" s="27"/>
      <c r="NOJ3" s="27"/>
      <c r="NOK3" s="27"/>
      <c r="NOL3" s="27"/>
      <c r="NOM3" s="27"/>
      <c r="NON3" s="27"/>
      <c r="NOO3" s="27"/>
      <c r="NOP3" s="27"/>
      <c r="NOQ3" s="27"/>
      <c r="NOR3" s="27"/>
      <c r="NOS3" s="27"/>
      <c r="NOT3" s="27"/>
      <c r="NOU3" s="27"/>
      <c r="NOV3" s="27"/>
      <c r="NOW3" s="27"/>
      <c r="NOX3" s="27"/>
      <c r="NOY3" s="27"/>
      <c r="NOZ3" s="27"/>
      <c r="NPA3" s="27"/>
      <c r="NPB3" s="27"/>
      <c r="NPC3" s="27"/>
      <c r="NPD3" s="27"/>
      <c r="NPE3" s="27"/>
      <c r="NPF3" s="27"/>
      <c r="NPG3" s="27"/>
      <c r="NPH3" s="27"/>
      <c r="NPI3" s="27"/>
      <c r="NPJ3" s="27"/>
      <c r="NPK3" s="27"/>
      <c r="NPL3" s="27"/>
      <c r="NPM3" s="27"/>
      <c r="NPN3" s="27"/>
      <c r="NPO3" s="27"/>
      <c r="NPP3" s="27"/>
      <c r="NPQ3" s="27"/>
      <c r="NPR3" s="27"/>
      <c r="NPS3" s="27"/>
      <c r="NPT3" s="27"/>
      <c r="NPU3" s="27"/>
      <c r="NPV3" s="27"/>
      <c r="NPW3" s="27"/>
      <c r="NPX3" s="27"/>
      <c r="NPY3" s="27"/>
      <c r="NPZ3" s="27"/>
      <c r="NQA3" s="27"/>
      <c r="NQB3" s="27"/>
      <c r="NQC3" s="27"/>
      <c r="NQD3" s="27"/>
      <c r="NQE3" s="27"/>
      <c r="NQF3" s="27"/>
      <c r="NQG3" s="27"/>
      <c r="NQH3" s="27"/>
      <c r="NQI3" s="27"/>
      <c r="NQJ3" s="27"/>
      <c r="NQK3" s="27"/>
      <c r="NQL3" s="27"/>
      <c r="NQM3" s="27"/>
      <c r="NQN3" s="27"/>
      <c r="NQO3" s="27"/>
      <c r="NQP3" s="27"/>
      <c r="NQQ3" s="27"/>
      <c r="NQR3" s="27"/>
      <c r="NQS3" s="27"/>
      <c r="NQT3" s="27"/>
      <c r="NQU3" s="27"/>
      <c r="NQV3" s="27"/>
      <c r="NQW3" s="27"/>
      <c r="NQX3" s="27"/>
      <c r="NQY3" s="27"/>
      <c r="NQZ3" s="27"/>
      <c r="NRA3" s="27"/>
      <c r="NRB3" s="27"/>
      <c r="NRC3" s="27"/>
      <c r="NRD3" s="27"/>
      <c r="NRE3" s="27"/>
      <c r="NRF3" s="27"/>
      <c r="NRG3" s="27"/>
      <c r="NRH3" s="27"/>
      <c r="NRI3" s="27"/>
      <c r="NRJ3" s="27"/>
      <c r="NRK3" s="27"/>
      <c r="NRL3" s="27"/>
      <c r="NRM3" s="27"/>
      <c r="NRN3" s="27"/>
      <c r="NRO3" s="27"/>
      <c r="NRP3" s="27"/>
      <c r="NRQ3" s="27"/>
      <c r="NRR3" s="27"/>
      <c r="NRS3" s="27"/>
      <c r="NRT3" s="27"/>
      <c r="NRU3" s="27"/>
      <c r="NRV3" s="27"/>
      <c r="NRW3" s="27"/>
      <c r="NRX3" s="27"/>
      <c r="NRY3" s="27"/>
      <c r="NRZ3" s="27"/>
      <c r="NSA3" s="27"/>
      <c r="NSB3" s="27"/>
      <c r="NSC3" s="27"/>
      <c r="NSD3" s="27"/>
      <c r="NSE3" s="27"/>
      <c r="NSF3" s="27"/>
      <c r="NSG3" s="27"/>
      <c r="NSH3" s="27"/>
      <c r="NSI3" s="27"/>
      <c r="NSJ3" s="27"/>
      <c r="NSK3" s="27"/>
      <c r="NSL3" s="27"/>
      <c r="NSM3" s="27"/>
      <c r="NSN3" s="27"/>
      <c r="NSO3" s="27"/>
      <c r="NSP3" s="27"/>
      <c r="NSQ3" s="27"/>
      <c r="NSR3" s="27"/>
      <c r="NSS3" s="27"/>
      <c r="NST3" s="27"/>
      <c r="NSU3" s="27"/>
      <c r="NSV3" s="27"/>
      <c r="NSW3" s="27"/>
      <c r="NSX3" s="27"/>
      <c r="NSY3" s="27"/>
      <c r="NSZ3" s="27"/>
      <c r="NTA3" s="27"/>
      <c r="NTB3" s="27"/>
      <c r="NTC3" s="27"/>
      <c r="NTD3" s="27"/>
      <c r="NTE3" s="27"/>
      <c r="NTF3" s="27"/>
      <c r="NTG3" s="27"/>
      <c r="NTH3" s="27"/>
      <c r="NTI3" s="27"/>
      <c r="NTJ3" s="27"/>
      <c r="NTK3" s="27"/>
      <c r="NTL3" s="27"/>
      <c r="NTM3" s="27"/>
      <c r="NTN3" s="27"/>
      <c r="NTO3" s="27"/>
      <c r="NTP3" s="27"/>
      <c r="NTQ3" s="27"/>
      <c r="NTR3" s="27"/>
      <c r="NTS3" s="27"/>
      <c r="NTT3" s="27"/>
      <c r="NTU3" s="27"/>
      <c r="NTV3" s="27"/>
      <c r="NTW3" s="27"/>
      <c r="NTX3" s="27"/>
      <c r="NTY3" s="27"/>
      <c r="NTZ3" s="27"/>
      <c r="NUA3" s="27"/>
      <c r="NUB3" s="27"/>
      <c r="NUC3" s="27"/>
      <c r="NUD3" s="27"/>
      <c r="NUE3" s="27"/>
      <c r="NUF3" s="27"/>
      <c r="NUG3" s="27"/>
      <c r="NUH3" s="27"/>
      <c r="NUI3" s="27"/>
      <c r="NUJ3" s="27"/>
      <c r="NUK3" s="27"/>
      <c r="NUL3" s="27"/>
      <c r="NUM3" s="27"/>
      <c r="NUN3" s="27"/>
      <c r="NUO3" s="27"/>
      <c r="NUP3" s="27"/>
      <c r="NUQ3" s="27"/>
      <c r="NUR3" s="27"/>
      <c r="NUS3" s="27"/>
      <c r="NUT3" s="27"/>
      <c r="NUU3" s="27"/>
      <c r="NUV3" s="27"/>
      <c r="NUW3" s="27"/>
      <c r="NUX3" s="27"/>
      <c r="NUY3" s="27"/>
      <c r="NUZ3" s="27"/>
      <c r="NVA3" s="27"/>
      <c r="NVB3" s="27"/>
      <c r="NVC3" s="27"/>
      <c r="NVD3" s="27"/>
      <c r="NVE3" s="27"/>
      <c r="NVF3" s="27"/>
      <c r="NVG3" s="27"/>
      <c r="NVH3" s="27"/>
      <c r="NVI3" s="27"/>
      <c r="NVJ3" s="27"/>
      <c r="NVK3" s="27"/>
      <c r="NVL3" s="27"/>
      <c r="NVM3" s="27"/>
      <c r="NVN3" s="27"/>
      <c r="NVO3" s="27"/>
      <c r="NVP3" s="27"/>
      <c r="NVQ3" s="27"/>
      <c r="NVR3" s="27"/>
      <c r="NVS3" s="27"/>
      <c r="NVT3" s="27"/>
      <c r="NVU3" s="27"/>
      <c r="NVV3" s="27"/>
      <c r="NVW3" s="27"/>
      <c r="NVX3" s="27"/>
      <c r="NVY3" s="27"/>
      <c r="NVZ3" s="27"/>
      <c r="NWA3" s="27"/>
      <c r="NWB3" s="27"/>
      <c r="NWC3" s="27"/>
      <c r="NWD3" s="27"/>
      <c r="NWE3" s="27"/>
      <c r="NWF3" s="27"/>
      <c r="NWG3" s="27"/>
      <c r="NWH3" s="27"/>
      <c r="NWI3" s="27"/>
      <c r="NWJ3" s="27"/>
      <c r="NWK3" s="27"/>
      <c r="NWL3" s="27"/>
      <c r="NWM3" s="27"/>
      <c r="NWN3" s="27"/>
      <c r="NWO3" s="27"/>
      <c r="NWP3" s="27"/>
      <c r="NWQ3" s="27"/>
      <c r="NWR3" s="27"/>
      <c r="NWS3" s="27"/>
      <c r="NWT3" s="27"/>
      <c r="NWU3" s="27"/>
      <c r="NWV3" s="27"/>
      <c r="NWW3" s="27"/>
      <c r="NWX3" s="27"/>
      <c r="NWY3" s="27"/>
      <c r="NWZ3" s="27"/>
      <c r="NXA3" s="27"/>
      <c r="NXB3" s="27"/>
      <c r="NXC3" s="27"/>
      <c r="NXD3" s="27"/>
      <c r="NXE3" s="27"/>
      <c r="NXF3" s="27"/>
      <c r="NXG3" s="27"/>
      <c r="NXH3" s="27"/>
      <c r="NXI3" s="27"/>
      <c r="NXJ3" s="27"/>
      <c r="NXK3" s="27"/>
      <c r="NXL3" s="27"/>
      <c r="NXM3" s="27"/>
      <c r="NXN3" s="27"/>
      <c r="NXO3" s="27"/>
      <c r="NXP3" s="27"/>
      <c r="NXQ3" s="27"/>
      <c r="NXR3" s="27"/>
      <c r="NXS3" s="27"/>
      <c r="NXT3" s="27"/>
      <c r="NXU3" s="27"/>
      <c r="NXV3" s="27"/>
      <c r="NXW3" s="27"/>
      <c r="NXX3" s="27"/>
      <c r="NXY3" s="27"/>
      <c r="NXZ3" s="27"/>
      <c r="NYA3" s="27"/>
      <c r="NYB3" s="27"/>
      <c r="NYC3" s="27"/>
      <c r="NYD3" s="27"/>
      <c r="NYE3" s="27"/>
      <c r="NYF3" s="27"/>
      <c r="NYG3" s="27"/>
      <c r="NYH3" s="27"/>
      <c r="NYI3" s="27"/>
      <c r="NYJ3" s="27"/>
      <c r="NYK3" s="27"/>
      <c r="NYL3" s="27"/>
      <c r="NYM3" s="27"/>
      <c r="NYN3" s="27"/>
      <c r="NYO3" s="27"/>
      <c r="NYP3" s="27"/>
      <c r="NYQ3" s="27"/>
      <c r="NYR3" s="27"/>
      <c r="NYS3" s="27"/>
      <c r="NYT3" s="27"/>
      <c r="NYU3" s="27"/>
      <c r="NYV3" s="27"/>
      <c r="NYW3" s="27"/>
      <c r="NYX3" s="27"/>
      <c r="NYY3" s="27"/>
      <c r="NYZ3" s="27"/>
      <c r="NZA3" s="27"/>
      <c r="NZB3" s="27"/>
      <c r="NZC3" s="27"/>
      <c r="NZD3" s="27"/>
      <c r="NZE3" s="27"/>
      <c r="NZF3" s="27"/>
      <c r="NZG3" s="27"/>
      <c r="NZH3" s="27"/>
      <c r="NZI3" s="27"/>
      <c r="NZJ3" s="27"/>
      <c r="NZK3" s="27"/>
      <c r="NZL3" s="27"/>
      <c r="NZM3" s="27"/>
      <c r="NZN3" s="27"/>
      <c r="NZO3" s="27"/>
      <c r="NZP3" s="27"/>
      <c r="NZQ3" s="27"/>
      <c r="NZR3" s="27"/>
      <c r="NZS3" s="27"/>
      <c r="NZT3" s="27"/>
      <c r="NZU3" s="27"/>
      <c r="NZV3" s="27"/>
      <c r="NZW3" s="27"/>
      <c r="NZX3" s="27"/>
      <c r="NZY3" s="27"/>
      <c r="NZZ3" s="27"/>
      <c r="OAA3" s="27"/>
      <c r="OAB3" s="27"/>
      <c r="OAC3" s="27"/>
      <c r="OAD3" s="27"/>
      <c r="OAE3" s="27"/>
      <c r="OAF3" s="27"/>
      <c r="OAG3" s="27"/>
      <c r="OAH3" s="27"/>
      <c r="OAI3" s="27"/>
      <c r="OAJ3" s="27"/>
      <c r="OAK3" s="27"/>
      <c r="OAL3" s="27"/>
      <c r="OAM3" s="27"/>
      <c r="OAN3" s="27"/>
      <c r="OAO3" s="27"/>
      <c r="OAP3" s="27"/>
      <c r="OAQ3" s="27"/>
      <c r="OAR3" s="27"/>
      <c r="OAS3" s="27"/>
      <c r="OAT3" s="27"/>
      <c r="OAU3" s="27"/>
      <c r="OAV3" s="27"/>
      <c r="OAW3" s="27"/>
      <c r="OAX3" s="27"/>
      <c r="OAY3" s="27"/>
      <c r="OAZ3" s="27"/>
      <c r="OBA3" s="27"/>
      <c r="OBB3" s="27"/>
      <c r="OBC3" s="27"/>
      <c r="OBD3" s="27"/>
      <c r="OBE3" s="27"/>
      <c r="OBF3" s="27"/>
      <c r="OBG3" s="27"/>
      <c r="OBH3" s="27"/>
      <c r="OBI3" s="27"/>
      <c r="OBJ3" s="27"/>
      <c r="OBK3" s="27"/>
      <c r="OBL3" s="27"/>
      <c r="OBM3" s="27"/>
      <c r="OBN3" s="27"/>
      <c r="OBO3" s="27"/>
      <c r="OBP3" s="27"/>
      <c r="OBQ3" s="27"/>
      <c r="OBR3" s="27"/>
      <c r="OBS3" s="27"/>
      <c r="OBT3" s="27"/>
      <c r="OBU3" s="27"/>
      <c r="OBV3" s="27"/>
      <c r="OBW3" s="27"/>
      <c r="OBX3" s="27"/>
      <c r="OBY3" s="27"/>
      <c r="OBZ3" s="27"/>
      <c r="OCA3" s="27"/>
      <c r="OCB3" s="27"/>
      <c r="OCC3" s="27"/>
      <c r="OCD3" s="27"/>
      <c r="OCE3" s="27"/>
      <c r="OCF3" s="27"/>
      <c r="OCG3" s="27"/>
      <c r="OCH3" s="27"/>
      <c r="OCI3" s="27"/>
      <c r="OCJ3" s="27"/>
      <c r="OCK3" s="27"/>
      <c r="OCL3" s="27"/>
      <c r="OCM3" s="27"/>
      <c r="OCN3" s="27"/>
      <c r="OCO3" s="27"/>
      <c r="OCP3" s="27"/>
      <c r="OCQ3" s="27"/>
      <c r="OCR3" s="27"/>
      <c r="OCS3" s="27"/>
      <c r="OCT3" s="27"/>
      <c r="OCU3" s="27"/>
      <c r="OCV3" s="27"/>
      <c r="OCW3" s="27"/>
      <c r="OCX3" s="27"/>
      <c r="OCY3" s="27"/>
      <c r="OCZ3" s="27"/>
      <c r="ODA3" s="27"/>
      <c r="ODB3" s="27"/>
      <c r="ODC3" s="27"/>
      <c r="ODD3" s="27"/>
      <c r="ODE3" s="27"/>
      <c r="ODF3" s="27"/>
      <c r="ODG3" s="27"/>
      <c r="ODH3" s="27"/>
      <c r="ODI3" s="27"/>
      <c r="ODJ3" s="27"/>
      <c r="ODK3" s="27"/>
      <c r="ODL3" s="27"/>
      <c r="ODM3" s="27"/>
      <c r="ODN3" s="27"/>
      <c r="ODO3" s="27"/>
      <c r="ODP3" s="27"/>
      <c r="ODQ3" s="27"/>
      <c r="ODR3" s="27"/>
      <c r="ODS3" s="27"/>
      <c r="ODT3" s="27"/>
      <c r="ODU3" s="27"/>
      <c r="ODV3" s="27"/>
      <c r="ODW3" s="27"/>
      <c r="ODX3" s="27"/>
      <c r="ODY3" s="27"/>
      <c r="ODZ3" s="27"/>
      <c r="OEA3" s="27"/>
      <c r="OEB3" s="27"/>
      <c r="OEC3" s="27"/>
      <c r="OED3" s="27"/>
      <c r="OEE3" s="27"/>
      <c r="OEF3" s="27"/>
      <c r="OEG3" s="27"/>
      <c r="OEH3" s="27"/>
      <c r="OEI3" s="27"/>
      <c r="OEJ3" s="27"/>
      <c r="OEK3" s="27"/>
      <c r="OEL3" s="27"/>
      <c r="OEM3" s="27"/>
      <c r="OEN3" s="27"/>
      <c r="OEO3" s="27"/>
      <c r="OEP3" s="27"/>
      <c r="OEQ3" s="27"/>
      <c r="OER3" s="27"/>
      <c r="OES3" s="27"/>
      <c r="OET3" s="27"/>
      <c r="OEU3" s="27"/>
      <c r="OEV3" s="27"/>
      <c r="OEW3" s="27"/>
      <c r="OEX3" s="27"/>
      <c r="OEY3" s="27"/>
      <c r="OEZ3" s="27"/>
      <c r="OFA3" s="27"/>
      <c r="OFB3" s="27"/>
      <c r="OFC3" s="27"/>
      <c r="OFD3" s="27"/>
      <c r="OFE3" s="27"/>
      <c r="OFF3" s="27"/>
      <c r="OFG3" s="27"/>
      <c r="OFH3" s="27"/>
      <c r="OFI3" s="27"/>
      <c r="OFJ3" s="27"/>
      <c r="OFK3" s="27"/>
      <c r="OFL3" s="27"/>
      <c r="OFM3" s="27"/>
      <c r="OFN3" s="27"/>
      <c r="OFO3" s="27"/>
      <c r="OFP3" s="27"/>
      <c r="OFQ3" s="27"/>
      <c r="OFR3" s="27"/>
      <c r="OFS3" s="27"/>
      <c r="OFT3" s="27"/>
      <c r="OFU3" s="27"/>
      <c r="OFV3" s="27"/>
      <c r="OFW3" s="27"/>
      <c r="OFX3" s="27"/>
      <c r="OFY3" s="27"/>
      <c r="OFZ3" s="27"/>
      <c r="OGA3" s="27"/>
      <c r="OGB3" s="27"/>
      <c r="OGC3" s="27"/>
      <c r="OGD3" s="27"/>
      <c r="OGE3" s="27"/>
      <c r="OGF3" s="27"/>
      <c r="OGG3" s="27"/>
      <c r="OGH3" s="27"/>
      <c r="OGI3" s="27"/>
      <c r="OGJ3" s="27"/>
      <c r="OGK3" s="27"/>
      <c r="OGL3" s="27"/>
      <c r="OGM3" s="27"/>
      <c r="OGN3" s="27"/>
      <c r="OGO3" s="27"/>
      <c r="OGP3" s="27"/>
      <c r="OGQ3" s="27"/>
      <c r="OGR3" s="27"/>
      <c r="OGS3" s="27"/>
      <c r="OGT3" s="27"/>
      <c r="OGU3" s="27"/>
      <c r="OGV3" s="27"/>
      <c r="OGW3" s="27"/>
      <c r="OGX3" s="27"/>
      <c r="OGY3" s="27"/>
      <c r="OGZ3" s="27"/>
      <c r="OHA3" s="27"/>
      <c r="OHB3" s="27"/>
      <c r="OHC3" s="27"/>
      <c r="OHD3" s="27"/>
      <c r="OHE3" s="27"/>
      <c r="OHF3" s="27"/>
      <c r="OHG3" s="27"/>
      <c r="OHH3" s="27"/>
      <c r="OHI3" s="27"/>
      <c r="OHJ3" s="27"/>
      <c r="OHK3" s="27"/>
      <c r="OHL3" s="27"/>
      <c r="OHM3" s="27"/>
      <c r="OHN3" s="27"/>
      <c r="OHO3" s="27"/>
      <c r="OHP3" s="27"/>
      <c r="OHQ3" s="27"/>
      <c r="OHR3" s="27"/>
      <c r="OHS3" s="27"/>
      <c r="OHT3" s="27"/>
      <c r="OHU3" s="27"/>
      <c r="OHV3" s="27"/>
      <c r="OHW3" s="27"/>
      <c r="OHX3" s="27"/>
      <c r="OHY3" s="27"/>
      <c r="OHZ3" s="27"/>
      <c r="OIA3" s="27"/>
      <c r="OIB3" s="27"/>
      <c r="OIC3" s="27"/>
      <c r="OID3" s="27"/>
      <c r="OIE3" s="27"/>
      <c r="OIF3" s="27"/>
      <c r="OIG3" s="27"/>
      <c r="OIH3" s="27"/>
      <c r="OII3" s="27"/>
      <c r="OIJ3" s="27"/>
      <c r="OIK3" s="27"/>
      <c r="OIL3" s="27"/>
      <c r="OIM3" s="27"/>
      <c r="OIN3" s="27"/>
      <c r="OIO3" s="27"/>
      <c r="OIP3" s="27"/>
      <c r="OIQ3" s="27"/>
      <c r="OIR3" s="27"/>
      <c r="OIS3" s="27"/>
      <c r="OIT3" s="27"/>
      <c r="OIU3" s="27"/>
      <c r="OIV3" s="27"/>
      <c r="OIW3" s="27"/>
      <c r="OIX3" s="27"/>
      <c r="OIY3" s="27"/>
      <c r="OIZ3" s="27"/>
      <c r="OJA3" s="27"/>
      <c r="OJB3" s="27"/>
      <c r="OJC3" s="27"/>
      <c r="OJD3" s="27"/>
      <c r="OJE3" s="27"/>
      <c r="OJF3" s="27"/>
      <c r="OJG3" s="27"/>
      <c r="OJH3" s="27"/>
      <c r="OJI3" s="27"/>
      <c r="OJJ3" s="27"/>
      <c r="OJK3" s="27"/>
      <c r="OJL3" s="27"/>
      <c r="OJM3" s="27"/>
      <c r="OJN3" s="27"/>
      <c r="OJO3" s="27"/>
      <c r="OJP3" s="27"/>
      <c r="OJQ3" s="27"/>
      <c r="OJR3" s="27"/>
      <c r="OJS3" s="27"/>
      <c r="OJT3" s="27"/>
      <c r="OJU3" s="27"/>
      <c r="OJV3" s="27"/>
      <c r="OJW3" s="27"/>
      <c r="OJX3" s="27"/>
      <c r="OJY3" s="27"/>
      <c r="OJZ3" s="27"/>
      <c r="OKA3" s="27"/>
      <c r="OKB3" s="27"/>
      <c r="OKC3" s="27"/>
      <c r="OKD3" s="27"/>
      <c r="OKE3" s="27"/>
      <c r="OKF3" s="27"/>
      <c r="OKG3" s="27"/>
      <c r="OKH3" s="27"/>
      <c r="OKI3" s="27"/>
      <c r="OKJ3" s="27"/>
      <c r="OKK3" s="27"/>
      <c r="OKL3" s="27"/>
      <c r="OKM3" s="27"/>
      <c r="OKN3" s="27"/>
      <c r="OKO3" s="27"/>
      <c r="OKP3" s="27"/>
      <c r="OKQ3" s="27"/>
      <c r="OKR3" s="27"/>
      <c r="OKS3" s="27"/>
      <c r="OKT3" s="27"/>
      <c r="OKU3" s="27"/>
      <c r="OKV3" s="27"/>
      <c r="OKW3" s="27"/>
      <c r="OKX3" s="27"/>
      <c r="OKY3" s="27"/>
      <c r="OKZ3" s="27"/>
      <c r="OLA3" s="27"/>
      <c r="OLB3" s="27"/>
      <c r="OLC3" s="27"/>
      <c r="OLD3" s="27"/>
      <c r="OLE3" s="27"/>
      <c r="OLF3" s="27"/>
      <c r="OLG3" s="27"/>
      <c r="OLH3" s="27"/>
      <c r="OLI3" s="27"/>
      <c r="OLJ3" s="27"/>
      <c r="OLK3" s="27"/>
      <c r="OLL3" s="27"/>
      <c r="OLM3" s="27"/>
      <c r="OLN3" s="27"/>
      <c r="OLO3" s="27"/>
      <c r="OLP3" s="27"/>
      <c r="OLQ3" s="27"/>
      <c r="OLR3" s="27"/>
      <c r="OLS3" s="27"/>
      <c r="OLT3" s="27"/>
      <c r="OLU3" s="27"/>
      <c r="OLV3" s="27"/>
      <c r="OLW3" s="27"/>
      <c r="OLX3" s="27"/>
      <c r="OLY3" s="27"/>
      <c r="OLZ3" s="27"/>
      <c r="OMA3" s="27"/>
      <c r="OMB3" s="27"/>
      <c r="OMC3" s="27"/>
      <c r="OMD3" s="27"/>
      <c r="OME3" s="27"/>
      <c r="OMF3" s="27"/>
      <c r="OMG3" s="27"/>
      <c r="OMH3" s="27"/>
      <c r="OMI3" s="27"/>
      <c r="OMJ3" s="27"/>
      <c r="OMK3" s="27"/>
      <c r="OML3" s="27"/>
      <c r="OMM3" s="27"/>
      <c r="OMN3" s="27"/>
      <c r="OMO3" s="27"/>
      <c r="OMP3" s="27"/>
      <c r="OMQ3" s="27"/>
      <c r="OMR3" s="27"/>
      <c r="OMS3" s="27"/>
      <c r="OMT3" s="27"/>
      <c r="OMU3" s="27"/>
      <c r="OMV3" s="27"/>
      <c r="OMW3" s="27"/>
      <c r="OMX3" s="27"/>
      <c r="OMY3" s="27"/>
      <c r="OMZ3" s="27"/>
      <c r="ONA3" s="27"/>
      <c r="ONB3" s="27"/>
      <c r="ONC3" s="27"/>
      <c r="OND3" s="27"/>
      <c r="ONE3" s="27"/>
      <c r="ONF3" s="27"/>
      <c r="ONG3" s="27"/>
      <c r="ONH3" s="27"/>
      <c r="ONI3" s="27"/>
      <c r="ONJ3" s="27"/>
      <c r="ONK3" s="27"/>
      <c r="ONL3" s="27"/>
      <c r="ONM3" s="27"/>
      <c r="ONN3" s="27"/>
      <c r="ONO3" s="27"/>
      <c r="ONP3" s="27"/>
      <c r="ONQ3" s="27"/>
      <c r="ONR3" s="27"/>
      <c r="ONS3" s="27"/>
      <c r="ONT3" s="27"/>
      <c r="ONU3" s="27"/>
      <c r="ONV3" s="27"/>
      <c r="ONW3" s="27"/>
      <c r="ONX3" s="27"/>
      <c r="ONY3" s="27"/>
      <c r="ONZ3" s="27"/>
      <c r="OOA3" s="27"/>
      <c r="OOB3" s="27"/>
      <c r="OOC3" s="27"/>
      <c r="OOD3" s="27"/>
      <c r="OOE3" s="27"/>
      <c r="OOF3" s="27"/>
      <c r="OOG3" s="27"/>
      <c r="OOH3" s="27"/>
      <c r="OOI3" s="27"/>
      <c r="OOJ3" s="27"/>
      <c r="OOK3" s="27"/>
      <c r="OOL3" s="27"/>
      <c r="OOM3" s="27"/>
      <c r="OON3" s="27"/>
      <c r="OOO3" s="27"/>
      <c r="OOP3" s="27"/>
      <c r="OOQ3" s="27"/>
      <c r="OOR3" s="27"/>
      <c r="OOS3" s="27"/>
      <c r="OOT3" s="27"/>
      <c r="OOU3" s="27"/>
      <c r="OOV3" s="27"/>
      <c r="OOW3" s="27"/>
      <c r="OOX3" s="27"/>
      <c r="OOY3" s="27"/>
      <c r="OOZ3" s="27"/>
      <c r="OPA3" s="27"/>
      <c r="OPB3" s="27"/>
      <c r="OPC3" s="27"/>
      <c r="OPD3" s="27"/>
      <c r="OPE3" s="27"/>
      <c r="OPF3" s="27"/>
      <c r="OPG3" s="27"/>
      <c r="OPH3" s="27"/>
      <c r="OPI3" s="27"/>
      <c r="OPJ3" s="27"/>
      <c r="OPK3" s="27"/>
      <c r="OPL3" s="27"/>
      <c r="OPM3" s="27"/>
      <c r="OPN3" s="27"/>
      <c r="OPO3" s="27"/>
      <c r="OPP3" s="27"/>
      <c r="OPQ3" s="27"/>
      <c r="OPR3" s="27"/>
      <c r="OPS3" s="27"/>
      <c r="OPT3" s="27"/>
      <c r="OPU3" s="27"/>
      <c r="OPV3" s="27"/>
      <c r="OPW3" s="27"/>
      <c r="OPX3" s="27"/>
      <c r="OPY3" s="27"/>
      <c r="OPZ3" s="27"/>
      <c r="OQA3" s="27"/>
      <c r="OQB3" s="27"/>
      <c r="OQC3" s="27"/>
      <c r="OQD3" s="27"/>
      <c r="OQE3" s="27"/>
      <c r="OQF3" s="27"/>
      <c r="OQG3" s="27"/>
      <c r="OQH3" s="27"/>
      <c r="OQI3" s="27"/>
      <c r="OQJ3" s="27"/>
      <c r="OQK3" s="27"/>
      <c r="OQL3" s="27"/>
      <c r="OQM3" s="27"/>
      <c r="OQN3" s="27"/>
      <c r="OQO3" s="27"/>
      <c r="OQP3" s="27"/>
      <c r="OQQ3" s="27"/>
      <c r="OQR3" s="27"/>
      <c r="OQS3" s="27"/>
      <c r="OQT3" s="27"/>
      <c r="OQU3" s="27"/>
      <c r="OQV3" s="27"/>
      <c r="OQW3" s="27"/>
      <c r="OQX3" s="27"/>
      <c r="OQY3" s="27"/>
      <c r="OQZ3" s="27"/>
      <c r="ORA3" s="27"/>
      <c r="ORB3" s="27"/>
      <c r="ORC3" s="27"/>
      <c r="ORD3" s="27"/>
      <c r="ORE3" s="27"/>
      <c r="ORF3" s="27"/>
      <c r="ORG3" s="27"/>
      <c r="ORH3" s="27"/>
      <c r="ORI3" s="27"/>
      <c r="ORJ3" s="27"/>
      <c r="ORK3" s="27"/>
      <c r="ORL3" s="27"/>
      <c r="ORM3" s="27"/>
      <c r="ORN3" s="27"/>
      <c r="ORO3" s="27"/>
      <c r="ORP3" s="27"/>
      <c r="ORQ3" s="27"/>
      <c r="ORR3" s="27"/>
      <c r="ORS3" s="27"/>
      <c r="ORT3" s="27"/>
      <c r="ORU3" s="27"/>
      <c r="ORV3" s="27"/>
      <c r="ORW3" s="27"/>
      <c r="ORX3" s="27"/>
      <c r="ORY3" s="27"/>
      <c r="ORZ3" s="27"/>
      <c r="OSA3" s="27"/>
      <c r="OSB3" s="27"/>
      <c r="OSC3" s="27"/>
      <c r="OSD3" s="27"/>
      <c r="OSE3" s="27"/>
      <c r="OSF3" s="27"/>
      <c r="OSG3" s="27"/>
      <c r="OSH3" s="27"/>
      <c r="OSI3" s="27"/>
      <c r="OSJ3" s="27"/>
      <c r="OSK3" s="27"/>
      <c r="OSL3" s="27"/>
      <c r="OSM3" s="27"/>
      <c r="OSN3" s="27"/>
      <c r="OSO3" s="27"/>
      <c r="OSP3" s="27"/>
      <c r="OSQ3" s="27"/>
      <c r="OSR3" s="27"/>
      <c r="OSS3" s="27"/>
      <c r="OST3" s="27"/>
      <c r="OSU3" s="27"/>
      <c r="OSV3" s="27"/>
      <c r="OSW3" s="27"/>
      <c r="OSX3" s="27"/>
      <c r="OSY3" s="27"/>
      <c r="OSZ3" s="27"/>
      <c r="OTA3" s="27"/>
      <c r="OTB3" s="27"/>
      <c r="OTC3" s="27"/>
      <c r="OTD3" s="27"/>
      <c r="OTE3" s="27"/>
      <c r="OTF3" s="27"/>
      <c r="OTG3" s="27"/>
      <c r="OTH3" s="27"/>
      <c r="OTI3" s="27"/>
      <c r="OTJ3" s="27"/>
      <c r="OTK3" s="27"/>
      <c r="OTL3" s="27"/>
      <c r="OTM3" s="27"/>
      <c r="OTN3" s="27"/>
      <c r="OTO3" s="27"/>
      <c r="OTP3" s="27"/>
      <c r="OTQ3" s="27"/>
      <c r="OTR3" s="27"/>
      <c r="OTS3" s="27"/>
      <c r="OTT3" s="27"/>
      <c r="OTU3" s="27"/>
      <c r="OTV3" s="27"/>
      <c r="OTW3" s="27"/>
      <c r="OTX3" s="27"/>
      <c r="OTY3" s="27"/>
      <c r="OTZ3" s="27"/>
      <c r="OUA3" s="27"/>
      <c r="OUB3" s="27"/>
      <c r="OUC3" s="27"/>
      <c r="OUD3" s="27"/>
      <c r="OUE3" s="27"/>
      <c r="OUF3" s="27"/>
      <c r="OUG3" s="27"/>
      <c r="OUH3" s="27"/>
      <c r="OUI3" s="27"/>
      <c r="OUJ3" s="27"/>
      <c r="OUK3" s="27"/>
      <c r="OUL3" s="27"/>
      <c r="OUM3" s="27"/>
      <c r="OUN3" s="27"/>
      <c r="OUO3" s="27"/>
      <c r="OUP3" s="27"/>
      <c r="OUQ3" s="27"/>
      <c r="OUR3" s="27"/>
      <c r="OUS3" s="27"/>
      <c r="OUT3" s="27"/>
      <c r="OUU3" s="27"/>
      <c r="OUV3" s="27"/>
      <c r="OUW3" s="27"/>
      <c r="OUX3" s="27"/>
      <c r="OUY3" s="27"/>
      <c r="OUZ3" s="27"/>
      <c r="OVA3" s="27"/>
      <c r="OVB3" s="27"/>
      <c r="OVC3" s="27"/>
      <c r="OVD3" s="27"/>
      <c r="OVE3" s="27"/>
      <c r="OVF3" s="27"/>
      <c r="OVG3" s="27"/>
      <c r="OVH3" s="27"/>
      <c r="OVI3" s="27"/>
      <c r="OVJ3" s="27"/>
      <c r="OVK3" s="27"/>
      <c r="OVL3" s="27"/>
      <c r="OVM3" s="27"/>
      <c r="OVN3" s="27"/>
      <c r="OVO3" s="27"/>
      <c r="OVP3" s="27"/>
      <c r="OVQ3" s="27"/>
      <c r="OVR3" s="27"/>
      <c r="OVS3" s="27"/>
      <c r="OVT3" s="27"/>
      <c r="OVU3" s="27"/>
      <c r="OVV3" s="27"/>
      <c r="OVW3" s="27"/>
      <c r="OVX3" s="27"/>
      <c r="OVY3" s="27"/>
      <c r="OVZ3" s="27"/>
      <c r="OWA3" s="27"/>
      <c r="OWB3" s="27"/>
      <c r="OWC3" s="27"/>
      <c r="OWD3" s="27"/>
      <c r="OWE3" s="27"/>
      <c r="OWF3" s="27"/>
      <c r="OWG3" s="27"/>
      <c r="OWH3" s="27"/>
      <c r="OWI3" s="27"/>
      <c r="OWJ3" s="27"/>
      <c r="OWK3" s="27"/>
      <c r="OWL3" s="27"/>
      <c r="OWM3" s="27"/>
      <c r="OWN3" s="27"/>
      <c r="OWO3" s="27"/>
      <c r="OWP3" s="27"/>
      <c r="OWQ3" s="27"/>
      <c r="OWR3" s="27"/>
      <c r="OWS3" s="27"/>
      <c r="OWT3" s="27"/>
      <c r="OWU3" s="27"/>
      <c r="OWV3" s="27"/>
      <c r="OWW3" s="27"/>
      <c r="OWX3" s="27"/>
      <c r="OWY3" s="27"/>
      <c r="OWZ3" s="27"/>
      <c r="OXA3" s="27"/>
      <c r="OXB3" s="27"/>
      <c r="OXC3" s="27"/>
      <c r="OXD3" s="27"/>
      <c r="OXE3" s="27"/>
      <c r="OXF3" s="27"/>
      <c r="OXG3" s="27"/>
      <c r="OXH3" s="27"/>
      <c r="OXI3" s="27"/>
      <c r="OXJ3" s="27"/>
      <c r="OXK3" s="27"/>
      <c r="OXL3" s="27"/>
      <c r="OXM3" s="27"/>
      <c r="OXN3" s="27"/>
      <c r="OXO3" s="27"/>
      <c r="OXP3" s="27"/>
      <c r="OXQ3" s="27"/>
      <c r="OXR3" s="27"/>
      <c r="OXS3" s="27"/>
      <c r="OXT3" s="27"/>
      <c r="OXU3" s="27"/>
      <c r="OXV3" s="27"/>
      <c r="OXW3" s="27"/>
      <c r="OXX3" s="27"/>
      <c r="OXY3" s="27"/>
      <c r="OXZ3" s="27"/>
      <c r="OYA3" s="27"/>
      <c r="OYB3" s="27"/>
      <c r="OYC3" s="27"/>
      <c r="OYD3" s="27"/>
      <c r="OYE3" s="27"/>
      <c r="OYF3" s="27"/>
      <c r="OYG3" s="27"/>
      <c r="OYH3" s="27"/>
      <c r="OYI3" s="27"/>
      <c r="OYJ3" s="27"/>
      <c r="OYK3" s="27"/>
      <c r="OYL3" s="27"/>
      <c r="OYM3" s="27"/>
      <c r="OYN3" s="27"/>
      <c r="OYO3" s="27"/>
      <c r="OYP3" s="27"/>
      <c r="OYQ3" s="27"/>
      <c r="OYR3" s="27"/>
      <c r="OYS3" s="27"/>
      <c r="OYT3" s="27"/>
      <c r="OYU3" s="27"/>
      <c r="OYV3" s="27"/>
      <c r="OYW3" s="27"/>
      <c r="OYX3" s="27"/>
      <c r="OYY3" s="27"/>
      <c r="OYZ3" s="27"/>
      <c r="OZA3" s="27"/>
      <c r="OZB3" s="27"/>
      <c r="OZC3" s="27"/>
      <c r="OZD3" s="27"/>
      <c r="OZE3" s="27"/>
      <c r="OZF3" s="27"/>
      <c r="OZG3" s="27"/>
      <c r="OZH3" s="27"/>
      <c r="OZI3" s="27"/>
      <c r="OZJ3" s="27"/>
      <c r="OZK3" s="27"/>
      <c r="OZL3" s="27"/>
      <c r="OZM3" s="27"/>
      <c r="OZN3" s="27"/>
      <c r="OZO3" s="27"/>
      <c r="OZP3" s="27"/>
      <c r="OZQ3" s="27"/>
      <c r="OZR3" s="27"/>
      <c r="OZS3" s="27"/>
      <c r="OZT3" s="27"/>
      <c r="OZU3" s="27"/>
      <c r="OZV3" s="27"/>
      <c r="OZW3" s="27"/>
      <c r="OZX3" s="27"/>
      <c r="OZY3" s="27"/>
      <c r="OZZ3" s="27"/>
      <c r="PAA3" s="27"/>
      <c r="PAB3" s="27"/>
      <c r="PAC3" s="27"/>
      <c r="PAD3" s="27"/>
      <c r="PAE3" s="27"/>
      <c r="PAF3" s="27"/>
      <c r="PAG3" s="27"/>
      <c r="PAH3" s="27"/>
      <c r="PAI3" s="27"/>
      <c r="PAJ3" s="27"/>
      <c r="PAK3" s="27"/>
      <c r="PAL3" s="27"/>
      <c r="PAM3" s="27"/>
      <c r="PAN3" s="27"/>
      <c r="PAO3" s="27"/>
      <c r="PAP3" s="27"/>
      <c r="PAQ3" s="27"/>
      <c r="PAR3" s="27"/>
      <c r="PAS3" s="27"/>
      <c r="PAT3" s="27"/>
      <c r="PAU3" s="27"/>
      <c r="PAV3" s="27"/>
      <c r="PAW3" s="27"/>
      <c r="PAX3" s="27"/>
      <c r="PAY3" s="27"/>
      <c r="PAZ3" s="27"/>
      <c r="PBA3" s="27"/>
      <c r="PBB3" s="27"/>
      <c r="PBC3" s="27"/>
      <c r="PBD3" s="27"/>
      <c r="PBE3" s="27"/>
      <c r="PBF3" s="27"/>
      <c r="PBG3" s="27"/>
      <c r="PBH3" s="27"/>
      <c r="PBI3" s="27"/>
      <c r="PBJ3" s="27"/>
      <c r="PBK3" s="27"/>
      <c r="PBL3" s="27"/>
      <c r="PBM3" s="27"/>
      <c r="PBN3" s="27"/>
      <c r="PBO3" s="27"/>
      <c r="PBP3" s="27"/>
      <c r="PBQ3" s="27"/>
      <c r="PBR3" s="27"/>
      <c r="PBS3" s="27"/>
      <c r="PBT3" s="27"/>
      <c r="PBU3" s="27"/>
      <c r="PBV3" s="27"/>
      <c r="PBW3" s="27"/>
      <c r="PBX3" s="27"/>
      <c r="PBY3" s="27"/>
      <c r="PBZ3" s="27"/>
      <c r="PCA3" s="27"/>
      <c r="PCB3" s="27"/>
      <c r="PCC3" s="27"/>
      <c r="PCD3" s="27"/>
      <c r="PCE3" s="27"/>
      <c r="PCF3" s="27"/>
      <c r="PCG3" s="27"/>
      <c r="PCH3" s="27"/>
      <c r="PCI3" s="27"/>
      <c r="PCJ3" s="27"/>
      <c r="PCK3" s="27"/>
      <c r="PCL3" s="27"/>
      <c r="PCM3" s="27"/>
      <c r="PCN3" s="27"/>
      <c r="PCO3" s="27"/>
      <c r="PCP3" s="27"/>
      <c r="PCQ3" s="27"/>
      <c r="PCR3" s="27"/>
      <c r="PCS3" s="27"/>
      <c r="PCT3" s="27"/>
      <c r="PCU3" s="27"/>
      <c r="PCV3" s="27"/>
      <c r="PCW3" s="27"/>
      <c r="PCX3" s="27"/>
      <c r="PCY3" s="27"/>
      <c r="PCZ3" s="27"/>
      <c r="PDA3" s="27"/>
      <c r="PDB3" s="27"/>
      <c r="PDC3" s="27"/>
      <c r="PDD3" s="27"/>
      <c r="PDE3" s="27"/>
      <c r="PDF3" s="27"/>
      <c r="PDG3" s="27"/>
      <c r="PDH3" s="27"/>
      <c r="PDI3" s="27"/>
      <c r="PDJ3" s="27"/>
      <c r="PDK3" s="27"/>
      <c r="PDL3" s="27"/>
      <c r="PDM3" s="27"/>
      <c r="PDN3" s="27"/>
      <c r="PDO3" s="27"/>
      <c r="PDP3" s="27"/>
      <c r="PDQ3" s="27"/>
      <c r="PDR3" s="27"/>
      <c r="PDS3" s="27"/>
      <c r="PDT3" s="27"/>
      <c r="PDU3" s="27"/>
      <c r="PDV3" s="27"/>
      <c r="PDW3" s="27"/>
      <c r="PDX3" s="27"/>
      <c r="PDY3" s="27"/>
      <c r="PDZ3" s="27"/>
      <c r="PEA3" s="27"/>
      <c r="PEB3" s="27"/>
      <c r="PEC3" s="27"/>
      <c r="PED3" s="27"/>
      <c r="PEE3" s="27"/>
      <c r="PEF3" s="27"/>
      <c r="PEG3" s="27"/>
      <c r="PEH3" s="27"/>
      <c r="PEI3" s="27"/>
      <c r="PEJ3" s="27"/>
      <c r="PEK3" s="27"/>
      <c r="PEL3" s="27"/>
      <c r="PEM3" s="27"/>
      <c r="PEN3" s="27"/>
      <c r="PEO3" s="27"/>
      <c r="PEP3" s="27"/>
      <c r="PEQ3" s="27"/>
      <c r="PER3" s="27"/>
      <c r="PES3" s="27"/>
      <c r="PET3" s="27"/>
      <c r="PEU3" s="27"/>
      <c r="PEV3" s="27"/>
      <c r="PEW3" s="27"/>
      <c r="PEX3" s="27"/>
      <c r="PEY3" s="27"/>
      <c r="PEZ3" s="27"/>
      <c r="PFA3" s="27"/>
      <c r="PFB3" s="27"/>
      <c r="PFC3" s="27"/>
      <c r="PFD3" s="27"/>
      <c r="PFE3" s="27"/>
      <c r="PFF3" s="27"/>
      <c r="PFG3" s="27"/>
      <c r="PFH3" s="27"/>
      <c r="PFI3" s="27"/>
      <c r="PFJ3" s="27"/>
      <c r="PFK3" s="27"/>
      <c r="PFL3" s="27"/>
      <c r="PFM3" s="27"/>
      <c r="PFN3" s="27"/>
      <c r="PFO3" s="27"/>
      <c r="PFP3" s="27"/>
      <c r="PFQ3" s="27"/>
      <c r="PFR3" s="27"/>
      <c r="PFS3" s="27"/>
      <c r="PFT3" s="27"/>
      <c r="PFU3" s="27"/>
      <c r="PFV3" s="27"/>
      <c r="PFW3" s="27"/>
      <c r="PFX3" s="27"/>
      <c r="PFY3" s="27"/>
      <c r="PFZ3" s="27"/>
      <c r="PGA3" s="27"/>
      <c r="PGB3" s="27"/>
      <c r="PGC3" s="27"/>
      <c r="PGD3" s="27"/>
      <c r="PGE3" s="27"/>
      <c r="PGF3" s="27"/>
      <c r="PGG3" s="27"/>
      <c r="PGH3" s="27"/>
      <c r="PGI3" s="27"/>
      <c r="PGJ3" s="27"/>
      <c r="PGK3" s="27"/>
      <c r="PGL3" s="27"/>
      <c r="PGM3" s="27"/>
      <c r="PGN3" s="27"/>
      <c r="PGO3" s="27"/>
      <c r="PGP3" s="27"/>
      <c r="PGQ3" s="27"/>
      <c r="PGR3" s="27"/>
      <c r="PGS3" s="27"/>
      <c r="PGT3" s="27"/>
      <c r="PGU3" s="27"/>
      <c r="PGV3" s="27"/>
      <c r="PGW3" s="27"/>
      <c r="PGX3" s="27"/>
      <c r="PGY3" s="27"/>
      <c r="PGZ3" s="27"/>
      <c r="PHA3" s="27"/>
      <c r="PHB3" s="27"/>
      <c r="PHC3" s="27"/>
      <c r="PHD3" s="27"/>
      <c r="PHE3" s="27"/>
      <c r="PHF3" s="27"/>
      <c r="PHG3" s="27"/>
      <c r="PHH3" s="27"/>
      <c r="PHI3" s="27"/>
      <c r="PHJ3" s="27"/>
      <c r="PHK3" s="27"/>
      <c r="PHL3" s="27"/>
      <c r="PHM3" s="27"/>
      <c r="PHN3" s="27"/>
      <c r="PHO3" s="27"/>
      <c r="PHP3" s="27"/>
      <c r="PHQ3" s="27"/>
      <c r="PHR3" s="27"/>
      <c r="PHS3" s="27"/>
      <c r="PHT3" s="27"/>
      <c r="PHU3" s="27"/>
      <c r="PHV3" s="27"/>
      <c r="PHW3" s="27"/>
      <c r="PHX3" s="27"/>
      <c r="PHY3" s="27"/>
      <c r="PHZ3" s="27"/>
      <c r="PIA3" s="27"/>
      <c r="PIB3" s="27"/>
      <c r="PIC3" s="27"/>
      <c r="PID3" s="27"/>
      <c r="PIE3" s="27"/>
      <c r="PIF3" s="27"/>
      <c r="PIG3" s="27"/>
      <c r="PIH3" s="27"/>
      <c r="PII3" s="27"/>
      <c r="PIJ3" s="27"/>
      <c r="PIK3" s="27"/>
      <c r="PIL3" s="27"/>
      <c r="PIM3" s="27"/>
      <c r="PIN3" s="27"/>
      <c r="PIO3" s="27"/>
      <c r="PIP3" s="27"/>
      <c r="PIQ3" s="27"/>
      <c r="PIR3" s="27"/>
      <c r="PIS3" s="27"/>
      <c r="PIT3" s="27"/>
      <c r="PIU3" s="27"/>
      <c r="PIV3" s="27"/>
      <c r="PIW3" s="27"/>
      <c r="PIX3" s="27"/>
      <c r="PIY3" s="27"/>
      <c r="PIZ3" s="27"/>
      <c r="PJA3" s="27"/>
      <c r="PJB3" s="27"/>
      <c r="PJC3" s="27"/>
      <c r="PJD3" s="27"/>
      <c r="PJE3" s="27"/>
      <c r="PJF3" s="27"/>
      <c r="PJG3" s="27"/>
      <c r="PJH3" s="27"/>
      <c r="PJI3" s="27"/>
      <c r="PJJ3" s="27"/>
      <c r="PJK3" s="27"/>
      <c r="PJL3" s="27"/>
      <c r="PJM3" s="27"/>
      <c r="PJN3" s="27"/>
      <c r="PJO3" s="27"/>
      <c r="PJP3" s="27"/>
      <c r="PJQ3" s="27"/>
      <c r="PJR3" s="27"/>
      <c r="PJS3" s="27"/>
      <c r="PJT3" s="27"/>
      <c r="PJU3" s="27"/>
      <c r="PJV3" s="27"/>
      <c r="PJW3" s="27"/>
      <c r="PJX3" s="27"/>
      <c r="PJY3" s="27"/>
      <c r="PJZ3" s="27"/>
      <c r="PKA3" s="27"/>
      <c r="PKB3" s="27"/>
      <c r="PKC3" s="27"/>
      <c r="PKD3" s="27"/>
      <c r="PKE3" s="27"/>
      <c r="PKF3" s="27"/>
      <c r="PKG3" s="27"/>
      <c r="PKH3" s="27"/>
      <c r="PKI3" s="27"/>
      <c r="PKJ3" s="27"/>
      <c r="PKK3" s="27"/>
      <c r="PKL3" s="27"/>
      <c r="PKM3" s="27"/>
      <c r="PKN3" s="27"/>
      <c r="PKO3" s="27"/>
      <c r="PKP3" s="27"/>
      <c r="PKQ3" s="27"/>
      <c r="PKR3" s="27"/>
      <c r="PKS3" s="27"/>
      <c r="PKT3" s="27"/>
      <c r="PKU3" s="27"/>
      <c r="PKV3" s="27"/>
      <c r="PKW3" s="27"/>
      <c r="PKX3" s="27"/>
      <c r="PKY3" s="27"/>
      <c r="PKZ3" s="27"/>
      <c r="PLA3" s="27"/>
      <c r="PLB3" s="27"/>
      <c r="PLC3" s="27"/>
      <c r="PLD3" s="27"/>
      <c r="PLE3" s="27"/>
      <c r="PLF3" s="27"/>
      <c r="PLG3" s="27"/>
      <c r="PLH3" s="27"/>
      <c r="PLI3" s="27"/>
      <c r="PLJ3" s="27"/>
      <c r="PLK3" s="27"/>
      <c r="PLL3" s="27"/>
      <c r="PLM3" s="27"/>
      <c r="PLN3" s="27"/>
      <c r="PLO3" s="27"/>
      <c r="PLP3" s="27"/>
      <c r="PLQ3" s="27"/>
      <c r="PLR3" s="27"/>
      <c r="PLS3" s="27"/>
      <c r="PLT3" s="27"/>
      <c r="PLU3" s="27"/>
      <c r="PLV3" s="27"/>
      <c r="PLW3" s="27"/>
      <c r="PLX3" s="27"/>
      <c r="PLY3" s="27"/>
      <c r="PLZ3" s="27"/>
      <c r="PMA3" s="27"/>
      <c r="PMB3" s="27"/>
      <c r="PMC3" s="27"/>
      <c r="PMD3" s="27"/>
      <c r="PME3" s="27"/>
      <c r="PMF3" s="27"/>
      <c r="PMG3" s="27"/>
      <c r="PMH3" s="27"/>
      <c r="PMI3" s="27"/>
      <c r="PMJ3" s="27"/>
      <c r="PMK3" s="27"/>
      <c r="PML3" s="27"/>
      <c r="PMM3" s="27"/>
      <c r="PMN3" s="27"/>
      <c r="PMO3" s="27"/>
      <c r="PMP3" s="27"/>
      <c r="PMQ3" s="27"/>
      <c r="PMR3" s="27"/>
      <c r="PMS3" s="27"/>
      <c r="PMT3" s="27"/>
      <c r="PMU3" s="27"/>
      <c r="PMV3" s="27"/>
      <c r="PMW3" s="27"/>
      <c r="PMX3" s="27"/>
      <c r="PMY3" s="27"/>
      <c r="PMZ3" s="27"/>
      <c r="PNA3" s="27"/>
      <c r="PNB3" s="27"/>
      <c r="PNC3" s="27"/>
      <c r="PND3" s="27"/>
      <c r="PNE3" s="27"/>
      <c r="PNF3" s="27"/>
      <c r="PNG3" s="27"/>
      <c r="PNH3" s="27"/>
      <c r="PNI3" s="27"/>
      <c r="PNJ3" s="27"/>
      <c r="PNK3" s="27"/>
      <c r="PNL3" s="27"/>
      <c r="PNM3" s="27"/>
      <c r="PNN3" s="27"/>
      <c r="PNO3" s="27"/>
      <c r="PNP3" s="27"/>
      <c r="PNQ3" s="27"/>
      <c r="PNR3" s="27"/>
      <c r="PNS3" s="27"/>
      <c r="PNT3" s="27"/>
      <c r="PNU3" s="27"/>
      <c r="PNV3" s="27"/>
      <c r="PNW3" s="27"/>
      <c r="PNX3" s="27"/>
      <c r="PNY3" s="27"/>
      <c r="PNZ3" s="27"/>
      <c r="POA3" s="27"/>
      <c r="POB3" s="27"/>
      <c r="POC3" s="27"/>
      <c r="POD3" s="27"/>
      <c r="POE3" s="27"/>
      <c r="POF3" s="27"/>
      <c r="POG3" s="27"/>
      <c r="POH3" s="27"/>
      <c r="POI3" s="27"/>
      <c r="POJ3" s="27"/>
      <c r="POK3" s="27"/>
      <c r="POL3" s="27"/>
      <c r="POM3" s="27"/>
      <c r="PON3" s="27"/>
      <c r="POO3" s="27"/>
      <c r="POP3" s="27"/>
      <c r="POQ3" s="27"/>
      <c r="POR3" s="27"/>
      <c r="POS3" s="27"/>
      <c r="POT3" s="27"/>
      <c r="POU3" s="27"/>
      <c r="POV3" s="27"/>
      <c r="POW3" s="27"/>
      <c r="POX3" s="27"/>
      <c r="POY3" s="27"/>
      <c r="POZ3" s="27"/>
      <c r="PPA3" s="27"/>
      <c r="PPB3" s="27"/>
      <c r="PPC3" s="27"/>
      <c r="PPD3" s="27"/>
      <c r="PPE3" s="27"/>
      <c r="PPF3" s="27"/>
      <c r="PPG3" s="27"/>
      <c r="PPH3" s="27"/>
      <c r="PPI3" s="27"/>
      <c r="PPJ3" s="27"/>
      <c r="PPK3" s="27"/>
      <c r="PPL3" s="27"/>
      <c r="PPM3" s="27"/>
      <c r="PPN3" s="27"/>
      <c r="PPO3" s="27"/>
      <c r="PPP3" s="27"/>
      <c r="PPQ3" s="27"/>
      <c r="PPR3" s="27"/>
      <c r="PPS3" s="27"/>
      <c r="PPT3" s="27"/>
      <c r="PPU3" s="27"/>
      <c r="PPV3" s="27"/>
      <c r="PPW3" s="27"/>
      <c r="PPX3" s="27"/>
      <c r="PPY3" s="27"/>
      <c r="PPZ3" s="27"/>
      <c r="PQA3" s="27"/>
      <c r="PQB3" s="27"/>
      <c r="PQC3" s="27"/>
      <c r="PQD3" s="27"/>
      <c r="PQE3" s="27"/>
      <c r="PQF3" s="27"/>
      <c r="PQG3" s="27"/>
      <c r="PQH3" s="27"/>
      <c r="PQI3" s="27"/>
      <c r="PQJ3" s="27"/>
      <c r="PQK3" s="27"/>
      <c r="PQL3" s="27"/>
      <c r="PQM3" s="27"/>
      <c r="PQN3" s="27"/>
      <c r="PQO3" s="27"/>
      <c r="PQP3" s="27"/>
      <c r="PQQ3" s="27"/>
      <c r="PQR3" s="27"/>
      <c r="PQS3" s="27"/>
      <c r="PQT3" s="27"/>
      <c r="PQU3" s="27"/>
      <c r="PQV3" s="27"/>
      <c r="PQW3" s="27"/>
      <c r="PQX3" s="27"/>
      <c r="PQY3" s="27"/>
      <c r="PQZ3" s="27"/>
      <c r="PRA3" s="27"/>
      <c r="PRB3" s="27"/>
      <c r="PRC3" s="27"/>
      <c r="PRD3" s="27"/>
      <c r="PRE3" s="27"/>
      <c r="PRF3" s="27"/>
      <c r="PRG3" s="27"/>
      <c r="PRH3" s="27"/>
      <c r="PRI3" s="27"/>
      <c r="PRJ3" s="27"/>
      <c r="PRK3" s="27"/>
      <c r="PRL3" s="27"/>
      <c r="PRM3" s="27"/>
      <c r="PRN3" s="27"/>
      <c r="PRO3" s="27"/>
      <c r="PRP3" s="27"/>
      <c r="PRQ3" s="27"/>
      <c r="PRR3" s="27"/>
      <c r="PRS3" s="27"/>
      <c r="PRT3" s="27"/>
      <c r="PRU3" s="27"/>
      <c r="PRV3" s="27"/>
      <c r="PRW3" s="27"/>
      <c r="PRX3" s="27"/>
      <c r="PRY3" s="27"/>
      <c r="PRZ3" s="27"/>
      <c r="PSA3" s="27"/>
      <c r="PSB3" s="27"/>
      <c r="PSC3" s="27"/>
      <c r="PSD3" s="27"/>
      <c r="PSE3" s="27"/>
      <c r="PSF3" s="27"/>
      <c r="PSG3" s="27"/>
      <c r="PSH3" s="27"/>
      <c r="PSI3" s="27"/>
      <c r="PSJ3" s="27"/>
      <c r="PSK3" s="27"/>
      <c r="PSL3" s="27"/>
      <c r="PSM3" s="27"/>
      <c r="PSN3" s="27"/>
      <c r="PSO3" s="27"/>
      <c r="PSP3" s="27"/>
      <c r="PSQ3" s="27"/>
      <c r="PSR3" s="27"/>
      <c r="PSS3" s="27"/>
      <c r="PST3" s="27"/>
      <c r="PSU3" s="27"/>
      <c r="PSV3" s="27"/>
      <c r="PSW3" s="27"/>
      <c r="PSX3" s="27"/>
      <c r="PSY3" s="27"/>
      <c r="PSZ3" s="27"/>
      <c r="PTA3" s="27"/>
      <c r="PTB3" s="27"/>
      <c r="PTC3" s="27"/>
      <c r="PTD3" s="27"/>
      <c r="PTE3" s="27"/>
      <c r="PTF3" s="27"/>
      <c r="PTG3" s="27"/>
      <c r="PTH3" s="27"/>
      <c r="PTI3" s="27"/>
      <c r="PTJ3" s="27"/>
      <c r="PTK3" s="27"/>
      <c r="PTL3" s="27"/>
      <c r="PTM3" s="27"/>
      <c r="PTN3" s="27"/>
      <c r="PTO3" s="27"/>
      <c r="PTP3" s="27"/>
      <c r="PTQ3" s="27"/>
      <c r="PTR3" s="27"/>
      <c r="PTS3" s="27"/>
      <c r="PTT3" s="27"/>
      <c r="PTU3" s="27"/>
      <c r="PTV3" s="27"/>
      <c r="PTW3" s="27"/>
      <c r="PTX3" s="27"/>
      <c r="PTY3" s="27"/>
      <c r="PTZ3" s="27"/>
      <c r="PUA3" s="27"/>
      <c r="PUB3" s="27"/>
      <c r="PUC3" s="27"/>
      <c r="PUD3" s="27"/>
      <c r="PUE3" s="27"/>
      <c r="PUF3" s="27"/>
      <c r="PUG3" s="27"/>
      <c r="PUH3" s="27"/>
      <c r="PUI3" s="27"/>
      <c r="PUJ3" s="27"/>
      <c r="PUK3" s="27"/>
      <c r="PUL3" s="27"/>
      <c r="PUM3" s="27"/>
      <c r="PUN3" s="27"/>
      <c r="PUO3" s="27"/>
      <c r="PUP3" s="27"/>
      <c r="PUQ3" s="27"/>
      <c r="PUR3" s="27"/>
      <c r="PUS3" s="27"/>
      <c r="PUT3" s="27"/>
      <c r="PUU3" s="27"/>
      <c r="PUV3" s="27"/>
      <c r="PUW3" s="27"/>
      <c r="PUX3" s="27"/>
      <c r="PUY3" s="27"/>
      <c r="PUZ3" s="27"/>
      <c r="PVA3" s="27"/>
      <c r="PVB3" s="27"/>
      <c r="PVC3" s="27"/>
      <c r="PVD3" s="27"/>
      <c r="PVE3" s="27"/>
      <c r="PVF3" s="27"/>
      <c r="PVG3" s="27"/>
      <c r="PVH3" s="27"/>
      <c r="PVI3" s="27"/>
      <c r="PVJ3" s="27"/>
      <c r="PVK3" s="27"/>
      <c r="PVL3" s="27"/>
      <c r="PVM3" s="27"/>
      <c r="PVN3" s="27"/>
      <c r="PVO3" s="27"/>
      <c r="PVP3" s="27"/>
      <c r="PVQ3" s="27"/>
      <c r="PVR3" s="27"/>
      <c r="PVS3" s="27"/>
      <c r="PVT3" s="27"/>
      <c r="PVU3" s="27"/>
      <c r="PVV3" s="27"/>
      <c r="PVW3" s="27"/>
      <c r="PVX3" s="27"/>
      <c r="PVY3" s="27"/>
      <c r="PVZ3" s="27"/>
      <c r="PWA3" s="27"/>
      <c r="PWB3" s="27"/>
      <c r="PWC3" s="27"/>
      <c r="PWD3" s="27"/>
      <c r="PWE3" s="27"/>
      <c r="PWF3" s="27"/>
      <c r="PWG3" s="27"/>
      <c r="PWH3" s="27"/>
      <c r="PWI3" s="27"/>
      <c r="PWJ3" s="27"/>
      <c r="PWK3" s="27"/>
      <c r="PWL3" s="27"/>
      <c r="PWM3" s="27"/>
      <c r="PWN3" s="27"/>
      <c r="PWO3" s="27"/>
      <c r="PWP3" s="27"/>
      <c r="PWQ3" s="27"/>
      <c r="PWR3" s="27"/>
      <c r="PWS3" s="27"/>
      <c r="PWT3" s="27"/>
      <c r="PWU3" s="27"/>
      <c r="PWV3" s="27"/>
      <c r="PWW3" s="27"/>
      <c r="PWX3" s="27"/>
      <c r="PWY3" s="27"/>
      <c r="PWZ3" s="27"/>
      <c r="PXA3" s="27"/>
      <c r="PXB3" s="27"/>
      <c r="PXC3" s="27"/>
      <c r="PXD3" s="27"/>
      <c r="PXE3" s="27"/>
      <c r="PXF3" s="27"/>
      <c r="PXG3" s="27"/>
      <c r="PXH3" s="27"/>
      <c r="PXI3" s="27"/>
      <c r="PXJ3" s="27"/>
      <c r="PXK3" s="27"/>
      <c r="PXL3" s="27"/>
      <c r="PXM3" s="27"/>
      <c r="PXN3" s="27"/>
      <c r="PXO3" s="27"/>
      <c r="PXP3" s="27"/>
      <c r="PXQ3" s="27"/>
      <c r="PXR3" s="27"/>
      <c r="PXS3" s="27"/>
      <c r="PXT3" s="27"/>
      <c r="PXU3" s="27"/>
      <c r="PXV3" s="27"/>
      <c r="PXW3" s="27"/>
      <c r="PXX3" s="27"/>
      <c r="PXY3" s="27"/>
      <c r="PXZ3" s="27"/>
      <c r="PYA3" s="27"/>
      <c r="PYB3" s="27"/>
      <c r="PYC3" s="27"/>
      <c r="PYD3" s="27"/>
      <c r="PYE3" s="27"/>
      <c r="PYF3" s="27"/>
      <c r="PYG3" s="27"/>
      <c r="PYH3" s="27"/>
      <c r="PYI3" s="27"/>
      <c r="PYJ3" s="27"/>
      <c r="PYK3" s="27"/>
      <c r="PYL3" s="27"/>
      <c r="PYM3" s="27"/>
      <c r="PYN3" s="27"/>
      <c r="PYO3" s="27"/>
      <c r="PYP3" s="27"/>
      <c r="PYQ3" s="27"/>
      <c r="PYR3" s="27"/>
      <c r="PYS3" s="27"/>
      <c r="PYT3" s="27"/>
      <c r="PYU3" s="27"/>
      <c r="PYV3" s="27"/>
      <c r="PYW3" s="27"/>
      <c r="PYX3" s="27"/>
      <c r="PYY3" s="27"/>
      <c r="PYZ3" s="27"/>
      <c r="PZA3" s="27"/>
      <c r="PZB3" s="27"/>
      <c r="PZC3" s="27"/>
      <c r="PZD3" s="27"/>
      <c r="PZE3" s="27"/>
      <c r="PZF3" s="27"/>
      <c r="PZG3" s="27"/>
      <c r="PZH3" s="27"/>
      <c r="PZI3" s="27"/>
      <c r="PZJ3" s="27"/>
      <c r="PZK3" s="27"/>
      <c r="PZL3" s="27"/>
      <c r="PZM3" s="27"/>
      <c r="PZN3" s="27"/>
      <c r="PZO3" s="27"/>
      <c r="PZP3" s="27"/>
      <c r="PZQ3" s="27"/>
      <c r="PZR3" s="27"/>
      <c r="PZS3" s="27"/>
      <c r="PZT3" s="27"/>
      <c r="PZU3" s="27"/>
      <c r="PZV3" s="27"/>
      <c r="PZW3" s="27"/>
      <c r="PZX3" s="27"/>
      <c r="PZY3" s="27"/>
      <c r="PZZ3" s="27"/>
      <c r="QAA3" s="27"/>
      <c r="QAB3" s="27"/>
      <c r="QAC3" s="27"/>
      <c r="QAD3" s="27"/>
      <c r="QAE3" s="27"/>
      <c r="QAF3" s="27"/>
      <c r="QAG3" s="27"/>
      <c r="QAH3" s="27"/>
      <c r="QAI3" s="27"/>
      <c r="QAJ3" s="27"/>
      <c r="QAK3" s="27"/>
      <c r="QAL3" s="27"/>
      <c r="QAM3" s="27"/>
      <c r="QAN3" s="27"/>
      <c r="QAO3" s="27"/>
      <c r="QAP3" s="27"/>
      <c r="QAQ3" s="27"/>
      <c r="QAR3" s="27"/>
      <c r="QAS3" s="27"/>
      <c r="QAT3" s="27"/>
      <c r="QAU3" s="27"/>
      <c r="QAV3" s="27"/>
      <c r="QAW3" s="27"/>
      <c r="QAX3" s="27"/>
      <c r="QAY3" s="27"/>
      <c r="QAZ3" s="27"/>
      <c r="QBA3" s="27"/>
      <c r="QBB3" s="27"/>
      <c r="QBC3" s="27"/>
      <c r="QBD3" s="27"/>
      <c r="QBE3" s="27"/>
      <c r="QBF3" s="27"/>
      <c r="QBG3" s="27"/>
      <c r="QBH3" s="27"/>
      <c r="QBI3" s="27"/>
      <c r="QBJ3" s="27"/>
      <c r="QBK3" s="27"/>
      <c r="QBL3" s="27"/>
      <c r="QBM3" s="27"/>
      <c r="QBN3" s="27"/>
      <c r="QBO3" s="27"/>
      <c r="QBP3" s="27"/>
      <c r="QBQ3" s="27"/>
      <c r="QBR3" s="27"/>
      <c r="QBS3" s="27"/>
      <c r="QBT3" s="27"/>
      <c r="QBU3" s="27"/>
      <c r="QBV3" s="27"/>
      <c r="QBW3" s="27"/>
      <c r="QBX3" s="27"/>
      <c r="QBY3" s="27"/>
      <c r="QBZ3" s="27"/>
      <c r="QCA3" s="27"/>
      <c r="QCB3" s="27"/>
      <c r="QCC3" s="27"/>
      <c r="QCD3" s="27"/>
      <c r="QCE3" s="27"/>
      <c r="QCF3" s="27"/>
      <c r="QCG3" s="27"/>
      <c r="QCH3" s="27"/>
      <c r="QCI3" s="27"/>
      <c r="QCJ3" s="27"/>
      <c r="QCK3" s="27"/>
      <c r="QCL3" s="27"/>
      <c r="QCM3" s="27"/>
      <c r="QCN3" s="27"/>
      <c r="QCO3" s="27"/>
      <c r="QCP3" s="27"/>
      <c r="QCQ3" s="27"/>
      <c r="QCR3" s="27"/>
      <c r="QCS3" s="27"/>
      <c r="QCT3" s="27"/>
      <c r="QCU3" s="27"/>
      <c r="QCV3" s="27"/>
      <c r="QCW3" s="27"/>
      <c r="QCX3" s="27"/>
      <c r="QCY3" s="27"/>
      <c r="QCZ3" s="27"/>
      <c r="QDA3" s="27"/>
      <c r="QDB3" s="27"/>
      <c r="QDC3" s="27"/>
      <c r="QDD3" s="27"/>
      <c r="QDE3" s="27"/>
      <c r="QDF3" s="27"/>
      <c r="QDG3" s="27"/>
      <c r="QDH3" s="27"/>
      <c r="QDI3" s="27"/>
      <c r="QDJ3" s="27"/>
      <c r="QDK3" s="27"/>
      <c r="QDL3" s="27"/>
      <c r="QDM3" s="27"/>
      <c r="QDN3" s="27"/>
      <c r="QDO3" s="27"/>
      <c r="QDP3" s="27"/>
      <c r="QDQ3" s="27"/>
      <c r="QDR3" s="27"/>
      <c r="QDS3" s="27"/>
      <c r="QDT3" s="27"/>
      <c r="QDU3" s="27"/>
      <c r="QDV3" s="27"/>
      <c r="QDW3" s="27"/>
      <c r="QDX3" s="27"/>
      <c r="QDY3" s="27"/>
      <c r="QDZ3" s="27"/>
      <c r="QEA3" s="27"/>
      <c r="QEB3" s="27"/>
      <c r="QEC3" s="27"/>
      <c r="QED3" s="27"/>
      <c r="QEE3" s="27"/>
      <c r="QEF3" s="27"/>
      <c r="QEG3" s="27"/>
      <c r="QEH3" s="27"/>
      <c r="QEI3" s="27"/>
      <c r="QEJ3" s="27"/>
      <c r="QEK3" s="27"/>
      <c r="QEL3" s="27"/>
      <c r="QEM3" s="27"/>
      <c r="QEN3" s="27"/>
      <c r="QEO3" s="27"/>
      <c r="QEP3" s="27"/>
      <c r="QEQ3" s="27"/>
      <c r="QER3" s="27"/>
      <c r="QES3" s="27"/>
      <c r="QET3" s="27"/>
      <c r="QEU3" s="27"/>
      <c r="QEV3" s="27"/>
      <c r="QEW3" s="27"/>
      <c r="QEX3" s="27"/>
      <c r="QEY3" s="27"/>
      <c r="QEZ3" s="27"/>
      <c r="QFA3" s="27"/>
      <c r="QFB3" s="27"/>
      <c r="QFC3" s="27"/>
      <c r="QFD3" s="27"/>
      <c r="QFE3" s="27"/>
      <c r="QFF3" s="27"/>
      <c r="QFG3" s="27"/>
      <c r="QFH3" s="27"/>
      <c r="QFI3" s="27"/>
      <c r="QFJ3" s="27"/>
      <c r="QFK3" s="27"/>
      <c r="QFL3" s="27"/>
      <c r="QFM3" s="27"/>
      <c r="QFN3" s="27"/>
      <c r="QFO3" s="27"/>
      <c r="QFP3" s="27"/>
      <c r="QFQ3" s="27"/>
      <c r="QFR3" s="27"/>
      <c r="QFS3" s="27"/>
      <c r="QFT3" s="27"/>
      <c r="QFU3" s="27"/>
      <c r="QFV3" s="27"/>
      <c r="QFW3" s="27"/>
      <c r="QFX3" s="27"/>
      <c r="QFY3" s="27"/>
      <c r="QFZ3" s="27"/>
      <c r="QGA3" s="27"/>
      <c r="QGB3" s="27"/>
      <c r="QGC3" s="27"/>
      <c r="QGD3" s="27"/>
      <c r="QGE3" s="27"/>
      <c r="QGF3" s="27"/>
      <c r="QGG3" s="27"/>
      <c r="QGH3" s="27"/>
      <c r="QGI3" s="27"/>
      <c r="QGJ3" s="27"/>
      <c r="QGK3" s="27"/>
      <c r="QGL3" s="27"/>
      <c r="QGM3" s="27"/>
      <c r="QGN3" s="27"/>
      <c r="QGO3" s="27"/>
      <c r="QGP3" s="27"/>
      <c r="QGQ3" s="27"/>
      <c r="QGR3" s="27"/>
      <c r="QGS3" s="27"/>
      <c r="QGT3" s="27"/>
      <c r="QGU3" s="27"/>
      <c r="QGV3" s="27"/>
      <c r="QGW3" s="27"/>
      <c r="QGX3" s="27"/>
      <c r="QGY3" s="27"/>
      <c r="QGZ3" s="27"/>
      <c r="QHA3" s="27"/>
      <c r="QHB3" s="27"/>
      <c r="QHC3" s="27"/>
      <c r="QHD3" s="27"/>
      <c r="QHE3" s="27"/>
      <c r="QHF3" s="27"/>
      <c r="QHG3" s="27"/>
      <c r="QHH3" s="27"/>
      <c r="QHI3" s="27"/>
      <c r="QHJ3" s="27"/>
      <c r="QHK3" s="27"/>
      <c r="QHL3" s="27"/>
      <c r="QHM3" s="27"/>
      <c r="QHN3" s="27"/>
      <c r="QHO3" s="27"/>
      <c r="QHP3" s="27"/>
      <c r="QHQ3" s="27"/>
      <c r="QHR3" s="27"/>
      <c r="QHS3" s="27"/>
      <c r="QHT3" s="27"/>
      <c r="QHU3" s="27"/>
      <c r="QHV3" s="27"/>
      <c r="QHW3" s="27"/>
      <c r="QHX3" s="27"/>
      <c r="QHY3" s="27"/>
      <c r="QHZ3" s="27"/>
      <c r="QIA3" s="27"/>
      <c r="QIB3" s="27"/>
      <c r="QIC3" s="27"/>
      <c r="QID3" s="27"/>
      <c r="QIE3" s="27"/>
      <c r="QIF3" s="27"/>
      <c r="QIG3" s="27"/>
      <c r="QIH3" s="27"/>
      <c r="QII3" s="27"/>
      <c r="QIJ3" s="27"/>
      <c r="QIK3" s="27"/>
      <c r="QIL3" s="27"/>
      <c r="QIM3" s="27"/>
      <c r="QIN3" s="27"/>
      <c r="QIO3" s="27"/>
      <c r="QIP3" s="27"/>
      <c r="QIQ3" s="27"/>
      <c r="QIR3" s="27"/>
      <c r="QIS3" s="27"/>
      <c r="QIT3" s="27"/>
      <c r="QIU3" s="27"/>
      <c r="QIV3" s="27"/>
      <c r="QIW3" s="27"/>
      <c r="QIX3" s="27"/>
      <c r="QIY3" s="27"/>
      <c r="QIZ3" s="27"/>
      <c r="QJA3" s="27"/>
      <c r="QJB3" s="27"/>
      <c r="QJC3" s="27"/>
      <c r="QJD3" s="27"/>
      <c r="QJE3" s="27"/>
      <c r="QJF3" s="27"/>
      <c r="QJG3" s="27"/>
      <c r="QJH3" s="27"/>
      <c r="QJI3" s="27"/>
      <c r="QJJ3" s="27"/>
      <c r="QJK3" s="27"/>
      <c r="QJL3" s="27"/>
      <c r="QJM3" s="27"/>
      <c r="QJN3" s="27"/>
      <c r="QJO3" s="27"/>
      <c r="QJP3" s="27"/>
      <c r="QJQ3" s="27"/>
      <c r="QJR3" s="27"/>
      <c r="QJS3" s="27"/>
      <c r="QJT3" s="27"/>
      <c r="QJU3" s="27"/>
      <c r="QJV3" s="27"/>
      <c r="QJW3" s="27"/>
      <c r="QJX3" s="27"/>
      <c r="QJY3" s="27"/>
      <c r="QJZ3" s="27"/>
      <c r="QKA3" s="27"/>
      <c r="QKB3" s="27"/>
      <c r="QKC3" s="27"/>
      <c r="QKD3" s="27"/>
      <c r="QKE3" s="27"/>
      <c r="QKF3" s="27"/>
      <c r="QKG3" s="27"/>
      <c r="QKH3" s="27"/>
      <c r="QKI3" s="27"/>
      <c r="QKJ3" s="27"/>
      <c r="QKK3" s="27"/>
      <c r="QKL3" s="27"/>
      <c r="QKM3" s="27"/>
      <c r="QKN3" s="27"/>
      <c r="QKO3" s="27"/>
      <c r="QKP3" s="27"/>
      <c r="QKQ3" s="27"/>
      <c r="QKR3" s="27"/>
      <c r="QKS3" s="27"/>
      <c r="QKT3" s="27"/>
      <c r="QKU3" s="27"/>
      <c r="QKV3" s="27"/>
      <c r="QKW3" s="27"/>
      <c r="QKX3" s="27"/>
      <c r="QKY3" s="27"/>
      <c r="QKZ3" s="27"/>
      <c r="QLA3" s="27"/>
      <c r="QLB3" s="27"/>
      <c r="QLC3" s="27"/>
      <c r="QLD3" s="27"/>
      <c r="QLE3" s="27"/>
      <c r="QLF3" s="27"/>
      <c r="QLG3" s="27"/>
      <c r="QLH3" s="27"/>
      <c r="QLI3" s="27"/>
      <c r="QLJ3" s="27"/>
      <c r="QLK3" s="27"/>
      <c r="QLL3" s="27"/>
      <c r="QLM3" s="27"/>
      <c r="QLN3" s="27"/>
      <c r="QLO3" s="27"/>
      <c r="QLP3" s="27"/>
      <c r="QLQ3" s="27"/>
      <c r="QLR3" s="27"/>
      <c r="QLS3" s="27"/>
      <c r="QLT3" s="27"/>
      <c r="QLU3" s="27"/>
      <c r="QLV3" s="27"/>
      <c r="QLW3" s="27"/>
      <c r="QLX3" s="27"/>
      <c r="QLY3" s="27"/>
      <c r="QLZ3" s="27"/>
      <c r="QMA3" s="27"/>
      <c r="QMB3" s="27"/>
      <c r="QMC3" s="27"/>
      <c r="QMD3" s="27"/>
      <c r="QME3" s="27"/>
      <c r="QMF3" s="27"/>
      <c r="QMG3" s="27"/>
      <c r="QMH3" s="27"/>
      <c r="QMI3" s="27"/>
      <c r="QMJ3" s="27"/>
      <c r="QMK3" s="27"/>
      <c r="QML3" s="27"/>
      <c r="QMM3" s="27"/>
      <c r="QMN3" s="27"/>
      <c r="QMO3" s="27"/>
      <c r="QMP3" s="27"/>
      <c r="QMQ3" s="27"/>
      <c r="QMR3" s="27"/>
      <c r="QMS3" s="27"/>
      <c r="QMT3" s="27"/>
      <c r="QMU3" s="27"/>
      <c r="QMV3" s="27"/>
      <c r="QMW3" s="27"/>
      <c r="QMX3" s="27"/>
      <c r="QMY3" s="27"/>
      <c r="QMZ3" s="27"/>
      <c r="QNA3" s="27"/>
      <c r="QNB3" s="27"/>
      <c r="QNC3" s="27"/>
      <c r="QND3" s="27"/>
      <c r="QNE3" s="27"/>
      <c r="QNF3" s="27"/>
      <c r="QNG3" s="27"/>
      <c r="QNH3" s="27"/>
      <c r="QNI3" s="27"/>
      <c r="QNJ3" s="27"/>
      <c r="QNK3" s="27"/>
      <c r="QNL3" s="27"/>
      <c r="QNM3" s="27"/>
      <c r="QNN3" s="27"/>
      <c r="QNO3" s="27"/>
      <c r="QNP3" s="27"/>
      <c r="QNQ3" s="27"/>
      <c r="QNR3" s="27"/>
      <c r="QNS3" s="27"/>
      <c r="QNT3" s="27"/>
      <c r="QNU3" s="27"/>
      <c r="QNV3" s="27"/>
      <c r="QNW3" s="27"/>
      <c r="QNX3" s="27"/>
      <c r="QNY3" s="27"/>
      <c r="QNZ3" s="27"/>
      <c r="QOA3" s="27"/>
      <c r="QOB3" s="27"/>
      <c r="QOC3" s="27"/>
      <c r="QOD3" s="27"/>
      <c r="QOE3" s="27"/>
      <c r="QOF3" s="27"/>
      <c r="QOG3" s="27"/>
      <c r="QOH3" s="27"/>
      <c r="QOI3" s="27"/>
      <c r="QOJ3" s="27"/>
      <c r="QOK3" s="27"/>
      <c r="QOL3" s="27"/>
      <c r="QOM3" s="27"/>
      <c r="QON3" s="27"/>
      <c r="QOO3" s="27"/>
      <c r="QOP3" s="27"/>
      <c r="QOQ3" s="27"/>
      <c r="QOR3" s="27"/>
      <c r="QOS3" s="27"/>
      <c r="QOT3" s="27"/>
      <c r="QOU3" s="27"/>
      <c r="QOV3" s="27"/>
      <c r="QOW3" s="27"/>
      <c r="QOX3" s="27"/>
      <c r="QOY3" s="27"/>
      <c r="QOZ3" s="27"/>
      <c r="QPA3" s="27"/>
      <c r="QPB3" s="27"/>
      <c r="QPC3" s="27"/>
      <c r="QPD3" s="27"/>
      <c r="QPE3" s="27"/>
      <c r="QPF3" s="27"/>
      <c r="QPG3" s="27"/>
      <c r="QPH3" s="27"/>
      <c r="QPI3" s="27"/>
      <c r="QPJ3" s="27"/>
      <c r="QPK3" s="27"/>
      <c r="QPL3" s="27"/>
      <c r="QPM3" s="27"/>
      <c r="QPN3" s="27"/>
      <c r="QPO3" s="27"/>
      <c r="QPP3" s="27"/>
      <c r="QPQ3" s="27"/>
      <c r="QPR3" s="27"/>
      <c r="QPS3" s="27"/>
      <c r="QPT3" s="27"/>
      <c r="QPU3" s="27"/>
      <c r="QPV3" s="27"/>
      <c r="QPW3" s="27"/>
      <c r="QPX3" s="27"/>
      <c r="QPY3" s="27"/>
      <c r="QPZ3" s="27"/>
      <c r="QQA3" s="27"/>
      <c r="QQB3" s="27"/>
      <c r="QQC3" s="27"/>
      <c r="QQD3" s="27"/>
      <c r="QQE3" s="27"/>
      <c r="QQF3" s="27"/>
      <c r="QQG3" s="27"/>
      <c r="QQH3" s="27"/>
      <c r="QQI3" s="27"/>
      <c r="QQJ3" s="27"/>
      <c r="QQK3" s="27"/>
      <c r="QQL3" s="27"/>
      <c r="QQM3" s="27"/>
      <c r="QQN3" s="27"/>
      <c r="QQO3" s="27"/>
      <c r="QQP3" s="27"/>
      <c r="QQQ3" s="27"/>
      <c r="QQR3" s="27"/>
      <c r="QQS3" s="27"/>
      <c r="QQT3" s="27"/>
      <c r="QQU3" s="27"/>
      <c r="QQV3" s="27"/>
      <c r="QQW3" s="27"/>
      <c r="QQX3" s="27"/>
      <c r="QQY3" s="27"/>
      <c r="QQZ3" s="27"/>
      <c r="QRA3" s="27"/>
      <c r="QRB3" s="27"/>
      <c r="QRC3" s="27"/>
      <c r="QRD3" s="27"/>
      <c r="QRE3" s="27"/>
      <c r="QRF3" s="27"/>
      <c r="QRG3" s="27"/>
      <c r="QRH3" s="27"/>
      <c r="QRI3" s="27"/>
      <c r="QRJ3" s="27"/>
      <c r="QRK3" s="27"/>
      <c r="QRL3" s="27"/>
      <c r="QRM3" s="27"/>
      <c r="QRN3" s="27"/>
      <c r="QRO3" s="27"/>
      <c r="QRP3" s="27"/>
      <c r="QRQ3" s="27"/>
      <c r="QRR3" s="27"/>
      <c r="QRS3" s="27"/>
      <c r="QRT3" s="27"/>
      <c r="QRU3" s="27"/>
      <c r="QRV3" s="27"/>
      <c r="QRW3" s="27"/>
      <c r="QRX3" s="27"/>
      <c r="QRY3" s="27"/>
      <c r="QRZ3" s="27"/>
      <c r="QSA3" s="27"/>
      <c r="QSB3" s="27"/>
      <c r="QSC3" s="27"/>
      <c r="QSD3" s="27"/>
      <c r="QSE3" s="27"/>
      <c r="QSF3" s="27"/>
      <c r="QSG3" s="27"/>
      <c r="QSH3" s="27"/>
      <c r="QSI3" s="27"/>
      <c r="QSJ3" s="27"/>
      <c r="QSK3" s="27"/>
      <c r="QSL3" s="27"/>
      <c r="QSM3" s="27"/>
      <c r="QSN3" s="27"/>
      <c r="QSO3" s="27"/>
      <c r="QSP3" s="27"/>
      <c r="QSQ3" s="27"/>
      <c r="QSR3" s="27"/>
      <c r="QSS3" s="27"/>
      <c r="QST3" s="27"/>
      <c r="QSU3" s="27"/>
      <c r="QSV3" s="27"/>
      <c r="QSW3" s="27"/>
      <c r="QSX3" s="27"/>
      <c r="QSY3" s="27"/>
      <c r="QSZ3" s="27"/>
      <c r="QTA3" s="27"/>
      <c r="QTB3" s="27"/>
      <c r="QTC3" s="27"/>
      <c r="QTD3" s="27"/>
      <c r="QTE3" s="27"/>
      <c r="QTF3" s="27"/>
      <c r="QTG3" s="27"/>
      <c r="QTH3" s="27"/>
      <c r="QTI3" s="27"/>
      <c r="QTJ3" s="27"/>
      <c r="QTK3" s="27"/>
      <c r="QTL3" s="27"/>
      <c r="QTM3" s="27"/>
      <c r="QTN3" s="27"/>
      <c r="QTO3" s="27"/>
      <c r="QTP3" s="27"/>
      <c r="QTQ3" s="27"/>
      <c r="QTR3" s="27"/>
      <c r="QTS3" s="27"/>
      <c r="QTT3" s="27"/>
      <c r="QTU3" s="27"/>
      <c r="QTV3" s="27"/>
      <c r="QTW3" s="27"/>
      <c r="QTX3" s="27"/>
      <c r="QTY3" s="27"/>
      <c r="QTZ3" s="27"/>
      <c r="QUA3" s="27"/>
      <c r="QUB3" s="27"/>
      <c r="QUC3" s="27"/>
      <c r="QUD3" s="27"/>
      <c r="QUE3" s="27"/>
      <c r="QUF3" s="27"/>
      <c r="QUG3" s="27"/>
      <c r="QUH3" s="27"/>
      <c r="QUI3" s="27"/>
      <c r="QUJ3" s="27"/>
      <c r="QUK3" s="27"/>
      <c r="QUL3" s="27"/>
      <c r="QUM3" s="27"/>
      <c r="QUN3" s="27"/>
      <c r="QUO3" s="27"/>
      <c r="QUP3" s="27"/>
      <c r="QUQ3" s="27"/>
      <c r="QUR3" s="27"/>
      <c r="QUS3" s="27"/>
      <c r="QUT3" s="27"/>
      <c r="QUU3" s="27"/>
      <c r="QUV3" s="27"/>
      <c r="QUW3" s="27"/>
      <c r="QUX3" s="27"/>
      <c r="QUY3" s="27"/>
      <c r="QUZ3" s="27"/>
      <c r="QVA3" s="27"/>
      <c r="QVB3" s="27"/>
      <c r="QVC3" s="27"/>
      <c r="QVD3" s="27"/>
      <c r="QVE3" s="27"/>
      <c r="QVF3" s="27"/>
      <c r="QVG3" s="27"/>
      <c r="QVH3" s="27"/>
      <c r="QVI3" s="27"/>
      <c r="QVJ3" s="27"/>
      <c r="QVK3" s="27"/>
      <c r="QVL3" s="27"/>
      <c r="QVM3" s="27"/>
      <c r="QVN3" s="27"/>
      <c r="QVO3" s="27"/>
      <c r="QVP3" s="27"/>
      <c r="QVQ3" s="27"/>
      <c r="QVR3" s="27"/>
      <c r="QVS3" s="27"/>
      <c r="QVT3" s="27"/>
      <c r="QVU3" s="27"/>
      <c r="QVV3" s="27"/>
      <c r="QVW3" s="27"/>
      <c r="QVX3" s="27"/>
      <c r="QVY3" s="27"/>
      <c r="QVZ3" s="27"/>
      <c r="QWA3" s="27"/>
      <c r="QWB3" s="27"/>
      <c r="QWC3" s="27"/>
      <c r="QWD3" s="27"/>
      <c r="QWE3" s="27"/>
      <c r="QWF3" s="27"/>
      <c r="QWG3" s="27"/>
      <c r="QWH3" s="27"/>
      <c r="QWI3" s="27"/>
      <c r="QWJ3" s="27"/>
      <c r="QWK3" s="27"/>
      <c r="QWL3" s="27"/>
      <c r="QWM3" s="27"/>
      <c r="QWN3" s="27"/>
      <c r="QWO3" s="27"/>
      <c r="QWP3" s="27"/>
      <c r="QWQ3" s="27"/>
      <c r="QWR3" s="27"/>
      <c r="QWS3" s="27"/>
      <c r="QWT3" s="27"/>
      <c r="QWU3" s="27"/>
      <c r="QWV3" s="27"/>
      <c r="QWW3" s="27"/>
      <c r="QWX3" s="27"/>
      <c r="QWY3" s="27"/>
      <c r="QWZ3" s="27"/>
      <c r="QXA3" s="27"/>
      <c r="QXB3" s="27"/>
      <c r="QXC3" s="27"/>
      <c r="QXD3" s="27"/>
      <c r="QXE3" s="27"/>
      <c r="QXF3" s="27"/>
      <c r="QXG3" s="27"/>
      <c r="QXH3" s="27"/>
      <c r="QXI3" s="27"/>
      <c r="QXJ3" s="27"/>
      <c r="QXK3" s="27"/>
      <c r="QXL3" s="27"/>
      <c r="QXM3" s="27"/>
      <c r="QXN3" s="27"/>
      <c r="QXO3" s="27"/>
      <c r="QXP3" s="27"/>
      <c r="QXQ3" s="27"/>
      <c r="QXR3" s="27"/>
      <c r="QXS3" s="27"/>
      <c r="QXT3" s="27"/>
      <c r="QXU3" s="27"/>
      <c r="QXV3" s="27"/>
      <c r="QXW3" s="27"/>
      <c r="QXX3" s="27"/>
      <c r="QXY3" s="27"/>
      <c r="QXZ3" s="27"/>
      <c r="QYA3" s="27"/>
      <c r="QYB3" s="27"/>
      <c r="QYC3" s="27"/>
      <c r="QYD3" s="27"/>
      <c r="QYE3" s="27"/>
      <c r="QYF3" s="27"/>
      <c r="QYG3" s="27"/>
      <c r="QYH3" s="27"/>
      <c r="QYI3" s="27"/>
      <c r="QYJ3" s="27"/>
      <c r="QYK3" s="27"/>
      <c r="QYL3" s="27"/>
      <c r="QYM3" s="27"/>
      <c r="QYN3" s="27"/>
      <c r="QYO3" s="27"/>
      <c r="QYP3" s="27"/>
      <c r="QYQ3" s="27"/>
      <c r="QYR3" s="27"/>
      <c r="QYS3" s="27"/>
      <c r="QYT3" s="27"/>
      <c r="QYU3" s="27"/>
      <c r="QYV3" s="27"/>
      <c r="QYW3" s="27"/>
      <c r="QYX3" s="27"/>
      <c r="QYY3" s="27"/>
      <c r="QYZ3" s="27"/>
      <c r="QZA3" s="27"/>
      <c r="QZB3" s="27"/>
      <c r="QZC3" s="27"/>
      <c r="QZD3" s="27"/>
      <c r="QZE3" s="27"/>
      <c r="QZF3" s="27"/>
      <c r="QZG3" s="27"/>
      <c r="QZH3" s="27"/>
      <c r="QZI3" s="27"/>
      <c r="QZJ3" s="27"/>
      <c r="QZK3" s="27"/>
      <c r="QZL3" s="27"/>
      <c r="QZM3" s="27"/>
      <c r="QZN3" s="27"/>
      <c r="QZO3" s="27"/>
      <c r="QZP3" s="27"/>
      <c r="QZQ3" s="27"/>
      <c r="QZR3" s="27"/>
      <c r="QZS3" s="27"/>
      <c r="QZT3" s="27"/>
      <c r="QZU3" s="27"/>
      <c r="QZV3" s="27"/>
      <c r="QZW3" s="27"/>
      <c r="QZX3" s="27"/>
      <c r="QZY3" s="27"/>
      <c r="QZZ3" s="27"/>
      <c r="RAA3" s="27"/>
      <c r="RAB3" s="27"/>
      <c r="RAC3" s="27"/>
      <c r="RAD3" s="27"/>
      <c r="RAE3" s="27"/>
      <c r="RAF3" s="27"/>
      <c r="RAG3" s="27"/>
      <c r="RAH3" s="27"/>
      <c r="RAI3" s="27"/>
      <c r="RAJ3" s="27"/>
      <c r="RAK3" s="27"/>
      <c r="RAL3" s="27"/>
      <c r="RAM3" s="27"/>
      <c r="RAN3" s="27"/>
      <c r="RAO3" s="27"/>
      <c r="RAP3" s="27"/>
      <c r="RAQ3" s="27"/>
      <c r="RAR3" s="27"/>
      <c r="RAS3" s="27"/>
      <c r="RAT3" s="27"/>
      <c r="RAU3" s="27"/>
      <c r="RAV3" s="27"/>
      <c r="RAW3" s="27"/>
      <c r="RAX3" s="27"/>
      <c r="RAY3" s="27"/>
      <c r="RAZ3" s="27"/>
      <c r="RBA3" s="27"/>
      <c r="RBB3" s="27"/>
      <c r="RBC3" s="27"/>
      <c r="RBD3" s="27"/>
      <c r="RBE3" s="27"/>
      <c r="RBF3" s="27"/>
      <c r="RBG3" s="27"/>
      <c r="RBH3" s="27"/>
      <c r="RBI3" s="27"/>
      <c r="RBJ3" s="27"/>
      <c r="RBK3" s="27"/>
      <c r="RBL3" s="27"/>
      <c r="RBM3" s="27"/>
      <c r="RBN3" s="27"/>
      <c r="RBO3" s="27"/>
      <c r="RBP3" s="27"/>
      <c r="RBQ3" s="27"/>
      <c r="RBR3" s="27"/>
      <c r="RBS3" s="27"/>
      <c r="RBT3" s="27"/>
      <c r="RBU3" s="27"/>
      <c r="RBV3" s="27"/>
      <c r="RBW3" s="27"/>
      <c r="RBX3" s="27"/>
      <c r="RBY3" s="27"/>
      <c r="RBZ3" s="27"/>
      <c r="RCA3" s="27"/>
      <c r="RCB3" s="27"/>
      <c r="RCC3" s="27"/>
      <c r="RCD3" s="27"/>
      <c r="RCE3" s="27"/>
      <c r="RCF3" s="27"/>
      <c r="RCG3" s="27"/>
      <c r="RCH3" s="27"/>
      <c r="RCI3" s="27"/>
      <c r="RCJ3" s="27"/>
      <c r="RCK3" s="27"/>
      <c r="RCL3" s="27"/>
      <c r="RCM3" s="27"/>
      <c r="RCN3" s="27"/>
      <c r="RCO3" s="27"/>
      <c r="RCP3" s="27"/>
      <c r="RCQ3" s="27"/>
      <c r="RCR3" s="27"/>
      <c r="RCS3" s="27"/>
      <c r="RCT3" s="27"/>
      <c r="RCU3" s="27"/>
      <c r="RCV3" s="27"/>
      <c r="RCW3" s="27"/>
      <c r="RCX3" s="27"/>
      <c r="RCY3" s="27"/>
      <c r="RCZ3" s="27"/>
      <c r="RDA3" s="27"/>
      <c r="RDB3" s="27"/>
      <c r="RDC3" s="27"/>
      <c r="RDD3" s="27"/>
      <c r="RDE3" s="27"/>
      <c r="RDF3" s="27"/>
      <c r="RDG3" s="27"/>
      <c r="RDH3" s="27"/>
      <c r="RDI3" s="27"/>
      <c r="RDJ3" s="27"/>
      <c r="RDK3" s="27"/>
      <c r="RDL3" s="27"/>
      <c r="RDM3" s="27"/>
      <c r="RDN3" s="27"/>
      <c r="RDO3" s="27"/>
      <c r="RDP3" s="27"/>
      <c r="RDQ3" s="27"/>
      <c r="RDR3" s="27"/>
      <c r="RDS3" s="27"/>
      <c r="RDT3" s="27"/>
      <c r="RDU3" s="27"/>
      <c r="RDV3" s="27"/>
      <c r="RDW3" s="27"/>
      <c r="RDX3" s="27"/>
      <c r="RDY3" s="27"/>
      <c r="RDZ3" s="27"/>
      <c r="REA3" s="27"/>
      <c r="REB3" s="27"/>
      <c r="REC3" s="27"/>
      <c r="RED3" s="27"/>
      <c r="REE3" s="27"/>
      <c r="REF3" s="27"/>
      <c r="REG3" s="27"/>
      <c r="REH3" s="27"/>
      <c r="REI3" s="27"/>
      <c r="REJ3" s="27"/>
      <c r="REK3" s="27"/>
      <c r="REL3" s="27"/>
      <c r="REM3" s="27"/>
      <c r="REN3" s="27"/>
      <c r="REO3" s="27"/>
      <c r="REP3" s="27"/>
      <c r="REQ3" s="27"/>
      <c r="RER3" s="27"/>
      <c r="RES3" s="27"/>
      <c r="RET3" s="27"/>
      <c r="REU3" s="27"/>
      <c r="REV3" s="27"/>
      <c r="REW3" s="27"/>
      <c r="REX3" s="27"/>
      <c r="REY3" s="27"/>
      <c r="REZ3" s="27"/>
      <c r="RFA3" s="27"/>
      <c r="RFB3" s="27"/>
      <c r="RFC3" s="27"/>
      <c r="RFD3" s="27"/>
      <c r="RFE3" s="27"/>
      <c r="RFF3" s="27"/>
      <c r="RFG3" s="27"/>
      <c r="RFH3" s="27"/>
      <c r="RFI3" s="27"/>
      <c r="RFJ3" s="27"/>
      <c r="RFK3" s="27"/>
      <c r="RFL3" s="27"/>
      <c r="RFM3" s="27"/>
      <c r="RFN3" s="27"/>
      <c r="RFO3" s="27"/>
      <c r="RFP3" s="27"/>
      <c r="RFQ3" s="27"/>
      <c r="RFR3" s="27"/>
      <c r="RFS3" s="27"/>
      <c r="RFT3" s="27"/>
      <c r="RFU3" s="27"/>
      <c r="RFV3" s="27"/>
      <c r="RFW3" s="27"/>
      <c r="RFX3" s="27"/>
      <c r="RFY3" s="27"/>
      <c r="RFZ3" s="27"/>
      <c r="RGA3" s="27"/>
      <c r="RGB3" s="27"/>
      <c r="RGC3" s="27"/>
      <c r="RGD3" s="27"/>
      <c r="RGE3" s="27"/>
      <c r="RGF3" s="27"/>
      <c r="RGG3" s="27"/>
      <c r="RGH3" s="27"/>
      <c r="RGI3" s="27"/>
      <c r="RGJ3" s="27"/>
      <c r="RGK3" s="27"/>
      <c r="RGL3" s="27"/>
      <c r="RGM3" s="27"/>
      <c r="RGN3" s="27"/>
      <c r="RGO3" s="27"/>
      <c r="RGP3" s="27"/>
      <c r="RGQ3" s="27"/>
      <c r="RGR3" s="27"/>
      <c r="RGS3" s="27"/>
      <c r="RGT3" s="27"/>
      <c r="RGU3" s="27"/>
      <c r="RGV3" s="27"/>
      <c r="RGW3" s="27"/>
      <c r="RGX3" s="27"/>
      <c r="RGY3" s="27"/>
      <c r="RGZ3" s="27"/>
      <c r="RHA3" s="27"/>
      <c r="RHB3" s="27"/>
      <c r="RHC3" s="27"/>
      <c r="RHD3" s="27"/>
      <c r="RHE3" s="27"/>
      <c r="RHF3" s="27"/>
      <c r="RHG3" s="27"/>
      <c r="RHH3" s="27"/>
      <c r="RHI3" s="27"/>
      <c r="RHJ3" s="27"/>
      <c r="RHK3" s="27"/>
      <c r="RHL3" s="27"/>
      <c r="RHM3" s="27"/>
      <c r="RHN3" s="27"/>
      <c r="RHO3" s="27"/>
      <c r="RHP3" s="27"/>
      <c r="RHQ3" s="27"/>
      <c r="RHR3" s="27"/>
      <c r="RHS3" s="27"/>
      <c r="RHT3" s="27"/>
      <c r="RHU3" s="27"/>
      <c r="RHV3" s="27"/>
      <c r="RHW3" s="27"/>
      <c r="RHX3" s="27"/>
      <c r="RHY3" s="27"/>
      <c r="RHZ3" s="27"/>
      <c r="RIA3" s="27"/>
      <c r="RIB3" s="27"/>
      <c r="RIC3" s="27"/>
      <c r="RID3" s="27"/>
      <c r="RIE3" s="27"/>
      <c r="RIF3" s="27"/>
      <c r="RIG3" s="27"/>
      <c r="RIH3" s="27"/>
      <c r="RII3" s="27"/>
      <c r="RIJ3" s="27"/>
      <c r="RIK3" s="27"/>
      <c r="RIL3" s="27"/>
      <c r="RIM3" s="27"/>
      <c r="RIN3" s="27"/>
      <c r="RIO3" s="27"/>
      <c r="RIP3" s="27"/>
      <c r="RIQ3" s="27"/>
      <c r="RIR3" s="27"/>
      <c r="RIS3" s="27"/>
      <c r="RIT3" s="27"/>
      <c r="RIU3" s="27"/>
      <c r="RIV3" s="27"/>
      <c r="RIW3" s="27"/>
      <c r="RIX3" s="27"/>
      <c r="RIY3" s="27"/>
      <c r="RIZ3" s="27"/>
      <c r="RJA3" s="27"/>
      <c r="RJB3" s="27"/>
      <c r="RJC3" s="27"/>
      <c r="RJD3" s="27"/>
      <c r="RJE3" s="27"/>
      <c r="RJF3" s="27"/>
      <c r="RJG3" s="27"/>
      <c r="RJH3" s="27"/>
      <c r="RJI3" s="27"/>
      <c r="RJJ3" s="27"/>
      <c r="RJK3" s="27"/>
      <c r="RJL3" s="27"/>
      <c r="RJM3" s="27"/>
      <c r="RJN3" s="27"/>
      <c r="RJO3" s="27"/>
      <c r="RJP3" s="27"/>
      <c r="RJQ3" s="27"/>
      <c r="RJR3" s="27"/>
      <c r="RJS3" s="27"/>
      <c r="RJT3" s="27"/>
      <c r="RJU3" s="27"/>
      <c r="RJV3" s="27"/>
      <c r="RJW3" s="27"/>
      <c r="RJX3" s="27"/>
      <c r="RJY3" s="27"/>
      <c r="RJZ3" s="27"/>
      <c r="RKA3" s="27"/>
      <c r="RKB3" s="27"/>
      <c r="RKC3" s="27"/>
      <c r="RKD3" s="27"/>
      <c r="RKE3" s="27"/>
      <c r="RKF3" s="27"/>
      <c r="RKG3" s="27"/>
      <c r="RKH3" s="27"/>
      <c r="RKI3" s="27"/>
      <c r="RKJ3" s="27"/>
      <c r="RKK3" s="27"/>
      <c r="RKL3" s="27"/>
      <c r="RKM3" s="27"/>
      <c r="RKN3" s="27"/>
      <c r="RKO3" s="27"/>
      <c r="RKP3" s="27"/>
      <c r="RKQ3" s="27"/>
      <c r="RKR3" s="27"/>
      <c r="RKS3" s="27"/>
      <c r="RKT3" s="27"/>
      <c r="RKU3" s="27"/>
      <c r="RKV3" s="27"/>
      <c r="RKW3" s="27"/>
      <c r="RKX3" s="27"/>
      <c r="RKY3" s="27"/>
      <c r="RKZ3" s="27"/>
      <c r="RLA3" s="27"/>
      <c r="RLB3" s="27"/>
      <c r="RLC3" s="27"/>
      <c r="RLD3" s="27"/>
      <c r="RLE3" s="27"/>
      <c r="RLF3" s="27"/>
      <c r="RLG3" s="27"/>
      <c r="RLH3" s="27"/>
      <c r="RLI3" s="27"/>
      <c r="RLJ3" s="27"/>
      <c r="RLK3" s="27"/>
      <c r="RLL3" s="27"/>
      <c r="RLM3" s="27"/>
      <c r="RLN3" s="27"/>
      <c r="RLO3" s="27"/>
      <c r="RLP3" s="27"/>
      <c r="RLQ3" s="27"/>
      <c r="RLR3" s="27"/>
      <c r="RLS3" s="27"/>
      <c r="RLT3" s="27"/>
      <c r="RLU3" s="27"/>
      <c r="RLV3" s="27"/>
      <c r="RLW3" s="27"/>
      <c r="RLX3" s="27"/>
      <c r="RLY3" s="27"/>
      <c r="RLZ3" s="27"/>
      <c r="RMA3" s="27"/>
      <c r="RMB3" s="27"/>
      <c r="RMC3" s="27"/>
      <c r="RMD3" s="27"/>
      <c r="RME3" s="27"/>
      <c r="RMF3" s="27"/>
      <c r="RMG3" s="27"/>
      <c r="RMH3" s="27"/>
      <c r="RMI3" s="27"/>
      <c r="RMJ3" s="27"/>
      <c r="RMK3" s="27"/>
      <c r="RML3" s="27"/>
      <c r="RMM3" s="27"/>
      <c r="RMN3" s="27"/>
      <c r="RMO3" s="27"/>
      <c r="RMP3" s="27"/>
      <c r="RMQ3" s="27"/>
      <c r="RMR3" s="27"/>
      <c r="RMS3" s="27"/>
      <c r="RMT3" s="27"/>
      <c r="RMU3" s="27"/>
      <c r="RMV3" s="27"/>
      <c r="RMW3" s="27"/>
      <c r="RMX3" s="27"/>
      <c r="RMY3" s="27"/>
      <c r="RMZ3" s="27"/>
      <c r="RNA3" s="27"/>
      <c r="RNB3" s="27"/>
      <c r="RNC3" s="27"/>
      <c r="RND3" s="27"/>
      <c r="RNE3" s="27"/>
      <c r="RNF3" s="27"/>
      <c r="RNG3" s="27"/>
      <c r="RNH3" s="27"/>
      <c r="RNI3" s="27"/>
      <c r="RNJ3" s="27"/>
      <c r="RNK3" s="27"/>
      <c r="RNL3" s="27"/>
      <c r="RNM3" s="27"/>
      <c r="RNN3" s="27"/>
      <c r="RNO3" s="27"/>
      <c r="RNP3" s="27"/>
      <c r="RNQ3" s="27"/>
      <c r="RNR3" s="27"/>
      <c r="RNS3" s="27"/>
      <c r="RNT3" s="27"/>
      <c r="RNU3" s="27"/>
      <c r="RNV3" s="27"/>
      <c r="RNW3" s="27"/>
      <c r="RNX3" s="27"/>
      <c r="RNY3" s="27"/>
      <c r="RNZ3" s="27"/>
      <c r="ROA3" s="27"/>
      <c r="ROB3" s="27"/>
      <c r="ROC3" s="27"/>
      <c r="ROD3" s="27"/>
      <c r="ROE3" s="27"/>
      <c r="ROF3" s="27"/>
      <c r="ROG3" s="27"/>
      <c r="ROH3" s="27"/>
      <c r="ROI3" s="27"/>
      <c r="ROJ3" s="27"/>
      <c r="ROK3" s="27"/>
      <c r="ROL3" s="27"/>
      <c r="ROM3" s="27"/>
      <c r="RON3" s="27"/>
      <c r="ROO3" s="27"/>
      <c r="ROP3" s="27"/>
      <c r="ROQ3" s="27"/>
      <c r="ROR3" s="27"/>
      <c r="ROS3" s="27"/>
      <c r="ROT3" s="27"/>
      <c r="ROU3" s="27"/>
      <c r="ROV3" s="27"/>
      <c r="ROW3" s="27"/>
      <c r="ROX3" s="27"/>
      <c r="ROY3" s="27"/>
      <c r="ROZ3" s="27"/>
      <c r="RPA3" s="27"/>
      <c r="RPB3" s="27"/>
      <c r="RPC3" s="27"/>
      <c r="RPD3" s="27"/>
      <c r="RPE3" s="27"/>
      <c r="RPF3" s="27"/>
      <c r="RPG3" s="27"/>
      <c r="RPH3" s="27"/>
      <c r="RPI3" s="27"/>
      <c r="RPJ3" s="27"/>
      <c r="RPK3" s="27"/>
      <c r="RPL3" s="27"/>
      <c r="RPM3" s="27"/>
      <c r="RPN3" s="27"/>
      <c r="RPO3" s="27"/>
      <c r="RPP3" s="27"/>
      <c r="RPQ3" s="27"/>
      <c r="RPR3" s="27"/>
      <c r="RPS3" s="27"/>
      <c r="RPT3" s="27"/>
      <c r="RPU3" s="27"/>
      <c r="RPV3" s="27"/>
      <c r="RPW3" s="27"/>
      <c r="RPX3" s="27"/>
      <c r="RPY3" s="27"/>
      <c r="RPZ3" s="27"/>
      <c r="RQA3" s="27"/>
      <c r="RQB3" s="27"/>
      <c r="RQC3" s="27"/>
      <c r="RQD3" s="27"/>
      <c r="RQE3" s="27"/>
      <c r="RQF3" s="27"/>
      <c r="RQG3" s="27"/>
      <c r="RQH3" s="27"/>
      <c r="RQI3" s="27"/>
      <c r="RQJ3" s="27"/>
      <c r="RQK3" s="27"/>
      <c r="RQL3" s="27"/>
      <c r="RQM3" s="27"/>
      <c r="RQN3" s="27"/>
      <c r="RQO3" s="27"/>
      <c r="RQP3" s="27"/>
      <c r="RQQ3" s="27"/>
      <c r="RQR3" s="27"/>
      <c r="RQS3" s="27"/>
      <c r="RQT3" s="27"/>
      <c r="RQU3" s="27"/>
      <c r="RQV3" s="27"/>
      <c r="RQW3" s="27"/>
      <c r="RQX3" s="27"/>
      <c r="RQY3" s="27"/>
      <c r="RQZ3" s="27"/>
      <c r="RRA3" s="27"/>
      <c r="RRB3" s="27"/>
      <c r="RRC3" s="27"/>
      <c r="RRD3" s="27"/>
      <c r="RRE3" s="27"/>
      <c r="RRF3" s="27"/>
      <c r="RRG3" s="27"/>
      <c r="RRH3" s="27"/>
      <c r="RRI3" s="27"/>
      <c r="RRJ3" s="27"/>
      <c r="RRK3" s="27"/>
      <c r="RRL3" s="27"/>
      <c r="RRM3" s="27"/>
      <c r="RRN3" s="27"/>
      <c r="RRO3" s="27"/>
      <c r="RRP3" s="27"/>
      <c r="RRQ3" s="27"/>
      <c r="RRR3" s="27"/>
      <c r="RRS3" s="27"/>
      <c r="RRT3" s="27"/>
      <c r="RRU3" s="27"/>
      <c r="RRV3" s="27"/>
      <c r="RRW3" s="27"/>
      <c r="RRX3" s="27"/>
      <c r="RRY3" s="27"/>
      <c r="RRZ3" s="27"/>
      <c r="RSA3" s="27"/>
      <c r="RSB3" s="27"/>
      <c r="RSC3" s="27"/>
      <c r="RSD3" s="27"/>
      <c r="RSE3" s="27"/>
      <c r="RSF3" s="27"/>
      <c r="RSG3" s="27"/>
      <c r="RSH3" s="27"/>
      <c r="RSI3" s="27"/>
      <c r="RSJ3" s="27"/>
      <c r="RSK3" s="27"/>
      <c r="RSL3" s="27"/>
      <c r="RSM3" s="27"/>
      <c r="RSN3" s="27"/>
      <c r="RSO3" s="27"/>
      <c r="RSP3" s="27"/>
      <c r="RSQ3" s="27"/>
      <c r="RSR3" s="27"/>
      <c r="RSS3" s="27"/>
      <c r="RST3" s="27"/>
      <c r="RSU3" s="27"/>
      <c r="RSV3" s="27"/>
      <c r="RSW3" s="27"/>
      <c r="RSX3" s="27"/>
      <c r="RSY3" s="27"/>
      <c r="RSZ3" s="27"/>
      <c r="RTA3" s="27"/>
      <c r="RTB3" s="27"/>
      <c r="RTC3" s="27"/>
      <c r="RTD3" s="27"/>
      <c r="RTE3" s="27"/>
      <c r="RTF3" s="27"/>
      <c r="RTG3" s="27"/>
      <c r="RTH3" s="27"/>
      <c r="RTI3" s="27"/>
      <c r="RTJ3" s="27"/>
      <c r="RTK3" s="27"/>
      <c r="RTL3" s="27"/>
      <c r="RTM3" s="27"/>
      <c r="RTN3" s="27"/>
      <c r="RTO3" s="27"/>
      <c r="RTP3" s="27"/>
      <c r="RTQ3" s="27"/>
      <c r="RTR3" s="27"/>
      <c r="RTS3" s="27"/>
      <c r="RTT3" s="27"/>
      <c r="RTU3" s="27"/>
      <c r="RTV3" s="27"/>
      <c r="RTW3" s="27"/>
      <c r="RTX3" s="27"/>
      <c r="RTY3" s="27"/>
      <c r="RTZ3" s="27"/>
      <c r="RUA3" s="27"/>
      <c r="RUB3" s="27"/>
      <c r="RUC3" s="27"/>
      <c r="RUD3" s="27"/>
      <c r="RUE3" s="27"/>
      <c r="RUF3" s="27"/>
      <c r="RUG3" s="27"/>
      <c r="RUH3" s="27"/>
      <c r="RUI3" s="27"/>
      <c r="RUJ3" s="27"/>
      <c r="RUK3" s="27"/>
      <c r="RUL3" s="27"/>
      <c r="RUM3" s="27"/>
      <c r="RUN3" s="27"/>
      <c r="RUO3" s="27"/>
      <c r="RUP3" s="27"/>
      <c r="RUQ3" s="27"/>
      <c r="RUR3" s="27"/>
      <c r="RUS3" s="27"/>
      <c r="RUT3" s="27"/>
      <c r="RUU3" s="27"/>
      <c r="RUV3" s="27"/>
      <c r="RUW3" s="27"/>
      <c r="RUX3" s="27"/>
      <c r="RUY3" s="27"/>
      <c r="RUZ3" s="27"/>
      <c r="RVA3" s="27"/>
      <c r="RVB3" s="27"/>
      <c r="RVC3" s="27"/>
      <c r="RVD3" s="27"/>
      <c r="RVE3" s="27"/>
      <c r="RVF3" s="27"/>
      <c r="RVG3" s="27"/>
      <c r="RVH3" s="27"/>
      <c r="RVI3" s="27"/>
      <c r="RVJ3" s="27"/>
      <c r="RVK3" s="27"/>
      <c r="RVL3" s="27"/>
      <c r="RVM3" s="27"/>
      <c r="RVN3" s="27"/>
      <c r="RVO3" s="27"/>
      <c r="RVP3" s="27"/>
      <c r="RVQ3" s="27"/>
      <c r="RVR3" s="27"/>
      <c r="RVS3" s="27"/>
      <c r="RVT3" s="27"/>
      <c r="RVU3" s="27"/>
      <c r="RVV3" s="27"/>
      <c r="RVW3" s="27"/>
      <c r="RVX3" s="27"/>
      <c r="RVY3" s="27"/>
      <c r="RVZ3" s="27"/>
      <c r="RWA3" s="27"/>
      <c r="RWB3" s="27"/>
      <c r="RWC3" s="27"/>
      <c r="RWD3" s="27"/>
      <c r="RWE3" s="27"/>
      <c r="RWF3" s="27"/>
      <c r="RWG3" s="27"/>
      <c r="RWH3" s="27"/>
      <c r="RWI3" s="27"/>
      <c r="RWJ3" s="27"/>
      <c r="RWK3" s="27"/>
      <c r="RWL3" s="27"/>
      <c r="RWM3" s="27"/>
      <c r="RWN3" s="27"/>
      <c r="RWO3" s="27"/>
      <c r="RWP3" s="27"/>
      <c r="RWQ3" s="27"/>
      <c r="RWR3" s="27"/>
      <c r="RWS3" s="27"/>
      <c r="RWT3" s="27"/>
      <c r="RWU3" s="27"/>
      <c r="RWV3" s="27"/>
      <c r="RWW3" s="27"/>
      <c r="RWX3" s="27"/>
      <c r="RWY3" s="27"/>
      <c r="RWZ3" s="27"/>
      <c r="RXA3" s="27"/>
      <c r="RXB3" s="27"/>
      <c r="RXC3" s="27"/>
      <c r="RXD3" s="27"/>
      <c r="RXE3" s="27"/>
      <c r="RXF3" s="27"/>
      <c r="RXG3" s="27"/>
      <c r="RXH3" s="27"/>
      <c r="RXI3" s="27"/>
      <c r="RXJ3" s="27"/>
      <c r="RXK3" s="27"/>
      <c r="RXL3" s="27"/>
      <c r="RXM3" s="27"/>
      <c r="RXN3" s="27"/>
      <c r="RXO3" s="27"/>
      <c r="RXP3" s="27"/>
      <c r="RXQ3" s="27"/>
      <c r="RXR3" s="27"/>
      <c r="RXS3" s="27"/>
      <c r="RXT3" s="27"/>
      <c r="RXU3" s="27"/>
      <c r="RXV3" s="27"/>
      <c r="RXW3" s="27"/>
      <c r="RXX3" s="27"/>
      <c r="RXY3" s="27"/>
      <c r="RXZ3" s="27"/>
      <c r="RYA3" s="27"/>
      <c r="RYB3" s="27"/>
      <c r="RYC3" s="27"/>
      <c r="RYD3" s="27"/>
      <c r="RYE3" s="27"/>
      <c r="RYF3" s="27"/>
      <c r="RYG3" s="27"/>
      <c r="RYH3" s="27"/>
      <c r="RYI3" s="27"/>
      <c r="RYJ3" s="27"/>
      <c r="RYK3" s="27"/>
      <c r="RYL3" s="27"/>
      <c r="RYM3" s="27"/>
      <c r="RYN3" s="27"/>
      <c r="RYO3" s="27"/>
      <c r="RYP3" s="27"/>
      <c r="RYQ3" s="27"/>
      <c r="RYR3" s="27"/>
      <c r="RYS3" s="27"/>
      <c r="RYT3" s="27"/>
      <c r="RYU3" s="27"/>
      <c r="RYV3" s="27"/>
      <c r="RYW3" s="27"/>
      <c r="RYX3" s="27"/>
      <c r="RYY3" s="27"/>
      <c r="RYZ3" s="27"/>
      <c r="RZA3" s="27"/>
      <c r="RZB3" s="27"/>
      <c r="RZC3" s="27"/>
      <c r="RZD3" s="27"/>
      <c r="RZE3" s="27"/>
      <c r="RZF3" s="27"/>
      <c r="RZG3" s="27"/>
      <c r="RZH3" s="27"/>
      <c r="RZI3" s="27"/>
      <c r="RZJ3" s="27"/>
      <c r="RZK3" s="27"/>
      <c r="RZL3" s="27"/>
      <c r="RZM3" s="27"/>
      <c r="RZN3" s="27"/>
      <c r="RZO3" s="27"/>
      <c r="RZP3" s="27"/>
      <c r="RZQ3" s="27"/>
      <c r="RZR3" s="27"/>
      <c r="RZS3" s="27"/>
      <c r="RZT3" s="27"/>
      <c r="RZU3" s="27"/>
      <c r="RZV3" s="27"/>
      <c r="RZW3" s="27"/>
      <c r="RZX3" s="27"/>
      <c r="RZY3" s="27"/>
      <c r="RZZ3" s="27"/>
      <c r="SAA3" s="27"/>
      <c r="SAB3" s="27"/>
      <c r="SAC3" s="27"/>
      <c r="SAD3" s="27"/>
      <c r="SAE3" s="27"/>
      <c r="SAF3" s="27"/>
      <c r="SAG3" s="27"/>
      <c r="SAH3" s="27"/>
      <c r="SAI3" s="27"/>
      <c r="SAJ3" s="27"/>
      <c r="SAK3" s="27"/>
      <c r="SAL3" s="27"/>
      <c r="SAM3" s="27"/>
      <c r="SAN3" s="27"/>
      <c r="SAO3" s="27"/>
      <c r="SAP3" s="27"/>
      <c r="SAQ3" s="27"/>
      <c r="SAR3" s="27"/>
      <c r="SAS3" s="27"/>
      <c r="SAT3" s="27"/>
      <c r="SAU3" s="27"/>
      <c r="SAV3" s="27"/>
      <c r="SAW3" s="27"/>
      <c r="SAX3" s="27"/>
      <c r="SAY3" s="27"/>
      <c r="SAZ3" s="27"/>
      <c r="SBA3" s="27"/>
      <c r="SBB3" s="27"/>
      <c r="SBC3" s="27"/>
      <c r="SBD3" s="27"/>
      <c r="SBE3" s="27"/>
      <c r="SBF3" s="27"/>
      <c r="SBG3" s="27"/>
      <c r="SBH3" s="27"/>
      <c r="SBI3" s="27"/>
      <c r="SBJ3" s="27"/>
      <c r="SBK3" s="27"/>
      <c r="SBL3" s="27"/>
      <c r="SBM3" s="27"/>
      <c r="SBN3" s="27"/>
      <c r="SBO3" s="27"/>
      <c r="SBP3" s="27"/>
      <c r="SBQ3" s="27"/>
      <c r="SBR3" s="27"/>
      <c r="SBS3" s="27"/>
      <c r="SBT3" s="27"/>
      <c r="SBU3" s="27"/>
      <c r="SBV3" s="27"/>
      <c r="SBW3" s="27"/>
      <c r="SBX3" s="27"/>
      <c r="SBY3" s="27"/>
      <c r="SBZ3" s="27"/>
      <c r="SCA3" s="27"/>
      <c r="SCB3" s="27"/>
      <c r="SCC3" s="27"/>
      <c r="SCD3" s="27"/>
      <c r="SCE3" s="27"/>
      <c r="SCF3" s="27"/>
      <c r="SCG3" s="27"/>
      <c r="SCH3" s="27"/>
      <c r="SCI3" s="27"/>
      <c r="SCJ3" s="27"/>
      <c r="SCK3" s="27"/>
      <c r="SCL3" s="27"/>
      <c r="SCM3" s="27"/>
      <c r="SCN3" s="27"/>
      <c r="SCO3" s="27"/>
      <c r="SCP3" s="27"/>
      <c r="SCQ3" s="27"/>
      <c r="SCR3" s="27"/>
      <c r="SCS3" s="27"/>
      <c r="SCT3" s="27"/>
      <c r="SCU3" s="27"/>
      <c r="SCV3" s="27"/>
      <c r="SCW3" s="27"/>
      <c r="SCX3" s="27"/>
      <c r="SCY3" s="27"/>
      <c r="SCZ3" s="27"/>
      <c r="SDA3" s="27"/>
      <c r="SDB3" s="27"/>
      <c r="SDC3" s="27"/>
      <c r="SDD3" s="27"/>
      <c r="SDE3" s="27"/>
      <c r="SDF3" s="27"/>
      <c r="SDG3" s="27"/>
      <c r="SDH3" s="27"/>
      <c r="SDI3" s="27"/>
      <c r="SDJ3" s="27"/>
      <c r="SDK3" s="27"/>
      <c r="SDL3" s="27"/>
      <c r="SDM3" s="27"/>
      <c r="SDN3" s="27"/>
      <c r="SDO3" s="27"/>
      <c r="SDP3" s="27"/>
      <c r="SDQ3" s="27"/>
      <c r="SDR3" s="27"/>
      <c r="SDS3" s="27"/>
      <c r="SDT3" s="27"/>
      <c r="SDU3" s="27"/>
      <c r="SDV3" s="27"/>
      <c r="SDW3" s="27"/>
      <c r="SDX3" s="27"/>
      <c r="SDY3" s="27"/>
      <c r="SDZ3" s="27"/>
      <c r="SEA3" s="27"/>
      <c r="SEB3" s="27"/>
      <c r="SEC3" s="27"/>
      <c r="SED3" s="27"/>
      <c r="SEE3" s="27"/>
      <c r="SEF3" s="27"/>
      <c r="SEG3" s="27"/>
      <c r="SEH3" s="27"/>
      <c r="SEI3" s="27"/>
      <c r="SEJ3" s="27"/>
      <c r="SEK3" s="27"/>
      <c r="SEL3" s="27"/>
      <c r="SEM3" s="27"/>
      <c r="SEN3" s="27"/>
      <c r="SEO3" s="27"/>
      <c r="SEP3" s="27"/>
      <c r="SEQ3" s="27"/>
      <c r="SER3" s="27"/>
      <c r="SES3" s="27"/>
      <c r="SET3" s="27"/>
      <c r="SEU3" s="27"/>
      <c r="SEV3" s="27"/>
      <c r="SEW3" s="27"/>
      <c r="SEX3" s="27"/>
      <c r="SEY3" s="27"/>
      <c r="SEZ3" s="27"/>
      <c r="SFA3" s="27"/>
      <c r="SFB3" s="27"/>
      <c r="SFC3" s="27"/>
      <c r="SFD3" s="27"/>
      <c r="SFE3" s="27"/>
      <c r="SFF3" s="27"/>
      <c r="SFG3" s="27"/>
      <c r="SFH3" s="27"/>
      <c r="SFI3" s="27"/>
      <c r="SFJ3" s="27"/>
      <c r="SFK3" s="27"/>
      <c r="SFL3" s="27"/>
      <c r="SFM3" s="27"/>
      <c r="SFN3" s="27"/>
      <c r="SFO3" s="27"/>
      <c r="SFP3" s="27"/>
      <c r="SFQ3" s="27"/>
      <c r="SFR3" s="27"/>
      <c r="SFS3" s="27"/>
      <c r="SFT3" s="27"/>
      <c r="SFU3" s="27"/>
      <c r="SFV3" s="27"/>
      <c r="SFW3" s="27"/>
      <c r="SFX3" s="27"/>
      <c r="SFY3" s="27"/>
      <c r="SFZ3" s="27"/>
      <c r="SGA3" s="27"/>
      <c r="SGB3" s="27"/>
      <c r="SGC3" s="27"/>
      <c r="SGD3" s="27"/>
      <c r="SGE3" s="27"/>
      <c r="SGF3" s="27"/>
      <c r="SGG3" s="27"/>
      <c r="SGH3" s="27"/>
      <c r="SGI3" s="27"/>
      <c r="SGJ3" s="27"/>
      <c r="SGK3" s="27"/>
      <c r="SGL3" s="27"/>
      <c r="SGM3" s="27"/>
      <c r="SGN3" s="27"/>
      <c r="SGO3" s="27"/>
      <c r="SGP3" s="27"/>
      <c r="SGQ3" s="27"/>
      <c r="SGR3" s="27"/>
      <c r="SGS3" s="27"/>
      <c r="SGT3" s="27"/>
      <c r="SGU3" s="27"/>
      <c r="SGV3" s="27"/>
      <c r="SGW3" s="27"/>
      <c r="SGX3" s="27"/>
      <c r="SGY3" s="27"/>
      <c r="SGZ3" s="27"/>
      <c r="SHA3" s="27"/>
      <c r="SHB3" s="27"/>
      <c r="SHC3" s="27"/>
      <c r="SHD3" s="27"/>
      <c r="SHE3" s="27"/>
      <c r="SHF3" s="27"/>
      <c r="SHG3" s="27"/>
      <c r="SHH3" s="27"/>
      <c r="SHI3" s="27"/>
      <c r="SHJ3" s="27"/>
      <c r="SHK3" s="27"/>
      <c r="SHL3" s="27"/>
      <c r="SHM3" s="27"/>
      <c r="SHN3" s="27"/>
      <c r="SHO3" s="27"/>
      <c r="SHP3" s="27"/>
      <c r="SHQ3" s="27"/>
      <c r="SHR3" s="27"/>
      <c r="SHS3" s="27"/>
      <c r="SHT3" s="27"/>
      <c r="SHU3" s="27"/>
      <c r="SHV3" s="27"/>
      <c r="SHW3" s="27"/>
      <c r="SHX3" s="27"/>
      <c r="SHY3" s="27"/>
      <c r="SHZ3" s="27"/>
      <c r="SIA3" s="27"/>
      <c r="SIB3" s="27"/>
      <c r="SIC3" s="27"/>
      <c r="SID3" s="27"/>
      <c r="SIE3" s="27"/>
      <c r="SIF3" s="27"/>
      <c r="SIG3" s="27"/>
      <c r="SIH3" s="27"/>
      <c r="SII3" s="27"/>
      <c r="SIJ3" s="27"/>
      <c r="SIK3" s="27"/>
      <c r="SIL3" s="27"/>
      <c r="SIM3" s="27"/>
      <c r="SIN3" s="27"/>
      <c r="SIO3" s="27"/>
      <c r="SIP3" s="27"/>
      <c r="SIQ3" s="27"/>
      <c r="SIR3" s="27"/>
      <c r="SIS3" s="27"/>
      <c r="SIT3" s="27"/>
      <c r="SIU3" s="27"/>
      <c r="SIV3" s="27"/>
      <c r="SIW3" s="27"/>
      <c r="SIX3" s="27"/>
      <c r="SIY3" s="27"/>
      <c r="SIZ3" s="27"/>
      <c r="SJA3" s="27"/>
      <c r="SJB3" s="27"/>
      <c r="SJC3" s="27"/>
      <c r="SJD3" s="27"/>
      <c r="SJE3" s="27"/>
      <c r="SJF3" s="27"/>
      <c r="SJG3" s="27"/>
      <c r="SJH3" s="27"/>
      <c r="SJI3" s="27"/>
      <c r="SJJ3" s="27"/>
      <c r="SJK3" s="27"/>
      <c r="SJL3" s="27"/>
      <c r="SJM3" s="27"/>
      <c r="SJN3" s="27"/>
      <c r="SJO3" s="27"/>
      <c r="SJP3" s="27"/>
      <c r="SJQ3" s="27"/>
      <c r="SJR3" s="27"/>
      <c r="SJS3" s="27"/>
      <c r="SJT3" s="27"/>
      <c r="SJU3" s="27"/>
      <c r="SJV3" s="27"/>
      <c r="SJW3" s="27"/>
      <c r="SJX3" s="27"/>
      <c r="SJY3" s="27"/>
      <c r="SJZ3" s="27"/>
      <c r="SKA3" s="27"/>
      <c r="SKB3" s="27"/>
      <c r="SKC3" s="27"/>
      <c r="SKD3" s="27"/>
      <c r="SKE3" s="27"/>
      <c r="SKF3" s="27"/>
      <c r="SKG3" s="27"/>
      <c r="SKH3" s="27"/>
      <c r="SKI3" s="27"/>
      <c r="SKJ3" s="27"/>
      <c r="SKK3" s="27"/>
      <c r="SKL3" s="27"/>
      <c r="SKM3" s="27"/>
      <c r="SKN3" s="27"/>
      <c r="SKO3" s="27"/>
      <c r="SKP3" s="27"/>
      <c r="SKQ3" s="27"/>
      <c r="SKR3" s="27"/>
      <c r="SKS3" s="27"/>
      <c r="SKT3" s="27"/>
      <c r="SKU3" s="27"/>
      <c r="SKV3" s="27"/>
      <c r="SKW3" s="27"/>
      <c r="SKX3" s="27"/>
      <c r="SKY3" s="27"/>
      <c r="SKZ3" s="27"/>
      <c r="SLA3" s="27"/>
      <c r="SLB3" s="27"/>
      <c r="SLC3" s="27"/>
      <c r="SLD3" s="27"/>
      <c r="SLE3" s="27"/>
      <c r="SLF3" s="27"/>
      <c r="SLG3" s="27"/>
      <c r="SLH3" s="27"/>
      <c r="SLI3" s="27"/>
      <c r="SLJ3" s="27"/>
      <c r="SLK3" s="27"/>
      <c r="SLL3" s="27"/>
      <c r="SLM3" s="27"/>
      <c r="SLN3" s="27"/>
      <c r="SLO3" s="27"/>
      <c r="SLP3" s="27"/>
      <c r="SLQ3" s="27"/>
      <c r="SLR3" s="27"/>
      <c r="SLS3" s="27"/>
      <c r="SLT3" s="27"/>
      <c r="SLU3" s="27"/>
      <c r="SLV3" s="27"/>
      <c r="SLW3" s="27"/>
      <c r="SLX3" s="27"/>
      <c r="SLY3" s="27"/>
      <c r="SLZ3" s="27"/>
      <c r="SMA3" s="27"/>
      <c r="SMB3" s="27"/>
      <c r="SMC3" s="27"/>
      <c r="SMD3" s="27"/>
      <c r="SME3" s="27"/>
      <c r="SMF3" s="27"/>
      <c r="SMG3" s="27"/>
      <c r="SMH3" s="27"/>
      <c r="SMI3" s="27"/>
      <c r="SMJ3" s="27"/>
      <c r="SMK3" s="27"/>
      <c r="SML3" s="27"/>
      <c r="SMM3" s="27"/>
      <c r="SMN3" s="27"/>
      <c r="SMO3" s="27"/>
      <c r="SMP3" s="27"/>
      <c r="SMQ3" s="27"/>
      <c r="SMR3" s="27"/>
      <c r="SMS3" s="27"/>
      <c r="SMT3" s="27"/>
      <c r="SMU3" s="27"/>
      <c r="SMV3" s="27"/>
      <c r="SMW3" s="27"/>
      <c r="SMX3" s="27"/>
      <c r="SMY3" s="27"/>
      <c r="SMZ3" s="27"/>
      <c r="SNA3" s="27"/>
      <c r="SNB3" s="27"/>
      <c r="SNC3" s="27"/>
      <c r="SND3" s="27"/>
      <c r="SNE3" s="27"/>
      <c r="SNF3" s="27"/>
      <c r="SNG3" s="27"/>
      <c r="SNH3" s="27"/>
      <c r="SNI3" s="27"/>
      <c r="SNJ3" s="27"/>
      <c r="SNK3" s="27"/>
      <c r="SNL3" s="27"/>
      <c r="SNM3" s="27"/>
      <c r="SNN3" s="27"/>
      <c r="SNO3" s="27"/>
      <c r="SNP3" s="27"/>
      <c r="SNQ3" s="27"/>
      <c r="SNR3" s="27"/>
      <c r="SNS3" s="27"/>
      <c r="SNT3" s="27"/>
      <c r="SNU3" s="27"/>
      <c r="SNV3" s="27"/>
      <c r="SNW3" s="27"/>
      <c r="SNX3" s="27"/>
      <c r="SNY3" s="27"/>
      <c r="SNZ3" s="27"/>
      <c r="SOA3" s="27"/>
      <c r="SOB3" s="27"/>
      <c r="SOC3" s="27"/>
      <c r="SOD3" s="27"/>
      <c r="SOE3" s="27"/>
      <c r="SOF3" s="27"/>
      <c r="SOG3" s="27"/>
      <c r="SOH3" s="27"/>
      <c r="SOI3" s="27"/>
      <c r="SOJ3" s="27"/>
      <c r="SOK3" s="27"/>
      <c r="SOL3" s="27"/>
      <c r="SOM3" s="27"/>
      <c r="SON3" s="27"/>
      <c r="SOO3" s="27"/>
      <c r="SOP3" s="27"/>
      <c r="SOQ3" s="27"/>
      <c r="SOR3" s="27"/>
      <c r="SOS3" s="27"/>
      <c r="SOT3" s="27"/>
      <c r="SOU3" s="27"/>
      <c r="SOV3" s="27"/>
      <c r="SOW3" s="27"/>
      <c r="SOX3" s="27"/>
      <c r="SOY3" s="27"/>
      <c r="SOZ3" s="27"/>
      <c r="SPA3" s="27"/>
      <c r="SPB3" s="27"/>
      <c r="SPC3" s="27"/>
      <c r="SPD3" s="27"/>
      <c r="SPE3" s="27"/>
      <c r="SPF3" s="27"/>
      <c r="SPG3" s="27"/>
      <c r="SPH3" s="27"/>
      <c r="SPI3" s="27"/>
      <c r="SPJ3" s="27"/>
      <c r="SPK3" s="27"/>
      <c r="SPL3" s="27"/>
      <c r="SPM3" s="27"/>
      <c r="SPN3" s="27"/>
      <c r="SPO3" s="27"/>
      <c r="SPP3" s="27"/>
      <c r="SPQ3" s="27"/>
      <c r="SPR3" s="27"/>
      <c r="SPS3" s="27"/>
      <c r="SPT3" s="27"/>
      <c r="SPU3" s="27"/>
      <c r="SPV3" s="27"/>
      <c r="SPW3" s="27"/>
      <c r="SPX3" s="27"/>
      <c r="SPY3" s="27"/>
      <c r="SPZ3" s="27"/>
      <c r="SQA3" s="27"/>
      <c r="SQB3" s="27"/>
      <c r="SQC3" s="27"/>
      <c r="SQD3" s="27"/>
      <c r="SQE3" s="27"/>
      <c r="SQF3" s="27"/>
      <c r="SQG3" s="27"/>
      <c r="SQH3" s="27"/>
      <c r="SQI3" s="27"/>
      <c r="SQJ3" s="27"/>
      <c r="SQK3" s="27"/>
      <c r="SQL3" s="27"/>
      <c r="SQM3" s="27"/>
      <c r="SQN3" s="27"/>
      <c r="SQO3" s="27"/>
      <c r="SQP3" s="27"/>
      <c r="SQQ3" s="27"/>
      <c r="SQR3" s="27"/>
      <c r="SQS3" s="27"/>
      <c r="SQT3" s="27"/>
      <c r="SQU3" s="27"/>
      <c r="SQV3" s="27"/>
      <c r="SQW3" s="27"/>
      <c r="SQX3" s="27"/>
      <c r="SQY3" s="27"/>
      <c r="SQZ3" s="27"/>
      <c r="SRA3" s="27"/>
      <c r="SRB3" s="27"/>
      <c r="SRC3" s="27"/>
      <c r="SRD3" s="27"/>
      <c r="SRE3" s="27"/>
      <c r="SRF3" s="27"/>
      <c r="SRG3" s="27"/>
      <c r="SRH3" s="27"/>
      <c r="SRI3" s="27"/>
      <c r="SRJ3" s="27"/>
      <c r="SRK3" s="27"/>
      <c r="SRL3" s="27"/>
      <c r="SRM3" s="27"/>
      <c r="SRN3" s="27"/>
      <c r="SRO3" s="27"/>
      <c r="SRP3" s="27"/>
      <c r="SRQ3" s="27"/>
      <c r="SRR3" s="27"/>
      <c r="SRS3" s="27"/>
      <c r="SRT3" s="27"/>
      <c r="SRU3" s="27"/>
      <c r="SRV3" s="27"/>
      <c r="SRW3" s="27"/>
      <c r="SRX3" s="27"/>
      <c r="SRY3" s="27"/>
      <c r="SRZ3" s="27"/>
      <c r="SSA3" s="27"/>
      <c r="SSB3" s="27"/>
      <c r="SSC3" s="27"/>
      <c r="SSD3" s="27"/>
      <c r="SSE3" s="27"/>
      <c r="SSF3" s="27"/>
      <c r="SSG3" s="27"/>
      <c r="SSH3" s="27"/>
      <c r="SSI3" s="27"/>
      <c r="SSJ3" s="27"/>
      <c r="SSK3" s="27"/>
      <c r="SSL3" s="27"/>
      <c r="SSM3" s="27"/>
      <c r="SSN3" s="27"/>
      <c r="SSO3" s="27"/>
      <c r="SSP3" s="27"/>
      <c r="SSQ3" s="27"/>
      <c r="SSR3" s="27"/>
      <c r="SSS3" s="27"/>
      <c r="SST3" s="27"/>
      <c r="SSU3" s="27"/>
      <c r="SSV3" s="27"/>
      <c r="SSW3" s="27"/>
      <c r="SSX3" s="27"/>
      <c r="SSY3" s="27"/>
      <c r="SSZ3" s="27"/>
      <c r="STA3" s="27"/>
      <c r="STB3" s="27"/>
      <c r="STC3" s="27"/>
      <c r="STD3" s="27"/>
      <c r="STE3" s="27"/>
      <c r="STF3" s="27"/>
      <c r="STG3" s="27"/>
      <c r="STH3" s="27"/>
      <c r="STI3" s="27"/>
      <c r="STJ3" s="27"/>
      <c r="STK3" s="27"/>
      <c r="STL3" s="27"/>
      <c r="STM3" s="27"/>
      <c r="STN3" s="27"/>
      <c r="STO3" s="27"/>
      <c r="STP3" s="27"/>
      <c r="STQ3" s="27"/>
      <c r="STR3" s="27"/>
      <c r="STS3" s="27"/>
      <c r="STT3" s="27"/>
      <c r="STU3" s="27"/>
      <c r="STV3" s="27"/>
      <c r="STW3" s="27"/>
      <c r="STX3" s="27"/>
      <c r="STY3" s="27"/>
      <c r="STZ3" s="27"/>
      <c r="SUA3" s="27"/>
      <c r="SUB3" s="27"/>
      <c r="SUC3" s="27"/>
      <c r="SUD3" s="27"/>
      <c r="SUE3" s="27"/>
      <c r="SUF3" s="27"/>
      <c r="SUG3" s="27"/>
      <c r="SUH3" s="27"/>
      <c r="SUI3" s="27"/>
      <c r="SUJ3" s="27"/>
      <c r="SUK3" s="27"/>
      <c r="SUL3" s="27"/>
      <c r="SUM3" s="27"/>
      <c r="SUN3" s="27"/>
      <c r="SUO3" s="27"/>
      <c r="SUP3" s="27"/>
      <c r="SUQ3" s="27"/>
      <c r="SUR3" s="27"/>
      <c r="SUS3" s="27"/>
      <c r="SUT3" s="27"/>
      <c r="SUU3" s="27"/>
      <c r="SUV3" s="27"/>
      <c r="SUW3" s="27"/>
      <c r="SUX3" s="27"/>
      <c r="SUY3" s="27"/>
      <c r="SUZ3" s="27"/>
      <c r="SVA3" s="27"/>
      <c r="SVB3" s="27"/>
      <c r="SVC3" s="27"/>
      <c r="SVD3" s="27"/>
      <c r="SVE3" s="27"/>
      <c r="SVF3" s="27"/>
      <c r="SVG3" s="27"/>
      <c r="SVH3" s="27"/>
      <c r="SVI3" s="27"/>
      <c r="SVJ3" s="27"/>
      <c r="SVK3" s="27"/>
      <c r="SVL3" s="27"/>
      <c r="SVM3" s="27"/>
      <c r="SVN3" s="27"/>
      <c r="SVO3" s="27"/>
      <c r="SVP3" s="27"/>
      <c r="SVQ3" s="27"/>
      <c r="SVR3" s="27"/>
      <c r="SVS3" s="27"/>
      <c r="SVT3" s="27"/>
      <c r="SVU3" s="27"/>
      <c r="SVV3" s="27"/>
      <c r="SVW3" s="27"/>
      <c r="SVX3" s="27"/>
      <c r="SVY3" s="27"/>
      <c r="SVZ3" s="27"/>
      <c r="SWA3" s="27"/>
      <c r="SWB3" s="27"/>
      <c r="SWC3" s="27"/>
      <c r="SWD3" s="27"/>
      <c r="SWE3" s="27"/>
      <c r="SWF3" s="27"/>
      <c r="SWG3" s="27"/>
      <c r="SWH3" s="27"/>
      <c r="SWI3" s="27"/>
      <c r="SWJ3" s="27"/>
      <c r="SWK3" s="27"/>
      <c r="SWL3" s="27"/>
      <c r="SWM3" s="27"/>
      <c r="SWN3" s="27"/>
      <c r="SWO3" s="27"/>
      <c r="SWP3" s="27"/>
      <c r="SWQ3" s="27"/>
      <c r="SWR3" s="27"/>
      <c r="SWS3" s="27"/>
      <c r="SWT3" s="27"/>
      <c r="SWU3" s="27"/>
      <c r="SWV3" s="27"/>
      <c r="SWW3" s="27"/>
      <c r="SWX3" s="27"/>
      <c r="SWY3" s="27"/>
      <c r="SWZ3" s="27"/>
      <c r="SXA3" s="27"/>
      <c r="SXB3" s="27"/>
      <c r="SXC3" s="27"/>
      <c r="SXD3" s="27"/>
      <c r="SXE3" s="27"/>
      <c r="SXF3" s="27"/>
      <c r="SXG3" s="27"/>
      <c r="SXH3" s="27"/>
      <c r="SXI3" s="27"/>
      <c r="SXJ3" s="27"/>
      <c r="SXK3" s="27"/>
      <c r="SXL3" s="27"/>
      <c r="SXM3" s="27"/>
      <c r="SXN3" s="27"/>
      <c r="SXO3" s="27"/>
      <c r="SXP3" s="27"/>
      <c r="SXQ3" s="27"/>
      <c r="SXR3" s="27"/>
      <c r="SXS3" s="27"/>
      <c r="SXT3" s="27"/>
      <c r="SXU3" s="27"/>
      <c r="SXV3" s="27"/>
      <c r="SXW3" s="27"/>
      <c r="SXX3" s="27"/>
      <c r="SXY3" s="27"/>
      <c r="SXZ3" s="27"/>
      <c r="SYA3" s="27"/>
      <c r="SYB3" s="27"/>
      <c r="SYC3" s="27"/>
      <c r="SYD3" s="27"/>
      <c r="SYE3" s="27"/>
      <c r="SYF3" s="27"/>
      <c r="SYG3" s="27"/>
      <c r="SYH3" s="27"/>
      <c r="SYI3" s="27"/>
      <c r="SYJ3" s="27"/>
      <c r="SYK3" s="27"/>
      <c r="SYL3" s="27"/>
      <c r="SYM3" s="27"/>
      <c r="SYN3" s="27"/>
      <c r="SYO3" s="27"/>
      <c r="SYP3" s="27"/>
      <c r="SYQ3" s="27"/>
      <c r="SYR3" s="27"/>
      <c r="SYS3" s="27"/>
      <c r="SYT3" s="27"/>
      <c r="SYU3" s="27"/>
      <c r="SYV3" s="27"/>
      <c r="SYW3" s="27"/>
      <c r="SYX3" s="27"/>
      <c r="SYY3" s="27"/>
      <c r="SYZ3" s="27"/>
      <c r="SZA3" s="27"/>
      <c r="SZB3" s="27"/>
      <c r="SZC3" s="27"/>
      <c r="SZD3" s="27"/>
      <c r="SZE3" s="27"/>
      <c r="SZF3" s="27"/>
      <c r="SZG3" s="27"/>
      <c r="SZH3" s="27"/>
      <c r="SZI3" s="27"/>
      <c r="SZJ3" s="27"/>
      <c r="SZK3" s="27"/>
      <c r="SZL3" s="27"/>
      <c r="SZM3" s="27"/>
      <c r="SZN3" s="27"/>
      <c r="SZO3" s="27"/>
      <c r="SZP3" s="27"/>
      <c r="SZQ3" s="27"/>
      <c r="SZR3" s="27"/>
      <c r="SZS3" s="27"/>
      <c r="SZT3" s="27"/>
      <c r="SZU3" s="27"/>
      <c r="SZV3" s="27"/>
      <c r="SZW3" s="27"/>
      <c r="SZX3" s="27"/>
      <c r="SZY3" s="27"/>
      <c r="SZZ3" s="27"/>
      <c r="TAA3" s="27"/>
      <c r="TAB3" s="27"/>
      <c r="TAC3" s="27"/>
      <c r="TAD3" s="27"/>
      <c r="TAE3" s="27"/>
      <c r="TAF3" s="27"/>
      <c r="TAG3" s="27"/>
      <c r="TAH3" s="27"/>
      <c r="TAI3" s="27"/>
      <c r="TAJ3" s="27"/>
      <c r="TAK3" s="27"/>
      <c r="TAL3" s="27"/>
      <c r="TAM3" s="27"/>
      <c r="TAN3" s="27"/>
      <c r="TAO3" s="27"/>
      <c r="TAP3" s="27"/>
      <c r="TAQ3" s="27"/>
      <c r="TAR3" s="27"/>
      <c r="TAS3" s="27"/>
      <c r="TAT3" s="27"/>
      <c r="TAU3" s="27"/>
      <c r="TAV3" s="27"/>
      <c r="TAW3" s="27"/>
      <c r="TAX3" s="27"/>
      <c r="TAY3" s="27"/>
      <c r="TAZ3" s="27"/>
      <c r="TBA3" s="27"/>
      <c r="TBB3" s="27"/>
      <c r="TBC3" s="27"/>
      <c r="TBD3" s="27"/>
      <c r="TBE3" s="27"/>
      <c r="TBF3" s="27"/>
      <c r="TBG3" s="27"/>
      <c r="TBH3" s="27"/>
      <c r="TBI3" s="27"/>
      <c r="TBJ3" s="27"/>
      <c r="TBK3" s="27"/>
      <c r="TBL3" s="27"/>
      <c r="TBM3" s="27"/>
      <c r="TBN3" s="27"/>
      <c r="TBO3" s="27"/>
      <c r="TBP3" s="27"/>
      <c r="TBQ3" s="27"/>
      <c r="TBR3" s="27"/>
      <c r="TBS3" s="27"/>
      <c r="TBT3" s="27"/>
      <c r="TBU3" s="27"/>
      <c r="TBV3" s="27"/>
      <c r="TBW3" s="27"/>
      <c r="TBX3" s="27"/>
      <c r="TBY3" s="27"/>
      <c r="TBZ3" s="27"/>
      <c r="TCA3" s="27"/>
      <c r="TCB3" s="27"/>
      <c r="TCC3" s="27"/>
      <c r="TCD3" s="27"/>
      <c r="TCE3" s="27"/>
      <c r="TCF3" s="27"/>
      <c r="TCG3" s="27"/>
      <c r="TCH3" s="27"/>
      <c r="TCI3" s="27"/>
      <c r="TCJ3" s="27"/>
      <c r="TCK3" s="27"/>
      <c r="TCL3" s="27"/>
      <c r="TCM3" s="27"/>
      <c r="TCN3" s="27"/>
      <c r="TCO3" s="27"/>
      <c r="TCP3" s="27"/>
      <c r="TCQ3" s="27"/>
      <c r="TCR3" s="27"/>
      <c r="TCS3" s="27"/>
      <c r="TCT3" s="27"/>
      <c r="TCU3" s="27"/>
      <c r="TCV3" s="27"/>
      <c r="TCW3" s="27"/>
      <c r="TCX3" s="27"/>
      <c r="TCY3" s="27"/>
      <c r="TCZ3" s="27"/>
      <c r="TDA3" s="27"/>
      <c r="TDB3" s="27"/>
      <c r="TDC3" s="27"/>
      <c r="TDD3" s="27"/>
      <c r="TDE3" s="27"/>
      <c r="TDF3" s="27"/>
      <c r="TDG3" s="27"/>
      <c r="TDH3" s="27"/>
      <c r="TDI3" s="27"/>
      <c r="TDJ3" s="27"/>
      <c r="TDK3" s="27"/>
      <c r="TDL3" s="27"/>
      <c r="TDM3" s="27"/>
      <c r="TDN3" s="27"/>
      <c r="TDO3" s="27"/>
      <c r="TDP3" s="27"/>
      <c r="TDQ3" s="27"/>
      <c r="TDR3" s="27"/>
      <c r="TDS3" s="27"/>
      <c r="TDT3" s="27"/>
      <c r="TDU3" s="27"/>
      <c r="TDV3" s="27"/>
      <c r="TDW3" s="27"/>
      <c r="TDX3" s="27"/>
      <c r="TDY3" s="27"/>
      <c r="TDZ3" s="27"/>
      <c r="TEA3" s="27"/>
      <c r="TEB3" s="27"/>
      <c r="TEC3" s="27"/>
      <c r="TED3" s="27"/>
      <c r="TEE3" s="27"/>
      <c r="TEF3" s="27"/>
      <c r="TEG3" s="27"/>
      <c r="TEH3" s="27"/>
      <c r="TEI3" s="27"/>
      <c r="TEJ3" s="27"/>
      <c r="TEK3" s="27"/>
      <c r="TEL3" s="27"/>
      <c r="TEM3" s="27"/>
      <c r="TEN3" s="27"/>
      <c r="TEO3" s="27"/>
      <c r="TEP3" s="27"/>
      <c r="TEQ3" s="27"/>
      <c r="TER3" s="27"/>
      <c r="TES3" s="27"/>
      <c r="TET3" s="27"/>
      <c r="TEU3" s="27"/>
      <c r="TEV3" s="27"/>
      <c r="TEW3" s="27"/>
      <c r="TEX3" s="27"/>
      <c r="TEY3" s="27"/>
      <c r="TEZ3" s="27"/>
      <c r="TFA3" s="27"/>
      <c r="TFB3" s="27"/>
      <c r="TFC3" s="27"/>
      <c r="TFD3" s="27"/>
      <c r="TFE3" s="27"/>
      <c r="TFF3" s="27"/>
      <c r="TFG3" s="27"/>
      <c r="TFH3" s="27"/>
      <c r="TFI3" s="27"/>
      <c r="TFJ3" s="27"/>
      <c r="TFK3" s="27"/>
      <c r="TFL3" s="27"/>
      <c r="TFM3" s="27"/>
      <c r="TFN3" s="27"/>
      <c r="TFO3" s="27"/>
      <c r="TFP3" s="27"/>
      <c r="TFQ3" s="27"/>
      <c r="TFR3" s="27"/>
      <c r="TFS3" s="27"/>
      <c r="TFT3" s="27"/>
      <c r="TFU3" s="27"/>
      <c r="TFV3" s="27"/>
      <c r="TFW3" s="27"/>
      <c r="TFX3" s="27"/>
      <c r="TFY3" s="27"/>
      <c r="TFZ3" s="27"/>
      <c r="TGA3" s="27"/>
      <c r="TGB3" s="27"/>
      <c r="TGC3" s="27"/>
      <c r="TGD3" s="27"/>
      <c r="TGE3" s="27"/>
      <c r="TGF3" s="27"/>
      <c r="TGG3" s="27"/>
      <c r="TGH3" s="27"/>
      <c r="TGI3" s="27"/>
      <c r="TGJ3" s="27"/>
      <c r="TGK3" s="27"/>
      <c r="TGL3" s="27"/>
      <c r="TGM3" s="27"/>
      <c r="TGN3" s="27"/>
      <c r="TGO3" s="27"/>
      <c r="TGP3" s="27"/>
      <c r="TGQ3" s="27"/>
      <c r="TGR3" s="27"/>
      <c r="TGS3" s="27"/>
      <c r="TGT3" s="27"/>
      <c r="TGU3" s="27"/>
      <c r="TGV3" s="27"/>
      <c r="TGW3" s="27"/>
      <c r="TGX3" s="27"/>
      <c r="TGY3" s="27"/>
      <c r="TGZ3" s="27"/>
      <c r="THA3" s="27"/>
      <c r="THB3" s="27"/>
      <c r="THC3" s="27"/>
      <c r="THD3" s="27"/>
      <c r="THE3" s="27"/>
      <c r="THF3" s="27"/>
      <c r="THG3" s="27"/>
      <c r="THH3" s="27"/>
      <c r="THI3" s="27"/>
      <c r="THJ3" s="27"/>
      <c r="THK3" s="27"/>
      <c r="THL3" s="27"/>
      <c r="THM3" s="27"/>
      <c r="THN3" s="27"/>
      <c r="THO3" s="27"/>
      <c r="THP3" s="27"/>
      <c r="THQ3" s="27"/>
      <c r="THR3" s="27"/>
      <c r="THS3" s="27"/>
      <c r="THT3" s="27"/>
      <c r="THU3" s="27"/>
      <c r="THV3" s="27"/>
      <c r="THW3" s="27"/>
      <c r="THX3" s="27"/>
      <c r="THY3" s="27"/>
      <c r="THZ3" s="27"/>
      <c r="TIA3" s="27"/>
      <c r="TIB3" s="27"/>
      <c r="TIC3" s="27"/>
      <c r="TID3" s="27"/>
      <c r="TIE3" s="27"/>
      <c r="TIF3" s="27"/>
      <c r="TIG3" s="27"/>
      <c r="TIH3" s="27"/>
      <c r="TII3" s="27"/>
      <c r="TIJ3" s="27"/>
      <c r="TIK3" s="27"/>
      <c r="TIL3" s="27"/>
      <c r="TIM3" s="27"/>
      <c r="TIN3" s="27"/>
      <c r="TIO3" s="27"/>
      <c r="TIP3" s="27"/>
      <c r="TIQ3" s="27"/>
      <c r="TIR3" s="27"/>
      <c r="TIS3" s="27"/>
      <c r="TIT3" s="27"/>
      <c r="TIU3" s="27"/>
      <c r="TIV3" s="27"/>
      <c r="TIW3" s="27"/>
      <c r="TIX3" s="27"/>
      <c r="TIY3" s="27"/>
      <c r="TIZ3" s="27"/>
      <c r="TJA3" s="27"/>
      <c r="TJB3" s="27"/>
      <c r="TJC3" s="27"/>
      <c r="TJD3" s="27"/>
      <c r="TJE3" s="27"/>
      <c r="TJF3" s="27"/>
      <c r="TJG3" s="27"/>
      <c r="TJH3" s="27"/>
      <c r="TJI3" s="27"/>
      <c r="TJJ3" s="27"/>
      <c r="TJK3" s="27"/>
      <c r="TJL3" s="27"/>
      <c r="TJM3" s="27"/>
      <c r="TJN3" s="27"/>
      <c r="TJO3" s="27"/>
      <c r="TJP3" s="27"/>
      <c r="TJQ3" s="27"/>
      <c r="TJR3" s="27"/>
      <c r="TJS3" s="27"/>
      <c r="TJT3" s="27"/>
      <c r="TJU3" s="27"/>
      <c r="TJV3" s="27"/>
      <c r="TJW3" s="27"/>
      <c r="TJX3" s="27"/>
      <c r="TJY3" s="27"/>
      <c r="TJZ3" s="27"/>
      <c r="TKA3" s="27"/>
      <c r="TKB3" s="27"/>
      <c r="TKC3" s="27"/>
      <c r="TKD3" s="27"/>
      <c r="TKE3" s="27"/>
      <c r="TKF3" s="27"/>
      <c r="TKG3" s="27"/>
      <c r="TKH3" s="27"/>
      <c r="TKI3" s="27"/>
      <c r="TKJ3" s="27"/>
      <c r="TKK3" s="27"/>
      <c r="TKL3" s="27"/>
      <c r="TKM3" s="27"/>
      <c r="TKN3" s="27"/>
      <c r="TKO3" s="27"/>
      <c r="TKP3" s="27"/>
      <c r="TKQ3" s="27"/>
      <c r="TKR3" s="27"/>
      <c r="TKS3" s="27"/>
      <c r="TKT3" s="27"/>
      <c r="TKU3" s="27"/>
      <c r="TKV3" s="27"/>
      <c r="TKW3" s="27"/>
      <c r="TKX3" s="27"/>
      <c r="TKY3" s="27"/>
      <c r="TKZ3" s="27"/>
      <c r="TLA3" s="27"/>
      <c r="TLB3" s="27"/>
      <c r="TLC3" s="27"/>
      <c r="TLD3" s="27"/>
      <c r="TLE3" s="27"/>
      <c r="TLF3" s="27"/>
      <c r="TLG3" s="27"/>
      <c r="TLH3" s="27"/>
      <c r="TLI3" s="27"/>
      <c r="TLJ3" s="27"/>
      <c r="TLK3" s="27"/>
      <c r="TLL3" s="27"/>
      <c r="TLM3" s="27"/>
      <c r="TLN3" s="27"/>
      <c r="TLO3" s="27"/>
      <c r="TLP3" s="27"/>
      <c r="TLQ3" s="27"/>
      <c r="TLR3" s="27"/>
      <c r="TLS3" s="27"/>
      <c r="TLT3" s="27"/>
      <c r="TLU3" s="27"/>
      <c r="TLV3" s="27"/>
      <c r="TLW3" s="27"/>
      <c r="TLX3" s="27"/>
      <c r="TLY3" s="27"/>
      <c r="TLZ3" s="27"/>
      <c r="TMA3" s="27"/>
      <c r="TMB3" s="27"/>
      <c r="TMC3" s="27"/>
      <c r="TMD3" s="27"/>
      <c r="TME3" s="27"/>
      <c r="TMF3" s="27"/>
      <c r="TMG3" s="27"/>
      <c r="TMH3" s="27"/>
      <c r="TMI3" s="27"/>
      <c r="TMJ3" s="27"/>
      <c r="TMK3" s="27"/>
      <c r="TML3" s="27"/>
      <c r="TMM3" s="27"/>
      <c r="TMN3" s="27"/>
      <c r="TMO3" s="27"/>
      <c r="TMP3" s="27"/>
      <c r="TMQ3" s="27"/>
      <c r="TMR3" s="27"/>
      <c r="TMS3" s="27"/>
      <c r="TMT3" s="27"/>
      <c r="TMU3" s="27"/>
      <c r="TMV3" s="27"/>
      <c r="TMW3" s="27"/>
      <c r="TMX3" s="27"/>
      <c r="TMY3" s="27"/>
      <c r="TMZ3" s="27"/>
      <c r="TNA3" s="27"/>
      <c r="TNB3" s="27"/>
      <c r="TNC3" s="27"/>
      <c r="TND3" s="27"/>
      <c r="TNE3" s="27"/>
      <c r="TNF3" s="27"/>
      <c r="TNG3" s="27"/>
      <c r="TNH3" s="27"/>
      <c r="TNI3" s="27"/>
      <c r="TNJ3" s="27"/>
      <c r="TNK3" s="27"/>
      <c r="TNL3" s="27"/>
      <c r="TNM3" s="27"/>
      <c r="TNN3" s="27"/>
      <c r="TNO3" s="27"/>
      <c r="TNP3" s="27"/>
      <c r="TNQ3" s="27"/>
      <c r="TNR3" s="27"/>
      <c r="TNS3" s="27"/>
      <c r="TNT3" s="27"/>
      <c r="TNU3" s="27"/>
      <c r="TNV3" s="27"/>
      <c r="TNW3" s="27"/>
      <c r="TNX3" s="27"/>
      <c r="TNY3" s="27"/>
      <c r="TNZ3" s="27"/>
      <c r="TOA3" s="27"/>
      <c r="TOB3" s="27"/>
      <c r="TOC3" s="27"/>
      <c r="TOD3" s="27"/>
      <c r="TOE3" s="27"/>
      <c r="TOF3" s="27"/>
      <c r="TOG3" s="27"/>
      <c r="TOH3" s="27"/>
      <c r="TOI3" s="27"/>
      <c r="TOJ3" s="27"/>
      <c r="TOK3" s="27"/>
      <c r="TOL3" s="27"/>
      <c r="TOM3" s="27"/>
      <c r="TON3" s="27"/>
      <c r="TOO3" s="27"/>
      <c r="TOP3" s="27"/>
      <c r="TOQ3" s="27"/>
      <c r="TOR3" s="27"/>
      <c r="TOS3" s="27"/>
      <c r="TOT3" s="27"/>
      <c r="TOU3" s="27"/>
      <c r="TOV3" s="27"/>
      <c r="TOW3" s="27"/>
      <c r="TOX3" s="27"/>
      <c r="TOY3" s="27"/>
      <c r="TOZ3" s="27"/>
      <c r="TPA3" s="27"/>
      <c r="TPB3" s="27"/>
      <c r="TPC3" s="27"/>
      <c r="TPD3" s="27"/>
      <c r="TPE3" s="27"/>
      <c r="TPF3" s="27"/>
      <c r="TPG3" s="27"/>
      <c r="TPH3" s="27"/>
      <c r="TPI3" s="27"/>
      <c r="TPJ3" s="27"/>
      <c r="TPK3" s="27"/>
      <c r="TPL3" s="27"/>
      <c r="TPM3" s="27"/>
      <c r="TPN3" s="27"/>
      <c r="TPO3" s="27"/>
      <c r="TPP3" s="27"/>
      <c r="TPQ3" s="27"/>
      <c r="TPR3" s="27"/>
      <c r="TPS3" s="27"/>
      <c r="TPT3" s="27"/>
      <c r="TPU3" s="27"/>
      <c r="TPV3" s="27"/>
      <c r="TPW3" s="27"/>
      <c r="TPX3" s="27"/>
      <c r="TPY3" s="27"/>
      <c r="TPZ3" s="27"/>
      <c r="TQA3" s="27"/>
      <c r="TQB3" s="27"/>
      <c r="TQC3" s="27"/>
      <c r="TQD3" s="27"/>
      <c r="TQE3" s="27"/>
      <c r="TQF3" s="27"/>
      <c r="TQG3" s="27"/>
      <c r="TQH3" s="27"/>
      <c r="TQI3" s="27"/>
      <c r="TQJ3" s="27"/>
      <c r="TQK3" s="27"/>
      <c r="TQL3" s="27"/>
      <c r="TQM3" s="27"/>
      <c r="TQN3" s="27"/>
      <c r="TQO3" s="27"/>
      <c r="TQP3" s="27"/>
      <c r="TQQ3" s="27"/>
      <c r="TQR3" s="27"/>
      <c r="TQS3" s="27"/>
      <c r="TQT3" s="27"/>
      <c r="TQU3" s="27"/>
      <c r="TQV3" s="27"/>
      <c r="TQW3" s="27"/>
      <c r="TQX3" s="27"/>
      <c r="TQY3" s="27"/>
      <c r="TQZ3" s="27"/>
      <c r="TRA3" s="27"/>
      <c r="TRB3" s="27"/>
      <c r="TRC3" s="27"/>
      <c r="TRD3" s="27"/>
      <c r="TRE3" s="27"/>
      <c r="TRF3" s="27"/>
      <c r="TRG3" s="27"/>
      <c r="TRH3" s="27"/>
      <c r="TRI3" s="27"/>
      <c r="TRJ3" s="27"/>
      <c r="TRK3" s="27"/>
      <c r="TRL3" s="27"/>
      <c r="TRM3" s="27"/>
      <c r="TRN3" s="27"/>
      <c r="TRO3" s="27"/>
      <c r="TRP3" s="27"/>
      <c r="TRQ3" s="27"/>
      <c r="TRR3" s="27"/>
      <c r="TRS3" s="27"/>
      <c r="TRT3" s="27"/>
      <c r="TRU3" s="27"/>
      <c r="TRV3" s="27"/>
      <c r="TRW3" s="27"/>
      <c r="TRX3" s="27"/>
      <c r="TRY3" s="27"/>
      <c r="TRZ3" s="27"/>
      <c r="TSA3" s="27"/>
      <c r="TSB3" s="27"/>
      <c r="TSC3" s="27"/>
      <c r="TSD3" s="27"/>
      <c r="TSE3" s="27"/>
      <c r="TSF3" s="27"/>
      <c r="TSG3" s="27"/>
      <c r="TSH3" s="27"/>
      <c r="TSI3" s="27"/>
      <c r="TSJ3" s="27"/>
      <c r="TSK3" s="27"/>
      <c r="TSL3" s="27"/>
      <c r="TSM3" s="27"/>
      <c r="TSN3" s="27"/>
      <c r="TSO3" s="27"/>
      <c r="TSP3" s="27"/>
      <c r="TSQ3" s="27"/>
      <c r="TSR3" s="27"/>
      <c r="TSS3" s="27"/>
      <c r="TST3" s="27"/>
      <c r="TSU3" s="27"/>
      <c r="TSV3" s="27"/>
      <c r="TSW3" s="27"/>
      <c r="TSX3" s="27"/>
      <c r="TSY3" s="27"/>
      <c r="TSZ3" s="27"/>
      <c r="TTA3" s="27"/>
      <c r="TTB3" s="27"/>
      <c r="TTC3" s="27"/>
      <c r="TTD3" s="27"/>
      <c r="TTE3" s="27"/>
      <c r="TTF3" s="27"/>
      <c r="TTG3" s="27"/>
      <c r="TTH3" s="27"/>
      <c r="TTI3" s="27"/>
      <c r="TTJ3" s="27"/>
      <c r="TTK3" s="27"/>
      <c r="TTL3" s="27"/>
      <c r="TTM3" s="27"/>
      <c r="TTN3" s="27"/>
      <c r="TTO3" s="27"/>
      <c r="TTP3" s="27"/>
      <c r="TTQ3" s="27"/>
      <c r="TTR3" s="27"/>
      <c r="TTS3" s="27"/>
      <c r="TTT3" s="27"/>
      <c r="TTU3" s="27"/>
      <c r="TTV3" s="27"/>
      <c r="TTW3" s="27"/>
      <c r="TTX3" s="27"/>
      <c r="TTY3" s="27"/>
      <c r="TTZ3" s="27"/>
      <c r="TUA3" s="27"/>
      <c r="TUB3" s="27"/>
      <c r="TUC3" s="27"/>
      <c r="TUD3" s="27"/>
      <c r="TUE3" s="27"/>
      <c r="TUF3" s="27"/>
      <c r="TUG3" s="27"/>
      <c r="TUH3" s="27"/>
      <c r="TUI3" s="27"/>
      <c r="TUJ3" s="27"/>
      <c r="TUK3" s="27"/>
      <c r="TUL3" s="27"/>
      <c r="TUM3" s="27"/>
      <c r="TUN3" s="27"/>
      <c r="TUO3" s="27"/>
      <c r="TUP3" s="27"/>
      <c r="TUQ3" s="27"/>
      <c r="TUR3" s="27"/>
      <c r="TUS3" s="27"/>
      <c r="TUT3" s="27"/>
      <c r="TUU3" s="27"/>
      <c r="TUV3" s="27"/>
      <c r="TUW3" s="27"/>
      <c r="TUX3" s="27"/>
      <c r="TUY3" s="27"/>
      <c r="TUZ3" s="27"/>
      <c r="TVA3" s="27"/>
      <c r="TVB3" s="27"/>
      <c r="TVC3" s="27"/>
      <c r="TVD3" s="27"/>
      <c r="TVE3" s="27"/>
      <c r="TVF3" s="27"/>
      <c r="TVG3" s="27"/>
      <c r="TVH3" s="27"/>
      <c r="TVI3" s="27"/>
      <c r="TVJ3" s="27"/>
      <c r="TVK3" s="27"/>
      <c r="TVL3" s="27"/>
      <c r="TVM3" s="27"/>
      <c r="TVN3" s="27"/>
      <c r="TVO3" s="27"/>
      <c r="TVP3" s="27"/>
      <c r="TVQ3" s="27"/>
      <c r="TVR3" s="27"/>
      <c r="TVS3" s="27"/>
      <c r="TVT3" s="27"/>
      <c r="TVU3" s="27"/>
      <c r="TVV3" s="27"/>
      <c r="TVW3" s="27"/>
      <c r="TVX3" s="27"/>
      <c r="TVY3" s="27"/>
      <c r="TVZ3" s="27"/>
      <c r="TWA3" s="27"/>
      <c r="TWB3" s="27"/>
      <c r="TWC3" s="27"/>
      <c r="TWD3" s="27"/>
      <c r="TWE3" s="27"/>
      <c r="TWF3" s="27"/>
      <c r="TWG3" s="27"/>
      <c r="TWH3" s="27"/>
      <c r="TWI3" s="27"/>
      <c r="TWJ3" s="27"/>
      <c r="TWK3" s="27"/>
      <c r="TWL3" s="27"/>
      <c r="TWM3" s="27"/>
      <c r="TWN3" s="27"/>
      <c r="TWO3" s="27"/>
      <c r="TWP3" s="27"/>
      <c r="TWQ3" s="27"/>
      <c r="TWR3" s="27"/>
      <c r="TWS3" s="27"/>
      <c r="TWT3" s="27"/>
      <c r="TWU3" s="27"/>
      <c r="TWV3" s="27"/>
      <c r="TWW3" s="27"/>
      <c r="TWX3" s="27"/>
      <c r="TWY3" s="27"/>
      <c r="TWZ3" s="27"/>
      <c r="TXA3" s="27"/>
      <c r="TXB3" s="27"/>
      <c r="TXC3" s="27"/>
      <c r="TXD3" s="27"/>
      <c r="TXE3" s="27"/>
      <c r="TXF3" s="27"/>
      <c r="TXG3" s="27"/>
      <c r="TXH3" s="27"/>
      <c r="TXI3" s="27"/>
      <c r="TXJ3" s="27"/>
      <c r="TXK3" s="27"/>
      <c r="TXL3" s="27"/>
      <c r="TXM3" s="27"/>
      <c r="TXN3" s="27"/>
      <c r="TXO3" s="27"/>
      <c r="TXP3" s="27"/>
      <c r="TXQ3" s="27"/>
      <c r="TXR3" s="27"/>
      <c r="TXS3" s="27"/>
      <c r="TXT3" s="27"/>
      <c r="TXU3" s="27"/>
      <c r="TXV3" s="27"/>
      <c r="TXW3" s="27"/>
      <c r="TXX3" s="27"/>
      <c r="TXY3" s="27"/>
      <c r="TXZ3" s="27"/>
      <c r="TYA3" s="27"/>
      <c r="TYB3" s="27"/>
      <c r="TYC3" s="27"/>
      <c r="TYD3" s="27"/>
      <c r="TYE3" s="27"/>
      <c r="TYF3" s="27"/>
      <c r="TYG3" s="27"/>
      <c r="TYH3" s="27"/>
      <c r="TYI3" s="27"/>
      <c r="TYJ3" s="27"/>
      <c r="TYK3" s="27"/>
      <c r="TYL3" s="27"/>
      <c r="TYM3" s="27"/>
      <c r="TYN3" s="27"/>
      <c r="TYO3" s="27"/>
      <c r="TYP3" s="27"/>
      <c r="TYQ3" s="27"/>
      <c r="TYR3" s="27"/>
      <c r="TYS3" s="27"/>
      <c r="TYT3" s="27"/>
      <c r="TYU3" s="27"/>
      <c r="TYV3" s="27"/>
      <c r="TYW3" s="27"/>
      <c r="TYX3" s="27"/>
      <c r="TYY3" s="27"/>
      <c r="TYZ3" s="27"/>
      <c r="TZA3" s="27"/>
      <c r="TZB3" s="27"/>
      <c r="TZC3" s="27"/>
      <c r="TZD3" s="27"/>
      <c r="TZE3" s="27"/>
      <c r="TZF3" s="27"/>
      <c r="TZG3" s="27"/>
      <c r="TZH3" s="27"/>
      <c r="TZI3" s="27"/>
      <c r="TZJ3" s="27"/>
      <c r="TZK3" s="27"/>
      <c r="TZL3" s="27"/>
      <c r="TZM3" s="27"/>
      <c r="TZN3" s="27"/>
      <c r="TZO3" s="27"/>
      <c r="TZP3" s="27"/>
      <c r="TZQ3" s="27"/>
      <c r="TZR3" s="27"/>
      <c r="TZS3" s="27"/>
      <c r="TZT3" s="27"/>
      <c r="TZU3" s="27"/>
      <c r="TZV3" s="27"/>
      <c r="TZW3" s="27"/>
      <c r="TZX3" s="27"/>
      <c r="TZY3" s="27"/>
      <c r="TZZ3" s="27"/>
      <c r="UAA3" s="27"/>
      <c r="UAB3" s="27"/>
      <c r="UAC3" s="27"/>
      <c r="UAD3" s="27"/>
      <c r="UAE3" s="27"/>
      <c r="UAF3" s="27"/>
      <c r="UAG3" s="27"/>
      <c r="UAH3" s="27"/>
      <c r="UAI3" s="27"/>
      <c r="UAJ3" s="27"/>
      <c r="UAK3" s="27"/>
      <c r="UAL3" s="27"/>
      <c r="UAM3" s="27"/>
      <c r="UAN3" s="27"/>
      <c r="UAO3" s="27"/>
      <c r="UAP3" s="27"/>
      <c r="UAQ3" s="27"/>
      <c r="UAR3" s="27"/>
      <c r="UAS3" s="27"/>
      <c r="UAT3" s="27"/>
      <c r="UAU3" s="27"/>
      <c r="UAV3" s="27"/>
      <c r="UAW3" s="27"/>
      <c r="UAX3" s="27"/>
      <c r="UAY3" s="27"/>
      <c r="UAZ3" s="27"/>
      <c r="UBA3" s="27"/>
      <c r="UBB3" s="27"/>
      <c r="UBC3" s="27"/>
      <c r="UBD3" s="27"/>
      <c r="UBE3" s="27"/>
      <c r="UBF3" s="27"/>
      <c r="UBG3" s="27"/>
      <c r="UBH3" s="27"/>
      <c r="UBI3" s="27"/>
      <c r="UBJ3" s="27"/>
      <c r="UBK3" s="27"/>
      <c r="UBL3" s="27"/>
      <c r="UBM3" s="27"/>
      <c r="UBN3" s="27"/>
      <c r="UBO3" s="27"/>
      <c r="UBP3" s="27"/>
      <c r="UBQ3" s="27"/>
      <c r="UBR3" s="27"/>
      <c r="UBS3" s="27"/>
      <c r="UBT3" s="27"/>
      <c r="UBU3" s="27"/>
      <c r="UBV3" s="27"/>
      <c r="UBW3" s="27"/>
      <c r="UBX3" s="27"/>
      <c r="UBY3" s="27"/>
      <c r="UBZ3" s="27"/>
      <c r="UCA3" s="27"/>
      <c r="UCB3" s="27"/>
      <c r="UCC3" s="27"/>
      <c r="UCD3" s="27"/>
      <c r="UCE3" s="27"/>
      <c r="UCF3" s="27"/>
      <c r="UCG3" s="27"/>
      <c r="UCH3" s="27"/>
      <c r="UCI3" s="27"/>
      <c r="UCJ3" s="27"/>
      <c r="UCK3" s="27"/>
      <c r="UCL3" s="27"/>
      <c r="UCM3" s="27"/>
      <c r="UCN3" s="27"/>
      <c r="UCO3" s="27"/>
      <c r="UCP3" s="27"/>
      <c r="UCQ3" s="27"/>
      <c r="UCR3" s="27"/>
      <c r="UCS3" s="27"/>
      <c r="UCT3" s="27"/>
      <c r="UCU3" s="27"/>
      <c r="UCV3" s="27"/>
      <c r="UCW3" s="27"/>
      <c r="UCX3" s="27"/>
      <c r="UCY3" s="27"/>
      <c r="UCZ3" s="27"/>
      <c r="UDA3" s="27"/>
      <c r="UDB3" s="27"/>
      <c r="UDC3" s="27"/>
      <c r="UDD3" s="27"/>
      <c r="UDE3" s="27"/>
      <c r="UDF3" s="27"/>
      <c r="UDG3" s="27"/>
      <c r="UDH3" s="27"/>
      <c r="UDI3" s="27"/>
      <c r="UDJ3" s="27"/>
      <c r="UDK3" s="27"/>
      <c r="UDL3" s="27"/>
      <c r="UDM3" s="27"/>
      <c r="UDN3" s="27"/>
      <c r="UDO3" s="27"/>
      <c r="UDP3" s="27"/>
      <c r="UDQ3" s="27"/>
      <c r="UDR3" s="27"/>
      <c r="UDS3" s="27"/>
      <c r="UDT3" s="27"/>
      <c r="UDU3" s="27"/>
      <c r="UDV3" s="27"/>
      <c r="UDW3" s="27"/>
      <c r="UDX3" s="27"/>
      <c r="UDY3" s="27"/>
      <c r="UDZ3" s="27"/>
      <c r="UEA3" s="27"/>
      <c r="UEB3" s="27"/>
      <c r="UEC3" s="27"/>
      <c r="UED3" s="27"/>
      <c r="UEE3" s="27"/>
      <c r="UEF3" s="27"/>
      <c r="UEG3" s="27"/>
      <c r="UEH3" s="27"/>
      <c r="UEI3" s="27"/>
      <c r="UEJ3" s="27"/>
      <c r="UEK3" s="27"/>
      <c r="UEL3" s="27"/>
      <c r="UEM3" s="27"/>
      <c r="UEN3" s="27"/>
      <c r="UEO3" s="27"/>
      <c r="UEP3" s="27"/>
      <c r="UEQ3" s="27"/>
      <c r="UER3" s="27"/>
      <c r="UES3" s="27"/>
      <c r="UET3" s="27"/>
      <c r="UEU3" s="27"/>
      <c r="UEV3" s="27"/>
      <c r="UEW3" s="27"/>
      <c r="UEX3" s="27"/>
      <c r="UEY3" s="27"/>
      <c r="UEZ3" s="27"/>
      <c r="UFA3" s="27"/>
      <c r="UFB3" s="27"/>
      <c r="UFC3" s="27"/>
      <c r="UFD3" s="27"/>
      <c r="UFE3" s="27"/>
      <c r="UFF3" s="27"/>
      <c r="UFG3" s="27"/>
      <c r="UFH3" s="27"/>
      <c r="UFI3" s="27"/>
      <c r="UFJ3" s="27"/>
      <c r="UFK3" s="27"/>
      <c r="UFL3" s="27"/>
      <c r="UFM3" s="27"/>
      <c r="UFN3" s="27"/>
      <c r="UFO3" s="27"/>
      <c r="UFP3" s="27"/>
      <c r="UFQ3" s="27"/>
      <c r="UFR3" s="27"/>
      <c r="UFS3" s="27"/>
      <c r="UFT3" s="27"/>
      <c r="UFU3" s="27"/>
      <c r="UFV3" s="27"/>
      <c r="UFW3" s="27"/>
      <c r="UFX3" s="27"/>
      <c r="UFY3" s="27"/>
      <c r="UFZ3" s="27"/>
      <c r="UGA3" s="27"/>
      <c r="UGB3" s="27"/>
      <c r="UGC3" s="27"/>
      <c r="UGD3" s="27"/>
      <c r="UGE3" s="27"/>
      <c r="UGF3" s="27"/>
      <c r="UGG3" s="27"/>
      <c r="UGH3" s="27"/>
      <c r="UGI3" s="27"/>
      <c r="UGJ3" s="27"/>
      <c r="UGK3" s="27"/>
      <c r="UGL3" s="27"/>
      <c r="UGM3" s="27"/>
      <c r="UGN3" s="27"/>
      <c r="UGO3" s="27"/>
      <c r="UGP3" s="27"/>
      <c r="UGQ3" s="27"/>
      <c r="UGR3" s="27"/>
      <c r="UGS3" s="27"/>
      <c r="UGT3" s="27"/>
      <c r="UGU3" s="27"/>
      <c r="UGV3" s="27"/>
      <c r="UGW3" s="27"/>
      <c r="UGX3" s="27"/>
      <c r="UGY3" s="27"/>
      <c r="UGZ3" s="27"/>
      <c r="UHA3" s="27"/>
      <c r="UHB3" s="27"/>
      <c r="UHC3" s="27"/>
      <c r="UHD3" s="27"/>
      <c r="UHE3" s="27"/>
      <c r="UHF3" s="27"/>
      <c r="UHG3" s="27"/>
      <c r="UHH3" s="27"/>
      <c r="UHI3" s="27"/>
      <c r="UHJ3" s="27"/>
      <c r="UHK3" s="27"/>
      <c r="UHL3" s="27"/>
      <c r="UHM3" s="27"/>
      <c r="UHN3" s="27"/>
      <c r="UHO3" s="27"/>
      <c r="UHP3" s="27"/>
      <c r="UHQ3" s="27"/>
      <c r="UHR3" s="27"/>
      <c r="UHS3" s="27"/>
      <c r="UHT3" s="27"/>
      <c r="UHU3" s="27"/>
      <c r="UHV3" s="27"/>
      <c r="UHW3" s="27"/>
      <c r="UHX3" s="27"/>
      <c r="UHY3" s="27"/>
      <c r="UHZ3" s="27"/>
      <c r="UIA3" s="27"/>
      <c r="UIB3" s="27"/>
      <c r="UIC3" s="27"/>
      <c r="UID3" s="27"/>
      <c r="UIE3" s="27"/>
      <c r="UIF3" s="27"/>
      <c r="UIG3" s="27"/>
      <c r="UIH3" s="27"/>
      <c r="UII3" s="27"/>
      <c r="UIJ3" s="27"/>
      <c r="UIK3" s="27"/>
      <c r="UIL3" s="27"/>
      <c r="UIM3" s="27"/>
      <c r="UIN3" s="27"/>
      <c r="UIO3" s="27"/>
      <c r="UIP3" s="27"/>
      <c r="UIQ3" s="27"/>
      <c r="UIR3" s="27"/>
      <c r="UIS3" s="27"/>
      <c r="UIT3" s="27"/>
      <c r="UIU3" s="27"/>
      <c r="UIV3" s="27"/>
      <c r="UIW3" s="27"/>
      <c r="UIX3" s="27"/>
      <c r="UIY3" s="27"/>
      <c r="UIZ3" s="27"/>
      <c r="UJA3" s="27"/>
      <c r="UJB3" s="27"/>
      <c r="UJC3" s="27"/>
      <c r="UJD3" s="27"/>
      <c r="UJE3" s="27"/>
      <c r="UJF3" s="27"/>
      <c r="UJG3" s="27"/>
      <c r="UJH3" s="27"/>
      <c r="UJI3" s="27"/>
      <c r="UJJ3" s="27"/>
      <c r="UJK3" s="27"/>
      <c r="UJL3" s="27"/>
      <c r="UJM3" s="27"/>
      <c r="UJN3" s="27"/>
      <c r="UJO3" s="27"/>
      <c r="UJP3" s="27"/>
      <c r="UJQ3" s="27"/>
      <c r="UJR3" s="27"/>
      <c r="UJS3" s="27"/>
      <c r="UJT3" s="27"/>
      <c r="UJU3" s="27"/>
      <c r="UJV3" s="27"/>
      <c r="UJW3" s="27"/>
      <c r="UJX3" s="27"/>
      <c r="UJY3" s="27"/>
      <c r="UJZ3" s="27"/>
      <c r="UKA3" s="27"/>
      <c r="UKB3" s="27"/>
      <c r="UKC3" s="27"/>
      <c r="UKD3" s="27"/>
      <c r="UKE3" s="27"/>
      <c r="UKF3" s="27"/>
      <c r="UKG3" s="27"/>
      <c r="UKH3" s="27"/>
      <c r="UKI3" s="27"/>
      <c r="UKJ3" s="27"/>
      <c r="UKK3" s="27"/>
      <c r="UKL3" s="27"/>
      <c r="UKM3" s="27"/>
      <c r="UKN3" s="27"/>
      <c r="UKO3" s="27"/>
      <c r="UKP3" s="27"/>
      <c r="UKQ3" s="27"/>
      <c r="UKR3" s="27"/>
      <c r="UKS3" s="27"/>
      <c r="UKT3" s="27"/>
      <c r="UKU3" s="27"/>
      <c r="UKV3" s="27"/>
      <c r="UKW3" s="27"/>
      <c r="UKX3" s="27"/>
      <c r="UKY3" s="27"/>
      <c r="UKZ3" s="27"/>
      <c r="ULA3" s="27"/>
      <c r="ULB3" s="27"/>
      <c r="ULC3" s="27"/>
      <c r="ULD3" s="27"/>
      <c r="ULE3" s="27"/>
      <c r="ULF3" s="27"/>
      <c r="ULG3" s="27"/>
      <c r="ULH3" s="27"/>
      <c r="ULI3" s="27"/>
      <c r="ULJ3" s="27"/>
      <c r="ULK3" s="27"/>
      <c r="ULL3" s="27"/>
      <c r="ULM3" s="27"/>
      <c r="ULN3" s="27"/>
      <c r="ULO3" s="27"/>
      <c r="ULP3" s="27"/>
      <c r="ULQ3" s="27"/>
      <c r="ULR3" s="27"/>
      <c r="ULS3" s="27"/>
      <c r="ULT3" s="27"/>
      <c r="ULU3" s="27"/>
      <c r="ULV3" s="27"/>
      <c r="ULW3" s="27"/>
      <c r="ULX3" s="27"/>
      <c r="ULY3" s="27"/>
      <c r="ULZ3" s="27"/>
      <c r="UMA3" s="27"/>
      <c r="UMB3" s="27"/>
      <c r="UMC3" s="27"/>
      <c r="UMD3" s="27"/>
      <c r="UME3" s="27"/>
      <c r="UMF3" s="27"/>
      <c r="UMG3" s="27"/>
      <c r="UMH3" s="27"/>
      <c r="UMI3" s="27"/>
      <c r="UMJ3" s="27"/>
      <c r="UMK3" s="27"/>
      <c r="UML3" s="27"/>
      <c r="UMM3" s="27"/>
      <c r="UMN3" s="27"/>
      <c r="UMO3" s="27"/>
      <c r="UMP3" s="27"/>
      <c r="UMQ3" s="27"/>
      <c r="UMR3" s="27"/>
      <c r="UMS3" s="27"/>
      <c r="UMT3" s="27"/>
      <c r="UMU3" s="27"/>
      <c r="UMV3" s="27"/>
      <c r="UMW3" s="27"/>
      <c r="UMX3" s="27"/>
      <c r="UMY3" s="27"/>
      <c r="UMZ3" s="27"/>
      <c r="UNA3" s="27"/>
      <c r="UNB3" s="27"/>
      <c r="UNC3" s="27"/>
      <c r="UND3" s="27"/>
      <c r="UNE3" s="27"/>
      <c r="UNF3" s="27"/>
      <c r="UNG3" s="27"/>
      <c r="UNH3" s="27"/>
      <c r="UNI3" s="27"/>
      <c r="UNJ3" s="27"/>
      <c r="UNK3" s="27"/>
      <c r="UNL3" s="27"/>
      <c r="UNM3" s="27"/>
      <c r="UNN3" s="27"/>
      <c r="UNO3" s="27"/>
      <c r="UNP3" s="27"/>
      <c r="UNQ3" s="27"/>
      <c r="UNR3" s="27"/>
      <c r="UNS3" s="27"/>
      <c r="UNT3" s="27"/>
      <c r="UNU3" s="27"/>
      <c r="UNV3" s="27"/>
      <c r="UNW3" s="27"/>
      <c r="UNX3" s="27"/>
      <c r="UNY3" s="27"/>
      <c r="UNZ3" s="27"/>
      <c r="UOA3" s="27"/>
      <c r="UOB3" s="27"/>
      <c r="UOC3" s="27"/>
      <c r="UOD3" s="27"/>
      <c r="UOE3" s="27"/>
      <c r="UOF3" s="27"/>
      <c r="UOG3" s="27"/>
      <c r="UOH3" s="27"/>
      <c r="UOI3" s="27"/>
      <c r="UOJ3" s="27"/>
      <c r="UOK3" s="27"/>
      <c r="UOL3" s="27"/>
      <c r="UOM3" s="27"/>
      <c r="UON3" s="27"/>
      <c r="UOO3" s="27"/>
      <c r="UOP3" s="27"/>
      <c r="UOQ3" s="27"/>
      <c r="UOR3" s="27"/>
      <c r="UOS3" s="27"/>
      <c r="UOT3" s="27"/>
      <c r="UOU3" s="27"/>
      <c r="UOV3" s="27"/>
      <c r="UOW3" s="27"/>
      <c r="UOX3" s="27"/>
      <c r="UOY3" s="27"/>
      <c r="UOZ3" s="27"/>
      <c r="UPA3" s="27"/>
      <c r="UPB3" s="27"/>
      <c r="UPC3" s="27"/>
      <c r="UPD3" s="27"/>
      <c r="UPE3" s="27"/>
      <c r="UPF3" s="27"/>
      <c r="UPG3" s="27"/>
      <c r="UPH3" s="27"/>
      <c r="UPI3" s="27"/>
      <c r="UPJ3" s="27"/>
      <c r="UPK3" s="27"/>
      <c r="UPL3" s="27"/>
      <c r="UPM3" s="27"/>
      <c r="UPN3" s="27"/>
      <c r="UPO3" s="27"/>
      <c r="UPP3" s="27"/>
      <c r="UPQ3" s="27"/>
      <c r="UPR3" s="27"/>
      <c r="UPS3" s="27"/>
      <c r="UPT3" s="27"/>
      <c r="UPU3" s="27"/>
      <c r="UPV3" s="27"/>
      <c r="UPW3" s="27"/>
      <c r="UPX3" s="27"/>
      <c r="UPY3" s="27"/>
      <c r="UPZ3" s="27"/>
      <c r="UQA3" s="27"/>
      <c r="UQB3" s="27"/>
      <c r="UQC3" s="27"/>
      <c r="UQD3" s="27"/>
      <c r="UQE3" s="27"/>
      <c r="UQF3" s="27"/>
      <c r="UQG3" s="27"/>
      <c r="UQH3" s="27"/>
      <c r="UQI3" s="27"/>
      <c r="UQJ3" s="27"/>
      <c r="UQK3" s="27"/>
      <c r="UQL3" s="27"/>
      <c r="UQM3" s="27"/>
      <c r="UQN3" s="27"/>
      <c r="UQO3" s="27"/>
      <c r="UQP3" s="27"/>
      <c r="UQQ3" s="27"/>
      <c r="UQR3" s="27"/>
      <c r="UQS3" s="27"/>
      <c r="UQT3" s="27"/>
      <c r="UQU3" s="27"/>
      <c r="UQV3" s="27"/>
      <c r="UQW3" s="27"/>
      <c r="UQX3" s="27"/>
      <c r="UQY3" s="27"/>
      <c r="UQZ3" s="27"/>
      <c r="URA3" s="27"/>
      <c r="URB3" s="27"/>
      <c r="URC3" s="27"/>
      <c r="URD3" s="27"/>
      <c r="URE3" s="27"/>
      <c r="URF3" s="27"/>
      <c r="URG3" s="27"/>
      <c r="URH3" s="27"/>
      <c r="URI3" s="27"/>
      <c r="URJ3" s="27"/>
      <c r="URK3" s="27"/>
      <c r="URL3" s="27"/>
      <c r="URM3" s="27"/>
      <c r="URN3" s="27"/>
      <c r="URO3" s="27"/>
      <c r="URP3" s="27"/>
      <c r="URQ3" s="27"/>
      <c r="URR3" s="27"/>
      <c r="URS3" s="27"/>
      <c r="URT3" s="27"/>
      <c r="URU3" s="27"/>
      <c r="URV3" s="27"/>
      <c r="URW3" s="27"/>
      <c r="URX3" s="27"/>
      <c r="URY3" s="27"/>
      <c r="URZ3" s="27"/>
      <c r="USA3" s="27"/>
      <c r="USB3" s="27"/>
      <c r="USC3" s="27"/>
      <c r="USD3" s="27"/>
      <c r="USE3" s="27"/>
      <c r="USF3" s="27"/>
      <c r="USG3" s="27"/>
      <c r="USH3" s="27"/>
      <c r="USI3" s="27"/>
      <c r="USJ3" s="27"/>
      <c r="USK3" s="27"/>
      <c r="USL3" s="27"/>
      <c r="USM3" s="27"/>
      <c r="USN3" s="27"/>
      <c r="USO3" s="27"/>
      <c r="USP3" s="27"/>
      <c r="USQ3" s="27"/>
      <c r="USR3" s="27"/>
      <c r="USS3" s="27"/>
      <c r="UST3" s="27"/>
      <c r="USU3" s="27"/>
      <c r="USV3" s="27"/>
      <c r="USW3" s="27"/>
      <c r="USX3" s="27"/>
      <c r="USY3" s="27"/>
      <c r="USZ3" s="27"/>
      <c r="UTA3" s="27"/>
      <c r="UTB3" s="27"/>
      <c r="UTC3" s="27"/>
      <c r="UTD3" s="27"/>
      <c r="UTE3" s="27"/>
      <c r="UTF3" s="27"/>
      <c r="UTG3" s="27"/>
      <c r="UTH3" s="27"/>
      <c r="UTI3" s="27"/>
      <c r="UTJ3" s="27"/>
      <c r="UTK3" s="27"/>
      <c r="UTL3" s="27"/>
      <c r="UTM3" s="27"/>
      <c r="UTN3" s="27"/>
      <c r="UTO3" s="27"/>
      <c r="UTP3" s="27"/>
      <c r="UTQ3" s="27"/>
      <c r="UTR3" s="27"/>
      <c r="UTS3" s="27"/>
      <c r="UTT3" s="27"/>
      <c r="UTU3" s="27"/>
      <c r="UTV3" s="27"/>
      <c r="UTW3" s="27"/>
      <c r="UTX3" s="27"/>
      <c r="UTY3" s="27"/>
      <c r="UTZ3" s="27"/>
      <c r="UUA3" s="27"/>
      <c r="UUB3" s="27"/>
      <c r="UUC3" s="27"/>
      <c r="UUD3" s="27"/>
      <c r="UUE3" s="27"/>
      <c r="UUF3" s="27"/>
      <c r="UUG3" s="27"/>
      <c r="UUH3" s="27"/>
      <c r="UUI3" s="27"/>
      <c r="UUJ3" s="27"/>
      <c r="UUK3" s="27"/>
      <c r="UUL3" s="27"/>
      <c r="UUM3" s="27"/>
      <c r="UUN3" s="27"/>
      <c r="UUO3" s="27"/>
      <c r="UUP3" s="27"/>
      <c r="UUQ3" s="27"/>
      <c r="UUR3" s="27"/>
      <c r="UUS3" s="27"/>
      <c r="UUT3" s="27"/>
      <c r="UUU3" s="27"/>
      <c r="UUV3" s="27"/>
      <c r="UUW3" s="27"/>
      <c r="UUX3" s="27"/>
      <c r="UUY3" s="27"/>
      <c r="UUZ3" s="27"/>
      <c r="UVA3" s="27"/>
      <c r="UVB3" s="27"/>
      <c r="UVC3" s="27"/>
      <c r="UVD3" s="27"/>
      <c r="UVE3" s="27"/>
      <c r="UVF3" s="27"/>
      <c r="UVG3" s="27"/>
      <c r="UVH3" s="27"/>
      <c r="UVI3" s="27"/>
      <c r="UVJ3" s="27"/>
      <c r="UVK3" s="27"/>
      <c r="UVL3" s="27"/>
      <c r="UVM3" s="27"/>
      <c r="UVN3" s="27"/>
      <c r="UVO3" s="27"/>
      <c r="UVP3" s="27"/>
      <c r="UVQ3" s="27"/>
      <c r="UVR3" s="27"/>
      <c r="UVS3" s="27"/>
      <c r="UVT3" s="27"/>
      <c r="UVU3" s="27"/>
      <c r="UVV3" s="27"/>
      <c r="UVW3" s="27"/>
      <c r="UVX3" s="27"/>
      <c r="UVY3" s="27"/>
      <c r="UVZ3" s="27"/>
      <c r="UWA3" s="27"/>
      <c r="UWB3" s="27"/>
      <c r="UWC3" s="27"/>
      <c r="UWD3" s="27"/>
      <c r="UWE3" s="27"/>
      <c r="UWF3" s="27"/>
      <c r="UWG3" s="27"/>
      <c r="UWH3" s="27"/>
      <c r="UWI3" s="27"/>
      <c r="UWJ3" s="27"/>
      <c r="UWK3" s="27"/>
      <c r="UWL3" s="27"/>
      <c r="UWM3" s="27"/>
      <c r="UWN3" s="27"/>
      <c r="UWO3" s="27"/>
      <c r="UWP3" s="27"/>
      <c r="UWQ3" s="27"/>
      <c r="UWR3" s="27"/>
      <c r="UWS3" s="27"/>
      <c r="UWT3" s="27"/>
      <c r="UWU3" s="27"/>
      <c r="UWV3" s="27"/>
      <c r="UWW3" s="27"/>
      <c r="UWX3" s="27"/>
      <c r="UWY3" s="27"/>
      <c r="UWZ3" s="27"/>
      <c r="UXA3" s="27"/>
      <c r="UXB3" s="27"/>
      <c r="UXC3" s="27"/>
      <c r="UXD3" s="27"/>
      <c r="UXE3" s="27"/>
      <c r="UXF3" s="27"/>
      <c r="UXG3" s="27"/>
      <c r="UXH3" s="27"/>
      <c r="UXI3" s="27"/>
      <c r="UXJ3" s="27"/>
      <c r="UXK3" s="27"/>
      <c r="UXL3" s="27"/>
      <c r="UXM3" s="27"/>
      <c r="UXN3" s="27"/>
      <c r="UXO3" s="27"/>
      <c r="UXP3" s="27"/>
      <c r="UXQ3" s="27"/>
      <c r="UXR3" s="27"/>
      <c r="UXS3" s="27"/>
      <c r="UXT3" s="27"/>
      <c r="UXU3" s="27"/>
      <c r="UXV3" s="27"/>
      <c r="UXW3" s="27"/>
      <c r="UXX3" s="27"/>
      <c r="UXY3" s="27"/>
      <c r="UXZ3" s="27"/>
      <c r="UYA3" s="27"/>
      <c r="UYB3" s="27"/>
      <c r="UYC3" s="27"/>
      <c r="UYD3" s="27"/>
      <c r="UYE3" s="27"/>
      <c r="UYF3" s="27"/>
      <c r="UYG3" s="27"/>
      <c r="UYH3" s="27"/>
      <c r="UYI3" s="27"/>
      <c r="UYJ3" s="27"/>
      <c r="UYK3" s="27"/>
      <c r="UYL3" s="27"/>
      <c r="UYM3" s="27"/>
      <c r="UYN3" s="27"/>
      <c r="UYO3" s="27"/>
      <c r="UYP3" s="27"/>
      <c r="UYQ3" s="27"/>
      <c r="UYR3" s="27"/>
      <c r="UYS3" s="27"/>
      <c r="UYT3" s="27"/>
      <c r="UYU3" s="27"/>
      <c r="UYV3" s="27"/>
      <c r="UYW3" s="27"/>
      <c r="UYX3" s="27"/>
      <c r="UYY3" s="27"/>
      <c r="UYZ3" s="27"/>
      <c r="UZA3" s="27"/>
      <c r="UZB3" s="27"/>
      <c r="UZC3" s="27"/>
      <c r="UZD3" s="27"/>
      <c r="UZE3" s="27"/>
      <c r="UZF3" s="27"/>
      <c r="UZG3" s="27"/>
      <c r="UZH3" s="27"/>
      <c r="UZI3" s="27"/>
      <c r="UZJ3" s="27"/>
      <c r="UZK3" s="27"/>
      <c r="UZL3" s="27"/>
      <c r="UZM3" s="27"/>
      <c r="UZN3" s="27"/>
      <c r="UZO3" s="27"/>
      <c r="UZP3" s="27"/>
      <c r="UZQ3" s="27"/>
      <c r="UZR3" s="27"/>
      <c r="UZS3" s="27"/>
      <c r="UZT3" s="27"/>
      <c r="UZU3" s="27"/>
      <c r="UZV3" s="27"/>
      <c r="UZW3" s="27"/>
      <c r="UZX3" s="27"/>
      <c r="UZY3" s="27"/>
      <c r="UZZ3" s="27"/>
      <c r="VAA3" s="27"/>
      <c r="VAB3" s="27"/>
      <c r="VAC3" s="27"/>
      <c r="VAD3" s="27"/>
      <c r="VAE3" s="27"/>
      <c r="VAF3" s="27"/>
      <c r="VAG3" s="27"/>
      <c r="VAH3" s="27"/>
      <c r="VAI3" s="27"/>
      <c r="VAJ3" s="27"/>
      <c r="VAK3" s="27"/>
      <c r="VAL3" s="27"/>
      <c r="VAM3" s="27"/>
      <c r="VAN3" s="27"/>
      <c r="VAO3" s="27"/>
      <c r="VAP3" s="27"/>
      <c r="VAQ3" s="27"/>
      <c r="VAR3" s="27"/>
      <c r="VAS3" s="27"/>
      <c r="VAT3" s="27"/>
      <c r="VAU3" s="27"/>
      <c r="VAV3" s="27"/>
      <c r="VAW3" s="27"/>
      <c r="VAX3" s="27"/>
      <c r="VAY3" s="27"/>
      <c r="VAZ3" s="27"/>
      <c r="VBA3" s="27"/>
      <c r="VBB3" s="27"/>
      <c r="VBC3" s="27"/>
      <c r="VBD3" s="27"/>
      <c r="VBE3" s="27"/>
      <c r="VBF3" s="27"/>
      <c r="VBG3" s="27"/>
      <c r="VBH3" s="27"/>
      <c r="VBI3" s="27"/>
      <c r="VBJ3" s="27"/>
      <c r="VBK3" s="27"/>
      <c r="VBL3" s="27"/>
      <c r="VBM3" s="27"/>
      <c r="VBN3" s="27"/>
      <c r="VBO3" s="27"/>
      <c r="VBP3" s="27"/>
      <c r="VBQ3" s="27"/>
      <c r="VBR3" s="27"/>
      <c r="VBS3" s="27"/>
      <c r="VBT3" s="27"/>
      <c r="VBU3" s="27"/>
      <c r="VBV3" s="27"/>
      <c r="VBW3" s="27"/>
      <c r="VBX3" s="27"/>
      <c r="VBY3" s="27"/>
      <c r="VBZ3" s="27"/>
      <c r="VCA3" s="27"/>
      <c r="VCB3" s="27"/>
      <c r="VCC3" s="27"/>
      <c r="VCD3" s="27"/>
      <c r="VCE3" s="27"/>
      <c r="VCF3" s="27"/>
      <c r="VCG3" s="27"/>
      <c r="VCH3" s="27"/>
      <c r="VCI3" s="27"/>
      <c r="VCJ3" s="27"/>
      <c r="VCK3" s="27"/>
      <c r="VCL3" s="27"/>
      <c r="VCM3" s="27"/>
      <c r="VCN3" s="27"/>
      <c r="VCO3" s="27"/>
      <c r="VCP3" s="27"/>
      <c r="VCQ3" s="27"/>
      <c r="VCR3" s="27"/>
      <c r="VCS3" s="27"/>
      <c r="VCT3" s="27"/>
      <c r="VCU3" s="27"/>
      <c r="VCV3" s="27"/>
      <c r="VCW3" s="27"/>
      <c r="VCX3" s="27"/>
      <c r="VCY3" s="27"/>
      <c r="VCZ3" s="27"/>
      <c r="VDA3" s="27"/>
      <c r="VDB3" s="27"/>
      <c r="VDC3" s="27"/>
      <c r="VDD3" s="27"/>
      <c r="VDE3" s="27"/>
      <c r="VDF3" s="27"/>
      <c r="VDG3" s="27"/>
      <c r="VDH3" s="27"/>
      <c r="VDI3" s="27"/>
      <c r="VDJ3" s="27"/>
      <c r="VDK3" s="27"/>
      <c r="VDL3" s="27"/>
      <c r="VDM3" s="27"/>
      <c r="VDN3" s="27"/>
      <c r="VDO3" s="27"/>
      <c r="VDP3" s="27"/>
      <c r="VDQ3" s="27"/>
      <c r="VDR3" s="27"/>
      <c r="VDS3" s="27"/>
      <c r="VDT3" s="27"/>
      <c r="VDU3" s="27"/>
      <c r="VDV3" s="27"/>
      <c r="VDW3" s="27"/>
      <c r="VDX3" s="27"/>
      <c r="VDY3" s="27"/>
      <c r="VDZ3" s="27"/>
      <c r="VEA3" s="27"/>
      <c r="VEB3" s="27"/>
      <c r="VEC3" s="27"/>
      <c r="VED3" s="27"/>
      <c r="VEE3" s="27"/>
      <c r="VEF3" s="27"/>
      <c r="VEG3" s="27"/>
      <c r="VEH3" s="27"/>
      <c r="VEI3" s="27"/>
      <c r="VEJ3" s="27"/>
      <c r="VEK3" s="27"/>
      <c r="VEL3" s="27"/>
      <c r="VEM3" s="27"/>
      <c r="VEN3" s="27"/>
      <c r="VEO3" s="27"/>
      <c r="VEP3" s="27"/>
      <c r="VEQ3" s="27"/>
      <c r="VER3" s="27"/>
      <c r="VES3" s="27"/>
      <c r="VET3" s="27"/>
      <c r="VEU3" s="27"/>
      <c r="VEV3" s="27"/>
      <c r="VEW3" s="27"/>
      <c r="VEX3" s="27"/>
      <c r="VEY3" s="27"/>
      <c r="VEZ3" s="27"/>
      <c r="VFA3" s="27"/>
      <c r="VFB3" s="27"/>
      <c r="VFC3" s="27"/>
      <c r="VFD3" s="27"/>
      <c r="VFE3" s="27"/>
      <c r="VFF3" s="27"/>
      <c r="VFG3" s="27"/>
      <c r="VFH3" s="27"/>
      <c r="VFI3" s="27"/>
      <c r="VFJ3" s="27"/>
      <c r="VFK3" s="27"/>
      <c r="VFL3" s="27"/>
      <c r="VFM3" s="27"/>
      <c r="VFN3" s="27"/>
      <c r="VFO3" s="27"/>
      <c r="VFP3" s="27"/>
      <c r="VFQ3" s="27"/>
      <c r="VFR3" s="27"/>
      <c r="VFS3" s="27"/>
      <c r="VFT3" s="27"/>
      <c r="VFU3" s="27"/>
      <c r="VFV3" s="27"/>
      <c r="VFW3" s="27"/>
      <c r="VFX3" s="27"/>
      <c r="VFY3" s="27"/>
      <c r="VFZ3" s="27"/>
      <c r="VGA3" s="27"/>
      <c r="VGB3" s="27"/>
      <c r="VGC3" s="27"/>
      <c r="VGD3" s="27"/>
      <c r="VGE3" s="27"/>
      <c r="VGF3" s="27"/>
      <c r="VGG3" s="27"/>
      <c r="VGH3" s="27"/>
      <c r="VGI3" s="27"/>
      <c r="VGJ3" s="27"/>
      <c r="VGK3" s="27"/>
      <c r="VGL3" s="27"/>
      <c r="VGM3" s="27"/>
      <c r="VGN3" s="27"/>
      <c r="VGO3" s="27"/>
      <c r="VGP3" s="27"/>
      <c r="VGQ3" s="27"/>
      <c r="VGR3" s="27"/>
      <c r="VGS3" s="27"/>
      <c r="VGT3" s="27"/>
      <c r="VGU3" s="27"/>
      <c r="VGV3" s="27"/>
      <c r="VGW3" s="27"/>
      <c r="VGX3" s="27"/>
      <c r="VGY3" s="27"/>
      <c r="VGZ3" s="27"/>
      <c r="VHA3" s="27"/>
      <c r="VHB3" s="27"/>
      <c r="VHC3" s="27"/>
      <c r="VHD3" s="27"/>
      <c r="VHE3" s="27"/>
      <c r="VHF3" s="27"/>
      <c r="VHG3" s="27"/>
      <c r="VHH3" s="27"/>
      <c r="VHI3" s="27"/>
      <c r="VHJ3" s="27"/>
      <c r="VHK3" s="27"/>
      <c r="VHL3" s="27"/>
      <c r="VHM3" s="27"/>
      <c r="VHN3" s="27"/>
      <c r="VHO3" s="27"/>
      <c r="VHP3" s="27"/>
      <c r="VHQ3" s="27"/>
      <c r="VHR3" s="27"/>
      <c r="VHS3" s="27"/>
      <c r="VHT3" s="27"/>
      <c r="VHU3" s="27"/>
      <c r="VHV3" s="27"/>
      <c r="VHW3" s="27"/>
      <c r="VHX3" s="27"/>
      <c r="VHY3" s="27"/>
      <c r="VHZ3" s="27"/>
      <c r="VIA3" s="27"/>
      <c r="VIB3" s="27"/>
      <c r="VIC3" s="27"/>
      <c r="VID3" s="27"/>
      <c r="VIE3" s="27"/>
      <c r="VIF3" s="27"/>
      <c r="VIG3" s="27"/>
      <c r="VIH3" s="27"/>
      <c r="VII3" s="27"/>
      <c r="VIJ3" s="27"/>
      <c r="VIK3" s="27"/>
      <c r="VIL3" s="27"/>
      <c r="VIM3" s="27"/>
      <c r="VIN3" s="27"/>
      <c r="VIO3" s="27"/>
      <c r="VIP3" s="27"/>
      <c r="VIQ3" s="27"/>
      <c r="VIR3" s="27"/>
      <c r="VIS3" s="27"/>
      <c r="VIT3" s="27"/>
      <c r="VIU3" s="27"/>
      <c r="VIV3" s="27"/>
      <c r="VIW3" s="27"/>
      <c r="VIX3" s="27"/>
      <c r="VIY3" s="27"/>
      <c r="VIZ3" s="27"/>
      <c r="VJA3" s="27"/>
      <c r="VJB3" s="27"/>
      <c r="VJC3" s="27"/>
      <c r="VJD3" s="27"/>
      <c r="VJE3" s="27"/>
      <c r="VJF3" s="27"/>
      <c r="VJG3" s="27"/>
      <c r="VJH3" s="27"/>
      <c r="VJI3" s="27"/>
      <c r="VJJ3" s="27"/>
      <c r="VJK3" s="27"/>
      <c r="VJL3" s="27"/>
      <c r="VJM3" s="27"/>
      <c r="VJN3" s="27"/>
      <c r="VJO3" s="27"/>
      <c r="VJP3" s="27"/>
      <c r="VJQ3" s="27"/>
      <c r="VJR3" s="27"/>
      <c r="VJS3" s="27"/>
      <c r="VJT3" s="27"/>
      <c r="VJU3" s="27"/>
      <c r="VJV3" s="27"/>
      <c r="VJW3" s="27"/>
      <c r="VJX3" s="27"/>
      <c r="VJY3" s="27"/>
      <c r="VJZ3" s="27"/>
      <c r="VKA3" s="27"/>
      <c r="VKB3" s="27"/>
      <c r="VKC3" s="27"/>
      <c r="VKD3" s="27"/>
      <c r="VKE3" s="27"/>
      <c r="VKF3" s="27"/>
      <c r="VKG3" s="27"/>
      <c r="VKH3" s="27"/>
      <c r="VKI3" s="27"/>
      <c r="VKJ3" s="27"/>
      <c r="VKK3" s="27"/>
      <c r="VKL3" s="27"/>
      <c r="VKM3" s="27"/>
      <c r="VKN3" s="27"/>
      <c r="VKO3" s="27"/>
      <c r="VKP3" s="27"/>
      <c r="VKQ3" s="27"/>
      <c r="VKR3" s="27"/>
      <c r="VKS3" s="27"/>
      <c r="VKT3" s="27"/>
      <c r="VKU3" s="27"/>
      <c r="VKV3" s="27"/>
      <c r="VKW3" s="27"/>
      <c r="VKX3" s="27"/>
      <c r="VKY3" s="27"/>
      <c r="VKZ3" s="27"/>
      <c r="VLA3" s="27"/>
      <c r="VLB3" s="27"/>
      <c r="VLC3" s="27"/>
      <c r="VLD3" s="27"/>
      <c r="VLE3" s="27"/>
      <c r="VLF3" s="27"/>
      <c r="VLG3" s="27"/>
      <c r="VLH3" s="27"/>
      <c r="VLI3" s="27"/>
      <c r="VLJ3" s="27"/>
      <c r="VLK3" s="27"/>
      <c r="VLL3" s="27"/>
      <c r="VLM3" s="27"/>
      <c r="VLN3" s="27"/>
      <c r="VLO3" s="27"/>
      <c r="VLP3" s="27"/>
      <c r="VLQ3" s="27"/>
      <c r="VLR3" s="27"/>
      <c r="VLS3" s="27"/>
      <c r="VLT3" s="27"/>
      <c r="VLU3" s="27"/>
      <c r="VLV3" s="27"/>
      <c r="VLW3" s="27"/>
      <c r="VLX3" s="27"/>
      <c r="VLY3" s="27"/>
      <c r="VLZ3" s="27"/>
      <c r="VMA3" s="27"/>
      <c r="VMB3" s="27"/>
      <c r="VMC3" s="27"/>
      <c r="VMD3" s="27"/>
      <c r="VME3" s="27"/>
      <c r="VMF3" s="27"/>
      <c r="VMG3" s="27"/>
      <c r="VMH3" s="27"/>
      <c r="VMI3" s="27"/>
      <c r="VMJ3" s="27"/>
      <c r="VMK3" s="27"/>
      <c r="VML3" s="27"/>
      <c r="VMM3" s="27"/>
      <c r="VMN3" s="27"/>
      <c r="VMO3" s="27"/>
      <c r="VMP3" s="27"/>
      <c r="VMQ3" s="27"/>
      <c r="VMR3" s="27"/>
      <c r="VMS3" s="27"/>
      <c r="VMT3" s="27"/>
      <c r="VMU3" s="27"/>
      <c r="VMV3" s="27"/>
      <c r="VMW3" s="27"/>
      <c r="VMX3" s="27"/>
      <c r="VMY3" s="27"/>
      <c r="VMZ3" s="27"/>
      <c r="VNA3" s="27"/>
      <c r="VNB3" s="27"/>
      <c r="VNC3" s="27"/>
      <c r="VND3" s="27"/>
      <c r="VNE3" s="27"/>
      <c r="VNF3" s="27"/>
      <c r="VNG3" s="27"/>
      <c r="VNH3" s="27"/>
      <c r="VNI3" s="27"/>
      <c r="VNJ3" s="27"/>
      <c r="VNK3" s="27"/>
      <c r="VNL3" s="27"/>
      <c r="VNM3" s="27"/>
      <c r="VNN3" s="27"/>
      <c r="VNO3" s="27"/>
      <c r="VNP3" s="27"/>
      <c r="VNQ3" s="27"/>
      <c r="VNR3" s="27"/>
      <c r="VNS3" s="27"/>
      <c r="VNT3" s="27"/>
      <c r="VNU3" s="27"/>
      <c r="VNV3" s="27"/>
      <c r="VNW3" s="27"/>
      <c r="VNX3" s="27"/>
      <c r="VNY3" s="27"/>
      <c r="VNZ3" s="27"/>
      <c r="VOA3" s="27"/>
      <c r="VOB3" s="27"/>
      <c r="VOC3" s="27"/>
      <c r="VOD3" s="27"/>
      <c r="VOE3" s="27"/>
      <c r="VOF3" s="27"/>
      <c r="VOG3" s="27"/>
      <c r="VOH3" s="27"/>
      <c r="VOI3" s="27"/>
      <c r="VOJ3" s="27"/>
      <c r="VOK3" s="27"/>
      <c r="VOL3" s="27"/>
      <c r="VOM3" s="27"/>
      <c r="VON3" s="27"/>
      <c r="VOO3" s="27"/>
      <c r="VOP3" s="27"/>
      <c r="VOQ3" s="27"/>
      <c r="VOR3" s="27"/>
      <c r="VOS3" s="27"/>
      <c r="VOT3" s="27"/>
      <c r="VOU3" s="27"/>
      <c r="VOV3" s="27"/>
      <c r="VOW3" s="27"/>
      <c r="VOX3" s="27"/>
      <c r="VOY3" s="27"/>
      <c r="VOZ3" s="27"/>
      <c r="VPA3" s="27"/>
      <c r="VPB3" s="27"/>
      <c r="VPC3" s="27"/>
      <c r="VPD3" s="27"/>
      <c r="VPE3" s="27"/>
      <c r="VPF3" s="27"/>
      <c r="VPG3" s="27"/>
      <c r="VPH3" s="27"/>
      <c r="VPI3" s="27"/>
      <c r="VPJ3" s="27"/>
      <c r="VPK3" s="27"/>
      <c r="VPL3" s="27"/>
      <c r="VPM3" s="27"/>
      <c r="VPN3" s="27"/>
      <c r="VPO3" s="27"/>
      <c r="VPP3" s="27"/>
      <c r="VPQ3" s="27"/>
      <c r="VPR3" s="27"/>
      <c r="VPS3" s="27"/>
      <c r="VPT3" s="27"/>
      <c r="VPU3" s="27"/>
      <c r="VPV3" s="27"/>
      <c r="VPW3" s="27"/>
      <c r="VPX3" s="27"/>
      <c r="VPY3" s="27"/>
      <c r="VPZ3" s="27"/>
      <c r="VQA3" s="27"/>
      <c r="VQB3" s="27"/>
      <c r="VQC3" s="27"/>
      <c r="VQD3" s="27"/>
      <c r="VQE3" s="27"/>
      <c r="VQF3" s="27"/>
      <c r="VQG3" s="27"/>
      <c r="VQH3" s="27"/>
      <c r="VQI3" s="27"/>
      <c r="VQJ3" s="27"/>
      <c r="VQK3" s="27"/>
      <c r="VQL3" s="27"/>
      <c r="VQM3" s="27"/>
      <c r="VQN3" s="27"/>
      <c r="VQO3" s="27"/>
      <c r="VQP3" s="27"/>
      <c r="VQQ3" s="27"/>
      <c r="VQR3" s="27"/>
      <c r="VQS3" s="27"/>
      <c r="VQT3" s="27"/>
      <c r="VQU3" s="27"/>
      <c r="VQV3" s="27"/>
      <c r="VQW3" s="27"/>
      <c r="VQX3" s="27"/>
      <c r="VQY3" s="27"/>
      <c r="VQZ3" s="27"/>
      <c r="VRA3" s="27"/>
      <c r="VRB3" s="27"/>
      <c r="VRC3" s="27"/>
      <c r="VRD3" s="27"/>
      <c r="VRE3" s="27"/>
      <c r="VRF3" s="27"/>
      <c r="VRG3" s="27"/>
      <c r="VRH3" s="27"/>
      <c r="VRI3" s="27"/>
      <c r="VRJ3" s="27"/>
      <c r="VRK3" s="27"/>
      <c r="VRL3" s="27"/>
      <c r="VRM3" s="27"/>
      <c r="VRN3" s="27"/>
      <c r="VRO3" s="27"/>
      <c r="VRP3" s="27"/>
      <c r="VRQ3" s="27"/>
      <c r="VRR3" s="27"/>
      <c r="VRS3" s="27"/>
      <c r="VRT3" s="27"/>
      <c r="VRU3" s="27"/>
      <c r="VRV3" s="27"/>
      <c r="VRW3" s="27"/>
      <c r="VRX3" s="27"/>
      <c r="VRY3" s="27"/>
      <c r="VRZ3" s="27"/>
      <c r="VSA3" s="27"/>
      <c r="VSB3" s="27"/>
      <c r="VSC3" s="27"/>
      <c r="VSD3" s="27"/>
      <c r="VSE3" s="27"/>
      <c r="VSF3" s="27"/>
      <c r="VSG3" s="27"/>
      <c r="VSH3" s="27"/>
      <c r="VSI3" s="27"/>
      <c r="VSJ3" s="27"/>
      <c r="VSK3" s="27"/>
      <c r="VSL3" s="27"/>
      <c r="VSM3" s="27"/>
      <c r="VSN3" s="27"/>
      <c r="VSO3" s="27"/>
      <c r="VSP3" s="27"/>
      <c r="VSQ3" s="27"/>
      <c r="VSR3" s="27"/>
      <c r="VSS3" s="27"/>
      <c r="VST3" s="27"/>
      <c r="VSU3" s="27"/>
      <c r="VSV3" s="27"/>
      <c r="VSW3" s="27"/>
      <c r="VSX3" s="27"/>
      <c r="VSY3" s="27"/>
      <c r="VSZ3" s="27"/>
      <c r="VTA3" s="27"/>
      <c r="VTB3" s="27"/>
      <c r="VTC3" s="27"/>
      <c r="VTD3" s="27"/>
      <c r="VTE3" s="27"/>
      <c r="VTF3" s="27"/>
      <c r="VTG3" s="27"/>
      <c r="VTH3" s="27"/>
      <c r="VTI3" s="27"/>
      <c r="VTJ3" s="27"/>
      <c r="VTK3" s="27"/>
      <c r="VTL3" s="27"/>
      <c r="VTM3" s="27"/>
      <c r="VTN3" s="27"/>
      <c r="VTO3" s="27"/>
      <c r="VTP3" s="27"/>
      <c r="VTQ3" s="27"/>
      <c r="VTR3" s="27"/>
      <c r="VTS3" s="27"/>
      <c r="VTT3" s="27"/>
      <c r="VTU3" s="27"/>
      <c r="VTV3" s="27"/>
      <c r="VTW3" s="27"/>
      <c r="VTX3" s="27"/>
      <c r="VTY3" s="27"/>
      <c r="VTZ3" s="27"/>
      <c r="VUA3" s="27"/>
      <c r="VUB3" s="27"/>
      <c r="VUC3" s="27"/>
      <c r="VUD3" s="27"/>
      <c r="VUE3" s="27"/>
      <c r="VUF3" s="27"/>
      <c r="VUG3" s="27"/>
      <c r="VUH3" s="27"/>
      <c r="VUI3" s="27"/>
      <c r="VUJ3" s="27"/>
      <c r="VUK3" s="27"/>
      <c r="VUL3" s="27"/>
      <c r="VUM3" s="27"/>
      <c r="VUN3" s="27"/>
      <c r="VUO3" s="27"/>
      <c r="VUP3" s="27"/>
      <c r="VUQ3" s="27"/>
      <c r="VUR3" s="27"/>
      <c r="VUS3" s="27"/>
      <c r="VUT3" s="27"/>
      <c r="VUU3" s="27"/>
      <c r="VUV3" s="27"/>
      <c r="VUW3" s="27"/>
      <c r="VUX3" s="27"/>
      <c r="VUY3" s="27"/>
      <c r="VUZ3" s="27"/>
      <c r="VVA3" s="27"/>
      <c r="VVB3" s="27"/>
      <c r="VVC3" s="27"/>
      <c r="VVD3" s="27"/>
      <c r="VVE3" s="27"/>
      <c r="VVF3" s="27"/>
      <c r="VVG3" s="27"/>
      <c r="VVH3" s="27"/>
      <c r="VVI3" s="27"/>
      <c r="VVJ3" s="27"/>
      <c r="VVK3" s="27"/>
      <c r="VVL3" s="27"/>
      <c r="VVM3" s="27"/>
      <c r="VVN3" s="27"/>
      <c r="VVO3" s="27"/>
      <c r="VVP3" s="27"/>
      <c r="VVQ3" s="27"/>
      <c r="VVR3" s="27"/>
      <c r="VVS3" s="27"/>
      <c r="VVT3" s="27"/>
      <c r="VVU3" s="27"/>
      <c r="VVV3" s="27"/>
      <c r="VVW3" s="27"/>
      <c r="VVX3" s="27"/>
      <c r="VVY3" s="27"/>
      <c r="VVZ3" s="27"/>
      <c r="VWA3" s="27"/>
      <c r="VWB3" s="27"/>
      <c r="VWC3" s="27"/>
      <c r="VWD3" s="27"/>
      <c r="VWE3" s="27"/>
      <c r="VWF3" s="27"/>
      <c r="VWG3" s="27"/>
      <c r="VWH3" s="27"/>
      <c r="VWI3" s="27"/>
      <c r="VWJ3" s="27"/>
      <c r="VWK3" s="27"/>
      <c r="VWL3" s="27"/>
      <c r="VWM3" s="27"/>
      <c r="VWN3" s="27"/>
      <c r="VWO3" s="27"/>
      <c r="VWP3" s="27"/>
      <c r="VWQ3" s="27"/>
      <c r="VWR3" s="27"/>
      <c r="VWS3" s="27"/>
      <c r="VWT3" s="27"/>
      <c r="VWU3" s="27"/>
      <c r="VWV3" s="27"/>
      <c r="VWW3" s="27"/>
      <c r="VWX3" s="27"/>
      <c r="VWY3" s="27"/>
      <c r="VWZ3" s="27"/>
      <c r="VXA3" s="27"/>
      <c r="VXB3" s="27"/>
      <c r="VXC3" s="27"/>
      <c r="VXD3" s="27"/>
      <c r="VXE3" s="27"/>
      <c r="VXF3" s="27"/>
      <c r="VXG3" s="27"/>
      <c r="VXH3" s="27"/>
      <c r="VXI3" s="27"/>
      <c r="VXJ3" s="27"/>
      <c r="VXK3" s="27"/>
      <c r="VXL3" s="27"/>
      <c r="VXM3" s="27"/>
      <c r="VXN3" s="27"/>
      <c r="VXO3" s="27"/>
      <c r="VXP3" s="27"/>
      <c r="VXQ3" s="27"/>
      <c r="VXR3" s="27"/>
      <c r="VXS3" s="27"/>
      <c r="VXT3" s="27"/>
      <c r="VXU3" s="27"/>
      <c r="VXV3" s="27"/>
      <c r="VXW3" s="27"/>
      <c r="VXX3" s="27"/>
      <c r="VXY3" s="27"/>
      <c r="VXZ3" s="27"/>
      <c r="VYA3" s="27"/>
      <c r="VYB3" s="27"/>
      <c r="VYC3" s="27"/>
      <c r="VYD3" s="27"/>
      <c r="VYE3" s="27"/>
      <c r="VYF3" s="27"/>
      <c r="VYG3" s="27"/>
      <c r="VYH3" s="27"/>
      <c r="VYI3" s="27"/>
      <c r="VYJ3" s="27"/>
      <c r="VYK3" s="27"/>
      <c r="VYL3" s="27"/>
      <c r="VYM3" s="27"/>
      <c r="VYN3" s="27"/>
      <c r="VYO3" s="27"/>
      <c r="VYP3" s="27"/>
      <c r="VYQ3" s="27"/>
      <c r="VYR3" s="27"/>
      <c r="VYS3" s="27"/>
      <c r="VYT3" s="27"/>
      <c r="VYU3" s="27"/>
      <c r="VYV3" s="27"/>
      <c r="VYW3" s="27"/>
      <c r="VYX3" s="27"/>
      <c r="VYY3" s="27"/>
      <c r="VYZ3" s="27"/>
      <c r="VZA3" s="27"/>
      <c r="VZB3" s="27"/>
      <c r="VZC3" s="27"/>
      <c r="VZD3" s="27"/>
      <c r="VZE3" s="27"/>
      <c r="VZF3" s="27"/>
      <c r="VZG3" s="27"/>
      <c r="VZH3" s="27"/>
      <c r="VZI3" s="27"/>
      <c r="VZJ3" s="27"/>
      <c r="VZK3" s="27"/>
      <c r="VZL3" s="27"/>
      <c r="VZM3" s="27"/>
      <c r="VZN3" s="27"/>
      <c r="VZO3" s="27"/>
      <c r="VZP3" s="27"/>
      <c r="VZQ3" s="27"/>
      <c r="VZR3" s="27"/>
      <c r="VZS3" s="27"/>
      <c r="VZT3" s="27"/>
      <c r="VZU3" s="27"/>
      <c r="VZV3" s="27"/>
      <c r="VZW3" s="27"/>
      <c r="VZX3" s="27"/>
      <c r="VZY3" s="27"/>
      <c r="VZZ3" s="27"/>
      <c r="WAA3" s="27"/>
      <c r="WAB3" s="27"/>
      <c r="WAC3" s="27"/>
      <c r="WAD3" s="27"/>
      <c r="WAE3" s="27"/>
      <c r="WAF3" s="27"/>
      <c r="WAG3" s="27"/>
      <c r="WAH3" s="27"/>
      <c r="WAI3" s="27"/>
      <c r="WAJ3" s="27"/>
      <c r="WAK3" s="27"/>
      <c r="WAL3" s="27"/>
      <c r="WAM3" s="27"/>
      <c r="WAN3" s="27"/>
      <c r="WAO3" s="27"/>
      <c r="WAP3" s="27"/>
      <c r="WAQ3" s="27"/>
      <c r="WAR3" s="27"/>
      <c r="WAS3" s="27"/>
      <c r="WAT3" s="27"/>
      <c r="WAU3" s="27"/>
      <c r="WAV3" s="27"/>
      <c r="WAW3" s="27"/>
      <c r="WAX3" s="27"/>
      <c r="WAY3" s="27"/>
      <c r="WAZ3" s="27"/>
      <c r="WBA3" s="27"/>
      <c r="WBB3" s="27"/>
      <c r="WBC3" s="27"/>
      <c r="WBD3" s="27"/>
      <c r="WBE3" s="27"/>
      <c r="WBF3" s="27"/>
      <c r="WBG3" s="27"/>
      <c r="WBH3" s="27"/>
      <c r="WBI3" s="27"/>
      <c r="WBJ3" s="27"/>
      <c r="WBK3" s="27"/>
      <c r="WBL3" s="27"/>
      <c r="WBM3" s="27"/>
      <c r="WBN3" s="27"/>
      <c r="WBO3" s="27"/>
      <c r="WBP3" s="27"/>
      <c r="WBQ3" s="27"/>
      <c r="WBR3" s="27"/>
      <c r="WBS3" s="27"/>
      <c r="WBT3" s="27"/>
      <c r="WBU3" s="27"/>
      <c r="WBV3" s="27"/>
      <c r="WBW3" s="27"/>
      <c r="WBX3" s="27"/>
      <c r="WBY3" s="27"/>
      <c r="WBZ3" s="27"/>
      <c r="WCA3" s="27"/>
      <c r="WCB3" s="27"/>
      <c r="WCC3" s="27"/>
      <c r="WCD3" s="27"/>
      <c r="WCE3" s="27"/>
      <c r="WCF3" s="27"/>
      <c r="WCG3" s="27"/>
      <c r="WCH3" s="27"/>
      <c r="WCI3" s="27"/>
      <c r="WCJ3" s="27"/>
      <c r="WCK3" s="27"/>
      <c r="WCL3" s="27"/>
      <c r="WCM3" s="27"/>
      <c r="WCN3" s="27"/>
      <c r="WCO3" s="27"/>
      <c r="WCP3" s="27"/>
      <c r="WCQ3" s="27"/>
      <c r="WCR3" s="27"/>
      <c r="WCS3" s="27"/>
      <c r="WCT3" s="27"/>
      <c r="WCU3" s="27"/>
      <c r="WCV3" s="27"/>
      <c r="WCW3" s="27"/>
      <c r="WCX3" s="27"/>
      <c r="WCY3" s="27"/>
      <c r="WCZ3" s="27"/>
      <c r="WDA3" s="27"/>
      <c r="WDB3" s="27"/>
      <c r="WDC3" s="27"/>
      <c r="WDD3" s="27"/>
      <c r="WDE3" s="27"/>
      <c r="WDF3" s="27"/>
      <c r="WDG3" s="27"/>
      <c r="WDH3" s="27"/>
      <c r="WDI3" s="27"/>
      <c r="WDJ3" s="27"/>
      <c r="WDK3" s="27"/>
      <c r="WDL3" s="27"/>
      <c r="WDM3" s="27"/>
      <c r="WDN3" s="27"/>
      <c r="WDO3" s="27"/>
      <c r="WDP3" s="27"/>
      <c r="WDQ3" s="27"/>
      <c r="WDR3" s="27"/>
      <c r="WDS3" s="27"/>
      <c r="WDT3" s="27"/>
      <c r="WDU3" s="27"/>
      <c r="WDV3" s="27"/>
      <c r="WDW3" s="27"/>
      <c r="WDX3" s="27"/>
      <c r="WDY3" s="27"/>
      <c r="WDZ3" s="27"/>
      <c r="WEA3" s="27"/>
      <c r="WEB3" s="27"/>
      <c r="WEC3" s="27"/>
      <c r="WED3" s="27"/>
      <c r="WEE3" s="27"/>
      <c r="WEF3" s="27"/>
      <c r="WEG3" s="27"/>
      <c r="WEH3" s="27"/>
      <c r="WEI3" s="27"/>
      <c r="WEJ3" s="27"/>
      <c r="WEK3" s="27"/>
      <c r="WEL3" s="27"/>
      <c r="WEM3" s="27"/>
      <c r="WEN3" s="27"/>
      <c r="WEO3" s="27"/>
      <c r="WEP3" s="27"/>
      <c r="WEQ3" s="27"/>
      <c r="WER3" s="27"/>
      <c r="WES3" s="27"/>
      <c r="WET3" s="27"/>
      <c r="WEU3" s="27"/>
      <c r="WEV3" s="27"/>
      <c r="WEW3" s="27"/>
      <c r="WEX3" s="27"/>
      <c r="WEY3" s="27"/>
      <c r="WEZ3" s="27"/>
      <c r="WFA3" s="27"/>
      <c r="WFB3" s="27"/>
      <c r="WFC3" s="27"/>
      <c r="WFD3" s="27"/>
      <c r="WFE3" s="27"/>
      <c r="WFF3" s="27"/>
      <c r="WFG3" s="27"/>
      <c r="WFH3" s="27"/>
      <c r="WFI3" s="27"/>
      <c r="WFJ3" s="27"/>
      <c r="WFK3" s="27"/>
      <c r="WFL3" s="27"/>
      <c r="WFM3" s="27"/>
      <c r="WFN3" s="27"/>
      <c r="WFO3" s="27"/>
      <c r="WFP3" s="27"/>
      <c r="WFQ3" s="27"/>
      <c r="WFR3" s="27"/>
      <c r="WFS3" s="27"/>
      <c r="WFT3" s="27"/>
      <c r="WFU3" s="27"/>
      <c r="WFV3" s="27"/>
      <c r="WFW3" s="27"/>
      <c r="WFX3" s="27"/>
      <c r="WFY3" s="27"/>
      <c r="WFZ3" s="27"/>
      <c r="WGA3" s="27"/>
      <c r="WGB3" s="27"/>
      <c r="WGC3" s="27"/>
      <c r="WGD3" s="27"/>
      <c r="WGE3" s="27"/>
      <c r="WGF3" s="27"/>
      <c r="WGG3" s="27"/>
      <c r="WGH3" s="27"/>
      <c r="WGI3" s="27"/>
      <c r="WGJ3" s="27"/>
      <c r="WGK3" s="27"/>
      <c r="WGL3" s="27"/>
      <c r="WGM3" s="27"/>
      <c r="WGN3" s="27"/>
      <c r="WGO3" s="27"/>
      <c r="WGP3" s="27"/>
      <c r="WGQ3" s="27"/>
      <c r="WGR3" s="27"/>
      <c r="WGS3" s="27"/>
      <c r="WGT3" s="27"/>
      <c r="WGU3" s="27"/>
      <c r="WGV3" s="27"/>
      <c r="WGW3" s="27"/>
      <c r="WGX3" s="27"/>
      <c r="WGY3" s="27"/>
      <c r="WGZ3" s="27"/>
      <c r="WHA3" s="27"/>
      <c r="WHB3" s="27"/>
      <c r="WHC3" s="27"/>
      <c r="WHD3" s="27"/>
      <c r="WHE3" s="27"/>
      <c r="WHF3" s="27"/>
      <c r="WHG3" s="27"/>
      <c r="WHH3" s="27"/>
      <c r="WHI3" s="27"/>
      <c r="WHJ3" s="27"/>
      <c r="WHK3" s="27"/>
      <c r="WHL3" s="27"/>
      <c r="WHM3" s="27"/>
      <c r="WHN3" s="27"/>
      <c r="WHO3" s="27"/>
      <c r="WHP3" s="27"/>
      <c r="WHQ3" s="27"/>
      <c r="WHR3" s="27"/>
      <c r="WHS3" s="27"/>
      <c r="WHT3" s="27"/>
      <c r="WHU3" s="27"/>
      <c r="WHV3" s="27"/>
      <c r="WHW3" s="27"/>
      <c r="WHX3" s="27"/>
      <c r="WHY3" s="27"/>
      <c r="WHZ3" s="27"/>
      <c r="WIA3" s="27"/>
      <c r="WIB3" s="27"/>
      <c r="WIC3" s="27"/>
      <c r="WID3" s="27"/>
      <c r="WIE3" s="27"/>
      <c r="WIF3" s="27"/>
      <c r="WIG3" s="27"/>
      <c r="WIH3" s="27"/>
      <c r="WII3" s="27"/>
      <c r="WIJ3" s="27"/>
      <c r="WIK3" s="27"/>
      <c r="WIL3" s="27"/>
      <c r="WIM3" s="27"/>
      <c r="WIN3" s="27"/>
      <c r="WIO3" s="27"/>
      <c r="WIP3" s="27"/>
      <c r="WIQ3" s="27"/>
      <c r="WIR3" s="27"/>
      <c r="WIS3" s="27"/>
      <c r="WIT3" s="27"/>
      <c r="WIU3" s="27"/>
      <c r="WIV3" s="27"/>
      <c r="WIW3" s="27"/>
      <c r="WIX3" s="27"/>
      <c r="WIY3" s="27"/>
      <c r="WIZ3" s="27"/>
      <c r="WJA3" s="27"/>
      <c r="WJB3" s="27"/>
      <c r="WJC3" s="27"/>
      <c r="WJD3" s="27"/>
      <c r="WJE3" s="27"/>
      <c r="WJF3" s="27"/>
      <c r="WJG3" s="27"/>
      <c r="WJH3" s="27"/>
      <c r="WJI3" s="27"/>
      <c r="WJJ3" s="27"/>
      <c r="WJK3" s="27"/>
      <c r="WJL3" s="27"/>
      <c r="WJM3" s="27"/>
      <c r="WJN3" s="27"/>
      <c r="WJO3" s="27"/>
      <c r="WJP3" s="27"/>
      <c r="WJQ3" s="27"/>
      <c r="WJR3" s="27"/>
      <c r="WJS3" s="27"/>
      <c r="WJT3" s="27"/>
      <c r="WJU3" s="27"/>
      <c r="WJV3" s="27"/>
      <c r="WJW3" s="27"/>
      <c r="WJX3" s="27"/>
      <c r="WJY3" s="27"/>
      <c r="WJZ3" s="27"/>
      <c r="WKA3" s="27"/>
      <c r="WKB3" s="27"/>
      <c r="WKC3" s="27"/>
      <c r="WKD3" s="27"/>
      <c r="WKE3" s="27"/>
      <c r="WKF3" s="27"/>
      <c r="WKG3" s="27"/>
      <c r="WKH3" s="27"/>
      <c r="WKI3" s="27"/>
      <c r="WKJ3" s="27"/>
      <c r="WKK3" s="27"/>
      <c r="WKL3" s="27"/>
      <c r="WKM3" s="27"/>
      <c r="WKN3" s="27"/>
      <c r="WKO3" s="27"/>
      <c r="WKP3" s="27"/>
      <c r="WKQ3" s="27"/>
      <c r="WKR3" s="27"/>
      <c r="WKS3" s="27"/>
      <c r="WKT3" s="27"/>
      <c r="WKU3" s="27"/>
      <c r="WKV3" s="27"/>
      <c r="WKW3" s="27"/>
      <c r="WKX3" s="27"/>
      <c r="WKY3" s="27"/>
      <c r="WKZ3" s="27"/>
      <c r="WLA3" s="27"/>
      <c r="WLB3" s="27"/>
      <c r="WLC3" s="27"/>
      <c r="WLD3" s="27"/>
      <c r="WLE3" s="27"/>
      <c r="WLF3" s="27"/>
      <c r="WLG3" s="27"/>
      <c r="WLH3" s="27"/>
      <c r="WLI3" s="27"/>
      <c r="WLJ3" s="27"/>
      <c r="WLK3" s="27"/>
      <c r="WLL3" s="27"/>
      <c r="WLM3" s="27"/>
      <c r="WLN3" s="27"/>
      <c r="WLO3" s="27"/>
      <c r="WLP3" s="27"/>
      <c r="WLQ3" s="27"/>
      <c r="WLR3" s="27"/>
      <c r="WLS3" s="27"/>
      <c r="WLT3" s="27"/>
      <c r="WLU3" s="27"/>
      <c r="WLV3" s="27"/>
      <c r="WLW3" s="27"/>
      <c r="WLX3" s="27"/>
      <c r="WLY3" s="27"/>
      <c r="WLZ3" s="27"/>
      <c r="WMA3" s="27"/>
      <c r="WMB3" s="27"/>
      <c r="WMC3" s="27"/>
      <c r="WMD3" s="27"/>
      <c r="WME3" s="27"/>
      <c r="WMF3" s="27"/>
      <c r="WMG3" s="27"/>
      <c r="WMH3" s="27"/>
      <c r="WMI3" s="27"/>
      <c r="WMJ3" s="27"/>
      <c r="WMK3" s="27"/>
      <c r="WML3" s="27"/>
      <c r="WMM3" s="27"/>
      <c r="WMN3" s="27"/>
      <c r="WMO3" s="27"/>
      <c r="WMP3" s="27"/>
      <c r="WMQ3" s="27"/>
      <c r="WMR3" s="27"/>
      <c r="WMS3" s="27"/>
      <c r="WMT3" s="27"/>
      <c r="WMU3" s="27"/>
      <c r="WMV3" s="27"/>
      <c r="WMW3" s="27"/>
      <c r="WMX3" s="27"/>
      <c r="WMY3" s="27"/>
      <c r="WMZ3" s="27"/>
      <c r="WNA3" s="27"/>
      <c r="WNB3" s="27"/>
      <c r="WNC3" s="27"/>
      <c r="WND3" s="27"/>
      <c r="WNE3" s="27"/>
      <c r="WNF3" s="27"/>
      <c r="WNG3" s="27"/>
      <c r="WNH3" s="27"/>
      <c r="WNI3" s="27"/>
      <c r="WNJ3" s="27"/>
      <c r="WNK3" s="27"/>
      <c r="WNL3" s="27"/>
      <c r="WNM3" s="27"/>
      <c r="WNN3" s="27"/>
      <c r="WNO3" s="27"/>
      <c r="WNP3" s="27"/>
      <c r="WNQ3" s="27"/>
      <c r="WNR3" s="27"/>
      <c r="WNS3" s="27"/>
      <c r="WNT3" s="27"/>
      <c r="WNU3" s="27"/>
      <c r="WNV3" s="27"/>
      <c r="WNW3" s="27"/>
      <c r="WNX3" s="27"/>
      <c r="WNY3" s="27"/>
      <c r="WNZ3" s="27"/>
      <c r="WOA3" s="27"/>
      <c r="WOB3" s="27"/>
      <c r="WOC3" s="27"/>
      <c r="WOD3" s="27"/>
      <c r="WOE3" s="27"/>
      <c r="WOF3" s="27"/>
      <c r="WOG3" s="27"/>
      <c r="WOH3" s="27"/>
      <c r="WOI3" s="27"/>
      <c r="WOJ3" s="27"/>
      <c r="WOK3" s="27"/>
      <c r="WOL3" s="27"/>
      <c r="WOM3" s="27"/>
      <c r="WON3" s="27"/>
      <c r="WOO3" s="27"/>
      <c r="WOP3" s="27"/>
      <c r="WOQ3" s="27"/>
      <c r="WOR3" s="27"/>
      <c r="WOS3" s="27"/>
      <c r="WOT3" s="27"/>
      <c r="WOU3" s="27"/>
      <c r="WOV3" s="27"/>
      <c r="WOW3" s="27"/>
      <c r="WOX3" s="27"/>
      <c r="WOY3" s="27"/>
      <c r="WOZ3" s="27"/>
      <c r="WPA3" s="27"/>
      <c r="WPB3" s="27"/>
      <c r="WPC3" s="27"/>
      <c r="WPD3" s="27"/>
      <c r="WPE3" s="27"/>
      <c r="WPF3" s="27"/>
      <c r="WPG3" s="27"/>
      <c r="WPH3" s="27"/>
      <c r="WPI3" s="27"/>
      <c r="WPJ3" s="27"/>
      <c r="WPK3" s="27"/>
      <c r="WPL3" s="27"/>
      <c r="WPM3" s="27"/>
      <c r="WPN3" s="27"/>
      <c r="WPO3" s="27"/>
      <c r="WPP3" s="27"/>
      <c r="WPQ3" s="27"/>
      <c r="WPR3" s="27"/>
      <c r="WPS3" s="27"/>
      <c r="WPT3" s="27"/>
      <c r="WPU3" s="27"/>
      <c r="WPV3" s="27"/>
      <c r="WPW3" s="27"/>
      <c r="WPX3" s="27"/>
      <c r="WPY3" s="27"/>
      <c r="WPZ3" s="27"/>
      <c r="WQA3" s="27"/>
      <c r="WQB3" s="27"/>
      <c r="WQC3" s="27"/>
      <c r="WQD3" s="27"/>
      <c r="WQE3" s="27"/>
      <c r="WQF3" s="27"/>
      <c r="WQG3" s="27"/>
      <c r="WQH3" s="27"/>
      <c r="WQI3" s="27"/>
      <c r="WQJ3" s="27"/>
      <c r="WQK3" s="27"/>
      <c r="WQL3" s="27"/>
      <c r="WQM3" s="27"/>
      <c r="WQN3" s="27"/>
      <c r="WQO3" s="27"/>
      <c r="WQP3" s="27"/>
      <c r="WQQ3" s="27"/>
      <c r="WQR3" s="27"/>
      <c r="WQS3" s="27"/>
      <c r="WQT3" s="27"/>
      <c r="WQU3" s="27"/>
      <c r="WQV3" s="27"/>
      <c r="WQW3" s="27"/>
      <c r="WQX3" s="27"/>
      <c r="WQY3" s="27"/>
      <c r="WQZ3" s="27"/>
      <c r="WRA3" s="27"/>
      <c r="WRB3" s="27"/>
      <c r="WRC3" s="27"/>
      <c r="WRD3" s="27"/>
      <c r="WRE3" s="27"/>
      <c r="WRF3" s="27"/>
      <c r="WRG3" s="27"/>
      <c r="WRH3" s="27"/>
      <c r="WRI3" s="27"/>
      <c r="WRJ3" s="27"/>
      <c r="WRK3" s="27"/>
      <c r="WRL3" s="27"/>
      <c r="WRM3" s="27"/>
      <c r="WRN3" s="27"/>
      <c r="WRO3" s="27"/>
      <c r="WRP3" s="27"/>
      <c r="WRQ3" s="27"/>
      <c r="WRR3" s="27"/>
      <c r="WRS3" s="27"/>
      <c r="WRT3" s="27"/>
      <c r="WRU3" s="27"/>
      <c r="WRV3" s="27"/>
      <c r="WRW3" s="27"/>
      <c r="WRX3" s="27"/>
      <c r="WRY3" s="27"/>
      <c r="WRZ3" s="27"/>
      <c r="WSA3" s="27"/>
      <c r="WSB3" s="27"/>
      <c r="WSC3" s="27"/>
      <c r="WSD3" s="27"/>
      <c r="WSE3" s="27"/>
      <c r="WSF3" s="27"/>
      <c r="WSG3" s="27"/>
      <c r="WSH3" s="27"/>
      <c r="WSI3" s="27"/>
      <c r="WSJ3" s="27"/>
      <c r="WSK3" s="27"/>
      <c r="WSL3" s="27"/>
      <c r="WSM3" s="27"/>
      <c r="WSN3" s="27"/>
      <c r="WSO3" s="27"/>
      <c r="WSP3" s="27"/>
      <c r="WSQ3" s="27"/>
      <c r="WSR3" s="27"/>
      <c r="WSS3" s="27"/>
      <c r="WST3" s="27"/>
      <c r="WSU3" s="27"/>
      <c r="WSV3" s="27"/>
      <c r="WSW3" s="27"/>
      <c r="WSX3" s="27"/>
      <c r="WSY3" s="27"/>
      <c r="WSZ3" s="27"/>
      <c r="WTA3" s="27"/>
      <c r="WTB3" s="27"/>
      <c r="WTC3" s="27"/>
      <c r="WTD3" s="27"/>
      <c r="WTE3" s="27"/>
      <c r="WTF3" s="27"/>
      <c r="WTG3" s="27"/>
      <c r="WTH3" s="27"/>
      <c r="WTI3" s="27"/>
      <c r="WTJ3" s="27"/>
      <c r="WTK3" s="27"/>
      <c r="WTL3" s="27"/>
      <c r="WTM3" s="27"/>
      <c r="WTN3" s="27"/>
      <c r="WTO3" s="27"/>
      <c r="WTP3" s="27"/>
      <c r="WTQ3" s="27"/>
      <c r="WTR3" s="27"/>
      <c r="WTS3" s="27"/>
      <c r="WTT3" s="27"/>
      <c r="WTU3" s="27"/>
      <c r="WTV3" s="27"/>
      <c r="WTW3" s="27"/>
      <c r="WTX3" s="27"/>
      <c r="WTY3" s="27"/>
      <c r="WTZ3" s="27"/>
      <c r="WUA3" s="27"/>
      <c r="WUB3" s="27"/>
      <c r="WUC3" s="27"/>
      <c r="WUD3" s="27"/>
      <c r="WUE3" s="27"/>
      <c r="WUF3" s="27"/>
      <c r="WUG3" s="27"/>
      <c r="WUH3" s="27"/>
      <c r="WUI3" s="27"/>
      <c r="WUJ3" s="27"/>
      <c r="WUK3" s="27"/>
      <c r="WUL3" s="27"/>
      <c r="WUM3" s="27"/>
      <c r="WUN3" s="27"/>
      <c r="WUO3" s="27"/>
      <c r="WUP3" s="27"/>
      <c r="WUQ3" s="27"/>
      <c r="WUR3" s="27"/>
      <c r="WUS3" s="27"/>
      <c r="WUT3" s="27"/>
      <c r="WUU3" s="27"/>
      <c r="WUV3" s="27"/>
      <c r="WUW3" s="27"/>
      <c r="WUX3" s="27"/>
      <c r="WUY3" s="27"/>
      <c r="WUZ3" s="27"/>
      <c r="WVA3" s="27"/>
      <c r="WVB3" s="27"/>
      <c r="WVC3" s="27"/>
      <c r="WVD3" s="27"/>
      <c r="WVE3" s="27"/>
      <c r="WVF3" s="27"/>
      <c r="WVG3" s="27"/>
      <c r="WVH3" s="27"/>
      <c r="WVI3" s="27"/>
      <c r="WVJ3" s="27"/>
      <c r="WVK3" s="27"/>
      <c r="WVL3" s="27"/>
      <c r="WVM3" s="27"/>
      <c r="WVN3" s="27"/>
      <c r="WVO3" s="27"/>
      <c r="WVP3" s="27"/>
      <c r="WVQ3" s="27"/>
      <c r="WVR3" s="27"/>
      <c r="WVS3" s="27"/>
      <c r="WVT3" s="27"/>
      <c r="WVU3" s="27"/>
      <c r="WVV3" s="27"/>
      <c r="WVW3" s="27"/>
      <c r="WVX3" s="27"/>
      <c r="WVY3" s="27"/>
      <c r="WVZ3" s="27"/>
      <c r="WWA3" s="27"/>
      <c r="WWB3" s="27"/>
      <c r="WWC3" s="27"/>
      <c r="WWD3" s="27"/>
      <c r="WWE3" s="27"/>
      <c r="WWF3" s="27"/>
      <c r="WWG3" s="27"/>
      <c r="WWH3" s="27"/>
      <c r="WWI3" s="27"/>
      <c r="WWJ3" s="27"/>
      <c r="WWK3" s="27"/>
      <c r="WWL3" s="27"/>
      <c r="WWM3" s="27"/>
      <c r="WWN3" s="27"/>
      <c r="WWO3" s="27"/>
      <c r="WWP3" s="27"/>
      <c r="WWQ3" s="27"/>
      <c r="WWR3" s="27"/>
      <c r="WWS3" s="27"/>
      <c r="WWT3" s="27"/>
      <c r="WWU3" s="27"/>
      <c r="WWV3" s="27"/>
      <c r="WWW3" s="27"/>
      <c r="WWX3" s="27"/>
      <c r="WWY3" s="27"/>
      <c r="WWZ3" s="27"/>
      <c r="WXA3" s="27"/>
      <c r="WXB3" s="27"/>
      <c r="WXC3" s="27"/>
      <c r="WXD3" s="27"/>
      <c r="WXE3" s="27"/>
      <c r="WXF3" s="27"/>
      <c r="WXG3" s="27"/>
      <c r="WXH3" s="27"/>
      <c r="WXI3" s="27"/>
      <c r="WXJ3" s="27"/>
      <c r="WXK3" s="27"/>
      <c r="WXL3" s="27"/>
      <c r="WXM3" s="27"/>
      <c r="WXN3" s="27"/>
      <c r="WXO3" s="27"/>
      <c r="WXP3" s="27"/>
      <c r="WXQ3" s="27"/>
      <c r="WXR3" s="27"/>
      <c r="WXS3" s="27"/>
      <c r="WXT3" s="27"/>
      <c r="WXU3" s="27"/>
      <c r="WXV3" s="27"/>
      <c r="WXW3" s="27"/>
      <c r="WXX3" s="27"/>
      <c r="WXY3" s="27"/>
      <c r="WXZ3" s="27"/>
      <c r="WYA3" s="27"/>
      <c r="WYB3" s="27"/>
      <c r="WYC3" s="27"/>
      <c r="WYD3" s="27"/>
      <c r="WYE3" s="27"/>
      <c r="WYF3" s="27"/>
      <c r="WYG3" s="27"/>
      <c r="WYH3" s="27"/>
      <c r="WYI3" s="27"/>
      <c r="WYJ3" s="27"/>
      <c r="WYK3" s="27"/>
      <c r="WYL3" s="27"/>
      <c r="WYM3" s="27"/>
      <c r="WYN3" s="27"/>
      <c r="WYO3" s="27"/>
      <c r="WYP3" s="27"/>
      <c r="WYQ3" s="27"/>
      <c r="WYR3" s="27"/>
      <c r="WYS3" s="27"/>
      <c r="WYT3" s="27"/>
      <c r="WYU3" s="27"/>
      <c r="WYV3" s="27"/>
      <c r="WYW3" s="27"/>
      <c r="WYX3" s="27"/>
      <c r="WYY3" s="27"/>
      <c r="WYZ3" s="27"/>
      <c r="WZA3" s="27"/>
      <c r="WZB3" s="27"/>
      <c r="WZC3" s="27"/>
      <c r="WZD3" s="27"/>
      <c r="WZE3" s="27"/>
      <c r="WZF3" s="27"/>
      <c r="WZG3" s="27"/>
      <c r="WZH3" s="27"/>
      <c r="WZI3" s="27"/>
      <c r="WZJ3" s="27"/>
      <c r="WZK3" s="27"/>
      <c r="WZL3" s="27"/>
      <c r="WZM3" s="27"/>
      <c r="WZN3" s="27"/>
      <c r="WZO3" s="27"/>
      <c r="WZP3" s="27"/>
      <c r="WZQ3" s="27"/>
      <c r="WZR3" s="27"/>
      <c r="WZS3" s="27"/>
      <c r="WZT3" s="27"/>
      <c r="WZU3" s="27"/>
      <c r="WZV3" s="27"/>
      <c r="WZW3" s="27"/>
      <c r="WZX3" s="27"/>
      <c r="WZY3" s="27"/>
      <c r="WZZ3" s="27"/>
      <c r="XAA3" s="27"/>
      <c r="XAB3" s="27"/>
      <c r="XAC3" s="27"/>
      <c r="XAD3" s="27"/>
      <c r="XAE3" s="27"/>
      <c r="XAF3" s="27"/>
      <c r="XAG3" s="27"/>
      <c r="XAH3" s="27"/>
      <c r="XAI3" s="27"/>
      <c r="XAJ3" s="27"/>
      <c r="XAK3" s="27"/>
      <c r="XAL3" s="27"/>
      <c r="XAM3" s="27"/>
      <c r="XAN3" s="27"/>
      <c r="XAO3" s="27"/>
      <c r="XAP3" s="27"/>
      <c r="XAQ3" s="27"/>
      <c r="XAR3" s="27"/>
      <c r="XAS3" s="27"/>
      <c r="XAT3" s="27"/>
      <c r="XAU3" s="27"/>
      <c r="XAV3" s="27"/>
      <c r="XAW3" s="27"/>
      <c r="XAX3" s="27"/>
      <c r="XAY3" s="27"/>
      <c r="XAZ3" s="27"/>
      <c r="XBA3" s="27"/>
      <c r="XBB3" s="27"/>
      <c r="XBC3" s="27"/>
      <c r="XBD3" s="27"/>
      <c r="XBE3" s="27"/>
      <c r="XBF3" s="27"/>
      <c r="XBG3" s="27"/>
      <c r="XBH3" s="27"/>
      <c r="XBI3" s="27"/>
      <c r="XBJ3" s="27"/>
      <c r="XBK3" s="27"/>
      <c r="XBL3" s="27"/>
      <c r="XBM3" s="27"/>
      <c r="XBN3" s="27"/>
      <c r="XBO3" s="27"/>
      <c r="XBP3" s="27"/>
      <c r="XBQ3" s="27"/>
      <c r="XBR3" s="27"/>
      <c r="XBS3" s="27"/>
      <c r="XBT3" s="27"/>
      <c r="XBU3" s="27"/>
      <c r="XBV3" s="27"/>
      <c r="XBW3" s="27"/>
      <c r="XBX3" s="27"/>
      <c r="XBY3" s="27"/>
      <c r="XBZ3" s="27"/>
      <c r="XCA3" s="27"/>
      <c r="XCB3" s="27"/>
      <c r="XCC3" s="27"/>
      <c r="XCD3" s="27"/>
      <c r="XCE3" s="27"/>
      <c r="XCF3" s="27"/>
      <c r="XCG3" s="27"/>
      <c r="XCH3" s="27"/>
      <c r="XCI3" s="27"/>
      <c r="XCJ3" s="27"/>
      <c r="XCK3" s="27"/>
      <c r="XCL3" s="27"/>
      <c r="XCM3" s="27"/>
      <c r="XCN3" s="27"/>
      <c r="XCO3" s="27"/>
      <c r="XCP3" s="27"/>
      <c r="XCQ3" s="27"/>
      <c r="XCR3" s="27"/>
      <c r="XCS3" s="27"/>
      <c r="XCT3" s="27"/>
      <c r="XCU3" s="27"/>
      <c r="XCV3" s="27"/>
      <c r="XCW3" s="27"/>
      <c r="XCX3" s="27"/>
      <c r="XCY3" s="27"/>
      <c r="XCZ3" s="27"/>
      <c r="XDA3" s="27"/>
      <c r="XDB3" s="27"/>
      <c r="XDC3" s="27"/>
      <c r="XDD3" s="27"/>
      <c r="XDE3" s="27"/>
      <c r="XDF3" s="27"/>
      <c r="XDG3" s="27"/>
      <c r="XDH3" s="27"/>
      <c r="XDI3" s="27"/>
      <c r="XDJ3" s="27"/>
      <c r="XDK3" s="27"/>
      <c r="XDL3" s="27"/>
      <c r="XDM3" s="27"/>
      <c r="XDN3" s="27"/>
      <c r="XDO3" s="27"/>
      <c r="XDP3" s="27"/>
      <c r="XDQ3" s="27"/>
      <c r="XDR3" s="27"/>
      <c r="XDS3" s="27"/>
      <c r="XDT3" s="27"/>
      <c r="XDU3" s="27"/>
      <c r="XDV3" s="27"/>
      <c r="XDW3" s="27"/>
      <c r="XDX3" s="27"/>
      <c r="XDY3" s="27"/>
      <c r="XDZ3" s="27"/>
      <c r="XEA3" s="27"/>
      <c r="XEB3" s="27"/>
      <c r="XEC3" s="27"/>
      <c r="XED3" s="27"/>
      <c r="XEE3" s="27"/>
      <c r="XEF3" s="27"/>
      <c r="XEG3" s="27"/>
      <c r="XEH3" s="27"/>
      <c r="XEI3" s="27"/>
      <c r="XEJ3" s="27"/>
      <c r="XEK3" s="27"/>
      <c r="XEL3" s="27"/>
      <c r="XEM3" s="27"/>
      <c r="XEN3" s="27"/>
      <c r="XEO3" s="27"/>
      <c r="XEP3" s="27"/>
      <c r="XEQ3" s="27"/>
      <c r="XER3" s="27"/>
      <c r="XES3" s="27"/>
      <c r="XET3" s="27"/>
      <c r="XEU3" s="27"/>
      <c r="XEV3" s="27"/>
      <c r="XEW3" s="27"/>
      <c r="XEX3" s="27"/>
      <c r="XEY3" s="27"/>
      <c r="XEZ3" s="27"/>
      <c r="XFA3" s="27"/>
      <c r="XFB3" s="27"/>
      <c r="XFC3" s="27"/>
      <c r="XFD3" s="27"/>
    </row>
    <row r="4" spans="1:16384" s="1" customFormat="1" ht="16.5" x14ac:dyDescent="0.3">
      <c r="A4" s="27" t="s">
        <v>661</v>
      </c>
      <c r="B4" s="27"/>
      <c r="C4" s="27"/>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s="27"/>
      <c r="AG4" s="27"/>
      <c r="AH4" s="27"/>
      <c r="AI4" s="27"/>
      <c r="AJ4" s="27"/>
      <c r="AK4" s="27"/>
      <c r="AL4" s="27"/>
      <c r="AM4" s="27"/>
      <c r="AN4" s="27"/>
      <c r="AO4" s="27"/>
      <c r="AP4" s="27"/>
      <c r="AQ4" s="27"/>
      <c r="AR4" s="27"/>
      <c r="AS4" s="27"/>
      <c r="AT4" s="27"/>
      <c r="AU4" s="27"/>
      <c r="AV4" s="27"/>
      <c r="AW4" s="27"/>
      <c r="AX4" s="27"/>
      <c r="AY4" s="27"/>
      <c r="AZ4" s="27"/>
      <c r="BA4" s="27"/>
      <c r="BB4" s="27"/>
      <c r="BC4" s="27"/>
      <c r="BD4" s="27"/>
      <c r="BE4" s="27"/>
      <c r="BF4" s="27"/>
      <c r="BG4" s="27"/>
      <c r="BH4" s="27"/>
      <c r="BI4" s="27"/>
      <c r="BJ4" s="27"/>
      <c r="BK4" s="27"/>
      <c r="BL4" s="27"/>
      <c r="BM4" s="27"/>
      <c r="BN4" s="27"/>
      <c r="BO4" s="27"/>
      <c r="BP4" s="27"/>
      <c r="BQ4" s="27"/>
      <c r="BR4" s="27"/>
      <c r="BS4" s="27"/>
      <c r="BT4" s="27"/>
      <c r="BU4" s="27"/>
      <c r="BV4" s="27"/>
      <c r="BW4" s="27"/>
      <c r="BX4" s="27"/>
      <c r="BY4" s="27"/>
      <c r="BZ4" s="27"/>
      <c r="CA4" s="27"/>
      <c r="CB4" s="27"/>
      <c r="CC4" s="27"/>
      <c r="CD4" s="27"/>
      <c r="CE4" s="27"/>
      <c r="CF4" s="27"/>
      <c r="CG4" s="27"/>
      <c r="CH4" s="27"/>
      <c r="CI4" s="27"/>
      <c r="CJ4" s="27"/>
      <c r="CK4" s="27"/>
      <c r="CL4" s="27"/>
      <c r="CM4" s="27"/>
      <c r="CN4" s="27"/>
      <c r="CO4" s="27"/>
      <c r="CP4" s="27"/>
      <c r="CQ4" s="27"/>
      <c r="CR4" s="27"/>
      <c r="CS4" s="27"/>
      <c r="CT4" s="27"/>
      <c r="CU4" s="27"/>
      <c r="CV4" s="27"/>
      <c r="CW4" s="27"/>
      <c r="CX4" s="27"/>
      <c r="CY4" s="27"/>
      <c r="CZ4" s="27"/>
      <c r="DA4" s="27"/>
      <c r="DB4" s="27"/>
      <c r="DC4" s="27"/>
      <c r="DD4" s="27"/>
      <c r="DE4" s="27"/>
      <c r="DF4" s="27"/>
      <c r="DG4" s="27"/>
      <c r="DH4" s="27"/>
      <c r="DI4" s="27"/>
      <c r="DJ4" s="27"/>
      <c r="DK4" s="27"/>
      <c r="DL4" s="27"/>
      <c r="DM4" s="27"/>
      <c r="DN4" s="27"/>
      <c r="DO4" s="27"/>
      <c r="DP4" s="27"/>
      <c r="DQ4" s="27"/>
      <c r="DR4" s="27"/>
      <c r="DS4" s="27"/>
      <c r="DT4" s="27"/>
      <c r="DU4" s="27"/>
      <c r="DV4" s="27"/>
      <c r="DW4" s="27"/>
      <c r="DX4" s="27"/>
      <c r="DY4" s="27"/>
      <c r="DZ4" s="27"/>
      <c r="EA4" s="27"/>
      <c r="EB4" s="27"/>
      <c r="EC4" s="27"/>
      <c r="ED4" s="27"/>
      <c r="EE4" s="27"/>
      <c r="EF4" s="27"/>
      <c r="EG4" s="27"/>
      <c r="EH4" s="27"/>
      <c r="EI4" s="27"/>
      <c r="EJ4" s="27"/>
      <c r="EK4" s="27"/>
      <c r="EL4" s="27"/>
      <c r="EM4" s="27"/>
      <c r="EN4" s="27"/>
      <c r="EO4" s="27"/>
      <c r="EP4" s="27"/>
      <c r="EQ4" s="27"/>
      <c r="ER4" s="27"/>
      <c r="ES4" s="27"/>
      <c r="ET4" s="27"/>
      <c r="EU4" s="27"/>
      <c r="EV4" s="27"/>
      <c r="EW4" s="27"/>
      <c r="EX4" s="27"/>
      <c r="EY4" s="27"/>
      <c r="EZ4" s="27"/>
      <c r="FA4" s="27"/>
      <c r="FB4" s="27"/>
      <c r="FC4" s="27"/>
      <c r="FD4" s="27"/>
      <c r="FE4" s="27"/>
      <c r="FF4" s="27"/>
      <c r="FG4" s="27"/>
      <c r="FH4" s="27"/>
      <c r="FI4" s="27"/>
      <c r="FJ4" s="27"/>
      <c r="FK4" s="27"/>
      <c r="FL4" s="27"/>
      <c r="FM4" s="27"/>
      <c r="FN4" s="27"/>
      <c r="FO4" s="27"/>
      <c r="FP4" s="27"/>
      <c r="FQ4" s="27"/>
      <c r="FR4" s="27"/>
      <c r="FS4" s="27"/>
      <c r="FT4" s="27"/>
      <c r="FU4" s="27"/>
      <c r="FV4" s="27"/>
      <c r="FW4" s="27"/>
      <c r="FX4" s="27"/>
      <c r="FY4" s="27"/>
      <c r="FZ4" s="27"/>
      <c r="GA4" s="27"/>
      <c r="GB4" s="27"/>
      <c r="GC4" s="27"/>
      <c r="GD4" s="27"/>
      <c r="GE4" s="27"/>
      <c r="GF4" s="27"/>
      <c r="GG4" s="27"/>
      <c r="GH4" s="27"/>
      <c r="GI4" s="27"/>
      <c r="GJ4" s="27"/>
      <c r="GK4" s="27"/>
      <c r="GL4" s="27"/>
      <c r="GM4" s="27"/>
      <c r="GN4" s="27"/>
      <c r="GO4" s="27"/>
      <c r="GP4" s="27"/>
      <c r="GQ4" s="27"/>
      <c r="GR4" s="27"/>
      <c r="GS4" s="27"/>
      <c r="GT4" s="27"/>
      <c r="GU4" s="27"/>
      <c r="GV4" s="27"/>
      <c r="GW4" s="27"/>
      <c r="GX4" s="27"/>
      <c r="GY4" s="27"/>
      <c r="GZ4" s="27"/>
      <c r="HA4" s="27"/>
      <c r="HB4" s="27"/>
      <c r="HC4" s="27"/>
      <c r="HD4" s="27"/>
      <c r="HE4" s="27"/>
      <c r="HF4" s="27"/>
      <c r="HG4" s="27"/>
      <c r="HH4" s="27"/>
      <c r="HI4" s="27"/>
      <c r="HJ4" s="27"/>
      <c r="HK4" s="27"/>
      <c r="HL4" s="27"/>
      <c r="HM4" s="27"/>
      <c r="HN4" s="27"/>
      <c r="HO4" s="27"/>
      <c r="HP4" s="27"/>
      <c r="HQ4" s="27"/>
      <c r="HR4" s="27"/>
      <c r="HS4" s="27"/>
      <c r="HT4" s="27"/>
      <c r="HU4" s="27"/>
      <c r="HV4" s="27"/>
      <c r="HW4" s="27"/>
      <c r="HX4" s="27"/>
      <c r="HY4" s="27"/>
      <c r="HZ4" s="27"/>
      <c r="IA4" s="27"/>
      <c r="IB4" s="27"/>
      <c r="IC4" s="27"/>
      <c r="ID4" s="27"/>
      <c r="IE4" s="27"/>
      <c r="IF4" s="27"/>
      <c r="IG4" s="27"/>
      <c r="IH4" s="27"/>
      <c r="II4" s="27"/>
      <c r="IJ4" s="27"/>
      <c r="IK4" s="27"/>
      <c r="IL4" s="27"/>
      <c r="IM4" s="27"/>
      <c r="IN4" s="27"/>
      <c r="IO4" s="27"/>
      <c r="IP4" s="27"/>
      <c r="IQ4" s="27"/>
      <c r="IR4" s="27"/>
      <c r="IS4" s="27"/>
      <c r="IT4" s="27"/>
      <c r="IU4" s="27"/>
      <c r="IV4" s="27"/>
      <c r="IW4" s="27"/>
      <c r="IX4" s="27"/>
      <c r="IY4" s="27"/>
      <c r="IZ4" s="27"/>
      <c r="JA4" s="27"/>
      <c r="JB4" s="27"/>
      <c r="JC4" s="27"/>
      <c r="JD4" s="27"/>
      <c r="JE4" s="27"/>
      <c r="JF4" s="27"/>
      <c r="JG4" s="27"/>
      <c r="JH4" s="27"/>
      <c r="JI4" s="27"/>
      <c r="JJ4" s="27"/>
      <c r="JK4" s="27"/>
      <c r="JL4" s="27"/>
      <c r="JM4" s="27"/>
      <c r="JN4" s="27"/>
      <c r="JO4" s="27"/>
      <c r="JP4" s="27"/>
      <c r="JQ4" s="27"/>
      <c r="JR4" s="27"/>
      <c r="JS4" s="27"/>
      <c r="JT4" s="27"/>
      <c r="JU4" s="27"/>
      <c r="JV4" s="27"/>
      <c r="JW4" s="27"/>
      <c r="JX4" s="27"/>
      <c r="JY4" s="27"/>
      <c r="JZ4" s="27"/>
      <c r="KA4" s="27"/>
      <c r="KB4" s="27"/>
      <c r="KC4" s="27"/>
      <c r="KD4" s="27"/>
      <c r="KE4" s="27"/>
      <c r="KF4" s="27"/>
      <c r="KG4" s="27"/>
      <c r="KH4" s="27"/>
      <c r="KI4" s="27"/>
      <c r="KJ4" s="27"/>
      <c r="KK4" s="27"/>
      <c r="KL4" s="27"/>
      <c r="KM4" s="27"/>
      <c r="KN4" s="27"/>
      <c r="KO4" s="27"/>
      <c r="KP4" s="27"/>
      <c r="KQ4" s="27"/>
      <c r="KR4" s="27"/>
      <c r="KS4" s="27"/>
      <c r="KT4" s="27"/>
      <c r="KU4" s="27"/>
      <c r="KV4" s="27"/>
      <c r="KW4" s="27"/>
      <c r="KX4" s="27"/>
      <c r="KY4" s="27"/>
      <c r="KZ4" s="27"/>
      <c r="LA4" s="27"/>
      <c r="LB4" s="27"/>
      <c r="LC4" s="27"/>
      <c r="LD4" s="27"/>
      <c r="LE4" s="27"/>
      <c r="LF4" s="27"/>
      <c r="LG4" s="27"/>
      <c r="LH4" s="27"/>
      <c r="LI4" s="27"/>
      <c r="LJ4" s="27"/>
      <c r="LK4" s="27"/>
      <c r="LL4" s="27"/>
      <c r="LM4" s="27"/>
      <c r="LN4" s="27"/>
      <c r="LO4" s="27"/>
      <c r="LP4" s="27"/>
      <c r="LQ4" s="27"/>
      <c r="LR4" s="27"/>
      <c r="LS4" s="27"/>
      <c r="LT4" s="27"/>
      <c r="LU4" s="27"/>
      <c r="LV4" s="27"/>
      <c r="LW4" s="27"/>
      <c r="LX4" s="27"/>
      <c r="LY4" s="27"/>
      <c r="LZ4" s="27"/>
      <c r="MA4" s="27"/>
      <c r="MB4" s="27"/>
      <c r="MC4" s="27"/>
      <c r="MD4" s="27"/>
      <c r="ME4" s="27"/>
      <c r="MF4" s="27"/>
      <c r="MG4" s="27"/>
      <c r="MH4" s="27"/>
      <c r="MI4" s="27"/>
      <c r="MJ4" s="27"/>
      <c r="MK4" s="27"/>
      <c r="ML4" s="27"/>
      <c r="MM4" s="27"/>
      <c r="MN4" s="27"/>
      <c r="MO4" s="27"/>
      <c r="MP4" s="27"/>
      <c r="MQ4" s="27"/>
      <c r="MR4" s="27"/>
      <c r="MS4" s="27"/>
      <c r="MT4" s="27"/>
      <c r="MU4" s="27"/>
      <c r="MV4" s="27"/>
      <c r="MW4" s="27"/>
      <c r="MX4" s="27"/>
      <c r="MY4" s="27"/>
      <c r="MZ4" s="27"/>
      <c r="NA4" s="27"/>
      <c r="NB4" s="27"/>
      <c r="NC4" s="27"/>
      <c r="ND4" s="27"/>
      <c r="NE4" s="27"/>
      <c r="NF4" s="27"/>
      <c r="NG4" s="27"/>
      <c r="NH4" s="27"/>
      <c r="NI4" s="27"/>
      <c r="NJ4" s="27"/>
      <c r="NK4" s="27"/>
      <c r="NL4" s="27"/>
      <c r="NM4" s="27"/>
      <c r="NN4" s="27"/>
      <c r="NO4" s="27"/>
      <c r="NP4" s="27"/>
      <c r="NQ4" s="27"/>
      <c r="NR4" s="27"/>
      <c r="NS4" s="27"/>
      <c r="NT4" s="27"/>
      <c r="NU4" s="27"/>
      <c r="NV4" s="27"/>
      <c r="NW4" s="27"/>
      <c r="NX4" s="27"/>
      <c r="NY4" s="27"/>
      <c r="NZ4" s="27"/>
      <c r="OA4" s="27"/>
      <c r="OB4" s="27"/>
      <c r="OC4" s="27"/>
      <c r="OD4" s="27"/>
      <c r="OE4" s="27"/>
      <c r="OF4" s="27"/>
      <c r="OG4" s="27"/>
      <c r="OH4" s="27"/>
      <c r="OI4" s="27"/>
      <c r="OJ4" s="27"/>
      <c r="OK4" s="27"/>
      <c r="OL4" s="27"/>
      <c r="OM4" s="27"/>
      <c r="ON4" s="27"/>
      <c r="OO4" s="27"/>
      <c r="OP4" s="27"/>
      <c r="OQ4" s="27"/>
      <c r="OR4" s="27"/>
      <c r="OS4" s="27"/>
      <c r="OT4" s="27"/>
      <c r="OU4" s="27"/>
      <c r="OV4" s="27"/>
      <c r="OW4" s="27"/>
      <c r="OX4" s="27"/>
      <c r="OY4" s="27"/>
      <c r="OZ4" s="27"/>
      <c r="PA4" s="27"/>
      <c r="PB4" s="27"/>
      <c r="PC4" s="27"/>
      <c r="PD4" s="27"/>
      <c r="PE4" s="27"/>
      <c r="PF4" s="27"/>
      <c r="PG4" s="27"/>
      <c r="PH4" s="27"/>
      <c r="PI4" s="27"/>
      <c r="PJ4" s="27"/>
      <c r="PK4" s="27"/>
      <c r="PL4" s="27"/>
      <c r="PM4" s="27"/>
      <c r="PN4" s="27"/>
      <c r="PO4" s="27"/>
      <c r="PP4" s="27"/>
      <c r="PQ4" s="27"/>
      <c r="PR4" s="27"/>
      <c r="PS4" s="27"/>
      <c r="PT4" s="27"/>
      <c r="PU4" s="27"/>
      <c r="PV4" s="27"/>
      <c r="PW4" s="27"/>
      <c r="PX4" s="27"/>
      <c r="PY4" s="27"/>
      <c r="PZ4" s="27"/>
      <c r="QA4" s="27"/>
      <c r="QB4" s="27"/>
      <c r="QC4" s="27"/>
      <c r="QD4" s="27"/>
      <c r="QE4" s="27"/>
      <c r="QF4" s="27"/>
      <c r="QG4" s="27"/>
      <c r="QH4" s="27"/>
      <c r="QI4" s="27"/>
      <c r="QJ4" s="27"/>
      <c r="QK4" s="27"/>
      <c r="QL4" s="27"/>
      <c r="QM4" s="27"/>
      <c r="QN4" s="27"/>
      <c r="QO4" s="27"/>
      <c r="QP4" s="27"/>
      <c r="QQ4" s="27"/>
      <c r="QR4" s="27"/>
      <c r="QS4" s="27"/>
      <c r="QT4" s="27"/>
      <c r="QU4" s="27"/>
      <c r="QV4" s="27"/>
      <c r="QW4" s="27"/>
      <c r="QX4" s="27"/>
      <c r="QY4" s="27"/>
      <c r="QZ4" s="27"/>
      <c r="RA4" s="27"/>
      <c r="RB4" s="27"/>
      <c r="RC4" s="27"/>
      <c r="RD4" s="27"/>
      <c r="RE4" s="27"/>
      <c r="RF4" s="27"/>
      <c r="RG4" s="27"/>
      <c r="RH4" s="27"/>
      <c r="RI4" s="27"/>
      <c r="RJ4" s="27"/>
      <c r="RK4" s="27"/>
      <c r="RL4" s="27"/>
      <c r="RM4" s="27"/>
      <c r="RN4" s="27"/>
      <c r="RO4" s="27"/>
      <c r="RP4" s="27"/>
      <c r="RQ4" s="27"/>
      <c r="RR4" s="27"/>
      <c r="RS4" s="27"/>
      <c r="RT4" s="27"/>
      <c r="RU4" s="27"/>
      <c r="RV4" s="27"/>
      <c r="RW4" s="27"/>
      <c r="RX4" s="27"/>
      <c r="RY4" s="27"/>
      <c r="RZ4" s="27"/>
      <c r="SA4" s="27"/>
      <c r="SB4" s="27"/>
      <c r="SC4" s="27"/>
      <c r="SD4" s="27"/>
      <c r="SE4" s="27"/>
      <c r="SF4" s="27"/>
      <c r="SG4" s="27"/>
      <c r="SH4" s="27"/>
      <c r="SI4" s="27"/>
      <c r="SJ4" s="27"/>
      <c r="SK4" s="27"/>
      <c r="SL4" s="27"/>
      <c r="SM4" s="27"/>
      <c r="SN4" s="27"/>
      <c r="SO4" s="27"/>
      <c r="SP4" s="27"/>
      <c r="SQ4" s="27"/>
      <c r="SR4" s="27"/>
      <c r="SS4" s="27"/>
      <c r="ST4" s="27"/>
      <c r="SU4" s="27"/>
      <c r="SV4" s="27"/>
      <c r="SW4" s="27"/>
      <c r="SX4" s="27"/>
      <c r="SY4" s="27"/>
      <c r="SZ4" s="27"/>
      <c r="TA4" s="27"/>
      <c r="TB4" s="27"/>
      <c r="TC4" s="27"/>
      <c r="TD4" s="27"/>
      <c r="TE4" s="27"/>
      <c r="TF4" s="27"/>
      <c r="TG4" s="27"/>
      <c r="TH4" s="27"/>
      <c r="TI4" s="27"/>
      <c r="TJ4" s="27"/>
      <c r="TK4" s="27"/>
      <c r="TL4" s="27"/>
      <c r="TM4" s="27"/>
      <c r="TN4" s="27"/>
      <c r="TO4" s="27"/>
      <c r="TP4" s="27"/>
      <c r="TQ4" s="27"/>
      <c r="TR4" s="27"/>
      <c r="TS4" s="27"/>
      <c r="TT4" s="27"/>
      <c r="TU4" s="27"/>
      <c r="TV4" s="27"/>
      <c r="TW4" s="27"/>
      <c r="TX4" s="27"/>
      <c r="TY4" s="27"/>
      <c r="TZ4" s="27"/>
      <c r="UA4" s="27"/>
      <c r="UB4" s="27"/>
      <c r="UC4" s="27"/>
      <c r="UD4" s="27"/>
      <c r="UE4" s="27"/>
      <c r="UF4" s="27"/>
      <c r="UG4" s="27"/>
      <c r="UH4" s="27"/>
      <c r="UI4" s="27"/>
      <c r="UJ4" s="27"/>
      <c r="UK4" s="27"/>
      <c r="UL4" s="27"/>
      <c r="UM4" s="27"/>
      <c r="UN4" s="27"/>
      <c r="UO4" s="27"/>
      <c r="UP4" s="27"/>
      <c r="UQ4" s="27"/>
      <c r="UR4" s="27"/>
      <c r="US4" s="27"/>
      <c r="UT4" s="27"/>
      <c r="UU4" s="27"/>
      <c r="UV4" s="27"/>
      <c r="UW4" s="27"/>
      <c r="UX4" s="27"/>
      <c r="UY4" s="27"/>
      <c r="UZ4" s="27"/>
      <c r="VA4" s="27"/>
      <c r="VB4" s="27"/>
      <c r="VC4" s="27"/>
      <c r="VD4" s="27"/>
      <c r="VE4" s="27"/>
      <c r="VF4" s="27"/>
      <c r="VG4" s="27"/>
      <c r="VH4" s="27"/>
      <c r="VI4" s="27"/>
      <c r="VJ4" s="27"/>
      <c r="VK4" s="27"/>
      <c r="VL4" s="27"/>
      <c r="VM4" s="27"/>
      <c r="VN4" s="27"/>
      <c r="VO4" s="27"/>
      <c r="VP4" s="27"/>
      <c r="VQ4" s="27"/>
      <c r="VR4" s="27"/>
      <c r="VS4" s="27"/>
      <c r="VT4" s="27"/>
      <c r="VU4" s="27"/>
      <c r="VV4" s="27"/>
      <c r="VW4" s="27"/>
      <c r="VX4" s="27"/>
      <c r="VY4" s="27"/>
      <c r="VZ4" s="27"/>
      <c r="WA4" s="27"/>
      <c r="WB4" s="27"/>
      <c r="WC4" s="27"/>
      <c r="WD4" s="27"/>
      <c r="WE4" s="27"/>
      <c r="WF4" s="27"/>
      <c r="WG4" s="27"/>
      <c r="WH4" s="27"/>
      <c r="WI4" s="27"/>
      <c r="WJ4" s="27"/>
      <c r="WK4" s="27"/>
      <c r="WL4" s="27"/>
      <c r="WM4" s="27"/>
      <c r="WN4" s="27"/>
      <c r="WO4" s="27"/>
      <c r="WP4" s="27"/>
      <c r="WQ4" s="27"/>
      <c r="WR4" s="27"/>
      <c r="WS4" s="27"/>
      <c r="WT4" s="27"/>
      <c r="WU4" s="27"/>
      <c r="WV4" s="27"/>
      <c r="WW4" s="27"/>
      <c r="WX4" s="27"/>
      <c r="WY4" s="27"/>
      <c r="WZ4" s="27"/>
      <c r="XA4" s="27"/>
      <c r="XB4" s="27"/>
      <c r="XC4" s="27"/>
      <c r="XD4" s="27"/>
      <c r="XE4" s="27"/>
      <c r="XF4" s="27"/>
      <c r="XG4" s="27"/>
      <c r="XH4" s="27"/>
      <c r="XI4" s="27"/>
      <c r="XJ4" s="27"/>
      <c r="XK4" s="27"/>
      <c r="XL4" s="27"/>
      <c r="XM4" s="27"/>
      <c r="XN4" s="27"/>
      <c r="XO4" s="27"/>
      <c r="XP4" s="27"/>
      <c r="XQ4" s="27"/>
      <c r="XR4" s="27"/>
      <c r="XS4" s="27"/>
      <c r="XT4" s="27"/>
      <c r="XU4" s="27"/>
      <c r="XV4" s="27"/>
      <c r="XW4" s="27"/>
      <c r="XX4" s="27"/>
      <c r="XY4" s="27"/>
      <c r="XZ4" s="27"/>
      <c r="YA4" s="27"/>
      <c r="YB4" s="27"/>
      <c r="YC4" s="27"/>
      <c r="YD4" s="27"/>
      <c r="YE4" s="27"/>
      <c r="YF4" s="27"/>
      <c r="YG4" s="27"/>
      <c r="YH4" s="27"/>
      <c r="YI4" s="27"/>
      <c r="YJ4" s="27"/>
      <c r="YK4" s="27"/>
      <c r="YL4" s="27"/>
      <c r="YM4" s="27"/>
      <c r="YN4" s="27"/>
      <c r="YO4" s="27"/>
      <c r="YP4" s="27"/>
      <c r="YQ4" s="27"/>
      <c r="YR4" s="27"/>
      <c r="YS4" s="27"/>
      <c r="YT4" s="27"/>
      <c r="YU4" s="27"/>
      <c r="YV4" s="27"/>
      <c r="YW4" s="27"/>
      <c r="YX4" s="27"/>
      <c r="YY4" s="27"/>
      <c r="YZ4" s="27"/>
      <c r="ZA4" s="27"/>
      <c r="ZB4" s="27"/>
      <c r="ZC4" s="27"/>
      <c r="ZD4" s="27"/>
      <c r="ZE4" s="27"/>
      <c r="ZF4" s="27"/>
      <c r="ZG4" s="27"/>
      <c r="ZH4" s="27"/>
      <c r="ZI4" s="27"/>
      <c r="ZJ4" s="27"/>
      <c r="ZK4" s="27"/>
      <c r="ZL4" s="27"/>
      <c r="ZM4" s="27"/>
      <c r="ZN4" s="27"/>
      <c r="ZO4" s="27"/>
      <c r="ZP4" s="27"/>
      <c r="ZQ4" s="27"/>
      <c r="ZR4" s="27"/>
      <c r="ZS4" s="27"/>
      <c r="ZT4" s="27"/>
      <c r="ZU4" s="27"/>
      <c r="ZV4" s="27"/>
      <c r="ZW4" s="27"/>
      <c r="ZX4" s="27"/>
      <c r="ZY4" s="27"/>
      <c r="ZZ4" s="27"/>
      <c r="AAA4" s="27"/>
      <c r="AAB4" s="27"/>
      <c r="AAC4" s="27"/>
      <c r="AAD4" s="27"/>
      <c r="AAE4" s="27"/>
      <c r="AAF4" s="27"/>
      <c r="AAG4" s="27"/>
      <c r="AAH4" s="27"/>
      <c r="AAI4" s="27"/>
      <c r="AAJ4" s="27"/>
      <c r="AAK4" s="27"/>
      <c r="AAL4" s="27"/>
      <c r="AAM4" s="27"/>
      <c r="AAN4" s="27"/>
      <c r="AAO4" s="27"/>
      <c r="AAP4" s="27"/>
      <c r="AAQ4" s="27"/>
      <c r="AAR4" s="27"/>
      <c r="AAS4" s="27"/>
      <c r="AAT4" s="27"/>
      <c r="AAU4" s="27"/>
      <c r="AAV4" s="27"/>
      <c r="AAW4" s="27"/>
      <c r="AAX4" s="27"/>
      <c r="AAY4" s="27"/>
      <c r="AAZ4" s="27"/>
      <c r="ABA4" s="27"/>
      <c r="ABB4" s="27"/>
      <c r="ABC4" s="27"/>
      <c r="ABD4" s="27"/>
      <c r="ABE4" s="27"/>
      <c r="ABF4" s="27"/>
      <c r="ABG4" s="27"/>
      <c r="ABH4" s="27"/>
      <c r="ABI4" s="27"/>
      <c r="ABJ4" s="27"/>
      <c r="ABK4" s="27"/>
      <c r="ABL4" s="27"/>
      <c r="ABM4" s="27"/>
      <c r="ABN4" s="27"/>
      <c r="ABO4" s="27"/>
      <c r="ABP4" s="27"/>
      <c r="ABQ4" s="27"/>
      <c r="ABR4" s="27"/>
      <c r="ABS4" s="27"/>
      <c r="ABT4" s="27"/>
      <c r="ABU4" s="27"/>
      <c r="ABV4" s="27"/>
      <c r="ABW4" s="27"/>
      <c r="ABX4" s="27"/>
      <c r="ABY4" s="27"/>
      <c r="ABZ4" s="27"/>
      <c r="ACA4" s="27"/>
      <c r="ACB4" s="27"/>
      <c r="ACC4" s="27"/>
      <c r="ACD4" s="27"/>
      <c r="ACE4" s="27"/>
      <c r="ACF4" s="27"/>
      <c r="ACG4" s="27"/>
      <c r="ACH4" s="27"/>
      <c r="ACI4" s="27"/>
      <c r="ACJ4" s="27"/>
      <c r="ACK4" s="27"/>
      <c r="ACL4" s="27"/>
      <c r="ACM4" s="27"/>
      <c r="ACN4" s="27"/>
      <c r="ACO4" s="27"/>
      <c r="ACP4" s="27"/>
      <c r="ACQ4" s="27"/>
      <c r="ACR4" s="27"/>
      <c r="ACS4" s="27"/>
      <c r="ACT4" s="27"/>
      <c r="ACU4" s="27"/>
      <c r="ACV4" s="27"/>
      <c r="ACW4" s="27"/>
      <c r="ACX4" s="27"/>
      <c r="ACY4" s="27"/>
      <c r="ACZ4" s="27"/>
      <c r="ADA4" s="27"/>
      <c r="ADB4" s="27"/>
      <c r="ADC4" s="27"/>
      <c r="ADD4" s="27"/>
      <c r="ADE4" s="27"/>
      <c r="ADF4" s="27"/>
      <c r="ADG4" s="27"/>
      <c r="ADH4" s="27"/>
      <c r="ADI4" s="27"/>
      <c r="ADJ4" s="27"/>
      <c r="ADK4" s="27"/>
      <c r="ADL4" s="27"/>
      <c r="ADM4" s="27"/>
      <c r="ADN4" s="27"/>
      <c r="ADO4" s="27"/>
      <c r="ADP4" s="27"/>
      <c r="ADQ4" s="27"/>
      <c r="ADR4" s="27"/>
      <c r="ADS4" s="27"/>
      <c r="ADT4" s="27"/>
      <c r="ADU4" s="27"/>
      <c r="ADV4" s="27"/>
      <c r="ADW4" s="27"/>
      <c r="ADX4" s="27"/>
      <c r="ADY4" s="27"/>
      <c r="ADZ4" s="27"/>
      <c r="AEA4" s="27"/>
      <c r="AEB4" s="27"/>
      <c r="AEC4" s="27"/>
      <c r="AED4" s="27"/>
      <c r="AEE4" s="27"/>
      <c r="AEF4" s="27"/>
      <c r="AEG4" s="27"/>
      <c r="AEH4" s="27"/>
      <c r="AEI4" s="27"/>
      <c r="AEJ4" s="27"/>
      <c r="AEK4" s="27"/>
      <c r="AEL4" s="27"/>
      <c r="AEM4" s="27"/>
      <c r="AEN4" s="27"/>
      <c r="AEO4" s="27"/>
      <c r="AEP4" s="27"/>
      <c r="AEQ4" s="27"/>
      <c r="AER4" s="27"/>
      <c r="AES4" s="27"/>
      <c r="AET4" s="27"/>
      <c r="AEU4" s="27"/>
      <c r="AEV4" s="27"/>
      <c r="AEW4" s="27"/>
      <c r="AEX4" s="27"/>
      <c r="AEY4" s="27"/>
      <c r="AEZ4" s="27"/>
      <c r="AFA4" s="27"/>
      <c r="AFB4" s="27"/>
      <c r="AFC4" s="27"/>
      <c r="AFD4" s="27"/>
      <c r="AFE4" s="27"/>
      <c r="AFF4" s="27"/>
      <c r="AFG4" s="27"/>
      <c r="AFH4" s="27"/>
      <c r="AFI4" s="27"/>
      <c r="AFJ4" s="27"/>
      <c r="AFK4" s="27"/>
      <c r="AFL4" s="27"/>
      <c r="AFM4" s="27"/>
      <c r="AFN4" s="27"/>
      <c r="AFO4" s="27"/>
      <c r="AFP4" s="27"/>
      <c r="AFQ4" s="27"/>
      <c r="AFR4" s="27"/>
      <c r="AFS4" s="27"/>
      <c r="AFT4" s="27"/>
      <c r="AFU4" s="27"/>
      <c r="AFV4" s="27"/>
      <c r="AFW4" s="27"/>
      <c r="AFX4" s="27"/>
      <c r="AFY4" s="27"/>
      <c r="AFZ4" s="27"/>
      <c r="AGA4" s="27"/>
      <c r="AGB4" s="27"/>
      <c r="AGC4" s="27"/>
      <c r="AGD4" s="27"/>
      <c r="AGE4" s="27"/>
      <c r="AGF4" s="27"/>
      <c r="AGG4" s="27"/>
      <c r="AGH4" s="27"/>
      <c r="AGI4" s="27"/>
      <c r="AGJ4" s="27"/>
      <c r="AGK4" s="27"/>
      <c r="AGL4" s="27"/>
      <c r="AGM4" s="27"/>
      <c r="AGN4" s="27"/>
      <c r="AGO4" s="27"/>
      <c r="AGP4" s="27"/>
      <c r="AGQ4" s="27"/>
      <c r="AGR4" s="27"/>
      <c r="AGS4" s="27"/>
      <c r="AGT4" s="27"/>
      <c r="AGU4" s="27"/>
      <c r="AGV4" s="27"/>
      <c r="AGW4" s="27"/>
      <c r="AGX4" s="27"/>
      <c r="AGY4" s="27"/>
      <c r="AGZ4" s="27"/>
      <c r="AHA4" s="27"/>
      <c r="AHB4" s="27"/>
      <c r="AHC4" s="27"/>
      <c r="AHD4" s="27"/>
      <c r="AHE4" s="27"/>
      <c r="AHF4" s="27"/>
      <c r="AHG4" s="27"/>
      <c r="AHH4" s="27"/>
      <c r="AHI4" s="27"/>
      <c r="AHJ4" s="27"/>
      <c r="AHK4" s="27"/>
      <c r="AHL4" s="27"/>
      <c r="AHM4" s="27"/>
      <c r="AHN4" s="27"/>
      <c r="AHO4" s="27"/>
      <c r="AHP4" s="27"/>
      <c r="AHQ4" s="27"/>
      <c r="AHR4" s="27"/>
      <c r="AHS4" s="27"/>
      <c r="AHT4" s="27"/>
      <c r="AHU4" s="27"/>
      <c r="AHV4" s="27"/>
      <c r="AHW4" s="27"/>
      <c r="AHX4" s="27"/>
      <c r="AHY4" s="27"/>
      <c r="AHZ4" s="27"/>
      <c r="AIA4" s="27"/>
      <c r="AIB4" s="27"/>
      <c r="AIC4" s="27"/>
      <c r="AID4" s="27"/>
      <c r="AIE4" s="27"/>
      <c r="AIF4" s="27"/>
      <c r="AIG4" s="27"/>
      <c r="AIH4" s="27"/>
      <c r="AII4" s="27"/>
      <c r="AIJ4" s="27"/>
      <c r="AIK4" s="27"/>
      <c r="AIL4" s="27"/>
      <c r="AIM4" s="27"/>
      <c r="AIN4" s="27"/>
      <c r="AIO4" s="27"/>
      <c r="AIP4" s="27"/>
      <c r="AIQ4" s="27"/>
      <c r="AIR4" s="27"/>
      <c r="AIS4" s="27"/>
      <c r="AIT4" s="27"/>
      <c r="AIU4" s="27"/>
      <c r="AIV4" s="27"/>
      <c r="AIW4" s="27"/>
      <c r="AIX4" s="27"/>
      <c r="AIY4" s="27"/>
      <c r="AIZ4" s="27"/>
      <c r="AJA4" s="27"/>
      <c r="AJB4" s="27"/>
      <c r="AJC4" s="27"/>
      <c r="AJD4" s="27"/>
      <c r="AJE4" s="27"/>
      <c r="AJF4" s="27"/>
      <c r="AJG4" s="27"/>
      <c r="AJH4" s="27"/>
      <c r="AJI4" s="27"/>
      <c r="AJJ4" s="27"/>
      <c r="AJK4" s="27"/>
      <c r="AJL4" s="27"/>
      <c r="AJM4" s="27"/>
      <c r="AJN4" s="27"/>
      <c r="AJO4" s="27"/>
      <c r="AJP4" s="27"/>
      <c r="AJQ4" s="27"/>
      <c r="AJR4" s="27"/>
      <c r="AJS4" s="27"/>
      <c r="AJT4" s="27"/>
      <c r="AJU4" s="27"/>
      <c r="AJV4" s="27"/>
      <c r="AJW4" s="27"/>
      <c r="AJX4" s="27"/>
      <c r="AJY4" s="27"/>
      <c r="AJZ4" s="27"/>
      <c r="AKA4" s="27"/>
      <c r="AKB4" s="27"/>
      <c r="AKC4" s="27"/>
      <c r="AKD4" s="27"/>
      <c r="AKE4" s="27"/>
      <c r="AKF4" s="27"/>
      <c r="AKG4" s="27"/>
      <c r="AKH4" s="27"/>
      <c r="AKI4" s="27"/>
      <c r="AKJ4" s="27"/>
      <c r="AKK4" s="27"/>
      <c r="AKL4" s="27"/>
      <c r="AKM4" s="27"/>
      <c r="AKN4" s="27"/>
      <c r="AKO4" s="27"/>
      <c r="AKP4" s="27"/>
      <c r="AKQ4" s="27"/>
      <c r="AKR4" s="27"/>
      <c r="AKS4" s="27"/>
      <c r="AKT4" s="27"/>
      <c r="AKU4" s="27"/>
      <c r="AKV4" s="27"/>
      <c r="AKW4" s="27"/>
      <c r="AKX4" s="27"/>
      <c r="AKY4" s="27"/>
      <c r="AKZ4" s="27"/>
      <c r="ALA4" s="27"/>
      <c r="ALB4" s="27"/>
      <c r="ALC4" s="27"/>
      <c r="ALD4" s="27"/>
      <c r="ALE4" s="27"/>
      <c r="ALF4" s="27"/>
      <c r="ALG4" s="27"/>
      <c r="ALH4" s="27"/>
      <c r="ALI4" s="27"/>
      <c r="ALJ4" s="27"/>
      <c r="ALK4" s="27"/>
      <c r="ALL4" s="27"/>
      <c r="ALM4" s="27"/>
      <c r="ALN4" s="27"/>
      <c r="ALO4" s="27"/>
      <c r="ALP4" s="27"/>
      <c r="ALQ4" s="27"/>
      <c r="ALR4" s="27"/>
      <c r="ALS4" s="27"/>
      <c r="ALT4" s="27"/>
      <c r="ALU4" s="27"/>
      <c r="ALV4" s="27"/>
      <c r="ALW4" s="27"/>
      <c r="ALX4" s="27"/>
      <c r="ALY4" s="27"/>
      <c r="ALZ4" s="27"/>
      <c r="AMA4" s="27"/>
      <c r="AMB4" s="27"/>
      <c r="AMC4" s="27"/>
      <c r="AMD4" s="27"/>
      <c r="AME4" s="27"/>
      <c r="AMF4" s="27"/>
      <c r="AMG4" s="27"/>
      <c r="AMH4" s="27"/>
      <c r="AMI4" s="27"/>
      <c r="AMJ4" s="27"/>
      <c r="AMK4" s="27"/>
      <c r="AML4" s="27"/>
      <c r="AMM4" s="27"/>
      <c r="AMN4" s="27"/>
      <c r="AMO4" s="27"/>
      <c r="AMP4" s="27"/>
      <c r="AMQ4" s="27"/>
      <c r="AMR4" s="27"/>
      <c r="AMS4" s="27"/>
      <c r="AMT4" s="27"/>
      <c r="AMU4" s="27"/>
      <c r="AMV4" s="27"/>
      <c r="AMW4" s="27"/>
      <c r="AMX4" s="27"/>
      <c r="AMY4" s="27"/>
      <c r="AMZ4" s="27"/>
      <c r="ANA4" s="27"/>
      <c r="ANB4" s="27"/>
      <c r="ANC4" s="27"/>
      <c r="AND4" s="27"/>
      <c r="ANE4" s="27"/>
      <c r="ANF4" s="27"/>
      <c r="ANG4" s="27"/>
      <c r="ANH4" s="27"/>
      <c r="ANI4" s="27"/>
      <c r="ANJ4" s="27"/>
      <c r="ANK4" s="27"/>
      <c r="ANL4" s="27"/>
      <c r="ANM4" s="27"/>
      <c r="ANN4" s="27"/>
      <c r="ANO4" s="27"/>
      <c r="ANP4" s="27"/>
      <c r="ANQ4" s="27"/>
      <c r="ANR4" s="27"/>
      <c r="ANS4" s="27"/>
      <c r="ANT4" s="27"/>
      <c r="ANU4" s="27"/>
      <c r="ANV4" s="27"/>
      <c r="ANW4" s="27"/>
      <c r="ANX4" s="27"/>
      <c r="ANY4" s="27"/>
      <c r="ANZ4" s="27"/>
      <c r="AOA4" s="27"/>
      <c r="AOB4" s="27"/>
      <c r="AOC4" s="27"/>
      <c r="AOD4" s="27"/>
      <c r="AOE4" s="27"/>
      <c r="AOF4" s="27"/>
      <c r="AOG4" s="27"/>
      <c r="AOH4" s="27"/>
      <c r="AOI4" s="27"/>
      <c r="AOJ4" s="27"/>
      <c r="AOK4" s="27"/>
      <c r="AOL4" s="27"/>
      <c r="AOM4" s="27"/>
      <c r="AON4" s="27"/>
      <c r="AOO4" s="27"/>
      <c r="AOP4" s="27"/>
      <c r="AOQ4" s="27"/>
      <c r="AOR4" s="27"/>
      <c r="AOS4" s="27"/>
      <c r="AOT4" s="27"/>
      <c r="AOU4" s="27"/>
      <c r="AOV4" s="27"/>
      <c r="AOW4" s="27"/>
      <c r="AOX4" s="27"/>
      <c r="AOY4" s="27"/>
      <c r="AOZ4" s="27"/>
      <c r="APA4" s="27"/>
      <c r="APB4" s="27"/>
      <c r="APC4" s="27"/>
      <c r="APD4" s="27"/>
      <c r="APE4" s="27"/>
      <c r="APF4" s="27"/>
      <c r="APG4" s="27"/>
      <c r="APH4" s="27"/>
      <c r="API4" s="27"/>
      <c r="APJ4" s="27"/>
      <c r="APK4" s="27"/>
      <c r="APL4" s="27"/>
      <c r="APM4" s="27"/>
      <c r="APN4" s="27"/>
      <c r="APO4" s="27"/>
      <c r="APP4" s="27"/>
      <c r="APQ4" s="27"/>
      <c r="APR4" s="27"/>
      <c r="APS4" s="27"/>
      <c r="APT4" s="27"/>
      <c r="APU4" s="27"/>
      <c r="APV4" s="27"/>
      <c r="APW4" s="27"/>
      <c r="APX4" s="27"/>
      <c r="APY4" s="27"/>
      <c r="APZ4" s="27"/>
      <c r="AQA4" s="27"/>
      <c r="AQB4" s="27"/>
      <c r="AQC4" s="27"/>
      <c r="AQD4" s="27"/>
      <c r="AQE4" s="27"/>
      <c r="AQF4" s="27"/>
      <c r="AQG4" s="27"/>
      <c r="AQH4" s="27"/>
      <c r="AQI4" s="27"/>
      <c r="AQJ4" s="27"/>
      <c r="AQK4" s="27"/>
      <c r="AQL4" s="27"/>
      <c r="AQM4" s="27"/>
      <c r="AQN4" s="27"/>
      <c r="AQO4" s="27"/>
      <c r="AQP4" s="27"/>
      <c r="AQQ4" s="27"/>
      <c r="AQR4" s="27"/>
      <c r="AQS4" s="27"/>
      <c r="AQT4" s="27"/>
      <c r="AQU4" s="27"/>
      <c r="AQV4" s="27"/>
      <c r="AQW4" s="27"/>
      <c r="AQX4" s="27"/>
      <c r="AQY4" s="27"/>
      <c r="AQZ4" s="27"/>
      <c r="ARA4" s="27"/>
      <c r="ARB4" s="27"/>
      <c r="ARC4" s="27"/>
      <c r="ARD4" s="27"/>
      <c r="ARE4" s="27"/>
      <c r="ARF4" s="27"/>
      <c r="ARG4" s="27"/>
      <c r="ARH4" s="27"/>
      <c r="ARI4" s="27"/>
      <c r="ARJ4" s="27"/>
      <c r="ARK4" s="27"/>
      <c r="ARL4" s="27"/>
      <c r="ARM4" s="27"/>
      <c r="ARN4" s="27"/>
      <c r="ARO4" s="27"/>
      <c r="ARP4" s="27"/>
      <c r="ARQ4" s="27"/>
      <c r="ARR4" s="27"/>
      <c r="ARS4" s="27"/>
      <c r="ART4" s="27"/>
      <c r="ARU4" s="27"/>
      <c r="ARV4" s="27"/>
      <c r="ARW4" s="27"/>
      <c r="ARX4" s="27"/>
      <c r="ARY4" s="27"/>
      <c r="ARZ4" s="27"/>
      <c r="ASA4" s="27"/>
      <c r="ASB4" s="27"/>
      <c r="ASC4" s="27"/>
      <c r="ASD4" s="27"/>
      <c r="ASE4" s="27"/>
      <c r="ASF4" s="27"/>
      <c r="ASG4" s="27"/>
      <c r="ASH4" s="27"/>
      <c r="ASI4" s="27"/>
      <c r="ASJ4" s="27"/>
      <c r="ASK4" s="27"/>
      <c r="ASL4" s="27"/>
      <c r="ASM4" s="27"/>
      <c r="ASN4" s="27"/>
      <c r="ASO4" s="27"/>
      <c r="ASP4" s="27"/>
      <c r="ASQ4" s="27"/>
      <c r="ASR4" s="27"/>
      <c r="ASS4" s="27"/>
      <c r="AST4" s="27"/>
      <c r="ASU4" s="27"/>
      <c r="ASV4" s="27"/>
      <c r="ASW4" s="27"/>
      <c r="ASX4" s="27"/>
      <c r="ASY4" s="27"/>
      <c r="ASZ4" s="27"/>
      <c r="ATA4" s="27"/>
      <c r="ATB4" s="27"/>
      <c r="ATC4" s="27"/>
      <c r="ATD4" s="27"/>
      <c r="ATE4" s="27"/>
      <c r="ATF4" s="27"/>
      <c r="ATG4" s="27"/>
      <c r="ATH4" s="27"/>
      <c r="ATI4" s="27"/>
      <c r="ATJ4" s="27"/>
      <c r="ATK4" s="27"/>
      <c r="ATL4" s="27"/>
      <c r="ATM4" s="27"/>
      <c r="ATN4" s="27"/>
      <c r="ATO4" s="27"/>
      <c r="ATP4" s="27"/>
      <c r="ATQ4" s="27"/>
      <c r="ATR4" s="27"/>
      <c r="ATS4" s="27"/>
      <c r="ATT4" s="27"/>
      <c r="ATU4" s="27"/>
      <c r="ATV4" s="27"/>
      <c r="ATW4" s="27"/>
      <c r="ATX4" s="27"/>
      <c r="ATY4" s="27"/>
      <c r="ATZ4" s="27"/>
      <c r="AUA4" s="27"/>
      <c r="AUB4" s="27"/>
      <c r="AUC4" s="27"/>
      <c r="AUD4" s="27"/>
      <c r="AUE4" s="27"/>
      <c r="AUF4" s="27"/>
      <c r="AUG4" s="27"/>
      <c r="AUH4" s="27"/>
      <c r="AUI4" s="27"/>
      <c r="AUJ4" s="27"/>
      <c r="AUK4" s="27"/>
      <c r="AUL4" s="27"/>
      <c r="AUM4" s="27"/>
      <c r="AUN4" s="27"/>
      <c r="AUO4" s="27"/>
      <c r="AUP4" s="27"/>
      <c r="AUQ4" s="27"/>
      <c r="AUR4" s="27"/>
      <c r="AUS4" s="27"/>
      <c r="AUT4" s="27"/>
      <c r="AUU4" s="27"/>
      <c r="AUV4" s="27"/>
      <c r="AUW4" s="27"/>
      <c r="AUX4" s="27"/>
      <c r="AUY4" s="27"/>
      <c r="AUZ4" s="27"/>
      <c r="AVA4" s="27"/>
      <c r="AVB4" s="27"/>
      <c r="AVC4" s="27"/>
      <c r="AVD4" s="27"/>
      <c r="AVE4" s="27"/>
      <c r="AVF4" s="27"/>
      <c r="AVG4" s="27"/>
      <c r="AVH4" s="27"/>
      <c r="AVI4" s="27"/>
      <c r="AVJ4" s="27"/>
      <c r="AVK4" s="27"/>
      <c r="AVL4" s="27"/>
      <c r="AVM4" s="27"/>
      <c r="AVN4" s="27"/>
      <c r="AVO4" s="27"/>
      <c r="AVP4" s="27"/>
      <c r="AVQ4" s="27"/>
      <c r="AVR4" s="27"/>
      <c r="AVS4" s="27"/>
      <c r="AVT4" s="27"/>
      <c r="AVU4" s="27"/>
      <c r="AVV4" s="27"/>
      <c r="AVW4" s="27"/>
      <c r="AVX4" s="27"/>
      <c r="AVY4" s="27"/>
      <c r="AVZ4" s="27"/>
      <c r="AWA4" s="27"/>
      <c r="AWB4" s="27"/>
      <c r="AWC4" s="27"/>
      <c r="AWD4" s="27"/>
      <c r="AWE4" s="27"/>
      <c r="AWF4" s="27"/>
      <c r="AWG4" s="27"/>
      <c r="AWH4" s="27"/>
      <c r="AWI4" s="27"/>
      <c r="AWJ4" s="27"/>
      <c r="AWK4" s="27"/>
      <c r="AWL4" s="27"/>
      <c r="AWM4" s="27"/>
      <c r="AWN4" s="27"/>
      <c r="AWO4" s="27"/>
      <c r="AWP4" s="27"/>
      <c r="AWQ4" s="27"/>
      <c r="AWR4" s="27"/>
      <c r="AWS4" s="27"/>
      <c r="AWT4" s="27"/>
      <c r="AWU4" s="27"/>
      <c r="AWV4" s="27"/>
      <c r="AWW4" s="27"/>
      <c r="AWX4" s="27"/>
      <c r="AWY4" s="27"/>
      <c r="AWZ4" s="27"/>
      <c r="AXA4" s="27"/>
      <c r="AXB4" s="27"/>
      <c r="AXC4" s="27"/>
      <c r="AXD4" s="27"/>
      <c r="AXE4" s="27"/>
      <c r="AXF4" s="27"/>
      <c r="AXG4" s="27"/>
      <c r="AXH4" s="27"/>
      <c r="AXI4" s="27"/>
      <c r="AXJ4" s="27"/>
      <c r="AXK4" s="27"/>
      <c r="AXL4" s="27"/>
      <c r="AXM4" s="27"/>
      <c r="AXN4" s="27"/>
      <c r="AXO4" s="27"/>
      <c r="AXP4" s="27"/>
      <c r="AXQ4" s="27"/>
      <c r="AXR4" s="27"/>
      <c r="AXS4" s="27"/>
      <c r="AXT4" s="27"/>
      <c r="AXU4" s="27"/>
      <c r="AXV4" s="27"/>
      <c r="AXW4" s="27"/>
      <c r="AXX4" s="27"/>
      <c r="AXY4" s="27"/>
      <c r="AXZ4" s="27"/>
      <c r="AYA4" s="27"/>
      <c r="AYB4" s="27"/>
      <c r="AYC4" s="27"/>
      <c r="AYD4" s="27"/>
      <c r="AYE4" s="27"/>
      <c r="AYF4" s="27"/>
      <c r="AYG4" s="27"/>
      <c r="AYH4" s="27"/>
      <c r="AYI4" s="27"/>
      <c r="AYJ4" s="27"/>
      <c r="AYK4" s="27"/>
      <c r="AYL4" s="27"/>
      <c r="AYM4" s="27"/>
      <c r="AYN4" s="27"/>
      <c r="AYO4" s="27"/>
      <c r="AYP4" s="27"/>
      <c r="AYQ4" s="27"/>
      <c r="AYR4" s="27"/>
      <c r="AYS4" s="27"/>
      <c r="AYT4" s="27"/>
      <c r="AYU4" s="27"/>
      <c r="AYV4" s="27"/>
      <c r="AYW4" s="27"/>
      <c r="AYX4" s="27"/>
      <c r="AYY4" s="27"/>
      <c r="AYZ4" s="27"/>
      <c r="AZA4" s="27"/>
      <c r="AZB4" s="27"/>
      <c r="AZC4" s="27"/>
      <c r="AZD4" s="27"/>
      <c r="AZE4" s="27"/>
      <c r="AZF4" s="27"/>
      <c r="AZG4" s="27"/>
      <c r="AZH4" s="27"/>
      <c r="AZI4" s="27"/>
      <c r="AZJ4" s="27"/>
      <c r="AZK4" s="27"/>
      <c r="AZL4" s="27"/>
      <c r="AZM4" s="27"/>
      <c r="AZN4" s="27"/>
      <c r="AZO4" s="27"/>
      <c r="AZP4" s="27"/>
      <c r="AZQ4" s="27"/>
      <c r="AZR4" s="27"/>
      <c r="AZS4" s="27"/>
      <c r="AZT4" s="27"/>
      <c r="AZU4" s="27"/>
      <c r="AZV4" s="27"/>
      <c r="AZW4" s="27"/>
      <c r="AZX4" s="27"/>
      <c r="AZY4" s="27"/>
      <c r="AZZ4" s="27"/>
      <c r="BAA4" s="27"/>
      <c r="BAB4" s="27"/>
      <c r="BAC4" s="27"/>
      <c r="BAD4" s="27"/>
      <c r="BAE4" s="27"/>
      <c r="BAF4" s="27"/>
      <c r="BAG4" s="27"/>
      <c r="BAH4" s="27"/>
      <c r="BAI4" s="27"/>
      <c r="BAJ4" s="27"/>
      <c r="BAK4" s="27"/>
      <c r="BAL4" s="27"/>
      <c r="BAM4" s="27"/>
      <c r="BAN4" s="27"/>
      <c r="BAO4" s="27"/>
      <c r="BAP4" s="27"/>
      <c r="BAQ4" s="27"/>
      <c r="BAR4" s="27"/>
      <c r="BAS4" s="27"/>
      <c r="BAT4" s="27"/>
      <c r="BAU4" s="27"/>
      <c r="BAV4" s="27"/>
      <c r="BAW4" s="27"/>
      <c r="BAX4" s="27"/>
      <c r="BAY4" s="27"/>
      <c r="BAZ4" s="27"/>
      <c r="BBA4" s="27"/>
      <c r="BBB4" s="27"/>
      <c r="BBC4" s="27"/>
      <c r="BBD4" s="27"/>
      <c r="BBE4" s="27"/>
      <c r="BBF4" s="27"/>
      <c r="BBG4" s="27"/>
      <c r="BBH4" s="27"/>
      <c r="BBI4" s="27"/>
      <c r="BBJ4" s="27"/>
      <c r="BBK4" s="27"/>
      <c r="BBL4" s="27"/>
      <c r="BBM4" s="27"/>
      <c r="BBN4" s="27"/>
      <c r="BBO4" s="27"/>
      <c r="BBP4" s="27"/>
      <c r="BBQ4" s="27"/>
      <c r="BBR4" s="27"/>
      <c r="BBS4" s="27"/>
      <c r="BBT4" s="27"/>
      <c r="BBU4" s="27"/>
      <c r="BBV4" s="27"/>
      <c r="BBW4" s="27"/>
      <c r="BBX4" s="27"/>
      <c r="BBY4" s="27"/>
      <c r="BBZ4" s="27"/>
      <c r="BCA4" s="27"/>
      <c r="BCB4" s="27"/>
      <c r="BCC4" s="27"/>
      <c r="BCD4" s="27"/>
      <c r="BCE4" s="27"/>
      <c r="BCF4" s="27"/>
      <c r="BCG4" s="27"/>
      <c r="BCH4" s="27"/>
      <c r="BCI4" s="27"/>
      <c r="BCJ4" s="27"/>
      <c r="BCK4" s="27"/>
      <c r="BCL4" s="27"/>
      <c r="BCM4" s="27"/>
      <c r="BCN4" s="27"/>
      <c r="BCO4" s="27"/>
      <c r="BCP4" s="27"/>
      <c r="BCQ4" s="27"/>
      <c r="BCR4" s="27"/>
      <c r="BCS4" s="27"/>
      <c r="BCT4" s="27"/>
      <c r="BCU4" s="27"/>
      <c r="BCV4" s="27"/>
      <c r="BCW4" s="27"/>
      <c r="BCX4" s="27"/>
      <c r="BCY4" s="27"/>
      <c r="BCZ4" s="27"/>
      <c r="BDA4" s="27"/>
      <c r="BDB4" s="27"/>
      <c r="BDC4" s="27"/>
      <c r="BDD4" s="27"/>
      <c r="BDE4" s="27"/>
      <c r="BDF4" s="27"/>
      <c r="BDG4" s="27"/>
      <c r="BDH4" s="27"/>
      <c r="BDI4" s="27"/>
      <c r="BDJ4" s="27"/>
      <c r="BDK4" s="27"/>
      <c r="BDL4" s="27"/>
      <c r="BDM4" s="27"/>
      <c r="BDN4" s="27"/>
      <c r="BDO4" s="27"/>
      <c r="BDP4" s="27"/>
      <c r="BDQ4" s="27"/>
      <c r="BDR4" s="27"/>
      <c r="BDS4" s="27"/>
      <c r="BDT4" s="27"/>
      <c r="BDU4" s="27"/>
      <c r="BDV4" s="27"/>
      <c r="BDW4" s="27"/>
      <c r="BDX4" s="27"/>
      <c r="BDY4" s="27"/>
      <c r="BDZ4" s="27"/>
      <c r="BEA4" s="27"/>
      <c r="BEB4" s="27"/>
      <c r="BEC4" s="27"/>
      <c r="BED4" s="27"/>
      <c r="BEE4" s="27"/>
      <c r="BEF4" s="27"/>
      <c r="BEG4" s="27"/>
      <c r="BEH4" s="27"/>
      <c r="BEI4" s="27"/>
      <c r="BEJ4" s="27"/>
      <c r="BEK4" s="27"/>
      <c r="BEL4" s="27"/>
      <c r="BEM4" s="27"/>
      <c r="BEN4" s="27"/>
      <c r="BEO4" s="27"/>
      <c r="BEP4" s="27"/>
      <c r="BEQ4" s="27"/>
      <c r="BER4" s="27"/>
      <c r="BES4" s="27"/>
      <c r="BET4" s="27"/>
      <c r="BEU4" s="27"/>
      <c r="BEV4" s="27"/>
      <c r="BEW4" s="27"/>
      <c r="BEX4" s="27"/>
      <c r="BEY4" s="27"/>
      <c r="BEZ4" s="27"/>
      <c r="BFA4" s="27"/>
      <c r="BFB4" s="27"/>
      <c r="BFC4" s="27"/>
      <c r="BFD4" s="27"/>
      <c r="BFE4" s="27"/>
      <c r="BFF4" s="27"/>
      <c r="BFG4" s="27"/>
      <c r="BFH4" s="27"/>
      <c r="BFI4" s="27"/>
      <c r="BFJ4" s="27"/>
      <c r="BFK4" s="27"/>
      <c r="BFL4" s="27"/>
      <c r="BFM4" s="27"/>
      <c r="BFN4" s="27"/>
      <c r="BFO4" s="27"/>
      <c r="BFP4" s="27"/>
      <c r="BFQ4" s="27"/>
      <c r="BFR4" s="27"/>
      <c r="BFS4" s="27"/>
      <c r="BFT4" s="27"/>
      <c r="BFU4" s="27"/>
      <c r="BFV4" s="27"/>
      <c r="BFW4" s="27"/>
      <c r="BFX4" s="27"/>
      <c r="BFY4" s="27"/>
      <c r="BFZ4" s="27"/>
      <c r="BGA4" s="27"/>
      <c r="BGB4" s="27"/>
      <c r="BGC4" s="27"/>
      <c r="BGD4" s="27"/>
      <c r="BGE4" s="27"/>
      <c r="BGF4" s="27"/>
      <c r="BGG4" s="27"/>
      <c r="BGH4" s="27"/>
      <c r="BGI4" s="27"/>
      <c r="BGJ4" s="27"/>
      <c r="BGK4" s="27"/>
      <c r="BGL4" s="27"/>
      <c r="BGM4" s="27"/>
      <c r="BGN4" s="27"/>
      <c r="BGO4" s="27"/>
      <c r="BGP4" s="27"/>
      <c r="BGQ4" s="27"/>
      <c r="BGR4" s="27"/>
      <c r="BGS4" s="27"/>
      <c r="BGT4" s="27"/>
      <c r="BGU4" s="27"/>
      <c r="BGV4" s="27"/>
      <c r="BGW4" s="27"/>
      <c r="BGX4" s="27"/>
      <c r="BGY4" s="27"/>
      <c r="BGZ4" s="27"/>
      <c r="BHA4" s="27"/>
      <c r="BHB4" s="27"/>
      <c r="BHC4" s="27"/>
      <c r="BHD4" s="27"/>
      <c r="BHE4" s="27"/>
      <c r="BHF4" s="27"/>
      <c r="BHG4" s="27"/>
      <c r="BHH4" s="27"/>
      <c r="BHI4" s="27"/>
      <c r="BHJ4" s="27"/>
      <c r="BHK4" s="27"/>
      <c r="BHL4" s="27"/>
      <c r="BHM4" s="27"/>
      <c r="BHN4" s="27"/>
      <c r="BHO4" s="27"/>
      <c r="BHP4" s="27"/>
      <c r="BHQ4" s="27"/>
      <c r="BHR4" s="27"/>
      <c r="BHS4" s="27"/>
      <c r="BHT4" s="27"/>
      <c r="BHU4" s="27"/>
      <c r="BHV4" s="27"/>
      <c r="BHW4" s="27"/>
      <c r="BHX4" s="27"/>
      <c r="BHY4" s="27"/>
      <c r="BHZ4" s="27"/>
      <c r="BIA4" s="27"/>
      <c r="BIB4" s="27"/>
      <c r="BIC4" s="27"/>
      <c r="BID4" s="27"/>
      <c r="BIE4" s="27"/>
      <c r="BIF4" s="27"/>
      <c r="BIG4" s="27"/>
      <c r="BIH4" s="27"/>
      <c r="BII4" s="27"/>
      <c r="BIJ4" s="27"/>
      <c r="BIK4" s="27"/>
      <c r="BIL4" s="27"/>
      <c r="BIM4" s="27"/>
      <c r="BIN4" s="27"/>
      <c r="BIO4" s="27"/>
      <c r="BIP4" s="27"/>
      <c r="BIQ4" s="27"/>
      <c r="BIR4" s="27"/>
      <c r="BIS4" s="27"/>
      <c r="BIT4" s="27"/>
      <c r="BIU4" s="27"/>
      <c r="BIV4" s="27"/>
      <c r="BIW4" s="27"/>
      <c r="BIX4" s="27"/>
      <c r="BIY4" s="27"/>
      <c r="BIZ4" s="27"/>
      <c r="BJA4" s="27"/>
      <c r="BJB4" s="27"/>
      <c r="BJC4" s="27"/>
      <c r="BJD4" s="27"/>
      <c r="BJE4" s="27"/>
      <c r="BJF4" s="27"/>
      <c r="BJG4" s="27"/>
      <c r="BJH4" s="27"/>
      <c r="BJI4" s="27"/>
      <c r="BJJ4" s="27"/>
      <c r="BJK4" s="27"/>
      <c r="BJL4" s="27"/>
      <c r="BJM4" s="27"/>
      <c r="BJN4" s="27"/>
      <c r="BJO4" s="27"/>
      <c r="BJP4" s="27"/>
      <c r="BJQ4" s="27"/>
      <c r="BJR4" s="27"/>
      <c r="BJS4" s="27"/>
      <c r="BJT4" s="27"/>
      <c r="BJU4" s="27"/>
      <c r="BJV4" s="27"/>
      <c r="BJW4" s="27"/>
      <c r="BJX4" s="27"/>
      <c r="BJY4" s="27"/>
      <c r="BJZ4" s="27"/>
      <c r="BKA4" s="27"/>
      <c r="BKB4" s="27"/>
      <c r="BKC4" s="27"/>
      <c r="BKD4" s="27"/>
      <c r="BKE4" s="27"/>
      <c r="BKF4" s="27"/>
      <c r="BKG4" s="27"/>
      <c r="BKH4" s="27"/>
      <c r="BKI4" s="27"/>
      <c r="BKJ4" s="27"/>
      <c r="BKK4" s="27"/>
      <c r="BKL4" s="27"/>
      <c r="BKM4" s="27"/>
      <c r="BKN4" s="27"/>
      <c r="BKO4" s="27"/>
      <c r="BKP4" s="27"/>
      <c r="BKQ4" s="27"/>
      <c r="BKR4" s="27"/>
      <c r="BKS4" s="27"/>
      <c r="BKT4" s="27"/>
      <c r="BKU4" s="27"/>
      <c r="BKV4" s="27"/>
      <c r="BKW4" s="27"/>
      <c r="BKX4" s="27"/>
      <c r="BKY4" s="27"/>
      <c r="BKZ4" s="27"/>
      <c r="BLA4" s="27"/>
      <c r="BLB4" s="27"/>
      <c r="BLC4" s="27"/>
      <c r="BLD4" s="27"/>
      <c r="BLE4" s="27"/>
      <c r="BLF4" s="27"/>
      <c r="BLG4" s="27"/>
      <c r="BLH4" s="27"/>
      <c r="BLI4" s="27"/>
      <c r="BLJ4" s="27"/>
      <c r="BLK4" s="27"/>
      <c r="BLL4" s="27"/>
      <c r="BLM4" s="27"/>
      <c r="BLN4" s="27"/>
      <c r="BLO4" s="27"/>
      <c r="BLP4" s="27"/>
      <c r="BLQ4" s="27"/>
      <c r="BLR4" s="27"/>
      <c r="BLS4" s="27"/>
      <c r="BLT4" s="27"/>
      <c r="BLU4" s="27"/>
      <c r="BLV4" s="27"/>
      <c r="BLW4" s="27"/>
      <c r="BLX4" s="27"/>
      <c r="BLY4" s="27"/>
      <c r="BLZ4" s="27"/>
      <c r="BMA4" s="27"/>
      <c r="BMB4" s="27"/>
      <c r="BMC4" s="27"/>
      <c r="BMD4" s="27"/>
      <c r="BME4" s="27"/>
      <c r="BMF4" s="27"/>
      <c r="BMG4" s="27"/>
      <c r="BMH4" s="27"/>
      <c r="BMI4" s="27"/>
      <c r="BMJ4" s="27"/>
      <c r="BMK4" s="27"/>
      <c r="BML4" s="27"/>
      <c r="BMM4" s="27"/>
      <c r="BMN4" s="27"/>
      <c r="BMO4" s="27"/>
      <c r="BMP4" s="27"/>
      <c r="BMQ4" s="27"/>
      <c r="BMR4" s="27"/>
      <c r="BMS4" s="27"/>
      <c r="BMT4" s="27"/>
      <c r="BMU4" s="27"/>
      <c r="BMV4" s="27"/>
      <c r="BMW4" s="27"/>
      <c r="BMX4" s="27"/>
      <c r="BMY4" s="27"/>
      <c r="BMZ4" s="27"/>
      <c r="BNA4" s="27"/>
      <c r="BNB4" s="27"/>
      <c r="BNC4" s="27"/>
      <c r="BND4" s="27"/>
      <c r="BNE4" s="27"/>
      <c r="BNF4" s="27"/>
      <c r="BNG4" s="27"/>
      <c r="BNH4" s="27"/>
      <c r="BNI4" s="27"/>
      <c r="BNJ4" s="27"/>
      <c r="BNK4" s="27"/>
      <c r="BNL4" s="27"/>
      <c r="BNM4" s="27"/>
      <c r="BNN4" s="27"/>
      <c r="BNO4" s="27"/>
      <c r="BNP4" s="27"/>
      <c r="BNQ4" s="27"/>
      <c r="BNR4" s="27"/>
      <c r="BNS4" s="27"/>
      <c r="BNT4" s="27"/>
      <c r="BNU4" s="27"/>
      <c r="BNV4" s="27"/>
      <c r="BNW4" s="27"/>
      <c r="BNX4" s="27"/>
      <c r="BNY4" s="27"/>
      <c r="BNZ4" s="27"/>
      <c r="BOA4" s="27"/>
      <c r="BOB4" s="27"/>
      <c r="BOC4" s="27"/>
      <c r="BOD4" s="27"/>
      <c r="BOE4" s="27"/>
      <c r="BOF4" s="27"/>
      <c r="BOG4" s="27"/>
      <c r="BOH4" s="27"/>
      <c r="BOI4" s="27"/>
      <c r="BOJ4" s="27"/>
      <c r="BOK4" s="27"/>
      <c r="BOL4" s="27"/>
      <c r="BOM4" s="27"/>
      <c r="BON4" s="27"/>
      <c r="BOO4" s="27"/>
      <c r="BOP4" s="27"/>
      <c r="BOQ4" s="27"/>
      <c r="BOR4" s="27"/>
      <c r="BOS4" s="27"/>
      <c r="BOT4" s="27"/>
      <c r="BOU4" s="27"/>
      <c r="BOV4" s="27"/>
      <c r="BOW4" s="27"/>
      <c r="BOX4" s="27"/>
      <c r="BOY4" s="27"/>
      <c r="BOZ4" s="27"/>
      <c r="BPA4" s="27"/>
      <c r="BPB4" s="27"/>
      <c r="BPC4" s="27"/>
      <c r="BPD4" s="27"/>
      <c r="BPE4" s="27"/>
      <c r="BPF4" s="27"/>
      <c r="BPG4" s="27"/>
      <c r="BPH4" s="27"/>
      <c r="BPI4" s="27"/>
      <c r="BPJ4" s="27"/>
      <c r="BPK4" s="27"/>
      <c r="BPL4" s="27"/>
      <c r="BPM4" s="27"/>
      <c r="BPN4" s="27"/>
      <c r="BPO4" s="27"/>
      <c r="BPP4" s="27"/>
      <c r="BPQ4" s="27"/>
      <c r="BPR4" s="27"/>
      <c r="BPS4" s="27"/>
      <c r="BPT4" s="27"/>
      <c r="BPU4" s="27"/>
      <c r="BPV4" s="27"/>
      <c r="BPW4" s="27"/>
      <c r="BPX4" s="27"/>
      <c r="BPY4" s="27"/>
      <c r="BPZ4" s="27"/>
      <c r="BQA4" s="27"/>
      <c r="BQB4" s="27"/>
      <c r="BQC4" s="27"/>
      <c r="BQD4" s="27"/>
      <c r="BQE4" s="27"/>
      <c r="BQF4" s="27"/>
      <c r="BQG4" s="27"/>
      <c r="BQH4" s="27"/>
      <c r="BQI4" s="27"/>
      <c r="BQJ4" s="27"/>
      <c r="BQK4" s="27"/>
      <c r="BQL4" s="27"/>
      <c r="BQM4" s="27"/>
      <c r="BQN4" s="27"/>
      <c r="BQO4" s="27"/>
      <c r="BQP4" s="27"/>
      <c r="BQQ4" s="27"/>
      <c r="BQR4" s="27"/>
      <c r="BQS4" s="27"/>
      <c r="BQT4" s="27"/>
      <c r="BQU4" s="27"/>
      <c r="BQV4" s="27"/>
      <c r="BQW4" s="27"/>
      <c r="BQX4" s="27"/>
      <c r="BQY4" s="27"/>
      <c r="BQZ4" s="27"/>
      <c r="BRA4" s="27"/>
      <c r="BRB4" s="27"/>
      <c r="BRC4" s="27"/>
      <c r="BRD4" s="27"/>
      <c r="BRE4" s="27"/>
      <c r="BRF4" s="27"/>
      <c r="BRG4" s="27"/>
      <c r="BRH4" s="27"/>
      <c r="BRI4" s="27"/>
      <c r="BRJ4" s="27"/>
      <c r="BRK4" s="27"/>
      <c r="BRL4" s="27"/>
      <c r="BRM4" s="27"/>
      <c r="BRN4" s="27"/>
      <c r="BRO4" s="27"/>
      <c r="BRP4" s="27"/>
      <c r="BRQ4" s="27"/>
      <c r="BRR4" s="27"/>
      <c r="BRS4" s="27"/>
      <c r="BRT4" s="27"/>
      <c r="BRU4" s="27"/>
      <c r="BRV4" s="27"/>
      <c r="BRW4" s="27"/>
      <c r="BRX4" s="27"/>
      <c r="BRY4" s="27"/>
      <c r="BRZ4" s="27"/>
      <c r="BSA4" s="27"/>
      <c r="BSB4" s="27"/>
      <c r="BSC4" s="27"/>
      <c r="BSD4" s="27"/>
      <c r="BSE4" s="27"/>
      <c r="BSF4" s="27"/>
      <c r="BSG4" s="27"/>
      <c r="BSH4" s="27"/>
      <c r="BSI4" s="27"/>
      <c r="BSJ4" s="27"/>
      <c r="BSK4" s="27"/>
      <c r="BSL4" s="27"/>
      <c r="BSM4" s="27"/>
      <c r="BSN4" s="27"/>
      <c r="BSO4" s="27"/>
      <c r="BSP4" s="27"/>
      <c r="BSQ4" s="27"/>
      <c r="BSR4" s="27"/>
      <c r="BSS4" s="27"/>
      <c r="BST4" s="27"/>
      <c r="BSU4" s="27"/>
      <c r="BSV4" s="27"/>
      <c r="BSW4" s="27"/>
      <c r="BSX4" s="27"/>
      <c r="BSY4" s="27"/>
      <c r="BSZ4" s="27"/>
      <c r="BTA4" s="27"/>
      <c r="BTB4" s="27"/>
      <c r="BTC4" s="27"/>
      <c r="BTD4" s="27"/>
      <c r="BTE4" s="27"/>
      <c r="BTF4" s="27"/>
      <c r="BTG4" s="27"/>
      <c r="BTH4" s="27"/>
      <c r="BTI4" s="27"/>
      <c r="BTJ4" s="27"/>
      <c r="BTK4" s="27"/>
      <c r="BTL4" s="27"/>
      <c r="BTM4" s="27"/>
      <c r="BTN4" s="27"/>
      <c r="BTO4" s="27"/>
      <c r="BTP4" s="27"/>
      <c r="BTQ4" s="27"/>
      <c r="BTR4" s="27"/>
      <c r="BTS4" s="27"/>
      <c r="BTT4" s="27"/>
      <c r="BTU4" s="27"/>
      <c r="BTV4" s="27"/>
      <c r="BTW4" s="27"/>
      <c r="BTX4" s="27"/>
      <c r="BTY4" s="27"/>
      <c r="BTZ4" s="27"/>
      <c r="BUA4" s="27"/>
      <c r="BUB4" s="27"/>
      <c r="BUC4" s="27"/>
      <c r="BUD4" s="27"/>
      <c r="BUE4" s="27"/>
      <c r="BUF4" s="27"/>
      <c r="BUG4" s="27"/>
      <c r="BUH4" s="27"/>
      <c r="BUI4" s="27"/>
      <c r="BUJ4" s="27"/>
      <c r="BUK4" s="27"/>
      <c r="BUL4" s="27"/>
      <c r="BUM4" s="27"/>
      <c r="BUN4" s="27"/>
      <c r="BUO4" s="27"/>
      <c r="BUP4" s="27"/>
      <c r="BUQ4" s="27"/>
      <c r="BUR4" s="27"/>
      <c r="BUS4" s="27"/>
      <c r="BUT4" s="27"/>
      <c r="BUU4" s="27"/>
      <c r="BUV4" s="27"/>
      <c r="BUW4" s="27"/>
      <c r="BUX4" s="27"/>
      <c r="BUY4" s="27"/>
      <c r="BUZ4" s="27"/>
      <c r="BVA4" s="27"/>
      <c r="BVB4" s="27"/>
      <c r="BVC4" s="27"/>
      <c r="BVD4" s="27"/>
      <c r="BVE4" s="27"/>
      <c r="BVF4" s="27"/>
      <c r="BVG4" s="27"/>
      <c r="BVH4" s="27"/>
      <c r="BVI4" s="27"/>
      <c r="BVJ4" s="27"/>
      <c r="BVK4" s="27"/>
      <c r="BVL4" s="27"/>
      <c r="BVM4" s="27"/>
      <c r="BVN4" s="27"/>
      <c r="BVO4" s="27"/>
      <c r="BVP4" s="27"/>
      <c r="BVQ4" s="27"/>
      <c r="BVR4" s="27"/>
      <c r="BVS4" s="27"/>
      <c r="BVT4" s="27"/>
      <c r="BVU4" s="27"/>
      <c r="BVV4" s="27"/>
      <c r="BVW4" s="27"/>
      <c r="BVX4" s="27"/>
      <c r="BVY4" s="27"/>
      <c r="BVZ4" s="27"/>
      <c r="BWA4" s="27"/>
      <c r="BWB4" s="27"/>
      <c r="BWC4" s="27"/>
      <c r="BWD4" s="27"/>
      <c r="BWE4" s="27"/>
      <c r="BWF4" s="27"/>
      <c r="BWG4" s="27"/>
      <c r="BWH4" s="27"/>
      <c r="BWI4" s="27"/>
      <c r="BWJ4" s="27"/>
      <c r="BWK4" s="27"/>
      <c r="BWL4" s="27"/>
      <c r="BWM4" s="27"/>
      <c r="BWN4" s="27"/>
      <c r="BWO4" s="27"/>
      <c r="BWP4" s="27"/>
      <c r="BWQ4" s="27"/>
      <c r="BWR4" s="27"/>
      <c r="BWS4" s="27"/>
      <c r="BWT4" s="27"/>
      <c r="BWU4" s="27"/>
      <c r="BWV4" s="27"/>
      <c r="BWW4" s="27"/>
      <c r="BWX4" s="27"/>
      <c r="BWY4" s="27"/>
      <c r="BWZ4" s="27"/>
      <c r="BXA4" s="27"/>
      <c r="BXB4" s="27"/>
      <c r="BXC4" s="27"/>
      <c r="BXD4" s="27"/>
      <c r="BXE4" s="27"/>
      <c r="BXF4" s="27"/>
      <c r="BXG4" s="27"/>
      <c r="BXH4" s="27"/>
      <c r="BXI4" s="27"/>
      <c r="BXJ4" s="27"/>
      <c r="BXK4" s="27"/>
      <c r="BXL4" s="27"/>
      <c r="BXM4" s="27"/>
      <c r="BXN4" s="27"/>
      <c r="BXO4" s="27"/>
      <c r="BXP4" s="27"/>
      <c r="BXQ4" s="27"/>
      <c r="BXR4" s="27"/>
      <c r="BXS4" s="27"/>
      <c r="BXT4" s="27"/>
      <c r="BXU4" s="27"/>
      <c r="BXV4" s="27"/>
      <c r="BXW4" s="27"/>
      <c r="BXX4" s="27"/>
      <c r="BXY4" s="27"/>
      <c r="BXZ4" s="27"/>
      <c r="BYA4" s="27"/>
      <c r="BYB4" s="27"/>
      <c r="BYC4" s="27"/>
      <c r="BYD4" s="27"/>
      <c r="BYE4" s="27"/>
      <c r="BYF4" s="27"/>
      <c r="BYG4" s="27"/>
      <c r="BYH4" s="27"/>
      <c r="BYI4" s="27"/>
      <c r="BYJ4" s="27"/>
      <c r="BYK4" s="27"/>
      <c r="BYL4" s="27"/>
      <c r="BYM4" s="27"/>
      <c r="BYN4" s="27"/>
      <c r="BYO4" s="27"/>
      <c r="BYP4" s="27"/>
      <c r="BYQ4" s="27"/>
      <c r="BYR4" s="27"/>
      <c r="BYS4" s="27"/>
      <c r="BYT4" s="27"/>
      <c r="BYU4" s="27"/>
      <c r="BYV4" s="27"/>
      <c r="BYW4" s="27"/>
      <c r="BYX4" s="27"/>
      <c r="BYY4" s="27"/>
      <c r="BYZ4" s="27"/>
      <c r="BZA4" s="27"/>
      <c r="BZB4" s="27"/>
      <c r="BZC4" s="27"/>
      <c r="BZD4" s="27"/>
      <c r="BZE4" s="27"/>
      <c r="BZF4" s="27"/>
      <c r="BZG4" s="27"/>
      <c r="BZH4" s="27"/>
      <c r="BZI4" s="27"/>
      <c r="BZJ4" s="27"/>
      <c r="BZK4" s="27"/>
      <c r="BZL4" s="27"/>
      <c r="BZM4" s="27"/>
      <c r="BZN4" s="27"/>
      <c r="BZO4" s="27"/>
      <c r="BZP4" s="27"/>
      <c r="BZQ4" s="27"/>
      <c r="BZR4" s="27"/>
      <c r="BZS4" s="27"/>
      <c r="BZT4" s="27"/>
      <c r="BZU4" s="27"/>
      <c r="BZV4" s="27"/>
      <c r="BZW4" s="27"/>
      <c r="BZX4" s="27"/>
      <c r="BZY4" s="27"/>
      <c r="BZZ4" s="27"/>
      <c r="CAA4" s="27"/>
      <c r="CAB4" s="27"/>
      <c r="CAC4" s="27"/>
      <c r="CAD4" s="27"/>
      <c r="CAE4" s="27"/>
      <c r="CAF4" s="27"/>
      <c r="CAG4" s="27"/>
      <c r="CAH4" s="27"/>
      <c r="CAI4" s="27"/>
      <c r="CAJ4" s="27"/>
      <c r="CAK4" s="27"/>
      <c r="CAL4" s="27"/>
      <c r="CAM4" s="27"/>
      <c r="CAN4" s="27"/>
      <c r="CAO4" s="27"/>
      <c r="CAP4" s="27"/>
      <c r="CAQ4" s="27"/>
      <c r="CAR4" s="27"/>
      <c r="CAS4" s="27"/>
      <c r="CAT4" s="27"/>
      <c r="CAU4" s="27"/>
      <c r="CAV4" s="27"/>
      <c r="CAW4" s="27"/>
      <c r="CAX4" s="27"/>
      <c r="CAY4" s="27"/>
      <c r="CAZ4" s="27"/>
      <c r="CBA4" s="27"/>
      <c r="CBB4" s="27"/>
      <c r="CBC4" s="27"/>
      <c r="CBD4" s="27"/>
      <c r="CBE4" s="27"/>
      <c r="CBF4" s="27"/>
      <c r="CBG4" s="27"/>
      <c r="CBH4" s="27"/>
      <c r="CBI4" s="27"/>
      <c r="CBJ4" s="27"/>
      <c r="CBK4" s="27"/>
      <c r="CBL4" s="27"/>
      <c r="CBM4" s="27"/>
      <c r="CBN4" s="27"/>
      <c r="CBO4" s="27"/>
      <c r="CBP4" s="27"/>
      <c r="CBQ4" s="27"/>
      <c r="CBR4" s="27"/>
      <c r="CBS4" s="27"/>
      <c r="CBT4" s="27"/>
      <c r="CBU4" s="27"/>
      <c r="CBV4" s="27"/>
      <c r="CBW4" s="27"/>
      <c r="CBX4" s="27"/>
      <c r="CBY4" s="27"/>
      <c r="CBZ4" s="27"/>
      <c r="CCA4" s="27"/>
      <c r="CCB4" s="27"/>
      <c r="CCC4" s="27"/>
      <c r="CCD4" s="27"/>
      <c r="CCE4" s="27"/>
      <c r="CCF4" s="27"/>
      <c r="CCG4" s="27"/>
      <c r="CCH4" s="27"/>
      <c r="CCI4" s="27"/>
      <c r="CCJ4" s="27"/>
      <c r="CCK4" s="27"/>
      <c r="CCL4" s="27"/>
      <c r="CCM4" s="27"/>
      <c r="CCN4" s="27"/>
      <c r="CCO4" s="27"/>
      <c r="CCP4" s="27"/>
      <c r="CCQ4" s="27"/>
      <c r="CCR4" s="27"/>
      <c r="CCS4" s="27"/>
      <c r="CCT4" s="27"/>
      <c r="CCU4" s="27"/>
      <c r="CCV4" s="27"/>
      <c r="CCW4" s="27"/>
      <c r="CCX4" s="27"/>
      <c r="CCY4" s="27"/>
      <c r="CCZ4" s="27"/>
      <c r="CDA4" s="27"/>
      <c r="CDB4" s="27"/>
      <c r="CDC4" s="27"/>
      <c r="CDD4" s="27"/>
      <c r="CDE4" s="27"/>
      <c r="CDF4" s="27"/>
      <c r="CDG4" s="27"/>
      <c r="CDH4" s="27"/>
      <c r="CDI4" s="27"/>
      <c r="CDJ4" s="27"/>
      <c r="CDK4" s="27"/>
      <c r="CDL4" s="27"/>
      <c r="CDM4" s="27"/>
      <c r="CDN4" s="27"/>
      <c r="CDO4" s="27"/>
      <c r="CDP4" s="27"/>
      <c r="CDQ4" s="27"/>
      <c r="CDR4" s="27"/>
      <c r="CDS4" s="27"/>
      <c r="CDT4" s="27"/>
      <c r="CDU4" s="27"/>
      <c r="CDV4" s="27"/>
      <c r="CDW4" s="27"/>
      <c r="CDX4" s="27"/>
      <c r="CDY4" s="27"/>
      <c r="CDZ4" s="27"/>
      <c r="CEA4" s="27"/>
      <c r="CEB4" s="27"/>
      <c r="CEC4" s="27"/>
      <c r="CED4" s="27"/>
      <c r="CEE4" s="27"/>
      <c r="CEF4" s="27"/>
      <c r="CEG4" s="27"/>
      <c r="CEH4" s="27"/>
      <c r="CEI4" s="27"/>
      <c r="CEJ4" s="27"/>
      <c r="CEK4" s="27"/>
      <c r="CEL4" s="27"/>
      <c r="CEM4" s="27"/>
      <c r="CEN4" s="27"/>
      <c r="CEO4" s="27"/>
      <c r="CEP4" s="27"/>
      <c r="CEQ4" s="27"/>
      <c r="CER4" s="27"/>
      <c r="CES4" s="27"/>
      <c r="CET4" s="27"/>
      <c r="CEU4" s="27"/>
      <c r="CEV4" s="27"/>
      <c r="CEW4" s="27"/>
      <c r="CEX4" s="27"/>
      <c r="CEY4" s="27"/>
      <c r="CEZ4" s="27"/>
      <c r="CFA4" s="27"/>
      <c r="CFB4" s="27"/>
      <c r="CFC4" s="27"/>
      <c r="CFD4" s="27"/>
      <c r="CFE4" s="27"/>
      <c r="CFF4" s="27"/>
      <c r="CFG4" s="27"/>
      <c r="CFH4" s="27"/>
      <c r="CFI4" s="27"/>
      <c r="CFJ4" s="27"/>
      <c r="CFK4" s="27"/>
      <c r="CFL4" s="27"/>
      <c r="CFM4" s="27"/>
      <c r="CFN4" s="27"/>
      <c r="CFO4" s="27"/>
      <c r="CFP4" s="27"/>
      <c r="CFQ4" s="27"/>
      <c r="CFR4" s="27"/>
      <c r="CFS4" s="27"/>
      <c r="CFT4" s="27"/>
      <c r="CFU4" s="27"/>
      <c r="CFV4" s="27"/>
      <c r="CFW4" s="27"/>
      <c r="CFX4" s="27"/>
      <c r="CFY4" s="27"/>
      <c r="CFZ4" s="27"/>
      <c r="CGA4" s="27"/>
      <c r="CGB4" s="27"/>
      <c r="CGC4" s="27"/>
      <c r="CGD4" s="27"/>
      <c r="CGE4" s="27"/>
      <c r="CGF4" s="27"/>
      <c r="CGG4" s="27"/>
      <c r="CGH4" s="27"/>
      <c r="CGI4" s="27"/>
      <c r="CGJ4" s="27"/>
      <c r="CGK4" s="27"/>
      <c r="CGL4" s="27"/>
      <c r="CGM4" s="27"/>
      <c r="CGN4" s="27"/>
      <c r="CGO4" s="27"/>
      <c r="CGP4" s="27"/>
      <c r="CGQ4" s="27"/>
      <c r="CGR4" s="27"/>
      <c r="CGS4" s="27"/>
      <c r="CGT4" s="27"/>
      <c r="CGU4" s="27"/>
      <c r="CGV4" s="27"/>
      <c r="CGW4" s="27"/>
      <c r="CGX4" s="27"/>
      <c r="CGY4" s="27"/>
      <c r="CGZ4" s="27"/>
      <c r="CHA4" s="27"/>
      <c r="CHB4" s="27"/>
      <c r="CHC4" s="27"/>
      <c r="CHD4" s="27"/>
      <c r="CHE4" s="27"/>
      <c r="CHF4" s="27"/>
      <c r="CHG4" s="27"/>
      <c r="CHH4" s="27"/>
      <c r="CHI4" s="27"/>
      <c r="CHJ4" s="27"/>
      <c r="CHK4" s="27"/>
      <c r="CHL4" s="27"/>
      <c r="CHM4" s="27"/>
      <c r="CHN4" s="27"/>
      <c r="CHO4" s="27"/>
      <c r="CHP4" s="27"/>
      <c r="CHQ4" s="27"/>
      <c r="CHR4" s="27"/>
      <c r="CHS4" s="27"/>
      <c r="CHT4" s="27"/>
      <c r="CHU4" s="27"/>
      <c r="CHV4" s="27"/>
      <c r="CHW4" s="27"/>
      <c r="CHX4" s="27"/>
      <c r="CHY4" s="27"/>
      <c r="CHZ4" s="27"/>
      <c r="CIA4" s="27"/>
      <c r="CIB4" s="27"/>
      <c r="CIC4" s="27"/>
      <c r="CID4" s="27"/>
      <c r="CIE4" s="27"/>
      <c r="CIF4" s="27"/>
      <c r="CIG4" s="27"/>
      <c r="CIH4" s="27"/>
      <c r="CII4" s="27"/>
      <c r="CIJ4" s="27"/>
      <c r="CIK4" s="27"/>
      <c r="CIL4" s="27"/>
      <c r="CIM4" s="27"/>
      <c r="CIN4" s="27"/>
      <c r="CIO4" s="27"/>
      <c r="CIP4" s="27"/>
      <c r="CIQ4" s="27"/>
      <c r="CIR4" s="27"/>
      <c r="CIS4" s="27"/>
      <c r="CIT4" s="27"/>
      <c r="CIU4" s="27"/>
      <c r="CIV4" s="27"/>
      <c r="CIW4" s="27"/>
      <c r="CIX4" s="27"/>
      <c r="CIY4" s="27"/>
      <c r="CIZ4" s="27"/>
      <c r="CJA4" s="27"/>
      <c r="CJB4" s="27"/>
      <c r="CJC4" s="27"/>
      <c r="CJD4" s="27"/>
      <c r="CJE4" s="27"/>
      <c r="CJF4" s="27"/>
      <c r="CJG4" s="27"/>
      <c r="CJH4" s="27"/>
      <c r="CJI4" s="27"/>
      <c r="CJJ4" s="27"/>
      <c r="CJK4" s="27"/>
      <c r="CJL4" s="27"/>
      <c r="CJM4" s="27"/>
      <c r="CJN4" s="27"/>
      <c r="CJO4" s="27"/>
      <c r="CJP4" s="27"/>
      <c r="CJQ4" s="27"/>
      <c r="CJR4" s="27"/>
      <c r="CJS4" s="27"/>
      <c r="CJT4" s="27"/>
      <c r="CJU4" s="27"/>
      <c r="CJV4" s="27"/>
      <c r="CJW4" s="27"/>
      <c r="CJX4" s="27"/>
      <c r="CJY4" s="27"/>
      <c r="CJZ4" s="27"/>
      <c r="CKA4" s="27"/>
      <c r="CKB4" s="27"/>
      <c r="CKC4" s="27"/>
      <c r="CKD4" s="27"/>
      <c r="CKE4" s="27"/>
      <c r="CKF4" s="27"/>
      <c r="CKG4" s="27"/>
      <c r="CKH4" s="27"/>
      <c r="CKI4" s="27"/>
      <c r="CKJ4" s="27"/>
      <c r="CKK4" s="27"/>
      <c r="CKL4" s="27"/>
      <c r="CKM4" s="27"/>
      <c r="CKN4" s="27"/>
      <c r="CKO4" s="27"/>
      <c r="CKP4" s="27"/>
      <c r="CKQ4" s="27"/>
      <c r="CKR4" s="27"/>
      <c r="CKS4" s="27"/>
      <c r="CKT4" s="27"/>
      <c r="CKU4" s="27"/>
      <c r="CKV4" s="27"/>
      <c r="CKW4" s="27"/>
      <c r="CKX4" s="27"/>
      <c r="CKY4" s="27"/>
      <c r="CKZ4" s="27"/>
      <c r="CLA4" s="27"/>
      <c r="CLB4" s="27"/>
      <c r="CLC4" s="27"/>
      <c r="CLD4" s="27"/>
      <c r="CLE4" s="27"/>
      <c r="CLF4" s="27"/>
      <c r="CLG4" s="27"/>
      <c r="CLH4" s="27"/>
      <c r="CLI4" s="27"/>
      <c r="CLJ4" s="27"/>
      <c r="CLK4" s="27"/>
      <c r="CLL4" s="27"/>
      <c r="CLM4" s="27"/>
      <c r="CLN4" s="27"/>
      <c r="CLO4" s="27"/>
      <c r="CLP4" s="27"/>
      <c r="CLQ4" s="27"/>
      <c r="CLR4" s="27"/>
      <c r="CLS4" s="27"/>
      <c r="CLT4" s="27"/>
      <c r="CLU4" s="27"/>
      <c r="CLV4" s="27"/>
      <c r="CLW4" s="27"/>
      <c r="CLX4" s="27"/>
      <c r="CLY4" s="27"/>
      <c r="CLZ4" s="27"/>
      <c r="CMA4" s="27"/>
      <c r="CMB4" s="27"/>
      <c r="CMC4" s="27"/>
      <c r="CMD4" s="27"/>
      <c r="CME4" s="27"/>
      <c r="CMF4" s="27"/>
      <c r="CMG4" s="27"/>
      <c r="CMH4" s="27"/>
      <c r="CMI4" s="27"/>
      <c r="CMJ4" s="27"/>
      <c r="CMK4" s="27"/>
      <c r="CML4" s="27"/>
      <c r="CMM4" s="27"/>
      <c r="CMN4" s="27"/>
      <c r="CMO4" s="27"/>
      <c r="CMP4" s="27"/>
      <c r="CMQ4" s="27"/>
      <c r="CMR4" s="27"/>
      <c r="CMS4" s="27"/>
      <c r="CMT4" s="27"/>
      <c r="CMU4" s="27"/>
      <c r="CMV4" s="27"/>
      <c r="CMW4" s="27"/>
      <c r="CMX4" s="27"/>
      <c r="CMY4" s="27"/>
      <c r="CMZ4" s="27"/>
      <c r="CNA4" s="27"/>
      <c r="CNB4" s="27"/>
      <c r="CNC4" s="27"/>
      <c r="CND4" s="27"/>
      <c r="CNE4" s="27"/>
      <c r="CNF4" s="27"/>
      <c r="CNG4" s="27"/>
      <c r="CNH4" s="27"/>
      <c r="CNI4" s="27"/>
      <c r="CNJ4" s="27"/>
      <c r="CNK4" s="27"/>
      <c r="CNL4" s="27"/>
      <c r="CNM4" s="27"/>
      <c r="CNN4" s="27"/>
      <c r="CNO4" s="27"/>
      <c r="CNP4" s="27"/>
      <c r="CNQ4" s="27"/>
      <c r="CNR4" s="27"/>
      <c r="CNS4" s="27"/>
      <c r="CNT4" s="27"/>
      <c r="CNU4" s="27"/>
      <c r="CNV4" s="27"/>
      <c r="CNW4" s="27"/>
      <c r="CNX4" s="27"/>
      <c r="CNY4" s="27"/>
      <c r="CNZ4" s="27"/>
      <c r="COA4" s="27"/>
      <c r="COB4" s="27"/>
      <c r="COC4" s="27"/>
      <c r="COD4" s="27"/>
      <c r="COE4" s="27"/>
      <c r="COF4" s="27"/>
      <c r="COG4" s="27"/>
      <c r="COH4" s="27"/>
      <c r="COI4" s="27"/>
      <c r="COJ4" s="27"/>
      <c r="COK4" s="27"/>
      <c r="COL4" s="27"/>
      <c r="COM4" s="27"/>
      <c r="CON4" s="27"/>
      <c r="COO4" s="27"/>
      <c r="COP4" s="27"/>
      <c r="COQ4" s="27"/>
      <c r="COR4" s="27"/>
      <c r="COS4" s="27"/>
      <c r="COT4" s="27"/>
      <c r="COU4" s="27"/>
      <c r="COV4" s="27"/>
      <c r="COW4" s="27"/>
      <c r="COX4" s="27"/>
      <c r="COY4" s="27"/>
      <c r="COZ4" s="27"/>
      <c r="CPA4" s="27"/>
      <c r="CPB4" s="27"/>
      <c r="CPC4" s="27"/>
      <c r="CPD4" s="27"/>
      <c r="CPE4" s="27"/>
      <c r="CPF4" s="27"/>
      <c r="CPG4" s="27"/>
      <c r="CPH4" s="27"/>
      <c r="CPI4" s="27"/>
      <c r="CPJ4" s="27"/>
      <c r="CPK4" s="27"/>
      <c r="CPL4" s="27"/>
      <c r="CPM4" s="27"/>
      <c r="CPN4" s="27"/>
      <c r="CPO4" s="27"/>
      <c r="CPP4" s="27"/>
      <c r="CPQ4" s="27"/>
      <c r="CPR4" s="27"/>
      <c r="CPS4" s="27"/>
      <c r="CPT4" s="27"/>
      <c r="CPU4" s="27"/>
      <c r="CPV4" s="27"/>
      <c r="CPW4" s="27"/>
      <c r="CPX4" s="27"/>
      <c r="CPY4" s="27"/>
      <c r="CPZ4" s="27"/>
      <c r="CQA4" s="27"/>
      <c r="CQB4" s="27"/>
      <c r="CQC4" s="27"/>
      <c r="CQD4" s="27"/>
      <c r="CQE4" s="27"/>
      <c r="CQF4" s="27"/>
      <c r="CQG4" s="27"/>
      <c r="CQH4" s="27"/>
      <c r="CQI4" s="27"/>
      <c r="CQJ4" s="27"/>
      <c r="CQK4" s="27"/>
      <c r="CQL4" s="27"/>
      <c r="CQM4" s="27"/>
      <c r="CQN4" s="27"/>
      <c r="CQO4" s="27"/>
      <c r="CQP4" s="27"/>
      <c r="CQQ4" s="27"/>
      <c r="CQR4" s="27"/>
      <c r="CQS4" s="27"/>
      <c r="CQT4" s="27"/>
      <c r="CQU4" s="27"/>
      <c r="CQV4" s="27"/>
      <c r="CQW4" s="27"/>
      <c r="CQX4" s="27"/>
      <c r="CQY4" s="27"/>
      <c r="CQZ4" s="27"/>
      <c r="CRA4" s="27"/>
      <c r="CRB4" s="27"/>
      <c r="CRC4" s="27"/>
      <c r="CRD4" s="27"/>
      <c r="CRE4" s="27"/>
      <c r="CRF4" s="27"/>
      <c r="CRG4" s="27"/>
      <c r="CRH4" s="27"/>
      <c r="CRI4" s="27"/>
      <c r="CRJ4" s="27"/>
      <c r="CRK4" s="27"/>
      <c r="CRL4" s="27"/>
      <c r="CRM4" s="27"/>
      <c r="CRN4" s="27"/>
      <c r="CRO4" s="27"/>
      <c r="CRP4" s="27"/>
      <c r="CRQ4" s="27"/>
      <c r="CRR4" s="27"/>
      <c r="CRS4" s="27"/>
      <c r="CRT4" s="27"/>
      <c r="CRU4" s="27"/>
      <c r="CRV4" s="27"/>
      <c r="CRW4" s="27"/>
      <c r="CRX4" s="27"/>
      <c r="CRY4" s="27"/>
      <c r="CRZ4" s="27"/>
      <c r="CSA4" s="27"/>
      <c r="CSB4" s="27"/>
      <c r="CSC4" s="27"/>
      <c r="CSD4" s="27"/>
      <c r="CSE4" s="27"/>
      <c r="CSF4" s="27"/>
      <c r="CSG4" s="27"/>
      <c r="CSH4" s="27"/>
      <c r="CSI4" s="27"/>
      <c r="CSJ4" s="27"/>
      <c r="CSK4" s="27"/>
      <c r="CSL4" s="27"/>
      <c r="CSM4" s="27"/>
      <c r="CSN4" s="27"/>
      <c r="CSO4" s="27"/>
      <c r="CSP4" s="27"/>
      <c r="CSQ4" s="27"/>
      <c r="CSR4" s="27"/>
      <c r="CSS4" s="27"/>
      <c r="CST4" s="27"/>
      <c r="CSU4" s="27"/>
      <c r="CSV4" s="27"/>
      <c r="CSW4" s="27"/>
      <c r="CSX4" s="27"/>
      <c r="CSY4" s="27"/>
      <c r="CSZ4" s="27"/>
      <c r="CTA4" s="27"/>
      <c r="CTB4" s="27"/>
      <c r="CTC4" s="27"/>
      <c r="CTD4" s="27"/>
      <c r="CTE4" s="27"/>
      <c r="CTF4" s="27"/>
      <c r="CTG4" s="27"/>
      <c r="CTH4" s="27"/>
      <c r="CTI4" s="27"/>
      <c r="CTJ4" s="27"/>
      <c r="CTK4" s="27"/>
      <c r="CTL4" s="27"/>
      <c r="CTM4" s="27"/>
      <c r="CTN4" s="27"/>
      <c r="CTO4" s="27"/>
      <c r="CTP4" s="27"/>
      <c r="CTQ4" s="27"/>
      <c r="CTR4" s="27"/>
      <c r="CTS4" s="27"/>
      <c r="CTT4" s="27"/>
      <c r="CTU4" s="27"/>
      <c r="CTV4" s="27"/>
      <c r="CTW4" s="27"/>
      <c r="CTX4" s="27"/>
      <c r="CTY4" s="27"/>
      <c r="CTZ4" s="27"/>
      <c r="CUA4" s="27"/>
      <c r="CUB4" s="27"/>
      <c r="CUC4" s="27"/>
      <c r="CUD4" s="27"/>
      <c r="CUE4" s="27"/>
      <c r="CUF4" s="27"/>
      <c r="CUG4" s="27"/>
      <c r="CUH4" s="27"/>
      <c r="CUI4" s="27"/>
      <c r="CUJ4" s="27"/>
      <c r="CUK4" s="27"/>
      <c r="CUL4" s="27"/>
      <c r="CUM4" s="27"/>
      <c r="CUN4" s="27"/>
      <c r="CUO4" s="27"/>
      <c r="CUP4" s="27"/>
      <c r="CUQ4" s="27"/>
      <c r="CUR4" s="27"/>
      <c r="CUS4" s="27"/>
      <c r="CUT4" s="27"/>
      <c r="CUU4" s="27"/>
      <c r="CUV4" s="27"/>
      <c r="CUW4" s="27"/>
      <c r="CUX4" s="27"/>
      <c r="CUY4" s="27"/>
      <c r="CUZ4" s="27"/>
      <c r="CVA4" s="27"/>
      <c r="CVB4" s="27"/>
      <c r="CVC4" s="27"/>
      <c r="CVD4" s="27"/>
      <c r="CVE4" s="27"/>
      <c r="CVF4" s="27"/>
      <c r="CVG4" s="27"/>
      <c r="CVH4" s="27"/>
      <c r="CVI4" s="27"/>
      <c r="CVJ4" s="27"/>
      <c r="CVK4" s="27"/>
      <c r="CVL4" s="27"/>
      <c r="CVM4" s="27"/>
      <c r="CVN4" s="27"/>
      <c r="CVO4" s="27"/>
      <c r="CVP4" s="27"/>
      <c r="CVQ4" s="27"/>
      <c r="CVR4" s="27"/>
      <c r="CVS4" s="27"/>
      <c r="CVT4" s="27"/>
      <c r="CVU4" s="27"/>
      <c r="CVV4" s="27"/>
      <c r="CVW4" s="27"/>
      <c r="CVX4" s="27"/>
      <c r="CVY4" s="27"/>
      <c r="CVZ4" s="27"/>
      <c r="CWA4" s="27"/>
      <c r="CWB4" s="27"/>
      <c r="CWC4" s="27"/>
      <c r="CWD4" s="27"/>
      <c r="CWE4" s="27"/>
      <c r="CWF4" s="27"/>
      <c r="CWG4" s="27"/>
      <c r="CWH4" s="27"/>
      <c r="CWI4" s="27"/>
      <c r="CWJ4" s="27"/>
      <c r="CWK4" s="27"/>
      <c r="CWL4" s="27"/>
      <c r="CWM4" s="27"/>
      <c r="CWN4" s="27"/>
      <c r="CWO4" s="27"/>
      <c r="CWP4" s="27"/>
      <c r="CWQ4" s="27"/>
      <c r="CWR4" s="27"/>
      <c r="CWS4" s="27"/>
      <c r="CWT4" s="27"/>
      <c r="CWU4" s="27"/>
      <c r="CWV4" s="27"/>
      <c r="CWW4" s="27"/>
      <c r="CWX4" s="27"/>
      <c r="CWY4" s="27"/>
      <c r="CWZ4" s="27"/>
      <c r="CXA4" s="27"/>
      <c r="CXB4" s="27"/>
      <c r="CXC4" s="27"/>
      <c r="CXD4" s="27"/>
      <c r="CXE4" s="27"/>
      <c r="CXF4" s="27"/>
      <c r="CXG4" s="27"/>
      <c r="CXH4" s="27"/>
      <c r="CXI4" s="27"/>
      <c r="CXJ4" s="27"/>
      <c r="CXK4" s="27"/>
      <c r="CXL4" s="27"/>
      <c r="CXM4" s="27"/>
      <c r="CXN4" s="27"/>
      <c r="CXO4" s="27"/>
      <c r="CXP4" s="27"/>
      <c r="CXQ4" s="27"/>
      <c r="CXR4" s="27"/>
      <c r="CXS4" s="27"/>
      <c r="CXT4" s="27"/>
      <c r="CXU4" s="27"/>
      <c r="CXV4" s="27"/>
      <c r="CXW4" s="27"/>
      <c r="CXX4" s="27"/>
      <c r="CXY4" s="27"/>
      <c r="CXZ4" s="27"/>
      <c r="CYA4" s="27"/>
      <c r="CYB4" s="27"/>
      <c r="CYC4" s="27"/>
      <c r="CYD4" s="27"/>
      <c r="CYE4" s="27"/>
      <c r="CYF4" s="27"/>
      <c r="CYG4" s="27"/>
      <c r="CYH4" s="27"/>
      <c r="CYI4" s="27"/>
      <c r="CYJ4" s="27"/>
      <c r="CYK4" s="27"/>
      <c r="CYL4" s="27"/>
      <c r="CYM4" s="27"/>
      <c r="CYN4" s="27"/>
      <c r="CYO4" s="27"/>
      <c r="CYP4" s="27"/>
      <c r="CYQ4" s="27"/>
      <c r="CYR4" s="27"/>
      <c r="CYS4" s="27"/>
      <c r="CYT4" s="27"/>
      <c r="CYU4" s="27"/>
      <c r="CYV4" s="27"/>
      <c r="CYW4" s="27"/>
      <c r="CYX4" s="27"/>
      <c r="CYY4" s="27"/>
      <c r="CYZ4" s="27"/>
      <c r="CZA4" s="27"/>
      <c r="CZB4" s="27"/>
      <c r="CZC4" s="27"/>
      <c r="CZD4" s="27"/>
      <c r="CZE4" s="27"/>
      <c r="CZF4" s="27"/>
      <c r="CZG4" s="27"/>
      <c r="CZH4" s="27"/>
      <c r="CZI4" s="27"/>
      <c r="CZJ4" s="27"/>
      <c r="CZK4" s="27"/>
      <c r="CZL4" s="27"/>
      <c r="CZM4" s="27"/>
      <c r="CZN4" s="27"/>
      <c r="CZO4" s="27"/>
      <c r="CZP4" s="27"/>
      <c r="CZQ4" s="27"/>
      <c r="CZR4" s="27"/>
      <c r="CZS4" s="27"/>
      <c r="CZT4" s="27"/>
      <c r="CZU4" s="27"/>
      <c r="CZV4" s="27"/>
      <c r="CZW4" s="27"/>
      <c r="CZX4" s="27"/>
      <c r="CZY4" s="27"/>
      <c r="CZZ4" s="27"/>
      <c r="DAA4" s="27"/>
      <c r="DAB4" s="27"/>
      <c r="DAC4" s="27"/>
      <c r="DAD4" s="27"/>
      <c r="DAE4" s="27"/>
      <c r="DAF4" s="27"/>
      <c r="DAG4" s="27"/>
      <c r="DAH4" s="27"/>
      <c r="DAI4" s="27"/>
      <c r="DAJ4" s="27"/>
      <c r="DAK4" s="27"/>
      <c r="DAL4" s="27"/>
      <c r="DAM4" s="27"/>
      <c r="DAN4" s="27"/>
      <c r="DAO4" s="27"/>
      <c r="DAP4" s="27"/>
      <c r="DAQ4" s="27"/>
      <c r="DAR4" s="27"/>
      <c r="DAS4" s="27"/>
      <c r="DAT4" s="27"/>
      <c r="DAU4" s="27"/>
      <c r="DAV4" s="27"/>
      <c r="DAW4" s="27"/>
      <c r="DAX4" s="27"/>
      <c r="DAY4" s="27"/>
      <c r="DAZ4" s="27"/>
      <c r="DBA4" s="27"/>
      <c r="DBB4" s="27"/>
      <c r="DBC4" s="27"/>
      <c r="DBD4" s="27"/>
      <c r="DBE4" s="27"/>
      <c r="DBF4" s="27"/>
      <c r="DBG4" s="27"/>
      <c r="DBH4" s="27"/>
      <c r="DBI4" s="27"/>
      <c r="DBJ4" s="27"/>
      <c r="DBK4" s="27"/>
      <c r="DBL4" s="27"/>
      <c r="DBM4" s="27"/>
      <c r="DBN4" s="27"/>
      <c r="DBO4" s="27"/>
      <c r="DBP4" s="27"/>
      <c r="DBQ4" s="27"/>
      <c r="DBR4" s="27"/>
      <c r="DBS4" s="27"/>
      <c r="DBT4" s="27"/>
      <c r="DBU4" s="27"/>
      <c r="DBV4" s="27"/>
      <c r="DBW4" s="27"/>
      <c r="DBX4" s="27"/>
      <c r="DBY4" s="27"/>
      <c r="DBZ4" s="27"/>
      <c r="DCA4" s="27"/>
      <c r="DCB4" s="27"/>
      <c r="DCC4" s="27"/>
      <c r="DCD4" s="27"/>
      <c r="DCE4" s="27"/>
      <c r="DCF4" s="27"/>
      <c r="DCG4" s="27"/>
      <c r="DCH4" s="27"/>
      <c r="DCI4" s="27"/>
      <c r="DCJ4" s="27"/>
      <c r="DCK4" s="27"/>
      <c r="DCL4" s="27"/>
      <c r="DCM4" s="27"/>
      <c r="DCN4" s="27"/>
      <c r="DCO4" s="27"/>
      <c r="DCP4" s="27"/>
      <c r="DCQ4" s="27"/>
      <c r="DCR4" s="27"/>
      <c r="DCS4" s="27"/>
      <c r="DCT4" s="27"/>
      <c r="DCU4" s="27"/>
      <c r="DCV4" s="27"/>
      <c r="DCW4" s="27"/>
      <c r="DCX4" s="27"/>
      <c r="DCY4" s="27"/>
      <c r="DCZ4" s="27"/>
      <c r="DDA4" s="27"/>
      <c r="DDB4" s="27"/>
      <c r="DDC4" s="27"/>
      <c r="DDD4" s="27"/>
      <c r="DDE4" s="27"/>
      <c r="DDF4" s="27"/>
      <c r="DDG4" s="27"/>
      <c r="DDH4" s="27"/>
      <c r="DDI4" s="27"/>
      <c r="DDJ4" s="27"/>
      <c r="DDK4" s="27"/>
      <c r="DDL4" s="27"/>
      <c r="DDM4" s="27"/>
      <c r="DDN4" s="27"/>
      <c r="DDO4" s="27"/>
      <c r="DDP4" s="27"/>
      <c r="DDQ4" s="27"/>
      <c r="DDR4" s="27"/>
      <c r="DDS4" s="27"/>
      <c r="DDT4" s="27"/>
      <c r="DDU4" s="27"/>
      <c r="DDV4" s="27"/>
      <c r="DDW4" s="27"/>
      <c r="DDX4" s="27"/>
      <c r="DDY4" s="27"/>
      <c r="DDZ4" s="27"/>
      <c r="DEA4" s="27"/>
      <c r="DEB4" s="27"/>
      <c r="DEC4" s="27"/>
      <c r="DED4" s="27"/>
      <c r="DEE4" s="27"/>
      <c r="DEF4" s="27"/>
      <c r="DEG4" s="27"/>
      <c r="DEH4" s="27"/>
      <c r="DEI4" s="27"/>
      <c r="DEJ4" s="27"/>
      <c r="DEK4" s="27"/>
      <c r="DEL4" s="27"/>
      <c r="DEM4" s="27"/>
      <c r="DEN4" s="27"/>
      <c r="DEO4" s="27"/>
      <c r="DEP4" s="27"/>
      <c r="DEQ4" s="27"/>
      <c r="DER4" s="27"/>
      <c r="DES4" s="27"/>
      <c r="DET4" s="27"/>
      <c r="DEU4" s="27"/>
      <c r="DEV4" s="27"/>
      <c r="DEW4" s="27"/>
      <c r="DEX4" s="27"/>
      <c r="DEY4" s="27"/>
      <c r="DEZ4" s="27"/>
      <c r="DFA4" s="27"/>
      <c r="DFB4" s="27"/>
      <c r="DFC4" s="27"/>
      <c r="DFD4" s="27"/>
      <c r="DFE4" s="27"/>
      <c r="DFF4" s="27"/>
      <c r="DFG4" s="27"/>
      <c r="DFH4" s="27"/>
      <c r="DFI4" s="27"/>
      <c r="DFJ4" s="27"/>
      <c r="DFK4" s="27"/>
      <c r="DFL4" s="27"/>
      <c r="DFM4" s="27"/>
      <c r="DFN4" s="27"/>
      <c r="DFO4" s="27"/>
      <c r="DFP4" s="27"/>
      <c r="DFQ4" s="27"/>
      <c r="DFR4" s="27"/>
      <c r="DFS4" s="27"/>
      <c r="DFT4" s="27"/>
      <c r="DFU4" s="27"/>
      <c r="DFV4" s="27"/>
      <c r="DFW4" s="27"/>
      <c r="DFX4" s="27"/>
      <c r="DFY4" s="27"/>
      <c r="DFZ4" s="27"/>
      <c r="DGA4" s="27"/>
      <c r="DGB4" s="27"/>
      <c r="DGC4" s="27"/>
      <c r="DGD4" s="27"/>
      <c r="DGE4" s="27"/>
      <c r="DGF4" s="27"/>
      <c r="DGG4" s="27"/>
      <c r="DGH4" s="27"/>
      <c r="DGI4" s="27"/>
      <c r="DGJ4" s="27"/>
      <c r="DGK4" s="27"/>
      <c r="DGL4" s="27"/>
      <c r="DGM4" s="27"/>
      <c r="DGN4" s="27"/>
      <c r="DGO4" s="27"/>
      <c r="DGP4" s="27"/>
      <c r="DGQ4" s="27"/>
      <c r="DGR4" s="27"/>
      <c r="DGS4" s="27"/>
      <c r="DGT4" s="27"/>
      <c r="DGU4" s="27"/>
      <c r="DGV4" s="27"/>
      <c r="DGW4" s="27"/>
      <c r="DGX4" s="27"/>
      <c r="DGY4" s="27"/>
      <c r="DGZ4" s="27"/>
      <c r="DHA4" s="27"/>
      <c r="DHB4" s="27"/>
      <c r="DHC4" s="27"/>
      <c r="DHD4" s="27"/>
      <c r="DHE4" s="27"/>
      <c r="DHF4" s="27"/>
      <c r="DHG4" s="27"/>
      <c r="DHH4" s="27"/>
      <c r="DHI4" s="27"/>
      <c r="DHJ4" s="27"/>
      <c r="DHK4" s="27"/>
      <c r="DHL4" s="27"/>
      <c r="DHM4" s="27"/>
      <c r="DHN4" s="27"/>
      <c r="DHO4" s="27"/>
      <c r="DHP4" s="27"/>
      <c r="DHQ4" s="27"/>
      <c r="DHR4" s="27"/>
      <c r="DHS4" s="27"/>
      <c r="DHT4" s="27"/>
      <c r="DHU4" s="27"/>
      <c r="DHV4" s="27"/>
      <c r="DHW4" s="27"/>
      <c r="DHX4" s="27"/>
      <c r="DHY4" s="27"/>
      <c r="DHZ4" s="27"/>
      <c r="DIA4" s="27"/>
      <c r="DIB4" s="27"/>
      <c r="DIC4" s="27"/>
      <c r="DID4" s="27"/>
      <c r="DIE4" s="27"/>
      <c r="DIF4" s="27"/>
      <c r="DIG4" s="27"/>
      <c r="DIH4" s="27"/>
      <c r="DII4" s="27"/>
      <c r="DIJ4" s="27"/>
      <c r="DIK4" s="27"/>
      <c r="DIL4" s="27"/>
      <c r="DIM4" s="27"/>
      <c r="DIN4" s="27"/>
      <c r="DIO4" s="27"/>
      <c r="DIP4" s="27"/>
      <c r="DIQ4" s="27"/>
      <c r="DIR4" s="27"/>
      <c r="DIS4" s="27"/>
      <c r="DIT4" s="27"/>
      <c r="DIU4" s="27"/>
      <c r="DIV4" s="27"/>
      <c r="DIW4" s="27"/>
      <c r="DIX4" s="27"/>
      <c r="DIY4" s="27"/>
      <c r="DIZ4" s="27"/>
      <c r="DJA4" s="27"/>
      <c r="DJB4" s="27"/>
      <c r="DJC4" s="27"/>
      <c r="DJD4" s="27"/>
      <c r="DJE4" s="27"/>
      <c r="DJF4" s="27"/>
      <c r="DJG4" s="27"/>
      <c r="DJH4" s="27"/>
      <c r="DJI4" s="27"/>
      <c r="DJJ4" s="27"/>
      <c r="DJK4" s="27"/>
      <c r="DJL4" s="27"/>
      <c r="DJM4" s="27"/>
      <c r="DJN4" s="27"/>
      <c r="DJO4" s="27"/>
      <c r="DJP4" s="27"/>
      <c r="DJQ4" s="27"/>
      <c r="DJR4" s="27"/>
      <c r="DJS4" s="27"/>
      <c r="DJT4" s="27"/>
      <c r="DJU4" s="27"/>
      <c r="DJV4" s="27"/>
      <c r="DJW4" s="27"/>
      <c r="DJX4" s="27"/>
      <c r="DJY4" s="27"/>
      <c r="DJZ4" s="27"/>
      <c r="DKA4" s="27"/>
      <c r="DKB4" s="27"/>
      <c r="DKC4" s="27"/>
      <c r="DKD4" s="27"/>
      <c r="DKE4" s="27"/>
      <c r="DKF4" s="27"/>
      <c r="DKG4" s="27"/>
      <c r="DKH4" s="27"/>
      <c r="DKI4" s="27"/>
      <c r="DKJ4" s="27"/>
      <c r="DKK4" s="27"/>
      <c r="DKL4" s="27"/>
      <c r="DKM4" s="27"/>
      <c r="DKN4" s="27"/>
      <c r="DKO4" s="27"/>
      <c r="DKP4" s="27"/>
      <c r="DKQ4" s="27"/>
      <c r="DKR4" s="27"/>
      <c r="DKS4" s="27"/>
      <c r="DKT4" s="27"/>
      <c r="DKU4" s="27"/>
      <c r="DKV4" s="27"/>
      <c r="DKW4" s="27"/>
      <c r="DKX4" s="27"/>
      <c r="DKY4" s="27"/>
      <c r="DKZ4" s="27"/>
      <c r="DLA4" s="27"/>
      <c r="DLB4" s="27"/>
      <c r="DLC4" s="27"/>
      <c r="DLD4" s="27"/>
      <c r="DLE4" s="27"/>
      <c r="DLF4" s="27"/>
      <c r="DLG4" s="27"/>
      <c r="DLH4" s="27"/>
      <c r="DLI4" s="27"/>
      <c r="DLJ4" s="27"/>
      <c r="DLK4" s="27"/>
      <c r="DLL4" s="27"/>
      <c r="DLM4" s="27"/>
      <c r="DLN4" s="27"/>
      <c r="DLO4" s="27"/>
      <c r="DLP4" s="27"/>
      <c r="DLQ4" s="27"/>
      <c r="DLR4" s="27"/>
      <c r="DLS4" s="27"/>
      <c r="DLT4" s="27"/>
      <c r="DLU4" s="27"/>
      <c r="DLV4" s="27"/>
      <c r="DLW4" s="27"/>
      <c r="DLX4" s="27"/>
      <c r="DLY4" s="27"/>
      <c r="DLZ4" s="27"/>
      <c r="DMA4" s="27"/>
      <c r="DMB4" s="27"/>
      <c r="DMC4" s="27"/>
      <c r="DMD4" s="27"/>
      <c r="DME4" s="27"/>
      <c r="DMF4" s="27"/>
      <c r="DMG4" s="27"/>
      <c r="DMH4" s="27"/>
      <c r="DMI4" s="27"/>
      <c r="DMJ4" s="27"/>
      <c r="DMK4" s="27"/>
      <c r="DML4" s="27"/>
      <c r="DMM4" s="27"/>
      <c r="DMN4" s="27"/>
      <c r="DMO4" s="27"/>
      <c r="DMP4" s="27"/>
      <c r="DMQ4" s="27"/>
      <c r="DMR4" s="27"/>
      <c r="DMS4" s="27"/>
      <c r="DMT4" s="27"/>
      <c r="DMU4" s="27"/>
      <c r="DMV4" s="27"/>
      <c r="DMW4" s="27"/>
      <c r="DMX4" s="27"/>
      <c r="DMY4" s="27"/>
      <c r="DMZ4" s="27"/>
      <c r="DNA4" s="27"/>
      <c r="DNB4" s="27"/>
      <c r="DNC4" s="27"/>
      <c r="DND4" s="27"/>
      <c r="DNE4" s="27"/>
      <c r="DNF4" s="27"/>
      <c r="DNG4" s="27"/>
      <c r="DNH4" s="27"/>
      <c r="DNI4" s="27"/>
      <c r="DNJ4" s="27"/>
      <c r="DNK4" s="27"/>
      <c r="DNL4" s="27"/>
      <c r="DNM4" s="27"/>
      <c r="DNN4" s="27"/>
      <c r="DNO4" s="27"/>
      <c r="DNP4" s="27"/>
      <c r="DNQ4" s="27"/>
      <c r="DNR4" s="27"/>
      <c r="DNS4" s="27"/>
      <c r="DNT4" s="27"/>
      <c r="DNU4" s="27"/>
      <c r="DNV4" s="27"/>
      <c r="DNW4" s="27"/>
      <c r="DNX4" s="27"/>
      <c r="DNY4" s="27"/>
      <c r="DNZ4" s="27"/>
      <c r="DOA4" s="27"/>
      <c r="DOB4" s="27"/>
      <c r="DOC4" s="27"/>
      <c r="DOD4" s="27"/>
      <c r="DOE4" s="27"/>
      <c r="DOF4" s="27"/>
      <c r="DOG4" s="27"/>
      <c r="DOH4" s="27"/>
      <c r="DOI4" s="27"/>
      <c r="DOJ4" s="27"/>
      <c r="DOK4" s="27"/>
      <c r="DOL4" s="27"/>
      <c r="DOM4" s="27"/>
      <c r="DON4" s="27"/>
      <c r="DOO4" s="27"/>
      <c r="DOP4" s="27"/>
      <c r="DOQ4" s="27"/>
      <c r="DOR4" s="27"/>
      <c r="DOS4" s="27"/>
      <c r="DOT4" s="27"/>
      <c r="DOU4" s="27"/>
      <c r="DOV4" s="27"/>
      <c r="DOW4" s="27"/>
      <c r="DOX4" s="27"/>
      <c r="DOY4" s="27"/>
      <c r="DOZ4" s="27"/>
      <c r="DPA4" s="27"/>
      <c r="DPB4" s="27"/>
      <c r="DPC4" s="27"/>
      <c r="DPD4" s="27"/>
      <c r="DPE4" s="27"/>
      <c r="DPF4" s="27"/>
      <c r="DPG4" s="27"/>
      <c r="DPH4" s="27"/>
      <c r="DPI4" s="27"/>
      <c r="DPJ4" s="27"/>
      <c r="DPK4" s="27"/>
      <c r="DPL4" s="27"/>
      <c r="DPM4" s="27"/>
      <c r="DPN4" s="27"/>
      <c r="DPO4" s="27"/>
      <c r="DPP4" s="27"/>
      <c r="DPQ4" s="27"/>
      <c r="DPR4" s="27"/>
      <c r="DPS4" s="27"/>
      <c r="DPT4" s="27"/>
      <c r="DPU4" s="27"/>
      <c r="DPV4" s="27"/>
      <c r="DPW4" s="27"/>
      <c r="DPX4" s="27"/>
      <c r="DPY4" s="27"/>
      <c r="DPZ4" s="27"/>
      <c r="DQA4" s="27"/>
      <c r="DQB4" s="27"/>
      <c r="DQC4" s="27"/>
      <c r="DQD4" s="27"/>
      <c r="DQE4" s="27"/>
      <c r="DQF4" s="27"/>
      <c r="DQG4" s="27"/>
      <c r="DQH4" s="27"/>
      <c r="DQI4" s="27"/>
      <c r="DQJ4" s="27"/>
      <c r="DQK4" s="27"/>
      <c r="DQL4" s="27"/>
      <c r="DQM4" s="27"/>
      <c r="DQN4" s="27"/>
      <c r="DQO4" s="27"/>
      <c r="DQP4" s="27"/>
      <c r="DQQ4" s="27"/>
      <c r="DQR4" s="27"/>
      <c r="DQS4" s="27"/>
      <c r="DQT4" s="27"/>
      <c r="DQU4" s="27"/>
      <c r="DQV4" s="27"/>
      <c r="DQW4" s="27"/>
      <c r="DQX4" s="27"/>
      <c r="DQY4" s="27"/>
      <c r="DQZ4" s="27"/>
      <c r="DRA4" s="27"/>
      <c r="DRB4" s="27"/>
      <c r="DRC4" s="27"/>
      <c r="DRD4" s="27"/>
      <c r="DRE4" s="27"/>
      <c r="DRF4" s="27"/>
      <c r="DRG4" s="27"/>
      <c r="DRH4" s="27"/>
      <c r="DRI4" s="27"/>
      <c r="DRJ4" s="27"/>
      <c r="DRK4" s="27"/>
      <c r="DRL4" s="27"/>
      <c r="DRM4" s="27"/>
      <c r="DRN4" s="27"/>
      <c r="DRO4" s="27"/>
      <c r="DRP4" s="27"/>
      <c r="DRQ4" s="27"/>
      <c r="DRR4" s="27"/>
      <c r="DRS4" s="27"/>
      <c r="DRT4" s="27"/>
      <c r="DRU4" s="27"/>
      <c r="DRV4" s="27"/>
      <c r="DRW4" s="27"/>
      <c r="DRX4" s="27"/>
      <c r="DRY4" s="27"/>
      <c r="DRZ4" s="27"/>
      <c r="DSA4" s="27"/>
      <c r="DSB4" s="27"/>
      <c r="DSC4" s="27"/>
      <c r="DSD4" s="27"/>
      <c r="DSE4" s="27"/>
      <c r="DSF4" s="27"/>
      <c r="DSG4" s="27"/>
      <c r="DSH4" s="27"/>
      <c r="DSI4" s="27"/>
      <c r="DSJ4" s="27"/>
      <c r="DSK4" s="27"/>
      <c r="DSL4" s="27"/>
      <c r="DSM4" s="27"/>
      <c r="DSN4" s="27"/>
      <c r="DSO4" s="27"/>
      <c r="DSP4" s="27"/>
      <c r="DSQ4" s="27"/>
      <c r="DSR4" s="27"/>
      <c r="DSS4" s="27"/>
      <c r="DST4" s="27"/>
      <c r="DSU4" s="27"/>
      <c r="DSV4" s="27"/>
      <c r="DSW4" s="27"/>
      <c r="DSX4" s="27"/>
      <c r="DSY4" s="27"/>
      <c r="DSZ4" s="27"/>
      <c r="DTA4" s="27"/>
      <c r="DTB4" s="27"/>
      <c r="DTC4" s="27"/>
      <c r="DTD4" s="27"/>
      <c r="DTE4" s="27"/>
      <c r="DTF4" s="27"/>
      <c r="DTG4" s="27"/>
      <c r="DTH4" s="27"/>
      <c r="DTI4" s="27"/>
      <c r="DTJ4" s="27"/>
      <c r="DTK4" s="27"/>
      <c r="DTL4" s="27"/>
      <c r="DTM4" s="27"/>
      <c r="DTN4" s="27"/>
      <c r="DTO4" s="27"/>
      <c r="DTP4" s="27"/>
      <c r="DTQ4" s="27"/>
      <c r="DTR4" s="27"/>
      <c r="DTS4" s="27"/>
      <c r="DTT4" s="27"/>
      <c r="DTU4" s="27"/>
      <c r="DTV4" s="27"/>
      <c r="DTW4" s="27"/>
      <c r="DTX4" s="27"/>
      <c r="DTY4" s="27"/>
      <c r="DTZ4" s="27"/>
      <c r="DUA4" s="27"/>
      <c r="DUB4" s="27"/>
      <c r="DUC4" s="27"/>
      <c r="DUD4" s="27"/>
      <c r="DUE4" s="27"/>
      <c r="DUF4" s="27"/>
      <c r="DUG4" s="27"/>
      <c r="DUH4" s="27"/>
      <c r="DUI4" s="27"/>
      <c r="DUJ4" s="27"/>
      <c r="DUK4" s="27"/>
      <c r="DUL4" s="27"/>
      <c r="DUM4" s="27"/>
      <c r="DUN4" s="27"/>
      <c r="DUO4" s="27"/>
      <c r="DUP4" s="27"/>
      <c r="DUQ4" s="27"/>
      <c r="DUR4" s="27"/>
      <c r="DUS4" s="27"/>
      <c r="DUT4" s="27"/>
      <c r="DUU4" s="27"/>
      <c r="DUV4" s="27"/>
      <c r="DUW4" s="27"/>
      <c r="DUX4" s="27"/>
      <c r="DUY4" s="27"/>
      <c r="DUZ4" s="27"/>
      <c r="DVA4" s="27"/>
      <c r="DVB4" s="27"/>
      <c r="DVC4" s="27"/>
      <c r="DVD4" s="27"/>
      <c r="DVE4" s="27"/>
      <c r="DVF4" s="27"/>
      <c r="DVG4" s="27"/>
      <c r="DVH4" s="27"/>
      <c r="DVI4" s="27"/>
      <c r="DVJ4" s="27"/>
      <c r="DVK4" s="27"/>
      <c r="DVL4" s="27"/>
      <c r="DVM4" s="27"/>
      <c r="DVN4" s="27"/>
      <c r="DVO4" s="27"/>
      <c r="DVP4" s="27"/>
      <c r="DVQ4" s="27"/>
      <c r="DVR4" s="27"/>
      <c r="DVS4" s="27"/>
      <c r="DVT4" s="27"/>
      <c r="DVU4" s="27"/>
      <c r="DVV4" s="27"/>
      <c r="DVW4" s="27"/>
      <c r="DVX4" s="27"/>
      <c r="DVY4" s="27"/>
      <c r="DVZ4" s="27"/>
      <c r="DWA4" s="27"/>
      <c r="DWB4" s="27"/>
      <c r="DWC4" s="27"/>
      <c r="DWD4" s="27"/>
      <c r="DWE4" s="27"/>
      <c r="DWF4" s="27"/>
      <c r="DWG4" s="27"/>
      <c r="DWH4" s="27"/>
      <c r="DWI4" s="27"/>
      <c r="DWJ4" s="27"/>
      <c r="DWK4" s="27"/>
      <c r="DWL4" s="27"/>
      <c r="DWM4" s="27"/>
      <c r="DWN4" s="27"/>
      <c r="DWO4" s="27"/>
      <c r="DWP4" s="27"/>
      <c r="DWQ4" s="27"/>
      <c r="DWR4" s="27"/>
      <c r="DWS4" s="27"/>
      <c r="DWT4" s="27"/>
      <c r="DWU4" s="27"/>
      <c r="DWV4" s="27"/>
      <c r="DWW4" s="27"/>
      <c r="DWX4" s="27"/>
      <c r="DWY4" s="27"/>
      <c r="DWZ4" s="27"/>
      <c r="DXA4" s="27"/>
      <c r="DXB4" s="27"/>
      <c r="DXC4" s="27"/>
      <c r="DXD4" s="27"/>
      <c r="DXE4" s="27"/>
      <c r="DXF4" s="27"/>
      <c r="DXG4" s="27"/>
      <c r="DXH4" s="27"/>
      <c r="DXI4" s="27"/>
      <c r="DXJ4" s="27"/>
      <c r="DXK4" s="27"/>
      <c r="DXL4" s="27"/>
      <c r="DXM4" s="27"/>
      <c r="DXN4" s="27"/>
      <c r="DXO4" s="27"/>
      <c r="DXP4" s="27"/>
      <c r="DXQ4" s="27"/>
      <c r="DXR4" s="27"/>
      <c r="DXS4" s="27"/>
      <c r="DXT4" s="27"/>
      <c r="DXU4" s="27"/>
      <c r="DXV4" s="27"/>
      <c r="DXW4" s="27"/>
      <c r="DXX4" s="27"/>
      <c r="DXY4" s="27"/>
      <c r="DXZ4" s="27"/>
      <c r="DYA4" s="27"/>
      <c r="DYB4" s="27"/>
      <c r="DYC4" s="27"/>
      <c r="DYD4" s="27"/>
      <c r="DYE4" s="27"/>
      <c r="DYF4" s="27"/>
      <c r="DYG4" s="27"/>
      <c r="DYH4" s="27"/>
      <c r="DYI4" s="27"/>
      <c r="DYJ4" s="27"/>
      <c r="DYK4" s="27"/>
      <c r="DYL4" s="27"/>
      <c r="DYM4" s="27"/>
      <c r="DYN4" s="27"/>
      <c r="DYO4" s="27"/>
      <c r="DYP4" s="27"/>
      <c r="DYQ4" s="27"/>
      <c r="DYR4" s="27"/>
      <c r="DYS4" s="27"/>
      <c r="DYT4" s="27"/>
      <c r="DYU4" s="27"/>
      <c r="DYV4" s="27"/>
      <c r="DYW4" s="27"/>
      <c r="DYX4" s="27"/>
      <c r="DYY4" s="27"/>
      <c r="DYZ4" s="27"/>
      <c r="DZA4" s="27"/>
      <c r="DZB4" s="27"/>
      <c r="DZC4" s="27"/>
      <c r="DZD4" s="27"/>
      <c r="DZE4" s="27"/>
      <c r="DZF4" s="27"/>
      <c r="DZG4" s="27"/>
      <c r="DZH4" s="27"/>
      <c r="DZI4" s="27"/>
      <c r="DZJ4" s="27"/>
      <c r="DZK4" s="27"/>
      <c r="DZL4" s="27"/>
      <c r="DZM4" s="27"/>
      <c r="DZN4" s="27"/>
      <c r="DZO4" s="27"/>
      <c r="DZP4" s="27"/>
      <c r="DZQ4" s="27"/>
      <c r="DZR4" s="27"/>
      <c r="DZS4" s="27"/>
      <c r="DZT4" s="27"/>
      <c r="DZU4" s="27"/>
      <c r="DZV4" s="27"/>
      <c r="DZW4" s="27"/>
      <c r="DZX4" s="27"/>
      <c r="DZY4" s="27"/>
      <c r="DZZ4" s="27"/>
      <c r="EAA4" s="27"/>
      <c r="EAB4" s="27"/>
      <c r="EAC4" s="27"/>
      <c r="EAD4" s="27"/>
      <c r="EAE4" s="27"/>
      <c r="EAF4" s="27"/>
      <c r="EAG4" s="27"/>
      <c r="EAH4" s="27"/>
      <c r="EAI4" s="27"/>
      <c r="EAJ4" s="27"/>
      <c r="EAK4" s="27"/>
      <c r="EAL4" s="27"/>
      <c r="EAM4" s="27"/>
      <c r="EAN4" s="27"/>
      <c r="EAO4" s="27"/>
      <c r="EAP4" s="27"/>
      <c r="EAQ4" s="27"/>
      <c r="EAR4" s="27"/>
      <c r="EAS4" s="27"/>
      <c r="EAT4" s="27"/>
      <c r="EAU4" s="27"/>
      <c r="EAV4" s="27"/>
      <c r="EAW4" s="27"/>
      <c r="EAX4" s="27"/>
      <c r="EAY4" s="27"/>
      <c r="EAZ4" s="27"/>
      <c r="EBA4" s="27"/>
      <c r="EBB4" s="27"/>
      <c r="EBC4" s="27"/>
      <c r="EBD4" s="27"/>
      <c r="EBE4" s="27"/>
      <c r="EBF4" s="27"/>
      <c r="EBG4" s="27"/>
      <c r="EBH4" s="27"/>
      <c r="EBI4" s="27"/>
      <c r="EBJ4" s="27"/>
      <c r="EBK4" s="27"/>
      <c r="EBL4" s="27"/>
      <c r="EBM4" s="27"/>
      <c r="EBN4" s="27"/>
      <c r="EBO4" s="27"/>
      <c r="EBP4" s="27"/>
      <c r="EBQ4" s="27"/>
      <c r="EBR4" s="27"/>
      <c r="EBS4" s="27"/>
      <c r="EBT4" s="27"/>
      <c r="EBU4" s="27"/>
      <c r="EBV4" s="27"/>
      <c r="EBW4" s="27"/>
      <c r="EBX4" s="27"/>
      <c r="EBY4" s="27"/>
      <c r="EBZ4" s="27"/>
      <c r="ECA4" s="27"/>
      <c r="ECB4" s="27"/>
      <c r="ECC4" s="27"/>
      <c r="ECD4" s="27"/>
      <c r="ECE4" s="27"/>
      <c r="ECF4" s="27"/>
      <c r="ECG4" s="27"/>
      <c r="ECH4" s="27"/>
      <c r="ECI4" s="27"/>
      <c r="ECJ4" s="27"/>
      <c r="ECK4" s="27"/>
      <c r="ECL4" s="27"/>
      <c r="ECM4" s="27"/>
      <c r="ECN4" s="27"/>
      <c r="ECO4" s="27"/>
      <c r="ECP4" s="27"/>
      <c r="ECQ4" s="27"/>
      <c r="ECR4" s="27"/>
      <c r="ECS4" s="27"/>
      <c r="ECT4" s="27"/>
      <c r="ECU4" s="27"/>
      <c r="ECV4" s="27"/>
      <c r="ECW4" s="27"/>
      <c r="ECX4" s="27"/>
      <c r="ECY4" s="27"/>
      <c r="ECZ4" s="27"/>
      <c r="EDA4" s="27"/>
      <c r="EDB4" s="27"/>
      <c r="EDC4" s="27"/>
      <c r="EDD4" s="27"/>
      <c r="EDE4" s="27"/>
      <c r="EDF4" s="27"/>
      <c r="EDG4" s="27"/>
      <c r="EDH4" s="27"/>
      <c r="EDI4" s="27"/>
      <c r="EDJ4" s="27"/>
      <c r="EDK4" s="27"/>
      <c r="EDL4" s="27"/>
      <c r="EDM4" s="27"/>
      <c r="EDN4" s="27"/>
      <c r="EDO4" s="27"/>
      <c r="EDP4" s="27"/>
      <c r="EDQ4" s="27"/>
      <c r="EDR4" s="27"/>
      <c r="EDS4" s="27"/>
      <c r="EDT4" s="27"/>
      <c r="EDU4" s="27"/>
      <c r="EDV4" s="27"/>
      <c r="EDW4" s="27"/>
      <c r="EDX4" s="27"/>
      <c r="EDY4" s="27"/>
      <c r="EDZ4" s="27"/>
      <c r="EEA4" s="27"/>
      <c r="EEB4" s="27"/>
      <c r="EEC4" s="27"/>
      <c r="EED4" s="27"/>
      <c r="EEE4" s="27"/>
      <c r="EEF4" s="27"/>
      <c r="EEG4" s="27"/>
      <c r="EEH4" s="27"/>
      <c r="EEI4" s="27"/>
      <c r="EEJ4" s="27"/>
      <c r="EEK4" s="27"/>
      <c r="EEL4" s="27"/>
      <c r="EEM4" s="27"/>
      <c r="EEN4" s="27"/>
      <c r="EEO4" s="27"/>
      <c r="EEP4" s="27"/>
      <c r="EEQ4" s="27"/>
      <c r="EER4" s="27"/>
      <c r="EES4" s="27"/>
      <c r="EET4" s="27"/>
      <c r="EEU4" s="27"/>
      <c r="EEV4" s="27"/>
      <c r="EEW4" s="27"/>
      <c r="EEX4" s="27"/>
      <c r="EEY4" s="27"/>
      <c r="EEZ4" s="27"/>
      <c r="EFA4" s="27"/>
      <c r="EFB4" s="27"/>
      <c r="EFC4" s="27"/>
      <c r="EFD4" s="27"/>
      <c r="EFE4" s="27"/>
      <c r="EFF4" s="27"/>
      <c r="EFG4" s="27"/>
      <c r="EFH4" s="27"/>
      <c r="EFI4" s="27"/>
      <c r="EFJ4" s="27"/>
      <c r="EFK4" s="27"/>
      <c r="EFL4" s="27"/>
      <c r="EFM4" s="27"/>
      <c r="EFN4" s="27"/>
      <c r="EFO4" s="27"/>
      <c r="EFP4" s="27"/>
      <c r="EFQ4" s="27"/>
      <c r="EFR4" s="27"/>
      <c r="EFS4" s="27"/>
      <c r="EFT4" s="27"/>
      <c r="EFU4" s="27"/>
      <c r="EFV4" s="27"/>
      <c r="EFW4" s="27"/>
      <c r="EFX4" s="27"/>
      <c r="EFY4" s="27"/>
      <c r="EFZ4" s="27"/>
      <c r="EGA4" s="27"/>
      <c r="EGB4" s="27"/>
      <c r="EGC4" s="27"/>
      <c r="EGD4" s="27"/>
      <c r="EGE4" s="27"/>
      <c r="EGF4" s="27"/>
      <c r="EGG4" s="27"/>
      <c r="EGH4" s="27"/>
      <c r="EGI4" s="27"/>
      <c r="EGJ4" s="27"/>
      <c r="EGK4" s="27"/>
      <c r="EGL4" s="27"/>
      <c r="EGM4" s="27"/>
      <c r="EGN4" s="27"/>
      <c r="EGO4" s="27"/>
      <c r="EGP4" s="27"/>
      <c r="EGQ4" s="27"/>
      <c r="EGR4" s="27"/>
      <c r="EGS4" s="27"/>
      <c r="EGT4" s="27"/>
      <c r="EGU4" s="27"/>
      <c r="EGV4" s="27"/>
      <c r="EGW4" s="27"/>
      <c r="EGX4" s="27"/>
      <c r="EGY4" s="27"/>
      <c r="EGZ4" s="27"/>
      <c r="EHA4" s="27"/>
      <c r="EHB4" s="27"/>
      <c r="EHC4" s="27"/>
      <c r="EHD4" s="27"/>
      <c r="EHE4" s="27"/>
      <c r="EHF4" s="27"/>
      <c r="EHG4" s="27"/>
      <c r="EHH4" s="27"/>
      <c r="EHI4" s="27"/>
      <c r="EHJ4" s="27"/>
      <c r="EHK4" s="27"/>
      <c r="EHL4" s="27"/>
      <c r="EHM4" s="27"/>
      <c r="EHN4" s="27"/>
      <c r="EHO4" s="27"/>
      <c r="EHP4" s="27"/>
      <c r="EHQ4" s="27"/>
      <c r="EHR4" s="27"/>
      <c r="EHS4" s="27"/>
      <c r="EHT4" s="27"/>
      <c r="EHU4" s="27"/>
      <c r="EHV4" s="27"/>
      <c r="EHW4" s="27"/>
      <c r="EHX4" s="27"/>
      <c r="EHY4" s="27"/>
      <c r="EHZ4" s="27"/>
      <c r="EIA4" s="27"/>
      <c r="EIB4" s="27"/>
      <c r="EIC4" s="27"/>
      <c r="EID4" s="27"/>
      <c r="EIE4" s="27"/>
      <c r="EIF4" s="27"/>
      <c r="EIG4" s="27"/>
      <c r="EIH4" s="27"/>
      <c r="EII4" s="27"/>
      <c r="EIJ4" s="27"/>
      <c r="EIK4" s="27"/>
      <c r="EIL4" s="27"/>
      <c r="EIM4" s="27"/>
      <c r="EIN4" s="27"/>
      <c r="EIO4" s="27"/>
      <c r="EIP4" s="27"/>
      <c r="EIQ4" s="27"/>
      <c r="EIR4" s="27"/>
      <c r="EIS4" s="27"/>
      <c r="EIT4" s="27"/>
      <c r="EIU4" s="27"/>
      <c r="EIV4" s="27"/>
      <c r="EIW4" s="27"/>
      <c r="EIX4" s="27"/>
      <c r="EIY4" s="27"/>
      <c r="EIZ4" s="27"/>
      <c r="EJA4" s="27"/>
      <c r="EJB4" s="27"/>
      <c r="EJC4" s="27"/>
      <c r="EJD4" s="27"/>
      <c r="EJE4" s="27"/>
      <c r="EJF4" s="27"/>
      <c r="EJG4" s="27"/>
      <c r="EJH4" s="27"/>
      <c r="EJI4" s="27"/>
      <c r="EJJ4" s="27"/>
      <c r="EJK4" s="27"/>
      <c r="EJL4" s="27"/>
      <c r="EJM4" s="27"/>
      <c r="EJN4" s="27"/>
      <c r="EJO4" s="27"/>
      <c r="EJP4" s="27"/>
      <c r="EJQ4" s="27"/>
      <c r="EJR4" s="27"/>
      <c r="EJS4" s="27"/>
      <c r="EJT4" s="27"/>
      <c r="EJU4" s="27"/>
      <c r="EJV4" s="27"/>
      <c r="EJW4" s="27"/>
      <c r="EJX4" s="27"/>
      <c r="EJY4" s="27"/>
      <c r="EJZ4" s="27"/>
      <c r="EKA4" s="27"/>
      <c r="EKB4" s="27"/>
      <c r="EKC4" s="27"/>
      <c r="EKD4" s="27"/>
      <c r="EKE4" s="27"/>
      <c r="EKF4" s="27"/>
      <c r="EKG4" s="27"/>
      <c r="EKH4" s="27"/>
      <c r="EKI4" s="27"/>
      <c r="EKJ4" s="27"/>
      <c r="EKK4" s="27"/>
      <c r="EKL4" s="27"/>
      <c r="EKM4" s="27"/>
      <c r="EKN4" s="27"/>
      <c r="EKO4" s="27"/>
      <c r="EKP4" s="27"/>
      <c r="EKQ4" s="27"/>
      <c r="EKR4" s="27"/>
      <c r="EKS4" s="27"/>
      <c r="EKT4" s="27"/>
      <c r="EKU4" s="27"/>
      <c r="EKV4" s="27"/>
      <c r="EKW4" s="27"/>
      <c r="EKX4" s="27"/>
      <c r="EKY4" s="27"/>
      <c r="EKZ4" s="27"/>
      <c r="ELA4" s="27"/>
      <c r="ELB4" s="27"/>
      <c r="ELC4" s="27"/>
      <c r="ELD4" s="27"/>
      <c r="ELE4" s="27"/>
      <c r="ELF4" s="27"/>
      <c r="ELG4" s="27"/>
      <c r="ELH4" s="27"/>
      <c r="ELI4" s="27"/>
      <c r="ELJ4" s="27"/>
      <c r="ELK4" s="27"/>
      <c r="ELL4" s="27"/>
      <c r="ELM4" s="27"/>
      <c r="ELN4" s="27"/>
      <c r="ELO4" s="27"/>
      <c r="ELP4" s="27"/>
      <c r="ELQ4" s="27"/>
      <c r="ELR4" s="27"/>
      <c r="ELS4" s="27"/>
      <c r="ELT4" s="27"/>
      <c r="ELU4" s="27"/>
      <c r="ELV4" s="27"/>
      <c r="ELW4" s="27"/>
      <c r="ELX4" s="27"/>
      <c r="ELY4" s="27"/>
      <c r="ELZ4" s="27"/>
      <c r="EMA4" s="27"/>
      <c r="EMB4" s="27"/>
      <c r="EMC4" s="27"/>
      <c r="EMD4" s="27"/>
      <c r="EME4" s="27"/>
      <c r="EMF4" s="27"/>
      <c r="EMG4" s="27"/>
      <c r="EMH4" s="27"/>
      <c r="EMI4" s="27"/>
      <c r="EMJ4" s="27"/>
      <c r="EMK4" s="27"/>
      <c r="EML4" s="27"/>
      <c r="EMM4" s="27"/>
      <c r="EMN4" s="27"/>
      <c r="EMO4" s="27"/>
      <c r="EMP4" s="27"/>
      <c r="EMQ4" s="27"/>
      <c r="EMR4" s="27"/>
      <c r="EMS4" s="27"/>
      <c r="EMT4" s="27"/>
      <c r="EMU4" s="27"/>
      <c r="EMV4" s="27"/>
      <c r="EMW4" s="27"/>
      <c r="EMX4" s="27"/>
      <c r="EMY4" s="27"/>
      <c r="EMZ4" s="27"/>
      <c r="ENA4" s="27"/>
      <c r="ENB4" s="27"/>
      <c r="ENC4" s="27"/>
      <c r="END4" s="27"/>
      <c r="ENE4" s="27"/>
      <c r="ENF4" s="27"/>
      <c r="ENG4" s="27"/>
      <c r="ENH4" s="27"/>
      <c r="ENI4" s="27"/>
      <c r="ENJ4" s="27"/>
      <c r="ENK4" s="27"/>
      <c r="ENL4" s="27"/>
      <c r="ENM4" s="27"/>
      <c r="ENN4" s="27"/>
      <c r="ENO4" s="27"/>
      <c r="ENP4" s="27"/>
      <c r="ENQ4" s="27"/>
      <c r="ENR4" s="27"/>
      <c r="ENS4" s="27"/>
      <c r="ENT4" s="27"/>
      <c r="ENU4" s="27"/>
      <c r="ENV4" s="27"/>
      <c r="ENW4" s="27"/>
      <c r="ENX4" s="27"/>
      <c r="ENY4" s="27"/>
      <c r="ENZ4" s="27"/>
      <c r="EOA4" s="27"/>
      <c r="EOB4" s="27"/>
      <c r="EOC4" s="27"/>
      <c r="EOD4" s="27"/>
      <c r="EOE4" s="27"/>
      <c r="EOF4" s="27"/>
      <c r="EOG4" s="27"/>
      <c r="EOH4" s="27"/>
      <c r="EOI4" s="27"/>
      <c r="EOJ4" s="27"/>
      <c r="EOK4" s="27"/>
      <c r="EOL4" s="27"/>
      <c r="EOM4" s="27"/>
      <c r="EON4" s="27"/>
      <c r="EOO4" s="27"/>
      <c r="EOP4" s="27"/>
      <c r="EOQ4" s="27"/>
      <c r="EOR4" s="27"/>
      <c r="EOS4" s="27"/>
      <c r="EOT4" s="27"/>
      <c r="EOU4" s="27"/>
      <c r="EOV4" s="27"/>
      <c r="EOW4" s="27"/>
      <c r="EOX4" s="27"/>
      <c r="EOY4" s="27"/>
      <c r="EOZ4" s="27"/>
      <c r="EPA4" s="27"/>
      <c r="EPB4" s="27"/>
      <c r="EPC4" s="27"/>
      <c r="EPD4" s="27"/>
      <c r="EPE4" s="27"/>
      <c r="EPF4" s="27"/>
      <c r="EPG4" s="27"/>
      <c r="EPH4" s="27"/>
      <c r="EPI4" s="27"/>
      <c r="EPJ4" s="27"/>
      <c r="EPK4" s="27"/>
      <c r="EPL4" s="27"/>
      <c r="EPM4" s="27"/>
      <c r="EPN4" s="27"/>
      <c r="EPO4" s="27"/>
      <c r="EPP4" s="27"/>
      <c r="EPQ4" s="27"/>
      <c r="EPR4" s="27"/>
      <c r="EPS4" s="27"/>
      <c r="EPT4" s="27"/>
      <c r="EPU4" s="27"/>
      <c r="EPV4" s="27"/>
      <c r="EPW4" s="27"/>
      <c r="EPX4" s="27"/>
      <c r="EPY4" s="27"/>
      <c r="EPZ4" s="27"/>
      <c r="EQA4" s="27"/>
      <c r="EQB4" s="27"/>
      <c r="EQC4" s="27"/>
      <c r="EQD4" s="27"/>
      <c r="EQE4" s="27"/>
      <c r="EQF4" s="27"/>
      <c r="EQG4" s="27"/>
      <c r="EQH4" s="27"/>
      <c r="EQI4" s="27"/>
      <c r="EQJ4" s="27"/>
      <c r="EQK4" s="27"/>
      <c r="EQL4" s="27"/>
      <c r="EQM4" s="27"/>
      <c r="EQN4" s="27"/>
      <c r="EQO4" s="27"/>
      <c r="EQP4" s="27"/>
      <c r="EQQ4" s="27"/>
      <c r="EQR4" s="27"/>
      <c r="EQS4" s="27"/>
      <c r="EQT4" s="27"/>
      <c r="EQU4" s="27"/>
      <c r="EQV4" s="27"/>
      <c r="EQW4" s="27"/>
      <c r="EQX4" s="27"/>
      <c r="EQY4" s="27"/>
      <c r="EQZ4" s="27"/>
      <c r="ERA4" s="27"/>
      <c r="ERB4" s="27"/>
      <c r="ERC4" s="27"/>
      <c r="ERD4" s="27"/>
      <c r="ERE4" s="27"/>
      <c r="ERF4" s="27"/>
      <c r="ERG4" s="27"/>
      <c r="ERH4" s="27"/>
      <c r="ERI4" s="27"/>
      <c r="ERJ4" s="27"/>
      <c r="ERK4" s="27"/>
      <c r="ERL4" s="27"/>
      <c r="ERM4" s="27"/>
      <c r="ERN4" s="27"/>
      <c r="ERO4" s="27"/>
      <c r="ERP4" s="27"/>
      <c r="ERQ4" s="27"/>
      <c r="ERR4" s="27"/>
      <c r="ERS4" s="27"/>
      <c r="ERT4" s="27"/>
      <c r="ERU4" s="27"/>
      <c r="ERV4" s="27"/>
      <c r="ERW4" s="27"/>
      <c r="ERX4" s="27"/>
      <c r="ERY4" s="27"/>
      <c r="ERZ4" s="27"/>
      <c r="ESA4" s="27"/>
      <c r="ESB4" s="27"/>
      <c r="ESC4" s="27"/>
      <c r="ESD4" s="27"/>
      <c r="ESE4" s="27"/>
      <c r="ESF4" s="27"/>
      <c r="ESG4" s="27"/>
      <c r="ESH4" s="27"/>
      <c r="ESI4" s="27"/>
      <c r="ESJ4" s="27"/>
      <c r="ESK4" s="27"/>
      <c r="ESL4" s="27"/>
      <c r="ESM4" s="27"/>
      <c r="ESN4" s="27"/>
      <c r="ESO4" s="27"/>
      <c r="ESP4" s="27"/>
      <c r="ESQ4" s="27"/>
      <c r="ESR4" s="27"/>
      <c r="ESS4" s="27"/>
      <c r="EST4" s="27"/>
      <c r="ESU4" s="27"/>
      <c r="ESV4" s="27"/>
      <c r="ESW4" s="27"/>
      <c r="ESX4" s="27"/>
      <c r="ESY4" s="27"/>
      <c r="ESZ4" s="27"/>
      <c r="ETA4" s="27"/>
      <c r="ETB4" s="27"/>
      <c r="ETC4" s="27"/>
      <c r="ETD4" s="27"/>
      <c r="ETE4" s="27"/>
      <c r="ETF4" s="27"/>
      <c r="ETG4" s="27"/>
      <c r="ETH4" s="27"/>
      <c r="ETI4" s="27"/>
      <c r="ETJ4" s="27"/>
      <c r="ETK4" s="27"/>
      <c r="ETL4" s="27"/>
      <c r="ETM4" s="27"/>
      <c r="ETN4" s="27"/>
      <c r="ETO4" s="27"/>
      <c r="ETP4" s="27"/>
      <c r="ETQ4" s="27"/>
      <c r="ETR4" s="27"/>
      <c r="ETS4" s="27"/>
      <c r="ETT4" s="27"/>
      <c r="ETU4" s="27"/>
      <c r="ETV4" s="27"/>
      <c r="ETW4" s="27"/>
      <c r="ETX4" s="27"/>
      <c r="ETY4" s="27"/>
      <c r="ETZ4" s="27"/>
      <c r="EUA4" s="27"/>
      <c r="EUB4" s="27"/>
      <c r="EUC4" s="27"/>
      <c r="EUD4" s="27"/>
      <c r="EUE4" s="27"/>
      <c r="EUF4" s="27"/>
      <c r="EUG4" s="27"/>
      <c r="EUH4" s="27"/>
      <c r="EUI4" s="27"/>
      <c r="EUJ4" s="27"/>
      <c r="EUK4" s="27"/>
      <c r="EUL4" s="27"/>
      <c r="EUM4" s="27"/>
      <c r="EUN4" s="27"/>
      <c r="EUO4" s="27"/>
      <c r="EUP4" s="27"/>
      <c r="EUQ4" s="27"/>
      <c r="EUR4" s="27"/>
      <c r="EUS4" s="27"/>
      <c r="EUT4" s="27"/>
      <c r="EUU4" s="27"/>
      <c r="EUV4" s="27"/>
      <c r="EUW4" s="27"/>
      <c r="EUX4" s="27"/>
      <c r="EUY4" s="27"/>
      <c r="EUZ4" s="27"/>
      <c r="EVA4" s="27"/>
      <c r="EVB4" s="27"/>
      <c r="EVC4" s="27"/>
      <c r="EVD4" s="27"/>
      <c r="EVE4" s="27"/>
      <c r="EVF4" s="27"/>
      <c r="EVG4" s="27"/>
      <c r="EVH4" s="27"/>
      <c r="EVI4" s="27"/>
      <c r="EVJ4" s="27"/>
      <c r="EVK4" s="27"/>
      <c r="EVL4" s="27"/>
      <c r="EVM4" s="27"/>
      <c r="EVN4" s="27"/>
      <c r="EVO4" s="27"/>
      <c r="EVP4" s="27"/>
      <c r="EVQ4" s="27"/>
      <c r="EVR4" s="27"/>
      <c r="EVS4" s="27"/>
      <c r="EVT4" s="27"/>
      <c r="EVU4" s="27"/>
      <c r="EVV4" s="27"/>
      <c r="EVW4" s="27"/>
      <c r="EVX4" s="27"/>
      <c r="EVY4" s="27"/>
      <c r="EVZ4" s="27"/>
      <c r="EWA4" s="27"/>
      <c r="EWB4" s="27"/>
      <c r="EWC4" s="27"/>
      <c r="EWD4" s="27"/>
      <c r="EWE4" s="27"/>
      <c r="EWF4" s="27"/>
      <c r="EWG4" s="27"/>
      <c r="EWH4" s="27"/>
      <c r="EWI4" s="27"/>
      <c r="EWJ4" s="27"/>
      <c r="EWK4" s="27"/>
      <c r="EWL4" s="27"/>
      <c r="EWM4" s="27"/>
      <c r="EWN4" s="27"/>
      <c r="EWO4" s="27"/>
      <c r="EWP4" s="27"/>
      <c r="EWQ4" s="27"/>
      <c r="EWR4" s="27"/>
      <c r="EWS4" s="27"/>
      <c r="EWT4" s="27"/>
      <c r="EWU4" s="27"/>
      <c r="EWV4" s="27"/>
      <c r="EWW4" s="27"/>
      <c r="EWX4" s="27"/>
      <c r="EWY4" s="27"/>
      <c r="EWZ4" s="27"/>
      <c r="EXA4" s="27"/>
      <c r="EXB4" s="27"/>
      <c r="EXC4" s="27"/>
      <c r="EXD4" s="27"/>
      <c r="EXE4" s="27"/>
      <c r="EXF4" s="27"/>
      <c r="EXG4" s="27"/>
      <c r="EXH4" s="27"/>
      <c r="EXI4" s="27"/>
      <c r="EXJ4" s="27"/>
      <c r="EXK4" s="27"/>
      <c r="EXL4" s="27"/>
      <c r="EXM4" s="27"/>
      <c r="EXN4" s="27"/>
      <c r="EXO4" s="27"/>
      <c r="EXP4" s="27"/>
      <c r="EXQ4" s="27"/>
      <c r="EXR4" s="27"/>
      <c r="EXS4" s="27"/>
      <c r="EXT4" s="27"/>
      <c r="EXU4" s="27"/>
      <c r="EXV4" s="27"/>
      <c r="EXW4" s="27"/>
      <c r="EXX4" s="27"/>
      <c r="EXY4" s="27"/>
      <c r="EXZ4" s="27"/>
      <c r="EYA4" s="27"/>
      <c r="EYB4" s="27"/>
      <c r="EYC4" s="27"/>
      <c r="EYD4" s="27"/>
      <c r="EYE4" s="27"/>
      <c r="EYF4" s="27"/>
      <c r="EYG4" s="27"/>
      <c r="EYH4" s="27"/>
      <c r="EYI4" s="27"/>
      <c r="EYJ4" s="27"/>
      <c r="EYK4" s="27"/>
      <c r="EYL4" s="27"/>
      <c r="EYM4" s="27"/>
      <c r="EYN4" s="27"/>
      <c r="EYO4" s="27"/>
      <c r="EYP4" s="27"/>
      <c r="EYQ4" s="27"/>
      <c r="EYR4" s="27"/>
      <c r="EYS4" s="27"/>
      <c r="EYT4" s="27"/>
      <c r="EYU4" s="27"/>
      <c r="EYV4" s="27"/>
      <c r="EYW4" s="27"/>
      <c r="EYX4" s="27"/>
      <c r="EYY4" s="27"/>
      <c r="EYZ4" s="27"/>
      <c r="EZA4" s="27"/>
      <c r="EZB4" s="27"/>
      <c r="EZC4" s="27"/>
      <c r="EZD4" s="27"/>
      <c r="EZE4" s="27"/>
      <c r="EZF4" s="27"/>
      <c r="EZG4" s="27"/>
      <c r="EZH4" s="27"/>
      <c r="EZI4" s="27"/>
      <c r="EZJ4" s="27"/>
      <c r="EZK4" s="27"/>
      <c r="EZL4" s="27"/>
      <c r="EZM4" s="27"/>
      <c r="EZN4" s="27"/>
      <c r="EZO4" s="27"/>
      <c r="EZP4" s="27"/>
      <c r="EZQ4" s="27"/>
      <c r="EZR4" s="27"/>
      <c r="EZS4" s="27"/>
      <c r="EZT4" s="27"/>
      <c r="EZU4" s="27"/>
      <c r="EZV4" s="27"/>
      <c r="EZW4" s="27"/>
      <c r="EZX4" s="27"/>
      <c r="EZY4" s="27"/>
      <c r="EZZ4" s="27"/>
      <c r="FAA4" s="27"/>
      <c r="FAB4" s="27"/>
      <c r="FAC4" s="27"/>
      <c r="FAD4" s="27"/>
      <c r="FAE4" s="27"/>
      <c r="FAF4" s="27"/>
      <c r="FAG4" s="27"/>
      <c r="FAH4" s="27"/>
      <c r="FAI4" s="27"/>
      <c r="FAJ4" s="27"/>
      <c r="FAK4" s="27"/>
      <c r="FAL4" s="27"/>
      <c r="FAM4" s="27"/>
      <c r="FAN4" s="27"/>
      <c r="FAO4" s="27"/>
      <c r="FAP4" s="27"/>
      <c r="FAQ4" s="27"/>
      <c r="FAR4" s="27"/>
      <c r="FAS4" s="27"/>
      <c r="FAT4" s="27"/>
      <c r="FAU4" s="27"/>
      <c r="FAV4" s="27"/>
      <c r="FAW4" s="27"/>
      <c r="FAX4" s="27"/>
      <c r="FAY4" s="27"/>
      <c r="FAZ4" s="27"/>
      <c r="FBA4" s="27"/>
      <c r="FBB4" s="27"/>
      <c r="FBC4" s="27"/>
      <c r="FBD4" s="27"/>
      <c r="FBE4" s="27"/>
      <c r="FBF4" s="27"/>
      <c r="FBG4" s="27"/>
      <c r="FBH4" s="27"/>
      <c r="FBI4" s="27"/>
      <c r="FBJ4" s="27"/>
      <c r="FBK4" s="27"/>
      <c r="FBL4" s="27"/>
      <c r="FBM4" s="27"/>
      <c r="FBN4" s="27"/>
      <c r="FBO4" s="27"/>
      <c r="FBP4" s="27"/>
      <c r="FBQ4" s="27"/>
      <c r="FBR4" s="27"/>
      <c r="FBS4" s="27"/>
      <c r="FBT4" s="27"/>
      <c r="FBU4" s="27"/>
      <c r="FBV4" s="27"/>
      <c r="FBW4" s="27"/>
      <c r="FBX4" s="27"/>
      <c r="FBY4" s="27"/>
      <c r="FBZ4" s="27"/>
      <c r="FCA4" s="27"/>
      <c r="FCB4" s="27"/>
      <c r="FCC4" s="27"/>
      <c r="FCD4" s="27"/>
      <c r="FCE4" s="27"/>
      <c r="FCF4" s="27"/>
      <c r="FCG4" s="27"/>
      <c r="FCH4" s="27"/>
      <c r="FCI4" s="27"/>
      <c r="FCJ4" s="27"/>
      <c r="FCK4" s="27"/>
      <c r="FCL4" s="27"/>
      <c r="FCM4" s="27"/>
      <c r="FCN4" s="27"/>
      <c r="FCO4" s="27"/>
      <c r="FCP4" s="27"/>
      <c r="FCQ4" s="27"/>
      <c r="FCR4" s="27"/>
      <c r="FCS4" s="27"/>
      <c r="FCT4" s="27"/>
      <c r="FCU4" s="27"/>
      <c r="FCV4" s="27"/>
      <c r="FCW4" s="27"/>
      <c r="FCX4" s="27"/>
      <c r="FCY4" s="27"/>
      <c r="FCZ4" s="27"/>
      <c r="FDA4" s="27"/>
      <c r="FDB4" s="27"/>
      <c r="FDC4" s="27"/>
      <c r="FDD4" s="27"/>
      <c r="FDE4" s="27"/>
      <c r="FDF4" s="27"/>
      <c r="FDG4" s="27"/>
      <c r="FDH4" s="27"/>
      <c r="FDI4" s="27"/>
      <c r="FDJ4" s="27"/>
      <c r="FDK4" s="27"/>
      <c r="FDL4" s="27"/>
      <c r="FDM4" s="27"/>
      <c r="FDN4" s="27"/>
      <c r="FDO4" s="27"/>
      <c r="FDP4" s="27"/>
      <c r="FDQ4" s="27"/>
      <c r="FDR4" s="27"/>
      <c r="FDS4" s="27"/>
      <c r="FDT4" s="27"/>
      <c r="FDU4" s="27"/>
      <c r="FDV4" s="27"/>
      <c r="FDW4" s="27"/>
      <c r="FDX4" s="27"/>
      <c r="FDY4" s="27"/>
      <c r="FDZ4" s="27"/>
      <c r="FEA4" s="27"/>
      <c r="FEB4" s="27"/>
      <c r="FEC4" s="27"/>
      <c r="FED4" s="27"/>
      <c r="FEE4" s="27"/>
      <c r="FEF4" s="27"/>
      <c r="FEG4" s="27"/>
      <c r="FEH4" s="27"/>
      <c r="FEI4" s="27"/>
      <c r="FEJ4" s="27"/>
      <c r="FEK4" s="27"/>
      <c r="FEL4" s="27"/>
      <c r="FEM4" s="27"/>
      <c r="FEN4" s="27"/>
      <c r="FEO4" s="27"/>
      <c r="FEP4" s="27"/>
      <c r="FEQ4" s="27"/>
      <c r="FER4" s="27"/>
      <c r="FES4" s="27"/>
      <c r="FET4" s="27"/>
      <c r="FEU4" s="27"/>
      <c r="FEV4" s="27"/>
      <c r="FEW4" s="27"/>
      <c r="FEX4" s="27"/>
      <c r="FEY4" s="27"/>
      <c r="FEZ4" s="27"/>
      <c r="FFA4" s="27"/>
      <c r="FFB4" s="27"/>
      <c r="FFC4" s="27"/>
      <c r="FFD4" s="27"/>
      <c r="FFE4" s="27"/>
      <c r="FFF4" s="27"/>
      <c r="FFG4" s="27"/>
      <c r="FFH4" s="27"/>
      <c r="FFI4" s="27"/>
      <c r="FFJ4" s="27"/>
      <c r="FFK4" s="27"/>
      <c r="FFL4" s="27"/>
      <c r="FFM4" s="27"/>
      <c r="FFN4" s="27"/>
      <c r="FFO4" s="27"/>
      <c r="FFP4" s="27"/>
      <c r="FFQ4" s="27"/>
      <c r="FFR4" s="27"/>
      <c r="FFS4" s="27"/>
      <c r="FFT4" s="27"/>
      <c r="FFU4" s="27"/>
      <c r="FFV4" s="27"/>
      <c r="FFW4" s="27"/>
      <c r="FFX4" s="27"/>
      <c r="FFY4" s="27"/>
      <c r="FFZ4" s="27"/>
      <c r="FGA4" s="27"/>
      <c r="FGB4" s="27"/>
      <c r="FGC4" s="27"/>
      <c r="FGD4" s="27"/>
      <c r="FGE4" s="27"/>
      <c r="FGF4" s="27"/>
      <c r="FGG4" s="27"/>
      <c r="FGH4" s="27"/>
      <c r="FGI4" s="27"/>
      <c r="FGJ4" s="27"/>
      <c r="FGK4" s="27"/>
      <c r="FGL4" s="27"/>
      <c r="FGM4" s="27"/>
      <c r="FGN4" s="27"/>
      <c r="FGO4" s="27"/>
      <c r="FGP4" s="27"/>
      <c r="FGQ4" s="27"/>
      <c r="FGR4" s="27"/>
      <c r="FGS4" s="27"/>
      <c r="FGT4" s="27"/>
      <c r="FGU4" s="27"/>
      <c r="FGV4" s="27"/>
      <c r="FGW4" s="27"/>
      <c r="FGX4" s="27"/>
      <c r="FGY4" s="27"/>
      <c r="FGZ4" s="27"/>
      <c r="FHA4" s="27"/>
      <c r="FHB4" s="27"/>
      <c r="FHC4" s="27"/>
      <c r="FHD4" s="27"/>
      <c r="FHE4" s="27"/>
      <c r="FHF4" s="27"/>
      <c r="FHG4" s="27"/>
      <c r="FHH4" s="27"/>
      <c r="FHI4" s="27"/>
      <c r="FHJ4" s="27"/>
      <c r="FHK4" s="27"/>
      <c r="FHL4" s="27"/>
      <c r="FHM4" s="27"/>
      <c r="FHN4" s="27"/>
      <c r="FHO4" s="27"/>
      <c r="FHP4" s="27"/>
      <c r="FHQ4" s="27"/>
      <c r="FHR4" s="27"/>
      <c r="FHS4" s="27"/>
      <c r="FHT4" s="27"/>
      <c r="FHU4" s="27"/>
      <c r="FHV4" s="27"/>
      <c r="FHW4" s="27"/>
      <c r="FHX4" s="27"/>
      <c r="FHY4" s="27"/>
      <c r="FHZ4" s="27"/>
      <c r="FIA4" s="27"/>
      <c r="FIB4" s="27"/>
      <c r="FIC4" s="27"/>
      <c r="FID4" s="27"/>
      <c r="FIE4" s="27"/>
      <c r="FIF4" s="27"/>
      <c r="FIG4" s="27"/>
      <c r="FIH4" s="27"/>
      <c r="FII4" s="27"/>
      <c r="FIJ4" s="27"/>
      <c r="FIK4" s="27"/>
      <c r="FIL4" s="27"/>
      <c r="FIM4" s="27"/>
      <c r="FIN4" s="27"/>
      <c r="FIO4" s="27"/>
      <c r="FIP4" s="27"/>
      <c r="FIQ4" s="27"/>
      <c r="FIR4" s="27"/>
      <c r="FIS4" s="27"/>
      <c r="FIT4" s="27"/>
      <c r="FIU4" s="27"/>
      <c r="FIV4" s="27"/>
      <c r="FIW4" s="27"/>
      <c r="FIX4" s="27"/>
      <c r="FIY4" s="27"/>
      <c r="FIZ4" s="27"/>
      <c r="FJA4" s="27"/>
      <c r="FJB4" s="27"/>
      <c r="FJC4" s="27"/>
      <c r="FJD4" s="27"/>
      <c r="FJE4" s="27"/>
      <c r="FJF4" s="27"/>
      <c r="FJG4" s="27"/>
      <c r="FJH4" s="27"/>
      <c r="FJI4" s="27"/>
      <c r="FJJ4" s="27"/>
      <c r="FJK4" s="27"/>
      <c r="FJL4" s="27"/>
      <c r="FJM4" s="27"/>
      <c r="FJN4" s="27"/>
      <c r="FJO4" s="27"/>
      <c r="FJP4" s="27"/>
      <c r="FJQ4" s="27"/>
      <c r="FJR4" s="27"/>
      <c r="FJS4" s="27"/>
      <c r="FJT4" s="27"/>
      <c r="FJU4" s="27"/>
      <c r="FJV4" s="27"/>
      <c r="FJW4" s="27"/>
      <c r="FJX4" s="27"/>
      <c r="FJY4" s="27"/>
      <c r="FJZ4" s="27"/>
      <c r="FKA4" s="27"/>
      <c r="FKB4" s="27"/>
      <c r="FKC4" s="27"/>
      <c r="FKD4" s="27"/>
      <c r="FKE4" s="27"/>
      <c r="FKF4" s="27"/>
      <c r="FKG4" s="27"/>
      <c r="FKH4" s="27"/>
      <c r="FKI4" s="27"/>
      <c r="FKJ4" s="27"/>
      <c r="FKK4" s="27"/>
      <c r="FKL4" s="27"/>
      <c r="FKM4" s="27"/>
      <c r="FKN4" s="27"/>
      <c r="FKO4" s="27"/>
      <c r="FKP4" s="27"/>
      <c r="FKQ4" s="27"/>
      <c r="FKR4" s="27"/>
      <c r="FKS4" s="27"/>
      <c r="FKT4" s="27"/>
      <c r="FKU4" s="27"/>
      <c r="FKV4" s="27"/>
      <c r="FKW4" s="27"/>
      <c r="FKX4" s="27"/>
      <c r="FKY4" s="27"/>
      <c r="FKZ4" s="27"/>
      <c r="FLA4" s="27"/>
      <c r="FLB4" s="27"/>
      <c r="FLC4" s="27"/>
      <c r="FLD4" s="27"/>
      <c r="FLE4" s="27"/>
      <c r="FLF4" s="27"/>
      <c r="FLG4" s="27"/>
      <c r="FLH4" s="27"/>
      <c r="FLI4" s="27"/>
      <c r="FLJ4" s="27"/>
      <c r="FLK4" s="27"/>
      <c r="FLL4" s="27"/>
      <c r="FLM4" s="27"/>
      <c r="FLN4" s="27"/>
      <c r="FLO4" s="27"/>
      <c r="FLP4" s="27"/>
      <c r="FLQ4" s="27"/>
      <c r="FLR4" s="27"/>
      <c r="FLS4" s="27"/>
      <c r="FLT4" s="27"/>
      <c r="FLU4" s="27"/>
      <c r="FLV4" s="27"/>
      <c r="FLW4" s="27"/>
      <c r="FLX4" s="27"/>
      <c r="FLY4" s="27"/>
      <c r="FLZ4" s="27"/>
      <c r="FMA4" s="27"/>
      <c r="FMB4" s="27"/>
      <c r="FMC4" s="27"/>
      <c r="FMD4" s="27"/>
      <c r="FME4" s="27"/>
      <c r="FMF4" s="27"/>
      <c r="FMG4" s="27"/>
      <c r="FMH4" s="27"/>
      <c r="FMI4" s="27"/>
      <c r="FMJ4" s="27"/>
      <c r="FMK4" s="27"/>
      <c r="FML4" s="27"/>
      <c r="FMM4" s="27"/>
      <c r="FMN4" s="27"/>
      <c r="FMO4" s="27"/>
      <c r="FMP4" s="27"/>
      <c r="FMQ4" s="27"/>
      <c r="FMR4" s="27"/>
      <c r="FMS4" s="27"/>
      <c r="FMT4" s="27"/>
      <c r="FMU4" s="27"/>
      <c r="FMV4" s="27"/>
      <c r="FMW4" s="27"/>
      <c r="FMX4" s="27"/>
      <c r="FMY4" s="27"/>
      <c r="FMZ4" s="27"/>
      <c r="FNA4" s="27"/>
      <c r="FNB4" s="27"/>
      <c r="FNC4" s="27"/>
      <c r="FND4" s="27"/>
      <c r="FNE4" s="27"/>
      <c r="FNF4" s="27"/>
      <c r="FNG4" s="27"/>
      <c r="FNH4" s="27"/>
      <c r="FNI4" s="27"/>
      <c r="FNJ4" s="27"/>
      <c r="FNK4" s="27"/>
      <c r="FNL4" s="27"/>
      <c r="FNM4" s="27"/>
      <c r="FNN4" s="27"/>
      <c r="FNO4" s="27"/>
      <c r="FNP4" s="27"/>
      <c r="FNQ4" s="27"/>
      <c r="FNR4" s="27"/>
      <c r="FNS4" s="27"/>
      <c r="FNT4" s="27"/>
      <c r="FNU4" s="27"/>
      <c r="FNV4" s="27"/>
      <c r="FNW4" s="27"/>
      <c r="FNX4" s="27"/>
      <c r="FNY4" s="27"/>
      <c r="FNZ4" s="27"/>
      <c r="FOA4" s="27"/>
      <c r="FOB4" s="27"/>
      <c r="FOC4" s="27"/>
      <c r="FOD4" s="27"/>
      <c r="FOE4" s="27"/>
      <c r="FOF4" s="27"/>
      <c r="FOG4" s="27"/>
      <c r="FOH4" s="27"/>
      <c r="FOI4" s="27"/>
      <c r="FOJ4" s="27"/>
      <c r="FOK4" s="27"/>
      <c r="FOL4" s="27"/>
      <c r="FOM4" s="27"/>
      <c r="FON4" s="27"/>
      <c r="FOO4" s="27"/>
      <c r="FOP4" s="27"/>
      <c r="FOQ4" s="27"/>
      <c r="FOR4" s="27"/>
      <c r="FOS4" s="27"/>
      <c r="FOT4" s="27"/>
      <c r="FOU4" s="27"/>
      <c r="FOV4" s="27"/>
      <c r="FOW4" s="27"/>
      <c r="FOX4" s="27"/>
      <c r="FOY4" s="27"/>
      <c r="FOZ4" s="27"/>
      <c r="FPA4" s="27"/>
      <c r="FPB4" s="27"/>
      <c r="FPC4" s="27"/>
      <c r="FPD4" s="27"/>
      <c r="FPE4" s="27"/>
      <c r="FPF4" s="27"/>
      <c r="FPG4" s="27"/>
      <c r="FPH4" s="27"/>
      <c r="FPI4" s="27"/>
      <c r="FPJ4" s="27"/>
      <c r="FPK4" s="27"/>
      <c r="FPL4" s="27"/>
      <c r="FPM4" s="27"/>
      <c r="FPN4" s="27"/>
      <c r="FPO4" s="27"/>
      <c r="FPP4" s="27"/>
      <c r="FPQ4" s="27"/>
      <c r="FPR4" s="27"/>
      <c r="FPS4" s="27"/>
      <c r="FPT4" s="27"/>
      <c r="FPU4" s="27"/>
      <c r="FPV4" s="27"/>
      <c r="FPW4" s="27"/>
      <c r="FPX4" s="27"/>
      <c r="FPY4" s="27"/>
      <c r="FPZ4" s="27"/>
      <c r="FQA4" s="27"/>
      <c r="FQB4" s="27"/>
      <c r="FQC4" s="27"/>
      <c r="FQD4" s="27"/>
      <c r="FQE4" s="27"/>
      <c r="FQF4" s="27"/>
      <c r="FQG4" s="27"/>
      <c r="FQH4" s="27"/>
      <c r="FQI4" s="27"/>
      <c r="FQJ4" s="27"/>
      <c r="FQK4" s="27"/>
      <c r="FQL4" s="27"/>
      <c r="FQM4" s="27"/>
      <c r="FQN4" s="27"/>
      <c r="FQO4" s="27"/>
      <c r="FQP4" s="27"/>
      <c r="FQQ4" s="27"/>
      <c r="FQR4" s="27"/>
      <c r="FQS4" s="27"/>
      <c r="FQT4" s="27"/>
      <c r="FQU4" s="27"/>
      <c r="FQV4" s="27"/>
      <c r="FQW4" s="27"/>
      <c r="FQX4" s="27"/>
      <c r="FQY4" s="27"/>
      <c r="FQZ4" s="27"/>
      <c r="FRA4" s="27"/>
      <c r="FRB4" s="27"/>
      <c r="FRC4" s="27"/>
      <c r="FRD4" s="27"/>
      <c r="FRE4" s="27"/>
      <c r="FRF4" s="27"/>
      <c r="FRG4" s="27"/>
      <c r="FRH4" s="27"/>
      <c r="FRI4" s="27"/>
      <c r="FRJ4" s="27"/>
      <c r="FRK4" s="27"/>
      <c r="FRL4" s="27"/>
      <c r="FRM4" s="27"/>
      <c r="FRN4" s="27"/>
      <c r="FRO4" s="27"/>
      <c r="FRP4" s="27"/>
      <c r="FRQ4" s="27"/>
      <c r="FRR4" s="27"/>
      <c r="FRS4" s="27"/>
      <c r="FRT4" s="27"/>
      <c r="FRU4" s="27"/>
      <c r="FRV4" s="27"/>
      <c r="FRW4" s="27"/>
      <c r="FRX4" s="27"/>
      <c r="FRY4" s="27"/>
      <c r="FRZ4" s="27"/>
      <c r="FSA4" s="27"/>
      <c r="FSB4" s="27"/>
      <c r="FSC4" s="27"/>
      <c r="FSD4" s="27"/>
      <c r="FSE4" s="27"/>
      <c r="FSF4" s="27"/>
      <c r="FSG4" s="27"/>
      <c r="FSH4" s="27"/>
      <c r="FSI4" s="27"/>
      <c r="FSJ4" s="27"/>
      <c r="FSK4" s="27"/>
      <c r="FSL4" s="27"/>
      <c r="FSM4" s="27"/>
      <c r="FSN4" s="27"/>
      <c r="FSO4" s="27"/>
      <c r="FSP4" s="27"/>
      <c r="FSQ4" s="27"/>
      <c r="FSR4" s="27"/>
      <c r="FSS4" s="27"/>
      <c r="FST4" s="27"/>
      <c r="FSU4" s="27"/>
      <c r="FSV4" s="27"/>
      <c r="FSW4" s="27"/>
      <c r="FSX4" s="27"/>
      <c r="FSY4" s="27"/>
      <c r="FSZ4" s="27"/>
      <c r="FTA4" s="27"/>
      <c r="FTB4" s="27"/>
      <c r="FTC4" s="27"/>
      <c r="FTD4" s="27"/>
      <c r="FTE4" s="27"/>
      <c r="FTF4" s="27"/>
      <c r="FTG4" s="27"/>
      <c r="FTH4" s="27"/>
      <c r="FTI4" s="27"/>
      <c r="FTJ4" s="27"/>
      <c r="FTK4" s="27"/>
      <c r="FTL4" s="27"/>
      <c r="FTM4" s="27"/>
      <c r="FTN4" s="27"/>
      <c r="FTO4" s="27"/>
      <c r="FTP4" s="27"/>
      <c r="FTQ4" s="27"/>
      <c r="FTR4" s="27"/>
      <c r="FTS4" s="27"/>
      <c r="FTT4" s="27"/>
      <c r="FTU4" s="27"/>
      <c r="FTV4" s="27"/>
      <c r="FTW4" s="27"/>
      <c r="FTX4" s="27"/>
      <c r="FTY4" s="27"/>
      <c r="FTZ4" s="27"/>
      <c r="FUA4" s="27"/>
      <c r="FUB4" s="27"/>
      <c r="FUC4" s="27"/>
      <c r="FUD4" s="27"/>
      <c r="FUE4" s="27"/>
      <c r="FUF4" s="27"/>
      <c r="FUG4" s="27"/>
      <c r="FUH4" s="27"/>
      <c r="FUI4" s="27"/>
      <c r="FUJ4" s="27"/>
      <c r="FUK4" s="27"/>
      <c r="FUL4" s="27"/>
      <c r="FUM4" s="27"/>
      <c r="FUN4" s="27"/>
      <c r="FUO4" s="27"/>
      <c r="FUP4" s="27"/>
      <c r="FUQ4" s="27"/>
      <c r="FUR4" s="27"/>
      <c r="FUS4" s="27"/>
      <c r="FUT4" s="27"/>
      <c r="FUU4" s="27"/>
      <c r="FUV4" s="27"/>
      <c r="FUW4" s="27"/>
      <c r="FUX4" s="27"/>
      <c r="FUY4" s="27"/>
      <c r="FUZ4" s="27"/>
      <c r="FVA4" s="27"/>
      <c r="FVB4" s="27"/>
      <c r="FVC4" s="27"/>
      <c r="FVD4" s="27"/>
      <c r="FVE4" s="27"/>
      <c r="FVF4" s="27"/>
      <c r="FVG4" s="27"/>
      <c r="FVH4" s="27"/>
      <c r="FVI4" s="27"/>
      <c r="FVJ4" s="27"/>
      <c r="FVK4" s="27"/>
      <c r="FVL4" s="27"/>
      <c r="FVM4" s="27"/>
      <c r="FVN4" s="27"/>
      <c r="FVO4" s="27"/>
      <c r="FVP4" s="27"/>
      <c r="FVQ4" s="27"/>
      <c r="FVR4" s="27"/>
      <c r="FVS4" s="27"/>
      <c r="FVT4" s="27"/>
      <c r="FVU4" s="27"/>
      <c r="FVV4" s="27"/>
      <c r="FVW4" s="27"/>
      <c r="FVX4" s="27"/>
      <c r="FVY4" s="27"/>
      <c r="FVZ4" s="27"/>
      <c r="FWA4" s="27"/>
      <c r="FWB4" s="27"/>
      <c r="FWC4" s="27"/>
      <c r="FWD4" s="27"/>
      <c r="FWE4" s="27"/>
      <c r="FWF4" s="27"/>
      <c r="FWG4" s="27"/>
      <c r="FWH4" s="27"/>
      <c r="FWI4" s="27"/>
      <c r="FWJ4" s="27"/>
      <c r="FWK4" s="27"/>
      <c r="FWL4" s="27"/>
      <c r="FWM4" s="27"/>
      <c r="FWN4" s="27"/>
      <c r="FWO4" s="27"/>
      <c r="FWP4" s="27"/>
      <c r="FWQ4" s="27"/>
      <c r="FWR4" s="27"/>
      <c r="FWS4" s="27"/>
      <c r="FWT4" s="27"/>
      <c r="FWU4" s="27"/>
      <c r="FWV4" s="27"/>
      <c r="FWW4" s="27"/>
      <c r="FWX4" s="27"/>
      <c r="FWY4" s="27"/>
      <c r="FWZ4" s="27"/>
      <c r="FXA4" s="27"/>
      <c r="FXB4" s="27"/>
      <c r="FXC4" s="27"/>
      <c r="FXD4" s="27"/>
      <c r="FXE4" s="27"/>
      <c r="FXF4" s="27"/>
      <c r="FXG4" s="27"/>
      <c r="FXH4" s="27"/>
      <c r="FXI4" s="27"/>
      <c r="FXJ4" s="27"/>
      <c r="FXK4" s="27"/>
      <c r="FXL4" s="27"/>
      <c r="FXM4" s="27"/>
      <c r="FXN4" s="27"/>
      <c r="FXO4" s="27"/>
      <c r="FXP4" s="27"/>
      <c r="FXQ4" s="27"/>
      <c r="FXR4" s="27"/>
      <c r="FXS4" s="27"/>
      <c r="FXT4" s="27"/>
      <c r="FXU4" s="27"/>
      <c r="FXV4" s="27"/>
      <c r="FXW4" s="27"/>
      <c r="FXX4" s="27"/>
      <c r="FXY4" s="27"/>
      <c r="FXZ4" s="27"/>
      <c r="FYA4" s="27"/>
      <c r="FYB4" s="27"/>
      <c r="FYC4" s="27"/>
      <c r="FYD4" s="27"/>
      <c r="FYE4" s="27"/>
      <c r="FYF4" s="27"/>
      <c r="FYG4" s="27"/>
      <c r="FYH4" s="27"/>
      <c r="FYI4" s="27"/>
      <c r="FYJ4" s="27"/>
      <c r="FYK4" s="27"/>
      <c r="FYL4" s="27"/>
      <c r="FYM4" s="27"/>
      <c r="FYN4" s="27"/>
      <c r="FYO4" s="27"/>
      <c r="FYP4" s="27"/>
      <c r="FYQ4" s="27"/>
      <c r="FYR4" s="27"/>
      <c r="FYS4" s="27"/>
      <c r="FYT4" s="27"/>
      <c r="FYU4" s="27"/>
      <c r="FYV4" s="27"/>
      <c r="FYW4" s="27"/>
      <c r="FYX4" s="27"/>
      <c r="FYY4" s="27"/>
      <c r="FYZ4" s="27"/>
      <c r="FZA4" s="27"/>
      <c r="FZB4" s="27"/>
      <c r="FZC4" s="27"/>
      <c r="FZD4" s="27"/>
      <c r="FZE4" s="27"/>
      <c r="FZF4" s="27"/>
      <c r="FZG4" s="27"/>
      <c r="FZH4" s="27"/>
      <c r="FZI4" s="27"/>
      <c r="FZJ4" s="27"/>
      <c r="FZK4" s="27"/>
      <c r="FZL4" s="27"/>
      <c r="FZM4" s="27"/>
      <c r="FZN4" s="27"/>
      <c r="FZO4" s="27"/>
      <c r="FZP4" s="27"/>
      <c r="FZQ4" s="27"/>
      <c r="FZR4" s="27"/>
      <c r="FZS4" s="27"/>
      <c r="FZT4" s="27"/>
      <c r="FZU4" s="27"/>
      <c r="FZV4" s="27"/>
      <c r="FZW4" s="27"/>
      <c r="FZX4" s="27"/>
      <c r="FZY4" s="27"/>
      <c r="FZZ4" s="27"/>
      <c r="GAA4" s="27"/>
      <c r="GAB4" s="27"/>
      <c r="GAC4" s="27"/>
      <c r="GAD4" s="27"/>
      <c r="GAE4" s="27"/>
      <c r="GAF4" s="27"/>
      <c r="GAG4" s="27"/>
      <c r="GAH4" s="27"/>
      <c r="GAI4" s="27"/>
      <c r="GAJ4" s="27"/>
      <c r="GAK4" s="27"/>
      <c r="GAL4" s="27"/>
      <c r="GAM4" s="27"/>
      <c r="GAN4" s="27"/>
      <c r="GAO4" s="27"/>
      <c r="GAP4" s="27"/>
      <c r="GAQ4" s="27"/>
      <c r="GAR4" s="27"/>
      <c r="GAS4" s="27"/>
      <c r="GAT4" s="27"/>
      <c r="GAU4" s="27"/>
      <c r="GAV4" s="27"/>
      <c r="GAW4" s="27"/>
      <c r="GAX4" s="27"/>
      <c r="GAY4" s="27"/>
      <c r="GAZ4" s="27"/>
      <c r="GBA4" s="27"/>
      <c r="GBB4" s="27"/>
      <c r="GBC4" s="27"/>
      <c r="GBD4" s="27"/>
      <c r="GBE4" s="27"/>
      <c r="GBF4" s="27"/>
      <c r="GBG4" s="27"/>
      <c r="GBH4" s="27"/>
      <c r="GBI4" s="27"/>
      <c r="GBJ4" s="27"/>
      <c r="GBK4" s="27"/>
      <c r="GBL4" s="27"/>
      <c r="GBM4" s="27"/>
      <c r="GBN4" s="27"/>
      <c r="GBO4" s="27"/>
      <c r="GBP4" s="27"/>
      <c r="GBQ4" s="27"/>
      <c r="GBR4" s="27"/>
      <c r="GBS4" s="27"/>
      <c r="GBT4" s="27"/>
      <c r="GBU4" s="27"/>
      <c r="GBV4" s="27"/>
      <c r="GBW4" s="27"/>
      <c r="GBX4" s="27"/>
      <c r="GBY4" s="27"/>
      <c r="GBZ4" s="27"/>
      <c r="GCA4" s="27"/>
      <c r="GCB4" s="27"/>
      <c r="GCC4" s="27"/>
      <c r="GCD4" s="27"/>
      <c r="GCE4" s="27"/>
      <c r="GCF4" s="27"/>
      <c r="GCG4" s="27"/>
      <c r="GCH4" s="27"/>
      <c r="GCI4" s="27"/>
      <c r="GCJ4" s="27"/>
      <c r="GCK4" s="27"/>
      <c r="GCL4" s="27"/>
      <c r="GCM4" s="27"/>
      <c r="GCN4" s="27"/>
      <c r="GCO4" s="27"/>
      <c r="GCP4" s="27"/>
      <c r="GCQ4" s="27"/>
      <c r="GCR4" s="27"/>
      <c r="GCS4" s="27"/>
      <c r="GCT4" s="27"/>
      <c r="GCU4" s="27"/>
      <c r="GCV4" s="27"/>
      <c r="GCW4" s="27"/>
      <c r="GCX4" s="27"/>
      <c r="GCY4" s="27"/>
      <c r="GCZ4" s="27"/>
      <c r="GDA4" s="27"/>
      <c r="GDB4" s="27"/>
      <c r="GDC4" s="27"/>
      <c r="GDD4" s="27"/>
      <c r="GDE4" s="27"/>
      <c r="GDF4" s="27"/>
      <c r="GDG4" s="27"/>
      <c r="GDH4" s="27"/>
      <c r="GDI4" s="27"/>
      <c r="GDJ4" s="27"/>
      <c r="GDK4" s="27"/>
      <c r="GDL4" s="27"/>
      <c r="GDM4" s="27"/>
      <c r="GDN4" s="27"/>
      <c r="GDO4" s="27"/>
      <c r="GDP4" s="27"/>
      <c r="GDQ4" s="27"/>
      <c r="GDR4" s="27"/>
      <c r="GDS4" s="27"/>
      <c r="GDT4" s="27"/>
      <c r="GDU4" s="27"/>
      <c r="GDV4" s="27"/>
      <c r="GDW4" s="27"/>
      <c r="GDX4" s="27"/>
      <c r="GDY4" s="27"/>
      <c r="GDZ4" s="27"/>
      <c r="GEA4" s="27"/>
      <c r="GEB4" s="27"/>
      <c r="GEC4" s="27"/>
      <c r="GED4" s="27"/>
      <c r="GEE4" s="27"/>
      <c r="GEF4" s="27"/>
      <c r="GEG4" s="27"/>
      <c r="GEH4" s="27"/>
      <c r="GEI4" s="27"/>
      <c r="GEJ4" s="27"/>
      <c r="GEK4" s="27"/>
      <c r="GEL4" s="27"/>
      <c r="GEM4" s="27"/>
      <c r="GEN4" s="27"/>
      <c r="GEO4" s="27"/>
      <c r="GEP4" s="27"/>
      <c r="GEQ4" s="27"/>
      <c r="GER4" s="27"/>
      <c r="GES4" s="27"/>
      <c r="GET4" s="27"/>
      <c r="GEU4" s="27"/>
      <c r="GEV4" s="27"/>
      <c r="GEW4" s="27"/>
      <c r="GEX4" s="27"/>
      <c r="GEY4" s="27"/>
      <c r="GEZ4" s="27"/>
      <c r="GFA4" s="27"/>
      <c r="GFB4" s="27"/>
      <c r="GFC4" s="27"/>
      <c r="GFD4" s="27"/>
      <c r="GFE4" s="27"/>
      <c r="GFF4" s="27"/>
      <c r="GFG4" s="27"/>
      <c r="GFH4" s="27"/>
      <c r="GFI4" s="27"/>
      <c r="GFJ4" s="27"/>
      <c r="GFK4" s="27"/>
      <c r="GFL4" s="27"/>
      <c r="GFM4" s="27"/>
      <c r="GFN4" s="27"/>
      <c r="GFO4" s="27"/>
      <c r="GFP4" s="27"/>
      <c r="GFQ4" s="27"/>
      <c r="GFR4" s="27"/>
      <c r="GFS4" s="27"/>
      <c r="GFT4" s="27"/>
      <c r="GFU4" s="27"/>
      <c r="GFV4" s="27"/>
      <c r="GFW4" s="27"/>
      <c r="GFX4" s="27"/>
      <c r="GFY4" s="27"/>
      <c r="GFZ4" s="27"/>
      <c r="GGA4" s="27"/>
      <c r="GGB4" s="27"/>
      <c r="GGC4" s="27"/>
      <c r="GGD4" s="27"/>
      <c r="GGE4" s="27"/>
      <c r="GGF4" s="27"/>
      <c r="GGG4" s="27"/>
      <c r="GGH4" s="27"/>
      <c r="GGI4" s="27"/>
      <c r="GGJ4" s="27"/>
      <c r="GGK4" s="27"/>
      <c r="GGL4" s="27"/>
      <c r="GGM4" s="27"/>
      <c r="GGN4" s="27"/>
      <c r="GGO4" s="27"/>
      <c r="GGP4" s="27"/>
      <c r="GGQ4" s="27"/>
      <c r="GGR4" s="27"/>
      <c r="GGS4" s="27"/>
      <c r="GGT4" s="27"/>
      <c r="GGU4" s="27"/>
      <c r="GGV4" s="27"/>
      <c r="GGW4" s="27"/>
      <c r="GGX4" s="27"/>
      <c r="GGY4" s="27"/>
      <c r="GGZ4" s="27"/>
      <c r="GHA4" s="27"/>
      <c r="GHB4" s="27"/>
      <c r="GHC4" s="27"/>
      <c r="GHD4" s="27"/>
      <c r="GHE4" s="27"/>
      <c r="GHF4" s="27"/>
      <c r="GHG4" s="27"/>
      <c r="GHH4" s="27"/>
      <c r="GHI4" s="27"/>
      <c r="GHJ4" s="27"/>
      <c r="GHK4" s="27"/>
      <c r="GHL4" s="27"/>
      <c r="GHM4" s="27"/>
      <c r="GHN4" s="27"/>
      <c r="GHO4" s="27"/>
      <c r="GHP4" s="27"/>
      <c r="GHQ4" s="27"/>
      <c r="GHR4" s="27"/>
      <c r="GHS4" s="27"/>
      <c r="GHT4" s="27"/>
      <c r="GHU4" s="27"/>
      <c r="GHV4" s="27"/>
      <c r="GHW4" s="27"/>
      <c r="GHX4" s="27"/>
      <c r="GHY4" s="27"/>
      <c r="GHZ4" s="27"/>
      <c r="GIA4" s="27"/>
      <c r="GIB4" s="27"/>
      <c r="GIC4" s="27"/>
      <c r="GID4" s="27"/>
      <c r="GIE4" s="27"/>
      <c r="GIF4" s="27"/>
      <c r="GIG4" s="27"/>
      <c r="GIH4" s="27"/>
      <c r="GII4" s="27"/>
      <c r="GIJ4" s="27"/>
      <c r="GIK4" s="27"/>
      <c r="GIL4" s="27"/>
      <c r="GIM4" s="27"/>
      <c r="GIN4" s="27"/>
      <c r="GIO4" s="27"/>
      <c r="GIP4" s="27"/>
      <c r="GIQ4" s="27"/>
      <c r="GIR4" s="27"/>
      <c r="GIS4" s="27"/>
      <c r="GIT4" s="27"/>
      <c r="GIU4" s="27"/>
      <c r="GIV4" s="27"/>
      <c r="GIW4" s="27"/>
      <c r="GIX4" s="27"/>
      <c r="GIY4" s="27"/>
      <c r="GIZ4" s="27"/>
      <c r="GJA4" s="27"/>
      <c r="GJB4" s="27"/>
      <c r="GJC4" s="27"/>
      <c r="GJD4" s="27"/>
      <c r="GJE4" s="27"/>
      <c r="GJF4" s="27"/>
      <c r="GJG4" s="27"/>
      <c r="GJH4" s="27"/>
      <c r="GJI4" s="27"/>
      <c r="GJJ4" s="27"/>
      <c r="GJK4" s="27"/>
      <c r="GJL4" s="27"/>
      <c r="GJM4" s="27"/>
      <c r="GJN4" s="27"/>
      <c r="GJO4" s="27"/>
      <c r="GJP4" s="27"/>
      <c r="GJQ4" s="27"/>
      <c r="GJR4" s="27"/>
      <c r="GJS4" s="27"/>
      <c r="GJT4" s="27"/>
      <c r="GJU4" s="27"/>
      <c r="GJV4" s="27"/>
      <c r="GJW4" s="27"/>
      <c r="GJX4" s="27"/>
      <c r="GJY4" s="27"/>
      <c r="GJZ4" s="27"/>
      <c r="GKA4" s="27"/>
      <c r="GKB4" s="27"/>
      <c r="GKC4" s="27"/>
      <c r="GKD4" s="27"/>
      <c r="GKE4" s="27"/>
      <c r="GKF4" s="27"/>
      <c r="GKG4" s="27"/>
      <c r="GKH4" s="27"/>
      <c r="GKI4" s="27"/>
      <c r="GKJ4" s="27"/>
      <c r="GKK4" s="27"/>
      <c r="GKL4" s="27"/>
      <c r="GKM4" s="27"/>
      <c r="GKN4" s="27"/>
      <c r="GKO4" s="27"/>
      <c r="GKP4" s="27"/>
      <c r="GKQ4" s="27"/>
      <c r="GKR4" s="27"/>
      <c r="GKS4" s="27"/>
      <c r="GKT4" s="27"/>
      <c r="GKU4" s="27"/>
      <c r="GKV4" s="27"/>
      <c r="GKW4" s="27"/>
      <c r="GKX4" s="27"/>
      <c r="GKY4" s="27"/>
      <c r="GKZ4" s="27"/>
      <c r="GLA4" s="27"/>
      <c r="GLB4" s="27"/>
      <c r="GLC4" s="27"/>
      <c r="GLD4" s="27"/>
      <c r="GLE4" s="27"/>
      <c r="GLF4" s="27"/>
      <c r="GLG4" s="27"/>
      <c r="GLH4" s="27"/>
      <c r="GLI4" s="27"/>
      <c r="GLJ4" s="27"/>
      <c r="GLK4" s="27"/>
      <c r="GLL4" s="27"/>
      <c r="GLM4" s="27"/>
      <c r="GLN4" s="27"/>
      <c r="GLO4" s="27"/>
      <c r="GLP4" s="27"/>
      <c r="GLQ4" s="27"/>
      <c r="GLR4" s="27"/>
      <c r="GLS4" s="27"/>
      <c r="GLT4" s="27"/>
      <c r="GLU4" s="27"/>
      <c r="GLV4" s="27"/>
      <c r="GLW4" s="27"/>
      <c r="GLX4" s="27"/>
      <c r="GLY4" s="27"/>
      <c r="GLZ4" s="27"/>
      <c r="GMA4" s="27"/>
      <c r="GMB4" s="27"/>
      <c r="GMC4" s="27"/>
      <c r="GMD4" s="27"/>
      <c r="GME4" s="27"/>
      <c r="GMF4" s="27"/>
      <c r="GMG4" s="27"/>
      <c r="GMH4" s="27"/>
      <c r="GMI4" s="27"/>
      <c r="GMJ4" s="27"/>
      <c r="GMK4" s="27"/>
      <c r="GML4" s="27"/>
      <c r="GMM4" s="27"/>
      <c r="GMN4" s="27"/>
      <c r="GMO4" s="27"/>
      <c r="GMP4" s="27"/>
      <c r="GMQ4" s="27"/>
      <c r="GMR4" s="27"/>
      <c r="GMS4" s="27"/>
      <c r="GMT4" s="27"/>
      <c r="GMU4" s="27"/>
      <c r="GMV4" s="27"/>
      <c r="GMW4" s="27"/>
      <c r="GMX4" s="27"/>
      <c r="GMY4" s="27"/>
      <c r="GMZ4" s="27"/>
      <c r="GNA4" s="27"/>
      <c r="GNB4" s="27"/>
      <c r="GNC4" s="27"/>
      <c r="GND4" s="27"/>
      <c r="GNE4" s="27"/>
      <c r="GNF4" s="27"/>
      <c r="GNG4" s="27"/>
      <c r="GNH4" s="27"/>
      <c r="GNI4" s="27"/>
      <c r="GNJ4" s="27"/>
      <c r="GNK4" s="27"/>
      <c r="GNL4" s="27"/>
      <c r="GNM4" s="27"/>
      <c r="GNN4" s="27"/>
      <c r="GNO4" s="27"/>
      <c r="GNP4" s="27"/>
      <c r="GNQ4" s="27"/>
      <c r="GNR4" s="27"/>
      <c r="GNS4" s="27"/>
      <c r="GNT4" s="27"/>
      <c r="GNU4" s="27"/>
      <c r="GNV4" s="27"/>
      <c r="GNW4" s="27"/>
      <c r="GNX4" s="27"/>
      <c r="GNY4" s="27"/>
      <c r="GNZ4" s="27"/>
      <c r="GOA4" s="27"/>
      <c r="GOB4" s="27"/>
      <c r="GOC4" s="27"/>
      <c r="GOD4" s="27"/>
      <c r="GOE4" s="27"/>
      <c r="GOF4" s="27"/>
      <c r="GOG4" s="27"/>
      <c r="GOH4" s="27"/>
      <c r="GOI4" s="27"/>
      <c r="GOJ4" s="27"/>
      <c r="GOK4" s="27"/>
      <c r="GOL4" s="27"/>
      <c r="GOM4" s="27"/>
      <c r="GON4" s="27"/>
      <c r="GOO4" s="27"/>
      <c r="GOP4" s="27"/>
      <c r="GOQ4" s="27"/>
      <c r="GOR4" s="27"/>
      <c r="GOS4" s="27"/>
      <c r="GOT4" s="27"/>
      <c r="GOU4" s="27"/>
      <c r="GOV4" s="27"/>
      <c r="GOW4" s="27"/>
      <c r="GOX4" s="27"/>
      <c r="GOY4" s="27"/>
      <c r="GOZ4" s="27"/>
      <c r="GPA4" s="27"/>
      <c r="GPB4" s="27"/>
      <c r="GPC4" s="27"/>
      <c r="GPD4" s="27"/>
      <c r="GPE4" s="27"/>
      <c r="GPF4" s="27"/>
      <c r="GPG4" s="27"/>
      <c r="GPH4" s="27"/>
      <c r="GPI4" s="27"/>
      <c r="GPJ4" s="27"/>
      <c r="GPK4" s="27"/>
      <c r="GPL4" s="27"/>
      <c r="GPM4" s="27"/>
      <c r="GPN4" s="27"/>
      <c r="GPO4" s="27"/>
      <c r="GPP4" s="27"/>
      <c r="GPQ4" s="27"/>
      <c r="GPR4" s="27"/>
      <c r="GPS4" s="27"/>
      <c r="GPT4" s="27"/>
      <c r="GPU4" s="27"/>
      <c r="GPV4" s="27"/>
      <c r="GPW4" s="27"/>
      <c r="GPX4" s="27"/>
      <c r="GPY4" s="27"/>
      <c r="GPZ4" s="27"/>
      <c r="GQA4" s="27"/>
      <c r="GQB4" s="27"/>
      <c r="GQC4" s="27"/>
      <c r="GQD4" s="27"/>
      <c r="GQE4" s="27"/>
      <c r="GQF4" s="27"/>
      <c r="GQG4" s="27"/>
      <c r="GQH4" s="27"/>
      <c r="GQI4" s="27"/>
      <c r="GQJ4" s="27"/>
      <c r="GQK4" s="27"/>
      <c r="GQL4" s="27"/>
      <c r="GQM4" s="27"/>
      <c r="GQN4" s="27"/>
      <c r="GQO4" s="27"/>
      <c r="GQP4" s="27"/>
      <c r="GQQ4" s="27"/>
      <c r="GQR4" s="27"/>
      <c r="GQS4" s="27"/>
      <c r="GQT4" s="27"/>
      <c r="GQU4" s="27"/>
      <c r="GQV4" s="27"/>
      <c r="GQW4" s="27"/>
      <c r="GQX4" s="27"/>
      <c r="GQY4" s="27"/>
      <c r="GQZ4" s="27"/>
      <c r="GRA4" s="27"/>
      <c r="GRB4" s="27"/>
      <c r="GRC4" s="27"/>
      <c r="GRD4" s="27"/>
      <c r="GRE4" s="27"/>
      <c r="GRF4" s="27"/>
      <c r="GRG4" s="27"/>
      <c r="GRH4" s="27"/>
      <c r="GRI4" s="27"/>
      <c r="GRJ4" s="27"/>
      <c r="GRK4" s="27"/>
      <c r="GRL4" s="27"/>
      <c r="GRM4" s="27"/>
      <c r="GRN4" s="27"/>
      <c r="GRO4" s="27"/>
      <c r="GRP4" s="27"/>
      <c r="GRQ4" s="27"/>
      <c r="GRR4" s="27"/>
      <c r="GRS4" s="27"/>
      <c r="GRT4" s="27"/>
      <c r="GRU4" s="27"/>
      <c r="GRV4" s="27"/>
      <c r="GRW4" s="27"/>
      <c r="GRX4" s="27"/>
      <c r="GRY4" s="27"/>
      <c r="GRZ4" s="27"/>
      <c r="GSA4" s="27"/>
      <c r="GSB4" s="27"/>
      <c r="GSC4" s="27"/>
      <c r="GSD4" s="27"/>
      <c r="GSE4" s="27"/>
      <c r="GSF4" s="27"/>
      <c r="GSG4" s="27"/>
      <c r="GSH4" s="27"/>
      <c r="GSI4" s="27"/>
      <c r="GSJ4" s="27"/>
      <c r="GSK4" s="27"/>
      <c r="GSL4" s="27"/>
      <c r="GSM4" s="27"/>
      <c r="GSN4" s="27"/>
      <c r="GSO4" s="27"/>
      <c r="GSP4" s="27"/>
      <c r="GSQ4" s="27"/>
      <c r="GSR4" s="27"/>
      <c r="GSS4" s="27"/>
      <c r="GST4" s="27"/>
      <c r="GSU4" s="27"/>
      <c r="GSV4" s="27"/>
      <c r="GSW4" s="27"/>
      <c r="GSX4" s="27"/>
      <c r="GSY4" s="27"/>
      <c r="GSZ4" s="27"/>
      <c r="GTA4" s="27"/>
      <c r="GTB4" s="27"/>
      <c r="GTC4" s="27"/>
      <c r="GTD4" s="27"/>
      <c r="GTE4" s="27"/>
      <c r="GTF4" s="27"/>
      <c r="GTG4" s="27"/>
      <c r="GTH4" s="27"/>
      <c r="GTI4" s="27"/>
      <c r="GTJ4" s="27"/>
      <c r="GTK4" s="27"/>
      <c r="GTL4" s="27"/>
      <c r="GTM4" s="27"/>
      <c r="GTN4" s="27"/>
      <c r="GTO4" s="27"/>
      <c r="GTP4" s="27"/>
      <c r="GTQ4" s="27"/>
      <c r="GTR4" s="27"/>
      <c r="GTS4" s="27"/>
      <c r="GTT4" s="27"/>
      <c r="GTU4" s="27"/>
      <c r="GTV4" s="27"/>
      <c r="GTW4" s="27"/>
      <c r="GTX4" s="27"/>
      <c r="GTY4" s="27"/>
      <c r="GTZ4" s="27"/>
      <c r="GUA4" s="27"/>
      <c r="GUB4" s="27"/>
      <c r="GUC4" s="27"/>
      <c r="GUD4" s="27"/>
      <c r="GUE4" s="27"/>
      <c r="GUF4" s="27"/>
      <c r="GUG4" s="27"/>
      <c r="GUH4" s="27"/>
      <c r="GUI4" s="27"/>
      <c r="GUJ4" s="27"/>
      <c r="GUK4" s="27"/>
      <c r="GUL4" s="27"/>
      <c r="GUM4" s="27"/>
      <c r="GUN4" s="27"/>
      <c r="GUO4" s="27"/>
      <c r="GUP4" s="27"/>
      <c r="GUQ4" s="27"/>
      <c r="GUR4" s="27"/>
      <c r="GUS4" s="27"/>
      <c r="GUT4" s="27"/>
      <c r="GUU4" s="27"/>
      <c r="GUV4" s="27"/>
      <c r="GUW4" s="27"/>
      <c r="GUX4" s="27"/>
      <c r="GUY4" s="27"/>
      <c r="GUZ4" s="27"/>
      <c r="GVA4" s="27"/>
      <c r="GVB4" s="27"/>
      <c r="GVC4" s="27"/>
      <c r="GVD4" s="27"/>
      <c r="GVE4" s="27"/>
      <c r="GVF4" s="27"/>
      <c r="GVG4" s="27"/>
      <c r="GVH4" s="27"/>
      <c r="GVI4" s="27"/>
      <c r="GVJ4" s="27"/>
      <c r="GVK4" s="27"/>
      <c r="GVL4" s="27"/>
      <c r="GVM4" s="27"/>
      <c r="GVN4" s="27"/>
      <c r="GVO4" s="27"/>
      <c r="GVP4" s="27"/>
      <c r="GVQ4" s="27"/>
      <c r="GVR4" s="27"/>
      <c r="GVS4" s="27"/>
      <c r="GVT4" s="27"/>
      <c r="GVU4" s="27"/>
      <c r="GVV4" s="27"/>
      <c r="GVW4" s="27"/>
      <c r="GVX4" s="27"/>
      <c r="GVY4" s="27"/>
      <c r="GVZ4" s="27"/>
      <c r="GWA4" s="27"/>
      <c r="GWB4" s="27"/>
      <c r="GWC4" s="27"/>
      <c r="GWD4" s="27"/>
      <c r="GWE4" s="27"/>
      <c r="GWF4" s="27"/>
      <c r="GWG4" s="27"/>
      <c r="GWH4" s="27"/>
      <c r="GWI4" s="27"/>
      <c r="GWJ4" s="27"/>
      <c r="GWK4" s="27"/>
      <c r="GWL4" s="27"/>
      <c r="GWM4" s="27"/>
      <c r="GWN4" s="27"/>
      <c r="GWO4" s="27"/>
      <c r="GWP4" s="27"/>
      <c r="GWQ4" s="27"/>
      <c r="GWR4" s="27"/>
      <c r="GWS4" s="27"/>
      <c r="GWT4" s="27"/>
      <c r="GWU4" s="27"/>
      <c r="GWV4" s="27"/>
      <c r="GWW4" s="27"/>
      <c r="GWX4" s="27"/>
      <c r="GWY4" s="27"/>
      <c r="GWZ4" s="27"/>
      <c r="GXA4" s="27"/>
      <c r="GXB4" s="27"/>
      <c r="GXC4" s="27"/>
      <c r="GXD4" s="27"/>
      <c r="GXE4" s="27"/>
      <c r="GXF4" s="27"/>
      <c r="GXG4" s="27"/>
      <c r="GXH4" s="27"/>
      <c r="GXI4" s="27"/>
      <c r="GXJ4" s="27"/>
      <c r="GXK4" s="27"/>
      <c r="GXL4" s="27"/>
      <c r="GXM4" s="27"/>
      <c r="GXN4" s="27"/>
      <c r="GXO4" s="27"/>
      <c r="GXP4" s="27"/>
      <c r="GXQ4" s="27"/>
      <c r="GXR4" s="27"/>
      <c r="GXS4" s="27"/>
      <c r="GXT4" s="27"/>
      <c r="GXU4" s="27"/>
      <c r="GXV4" s="27"/>
      <c r="GXW4" s="27"/>
      <c r="GXX4" s="27"/>
      <c r="GXY4" s="27"/>
      <c r="GXZ4" s="27"/>
      <c r="GYA4" s="27"/>
      <c r="GYB4" s="27"/>
      <c r="GYC4" s="27"/>
      <c r="GYD4" s="27"/>
      <c r="GYE4" s="27"/>
      <c r="GYF4" s="27"/>
      <c r="GYG4" s="27"/>
      <c r="GYH4" s="27"/>
      <c r="GYI4" s="27"/>
      <c r="GYJ4" s="27"/>
      <c r="GYK4" s="27"/>
      <c r="GYL4" s="27"/>
      <c r="GYM4" s="27"/>
      <c r="GYN4" s="27"/>
      <c r="GYO4" s="27"/>
      <c r="GYP4" s="27"/>
      <c r="GYQ4" s="27"/>
      <c r="GYR4" s="27"/>
      <c r="GYS4" s="27"/>
      <c r="GYT4" s="27"/>
      <c r="GYU4" s="27"/>
      <c r="GYV4" s="27"/>
      <c r="GYW4" s="27"/>
      <c r="GYX4" s="27"/>
      <c r="GYY4" s="27"/>
      <c r="GYZ4" s="27"/>
      <c r="GZA4" s="27"/>
      <c r="GZB4" s="27"/>
      <c r="GZC4" s="27"/>
      <c r="GZD4" s="27"/>
      <c r="GZE4" s="27"/>
      <c r="GZF4" s="27"/>
      <c r="GZG4" s="27"/>
      <c r="GZH4" s="27"/>
      <c r="GZI4" s="27"/>
      <c r="GZJ4" s="27"/>
      <c r="GZK4" s="27"/>
      <c r="GZL4" s="27"/>
      <c r="GZM4" s="27"/>
      <c r="GZN4" s="27"/>
      <c r="GZO4" s="27"/>
      <c r="GZP4" s="27"/>
      <c r="GZQ4" s="27"/>
      <c r="GZR4" s="27"/>
      <c r="GZS4" s="27"/>
      <c r="GZT4" s="27"/>
      <c r="GZU4" s="27"/>
      <c r="GZV4" s="27"/>
      <c r="GZW4" s="27"/>
      <c r="GZX4" s="27"/>
      <c r="GZY4" s="27"/>
      <c r="GZZ4" s="27"/>
      <c r="HAA4" s="27"/>
      <c r="HAB4" s="27"/>
      <c r="HAC4" s="27"/>
      <c r="HAD4" s="27"/>
      <c r="HAE4" s="27"/>
      <c r="HAF4" s="27"/>
      <c r="HAG4" s="27"/>
      <c r="HAH4" s="27"/>
      <c r="HAI4" s="27"/>
      <c r="HAJ4" s="27"/>
      <c r="HAK4" s="27"/>
      <c r="HAL4" s="27"/>
      <c r="HAM4" s="27"/>
      <c r="HAN4" s="27"/>
      <c r="HAO4" s="27"/>
      <c r="HAP4" s="27"/>
      <c r="HAQ4" s="27"/>
      <c r="HAR4" s="27"/>
      <c r="HAS4" s="27"/>
      <c r="HAT4" s="27"/>
      <c r="HAU4" s="27"/>
      <c r="HAV4" s="27"/>
      <c r="HAW4" s="27"/>
      <c r="HAX4" s="27"/>
      <c r="HAY4" s="27"/>
      <c r="HAZ4" s="27"/>
      <c r="HBA4" s="27"/>
      <c r="HBB4" s="27"/>
      <c r="HBC4" s="27"/>
      <c r="HBD4" s="27"/>
      <c r="HBE4" s="27"/>
      <c r="HBF4" s="27"/>
      <c r="HBG4" s="27"/>
      <c r="HBH4" s="27"/>
      <c r="HBI4" s="27"/>
      <c r="HBJ4" s="27"/>
      <c r="HBK4" s="27"/>
      <c r="HBL4" s="27"/>
      <c r="HBM4" s="27"/>
      <c r="HBN4" s="27"/>
      <c r="HBO4" s="27"/>
      <c r="HBP4" s="27"/>
      <c r="HBQ4" s="27"/>
      <c r="HBR4" s="27"/>
      <c r="HBS4" s="27"/>
      <c r="HBT4" s="27"/>
      <c r="HBU4" s="27"/>
      <c r="HBV4" s="27"/>
      <c r="HBW4" s="27"/>
      <c r="HBX4" s="27"/>
      <c r="HBY4" s="27"/>
      <c r="HBZ4" s="27"/>
      <c r="HCA4" s="27"/>
      <c r="HCB4" s="27"/>
      <c r="HCC4" s="27"/>
      <c r="HCD4" s="27"/>
      <c r="HCE4" s="27"/>
      <c r="HCF4" s="27"/>
      <c r="HCG4" s="27"/>
      <c r="HCH4" s="27"/>
      <c r="HCI4" s="27"/>
      <c r="HCJ4" s="27"/>
      <c r="HCK4" s="27"/>
      <c r="HCL4" s="27"/>
      <c r="HCM4" s="27"/>
      <c r="HCN4" s="27"/>
      <c r="HCO4" s="27"/>
      <c r="HCP4" s="27"/>
      <c r="HCQ4" s="27"/>
      <c r="HCR4" s="27"/>
      <c r="HCS4" s="27"/>
      <c r="HCT4" s="27"/>
      <c r="HCU4" s="27"/>
      <c r="HCV4" s="27"/>
      <c r="HCW4" s="27"/>
      <c r="HCX4" s="27"/>
      <c r="HCY4" s="27"/>
      <c r="HCZ4" s="27"/>
      <c r="HDA4" s="27"/>
      <c r="HDB4" s="27"/>
      <c r="HDC4" s="27"/>
      <c r="HDD4" s="27"/>
      <c r="HDE4" s="27"/>
      <c r="HDF4" s="27"/>
      <c r="HDG4" s="27"/>
      <c r="HDH4" s="27"/>
      <c r="HDI4" s="27"/>
      <c r="HDJ4" s="27"/>
      <c r="HDK4" s="27"/>
      <c r="HDL4" s="27"/>
      <c r="HDM4" s="27"/>
      <c r="HDN4" s="27"/>
      <c r="HDO4" s="27"/>
      <c r="HDP4" s="27"/>
      <c r="HDQ4" s="27"/>
      <c r="HDR4" s="27"/>
      <c r="HDS4" s="27"/>
      <c r="HDT4" s="27"/>
      <c r="HDU4" s="27"/>
      <c r="HDV4" s="27"/>
      <c r="HDW4" s="27"/>
      <c r="HDX4" s="27"/>
      <c r="HDY4" s="27"/>
      <c r="HDZ4" s="27"/>
      <c r="HEA4" s="27"/>
      <c r="HEB4" s="27"/>
      <c r="HEC4" s="27"/>
      <c r="HED4" s="27"/>
      <c r="HEE4" s="27"/>
      <c r="HEF4" s="27"/>
      <c r="HEG4" s="27"/>
      <c r="HEH4" s="27"/>
      <c r="HEI4" s="27"/>
      <c r="HEJ4" s="27"/>
      <c r="HEK4" s="27"/>
      <c r="HEL4" s="27"/>
      <c r="HEM4" s="27"/>
      <c r="HEN4" s="27"/>
      <c r="HEO4" s="27"/>
      <c r="HEP4" s="27"/>
      <c r="HEQ4" s="27"/>
      <c r="HER4" s="27"/>
      <c r="HES4" s="27"/>
      <c r="HET4" s="27"/>
      <c r="HEU4" s="27"/>
      <c r="HEV4" s="27"/>
      <c r="HEW4" s="27"/>
      <c r="HEX4" s="27"/>
      <c r="HEY4" s="27"/>
      <c r="HEZ4" s="27"/>
      <c r="HFA4" s="27"/>
      <c r="HFB4" s="27"/>
      <c r="HFC4" s="27"/>
      <c r="HFD4" s="27"/>
      <c r="HFE4" s="27"/>
      <c r="HFF4" s="27"/>
      <c r="HFG4" s="27"/>
      <c r="HFH4" s="27"/>
      <c r="HFI4" s="27"/>
      <c r="HFJ4" s="27"/>
      <c r="HFK4" s="27"/>
      <c r="HFL4" s="27"/>
      <c r="HFM4" s="27"/>
      <c r="HFN4" s="27"/>
      <c r="HFO4" s="27"/>
      <c r="HFP4" s="27"/>
      <c r="HFQ4" s="27"/>
      <c r="HFR4" s="27"/>
      <c r="HFS4" s="27"/>
      <c r="HFT4" s="27"/>
      <c r="HFU4" s="27"/>
      <c r="HFV4" s="27"/>
      <c r="HFW4" s="27"/>
      <c r="HFX4" s="27"/>
      <c r="HFY4" s="27"/>
      <c r="HFZ4" s="27"/>
      <c r="HGA4" s="27"/>
      <c r="HGB4" s="27"/>
      <c r="HGC4" s="27"/>
      <c r="HGD4" s="27"/>
      <c r="HGE4" s="27"/>
      <c r="HGF4" s="27"/>
      <c r="HGG4" s="27"/>
      <c r="HGH4" s="27"/>
      <c r="HGI4" s="27"/>
      <c r="HGJ4" s="27"/>
      <c r="HGK4" s="27"/>
      <c r="HGL4" s="27"/>
      <c r="HGM4" s="27"/>
      <c r="HGN4" s="27"/>
      <c r="HGO4" s="27"/>
      <c r="HGP4" s="27"/>
      <c r="HGQ4" s="27"/>
      <c r="HGR4" s="27"/>
      <c r="HGS4" s="27"/>
      <c r="HGT4" s="27"/>
      <c r="HGU4" s="27"/>
      <c r="HGV4" s="27"/>
      <c r="HGW4" s="27"/>
      <c r="HGX4" s="27"/>
      <c r="HGY4" s="27"/>
      <c r="HGZ4" s="27"/>
      <c r="HHA4" s="27"/>
      <c r="HHB4" s="27"/>
      <c r="HHC4" s="27"/>
      <c r="HHD4" s="27"/>
      <c r="HHE4" s="27"/>
      <c r="HHF4" s="27"/>
      <c r="HHG4" s="27"/>
      <c r="HHH4" s="27"/>
      <c r="HHI4" s="27"/>
      <c r="HHJ4" s="27"/>
      <c r="HHK4" s="27"/>
      <c r="HHL4" s="27"/>
      <c r="HHM4" s="27"/>
      <c r="HHN4" s="27"/>
      <c r="HHO4" s="27"/>
      <c r="HHP4" s="27"/>
      <c r="HHQ4" s="27"/>
      <c r="HHR4" s="27"/>
      <c r="HHS4" s="27"/>
      <c r="HHT4" s="27"/>
      <c r="HHU4" s="27"/>
      <c r="HHV4" s="27"/>
      <c r="HHW4" s="27"/>
      <c r="HHX4" s="27"/>
      <c r="HHY4" s="27"/>
      <c r="HHZ4" s="27"/>
      <c r="HIA4" s="27"/>
      <c r="HIB4" s="27"/>
      <c r="HIC4" s="27"/>
      <c r="HID4" s="27"/>
      <c r="HIE4" s="27"/>
      <c r="HIF4" s="27"/>
      <c r="HIG4" s="27"/>
      <c r="HIH4" s="27"/>
      <c r="HII4" s="27"/>
      <c r="HIJ4" s="27"/>
      <c r="HIK4" s="27"/>
      <c r="HIL4" s="27"/>
      <c r="HIM4" s="27"/>
      <c r="HIN4" s="27"/>
      <c r="HIO4" s="27"/>
      <c r="HIP4" s="27"/>
      <c r="HIQ4" s="27"/>
      <c r="HIR4" s="27"/>
      <c r="HIS4" s="27"/>
      <c r="HIT4" s="27"/>
      <c r="HIU4" s="27"/>
      <c r="HIV4" s="27"/>
      <c r="HIW4" s="27"/>
      <c r="HIX4" s="27"/>
      <c r="HIY4" s="27"/>
      <c r="HIZ4" s="27"/>
      <c r="HJA4" s="27"/>
      <c r="HJB4" s="27"/>
      <c r="HJC4" s="27"/>
      <c r="HJD4" s="27"/>
      <c r="HJE4" s="27"/>
      <c r="HJF4" s="27"/>
      <c r="HJG4" s="27"/>
      <c r="HJH4" s="27"/>
      <c r="HJI4" s="27"/>
      <c r="HJJ4" s="27"/>
      <c r="HJK4" s="27"/>
      <c r="HJL4" s="27"/>
      <c r="HJM4" s="27"/>
      <c r="HJN4" s="27"/>
      <c r="HJO4" s="27"/>
      <c r="HJP4" s="27"/>
      <c r="HJQ4" s="27"/>
      <c r="HJR4" s="27"/>
      <c r="HJS4" s="27"/>
      <c r="HJT4" s="27"/>
      <c r="HJU4" s="27"/>
      <c r="HJV4" s="27"/>
      <c r="HJW4" s="27"/>
      <c r="HJX4" s="27"/>
      <c r="HJY4" s="27"/>
      <c r="HJZ4" s="27"/>
      <c r="HKA4" s="27"/>
      <c r="HKB4" s="27"/>
      <c r="HKC4" s="27"/>
      <c r="HKD4" s="27"/>
      <c r="HKE4" s="27"/>
      <c r="HKF4" s="27"/>
      <c r="HKG4" s="27"/>
      <c r="HKH4" s="27"/>
      <c r="HKI4" s="27"/>
      <c r="HKJ4" s="27"/>
      <c r="HKK4" s="27"/>
      <c r="HKL4" s="27"/>
      <c r="HKM4" s="27"/>
      <c r="HKN4" s="27"/>
      <c r="HKO4" s="27"/>
      <c r="HKP4" s="27"/>
      <c r="HKQ4" s="27"/>
      <c r="HKR4" s="27"/>
      <c r="HKS4" s="27"/>
      <c r="HKT4" s="27"/>
      <c r="HKU4" s="27"/>
      <c r="HKV4" s="27"/>
      <c r="HKW4" s="27"/>
      <c r="HKX4" s="27"/>
      <c r="HKY4" s="27"/>
      <c r="HKZ4" s="27"/>
      <c r="HLA4" s="27"/>
      <c r="HLB4" s="27"/>
      <c r="HLC4" s="27"/>
      <c r="HLD4" s="27"/>
      <c r="HLE4" s="27"/>
      <c r="HLF4" s="27"/>
      <c r="HLG4" s="27"/>
      <c r="HLH4" s="27"/>
      <c r="HLI4" s="27"/>
      <c r="HLJ4" s="27"/>
      <c r="HLK4" s="27"/>
      <c r="HLL4" s="27"/>
      <c r="HLM4" s="27"/>
      <c r="HLN4" s="27"/>
      <c r="HLO4" s="27"/>
      <c r="HLP4" s="27"/>
      <c r="HLQ4" s="27"/>
      <c r="HLR4" s="27"/>
      <c r="HLS4" s="27"/>
      <c r="HLT4" s="27"/>
      <c r="HLU4" s="27"/>
      <c r="HLV4" s="27"/>
      <c r="HLW4" s="27"/>
      <c r="HLX4" s="27"/>
      <c r="HLY4" s="27"/>
      <c r="HLZ4" s="27"/>
      <c r="HMA4" s="27"/>
      <c r="HMB4" s="27"/>
      <c r="HMC4" s="27"/>
      <c r="HMD4" s="27"/>
      <c r="HME4" s="27"/>
      <c r="HMF4" s="27"/>
      <c r="HMG4" s="27"/>
      <c r="HMH4" s="27"/>
      <c r="HMI4" s="27"/>
      <c r="HMJ4" s="27"/>
      <c r="HMK4" s="27"/>
      <c r="HML4" s="27"/>
      <c r="HMM4" s="27"/>
      <c r="HMN4" s="27"/>
      <c r="HMO4" s="27"/>
      <c r="HMP4" s="27"/>
      <c r="HMQ4" s="27"/>
      <c r="HMR4" s="27"/>
      <c r="HMS4" s="27"/>
      <c r="HMT4" s="27"/>
      <c r="HMU4" s="27"/>
      <c r="HMV4" s="27"/>
      <c r="HMW4" s="27"/>
      <c r="HMX4" s="27"/>
      <c r="HMY4" s="27"/>
      <c r="HMZ4" s="27"/>
      <c r="HNA4" s="27"/>
      <c r="HNB4" s="27"/>
      <c r="HNC4" s="27"/>
      <c r="HND4" s="27"/>
      <c r="HNE4" s="27"/>
      <c r="HNF4" s="27"/>
      <c r="HNG4" s="27"/>
      <c r="HNH4" s="27"/>
      <c r="HNI4" s="27"/>
      <c r="HNJ4" s="27"/>
      <c r="HNK4" s="27"/>
      <c r="HNL4" s="27"/>
      <c r="HNM4" s="27"/>
      <c r="HNN4" s="27"/>
      <c r="HNO4" s="27"/>
      <c r="HNP4" s="27"/>
      <c r="HNQ4" s="27"/>
      <c r="HNR4" s="27"/>
      <c r="HNS4" s="27"/>
      <c r="HNT4" s="27"/>
      <c r="HNU4" s="27"/>
      <c r="HNV4" s="27"/>
      <c r="HNW4" s="27"/>
      <c r="HNX4" s="27"/>
      <c r="HNY4" s="27"/>
      <c r="HNZ4" s="27"/>
      <c r="HOA4" s="27"/>
      <c r="HOB4" s="27"/>
      <c r="HOC4" s="27"/>
      <c r="HOD4" s="27"/>
      <c r="HOE4" s="27"/>
      <c r="HOF4" s="27"/>
      <c r="HOG4" s="27"/>
      <c r="HOH4" s="27"/>
      <c r="HOI4" s="27"/>
      <c r="HOJ4" s="27"/>
      <c r="HOK4" s="27"/>
      <c r="HOL4" s="27"/>
      <c r="HOM4" s="27"/>
      <c r="HON4" s="27"/>
      <c r="HOO4" s="27"/>
      <c r="HOP4" s="27"/>
      <c r="HOQ4" s="27"/>
      <c r="HOR4" s="27"/>
      <c r="HOS4" s="27"/>
      <c r="HOT4" s="27"/>
      <c r="HOU4" s="27"/>
      <c r="HOV4" s="27"/>
      <c r="HOW4" s="27"/>
      <c r="HOX4" s="27"/>
      <c r="HOY4" s="27"/>
      <c r="HOZ4" s="27"/>
      <c r="HPA4" s="27"/>
      <c r="HPB4" s="27"/>
      <c r="HPC4" s="27"/>
      <c r="HPD4" s="27"/>
      <c r="HPE4" s="27"/>
      <c r="HPF4" s="27"/>
      <c r="HPG4" s="27"/>
      <c r="HPH4" s="27"/>
      <c r="HPI4" s="27"/>
      <c r="HPJ4" s="27"/>
      <c r="HPK4" s="27"/>
      <c r="HPL4" s="27"/>
      <c r="HPM4" s="27"/>
      <c r="HPN4" s="27"/>
      <c r="HPO4" s="27"/>
      <c r="HPP4" s="27"/>
      <c r="HPQ4" s="27"/>
      <c r="HPR4" s="27"/>
      <c r="HPS4" s="27"/>
      <c r="HPT4" s="27"/>
      <c r="HPU4" s="27"/>
      <c r="HPV4" s="27"/>
      <c r="HPW4" s="27"/>
      <c r="HPX4" s="27"/>
      <c r="HPY4" s="27"/>
      <c r="HPZ4" s="27"/>
      <c r="HQA4" s="27"/>
      <c r="HQB4" s="27"/>
      <c r="HQC4" s="27"/>
      <c r="HQD4" s="27"/>
      <c r="HQE4" s="27"/>
      <c r="HQF4" s="27"/>
      <c r="HQG4" s="27"/>
      <c r="HQH4" s="27"/>
      <c r="HQI4" s="27"/>
      <c r="HQJ4" s="27"/>
      <c r="HQK4" s="27"/>
      <c r="HQL4" s="27"/>
      <c r="HQM4" s="27"/>
      <c r="HQN4" s="27"/>
      <c r="HQO4" s="27"/>
      <c r="HQP4" s="27"/>
      <c r="HQQ4" s="27"/>
      <c r="HQR4" s="27"/>
      <c r="HQS4" s="27"/>
      <c r="HQT4" s="27"/>
      <c r="HQU4" s="27"/>
      <c r="HQV4" s="27"/>
      <c r="HQW4" s="27"/>
      <c r="HQX4" s="27"/>
      <c r="HQY4" s="27"/>
      <c r="HQZ4" s="27"/>
      <c r="HRA4" s="27"/>
      <c r="HRB4" s="27"/>
      <c r="HRC4" s="27"/>
      <c r="HRD4" s="27"/>
      <c r="HRE4" s="27"/>
      <c r="HRF4" s="27"/>
      <c r="HRG4" s="27"/>
      <c r="HRH4" s="27"/>
      <c r="HRI4" s="27"/>
      <c r="HRJ4" s="27"/>
      <c r="HRK4" s="27"/>
      <c r="HRL4" s="27"/>
      <c r="HRM4" s="27"/>
      <c r="HRN4" s="27"/>
      <c r="HRO4" s="27"/>
      <c r="HRP4" s="27"/>
      <c r="HRQ4" s="27"/>
      <c r="HRR4" s="27"/>
      <c r="HRS4" s="27"/>
      <c r="HRT4" s="27"/>
      <c r="HRU4" s="27"/>
      <c r="HRV4" s="27"/>
      <c r="HRW4" s="27"/>
      <c r="HRX4" s="27"/>
      <c r="HRY4" s="27"/>
      <c r="HRZ4" s="27"/>
      <c r="HSA4" s="27"/>
      <c r="HSB4" s="27"/>
      <c r="HSC4" s="27"/>
      <c r="HSD4" s="27"/>
      <c r="HSE4" s="27"/>
      <c r="HSF4" s="27"/>
      <c r="HSG4" s="27"/>
      <c r="HSH4" s="27"/>
      <c r="HSI4" s="27"/>
      <c r="HSJ4" s="27"/>
      <c r="HSK4" s="27"/>
      <c r="HSL4" s="27"/>
      <c r="HSM4" s="27"/>
      <c r="HSN4" s="27"/>
      <c r="HSO4" s="27"/>
      <c r="HSP4" s="27"/>
      <c r="HSQ4" s="27"/>
      <c r="HSR4" s="27"/>
      <c r="HSS4" s="27"/>
      <c r="HST4" s="27"/>
      <c r="HSU4" s="27"/>
      <c r="HSV4" s="27"/>
      <c r="HSW4" s="27"/>
      <c r="HSX4" s="27"/>
      <c r="HSY4" s="27"/>
      <c r="HSZ4" s="27"/>
      <c r="HTA4" s="27"/>
      <c r="HTB4" s="27"/>
      <c r="HTC4" s="27"/>
      <c r="HTD4" s="27"/>
      <c r="HTE4" s="27"/>
      <c r="HTF4" s="27"/>
      <c r="HTG4" s="27"/>
      <c r="HTH4" s="27"/>
      <c r="HTI4" s="27"/>
      <c r="HTJ4" s="27"/>
      <c r="HTK4" s="27"/>
      <c r="HTL4" s="27"/>
      <c r="HTM4" s="27"/>
      <c r="HTN4" s="27"/>
      <c r="HTO4" s="27"/>
      <c r="HTP4" s="27"/>
      <c r="HTQ4" s="27"/>
      <c r="HTR4" s="27"/>
      <c r="HTS4" s="27"/>
      <c r="HTT4" s="27"/>
      <c r="HTU4" s="27"/>
      <c r="HTV4" s="27"/>
      <c r="HTW4" s="27"/>
      <c r="HTX4" s="27"/>
      <c r="HTY4" s="27"/>
      <c r="HTZ4" s="27"/>
      <c r="HUA4" s="27"/>
      <c r="HUB4" s="27"/>
      <c r="HUC4" s="27"/>
      <c r="HUD4" s="27"/>
      <c r="HUE4" s="27"/>
      <c r="HUF4" s="27"/>
      <c r="HUG4" s="27"/>
      <c r="HUH4" s="27"/>
      <c r="HUI4" s="27"/>
      <c r="HUJ4" s="27"/>
      <c r="HUK4" s="27"/>
      <c r="HUL4" s="27"/>
      <c r="HUM4" s="27"/>
      <c r="HUN4" s="27"/>
      <c r="HUO4" s="27"/>
      <c r="HUP4" s="27"/>
      <c r="HUQ4" s="27"/>
      <c r="HUR4" s="27"/>
      <c r="HUS4" s="27"/>
      <c r="HUT4" s="27"/>
      <c r="HUU4" s="27"/>
      <c r="HUV4" s="27"/>
      <c r="HUW4" s="27"/>
      <c r="HUX4" s="27"/>
      <c r="HUY4" s="27"/>
      <c r="HUZ4" s="27"/>
      <c r="HVA4" s="27"/>
      <c r="HVB4" s="27"/>
      <c r="HVC4" s="27"/>
      <c r="HVD4" s="27"/>
      <c r="HVE4" s="27"/>
      <c r="HVF4" s="27"/>
      <c r="HVG4" s="27"/>
      <c r="HVH4" s="27"/>
      <c r="HVI4" s="27"/>
      <c r="HVJ4" s="27"/>
      <c r="HVK4" s="27"/>
      <c r="HVL4" s="27"/>
      <c r="HVM4" s="27"/>
      <c r="HVN4" s="27"/>
      <c r="HVO4" s="27"/>
      <c r="HVP4" s="27"/>
      <c r="HVQ4" s="27"/>
      <c r="HVR4" s="27"/>
      <c r="HVS4" s="27"/>
      <c r="HVT4" s="27"/>
      <c r="HVU4" s="27"/>
      <c r="HVV4" s="27"/>
      <c r="HVW4" s="27"/>
      <c r="HVX4" s="27"/>
      <c r="HVY4" s="27"/>
      <c r="HVZ4" s="27"/>
      <c r="HWA4" s="27"/>
      <c r="HWB4" s="27"/>
      <c r="HWC4" s="27"/>
      <c r="HWD4" s="27"/>
      <c r="HWE4" s="27"/>
      <c r="HWF4" s="27"/>
      <c r="HWG4" s="27"/>
      <c r="HWH4" s="27"/>
      <c r="HWI4" s="27"/>
      <c r="HWJ4" s="27"/>
      <c r="HWK4" s="27"/>
      <c r="HWL4" s="27"/>
      <c r="HWM4" s="27"/>
      <c r="HWN4" s="27"/>
      <c r="HWO4" s="27"/>
      <c r="HWP4" s="27"/>
      <c r="HWQ4" s="27"/>
      <c r="HWR4" s="27"/>
      <c r="HWS4" s="27"/>
      <c r="HWT4" s="27"/>
      <c r="HWU4" s="27"/>
      <c r="HWV4" s="27"/>
      <c r="HWW4" s="27"/>
      <c r="HWX4" s="27"/>
      <c r="HWY4" s="27"/>
      <c r="HWZ4" s="27"/>
      <c r="HXA4" s="27"/>
      <c r="HXB4" s="27"/>
      <c r="HXC4" s="27"/>
      <c r="HXD4" s="27"/>
      <c r="HXE4" s="27"/>
      <c r="HXF4" s="27"/>
      <c r="HXG4" s="27"/>
      <c r="HXH4" s="27"/>
      <c r="HXI4" s="27"/>
      <c r="HXJ4" s="27"/>
      <c r="HXK4" s="27"/>
      <c r="HXL4" s="27"/>
      <c r="HXM4" s="27"/>
      <c r="HXN4" s="27"/>
      <c r="HXO4" s="27"/>
      <c r="HXP4" s="27"/>
      <c r="HXQ4" s="27"/>
      <c r="HXR4" s="27"/>
      <c r="HXS4" s="27"/>
      <c r="HXT4" s="27"/>
      <c r="HXU4" s="27"/>
      <c r="HXV4" s="27"/>
      <c r="HXW4" s="27"/>
      <c r="HXX4" s="27"/>
      <c r="HXY4" s="27"/>
      <c r="HXZ4" s="27"/>
      <c r="HYA4" s="27"/>
      <c r="HYB4" s="27"/>
      <c r="HYC4" s="27"/>
      <c r="HYD4" s="27"/>
      <c r="HYE4" s="27"/>
      <c r="HYF4" s="27"/>
      <c r="HYG4" s="27"/>
      <c r="HYH4" s="27"/>
      <c r="HYI4" s="27"/>
      <c r="HYJ4" s="27"/>
      <c r="HYK4" s="27"/>
      <c r="HYL4" s="27"/>
      <c r="HYM4" s="27"/>
      <c r="HYN4" s="27"/>
      <c r="HYO4" s="27"/>
      <c r="HYP4" s="27"/>
      <c r="HYQ4" s="27"/>
      <c r="HYR4" s="27"/>
      <c r="HYS4" s="27"/>
      <c r="HYT4" s="27"/>
      <c r="HYU4" s="27"/>
      <c r="HYV4" s="27"/>
      <c r="HYW4" s="27"/>
      <c r="HYX4" s="27"/>
      <c r="HYY4" s="27"/>
      <c r="HYZ4" s="27"/>
      <c r="HZA4" s="27"/>
      <c r="HZB4" s="27"/>
      <c r="HZC4" s="27"/>
      <c r="HZD4" s="27"/>
      <c r="HZE4" s="27"/>
      <c r="HZF4" s="27"/>
      <c r="HZG4" s="27"/>
      <c r="HZH4" s="27"/>
      <c r="HZI4" s="27"/>
      <c r="HZJ4" s="27"/>
      <c r="HZK4" s="27"/>
      <c r="HZL4" s="27"/>
      <c r="HZM4" s="27"/>
      <c r="HZN4" s="27"/>
      <c r="HZO4" s="27"/>
      <c r="HZP4" s="27"/>
      <c r="HZQ4" s="27"/>
      <c r="HZR4" s="27"/>
      <c r="HZS4" s="27"/>
      <c r="HZT4" s="27"/>
      <c r="HZU4" s="27"/>
      <c r="HZV4" s="27"/>
      <c r="HZW4" s="27"/>
      <c r="HZX4" s="27"/>
      <c r="HZY4" s="27"/>
      <c r="HZZ4" s="27"/>
      <c r="IAA4" s="27"/>
      <c r="IAB4" s="27"/>
      <c r="IAC4" s="27"/>
      <c r="IAD4" s="27"/>
      <c r="IAE4" s="27"/>
      <c r="IAF4" s="27"/>
      <c r="IAG4" s="27"/>
      <c r="IAH4" s="27"/>
      <c r="IAI4" s="27"/>
      <c r="IAJ4" s="27"/>
      <c r="IAK4" s="27"/>
      <c r="IAL4" s="27"/>
      <c r="IAM4" s="27"/>
      <c r="IAN4" s="27"/>
      <c r="IAO4" s="27"/>
      <c r="IAP4" s="27"/>
      <c r="IAQ4" s="27"/>
      <c r="IAR4" s="27"/>
      <c r="IAS4" s="27"/>
      <c r="IAT4" s="27"/>
      <c r="IAU4" s="27"/>
      <c r="IAV4" s="27"/>
      <c r="IAW4" s="27"/>
      <c r="IAX4" s="27"/>
      <c r="IAY4" s="27"/>
      <c r="IAZ4" s="27"/>
      <c r="IBA4" s="27"/>
      <c r="IBB4" s="27"/>
      <c r="IBC4" s="27"/>
      <c r="IBD4" s="27"/>
      <c r="IBE4" s="27"/>
      <c r="IBF4" s="27"/>
      <c r="IBG4" s="27"/>
      <c r="IBH4" s="27"/>
      <c r="IBI4" s="27"/>
      <c r="IBJ4" s="27"/>
      <c r="IBK4" s="27"/>
      <c r="IBL4" s="27"/>
      <c r="IBM4" s="27"/>
      <c r="IBN4" s="27"/>
      <c r="IBO4" s="27"/>
      <c r="IBP4" s="27"/>
      <c r="IBQ4" s="27"/>
      <c r="IBR4" s="27"/>
      <c r="IBS4" s="27"/>
      <c r="IBT4" s="27"/>
      <c r="IBU4" s="27"/>
      <c r="IBV4" s="27"/>
      <c r="IBW4" s="27"/>
      <c r="IBX4" s="27"/>
      <c r="IBY4" s="27"/>
      <c r="IBZ4" s="27"/>
      <c r="ICA4" s="27"/>
      <c r="ICB4" s="27"/>
      <c r="ICC4" s="27"/>
      <c r="ICD4" s="27"/>
      <c r="ICE4" s="27"/>
      <c r="ICF4" s="27"/>
      <c r="ICG4" s="27"/>
      <c r="ICH4" s="27"/>
      <c r="ICI4" s="27"/>
      <c r="ICJ4" s="27"/>
      <c r="ICK4" s="27"/>
      <c r="ICL4" s="27"/>
      <c r="ICM4" s="27"/>
      <c r="ICN4" s="27"/>
      <c r="ICO4" s="27"/>
      <c r="ICP4" s="27"/>
      <c r="ICQ4" s="27"/>
      <c r="ICR4" s="27"/>
      <c r="ICS4" s="27"/>
      <c r="ICT4" s="27"/>
      <c r="ICU4" s="27"/>
      <c r="ICV4" s="27"/>
      <c r="ICW4" s="27"/>
      <c r="ICX4" s="27"/>
      <c r="ICY4" s="27"/>
      <c r="ICZ4" s="27"/>
      <c r="IDA4" s="27"/>
      <c r="IDB4" s="27"/>
      <c r="IDC4" s="27"/>
      <c r="IDD4" s="27"/>
      <c r="IDE4" s="27"/>
      <c r="IDF4" s="27"/>
      <c r="IDG4" s="27"/>
      <c r="IDH4" s="27"/>
      <c r="IDI4" s="27"/>
      <c r="IDJ4" s="27"/>
      <c r="IDK4" s="27"/>
      <c r="IDL4" s="27"/>
      <c r="IDM4" s="27"/>
      <c r="IDN4" s="27"/>
      <c r="IDO4" s="27"/>
      <c r="IDP4" s="27"/>
      <c r="IDQ4" s="27"/>
      <c r="IDR4" s="27"/>
      <c r="IDS4" s="27"/>
      <c r="IDT4" s="27"/>
      <c r="IDU4" s="27"/>
      <c r="IDV4" s="27"/>
      <c r="IDW4" s="27"/>
      <c r="IDX4" s="27"/>
      <c r="IDY4" s="27"/>
      <c r="IDZ4" s="27"/>
      <c r="IEA4" s="27"/>
      <c r="IEB4" s="27"/>
      <c r="IEC4" s="27"/>
      <c r="IED4" s="27"/>
      <c r="IEE4" s="27"/>
      <c r="IEF4" s="27"/>
      <c r="IEG4" s="27"/>
      <c r="IEH4" s="27"/>
      <c r="IEI4" s="27"/>
      <c r="IEJ4" s="27"/>
      <c r="IEK4" s="27"/>
      <c r="IEL4" s="27"/>
      <c r="IEM4" s="27"/>
      <c r="IEN4" s="27"/>
      <c r="IEO4" s="27"/>
      <c r="IEP4" s="27"/>
      <c r="IEQ4" s="27"/>
      <c r="IER4" s="27"/>
      <c r="IES4" s="27"/>
      <c r="IET4" s="27"/>
      <c r="IEU4" s="27"/>
      <c r="IEV4" s="27"/>
      <c r="IEW4" s="27"/>
      <c r="IEX4" s="27"/>
      <c r="IEY4" s="27"/>
      <c r="IEZ4" s="27"/>
      <c r="IFA4" s="27"/>
      <c r="IFB4" s="27"/>
      <c r="IFC4" s="27"/>
      <c r="IFD4" s="27"/>
      <c r="IFE4" s="27"/>
      <c r="IFF4" s="27"/>
      <c r="IFG4" s="27"/>
      <c r="IFH4" s="27"/>
      <c r="IFI4" s="27"/>
      <c r="IFJ4" s="27"/>
      <c r="IFK4" s="27"/>
      <c r="IFL4" s="27"/>
      <c r="IFM4" s="27"/>
      <c r="IFN4" s="27"/>
      <c r="IFO4" s="27"/>
      <c r="IFP4" s="27"/>
      <c r="IFQ4" s="27"/>
      <c r="IFR4" s="27"/>
      <c r="IFS4" s="27"/>
      <c r="IFT4" s="27"/>
      <c r="IFU4" s="27"/>
      <c r="IFV4" s="27"/>
      <c r="IFW4" s="27"/>
      <c r="IFX4" s="27"/>
      <c r="IFY4" s="27"/>
      <c r="IFZ4" s="27"/>
      <c r="IGA4" s="27"/>
      <c r="IGB4" s="27"/>
      <c r="IGC4" s="27"/>
      <c r="IGD4" s="27"/>
      <c r="IGE4" s="27"/>
      <c r="IGF4" s="27"/>
      <c r="IGG4" s="27"/>
      <c r="IGH4" s="27"/>
      <c r="IGI4" s="27"/>
      <c r="IGJ4" s="27"/>
      <c r="IGK4" s="27"/>
      <c r="IGL4" s="27"/>
      <c r="IGM4" s="27"/>
      <c r="IGN4" s="27"/>
      <c r="IGO4" s="27"/>
      <c r="IGP4" s="27"/>
      <c r="IGQ4" s="27"/>
      <c r="IGR4" s="27"/>
      <c r="IGS4" s="27"/>
      <c r="IGT4" s="27"/>
      <c r="IGU4" s="27"/>
      <c r="IGV4" s="27"/>
      <c r="IGW4" s="27"/>
      <c r="IGX4" s="27"/>
      <c r="IGY4" s="27"/>
      <c r="IGZ4" s="27"/>
      <c r="IHA4" s="27"/>
      <c r="IHB4" s="27"/>
      <c r="IHC4" s="27"/>
      <c r="IHD4" s="27"/>
      <c r="IHE4" s="27"/>
      <c r="IHF4" s="27"/>
      <c r="IHG4" s="27"/>
      <c r="IHH4" s="27"/>
      <c r="IHI4" s="27"/>
      <c r="IHJ4" s="27"/>
      <c r="IHK4" s="27"/>
      <c r="IHL4" s="27"/>
      <c r="IHM4" s="27"/>
      <c r="IHN4" s="27"/>
      <c r="IHO4" s="27"/>
      <c r="IHP4" s="27"/>
      <c r="IHQ4" s="27"/>
      <c r="IHR4" s="27"/>
      <c r="IHS4" s="27"/>
      <c r="IHT4" s="27"/>
      <c r="IHU4" s="27"/>
      <c r="IHV4" s="27"/>
      <c r="IHW4" s="27"/>
      <c r="IHX4" s="27"/>
      <c r="IHY4" s="27"/>
      <c r="IHZ4" s="27"/>
      <c r="IIA4" s="27"/>
      <c r="IIB4" s="27"/>
      <c r="IIC4" s="27"/>
      <c r="IID4" s="27"/>
      <c r="IIE4" s="27"/>
      <c r="IIF4" s="27"/>
      <c r="IIG4" s="27"/>
      <c r="IIH4" s="27"/>
      <c r="III4" s="27"/>
      <c r="IIJ4" s="27"/>
      <c r="IIK4" s="27"/>
      <c r="IIL4" s="27"/>
      <c r="IIM4" s="27"/>
      <c r="IIN4" s="27"/>
      <c r="IIO4" s="27"/>
      <c r="IIP4" s="27"/>
      <c r="IIQ4" s="27"/>
      <c r="IIR4" s="27"/>
      <c r="IIS4" s="27"/>
      <c r="IIT4" s="27"/>
      <c r="IIU4" s="27"/>
      <c r="IIV4" s="27"/>
      <c r="IIW4" s="27"/>
      <c r="IIX4" s="27"/>
      <c r="IIY4" s="27"/>
      <c r="IIZ4" s="27"/>
      <c r="IJA4" s="27"/>
      <c r="IJB4" s="27"/>
      <c r="IJC4" s="27"/>
      <c r="IJD4" s="27"/>
      <c r="IJE4" s="27"/>
      <c r="IJF4" s="27"/>
      <c r="IJG4" s="27"/>
      <c r="IJH4" s="27"/>
      <c r="IJI4" s="27"/>
      <c r="IJJ4" s="27"/>
      <c r="IJK4" s="27"/>
      <c r="IJL4" s="27"/>
      <c r="IJM4" s="27"/>
      <c r="IJN4" s="27"/>
      <c r="IJO4" s="27"/>
      <c r="IJP4" s="27"/>
      <c r="IJQ4" s="27"/>
      <c r="IJR4" s="27"/>
      <c r="IJS4" s="27"/>
      <c r="IJT4" s="27"/>
      <c r="IJU4" s="27"/>
      <c r="IJV4" s="27"/>
      <c r="IJW4" s="27"/>
      <c r="IJX4" s="27"/>
      <c r="IJY4" s="27"/>
      <c r="IJZ4" s="27"/>
      <c r="IKA4" s="27"/>
      <c r="IKB4" s="27"/>
      <c r="IKC4" s="27"/>
      <c r="IKD4" s="27"/>
      <c r="IKE4" s="27"/>
      <c r="IKF4" s="27"/>
      <c r="IKG4" s="27"/>
      <c r="IKH4" s="27"/>
      <c r="IKI4" s="27"/>
      <c r="IKJ4" s="27"/>
      <c r="IKK4" s="27"/>
      <c r="IKL4" s="27"/>
      <c r="IKM4" s="27"/>
      <c r="IKN4" s="27"/>
      <c r="IKO4" s="27"/>
      <c r="IKP4" s="27"/>
      <c r="IKQ4" s="27"/>
      <c r="IKR4" s="27"/>
      <c r="IKS4" s="27"/>
      <c r="IKT4" s="27"/>
      <c r="IKU4" s="27"/>
      <c r="IKV4" s="27"/>
      <c r="IKW4" s="27"/>
      <c r="IKX4" s="27"/>
      <c r="IKY4" s="27"/>
      <c r="IKZ4" s="27"/>
      <c r="ILA4" s="27"/>
      <c r="ILB4" s="27"/>
      <c r="ILC4" s="27"/>
      <c r="ILD4" s="27"/>
      <c r="ILE4" s="27"/>
      <c r="ILF4" s="27"/>
      <c r="ILG4" s="27"/>
      <c r="ILH4" s="27"/>
      <c r="ILI4" s="27"/>
      <c r="ILJ4" s="27"/>
      <c r="ILK4" s="27"/>
      <c r="ILL4" s="27"/>
      <c r="ILM4" s="27"/>
      <c r="ILN4" s="27"/>
      <c r="ILO4" s="27"/>
      <c r="ILP4" s="27"/>
      <c r="ILQ4" s="27"/>
      <c r="ILR4" s="27"/>
      <c r="ILS4" s="27"/>
      <c r="ILT4" s="27"/>
      <c r="ILU4" s="27"/>
      <c r="ILV4" s="27"/>
      <c r="ILW4" s="27"/>
      <c r="ILX4" s="27"/>
      <c r="ILY4" s="27"/>
      <c r="ILZ4" s="27"/>
      <c r="IMA4" s="27"/>
      <c r="IMB4" s="27"/>
      <c r="IMC4" s="27"/>
      <c r="IMD4" s="27"/>
      <c r="IME4" s="27"/>
      <c r="IMF4" s="27"/>
      <c r="IMG4" s="27"/>
      <c r="IMH4" s="27"/>
      <c r="IMI4" s="27"/>
      <c r="IMJ4" s="27"/>
      <c r="IMK4" s="27"/>
      <c r="IML4" s="27"/>
      <c r="IMM4" s="27"/>
      <c r="IMN4" s="27"/>
      <c r="IMO4" s="27"/>
      <c r="IMP4" s="27"/>
      <c r="IMQ4" s="27"/>
      <c r="IMR4" s="27"/>
      <c r="IMS4" s="27"/>
      <c r="IMT4" s="27"/>
      <c r="IMU4" s="27"/>
      <c r="IMV4" s="27"/>
      <c r="IMW4" s="27"/>
      <c r="IMX4" s="27"/>
      <c r="IMY4" s="27"/>
      <c r="IMZ4" s="27"/>
      <c r="INA4" s="27"/>
      <c r="INB4" s="27"/>
      <c r="INC4" s="27"/>
      <c r="IND4" s="27"/>
      <c r="INE4" s="27"/>
      <c r="INF4" s="27"/>
      <c r="ING4" s="27"/>
      <c r="INH4" s="27"/>
      <c r="INI4" s="27"/>
      <c r="INJ4" s="27"/>
      <c r="INK4" s="27"/>
      <c r="INL4" s="27"/>
      <c r="INM4" s="27"/>
      <c r="INN4" s="27"/>
      <c r="INO4" s="27"/>
      <c r="INP4" s="27"/>
      <c r="INQ4" s="27"/>
      <c r="INR4" s="27"/>
      <c r="INS4" s="27"/>
      <c r="INT4" s="27"/>
      <c r="INU4" s="27"/>
      <c r="INV4" s="27"/>
      <c r="INW4" s="27"/>
      <c r="INX4" s="27"/>
      <c r="INY4" s="27"/>
      <c r="INZ4" s="27"/>
      <c r="IOA4" s="27"/>
      <c r="IOB4" s="27"/>
      <c r="IOC4" s="27"/>
      <c r="IOD4" s="27"/>
      <c r="IOE4" s="27"/>
      <c r="IOF4" s="27"/>
      <c r="IOG4" s="27"/>
      <c r="IOH4" s="27"/>
      <c r="IOI4" s="27"/>
      <c r="IOJ4" s="27"/>
      <c r="IOK4" s="27"/>
      <c r="IOL4" s="27"/>
      <c r="IOM4" s="27"/>
      <c r="ION4" s="27"/>
      <c r="IOO4" s="27"/>
      <c r="IOP4" s="27"/>
      <c r="IOQ4" s="27"/>
      <c r="IOR4" s="27"/>
      <c r="IOS4" s="27"/>
      <c r="IOT4" s="27"/>
      <c r="IOU4" s="27"/>
      <c r="IOV4" s="27"/>
      <c r="IOW4" s="27"/>
      <c r="IOX4" s="27"/>
      <c r="IOY4" s="27"/>
      <c r="IOZ4" s="27"/>
      <c r="IPA4" s="27"/>
      <c r="IPB4" s="27"/>
      <c r="IPC4" s="27"/>
      <c r="IPD4" s="27"/>
      <c r="IPE4" s="27"/>
      <c r="IPF4" s="27"/>
      <c r="IPG4" s="27"/>
      <c r="IPH4" s="27"/>
      <c r="IPI4" s="27"/>
      <c r="IPJ4" s="27"/>
      <c r="IPK4" s="27"/>
      <c r="IPL4" s="27"/>
      <c r="IPM4" s="27"/>
      <c r="IPN4" s="27"/>
      <c r="IPO4" s="27"/>
      <c r="IPP4" s="27"/>
      <c r="IPQ4" s="27"/>
      <c r="IPR4" s="27"/>
      <c r="IPS4" s="27"/>
      <c r="IPT4" s="27"/>
      <c r="IPU4" s="27"/>
      <c r="IPV4" s="27"/>
      <c r="IPW4" s="27"/>
      <c r="IPX4" s="27"/>
      <c r="IPY4" s="27"/>
      <c r="IPZ4" s="27"/>
      <c r="IQA4" s="27"/>
      <c r="IQB4" s="27"/>
      <c r="IQC4" s="27"/>
      <c r="IQD4" s="27"/>
      <c r="IQE4" s="27"/>
      <c r="IQF4" s="27"/>
      <c r="IQG4" s="27"/>
      <c r="IQH4" s="27"/>
      <c r="IQI4" s="27"/>
      <c r="IQJ4" s="27"/>
      <c r="IQK4" s="27"/>
      <c r="IQL4" s="27"/>
      <c r="IQM4" s="27"/>
      <c r="IQN4" s="27"/>
      <c r="IQO4" s="27"/>
      <c r="IQP4" s="27"/>
      <c r="IQQ4" s="27"/>
      <c r="IQR4" s="27"/>
      <c r="IQS4" s="27"/>
      <c r="IQT4" s="27"/>
      <c r="IQU4" s="27"/>
      <c r="IQV4" s="27"/>
      <c r="IQW4" s="27"/>
      <c r="IQX4" s="27"/>
      <c r="IQY4" s="27"/>
      <c r="IQZ4" s="27"/>
      <c r="IRA4" s="27"/>
      <c r="IRB4" s="27"/>
      <c r="IRC4" s="27"/>
      <c r="IRD4" s="27"/>
      <c r="IRE4" s="27"/>
      <c r="IRF4" s="27"/>
      <c r="IRG4" s="27"/>
      <c r="IRH4" s="27"/>
      <c r="IRI4" s="27"/>
      <c r="IRJ4" s="27"/>
      <c r="IRK4" s="27"/>
      <c r="IRL4" s="27"/>
      <c r="IRM4" s="27"/>
      <c r="IRN4" s="27"/>
      <c r="IRO4" s="27"/>
      <c r="IRP4" s="27"/>
      <c r="IRQ4" s="27"/>
      <c r="IRR4" s="27"/>
      <c r="IRS4" s="27"/>
      <c r="IRT4" s="27"/>
      <c r="IRU4" s="27"/>
      <c r="IRV4" s="27"/>
      <c r="IRW4" s="27"/>
      <c r="IRX4" s="27"/>
      <c r="IRY4" s="27"/>
      <c r="IRZ4" s="27"/>
      <c r="ISA4" s="27"/>
      <c r="ISB4" s="27"/>
      <c r="ISC4" s="27"/>
      <c r="ISD4" s="27"/>
      <c r="ISE4" s="27"/>
      <c r="ISF4" s="27"/>
      <c r="ISG4" s="27"/>
      <c r="ISH4" s="27"/>
      <c r="ISI4" s="27"/>
      <c r="ISJ4" s="27"/>
      <c r="ISK4" s="27"/>
      <c r="ISL4" s="27"/>
      <c r="ISM4" s="27"/>
      <c r="ISN4" s="27"/>
      <c r="ISO4" s="27"/>
      <c r="ISP4" s="27"/>
      <c r="ISQ4" s="27"/>
      <c r="ISR4" s="27"/>
      <c r="ISS4" s="27"/>
      <c r="IST4" s="27"/>
      <c r="ISU4" s="27"/>
      <c r="ISV4" s="27"/>
      <c r="ISW4" s="27"/>
      <c r="ISX4" s="27"/>
      <c r="ISY4" s="27"/>
      <c r="ISZ4" s="27"/>
      <c r="ITA4" s="27"/>
      <c r="ITB4" s="27"/>
      <c r="ITC4" s="27"/>
      <c r="ITD4" s="27"/>
      <c r="ITE4" s="27"/>
      <c r="ITF4" s="27"/>
      <c r="ITG4" s="27"/>
      <c r="ITH4" s="27"/>
      <c r="ITI4" s="27"/>
      <c r="ITJ4" s="27"/>
      <c r="ITK4" s="27"/>
      <c r="ITL4" s="27"/>
      <c r="ITM4" s="27"/>
      <c r="ITN4" s="27"/>
      <c r="ITO4" s="27"/>
      <c r="ITP4" s="27"/>
      <c r="ITQ4" s="27"/>
      <c r="ITR4" s="27"/>
      <c r="ITS4" s="27"/>
      <c r="ITT4" s="27"/>
      <c r="ITU4" s="27"/>
      <c r="ITV4" s="27"/>
      <c r="ITW4" s="27"/>
      <c r="ITX4" s="27"/>
      <c r="ITY4" s="27"/>
      <c r="ITZ4" s="27"/>
      <c r="IUA4" s="27"/>
      <c r="IUB4" s="27"/>
      <c r="IUC4" s="27"/>
      <c r="IUD4" s="27"/>
      <c r="IUE4" s="27"/>
      <c r="IUF4" s="27"/>
      <c r="IUG4" s="27"/>
      <c r="IUH4" s="27"/>
      <c r="IUI4" s="27"/>
      <c r="IUJ4" s="27"/>
      <c r="IUK4" s="27"/>
      <c r="IUL4" s="27"/>
      <c r="IUM4" s="27"/>
      <c r="IUN4" s="27"/>
      <c r="IUO4" s="27"/>
      <c r="IUP4" s="27"/>
      <c r="IUQ4" s="27"/>
      <c r="IUR4" s="27"/>
      <c r="IUS4" s="27"/>
      <c r="IUT4" s="27"/>
      <c r="IUU4" s="27"/>
      <c r="IUV4" s="27"/>
      <c r="IUW4" s="27"/>
      <c r="IUX4" s="27"/>
      <c r="IUY4" s="27"/>
      <c r="IUZ4" s="27"/>
      <c r="IVA4" s="27"/>
      <c r="IVB4" s="27"/>
      <c r="IVC4" s="27"/>
      <c r="IVD4" s="27"/>
      <c r="IVE4" s="27"/>
      <c r="IVF4" s="27"/>
      <c r="IVG4" s="27"/>
      <c r="IVH4" s="27"/>
      <c r="IVI4" s="27"/>
      <c r="IVJ4" s="27"/>
      <c r="IVK4" s="27"/>
      <c r="IVL4" s="27"/>
      <c r="IVM4" s="27"/>
      <c r="IVN4" s="27"/>
      <c r="IVO4" s="27"/>
      <c r="IVP4" s="27"/>
      <c r="IVQ4" s="27"/>
      <c r="IVR4" s="27"/>
      <c r="IVS4" s="27"/>
      <c r="IVT4" s="27"/>
      <c r="IVU4" s="27"/>
      <c r="IVV4" s="27"/>
      <c r="IVW4" s="27"/>
      <c r="IVX4" s="27"/>
      <c r="IVY4" s="27"/>
      <c r="IVZ4" s="27"/>
      <c r="IWA4" s="27"/>
      <c r="IWB4" s="27"/>
      <c r="IWC4" s="27"/>
      <c r="IWD4" s="27"/>
      <c r="IWE4" s="27"/>
      <c r="IWF4" s="27"/>
      <c r="IWG4" s="27"/>
      <c r="IWH4" s="27"/>
      <c r="IWI4" s="27"/>
      <c r="IWJ4" s="27"/>
      <c r="IWK4" s="27"/>
      <c r="IWL4" s="27"/>
      <c r="IWM4" s="27"/>
      <c r="IWN4" s="27"/>
      <c r="IWO4" s="27"/>
      <c r="IWP4" s="27"/>
      <c r="IWQ4" s="27"/>
      <c r="IWR4" s="27"/>
      <c r="IWS4" s="27"/>
      <c r="IWT4" s="27"/>
      <c r="IWU4" s="27"/>
      <c r="IWV4" s="27"/>
      <c r="IWW4" s="27"/>
      <c r="IWX4" s="27"/>
      <c r="IWY4" s="27"/>
      <c r="IWZ4" s="27"/>
      <c r="IXA4" s="27"/>
      <c r="IXB4" s="27"/>
      <c r="IXC4" s="27"/>
      <c r="IXD4" s="27"/>
      <c r="IXE4" s="27"/>
      <c r="IXF4" s="27"/>
      <c r="IXG4" s="27"/>
      <c r="IXH4" s="27"/>
      <c r="IXI4" s="27"/>
      <c r="IXJ4" s="27"/>
      <c r="IXK4" s="27"/>
      <c r="IXL4" s="27"/>
      <c r="IXM4" s="27"/>
      <c r="IXN4" s="27"/>
      <c r="IXO4" s="27"/>
      <c r="IXP4" s="27"/>
      <c r="IXQ4" s="27"/>
      <c r="IXR4" s="27"/>
      <c r="IXS4" s="27"/>
      <c r="IXT4" s="27"/>
      <c r="IXU4" s="27"/>
      <c r="IXV4" s="27"/>
      <c r="IXW4" s="27"/>
      <c r="IXX4" s="27"/>
      <c r="IXY4" s="27"/>
      <c r="IXZ4" s="27"/>
      <c r="IYA4" s="27"/>
      <c r="IYB4" s="27"/>
      <c r="IYC4" s="27"/>
      <c r="IYD4" s="27"/>
      <c r="IYE4" s="27"/>
      <c r="IYF4" s="27"/>
      <c r="IYG4" s="27"/>
      <c r="IYH4" s="27"/>
      <c r="IYI4" s="27"/>
      <c r="IYJ4" s="27"/>
      <c r="IYK4" s="27"/>
      <c r="IYL4" s="27"/>
      <c r="IYM4" s="27"/>
      <c r="IYN4" s="27"/>
      <c r="IYO4" s="27"/>
      <c r="IYP4" s="27"/>
      <c r="IYQ4" s="27"/>
      <c r="IYR4" s="27"/>
      <c r="IYS4" s="27"/>
      <c r="IYT4" s="27"/>
      <c r="IYU4" s="27"/>
      <c r="IYV4" s="27"/>
      <c r="IYW4" s="27"/>
      <c r="IYX4" s="27"/>
      <c r="IYY4" s="27"/>
      <c r="IYZ4" s="27"/>
      <c r="IZA4" s="27"/>
      <c r="IZB4" s="27"/>
      <c r="IZC4" s="27"/>
      <c r="IZD4" s="27"/>
      <c r="IZE4" s="27"/>
      <c r="IZF4" s="27"/>
      <c r="IZG4" s="27"/>
      <c r="IZH4" s="27"/>
      <c r="IZI4" s="27"/>
      <c r="IZJ4" s="27"/>
      <c r="IZK4" s="27"/>
      <c r="IZL4" s="27"/>
      <c r="IZM4" s="27"/>
      <c r="IZN4" s="27"/>
      <c r="IZO4" s="27"/>
      <c r="IZP4" s="27"/>
      <c r="IZQ4" s="27"/>
      <c r="IZR4" s="27"/>
      <c r="IZS4" s="27"/>
      <c r="IZT4" s="27"/>
      <c r="IZU4" s="27"/>
      <c r="IZV4" s="27"/>
      <c r="IZW4" s="27"/>
      <c r="IZX4" s="27"/>
      <c r="IZY4" s="27"/>
      <c r="IZZ4" s="27"/>
      <c r="JAA4" s="27"/>
      <c r="JAB4" s="27"/>
      <c r="JAC4" s="27"/>
      <c r="JAD4" s="27"/>
      <c r="JAE4" s="27"/>
      <c r="JAF4" s="27"/>
      <c r="JAG4" s="27"/>
      <c r="JAH4" s="27"/>
      <c r="JAI4" s="27"/>
      <c r="JAJ4" s="27"/>
      <c r="JAK4" s="27"/>
      <c r="JAL4" s="27"/>
      <c r="JAM4" s="27"/>
      <c r="JAN4" s="27"/>
      <c r="JAO4" s="27"/>
      <c r="JAP4" s="27"/>
      <c r="JAQ4" s="27"/>
      <c r="JAR4" s="27"/>
      <c r="JAS4" s="27"/>
      <c r="JAT4" s="27"/>
      <c r="JAU4" s="27"/>
      <c r="JAV4" s="27"/>
      <c r="JAW4" s="27"/>
      <c r="JAX4" s="27"/>
      <c r="JAY4" s="27"/>
      <c r="JAZ4" s="27"/>
      <c r="JBA4" s="27"/>
      <c r="JBB4" s="27"/>
      <c r="JBC4" s="27"/>
      <c r="JBD4" s="27"/>
      <c r="JBE4" s="27"/>
      <c r="JBF4" s="27"/>
      <c r="JBG4" s="27"/>
      <c r="JBH4" s="27"/>
      <c r="JBI4" s="27"/>
      <c r="JBJ4" s="27"/>
      <c r="JBK4" s="27"/>
      <c r="JBL4" s="27"/>
      <c r="JBM4" s="27"/>
      <c r="JBN4" s="27"/>
      <c r="JBO4" s="27"/>
      <c r="JBP4" s="27"/>
      <c r="JBQ4" s="27"/>
      <c r="JBR4" s="27"/>
      <c r="JBS4" s="27"/>
      <c r="JBT4" s="27"/>
      <c r="JBU4" s="27"/>
      <c r="JBV4" s="27"/>
      <c r="JBW4" s="27"/>
      <c r="JBX4" s="27"/>
      <c r="JBY4" s="27"/>
      <c r="JBZ4" s="27"/>
      <c r="JCA4" s="27"/>
      <c r="JCB4" s="27"/>
      <c r="JCC4" s="27"/>
      <c r="JCD4" s="27"/>
      <c r="JCE4" s="27"/>
      <c r="JCF4" s="27"/>
      <c r="JCG4" s="27"/>
      <c r="JCH4" s="27"/>
      <c r="JCI4" s="27"/>
      <c r="JCJ4" s="27"/>
      <c r="JCK4" s="27"/>
      <c r="JCL4" s="27"/>
      <c r="JCM4" s="27"/>
      <c r="JCN4" s="27"/>
      <c r="JCO4" s="27"/>
      <c r="JCP4" s="27"/>
      <c r="JCQ4" s="27"/>
      <c r="JCR4" s="27"/>
      <c r="JCS4" s="27"/>
      <c r="JCT4" s="27"/>
      <c r="JCU4" s="27"/>
      <c r="JCV4" s="27"/>
      <c r="JCW4" s="27"/>
      <c r="JCX4" s="27"/>
      <c r="JCY4" s="27"/>
      <c r="JCZ4" s="27"/>
      <c r="JDA4" s="27"/>
      <c r="JDB4" s="27"/>
      <c r="JDC4" s="27"/>
      <c r="JDD4" s="27"/>
      <c r="JDE4" s="27"/>
      <c r="JDF4" s="27"/>
      <c r="JDG4" s="27"/>
      <c r="JDH4" s="27"/>
      <c r="JDI4" s="27"/>
      <c r="JDJ4" s="27"/>
      <c r="JDK4" s="27"/>
      <c r="JDL4" s="27"/>
      <c r="JDM4" s="27"/>
      <c r="JDN4" s="27"/>
      <c r="JDO4" s="27"/>
      <c r="JDP4" s="27"/>
      <c r="JDQ4" s="27"/>
      <c r="JDR4" s="27"/>
      <c r="JDS4" s="27"/>
      <c r="JDT4" s="27"/>
      <c r="JDU4" s="27"/>
      <c r="JDV4" s="27"/>
      <c r="JDW4" s="27"/>
      <c r="JDX4" s="27"/>
      <c r="JDY4" s="27"/>
      <c r="JDZ4" s="27"/>
      <c r="JEA4" s="27"/>
      <c r="JEB4" s="27"/>
      <c r="JEC4" s="27"/>
      <c r="JED4" s="27"/>
      <c r="JEE4" s="27"/>
      <c r="JEF4" s="27"/>
      <c r="JEG4" s="27"/>
      <c r="JEH4" s="27"/>
      <c r="JEI4" s="27"/>
      <c r="JEJ4" s="27"/>
      <c r="JEK4" s="27"/>
      <c r="JEL4" s="27"/>
      <c r="JEM4" s="27"/>
      <c r="JEN4" s="27"/>
      <c r="JEO4" s="27"/>
      <c r="JEP4" s="27"/>
      <c r="JEQ4" s="27"/>
      <c r="JER4" s="27"/>
      <c r="JES4" s="27"/>
      <c r="JET4" s="27"/>
      <c r="JEU4" s="27"/>
      <c r="JEV4" s="27"/>
      <c r="JEW4" s="27"/>
      <c r="JEX4" s="27"/>
      <c r="JEY4" s="27"/>
      <c r="JEZ4" s="27"/>
      <c r="JFA4" s="27"/>
      <c r="JFB4" s="27"/>
      <c r="JFC4" s="27"/>
      <c r="JFD4" s="27"/>
      <c r="JFE4" s="27"/>
      <c r="JFF4" s="27"/>
      <c r="JFG4" s="27"/>
      <c r="JFH4" s="27"/>
      <c r="JFI4" s="27"/>
      <c r="JFJ4" s="27"/>
      <c r="JFK4" s="27"/>
      <c r="JFL4" s="27"/>
      <c r="JFM4" s="27"/>
      <c r="JFN4" s="27"/>
      <c r="JFO4" s="27"/>
      <c r="JFP4" s="27"/>
      <c r="JFQ4" s="27"/>
      <c r="JFR4" s="27"/>
      <c r="JFS4" s="27"/>
      <c r="JFT4" s="27"/>
      <c r="JFU4" s="27"/>
      <c r="JFV4" s="27"/>
      <c r="JFW4" s="27"/>
      <c r="JFX4" s="27"/>
      <c r="JFY4" s="27"/>
      <c r="JFZ4" s="27"/>
      <c r="JGA4" s="27"/>
      <c r="JGB4" s="27"/>
      <c r="JGC4" s="27"/>
      <c r="JGD4" s="27"/>
      <c r="JGE4" s="27"/>
      <c r="JGF4" s="27"/>
      <c r="JGG4" s="27"/>
      <c r="JGH4" s="27"/>
      <c r="JGI4" s="27"/>
      <c r="JGJ4" s="27"/>
      <c r="JGK4" s="27"/>
      <c r="JGL4" s="27"/>
      <c r="JGM4" s="27"/>
      <c r="JGN4" s="27"/>
      <c r="JGO4" s="27"/>
      <c r="JGP4" s="27"/>
      <c r="JGQ4" s="27"/>
      <c r="JGR4" s="27"/>
      <c r="JGS4" s="27"/>
      <c r="JGT4" s="27"/>
      <c r="JGU4" s="27"/>
      <c r="JGV4" s="27"/>
      <c r="JGW4" s="27"/>
      <c r="JGX4" s="27"/>
      <c r="JGY4" s="27"/>
      <c r="JGZ4" s="27"/>
      <c r="JHA4" s="27"/>
      <c r="JHB4" s="27"/>
      <c r="JHC4" s="27"/>
      <c r="JHD4" s="27"/>
      <c r="JHE4" s="27"/>
      <c r="JHF4" s="27"/>
      <c r="JHG4" s="27"/>
      <c r="JHH4" s="27"/>
      <c r="JHI4" s="27"/>
      <c r="JHJ4" s="27"/>
      <c r="JHK4" s="27"/>
      <c r="JHL4" s="27"/>
      <c r="JHM4" s="27"/>
      <c r="JHN4" s="27"/>
      <c r="JHO4" s="27"/>
      <c r="JHP4" s="27"/>
      <c r="JHQ4" s="27"/>
      <c r="JHR4" s="27"/>
      <c r="JHS4" s="27"/>
      <c r="JHT4" s="27"/>
      <c r="JHU4" s="27"/>
      <c r="JHV4" s="27"/>
      <c r="JHW4" s="27"/>
      <c r="JHX4" s="27"/>
      <c r="JHY4" s="27"/>
      <c r="JHZ4" s="27"/>
      <c r="JIA4" s="27"/>
      <c r="JIB4" s="27"/>
      <c r="JIC4" s="27"/>
      <c r="JID4" s="27"/>
      <c r="JIE4" s="27"/>
      <c r="JIF4" s="27"/>
      <c r="JIG4" s="27"/>
      <c r="JIH4" s="27"/>
      <c r="JII4" s="27"/>
      <c r="JIJ4" s="27"/>
      <c r="JIK4" s="27"/>
      <c r="JIL4" s="27"/>
      <c r="JIM4" s="27"/>
      <c r="JIN4" s="27"/>
      <c r="JIO4" s="27"/>
      <c r="JIP4" s="27"/>
      <c r="JIQ4" s="27"/>
      <c r="JIR4" s="27"/>
      <c r="JIS4" s="27"/>
      <c r="JIT4" s="27"/>
      <c r="JIU4" s="27"/>
      <c r="JIV4" s="27"/>
      <c r="JIW4" s="27"/>
      <c r="JIX4" s="27"/>
      <c r="JIY4" s="27"/>
      <c r="JIZ4" s="27"/>
      <c r="JJA4" s="27"/>
      <c r="JJB4" s="27"/>
      <c r="JJC4" s="27"/>
      <c r="JJD4" s="27"/>
      <c r="JJE4" s="27"/>
      <c r="JJF4" s="27"/>
      <c r="JJG4" s="27"/>
      <c r="JJH4" s="27"/>
      <c r="JJI4" s="27"/>
      <c r="JJJ4" s="27"/>
      <c r="JJK4" s="27"/>
      <c r="JJL4" s="27"/>
      <c r="JJM4" s="27"/>
      <c r="JJN4" s="27"/>
      <c r="JJO4" s="27"/>
      <c r="JJP4" s="27"/>
      <c r="JJQ4" s="27"/>
      <c r="JJR4" s="27"/>
      <c r="JJS4" s="27"/>
      <c r="JJT4" s="27"/>
      <c r="JJU4" s="27"/>
      <c r="JJV4" s="27"/>
      <c r="JJW4" s="27"/>
      <c r="JJX4" s="27"/>
      <c r="JJY4" s="27"/>
      <c r="JJZ4" s="27"/>
      <c r="JKA4" s="27"/>
      <c r="JKB4" s="27"/>
      <c r="JKC4" s="27"/>
      <c r="JKD4" s="27"/>
      <c r="JKE4" s="27"/>
      <c r="JKF4" s="27"/>
      <c r="JKG4" s="27"/>
      <c r="JKH4" s="27"/>
      <c r="JKI4" s="27"/>
      <c r="JKJ4" s="27"/>
      <c r="JKK4" s="27"/>
      <c r="JKL4" s="27"/>
      <c r="JKM4" s="27"/>
      <c r="JKN4" s="27"/>
      <c r="JKO4" s="27"/>
      <c r="JKP4" s="27"/>
      <c r="JKQ4" s="27"/>
      <c r="JKR4" s="27"/>
      <c r="JKS4" s="27"/>
      <c r="JKT4" s="27"/>
      <c r="JKU4" s="27"/>
      <c r="JKV4" s="27"/>
      <c r="JKW4" s="27"/>
      <c r="JKX4" s="27"/>
      <c r="JKY4" s="27"/>
      <c r="JKZ4" s="27"/>
      <c r="JLA4" s="27"/>
      <c r="JLB4" s="27"/>
      <c r="JLC4" s="27"/>
      <c r="JLD4" s="27"/>
      <c r="JLE4" s="27"/>
      <c r="JLF4" s="27"/>
      <c r="JLG4" s="27"/>
      <c r="JLH4" s="27"/>
      <c r="JLI4" s="27"/>
      <c r="JLJ4" s="27"/>
      <c r="JLK4" s="27"/>
      <c r="JLL4" s="27"/>
      <c r="JLM4" s="27"/>
      <c r="JLN4" s="27"/>
      <c r="JLO4" s="27"/>
      <c r="JLP4" s="27"/>
      <c r="JLQ4" s="27"/>
      <c r="JLR4" s="27"/>
      <c r="JLS4" s="27"/>
      <c r="JLT4" s="27"/>
      <c r="JLU4" s="27"/>
      <c r="JLV4" s="27"/>
      <c r="JLW4" s="27"/>
      <c r="JLX4" s="27"/>
      <c r="JLY4" s="27"/>
      <c r="JLZ4" s="27"/>
      <c r="JMA4" s="27"/>
      <c r="JMB4" s="27"/>
      <c r="JMC4" s="27"/>
      <c r="JMD4" s="27"/>
      <c r="JME4" s="27"/>
      <c r="JMF4" s="27"/>
      <c r="JMG4" s="27"/>
      <c r="JMH4" s="27"/>
      <c r="JMI4" s="27"/>
      <c r="JMJ4" s="27"/>
      <c r="JMK4" s="27"/>
      <c r="JML4" s="27"/>
      <c r="JMM4" s="27"/>
      <c r="JMN4" s="27"/>
      <c r="JMO4" s="27"/>
      <c r="JMP4" s="27"/>
      <c r="JMQ4" s="27"/>
      <c r="JMR4" s="27"/>
      <c r="JMS4" s="27"/>
      <c r="JMT4" s="27"/>
      <c r="JMU4" s="27"/>
      <c r="JMV4" s="27"/>
      <c r="JMW4" s="27"/>
      <c r="JMX4" s="27"/>
      <c r="JMY4" s="27"/>
      <c r="JMZ4" s="27"/>
      <c r="JNA4" s="27"/>
      <c r="JNB4" s="27"/>
      <c r="JNC4" s="27"/>
      <c r="JND4" s="27"/>
      <c r="JNE4" s="27"/>
      <c r="JNF4" s="27"/>
      <c r="JNG4" s="27"/>
      <c r="JNH4" s="27"/>
      <c r="JNI4" s="27"/>
      <c r="JNJ4" s="27"/>
      <c r="JNK4" s="27"/>
      <c r="JNL4" s="27"/>
      <c r="JNM4" s="27"/>
      <c r="JNN4" s="27"/>
      <c r="JNO4" s="27"/>
      <c r="JNP4" s="27"/>
      <c r="JNQ4" s="27"/>
      <c r="JNR4" s="27"/>
      <c r="JNS4" s="27"/>
      <c r="JNT4" s="27"/>
      <c r="JNU4" s="27"/>
      <c r="JNV4" s="27"/>
      <c r="JNW4" s="27"/>
      <c r="JNX4" s="27"/>
      <c r="JNY4" s="27"/>
      <c r="JNZ4" s="27"/>
      <c r="JOA4" s="27"/>
      <c r="JOB4" s="27"/>
      <c r="JOC4" s="27"/>
      <c r="JOD4" s="27"/>
      <c r="JOE4" s="27"/>
      <c r="JOF4" s="27"/>
      <c r="JOG4" s="27"/>
      <c r="JOH4" s="27"/>
      <c r="JOI4" s="27"/>
      <c r="JOJ4" s="27"/>
      <c r="JOK4" s="27"/>
      <c r="JOL4" s="27"/>
      <c r="JOM4" s="27"/>
      <c r="JON4" s="27"/>
      <c r="JOO4" s="27"/>
      <c r="JOP4" s="27"/>
      <c r="JOQ4" s="27"/>
      <c r="JOR4" s="27"/>
      <c r="JOS4" s="27"/>
      <c r="JOT4" s="27"/>
      <c r="JOU4" s="27"/>
      <c r="JOV4" s="27"/>
      <c r="JOW4" s="27"/>
      <c r="JOX4" s="27"/>
      <c r="JOY4" s="27"/>
      <c r="JOZ4" s="27"/>
      <c r="JPA4" s="27"/>
      <c r="JPB4" s="27"/>
      <c r="JPC4" s="27"/>
      <c r="JPD4" s="27"/>
      <c r="JPE4" s="27"/>
      <c r="JPF4" s="27"/>
      <c r="JPG4" s="27"/>
      <c r="JPH4" s="27"/>
      <c r="JPI4" s="27"/>
      <c r="JPJ4" s="27"/>
      <c r="JPK4" s="27"/>
      <c r="JPL4" s="27"/>
      <c r="JPM4" s="27"/>
      <c r="JPN4" s="27"/>
      <c r="JPO4" s="27"/>
      <c r="JPP4" s="27"/>
      <c r="JPQ4" s="27"/>
      <c r="JPR4" s="27"/>
      <c r="JPS4" s="27"/>
      <c r="JPT4" s="27"/>
      <c r="JPU4" s="27"/>
      <c r="JPV4" s="27"/>
      <c r="JPW4" s="27"/>
      <c r="JPX4" s="27"/>
      <c r="JPY4" s="27"/>
      <c r="JPZ4" s="27"/>
      <c r="JQA4" s="27"/>
      <c r="JQB4" s="27"/>
      <c r="JQC4" s="27"/>
      <c r="JQD4" s="27"/>
      <c r="JQE4" s="27"/>
      <c r="JQF4" s="27"/>
      <c r="JQG4" s="27"/>
      <c r="JQH4" s="27"/>
      <c r="JQI4" s="27"/>
      <c r="JQJ4" s="27"/>
      <c r="JQK4" s="27"/>
      <c r="JQL4" s="27"/>
      <c r="JQM4" s="27"/>
      <c r="JQN4" s="27"/>
      <c r="JQO4" s="27"/>
      <c r="JQP4" s="27"/>
      <c r="JQQ4" s="27"/>
      <c r="JQR4" s="27"/>
      <c r="JQS4" s="27"/>
      <c r="JQT4" s="27"/>
      <c r="JQU4" s="27"/>
      <c r="JQV4" s="27"/>
      <c r="JQW4" s="27"/>
      <c r="JQX4" s="27"/>
      <c r="JQY4" s="27"/>
      <c r="JQZ4" s="27"/>
      <c r="JRA4" s="27"/>
      <c r="JRB4" s="27"/>
      <c r="JRC4" s="27"/>
      <c r="JRD4" s="27"/>
      <c r="JRE4" s="27"/>
      <c r="JRF4" s="27"/>
      <c r="JRG4" s="27"/>
      <c r="JRH4" s="27"/>
      <c r="JRI4" s="27"/>
      <c r="JRJ4" s="27"/>
      <c r="JRK4" s="27"/>
      <c r="JRL4" s="27"/>
      <c r="JRM4" s="27"/>
      <c r="JRN4" s="27"/>
      <c r="JRO4" s="27"/>
      <c r="JRP4" s="27"/>
      <c r="JRQ4" s="27"/>
      <c r="JRR4" s="27"/>
      <c r="JRS4" s="27"/>
      <c r="JRT4" s="27"/>
      <c r="JRU4" s="27"/>
      <c r="JRV4" s="27"/>
      <c r="JRW4" s="27"/>
      <c r="JRX4" s="27"/>
      <c r="JRY4" s="27"/>
      <c r="JRZ4" s="27"/>
      <c r="JSA4" s="27"/>
      <c r="JSB4" s="27"/>
      <c r="JSC4" s="27"/>
      <c r="JSD4" s="27"/>
      <c r="JSE4" s="27"/>
      <c r="JSF4" s="27"/>
      <c r="JSG4" s="27"/>
      <c r="JSH4" s="27"/>
      <c r="JSI4" s="27"/>
      <c r="JSJ4" s="27"/>
      <c r="JSK4" s="27"/>
      <c r="JSL4" s="27"/>
      <c r="JSM4" s="27"/>
      <c r="JSN4" s="27"/>
      <c r="JSO4" s="27"/>
      <c r="JSP4" s="27"/>
      <c r="JSQ4" s="27"/>
      <c r="JSR4" s="27"/>
      <c r="JSS4" s="27"/>
      <c r="JST4" s="27"/>
      <c r="JSU4" s="27"/>
      <c r="JSV4" s="27"/>
      <c r="JSW4" s="27"/>
      <c r="JSX4" s="27"/>
      <c r="JSY4" s="27"/>
      <c r="JSZ4" s="27"/>
      <c r="JTA4" s="27"/>
      <c r="JTB4" s="27"/>
      <c r="JTC4" s="27"/>
      <c r="JTD4" s="27"/>
      <c r="JTE4" s="27"/>
      <c r="JTF4" s="27"/>
      <c r="JTG4" s="27"/>
      <c r="JTH4" s="27"/>
      <c r="JTI4" s="27"/>
      <c r="JTJ4" s="27"/>
      <c r="JTK4" s="27"/>
      <c r="JTL4" s="27"/>
      <c r="JTM4" s="27"/>
      <c r="JTN4" s="27"/>
      <c r="JTO4" s="27"/>
      <c r="JTP4" s="27"/>
      <c r="JTQ4" s="27"/>
      <c r="JTR4" s="27"/>
      <c r="JTS4" s="27"/>
      <c r="JTT4" s="27"/>
      <c r="JTU4" s="27"/>
      <c r="JTV4" s="27"/>
      <c r="JTW4" s="27"/>
      <c r="JTX4" s="27"/>
      <c r="JTY4" s="27"/>
      <c r="JTZ4" s="27"/>
      <c r="JUA4" s="27"/>
      <c r="JUB4" s="27"/>
      <c r="JUC4" s="27"/>
      <c r="JUD4" s="27"/>
      <c r="JUE4" s="27"/>
      <c r="JUF4" s="27"/>
      <c r="JUG4" s="27"/>
      <c r="JUH4" s="27"/>
      <c r="JUI4" s="27"/>
      <c r="JUJ4" s="27"/>
      <c r="JUK4" s="27"/>
      <c r="JUL4" s="27"/>
      <c r="JUM4" s="27"/>
      <c r="JUN4" s="27"/>
      <c r="JUO4" s="27"/>
      <c r="JUP4" s="27"/>
      <c r="JUQ4" s="27"/>
      <c r="JUR4" s="27"/>
      <c r="JUS4" s="27"/>
      <c r="JUT4" s="27"/>
      <c r="JUU4" s="27"/>
      <c r="JUV4" s="27"/>
      <c r="JUW4" s="27"/>
      <c r="JUX4" s="27"/>
      <c r="JUY4" s="27"/>
      <c r="JUZ4" s="27"/>
      <c r="JVA4" s="27"/>
      <c r="JVB4" s="27"/>
      <c r="JVC4" s="27"/>
      <c r="JVD4" s="27"/>
      <c r="JVE4" s="27"/>
      <c r="JVF4" s="27"/>
      <c r="JVG4" s="27"/>
      <c r="JVH4" s="27"/>
      <c r="JVI4" s="27"/>
      <c r="JVJ4" s="27"/>
      <c r="JVK4" s="27"/>
      <c r="JVL4" s="27"/>
      <c r="JVM4" s="27"/>
      <c r="JVN4" s="27"/>
      <c r="JVO4" s="27"/>
      <c r="JVP4" s="27"/>
      <c r="JVQ4" s="27"/>
      <c r="JVR4" s="27"/>
      <c r="JVS4" s="27"/>
      <c r="JVT4" s="27"/>
      <c r="JVU4" s="27"/>
      <c r="JVV4" s="27"/>
      <c r="JVW4" s="27"/>
      <c r="JVX4" s="27"/>
      <c r="JVY4" s="27"/>
      <c r="JVZ4" s="27"/>
      <c r="JWA4" s="27"/>
      <c r="JWB4" s="27"/>
      <c r="JWC4" s="27"/>
      <c r="JWD4" s="27"/>
      <c r="JWE4" s="27"/>
      <c r="JWF4" s="27"/>
      <c r="JWG4" s="27"/>
      <c r="JWH4" s="27"/>
      <c r="JWI4" s="27"/>
      <c r="JWJ4" s="27"/>
      <c r="JWK4" s="27"/>
      <c r="JWL4" s="27"/>
      <c r="JWM4" s="27"/>
      <c r="JWN4" s="27"/>
      <c r="JWO4" s="27"/>
      <c r="JWP4" s="27"/>
      <c r="JWQ4" s="27"/>
      <c r="JWR4" s="27"/>
      <c r="JWS4" s="27"/>
      <c r="JWT4" s="27"/>
      <c r="JWU4" s="27"/>
      <c r="JWV4" s="27"/>
      <c r="JWW4" s="27"/>
      <c r="JWX4" s="27"/>
      <c r="JWY4" s="27"/>
      <c r="JWZ4" s="27"/>
      <c r="JXA4" s="27"/>
      <c r="JXB4" s="27"/>
      <c r="JXC4" s="27"/>
      <c r="JXD4" s="27"/>
      <c r="JXE4" s="27"/>
      <c r="JXF4" s="27"/>
      <c r="JXG4" s="27"/>
      <c r="JXH4" s="27"/>
      <c r="JXI4" s="27"/>
      <c r="JXJ4" s="27"/>
      <c r="JXK4" s="27"/>
      <c r="JXL4" s="27"/>
      <c r="JXM4" s="27"/>
      <c r="JXN4" s="27"/>
      <c r="JXO4" s="27"/>
      <c r="JXP4" s="27"/>
      <c r="JXQ4" s="27"/>
      <c r="JXR4" s="27"/>
      <c r="JXS4" s="27"/>
      <c r="JXT4" s="27"/>
      <c r="JXU4" s="27"/>
      <c r="JXV4" s="27"/>
      <c r="JXW4" s="27"/>
      <c r="JXX4" s="27"/>
      <c r="JXY4" s="27"/>
      <c r="JXZ4" s="27"/>
      <c r="JYA4" s="27"/>
      <c r="JYB4" s="27"/>
      <c r="JYC4" s="27"/>
      <c r="JYD4" s="27"/>
      <c r="JYE4" s="27"/>
      <c r="JYF4" s="27"/>
      <c r="JYG4" s="27"/>
      <c r="JYH4" s="27"/>
      <c r="JYI4" s="27"/>
      <c r="JYJ4" s="27"/>
      <c r="JYK4" s="27"/>
      <c r="JYL4" s="27"/>
      <c r="JYM4" s="27"/>
      <c r="JYN4" s="27"/>
      <c r="JYO4" s="27"/>
      <c r="JYP4" s="27"/>
      <c r="JYQ4" s="27"/>
      <c r="JYR4" s="27"/>
      <c r="JYS4" s="27"/>
      <c r="JYT4" s="27"/>
      <c r="JYU4" s="27"/>
      <c r="JYV4" s="27"/>
      <c r="JYW4" s="27"/>
      <c r="JYX4" s="27"/>
      <c r="JYY4" s="27"/>
      <c r="JYZ4" s="27"/>
      <c r="JZA4" s="27"/>
      <c r="JZB4" s="27"/>
      <c r="JZC4" s="27"/>
      <c r="JZD4" s="27"/>
      <c r="JZE4" s="27"/>
      <c r="JZF4" s="27"/>
      <c r="JZG4" s="27"/>
      <c r="JZH4" s="27"/>
      <c r="JZI4" s="27"/>
      <c r="JZJ4" s="27"/>
      <c r="JZK4" s="27"/>
      <c r="JZL4" s="27"/>
      <c r="JZM4" s="27"/>
      <c r="JZN4" s="27"/>
      <c r="JZO4" s="27"/>
      <c r="JZP4" s="27"/>
      <c r="JZQ4" s="27"/>
      <c r="JZR4" s="27"/>
      <c r="JZS4" s="27"/>
      <c r="JZT4" s="27"/>
      <c r="JZU4" s="27"/>
      <c r="JZV4" s="27"/>
      <c r="JZW4" s="27"/>
      <c r="JZX4" s="27"/>
      <c r="JZY4" s="27"/>
      <c r="JZZ4" s="27"/>
      <c r="KAA4" s="27"/>
      <c r="KAB4" s="27"/>
      <c r="KAC4" s="27"/>
      <c r="KAD4" s="27"/>
      <c r="KAE4" s="27"/>
      <c r="KAF4" s="27"/>
      <c r="KAG4" s="27"/>
      <c r="KAH4" s="27"/>
      <c r="KAI4" s="27"/>
      <c r="KAJ4" s="27"/>
      <c r="KAK4" s="27"/>
      <c r="KAL4" s="27"/>
      <c r="KAM4" s="27"/>
      <c r="KAN4" s="27"/>
      <c r="KAO4" s="27"/>
      <c r="KAP4" s="27"/>
      <c r="KAQ4" s="27"/>
      <c r="KAR4" s="27"/>
      <c r="KAS4" s="27"/>
      <c r="KAT4" s="27"/>
      <c r="KAU4" s="27"/>
      <c r="KAV4" s="27"/>
      <c r="KAW4" s="27"/>
      <c r="KAX4" s="27"/>
      <c r="KAY4" s="27"/>
      <c r="KAZ4" s="27"/>
      <c r="KBA4" s="27"/>
      <c r="KBB4" s="27"/>
      <c r="KBC4" s="27"/>
      <c r="KBD4" s="27"/>
      <c r="KBE4" s="27"/>
      <c r="KBF4" s="27"/>
      <c r="KBG4" s="27"/>
      <c r="KBH4" s="27"/>
      <c r="KBI4" s="27"/>
      <c r="KBJ4" s="27"/>
      <c r="KBK4" s="27"/>
      <c r="KBL4" s="27"/>
      <c r="KBM4" s="27"/>
      <c r="KBN4" s="27"/>
      <c r="KBO4" s="27"/>
      <c r="KBP4" s="27"/>
      <c r="KBQ4" s="27"/>
      <c r="KBR4" s="27"/>
      <c r="KBS4" s="27"/>
      <c r="KBT4" s="27"/>
      <c r="KBU4" s="27"/>
      <c r="KBV4" s="27"/>
      <c r="KBW4" s="27"/>
      <c r="KBX4" s="27"/>
      <c r="KBY4" s="27"/>
      <c r="KBZ4" s="27"/>
      <c r="KCA4" s="27"/>
      <c r="KCB4" s="27"/>
      <c r="KCC4" s="27"/>
      <c r="KCD4" s="27"/>
      <c r="KCE4" s="27"/>
      <c r="KCF4" s="27"/>
      <c r="KCG4" s="27"/>
      <c r="KCH4" s="27"/>
      <c r="KCI4" s="27"/>
      <c r="KCJ4" s="27"/>
      <c r="KCK4" s="27"/>
      <c r="KCL4" s="27"/>
      <c r="KCM4" s="27"/>
      <c r="KCN4" s="27"/>
      <c r="KCO4" s="27"/>
      <c r="KCP4" s="27"/>
      <c r="KCQ4" s="27"/>
      <c r="KCR4" s="27"/>
      <c r="KCS4" s="27"/>
      <c r="KCT4" s="27"/>
      <c r="KCU4" s="27"/>
      <c r="KCV4" s="27"/>
      <c r="KCW4" s="27"/>
      <c r="KCX4" s="27"/>
      <c r="KCY4" s="27"/>
      <c r="KCZ4" s="27"/>
      <c r="KDA4" s="27"/>
      <c r="KDB4" s="27"/>
      <c r="KDC4" s="27"/>
      <c r="KDD4" s="27"/>
      <c r="KDE4" s="27"/>
      <c r="KDF4" s="27"/>
      <c r="KDG4" s="27"/>
      <c r="KDH4" s="27"/>
      <c r="KDI4" s="27"/>
      <c r="KDJ4" s="27"/>
      <c r="KDK4" s="27"/>
      <c r="KDL4" s="27"/>
      <c r="KDM4" s="27"/>
      <c r="KDN4" s="27"/>
      <c r="KDO4" s="27"/>
      <c r="KDP4" s="27"/>
      <c r="KDQ4" s="27"/>
      <c r="KDR4" s="27"/>
      <c r="KDS4" s="27"/>
      <c r="KDT4" s="27"/>
      <c r="KDU4" s="27"/>
      <c r="KDV4" s="27"/>
      <c r="KDW4" s="27"/>
      <c r="KDX4" s="27"/>
      <c r="KDY4" s="27"/>
      <c r="KDZ4" s="27"/>
      <c r="KEA4" s="27"/>
      <c r="KEB4" s="27"/>
      <c r="KEC4" s="27"/>
      <c r="KED4" s="27"/>
      <c r="KEE4" s="27"/>
      <c r="KEF4" s="27"/>
      <c r="KEG4" s="27"/>
      <c r="KEH4" s="27"/>
      <c r="KEI4" s="27"/>
      <c r="KEJ4" s="27"/>
      <c r="KEK4" s="27"/>
      <c r="KEL4" s="27"/>
      <c r="KEM4" s="27"/>
      <c r="KEN4" s="27"/>
      <c r="KEO4" s="27"/>
      <c r="KEP4" s="27"/>
      <c r="KEQ4" s="27"/>
      <c r="KER4" s="27"/>
      <c r="KES4" s="27"/>
      <c r="KET4" s="27"/>
      <c r="KEU4" s="27"/>
      <c r="KEV4" s="27"/>
      <c r="KEW4" s="27"/>
      <c r="KEX4" s="27"/>
      <c r="KEY4" s="27"/>
      <c r="KEZ4" s="27"/>
      <c r="KFA4" s="27"/>
      <c r="KFB4" s="27"/>
      <c r="KFC4" s="27"/>
      <c r="KFD4" s="27"/>
      <c r="KFE4" s="27"/>
      <c r="KFF4" s="27"/>
      <c r="KFG4" s="27"/>
      <c r="KFH4" s="27"/>
      <c r="KFI4" s="27"/>
      <c r="KFJ4" s="27"/>
      <c r="KFK4" s="27"/>
      <c r="KFL4" s="27"/>
      <c r="KFM4" s="27"/>
      <c r="KFN4" s="27"/>
      <c r="KFO4" s="27"/>
      <c r="KFP4" s="27"/>
      <c r="KFQ4" s="27"/>
      <c r="KFR4" s="27"/>
      <c r="KFS4" s="27"/>
      <c r="KFT4" s="27"/>
      <c r="KFU4" s="27"/>
      <c r="KFV4" s="27"/>
      <c r="KFW4" s="27"/>
      <c r="KFX4" s="27"/>
      <c r="KFY4" s="27"/>
      <c r="KFZ4" s="27"/>
      <c r="KGA4" s="27"/>
      <c r="KGB4" s="27"/>
      <c r="KGC4" s="27"/>
      <c r="KGD4" s="27"/>
      <c r="KGE4" s="27"/>
      <c r="KGF4" s="27"/>
      <c r="KGG4" s="27"/>
      <c r="KGH4" s="27"/>
      <c r="KGI4" s="27"/>
      <c r="KGJ4" s="27"/>
      <c r="KGK4" s="27"/>
      <c r="KGL4" s="27"/>
      <c r="KGM4" s="27"/>
      <c r="KGN4" s="27"/>
      <c r="KGO4" s="27"/>
      <c r="KGP4" s="27"/>
      <c r="KGQ4" s="27"/>
      <c r="KGR4" s="27"/>
      <c r="KGS4" s="27"/>
      <c r="KGT4" s="27"/>
      <c r="KGU4" s="27"/>
      <c r="KGV4" s="27"/>
      <c r="KGW4" s="27"/>
      <c r="KGX4" s="27"/>
      <c r="KGY4" s="27"/>
      <c r="KGZ4" s="27"/>
      <c r="KHA4" s="27"/>
      <c r="KHB4" s="27"/>
      <c r="KHC4" s="27"/>
      <c r="KHD4" s="27"/>
      <c r="KHE4" s="27"/>
      <c r="KHF4" s="27"/>
      <c r="KHG4" s="27"/>
      <c r="KHH4" s="27"/>
      <c r="KHI4" s="27"/>
      <c r="KHJ4" s="27"/>
      <c r="KHK4" s="27"/>
      <c r="KHL4" s="27"/>
      <c r="KHM4" s="27"/>
      <c r="KHN4" s="27"/>
      <c r="KHO4" s="27"/>
      <c r="KHP4" s="27"/>
      <c r="KHQ4" s="27"/>
      <c r="KHR4" s="27"/>
      <c r="KHS4" s="27"/>
      <c r="KHT4" s="27"/>
      <c r="KHU4" s="27"/>
      <c r="KHV4" s="27"/>
      <c r="KHW4" s="27"/>
      <c r="KHX4" s="27"/>
      <c r="KHY4" s="27"/>
      <c r="KHZ4" s="27"/>
      <c r="KIA4" s="27"/>
      <c r="KIB4" s="27"/>
      <c r="KIC4" s="27"/>
      <c r="KID4" s="27"/>
      <c r="KIE4" s="27"/>
      <c r="KIF4" s="27"/>
      <c r="KIG4" s="27"/>
      <c r="KIH4" s="27"/>
      <c r="KII4" s="27"/>
      <c r="KIJ4" s="27"/>
      <c r="KIK4" s="27"/>
      <c r="KIL4" s="27"/>
      <c r="KIM4" s="27"/>
      <c r="KIN4" s="27"/>
      <c r="KIO4" s="27"/>
      <c r="KIP4" s="27"/>
      <c r="KIQ4" s="27"/>
      <c r="KIR4" s="27"/>
      <c r="KIS4" s="27"/>
      <c r="KIT4" s="27"/>
      <c r="KIU4" s="27"/>
      <c r="KIV4" s="27"/>
      <c r="KIW4" s="27"/>
      <c r="KIX4" s="27"/>
      <c r="KIY4" s="27"/>
      <c r="KIZ4" s="27"/>
      <c r="KJA4" s="27"/>
      <c r="KJB4" s="27"/>
      <c r="KJC4" s="27"/>
      <c r="KJD4" s="27"/>
      <c r="KJE4" s="27"/>
      <c r="KJF4" s="27"/>
      <c r="KJG4" s="27"/>
      <c r="KJH4" s="27"/>
      <c r="KJI4" s="27"/>
      <c r="KJJ4" s="27"/>
      <c r="KJK4" s="27"/>
      <c r="KJL4" s="27"/>
      <c r="KJM4" s="27"/>
      <c r="KJN4" s="27"/>
      <c r="KJO4" s="27"/>
      <c r="KJP4" s="27"/>
      <c r="KJQ4" s="27"/>
      <c r="KJR4" s="27"/>
      <c r="KJS4" s="27"/>
      <c r="KJT4" s="27"/>
      <c r="KJU4" s="27"/>
      <c r="KJV4" s="27"/>
      <c r="KJW4" s="27"/>
      <c r="KJX4" s="27"/>
      <c r="KJY4" s="27"/>
      <c r="KJZ4" s="27"/>
      <c r="KKA4" s="27"/>
      <c r="KKB4" s="27"/>
      <c r="KKC4" s="27"/>
      <c r="KKD4" s="27"/>
      <c r="KKE4" s="27"/>
      <c r="KKF4" s="27"/>
      <c r="KKG4" s="27"/>
      <c r="KKH4" s="27"/>
      <c r="KKI4" s="27"/>
      <c r="KKJ4" s="27"/>
      <c r="KKK4" s="27"/>
      <c r="KKL4" s="27"/>
      <c r="KKM4" s="27"/>
      <c r="KKN4" s="27"/>
      <c r="KKO4" s="27"/>
      <c r="KKP4" s="27"/>
      <c r="KKQ4" s="27"/>
      <c r="KKR4" s="27"/>
      <c r="KKS4" s="27"/>
      <c r="KKT4" s="27"/>
      <c r="KKU4" s="27"/>
      <c r="KKV4" s="27"/>
      <c r="KKW4" s="27"/>
      <c r="KKX4" s="27"/>
      <c r="KKY4" s="27"/>
      <c r="KKZ4" s="27"/>
      <c r="KLA4" s="27"/>
      <c r="KLB4" s="27"/>
      <c r="KLC4" s="27"/>
      <c r="KLD4" s="27"/>
      <c r="KLE4" s="27"/>
      <c r="KLF4" s="27"/>
      <c r="KLG4" s="27"/>
      <c r="KLH4" s="27"/>
      <c r="KLI4" s="27"/>
      <c r="KLJ4" s="27"/>
      <c r="KLK4" s="27"/>
      <c r="KLL4" s="27"/>
      <c r="KLM4" s="27"/>
      <c r="KLN4" s="27"/>
      <c r="KLO4" s="27"/>
      <c r="KLP4" s="27"/>
      <c r="KLQ4" s="27"/>
      <c r="KLR4" s="27"/>
      <c r="KLS4" s="27"/>
      <c r="KLT4" s="27"/>
      <c r="KLU4" s="27"/>
      <c r="KLV4" s="27"/>
      <c r="KLW4" s="27"/>
      <c r="KLX4" s="27"/>
      <c r="KLY4" s="27"/>
      <c r="KLZ4" s="27"/>
      <c r="KMA4" s="27"/>
      <c r="KMB4" s="27"/>
      <c r="KMC4" s="27"/>
      <c r="KMD4" s="27"/>
      <c r="KME4" s="27"/>
      <c r="KMF4" s="27"/>
      <c r="KMG4" s="27"/>
      <c r="KMH4" s="27"/>
      <c r="KMI4" s="27"/>
      <c r="KMJ4" s="27"/>
      <c r="KMK4" s="27"/>
      <c r="KML4" s="27"/>
      <c r="KMM4" s="27"/>
      <c r="KMN4" s="27"/>
      <c r="KMO4" s="27"/>
      <c r="KMP4" s="27"/>
      <c r="KMQ4" s="27"/>
      <c r="KMR4" s="27"/>
      <c r="KMS4" s="27"/>
      <c r="KMT4" s="27"/>
      <c r="KMU4" s="27"/>
      <c r="KMV4" s="27"/>
      <c r="KMW4" s="27"/>
      <c r="KMX4" s="27"/>
      <c r="KMY4" s="27"/>
      <c r="KMZ4" s="27"/>
      <c r="KNA4" s="27"/>
      <c r="KNB4" s="27"/>
      <c r="KNC4" s="27"/>
      <c r="KND4" s="27"/>
      <c r="KNE4" s="27"/>
      <c r="KNF4" s="27"/>
      <c r="KNG4" s="27"/>
      <c r="KNH4" s="27"/>
      <c r="KNI4" s="27"/>
      <c r="KNJ4" s="27"/>
      <c r="KNK4" s="27"/>
      <c r="KNL4" s="27"/>
      <c r="KNM4" s="27"/>
      <c r="KNN4" s="27"/>
      <c r="KNO4" s="27"/>
      <c r="KNP4" s="27"/>
      <c r="KNQ4" s="27"/>
      <c r="KNR4" s="27"/>
      <c r="KNS4" s="27"/>
      <c r="KNT4" s="27"/>
      <c r="KNU4" s="27"/>
      <c r="KNV4" s="27"/>
      <c r="KNW4" s="27"/>
      <c r="KNX4" s="27"/>
      <c r="KNY4" s="27"/>
      <c r="KNZ4" s="27"/>
      <c r="KOA4" s="27"/>
      <c r="KOB4" s="27"/>
      <c r="KOC4" s="27"/>
      <c r="KOD4" s="27"/>
      <c r="KOE4" s="27"/>
      <c r="KOF4" s="27"/>
      <c r="KOG4" s="27"/>
      <c r="KOH4" s="27"/>
      <c r="KOI4" s="27"/>
      <c r="KOJ4" s="27"/>
      <c r="KOK4" s="27"/>
      <c r="KOL4" s="27"/>
      <c r="KOM4" s="27"/>
      <c r="KON4" s="27"/>
      <c r="KOO4" s="27"/>
      <c r="KOP4" s="27"/>
      <c r="KOQ4" s="27"/>
      <c r="KOR4" s="27"/>
      <c r="KOS4" s="27"/>
      <c r="KOT4" s="27"/>
      <c r="KOU4" s="27"/>
      <c r="KOV4" s="27"/>
      <c r="KOW4" s="27"/>
      <c r="KOX4" s="27"/>
      <c r="KOY4" s="27"/>
      <c r="KOZ4" s="27"/>
      <c r="KPA4" s="27"/>
      <c r="KPB4" s="27"/>
      <c r="KPC4" s="27"/>
      <c r="KPD4" s="27"/>
      <c r="KPE4" s="27"/>
      <c r="KPF4" s="27"/>
      <c r="KPG4" s="27"/>
      <c r="KPH4" s="27"/>
      <c r="KPI4" s="27"/>
      <c r="KPJ4" s="27"/>
      <c r="KPK4" s="27"/>
      <c r="KPL4" s="27"/>
      <c r="KPM4" s="27"/>
      <c r="KPN4" s="27"/>
      <c r="KPO4" s="27"/>
      <c r="KPP4" s="27"/>
      <c r="KPQ4" s="27"/>
      <c r="KPR4" s="27"/>
      <c r="KPS4" s="27"/>
      <c r="KPT4" s="27"/>
      <c r="KPU4" s="27"/>
      <c r="KPV4" s="27"/>
      <c r="KPW4" s="27"/>
      <c r="KPX4" s="27"/>
      <c r="KPY4" s="27"/>
      <c r="KPZ4" s="27"/>
      <c r="KQA4" s="27"/>
      <c r="KQB4" s="27"/>
      <c r="KQC4" s="27"/>
      <c r="KQD4" s="27"/>
      <c r="KQE4" s="27"/>
      <c r="KQF4" s="27"/>
      <c r="KQG4" s="27"/>
      <c r="KQH4" s="27"/>
      <c r="KQI4" s="27"/>
      <c r="KQJ4" s="27"/>
      <c r="KQK4" s="27"/>
      <c r="KQL4" s="27"/>
      <c r="KQM4" s="27"/>
      <c r="KQN4" s="27"/>
      <c r="KQO4" s="27"/>
      <c r="KQP4" s="27"/>
      <c r="KQQ4" s="27"/>
      <c r="KQR4" s="27"/>
      <c r="KQS4" s="27"/>
      <c r="KQT4" s="27"/>
      <c r="KQU4" s="27"/>
      <c r="KQV4" s="27"/>
      <c r="KQW4" s="27"/>
      <c r="KQX4" s="27"/>
      <c r="KQY4" s="27"/>
      <c r="KQZ4" s="27"/>
      <c r="KRA4" s="27"/>
      <c r="KRB4" s="27"/>
      <c r="KRC4" s="27"/>
      <c r="KRD4" s="27"/>
      <c r="KRE4" s="27"/>
      <c r="KRF4" s="27"/>
      <c r="KRG4" s="27"/>
      <c r="KRH4" s="27"/>
      <c r="KRI4" s="27"/>
      <c r="KRJ4" s="27"/>
      <c r="KRK4" s="27"/>
      <c r="KRL4" s="27"/>
      <c r="KRM4" s="27"/>
      <c r="KRN4" s="27"/>
      <c r="KRO4" s="27"/>
      <c r="KRP4" s="27"/>
      <c r="KRQ4" s="27"/>
      <c r="KRR4" s="27"/>
      <c r="KRS4" s="27"/>
      <c r="KRT4" s="27"/>
      <c r="KRU4" s="27"/>
      <c r="KRV4" s="27"/>
      <c r="KRW4" s="27"/>
      <c r="KRX4" s="27"/>
      <c r="KRY4" s="27"/>
      <c r="KRZ4" s="27"/>
      <c r="KSA4" s="27"/>
      <c r="KSB4" s="27"/>
      <c r="KSC4" s="27"/>
      <c r="KSD4" s="27"/>
      <c r="KSE4" s="27"/>
      <c r="KSF4" s="27"/>
      <c r="KSG4" s="27"/>
      <c r="KSH4" s="27"/>
      <c r="KSI4" s="27"/>
      <c r="KSJ4" s="27"/>
      <c r="KSK4" s="27"/>
      <c r="KSL4" s="27"/>
      <c r="KSM4" s="27"/>
      <c r="KSN4" s="27"/>
      <c r="KSO4" s="27"/>
      <c r="KSP4" s="27"/>
      <c r="KSQ4" s="27"/>
      <c r="KSR4" s="27"/>
      <c r="KSS4" s="27"/>
      <c r="KST4" s="27"/>
      <c r="KSU4" s="27"/>
      <c r="KSV4" s="27"/>
      <c r="KSW4" s="27"/>
      <c r="KSX4" s="27"/>
      <c r="KSY4" s="27"/>
      <c r="KSZ4" s="27"/>
      <c r="KTA4" s="27"/>
      <c r="KTB4" s="27"/>
      <c r="KTC4" s="27"/>
      <c r="KTD4" s="27"/>
      <c r="KTE4" s="27"/>
      <c r="KTF4" s="27"/>
      <c r="KTG4" s="27"/>
      <c r="KTH4" s="27"/>
      <c r="KTI4" s="27"/>
      <c r="KTJ4" s="27"/>
      <c r="KTK4" s="27"/>
      <c r="KTL4" s="27"/>
      <c r="KTM4" s="27"/>
      <c r="KTN4" s="27"/>
      <c r="KTO4" s="27"/>
      <c r="KTP4" s="27"/>
      <c r="KTQ4" s="27"/>
      <c r="KTR4" s="27"/>
      <c r="KTS4" s="27"/>
      <c r="KTT4" s="27"/>
      <c r="KTU4" s="27"/>
      <c r="KTV4" s="27"/>
      <c r="KTW4" s="27"/>
      <c r="KTX4" s="27"/>
      <c r="KTY4" s="27"/>
      <c r="KTZ4" s="27"/>
      <c r="KUA4" s="27"/>
      <c r="KUB4" s="27"/>
      <c r="KUC4" s="27"/>
      <c r="KUD4" s="27"/>
      <c r="KUE4" s="27"/>
      <c r="KUF4" s="27"/>
      <c r="KUG4" s="27"/>
      <c r="KUH4" s="27"/>
      <c r="KUI4" s="27"/>
      <c r="KUJ4" s="27"/>
      <c r="KUK4" s="27"/>
      <c r="KUL4" s="27"/>
      <c r="KUM4" s="27"/>
      <c r="KUN4" s="27"/>
      <c r="KUO4" s="27"/>
      <c r="KUP4" s="27"/>
      <c r="KUQ4" s="27"/>
      <c r="KUR4" s="27"/>
      <c r="KUS4" s="27"/>
      <c r="KUT4" s="27"/>
      <c r="KUU4" s="27"/>
      <c r="KUV4" s="27"/>
      <c r="KUW4" s="27"/>
      <c r="KUX4" s="27"/>
      <c r="KUY4" s="27"/>
      <c r="KUZ4" s="27"/>
      <c r="KVA4" s="27"/>
      <c r="KVB4" s="27"/>
      <c r="KVC4" s="27"/>
      <c r="KVD4" s="27"/>
      <c r="KVE4" s="27"/>
      <c r="KVF4" s="27"/>
      <c r="KVG4" s="27"/>
      <c r="KVH4" s="27"/>
      <c r="KVI4" s="27"/>
      <c r="KVJ4" s="27"/>
      <c r="KVK4" s="27"/>
      <c r="KVL4" s="27"/>
      <c r="KVM4" s="27"/>
      <c r="KVN4" s="27"/>
      <c r="KVO4" s="27"/>
      <c r="KVP4" s="27"/>
      <c r="KVQ4" s="27"/>
      <c r="KVR4" s="27"/>
      <c r="KVS4" s="27"/>
      <c r="KVT4" s="27"/>
      <c r="KVU4" s="27"/>
      <c r="KVV4" s="27"/>
      <c r="KVW4" s="27"/>
      <c r="KVX4" s="27"/>
      <c r="KVY4" s="27"/>
      <c r="KVZ4" s="27"/>
      <c r="KWA4" s="27"/>
      <c r="KWB4" s="27"/>
      <c r="KWC4" s="27"/>
      <c r="KWD4" s="27"/>
      <c r="KWE4" s="27"/>
      <c r="KWF4" s="27"/>
      <c r="KWG4" s="27"/>
      <c r="KWH4" s="27"/>
      <c r="KWI4" s="27"/>
      <c r="KWJ4" s="27"/>
      <c r="KWK4" s="27"/>
      <c r="KWL4" s="27"/>
      <c r="KWM4" s="27"/>
      <c r="KWN4" s="27"/>
      <c r="KWO4" s="27"/>
      <c r="KWP4" s="27"/>
      <c r="KWQ4" s="27"/>
      <c r="KWR4" s="27"/>
      <c r="KWS4" s="27"/>
      <c r="KWT4" s="27"/>
      <c r="KWU4" s="27"/>
      <c r="KWV4" s="27"/>
      <c r="KWW4" s="27"/>
      <c r="KWX4" s="27"/>
      <c r="KWY4" s="27"/>
      <c r="KWZ4" s="27"/>
      <c r="KXA4" s="27"/>
      <c r="KXB4" s="27"/>
      <c r="KXC4" s="27"/>
      <c r="KXD4" s="27"/>
      <c r="KXE4" s="27"/>
      <c r="KXF4" s="27"/>
      <c r="KXG4" s="27"/>
      <c r="KXH4" s="27"/>
      <c r="KXI4" s="27"/>
      <c r="KXJ4" s="27"/>
      <c r="KXK4" s="27"/>
      <c r="KXL4" s="27"/>
      <c r="KXM4" s="27"/>
      <c r="KXN4" s="27"/>
      <c r="KXO4" s="27"/>
      <c r="KXP4" s="27"/>
      <c r="KXQ4" s="27"/>
      <c r="KXR4" s="27"/>
      <c r="KXS4" s="27"/>
      <c r="KXT4" s="27"/>
      <c r="KXU4" s="27"/>
      <c r="KXV4" s="27"/>
      <c r="KXW4" s="27"/>
      <c r="KXX4" s="27"/>
      <c r="KXY4" s="27"/>
      <c r="KXZ4" s="27"/>
      <c r="KYA4" s="27"/>
      <c r="KYB4" s="27"/>
      <c r="KYC4" s="27"/>
      <c r="KYD4" s="27"/>
      <c r="KYE4" s="27"/>
      <c r="KYF4" s="27"/>
      <c r="KYG4" s="27"/>
      <c r="KYH4" s="27"/>
      <c r="KYI4" s="27"/>
      <c r="KYJ4" s="27"/>
      <c r="KYK4" s="27"/>
      <c r="KYL4" s="27"/>
      <c r="KYM4" s="27"/>
      <c r="KYN4" s="27"/>
      <c r="KYO4" s="27"/>
      <c r="KYP4" s="27"/>
      <c r="KYQ4" s="27"/>
      <c r="KYR4" s="27"/>
      <c r="KYS4" s="27"/>
      <c r="KYT4" s="27"/>
      <c r="KYU4" s="27"/>
      <c r="KYV4" s="27"/>
      <c r="KYW4" s="27"/>
      <c r="KYX4" s="27"/>
      <c r="KYY4" s="27"/>
      <c r="KYZ4" s="27"/>
      <c r="KZA4" s="27"/>
      <c r="KZB4" s="27"/>
      <c r="KZC4" s="27"/>
      <c r="KZD4" s="27"/>
      <c r="KZE4" s="27"/>
      <c r="KZF4" s="27"/>
      <c r="KZG4" s="27"/>
      <c r="KZH4" s="27"/>
      <c r="KZI4" s="27"/>
      <c r="KZJ4" s="27"/>
      <c r="KZK4" s="27"/>
      <c r="KZL4" s="27"/>
      <c r="KZM4" s="27"/>
      <c r="KZN4" s="27"/>
      <c r="KZO4" s="27"/>
      <c r="KZP4" s="27"/>
      <c r="KZQ4" s="27"/>
      <c r="KZR4" s="27"/>
      <c r="KZS4" s="27"/>
      <c r="KZT4" s="27"/>
      <c r="KZU4" s="27"/>
      <c r="KZV4" s="27"/>
      <c r="KZW4" s="27"/>
      <c r="KZX4" s="27"/>
      <c r="KZY4" s="27"/>
      <c r="KZZ4" s="27"/>
      <c r="LAA4" s="27"/>
      <c r="LAB4" s="27"/>
      <c r="LAC4" s="27"/>
      <c r="LAD4" s="27"/>
      <c r="LAE4" s="27"/>
      <c r="LAF4" s="27"/>
      <c r="LAG4" s="27"/>
      <c r="LAH4" s="27"/>
      <c r="LAI4" s="27"/>
      <c r="LAJ4" s="27"/>
      <c r="LAK4" s="27"/>
      <c r="LAL4" s="27"/>
      <c r="LAM4" s="27"/>
      <c r="LAN4" s="27"/>
      <c r="LAO4" s="27"/>
      <c r="LAP4" s="27"/>
      <c r="LAQ4" s="27"/>
      <c r="LAR4" s="27"/>
      <c r="LAS4" s="27"/>
      <c r="LAT4" s="27"/>
      <c r="LAU4" s="27"/>
      <c r="LAV4" s="27"/>
      <c r="LAW4" s="27"/>
      <c r="LAX4" s="27"/>
      <c r="LAY4" s="27"/>
      <c r="LAZ4" s="27"/>
      <c r="LBA4" s="27"/>
      <c r="LBB4" s="27"/>
      <c r="LBC4" s="27"/>
      <c r="LBD4" s="27"/>
      <c r="LBE4" s="27"/>
      <c r="LBF4" s="27"/>
      <c r="LBG4" s="27"/>
      <c r="LBH4" s="27"/>
      <c r="LBI4" s="27"/>
      <c r="LBJ4" s="27"/>
      <c r="LBK4" s="27"/>
      <c r="LBL4" s="27"/>
      <c r="LBM4" s="27"/>
      <c r="LBN4" s="27"/>
      <c r="LBO4" s="27"/>
      <c r="LBP4" s="27"/>
      <c r="LBQ4" s="27"/>
      <c r="LBR4" s="27"/>
      <c r="LBS4" s="27"/>
      <c r="LBT4" s="27"/>
      <c r="LBU4" s="27"/>
      <c r="LBV4" s="27"/>
      <c r="LBW4" s="27"/>
      <c r="LBX4" s="27"/>
      <c r="LBY4" s="27"/>
      <c r="LBZ4" s="27"/>
      <c r="LCA4" s="27"/>
      <c r="LCB4" s="27"/>
      <c r="LCC4" s="27"/>
      <c r="LCD4" s="27"/>
      <c r="LCE4" s="27"/>
      <c r="LCF4" s="27"/>
      <c r="LCG4" s="27"/>
      <c r="LCH4" s="27"/>
      <c r="LCI4" s="27"/>
      <c r="LCJ4" s="27"/>
      <c r="LCK4" s="27"/>
      <c r="LCL4" s="27"/>
      <c r="LCM4" s="27"/>
      <c r="LCN4" s="27"/>
      <c r="LCO4" s="27"/>
      <c r="LCP4" s="27"/>
      <c r="LCQ4" s="27"/>
      <c r="LCR4" s="27"/>
      <c r="LCS4" s="27"/>
      <c r="LCT4" s="27"/>
      <c r="LCU4" s="27"/>
      <c r="LCV4" s="27"/>
      <c r="LCW4" s="27"/>
      <c r="LCX4" s="27"/>
      <c r="LCY4" s="27"/>
      <c r="LCZ4" s="27"/>
      <c r="LDA4" s="27"/>
      <c r="LDB4" s="27"/>
      <c r="LDC4" s="27"/>
      <c r="LDD4" s="27"/>
      <c r="LDE4" s="27"/>
      <c r="LDF4" s="27"/>
      <c r="LDG4" s="27"/>
      <c r="LDH4" s="27"/>
      <c r="LDI4" s="27"/>
      <c r="LDJ4" s="27"/>
      <c r="LDK4" s="27"/>
      <c r="LDL4" s="27"/>
      <c r="LDM4" s="27"/>
      <c r="LDN4" s="27"/>
      <c r="LDO4" s="27"/>
      <c r="LDP4" s="27"/>
      <c r="LDQ4" s="27"/>
      <c r="LDR4" s="27"/>
      <c r="LDS4" s="27"/>
      <c r="LDT4" s="27"/>
      <c r="LDU4" s="27"/>
      <c r="LDV4" s="27"/>
      <c r="LDW4" s="27"/>
      <c r="LDX4" s="27"/>
      <c r="LDY4" s="27"/>
      <c r="LDZ4" s="27"/>
      <c r="LEA4" s="27"/>
      <c r="LEB4" s="27"/>
      <c r="LEC4" s="27"/>
      <c r="LED4" s="27"/>
      <c r="LEE4" s="27"/>
      <c r="LEF4" s="27"/>
      <c r="LEG4" s="27"/>
      <c r="LEH4" s="27"/>
      <c r="LEI4" s="27"/>
      <c r="LEJ4" s="27"/>
      <c r="LEK4" s="27"/>
      <c r="LEL4" s="27"/>
      <c r="LEM4" s="27"/>
      <c r="LEN4" s="27"/>
      <c r="LEO4" s="27"/>
      <c r="LEP4" s="27"/>
      <c r="LEQ4" s="27"/>
      <c r="LER4" s="27"/>
      <c r="LES4" s="27"/>
      <c r="LET4" s="27"/>
      <c r="LEU4" s="27"/>
      <c r="LEV4" s="27"/>
      <c r="LEW4" s="27"/>
      <c r="LEX4" s="27"/>
      <c r="LEY4" s="27"/>
      <c r="LEZ4" s="27"/>
      <c r="LFA4" s="27"/>
      <c r="LFB4" s="27"/>
      <c r="LFC4" s="27"/>
      <c r="LFD4" s="27"/>
      <c r="LFE4" s="27"/>
      <c r="LFF4" s="27"/>
      <c r="LFG4" s="27"/>
      <c r="LFH4" s="27"/>
      <c r="LFI4" s="27"/>
      <c r="LFJ4" s="27"/>
      <c r="LFK4" s="27"/>
      <c r="LFL4" s="27"/>
      <c r="LFM4" s="27"/>
      <c r="LFN4" s="27"/>
      <c r="LFO4" s="27"/>
      <c r="LFP4" s="27"/>
      <c r="LFQ4" s="27"/>
      <c r="LFR4" s="27"/>
      <c r="LFS4" s="27"/>
      <c r="LFT4" s="27"/>
      <c r="LFU4" s="27"/>
      <c r="LFV4" s="27"/>
      <c r="LFW4" s="27"/>
      <c r="LFX4" s="27"/>
      <c r="LFY4" s="27"/>
      <c r="LFZ4" s="27"/>
      <c r="LGA4" s="27"/>
      <c r="LGB4" s="27"/>
      <c r="LGC4" s="27"/>
      <c r="LGD4" s="27"/>
      <c r="LGE4" s="27"/>
      <c r="LGF4" s="27"/>
      <c r="LGG4" s="27"/>
      <c r="LGH4" s="27"/>
      <c r="LGI4" s="27"/>
      <c r="LGJ4" s="27"/>
      <c r="LGK4" s="27"/>
      <c r="LGL4" s="27"/>
      <c r="LGM4" s="27"/>
      <c r="LGN4" s="27"/>
      <c r="LGO4" s="27"/>
      <c r="LGP4" s="27"/>
      <c r="LGQ4" s="27"/>
      <c r="LGR4" s="27"/>
      <c r="LGS4" s="27"/>
      <c r="LGT4" s="27"/>
      <c r="LGU4" s="27"/>
      <c r="LGV4" s="27"/>
      <c r="LGW4" s="27"/>
      <c r="LGX4" s="27"/>
      <c r="LGY4" s="27"/>
      <c r="LGZ4" s="27"/>
      <c r="LHA4" s="27"/>
      <c r="LHB4" s="27"/>
      <c r="LHC4" s="27"/>
      <c r="LHD4" s="27"/>
      <c r="LHE4" s="27"/>
      <c r="LHF4" s="27"/>
      <c r="LHG4" s="27"/>
      <c r="LHH4" s="27"/>
      <c r="LHI4" s="27"/>
      <c r="LHJ4" s="27"/>
      <c r="LHK4" s="27"/>
      <c r="LHL4" s="27"/>
      <c r="LHM4" s="27"/>
      <c r="LHN4" s="27"/>
      <c r="LHO4" s="27"/>
      <c r="LHP4" s="27"/>
      <c r="LHQ4" s="27"/>
      <c r="LHR4" s="27"/>
      <c r="LHS4" s="27"/>
      <c r="LHT4" s="27"/>
      <c r="LHU4" s="27"/>
      <c r="LHV4" s="27"/>
      <c r="LHW4" s="27"/>
      <c r="LHX4" s="27"/>
      <c r="LHY4" s="27"/>
      <c r="LHZ4" s="27"/>
      <c r="LIA4" s="27"/>
      <c r="LIB4" s="27"/>
      <c r="LIC4" s="27"/>
      <c r="LID4" s="27"/>
      <c r="LIE4" s="27"/>
      <c r="LIF4" s="27"/>
      <c r="LIG4" s="27"/>
      <c r="LIH4" s="27"/>
      <c r="LII4" s="27"/>
      <c r="LIJ4" s="27"/>
      <c r="LIK4" s="27"/>
      <c r="LIL4" s="27"/>
      <c r="LIM4" s="27"/>
      <c r="LIN4" s="27"/>
      <c r="LIO4" s="27"/>
      <c r="LIP4" s="27"/>
      <c r="LIQ4" s="27"/>
      <c r="LIR4" s="27"/>
      <c r="LIS4" s="27"/>
      <c r="LIT4" s="27"/>
      <c r="LIU4" s="27"/>
      <c r="LIV4" s="27"/>
      <c r="LIW4" s="27"/>
      <c r="LIX4" s="27"/>
      <c r="LIY4" s="27"/>
      <c r="LIZ4" s="27"/>
      <c r="LJA4" s="27"/>
      <c r="LJB4" s="27"/>
      <c r="LJC4" s="27"/>
      <c r="LJD4" s="27"/>
      <c r="LJE4" s="27"/>
      <c r="LJF4" s="27"/>
      <c r="LJG4" s="27"/>
      <c r="LJH4" s="27"/>
      <c r="LJI4" s="27"/>
      <c r="LJJ4" s="27"/>
      <c r="LJK4" s="27"/>
      <c r="LJL4" s="27"/>
      <c r="LJM4" s="27"/>
      <c r="LJN4" s="27"/>
      <c r="LJO4" s="27"/>
      <c r="LJP4" s="27"/>
      <c r="LJQ4" s="27"/>
      <c r="LJR4" s="27"/>
      <c r="LJS4" s="27"/>
      <c r="LJT4" s="27"/>
      <c r="LJU4" s="27"/>
      <c r="LJV4" s="27"/>
      <c r="LJW4" s="27"/>
      <c r="LJX4" s="27"/>
      <c r="LJY4" s="27"/>
      <c r="LJZ4" s="27"/>
      <c r="LKA4" s="27"/>
      <c r="LKB4" s="27"/>
      <c r="LKC4" s="27"/>
      <c r="LKD4" s="27"/>
      <c r="LKE4" s="27"/>
      <c r="LKF4" s="27"/>
      <c r="LKG4" s="27"/>
      <c r="LKH4" s="27"/>
      <c r="LKI4" s="27"/>
      <c r="LKJ4" s="27"/>
      <c r="LKK4" s="27"/>
      <c r="LKL4" s="27"/>
      <c r="LKM4" s="27"/>
      <c r="LKN4" s="27"/>
      <c r="LKO4" s="27"/>
      <c r="LKP4" s="27"/>
      <c r="LKQ4" s="27"/>
      <c r="LKR4" s="27"/>
      <c r="LKS4" s="27"/>
      <c r="LKT4" s="27"/>
      <c r="LKU4" s="27"/>
      <c r="LKV4" s="27"/>
      <c r="LKW4" s="27"/>
      <c r="LKX4" s="27"/>
      <c r="LKY4" s="27"/>
      <c r="LKZ4" s="27"/>
      <c r="LLA4" s="27"/>
      <c r="LLB4" s="27"/>
      <c r="LLC4" s="27"/>
      <c r="LLD4" s="27"/>
      <c r="LLE4" s="27"/>
      <c r="LLF4" s="27"/>
      <c r="LLG4" s="27"/>
      <c r="LLH4" s="27"/>
      <c r="LLI4" s="27"/>
      <c r="LLJ4" s="27"/>
      <c r="LLK4" s="27"/>
      <c r="LLL4" s="27"/>
      <c r="LLM4" s="27"/>
      <c r="LLN4" s="27"/>
      <c r="LLO4" s="27"/>
      <c r="LLP4" s="27"/>
      <c r="LLQ4" s="27"/>
      <c r="LLR4" s="27"/>
      <c r="LLS4" s="27"/>
      <c r="LLT4" s="27"/>
      <c r="LLU4" s="27"/>
      <c r="LLV4" s="27"/>
      <c r="LLW4" s="27"/>
      <c r="LLX4" s="27"/>
      <c r="LLY4" s="27"/>
      <c r="LLZ4" s="27"/>
      <c r="LMA4" s="27"/>
      <c r="LMB4" s="27"/>
      <c r="LMC4" s="27"/>
      <c r="LMD4" s="27"/>
      <c r="LME4" s="27"/>
      <c r="LMF4" s="27"/>
      <c r="LMG4" s="27"/>
      <c r="LMH4" s="27"/>
      <c r="LMI4" s="27"/>
      <c r="LMJ4" s="27"/>
      <c r="LMK4" s="27"/>
      <c r="LML4" s="27"/>
      <c r="LMM4" s="27"/>
      <c r="LMN4" s="27"/>
      <c r="LMO4" s="27"/>
      <c r="LMP4" s="27"/>
      <c r="LMQ4" s="27"/>
      <c r="LMR4" s="27"/>
      <c r="LMS4" s="27"/>
      <c r="LMT4" s="27"/>
      <c r="LMU4" s="27"/>
      <c r="LMV4" s="27"/>
      <c r="LMW4" s="27"/>
      <c r="LMX4" s="27"/>
      <c r="LMY4" s="27"/>
      <c r="LMZ4" s="27"/>
      <c r="LNA4" s="27"/>
      <c r="LNB4" s="27"/>
      <c r="LNC4" s="27"/>
      <c r="LND4" s="27"/>
      <c r="LNE4" s="27"/>
      <c r="LNF4" s="27"/>
      <c r="LNG4" s="27"/>
      <c r="LNH4" s="27"/>
      <c r="LNI4" s="27"/>
      <c r="LNJ4" s="27"/>
      <c r="LNK4" s="27"/>
      <c r="LNL4" s="27"/>
      <c r="LNM4" s="27"/>
      <c r="LNN4" s="27"/>
      <c r="LNO4" s="27"/>
      <c r="LNP4" s="27"/>
      <c r="LNQ4" s="27"/>
      <c r="LNR4" s="27"/>
      <c r="LNS4" s="27"/>
      <c r="LNT4" s="27"/>
      <c r="LNU4" s="27"/>
      <c r="LNV4" s="27"/>
      <c r="LNW4" s="27"/>
      <c r="LNX4" s="27"/>
      <c r="LNY4" s="27"/>
      <c r="LNZ4" s="27"/>
      <c r="LOA4" s="27"/>
      <c r="LOB4" s="27"/>
      <c r="LOC4" s="27"/>
      <c r="LOD4" s="27"/>
      <c r="LOE4" s="27"/>
      <c r="LOF4" s="27"/>
      <c r="LOG4" s="27"/>
      <c r="LOH4" s="27"/>
      <c r="LOI4" s="27"/>
      <c r="LOJ4" s="27"/>
      <c r="LOK4" s="27"/>
      <c r="LOL4" s="27"/>
      <c r="LOM4" s="27"/>
      <c r="LON4" s="27"/>
      <c r="LOO4" s="27"/>
      <c r="LOP4" s="27"/>
      <c r="LOQ4" s="27"/>
      <c r="LOR4" s="27"/>
      <c r="LOS4" s="27"/>
      <c r="LOT4" s="27"/>
      <c r="LOU4" s="27"/>
      <c r="LOV4" s="27"/>
      <c r="LOW4" s="27"/>
      <c r="LOX4" s="27"/>
      <c r="LOY4" s="27"/>
      <c r="LOZ4" s="27"/>
      <c r="LPA4" s="27"/>
      <c r="LPB4" s="27"/>
      <c r="LPC4" s="27"/>
      <c r="LPD4" s="27"/>
      <c r="LPE4" s="27"/>
      <c r="LPF4" s="27"/>
      <c r="LPG4" s="27"/>
      <c r="LPH4" s="27"/>
      <c r="LPI4" s="27"/>
      <c r="LPJ4" s="27"/>
      <c r="LPK4" s="27"/>
      <c r="LPL4" s="27"/>
      <c r="LPM4" s="27"/>
      <c r="LPN4" s="27"/>
      <c r="LPO4" s="27"/>
      <c r="LPP4" s="27"/>
      <c r="LPQ4" s="27"/>
      <c r="LPR4" s="27"/>
      <c r="LPS4" s="27"/>
      <c r="LPT4" s="27"/>
      <c r="LPU4" s="27"/>
      <c r="LPV4" s="27"/>
      <c r="LPW4" s="27"/>
      <c r="LPX4" s="27"/>
      <c r="LPY4" s="27"/>
      <c r="LPZ4" s="27"/>
      <c r="LQA4" s="27"/>
      <c r="LQB4" s="27"/>
      <c r="LQC4" s="27"/>
      <c r="LQD4" s="27"/>
      <c r="LQE4" s="27"/>
      <c r="LQF4" s="27"/>
      <c r="LQG4" s="27"/>
      <c r="LQH4" s="27"/>
      <c r="LQI4" s="27"/>
      <c r="LQJ4" s="27"/>
      <c r="LQK4" s="27"/>
      <c r="LQL4" s="27"/>
      <c r="LQM4" s="27"/>
      <c r="LQN4" s="27"/>
      <c r="LQO4" s="27"/>
      <c r="LQP4" s="27"/>
      <c r="LQQ4" s="27"/>
      <c r="LQR4" s="27"/>
      <c r="LQS4" s="27"/>
      <c r="LQT4" s="27"/>
      <c r="LQU4" s="27"/>
      <c r="LQV4" s="27"/>
      <c r="LQW4" s="27"/>
      <c r="LQX4" s="27"/>
      <c r="LQY4" s="27"/>
      <c r="LQZ4" s="27"/>
      <c r="LRA4" s="27"/>
      <c r="LRB4" s="27"/>
      <c r="LRC4" s="27"/>
      <c r="LRD4" s="27"/>
      <c r="LRE4" s="27"/>
      <c r="LRF4" s="27"/>
      <c r="LRG4" s="27"/>
      <c r="LRH4" s="27"/>
      <c r="LRI4" s="27"/>
      <c r="LRJ4" s="27"/>
      <c r="LRK4" s="27"/>
      <c r="LRL4" s="27"/>
      <c r="LRM4" s="27"/>
      <c r="LRN4" s="27"/>
      <c r="LRO4" s="27"/>
      <c r="LRP4" s="27"/>
      <c r="LRQ4" s="27"/>
      <c r="LRR4" s="27"/>
      <c r="LRS4" s="27"/>
      <c r="LRT4" s="27"/>
      <c r="LRU4" s="27"/>
      <c r="LRV4" s="27"/>
      <c r="LRW4" s="27"/>
      <c r="LRX4" s="27"/>
      <c r="LRY4" s="27"/>
      <c r="LRZ4" s="27"/>
      <c r="LSA4" s="27"/>
      <c r="LSB4" s="27"/>
      <c r="LSC4" s="27"/>
      <c r="LSD4" s="27"/>
      <c r="LSE4" s="27"/>
      <c r="LSF4" s="27"/>
      <c r="LSG4" s="27"/>
      <c r="LSH4" s="27"/>
      <c r="LSI4" s="27"/>
      <c r="LSJ4" s="27"/>
      <c r="LSK4" s="27"/>
      <c r="LSL4" s="27"/>
      <c r="LSM4" s="27"/>
      <c r="LSN4" s="27"/>
      <c r="LSO4" s="27"/>
      <c r="LSP4" s="27"/>
      <c r="LSQ4" s="27"/>
      <c r="LSR4" s="27"/>
      <c r="LSS4" s="27"/>
      <c r="LST4" s="27"/>
      <c r="LSU4" s="27"/>
      <c r="LSV4" s="27"/>
      <c r="LSW4" s="27"/>
      <c r="LSX4" s="27"/>
      <c r="LSY4" s="27"/>
      <c r="LSZ4" s="27"/>
      <c r="LTA4" s="27"/>
      <c r="LTB4" s="27"/>
      <c r="LTC4" s="27"/>
      <c r="LTD4" s="27"/>
      <c r="LTE4" s="27"/>
      <c r="LTF4" s="27"/>
      <c r="LTG4" s="27"/>
      <c r="LTH4" s="27"/>
      <c r="LTI4" s="27"/>
      <c r="LTJ4" s="27"/>
      <c r="LTK4" s="27"/>
      <c r="LTL4" s="27"/>
      <c r="LTM4" s="27"/>
      <c r="LTN4" s="27"/>
      <c r="LTO4" s="27"/>
      <c r="LTP4" s="27"/>
      <c r="LTQ4" s="27"/>
      <c r="LTR4" s="27"/>
      <c r="LTS4" s="27"/>
      <c r="LTT4" s="27"/>
      <c r="LTU4" s="27"/>
      <c r="LTV4" s="27"/>
      <c r="LTW4" s="27"/>
      <c r="LTX4" s="27"/>
      <c r="LTY4" s="27"/>
      <c r="LTZ4" s="27"/>
      <c r="LUA4" s="27"/>
      <c r="LUB4" s="27"/>
      <c r="LUC4" s="27"/>
      <c r="LUD4" s="27"/>
      <c r="LUE4" s="27"/>
      <c r="LUF4" s="27"/>
      <c r="LUG4" s="27"/>
      <c r="LUH4" s="27"/>
      <c r="LUI4" s="27"/>
      <c r="LUJ4" s="27"/>
      <c r="LUK4" s="27"/>
      <c r="LUL4" s="27"/>
      <c r="LUM4" s="27"/>
      <c r="LUN4" s="27"/>
      <c r="LUO4" s="27"/>
      <c r="LUP4" s="27"/>
      <c r="LUQ4" s="27"/>
      <c r="LUR4" s="27"/>
      <c r="LUS4" s="27"/>
      <c r="LUT4" s="27"/>
      <c r="LUU4" s="27"/>
      <c r="LUV4" s="27"/>
      <c r="LUW4" s="27"/>
      <c r="LUX4" s="27"/>
      <c r="LUY4" s="27"/>
      <c r="LUZ4" s="27"/>
      <c r="LVA4" s="27"/>
      <c r="LVB4" s="27"/>
      <c r="LVC4" s="27"/>
      <c r="LVD4" s="27"/>
      <c r="LVE4" s="27"/>
      <c r="LVF4" s="27"/>
      <c r="LVG4" s="27"/>
      <c r="LVH4" s="27"/>
      <c r="LVI4" s="27"/>
      <c r="LVJ4" s="27"/>
      <c r="LVK4" s="27"/>
      <c r="LVL4" s="27"/>
      <c r="LVM4" s="27"/>
      <c r="LVN4" s="27"/>
      <c r="LVO4" s="27"/>
      <c r="LVP4" s="27"/>
      <c r="LVQ4" s="27"/>
      <c r="LVR4" s="27"/>
      <c r="LVS4" s="27"/>
      <c r="LVT4" s="27"/>
      <c r="LVU4" s="27"/>
      <c r="LVV4" s="27"/>
      <c r="LVW4" s="27"/>
      <c r="LVX4" s="27"/>
      <c r="LVY4" s="27"/>
      <c r="LVZ4" s="27"/>
      <c r="LWA4" s="27"/>
      <c r="LWB4" s="27"/>
      <c r="LWC4" s="27"/>
      <c r="LWD4" s="27"/>
      <c r="LWE4" s="27"/>
      <c r="LWF4" s="27"/>
      <c r="LWG4" s="27"/>
      <c r="LWH4" s="27"/>
      <c r="LWI4" s="27"/>
      <c r="LWJ4" s="27"/>
      <c r="LWK4" s="27"/>
      <c r="LWL4" s="27"/>
      <c r="LWM4" s="27"/>
      <c r="LWN4" s="27"/>
      <c r="LWO4" s="27"/>
      <c r="LWP4" s="27"/>
      <c r="LWQ4" s="27"/>
      <c r="LWR4" s="27"/>
      <c r="LWS4" s="27"/>
      <c r="LWT4" s="27"/>
      <c r="LWU4" s="27"/>
      <c r="LWV4" s="27"/>
      <c r="LWW4" s="27"/>
      <c r="LWX4" s="27"/>
      <c r="LWY4" s="27"/>
      <c r="LWZ4" s="27"/>
      <c r="LXA4" s="27"/>
      <c r="LXB4" s="27"/>
      <c r="LXC4" s="27"/>
      <c r="LXD4" s="27"/>
      <c r="LXE4" s="27"/>
      <c r="LXF4" s="27"/>
      <c r="LXG4" s="27"/>
      <c r="LXH4" s="27"/>
      <c r="LXI4" s="27"/>
      <c r="LXJ4" s="27"/>
      <c r="LXK4" s="27"/>
      <c r="LXL4" s="27"/>
      <c r="LXM4" s="27"/>
      <c r="LXN4" s="27"/>
      <c r="LXO4" s="27"/>
      <c r="LXP4" s="27"/>
      <c r="LXQ4" s="27"/>
      <c r="LXR4" s="27"/>
      <c r="LXS4" s="27"/>
      <c r="LXT4" s="27"/>
      <c r="LXU4" s="27"/>
      <c r="LXV4" s="27"/>
      <c r="LXW4" s="27"/>
      <c r="LXX4" s="27"/>
      <c r="LXY4" s="27"/>
      <c r="LXZ4" s="27"/>
      <c r="LYA4" s="27"/>
      <c r="LYB4" s="27"/>
      <c r="LYC4" s="27"/>
      <c r="LYD4" s="27"/>
      <c r="LYE4" s="27"/>
      <c r="LYF4" s="27"/>
      <c r="LYG4" s="27"/>
      <c r="LYH4" s="27"/>
      <c r="LYI4" s="27"/>
      <c r="LYJ4" s="27"/>
      <c r="LYK4" s="27"/>
      <c r="LYL4" s="27"/>
      <c r="LYM4" s="27"/>
      <c r="LYN4" s="27"/>
      <c r="LYO4" s="27"/>
      <c r="LYP4" s="27"/>
      <c r="LYQ4" s="27"/>
      <c r="LYR4" s="27"/>
      <c r="LYS4" s="27"/>
      <c r="LYT4" s="27"/>
      <c r="LYU4" s="27"/>
      <c r="LYV4" s="27"/>
      <c r="LYW4" s="27"/>
      <c r="LYX4" s="27"/>
      <c r="LYY4" s="27"/>
      <c r="LYZ4" s="27"/>
      <c r="LZA4" s="27"/>
      <c r="LZB4" s="27"/>
      <c r="LZC4" s="27"/>
      <c r="LZD4" s="27"/>
      <c r="LZE4" s="27"/>
      <c r="LZF4" s="27"/>
      <c r="LZG4" s="27"/>
      <c r="LZH4" s="27"/>
      <c r="LZI4" s="27"/>
      <c r="LZJ4" s="27"/>
      <c r="LZK4" s="27"/>
      <c r="LZL4" s="27"/>
      <c r="LZM4" s="27"/>
      <c r="LZN4" s="27"/>
      <c r="LZO4" s="27"/>
      <c r="LZP4" s="27"/>
      <c r="LZQ4" s="27"/>
      <c r="LZR4" s="27"/>
      <c r="LZS4" s="27"/>
      <c r="LZT4" s="27"/>
      <c r="LZU4" s="27"/>
      <c r="LZV4" s="27"/>
      <c r="LZW4" s="27"/>
      <c r="LZX4" s="27"/>
      <c r="LZY4" s="27"/>
      <c r="LZZ4" s="27"/>
      <c r="MAA4" s="27"/>
      <c r="MAB4" s="27"/>
      <c r="MAC4" s="27"/>
      <c r="MAD4" s="27"/>
      <c r="MAE4" s="27"/>
      <c r="MAF4" s="27"/>
      <c r="MAG4" s="27"/>
      <c r="MAH4" s="27"/>
      <c r="MAI4" s="27"/>
      <c r="MAJ4" s="27"/>
      <c r="MAK4" s="27"/>
      <c r="MAL4" s="27"/>
      <c r="MAM4" s="27"/>
      <c r="MAN4" s="27"/>
      <c r="MAO4" s="27"/>
      <c r="MAP4" s="27"/>
      <c r="MAQ4" s="27"/>
      <c r="MAR4" s="27"/>
      <c r="MAS4" s="27"/>
      <c r="MAT4" s="27"/>
      <c r="MAU4" s="27"/>
      <c r="MAV4" s="27"/>
      <c r="MAW4" s="27"/>
      <c r="MAX4" s="27"/>
      <c r="MAY4" s="27"/>
      <c r="MAZ4" s="27"/>
      <c r="MBA4" s="27"/>
      <c r="MBB4" s="27"/>
      <c r="MBC4" s="27"/>
      <c r="MBD4" s="27"/>
      <c r="MBE4" s="27"/>
      <c r="MBF4" s="27"/>
      <c r="MBG4" s="27"/>
      <c r="MBH4" s="27"/>
      <c r="MBI4" s="27"/>
      <c r="MBJ4" s="27"/>
      <c r="MBK4" s="27"/>
      <c r="MBL4" s="27"/>
      <c r="MBM4" s="27"/>
      <c r="MBN4" s="27"/>
      <c r="MBO4" s="27"/>
      <c r="MBP4" s="27"/>
      <c r="MBQ4" s="27"/>
      <c r="MBR4" s="27"/>
      <c r="MBS4" s="27"/>
      <c r="MBT4" s="27"/>
      <c r="MBU4" s="27"/>
      <c r="MBV4" s="27"/>
      <c r="MBW4" s="27"/>
      <c r="MBX4" s="27"/>
      <c r="MBY4" s="27"/>
      <c r="MBZ4" s="27"/>
      <c r="MCA4" s="27"/>
      <c r="MCB4" s="27"/>
      <c r="MCC4" s="27"/>
      <c r="MCD4" s="27"/>
      <c r="MCE4" s="27"/>
      <c r="MCF4" s="27"/>
      <c r="MCG4" s="27"/>
      <c r="MCH4" s="27"/>
      <c r="MCI4" s="27"/>
      <c r="MCJ4" s="27"/>
      <c r="MCK4" s="27"/>
      <c r="MCL4" s="27"/>
      <c r="MCM4" s="27"/>
      <c r="MCN4" s="27"/>
      <c r="MCO4" s="27"/>
      <c r="MCP4" s="27"/>
      <c r="MCQ4" s="27"/>
      <c r="MCR4" s="27"/>
      <c r="MCS4" s="27"/>
      <c r="MCT4" s="27"/>
      <c r="MCU4" s="27"/>
      <c r="MCV4" s="27"/>
      <c r="MCW4" s="27"/>
      <c r="MCX4" s="27"/>
      <c r="MCY4" s="27"/>
      <c r="MCZ4" s="27"/>
      <c r="MDA4" s="27"/>
      <c r="MDB4" s="27"/>
      <c r="MDC4" s="27"/>
      <c r="MDD4" s="27"/>
      <c r="MDE4" s="27"/>
      <c r="MDF4" s="27"/>
      <c r="MDG4" s="27"/>
      <c r="MDH4" s="27"/>
      <c r="MDI4" s="27"/>
      <c r="MDJ4" s="27"/>
      <c r="MDK4" s="27"/>
      <c r="MDL4" s="27"/>
      <c r="MDM4" s="27"/>
      <c r="MDN4" s="27"/>
      <c r="MDO4" s="27"/>
      <c r="MDP4" s="27"/>
      <c r="MDQ4" s="27"/>
      <c r="MDR4" s="27"/>
      <c r="MDS4" s="27"/>
      <c r="MDT4" s="27"/>
      <c r="MDU4" s="27"/>
      <c r="MDV4" s="27"/>
      <c r="MDW4" s="27"/>
      <c r="MDX4" s="27"/>
      <c r="MDY4" s="27"/>
      <c r="MDZ4" s="27"/>
      <c r="MEA4" s="27"/>
      <c r="MEB4" s="27"/>
      <c r="MEC4" s="27"/>
      <c r="MED4" s="27"/>
      <c r="MEE4" s="27"/>
      <c r="MEF4" s="27"/>
      <c r="MEG4" s="27"/>
      <c r="MEH4" s="27"/>
      <c r="MEI4" s="27"/>
      <c r="MEJ4" s="27"/>
      <c r="MEK4" s="27"/>
      <c r="MEL4" s="27"/>
      <c r="MEM4" s="27"/>
      <c r="MEN4" s="27"/>
      <c r="MEO4" s="27"/>
      <c r="MEP4" s="27"/>
      <c r="MEQ4" s="27"/>
      <c r="MER4" s="27"/>
      <c r="MES4" s="27"/>
      <c r="MET4" s="27"/>
      <c r="MEU4" s="27"/>
      <c r="MEV4" s="27"/>
      <c r="MEW4" s="27"/>
      <c r="MEX4" s="27"/>
      <c r="MEY4" s="27"/>
      <c r="MEZ4" s="27"/>
      <c r="MFA4" s="27"/>
      <c r="MFB4" s="27"/>
      <c r="MFC4" s="27"/>
      <c r="MFD4" s="27"/>
      <c r="MFE4" s="27"/>
      <c r="MFF4" s="27"/>
      <c r="MFG4" s="27"/>
      <c r="MFH4" s="27"/>
      <c r="MFI4" s="27"/>
      <c r="MFJ4" s="27"/>
      <c r="MFK4" s="27"/>
      <c r="MFL4" s="27"/>
      <c r="MFM4" s="27"/>
      <c r="MFN4" s="27"/>
      <c r="MFO4" s="27"/>
      <c r="MFP4" s="27"/>
      <c r="MFQ4" s="27"/>
      <c r="MFR4" s="27"/>
      <c r="MFS4" s="27"/>
      <c r="MFT4" s="27"/>
      <c r="MFU4" s="27"/>
      <c r="MFV4" s="27"/>
      <c r="MFW4" s="27"/>
      <c r="MFX4" s="27"/>
      <c r="MFY4" s="27"/>
      <c r="MFZ4" s="27"/>
      <c r="MGA4" s="27"/>
      <c r="MGB4" s="27"/>
      <c r="MGC4" s="27"/>
      <c r="MGD4" s="27"/>
      <c r="MGE4" s="27"/>
      <c r="MGF4" s="27"/>
      <c r="MGG4" s="27"/>
      <c r="MGH4" s="27"/>
      <c r="MGI4" s="27"/>
      <c r="MGJ4" s="27"/>
      <c r="MGK4" s="27"/>
      <c r="MGL4" s="27"/>
      <c r="MGM4" s="27"/>
      <c r="MGN4" s="27"/>
      <c r="MGO4" s="27"/>
      <c r="MGP4" s="27"/>
      <c r="MGQ4" s="27"/>
      <c r="MGR4" s="27"/>
      <c r="MGS4" s="27"/>
      <c r="MGT4" s="27"/>
      <c r="MGU4" s="27"/>
      <c r="MGV4" s="27"/>
      <c r="MGW4" s="27"/>
      <c r="MGX4" s="27"/>
      <c r="MGY4" s="27"/>
      <c r="MGZ4" s="27"/>
      <c r="MHA4" s="27"/>
      <c r="MHB4" s="27"/>
      <c r="MHC4" s="27"/>
      <c r="MHD4" s="27"/>
      <c r="MHE4" s="27"/>
      <c r="MHF4" s="27"/>
      <c r="MHG4" s="27"/>
      <c r="MHH4" s="27"/>
      <c r="MHI4" s="27"/>
      <c r="MHJ4" s="27"/>
      <c r="MHK4" s="27"/>
      <c r="MHL4" s="27"/>
      <c r="MHM4" s="27"/>
      <c r="MHN4" s="27"/>
      <c r="MHO4" s="27"/>
      <c r="MHP4" s="27"/>
      <c r="MHQ4" s="27"/>
      <c r="MHR4" s="27"/>
      <c r="MHS4" s="27"/>
      <c r="MHT4" s="27"/>
      <c r="MHU4" s="27"/>
      <c r="MHV4" s="27"/>
      <c r="MHW4" s="27"/>
      <c r="MHX4" s="27"/>
      <c r="MHY4" s="27"/>
      <c r="MHZ4" s="27"/>
      <c r="MIA4" s="27"/>
      <c r="MIB4" s="27"/>
      <c r="MIC4" s="27"/>
      <c r="MID4" s="27"/>
      <c r="MIE4" s="27"/>
      <c r="MIF4" s="27"/>
      <c r="MIG4" s="27"/>
      <c r="MIH4" s="27"/>
      <c r="MII4" s="27"/>
      <c r="MIJ4" s="27"/>
      <c r="MIK4" s="27"/>
      <c r="MIL4" s="27"/>
      <c r="MIM4" s="27"/>
      <c r="MIN4" s="27"/>
      <c r="MIO4" s="27"/>
      <c r="MIP4" s="27"/>
      <c r="MIQ4" s="27"/>
      <c r="MIR4" s="27"/>
      <c r="MIS4" s="27"/>
      <c r="MIT4" s="27"/>
      <c r="MIU4" s="27"/>
      <c r="MIV4" s="27"/>
      <c r="MIW4" s="27"/>
      <c r="MIX4" s="27"/>
      <c r="MIY4" s="27"/>
      <c r="MIZ4" s="27"/>
      <c r="MJA4" s="27"/>
      <c r="MJB4" s="27"/>
      <c r="MJC4" s="27"/>
      <c r="MJD4" s="27"/>
      <c r="MJE4" s="27"/>
      <c r="MJF4" s="27"/>
      <c r="MJG4" s="27"/>
      <c r="MJH4" s="27"/>
      <c r="MJI4" s="27"/>
      <c r="MJJ4" s="27"/>
      <c r="MJK4" s="27"/>
      <c r="MJL4" s="27"/>
      <c r="MJM4" s="27"/>
      <c r="MJN4" s="27"/>
      <c r="MJO4" s="27"/>
      <c r="MJP4" s="27"/>
      <c r="MJQ4" s="27"/>
      <c r="MJR4" s="27"/>
      <c r="MJS4" s="27"/>
      <c r="MJT4" s="27"/>
      <c r="MJU4" s="27"/>
      <c r="MJV4" s="27"/>
      <c r="MJW4" s="27"/>
      <c r="MJX4" s="27"/>
      <c r="MJY4" s="27"/>
      <c r="MJZ4" s="27"/>
      <c r="MKA4" s="27"/>
      <c r="MKB4" s="27"/>
      <c r="MKC4" s="27"/>
      <c r="MKD4" s="27"/>
      <c r="MKE4" s="27"/>
      <c r="MKF4" s="27"/>
      <c r="MKG4" s="27"/>
      <c r="MKH4" s="27"/>
      <c r="MKI4" s="27"/>
      <c r="MKJ4" s="27"/>
      <c r="MKK4" s="27"/>
      <c r="MKL4" s="27"/>
      <c r="MKM4" s="27"/>
      <c r="MKN4" s="27"/>
      <c r="MKO4" s="27"/>
      <c r="MKP4" s="27"/>
      <c r="MKQ4" s="27"/>
      <c r="MKR4" s="27"/>
      <c r="MKS4" s="27"/>
      <c r="MKT4" s="27"/>
      <c r="MKU4" s="27"/>
      <c r="MKV4" s="27"/>
      <c r="MKW4" s="27"/>
      <c r="MKX4" s="27"/>
      <c r="MKY4" s="27"/>
      <c r="MKZ4" s="27"/>
      <c r="MLA4" s="27"/>
      <c r="MLB4" s="27"/>
      <c r="MLC4" s="27"/>
      <c r="MLD4" s="27"/>
      <c r="MLE4" s="27"/>
      <c r="MLF4" s="27"/>
      <c r="MLG4" s="27"/>
      <c r="MLH4" s="27"/>
      <c r="MLI4" s="27"/>
      <c r="MLJ4" s="27"/>
      <c r="MLK4" s="27"/>
      <c r="MLL4" s="27"/>
      <c r="MLM4" s="27"/>
      <c r="MLN4" s="27"/>
      <c r="MLO4" s="27"/>
      <c r="MLP4" s="27"/>
      <c r="MLQ4" s="27"/>
      <c r="MLR4" s="27"/>
      <c r="MLS4" s="27"/>
      <c r="MLT4" s="27"/>
      <c r="MLU4" s="27"/>
      <c r="MLV4" s="27"/>
      <c r="MLW4" s="27"/>
      <c r="MLX4" s="27"/>
      <c r="MLY4" s="27"/>
      <c r="MLZ4" s="27"/>
      <c r="MMA4" s="27"/>
      <c r="MMB4" s="27"/>
      <c r="MMC4" s="27"/>
      <c r="MMD4" s="27"/>
      <c r="MME4" s="27"/>
      <c r="MMF4" s="27"/>
      <c r="MMG4" s="27"/>
      <c r="MMH4" s="27"/>
      <c r="MMI4" s="27"/>
      <c r="MMJ4" s="27"/>
      <c r="MMK4" s="27"/>
      <c r="MML4" s="27"/>
      <c r="MMM4" s="27"/>
      <c r="MMN4" s="27"/>
      <c r="MMO4" s="27"/>
      <c r="MMP4" s="27"/>
      <c r="MMQ4" s="27"/>
      <c r="MMR4" s="27"/>
      <c r="MMS4" s="27"/>
      <c r="MMT4" s="27"/>
      <c r="MMU4" s="27"/>
      <c r="MMV4" s="27"/>
      <c r="MMW4" s="27"/>
      <c r="MMX4" s="27"/>
      <c r="MMY4" s="27"/>
      <c r="MMZ4" s="27"/>
      <c r="MNA4" s="27"/>
      <c r="MNB4" s="27"/>
      <c r="MNC4" s="27"/>
      <c r="MND4" s="27"/>
      <c r="MNE4" s="27"/>
      <c r="MNF4" s="27"/>
      <c r="MNG4" s="27"/>
      <c r="MNH4" s="27"/>
      <c r="MNI4" s="27"/>
      <c r="MNJ4" s="27"/>
      <c r="MNK4" s="27"/>
      <c r="MNL4" s="27"/>
      <c r="MNM4" s="27"/>
      <c r="MNN4" s="27"/>
      <c r="MNO4" s="27"/>
      <c r="MNP4" s="27"/>
      <c r="MNQ4" s="27"/>
      <c r="MNR4" s="27"/>
      <c r="MNS4" s="27"/>
      <c r="MNT4" s="27"/>
      <c r="MNU4" s="27"/>
      <c r="MNV4" s="27"/>
      <c r="MNW4" s="27"/>
      <c r="MNX4" s="27"/>
      <c r="MNY4" s="27"/>
      <c r="MNZ4" s="27"/>
      <c r="MOA4" s="27"/>
      <c r="MOB4" s="27"/>
      <c r="MOC4" s="27"/>
      <c r="MOD4" s="27"/>
      <c r="MOE4" s="27"/>
      <c r="MOF4" s="27"/>
      <c r="MOG4" s="27"/>
      <c r="MOH4" s="27"/>
      <c r="MOI4" s="27"/>
      <c r="MOJ4" s="27"/>
      <c r="MOK4" s="27"/>
      <c r="MOL4" s="27"/>
      <c r="MOM4" s="27"/>
      <c r="MON4" s="27"/>
      <c r="MOO4" s="27"/>
      <c r="MOP4" s="27"/>
      <c r="MOQ4" s="27"/>
      <c r="MOR4" s="27"/>
      <c r="MOS4" s="27"/>
      <c r="MOT4" s="27"/>
      <c r="MOU4" s="27"/>
      <c r="MOV4" s="27"/>
      <c r="MOW4" s="27"/>
      <c r="MOX4" s="27"/>
      <c r="MOY4" s="27"/>
      <c r="MOZ4" s="27"/>
      <c r="MPA4" s="27"/>
      <c r="MPB4" s="27"/>
      <c r="MPC4" s="27"/>
      <c r="MPD4" s="27"/>
      <c r="MPE4" s="27"/>
      <c r="MPF4" s="27"/>
      <c r="MPG4" s="27"/>
      <c r="MPH4" s="27"/>
      <c r="MPI4" s="27"/>
      <c r="MPJ4" s="27"/>
      <c r="MPK4" s="27"/>
      <c r="MPL4" s="27"/>
      <c r="MPM4" s="27"/>
      <c r="MPN4" s="27"/>
      <c r="MPO4" s="27"/>
      <c r="MPP4" s="27"/>
      <c r="MPQ4" s="27"/>
      <c r="MPR4" s="27"/>
      <c r="MPS4" s="27"/>
      <c r="MPT4" s="27"/>
      <c r="MPU4" s="27"/>
      <c r="MPV4" s="27"/>
      <c r="MPW4" s="27"/>
      <c r="MPX4" s="27"/>
      <c r="MPY4" s="27"/>
      <c r="MPZ4" s="27"/>
      <c r="MQA4" s="27"/>
      <c r="MQB4" s="27"/>
      <c r="MQC4" s="27"/>
      <c r="MQD4" s="27"/>
      <c r="MQE4" s="27"/>
      <c r="MQF4" s="27"/>
      <c r="MQG4" s="27"/>
      <c r="MQH4" s="27"/>
      <c r="MQI4" s="27"/>
      <c r="MQJ4" s="27"/>
      <c r="MQK4" s="27"/>
      <c r="MQL4" s="27"/>
      <c r="MQM4" s="27"/>
      <c r="MQN4" s="27"/>
      <c r="MQO4" s="27"/>
      <c r="MQP4" s="27"/>
      <c r="MQQ4" s="27"/>
      <c r="MQR4" s="27"/>
      <c r="MQS4" s="27"/>
      <c r="MQT4" s="27"/>
      <c r="MQU4" s="27"/>
      <c r="MQV4" s="27"/>
      <c r="MQW4" s="27"/>
      <c r="MQX4" s="27"/>
      <c r="MQY4" s="27"/>
      <c r="MQZ4" s="27"/>
      <c r="MRA4" s="27"/>
      <c r="MRB4" s="27"/>
      <c r="MRC4" s="27"/>
      <c r="MRD4" s="27"/>
      <c r="MRE4" s="27"/>
      <c r="MRF4" s="27"/>
      <c r="MRG4" s="27"/>
      <c r="MRH4" s="27"/>
      <c r="MRI4" s="27"/>
      <c r="MRJ4" s="27"/>
      <c r="MRK4" s="27"/>
      <c r="MRL4" s="27"/>
      <c r="MRM4" s="27"/>
      <c r="MRN4" s="27"/>
      <c r="MRO4" s="27"/>
      <c r="MRP4" s="27"/>
      <c r="MRQ4" s="27"/>
      <c r="MRR4" s="27"/>
      <c r="MRS4" s="27"/>
      <c r="MRT4" s="27"/>
      <c r="MRU4" s="27"/>
      <c r="MRV4" s="27"/>
      <c r="MRW4" s="27"/>
      <c r="MRX4" s="27"/>
      <c r="MRY4" s="27"/>
      <c r="MRZ4" s="27"/>
      <c r="MSA4" s="27"/>
      <c r="MSB4" s="27"/>
      <c r="MSC4" s="27"/>
      <c r="MSD4" s="27"/>
      <c r="MSE4" s="27"/>
      <c r="MSF4" s="27"/>
      <c r="MSG4" s="27"/>
      <c r="MSH4" s="27"/>
      <c r="MSI4" s="27"/>
      <c r="MSJ4" s="27"/>
      <c r="MSK4" s="27"/>
      <c r="MSL4" s="27"/>
      <c r="MSM4" s="27"/>
      <c r="MSN4" s="27"/>
      <c r="MSO4" s="27"/>
      <c r="MSP4" s="27"/>
      <c r="MSQ4" s="27"/>
      <c r="MSR4" s="27"/>
      <c r="MSS4" s="27"/>
      <c r="MST4" s="27"/>
      <c r="MSU4" s="27"/>
      <c r="MSV4" s="27"/>
      <c r="MSW4" s="27"/>
      <c r="MSX4" s="27"/>
      <c r="MSY4" s="27"/>
      <c r="MSZ4" s="27"/>
      <c r="MTA4" s="27"/>
      <c r="MTB4" s="27"/>
      <c r="MTC4" s="27"/>
      <c r="MTD4" s="27"/>
      <c r="MTE4" s="27"/>
      <c r="MTF4" s="27"/>
      <c r="MTG4" s="27"/>
      <c r="MTH4" s="27"/>
      <c r="MTI4" s="27"/>
      <c r="MTJ4" s="27"/>
      <c r="MTK4" s="27"/>
      <c r="MTL4" s="27"/>
      <c r="MTM4" s="27"/>
      <c r="MTN4" s="27"/>
      <c r="MTO4" s="27"/>
      <c r="MTP4" s="27"/>
      <c r="MTQ4" s="27"/>
      <c r="MTR4" s="27"/>
      <c r="MTS4" s="27"/>
      <c r="MTT4" s="27"/>
      <c r="MTU4" s="27"/>
      <c r="MTV4" s="27"/>
      <c r="MTW4" s="27"/>
      <c r="MTX4" s="27"/>
      <c r="MTY4" s="27"/>
      <c r="MTZ4" s="27"/>
      <c r="MUA4" s="27"/>
      <c r="MUB4" s="27"/>
      <c r="MUC4" s="27"/>
      <c r="MUD4" s="27"/>
      <c r="MUE4" s="27"/>
      <c r="MUF4" s="27"/>
      <c r="MUG4" s="27"/>
      <c r="MUH4" s="27"/>
      <c r="MUI4" s="27"/>
      <c r="MUJ4" s="27"/>
      <c r="MUK4" s="27"/>
      <c r="MUL4" s="27"/>
      <c r="MUM4" s="27"/>
      <c r="MUN4" s="27"/>
      <c r="MUO4" s="27"/>
      <c r="MUP4" s="27"/>
      <c r="MUQ4" s="27"/>
      <c r="MUR4" s="27"/>
      <c r="MUS4" s="27"/>
      <c r="MUT4" s="27"/>
      <c r="MUU4" s="27"/>
      <c r="MUV4" s="27"/>
      <c r="MUW4" s="27"/>
      <c r="MUX4" s="27"/>
      <c r="MUY4" s="27"/>
      <c r="MUZ4" s="27"/>
      <c r="MVA4" s="27"/>
      <c r="MVB4" s="27"/>
      <c r="MVC4" s="27"/>
      <c r="MVD4" s="27"/>
      <c r="MVE4" s="27"/>
      <c r="MVF4" s="27"/>
      <c r="MVG4" s="27"/>
      <c r="MVH4" s="27"/>
      <c r="MVI4" s="27"/>
      <c r="MVJ4" s="27"/>
      <c r="MVK4" s="27"/>
      <c r="MVL4" s="27"/>
      <c r="MVM4" s="27"/>
      <c r="MVN4" s="27"/>
      <c r="MVO4" s="27"/>
      <c r="MVP4" s="27"/>
      <c r="MVQ4" s="27"/>
      <c r="MVR4" s="27"/>
      <c r="MVS4" s="27"/>
      <c r="MVT4" s="27"/>
      <c r="MVU4" s="27"/>
      <c r="MVV4" s="27"/>
      <c r="MVW4" s="27"/>
      <c r="MVX4" s="27"/>
      <c r="MVY4" s="27"/>
      <c r="MVZ4" s="27"/>
      <c r="MWA4" s="27"/>
      <c r="MWB4" s="27"/>
      <c r="MWC4" s="27"/>
      <c r="MWD4" s="27"/>
      <c r="MWE4" s="27"/>
      <c r="MWF4" s="27"/>
      <c r="MWG4" s="27"/>
      <c r="MWH4" s="27"/>
      <c r="MWI4" s="27"/>
      <c r="MWJ4" s="27"/>
      <c r="MWK4" s="27"/>
      <c r="MWL4" s="27"/>
      <c r="MWM4" s="27"/>
      <c r="MWN4" s="27"/>
      <c r="MWO4" s="27"/>
      <c r="MWP4" s="27"/>
      <c r="MWQ4" s="27"/>
      <c r="MWR4" s="27"/>
      <c r="MWS4" s="27"/>
      <c r="MWT4" s="27"/>
      <c r="MWU4" s="27"/>
      <c r="MWV4" s="27"/>
      <c r="MWW4" s="27"/>
      <c r="MWX4" s="27"/>
      <c r="MWY4" s="27"/>
      <c r="MWZ4" s="27"/>
      <c r="MXA4" s="27"/>
      <c r="MXB4" s="27"/>
      <c r="MXC4" s="27"/>
      <c r="MXD4" s="27"/>
      <c r="MXE4" s="27"/>
      <c r="MXF4" s="27"/>
      <c r="MXG4" s="27"/>
      <c r="MXH4" s="27"/>
      <c r="MXI4" s="27"/>
      <c r="MXJ4" s="27"/>
      <c r="MXK4" s="27"/>
      <c r="MXL4" s="27"/>
      <c r="MXM4" s="27"/>
      <c r="MXN4" s="27"/>
      <c r="MXO4" s="27"/>
      <c r="MXP4" s="27"/>
      <c r="MXQ4" s="27"/>
      <c r="MXR4" s="27"/>
      <c r="MXS4" s="27"/>
      <c r="MXT4" s="27"/>
      <c r="MXU4" s="27"/>
      <c r="MXV4" s="27"/>
      <c r="MXW4" s="27"/>
      <c r="MXX4" s="27"/>
      <c r="MXY4" s="27"/>
      <c r="MXZ4" s="27"/>
      <c r="MYA4" s="27"/>
      <c r="MYB4" s="27"/>
      <c r="MYC4" s="27"/>
      <c r="MYD4" s="27"/>
      <c r="MYE4" s="27"/>
      <c r="MYF4" s="27"/>
      <c r="MYG4" s="27"/>
      <c r="MYH4" s="27"/>
      <c r="MYI4" s="27"/>
      <c r="MYJ4" s="27"/>
      <c r="MYK4" s="27"/>
      <c r="MYL4" s="27"/>
      <c r="MYM4" s="27"/>
      <c r="MYN4" s="27"/>
      <c r="MYO4" s="27"/>
      <c r="MYP4" s="27"/>
      <c r="MYQ4" s="27"/>
      <c r="MYR4" s="27"/>
      <c r="MYS4" s="27"/>
      <c r="MYT4" s="27"/>
      <c r="MYU4" s="27"/>
      <c r="MYV4" s="27"/>
      <c r="MYW4" s="27"/>
      <c r="MYX4" s="27"/>
      <c r="MYY4" s="27"/>
      <c r="MYZ4" s="27"/>
      <c r="MZA4" s="27"/>
      <c r="MZB4" s="27"/>
      <c r="MZC4" s="27"/>
      <c r="MZD4" s="27"/>
      <c r="MZE4" s="27"/>
      <c r="MZF4" s="27"/>
      <c r="MZG4" s="27"/>
      <c r="MZH4" s="27"/>
      <c r="MZI4" s="27"/>
      <c r="MZJ4" s="27"/>
      <c r="MZK4" s="27"/>
      <c r="MZL4" s="27"/>
      <c r="MZM4" s="27"/>
      <c r="MZN4" s="27"/>
      <c r="MZO4" s="27"/>
      <c r="MZP4" s="27"/>
      <c r="MZQ4" s="27"/>
      <c r="MZR4" s="27"/>
      <c r="MZS4" s="27"/>
      <c r="MZT4" s="27"/>
      <c r="MZU4" s="27"/>
      <c r="MZV4" s="27"/>
      <c r="MZW4" s="27"/>
      <c r="MZX4" s="27"/>
      <c r="MZY4" s="27"/>
      <c r="MZZ4" s="27"/>
      <c r="NAA4" s="27"/>
      <c r="NAB4" s="27"/>
      <c r="NAC4" s="27"/>
      <c r="NAD4" s="27"/>
      <c r="NAE4" s="27"/>
      <c r="NAF4" s="27"/>
      <c r="NAG4" s="27"/>
      <c r="NAH4" s="27"/>
      <c r="NAI4" s="27"/>
      <c r="NAJ4" s="27"/>
      <c r="NAK4" s="27"/>
      <c r="NAL4" s="27"/>
      <c r="NAM4" s="27"/>
      <c r="NAN4" s="27"/>
      <c r="NAO4" s="27"/>
      <c r="NAP4" s="27"/>
      <c r="NAQ4" s="27"/>
      <c r="NAR4" s="27"/>
      <c r="NAS4" s="27"/>
      <c r="NAT4" s="27"/>
      <c r="NAU4" s="27"/>
      <c r="NAV4" s="27"/>
      <c r="NAW4" s="27"/>
      <c r="NAX4" s="27"/>
      <c r="NAY4" s="27"/>
      <c r="NAZ4" s="27"/>
      <c r="NBA4" s="27"/>
      <c r="NBB4" s="27"/>
      <c r="NBC4" s="27"/>
      <c r="NBD4" s="27"/>
      <c r="NBE4" s="27"/>
      <c r="NBF4" s="27"/>
      <c r="NBG4" s="27"/>
      <c r="NBH4" s="27"/>
      <c r="NBI4" s="27"/>
      <c r="NBJ4" s="27"/>
      <c r="NBK4" s="27"/>
      <c r="NBL4" s="27"/>
      <c r="NBM4" s="27"/>
      <c r="NBN4" s="27"/>
      <c r="NBO4" s="27"/>
      <c r="NBP4" s="27"/>
      <c r="NBQ4" s="27"/>
      <c r="NBR4" s="27"/>
      <c r="NBS4" s="27"/>
      <c r="NBT4" s="27"/>
      <c r="NBU4" s="27"/>
      <c r="NBV4" s="27"/>
      <c r="NBW4" s="27"/>
      <c r="NBX4" s="27"/>
      <c r="NBY4" s="27"/>
      <c r="NBZ4" s="27"/>
      <c r="NCA4" s="27"/>
      <c r="NCB4" s="27"/>
      <c r="NCC4" s="27"/>
      <c r="NCD4" s="27"/>
      <c r="NCE4" s="27"/>
      <c r="NCF4" s="27"/>
      <c r="NCG4" s="27"/>
      <c r="NCH4" s="27"/>
      <c r="NCI4" s="27"/>
      <c r="NCJ4" s="27"/>
      <c r="NCK4" s="27"/>
      <c r="NCL4" s="27"/>
      <c r="NCM4" s="27"/>
      <c r="NCN4" s="27"/>
      <c r="NCO4" s="27"/>
      <c r="NCP4" s="27"/>
      <c r="NCQ4" s="27"/>
      <c r="NCR4" s="27"/>
      <c r="NCS4" s="27"/>
      <c r="NCT4" s="27"/>
      <c r="NCU4" s="27"/>
      <c r="NCV4" s="27"/>
      <c r="NCW4" s="27"/>
      <c r="NCX4" s="27"/>
      <c r="NCY4" s="27"/>
      <c r="NCZ4" s="27"/>
      <c r="NDA4" s="27"/>
      <c r="NDB4" s="27"/>
      <c r="NDC4" s="27"/>
      <c r="NDD4" s="27"/>
      <c r="NDE4" s="27"/>
      <c r="NDF4" s="27"/>
      <c r="NDG4" s="27"/>
      <c r="NDH4" s="27"/>
      <c r="NDI4" s="27"/>
      <c r="NDJ4" s="27"/>
      <c r="NDK4" s="27"/>
      <c r="NDL4" s="27"/>
      <c r="NDM4" s="27"/>
      <c r="NDN4" s="27"/>
      <c r="NDO4" s="27"/>
      <c r="NDP4" s="27"/>
      <c r="NDQ4" s="27"/>
      <c r="NDR4" s="27"/>
      <c r="NDS4" s="27"/>
      <c r="NDT4" s="27"/>
      <c r="NDU4" s="27"/>
      <c r="NDV4" s="27"/>
      <c r="NDW4" s="27"/>
      <c r="NDX4" s="27"/>
      <c r="NDY4" s="27"/>
      <c r="NDZ4" s="27"/>
      <c r="NEA4" s="27"/>
      <c r="NEB4" s="27"/>
      <c r="NEC4" s="27"/>
      <c r="NED4" s="27"/>
      <c r="NEE4" s="27"/>
      <c r="NEF4" s="27"/>
      <c r="NEG4" s="27"/>
      <c r="NEH4" s="27"/>
      <c r="NEI4" s="27"/>
      <c r="NEJ4" s="27"/>
      <c r="NEK4" s="27"/>
      <c r="NEL4" s="27"/>
      <c r="NEM4" s="27"/>
      <c r="NEN4" s="27"/>
      <c r="NEO4" s="27"/>
      <c r="NEP4" s="27"/>
      <c r="NEQ4" s="27"/>
      <c r="NER4" s="27"/>
      <c r="NES4" s="27"/>
      <c r="NET4" s="27"/>
      <c r="NEU4" s="27"/>
      <c r="NEV4" s="27"/>
      <c r="NEW4" s="27"/>
      <c r="NEX4" s="27"/>
      <c r="NEY4" s="27"/>
      <c r="NEZ4" s="27"/>
      <c r="NFA4" s="27"/>
      <c r="NFB4" s="27"/>
      <c r="NFC4" s="27"/>
      <c r="NFD4" s="27"/>
      <c r="NFE4" s="27"/>
      <c r="NFF4" s="27"/>
      <c r="NFG4" s="27"/>
      <c r="NFH4" s="27"/>
      <c r="NFI4" s="27"/>
      <c r="NFJ4" s="27"/>
      <c r="NFK4" s="27"/>
      <c r="NFL4" s="27"/>
      <c r="NFM4" s="27"/>
      <c r="NFN4" s="27"/>
      <c r="NFO4" s="27"/>
      <c r="NFP4" s="27"/>
      <c r="NFQ4" s="27"/>
      <c r="NFR4" s="27"/>
      <c r="NFS4" s="27"/>
      <c r="NFT4" s="27"/>
      <c r="NFU4" s="27"/>
      <c r="NFV4" s="27"/>
      <c r="NFW4" s="27"/>
      <c r="NFX4" s="27"/>
      <c r="NFY4" s="27"/>
      <c r="NFZ4" s="27"/>
      <c r="NGA4" s="27"/>
      <c r="NGB4" s="27"/>
      <c r="NGC4" s="27"/>
      <c r="NGD4" s="27"/>
      <c r="NGE4" s="27"/>
      <c r="NGF4" s="27"/>
      <c r="NGG4" s="27"/>
      <c r="NGH4" s="27"/>
      <c r="NGI4" s="27"/>
      <c r="NGJ4" s="27"/>
      <c r="NGK4" s="27"/>
      <c r="NGL4" s="27"/>
      <c r="NGM4" s="27"/>
      <c r="NGN4" s="27"/>
      <c r="NGO4" s="27"/>
      <c r="NGP4" s="27"/>
      <c r="NGQ4" s="27"/>
      <c r="NGR4" s="27"/>
      <c r="NGS4" s="27"/>
      <c r="NGT4" s="27"/>
      <c r="NGU4" s="27"/>
      <c r="NGV4" s="27"/>
      <c r="NGW4" s="27"/>
      <c r="NGX4" s="27"/>
      <c r="NGY4" s="27"/>
      <c r="NGZ4" s="27"/>
      <c r="NHA4" s="27"/>
      <c r="NHB4" s="27"/>
      <c r="NHC4" s="27"/>
      <c r="NHD4" s="27"/>
      <c r="NHE4" s="27"/>
      <c r="NHF4" s="27"/>
      <c r="NHG4" s="27"/>
      <c r="NHH4" s="27"/>
      <c r="NHI4" s="27"/>
      <c r="NHJ4" s="27"/>
      <c r="NHK4" s="27"/>
      <c r="NHL4" s="27"/>
      <c r="NHM4" s="27"/>
      <c r="NHN4" s="27"/>
      <c r="NHO4" s="27"/>
      <c r="NHP4" s="27"/>
      <c r="NHQ4" s="27"/>
      <c r="NHR4" s="27"/>
      <c r="NHS4" s="27"/>
      <c r="NHT4" s="27"/>
      <c r="NHU4" s="27"/>
      <c r="NHV4" s="27"/>
      <c r="NHW4" s="27"/>
      <c r="NHX4" s="27"/>
      <c r="NHY4" s="27"/>
      <c r="NHZ4" s="27"/>
      <c r="NIA4" s="27"/>
      <c r="NIB4" s="27"/>
      <c r="NIC4" s="27"/>
      <c r="NID4" s="27"/>
      <c r="NIE4" s="27"/>
      <c r="NIF4" s="27"/>
      <c r="NIG4" s="27"/>
      <c r="NIH4" s="27"/>
      <c r="NII4" s="27"/>
      <c r="NIJ4" s="27"/>
      <c r="NIK4" s="27"/>
      <c r="NIL4" s="27"/>
      <c r="NIM4" s="27"/>
      <c r="NIN4" s="27"/>
      <c r="NIO4" s="27"/>
      <c r="NIP4" s="27"/>
      <c r="NIQ4" s="27"/>
      <c r="NIR4" s="27"/>
      <c r="NIS4" s="27"/>
      <c r="NIT4" s="27"/>
      <c r="NIU4" s="27"/>
      <c r="NIV4" s="27"/>
      <c r="NIW4" s="27"/>
      <c r="NIX4" s="27"/>
      <c r="NIY4" s="27"/>
      <c r="NIZ4" s="27"/>
      <c r="NJA4" s="27"/>
      <c r="NJB4" s="27"/>
      <c r="NJC4" s="27"/>
      <c r="NJD4" s="27"/>
      <c r="NJE4" s="27"/>
      <c r="NJF4" s="27"/>
      <c r="NJG4" s="27"/>
      <c r="NJH4" s="27"/>
      <c r="NJI4" s="27"/>
      <c r="NJJ4" s="27"/>
      <c r="NJK4" s="27"/>
      <c r="NJL4" s="27"/>
      <c r="NJM4" s="27"/>
      <c r="NJN4" s="27"/>
      <c r="NJO4" s="27"/>
      <c r="NJP4" s="27"/>
      <c r="NJQ4" s="27"/>
      <c r="NJR4" s="27"/>
      <c r="NJS4" s="27"/>
      <c r="NJT4" s="27"/>
      <c r="NJU4" s="27"/>
      <c r="NJV4" s="27"/>
      <c r="NJW4" s="27"/>
      <c r="NJX4" s="27"/>
      <c r="NJY4" s="27"/>
      <c r="NJZ4" s="27"/>
      <c r="NKA4" s="27"/>
      <c r="NKB4" s="27"/>
      <c r="NKC4" s="27"/>
      <c r="NKD4" s="27"/>
      <c r="NKE4" s="27"/>
      <c r="NKF4" s="27"/>
      <c r="NKG4" s="27"/>
      <c r="NKH4" s="27"/>
      <c r="NKI4" s="27"/>
      <c r="NKJ4" s="27"/>
      <c r="NKK4" s="27"/>
      <c r="NKL4" s="27"/>
      <c r="NKM4" s="27"/>
      <c r="NKN4" s="27"/>
      <c r="NKO4" s="27"/>
      <c r="NKP4" s="27"/>
      <c r="NKQ4" s="27"/>
      <c r="NKR4" s="27"/>
      <c r="NKS4" s="27"/>
      <c r="NKT4" s="27"/>
      <c r="NKU4" s="27"/>
      <c r="NKV4" s="27"/>
      <c r="NKW4" s="27"/>
      <c r="NKX4" s="27"/>
      <c r="NKY4" s="27"/>
      <c r="NKZ4" s="27"/>
      <c r="NLA4" s="27"/>
      <c r="NLB4" s="27"/>
      <c r="NLC4" s="27"/>
      <c r="NLD4" s="27"/>
      <c r="NLE4" s="27"/>
      <c r="NLF4" s="27"/>
      <c r="NLG4" s="27"/>
      <c r="NLH4" s="27"/>
      <c r="NLI4" s="27"/>
      <c r="NLJ4" s="27"/>
      <c r="NLK4" s="27"/>
      <c r="NLL4" s="27"/>
      <c r="NLM4" s="27"/>
      <c r="NLN4" s="27"/>
      <c r="NLO4" s="27"/>
      <c r="NLP4" s="27"/>
      <c r="NLQ4" s="27"/>
      <c r="NLR4" s="27"/>
      <c r="NLS4" s="27"/>
      <c r="NLT4" s="27"/>
      <c r="NLU4" s="27"/>
      <c r="NLV4" s="27"/>
      <c r="NLW4" s="27"/>
      <c r="NLX4" s="27"/>
      <c r="NLY4" s="27"/>
      <c r="NLZ4" s="27"/>
      <c r="NMA4" s="27"/>
      <c r="NMB4" s="27"/>
      <c r="NMC4" s="27"/>
      <c r="NMD4" s="27"/>
      <c r="NME4" s="27"/>
      <c r="NMF4" s="27"/>
      <c r="NMG4" s="27"/>
      <c r="NMH4" s="27"/>
      <c r="NMI4" s="27"/>
      <c r="NMJ4" s="27"/>
      <c r="NMK4" s="27"/>
      <c r="NML4" s="27"/>
      <c r="NMM4" s="27"/>
      <c r="NMN4" s="27"/>
      <c r="NMO4" s="27"/>
      <c r="NMP4" s="27"/>
      <c r="NMQ4" s="27"/>
      <c r="NMR4" s="27"/>
      <c r="NMS4" s="27"/>
      <c r="NMT4" s="27"/>
      <c r="NMU4" s="27"/>
      <c r="NMV4" s="27"/>
      <c r="NMW4" s="27"/>
      <c r="NMX4" s="27"/>
      <c r="NMY4" s="27"/>
      <c r="NMZ4" s="27"/>
      <c r="NNA4" s="27"/>
      <c r="NNB4" s="27"/>
      <c r="NNC4" s="27"/>
      <c r="NND4" s="27"/>
      <c r="NNE4" s="27"/>
      <c r="NNF4" s="27"/>
      <c r="NNG4" s="27"/>
      <c r="NNH4" s="27"/>
      <c r="NNI4" s="27"/>
      <c r="NNJ4" s="27"/>
      <c r="NNK4" s="27"/>
      <c r="NNL4" s="27"/>
      <c r="NNM4" s="27"/>
      <c r="NNN4" s="27"/>
      <c r="NNO4" s="27"/>
      <c r="NNP4" s="27"/>
      <c r="NNQ4" s="27"/>
      <c r="NNR4" s="27"/>
      <c r="NNS4" s="27"/>
      <c r="NNT4" s="27"/>
      <c r="NNU4" s="27"/>
      <c r="NNV4" s="27"/>
      <c r="NNW4" s="27"/>
      <c r="NNX4" s="27"/>
      <c r="NNY4" s="27"/>
      <c r="NNZ4" s="27"/>
      <c r="NOA4" s="27"/>
      <c r="NOB4" s="27"/>
      <c r="NOC4" s="27"/>
      <c r="NOD4" s="27"/>
      <c r="NOE4" s="27"/>
      <c r="NOF4" s="27"/>
      <c r="NOG4" s="27"/>
      <c r="NOH4" s="27"/>
      <c r="NOI4" s="27"/>
      <c r="NOJ4" s="27"/>
      <c r="NOK4" s="27"/>
      <c r="NOL4" s="27"/>
      <c r="NOM4" s="27"/>
      <c r="NON4" s="27"/>
      <c r="NOO4" s="27"/>
      <c r="NOP4" s="27"/>
      <c r="NOQ4" s="27"/>
      <c r="NOR4" s="27"/>
      <c r="NOS4" s="27"/>
      <c r="NOT4" s="27"/>
      <c r="NOU4" s="27"/>
      <c r="NOV4" s="27"/>
      <c r="NOW4" s="27"/>
      <c r="NOX4" s="27"/>
      <c r="NOY4" s="27"/>
      <c r="NOZ4" s="27"/>
      <c r="NPA4" s="27"/>
      <c r="NPB4" s="27"/>
      <c r="NPC4" s="27"/>
      <c r="NPD4" s="27"/>
      <c r="NPE4" s="27"/>
      <c r="NPF4" s="27"/>
      <c r="NPG4" s="27"/>
      <c r="NPH4" s="27"/>
      <c r="NPI4" s="27"/>
      <c r="NPJ4" s="27"/>
      <c r="NPK4" s="27"/>
      <c r="NPL4" s="27"/>
      <c r="NPM4" s="27"/>
      <c r="NPN4" s="27"/>
      <c r="NPO4" s="27"/>
      <c r="NPP4" s="27"/>
      <c r="NPQ4" s="27"/>
      <c r="NPR4" s="27"/>
      <c r="NPS4" s="27"/>
      <c r="NPT4" s="27"/>
      <c r="NPU4" s="27"/>
      <c r="NPV4" s="27"/>
      <c r="NPW4" s="27"/>
      <c r="NPX4" s="27"/>
      <c r="NPY4" s="27"/>
      <c r="NPZ4" s="27"/>
      <c r="NQA4" s="27"/>
      <c r="NQB4" s="27"/>
      <c r="NQC4" s="27"/>
      <c r="NQD4" s="27"/>
      <c r="NQE4" s="27"/>
      <c r="NQF4" s="27"/>
      <c r="NQG4" s="27"/>
      <c r="NQH4" s="27"/>
      <c r="NQI4" s="27"/>
      <c r="NQJ4" s="27"/>
      <c r="NQK4" s="27"/>
      <c r="NQL4" s="27"/>
      <c r="NQM4" s="27"/>
      <c r="NQN4" s="27"/>
      <c r="NQO4" s="27"/>
      <c r="NQP4" s="27"/>
      <c r="NQQ4" s="27"/>
      <c r="NQR4" s="27"/>
      <c r="NQS4" s="27"/>
      <c r="NQT4" s="27"/>
      <c r="NQU4" s="27"/>
      <c r="NQV4" s="27"/>
      <c r="NQW4" s="27"/>
      <c r="NQX4" s="27"/>
      <c r="NQY4" s="27"/>
      <c r="NQZ4" s="27"/>
      <c r="NRA4" s="27"/>
      <c r="NRB4" s="27"/>
      <c r="NRC4" s="27"/>
      <c r="NRD4" s="27"/>
      <c r="NRE4" s="27"/>
      <c r="NRF4" s="27"/>
      <c r="NRG4" s="27"/>
      <c r="NRH4" s="27"/>
      <c r="NRI4" s="27"/>
      <c r="NRJ4" s="27"/>
      <c r="NRK4" s="27"/>
      <c r="NRL4" s="27"/>
      <c r="NRM4" s="27"/>
      <c r="NRN4" s="27"/>
      <c r="NRO4" s="27"/>
      <c r="NRP4" s="27"/>
      <c r="NRQ4" s="27"/>
      <c r="NRR4" s="27"/>
      <c r="NRS4" s="27"/>
      <c r="NRT4" s="27"/>
      <c r="NRU4" s="27"/>
      <c r="NRV4" s="27"/>
      <c r="NRW4" s="27"/>
      <c r="NRX4" s="27"/>
      <c r="NRY4" s="27"/>
      <c r="NRZ4" s="27"/>
      <c r="NSA4" s="27"/>
      <c r="NSB4" s="27"/>
      <c r="NSC4" s="27"/>
      <c r="NSD4" s="27"/>
      <c r="NSE4" s="27"/>
      <c r="NSF4" s="27"/>
      <c r="NSG4" s="27"/>
      <c r="NSH4" s="27"/>
      <c r="NSI4" s="27"/>
      <c r="NSJ4" s="27"/>
      <c r="NSK4" s="27"/>
      <c r="NSL4" s="27"/>
      <c r="NSM4" s="27"/>
      <c r="NSN4" s="27"/>
      <c r="NSO4" s="27"/>
      <c r="NSP4" s="27"/>
      <c r="NSQ4" s="27"/>
      <c r="NSR4" s="27"/>
      <c r="NSS4" s="27"/>
      <c r="NST4" s="27"/>
      <c r="NSU4" s="27"/>
      <c r="NSV4" s="27"/>
      <c r="NSW4" s="27"/>
      <c r="NSX4" s="27"/>
      <c r="NSY4" s="27"/>
      <c r="NSZ4" s="27"/>
      <c r="NTA4" s="27"/>
      <c r="NTB4" s="27"/>
      <c r="NTC4" s="27"/>
      <c r="NTD4" s="27"/>
      <c r="NTE4" s="27"/>
      <c r="NTF4" s="27"/>
      <c r="NTG4" s="27"/>
      <c r="NTH4" s="27"/>
      <c r="NTI4" s="27"/>
      <c r="NTJ4" s="27"/>
      <c r="NTK4" s="27"/>
      <c r="NTL4" s="27"/>
      <c r="NTM4" s="27"/>
      <c r="NTN4" s="27"/>
      <c r="NTO4" s="27"/>
      <c r="NTP4" s="27"/>
      <c r="NTQ4" s="27"/>
      <c r="NTR4" s="27"/>
      <c r="NTS4" s="27"/>
      <c r="NTT4" s="27"/>
      <c r="NTU4" s="27"/>
      <c r="NTV4" s="27"/>
      <c r="NTW4" s="27"/>
      <c r="NTX4" s="27"/>
      <c r="NTY4" s="27"/>
      <c r="NTZ4" s="27"/>
      <c r="NUA4" s="27"/>
      <c r="NUB4" s="27"/>
      <c r="NUC4" s="27"/>
      <c r="NUD4" s="27"/>
      <c r="NUE4" s="27"/>
      <c r="NUF4" s="27"/>
      <c r="NUG4" s="27"/>
      <c r="NUH4" s="27"/>
      <c r="NUI4" s="27"/>
      <c r="NUJ4" s="27"/>
      <c r="NUK4" s="27"/>
      <c r="NUL4" s="27"/>
      <c r="NUM4" s="27"/>
      <c r="NUN4" s="27"/>
      <c r="NUO4" s="27"/>
      <c r="NUP4" s="27"/>
      <c r="NUQ4" s="27"/>
      <c r="NUR4" s="27"/>
      <c r="NUS4" s="27"/>
      <c r="NUT4" s="27"/>
      <c r="NUU4" s="27"/>
      <c r="NUV4" s="27"/>
      <c r="NUW4" s="27"/>
      <c r="NUX4" s="27"/>
      <c r="NUY4" s="27"/>
      <c r="NUZ4" s="27"/>
      <c r="NVA4" s="27"/>
      <c r="NVB4" s="27"/>
      <c r="NVC4" s="27"/>
      <c r="NVD4" s="27"/>
      <c r="NVE4" s="27"/>
      <c r="NVF4" s="27"/>
      <c r="NVG4" s="27"/>
      <c r="NVH4" s="27"/>
      <c r="NVI4" s="27"/>
      <c r="NVJ4" s="27"/>
      <c r="NVK4" s="27"/>
      <c r="NVL4" s="27"/>
      <c r="NVM4" s="27"/>
      <c r="NVN4" s="27"/>
      <c r="NVO4" s="27"/>
      <c r="NVP4" s="27"/>
      <c r="NVQ4" s="27"/>
      <c r="NVR4" s="27"/>
      <c r="NVS4" s="27"/>
      <c r="NVT4" s="27"/>
      <c r="NVU4" s="27"/>
      <c r="NVV4" s="27"/>
      <c r="NVW4" s="27"/>
      <c r="NVX4" s="27"/>
      <c r="NVY4" s="27"/>
      <c r="NVZ4" s="27"/>
      <c r="NWA4" s="27"/>
      <c r="NWB4" s="27"/>
      <c r="NWC4" s="27"/>
      <c r="NWD4" s="27"/>
      <c r="NWE4" s="27"/>
      <c r="NWF4" s="27"/>
      <c r="NWG4" s="27"/>
      <c r="NWH4" s="27"/>
      <c r="NWI4" s="27"/>
      <c r="NWJ4" s="27"/>
      <c r="NWK4" s="27"/>
      <c r="NWL4" s="27"/>
      <c r="NWM4" s="27"/>
      <c r="NWN4" s="27"/>
      <c r="NWO4" s="27"/>
      <c r="NWP4" s="27"/>
      <c r="NWQ4" s="27"/>
      <c r="NWR4" s="27"/>
      <c r="NWS4" s="27"/>
      <c r="NWT4" s="27"/>
      <c r="NWU4" s="27"/>
      <c r="NWV4" s="27"/>
      <c r="NWW4" s="27"/>
      <c r="NWX4" s="27"/>
      <c r="NWY4" s="27"/>
      <c r="NWZ4" s="27"/>
      <c r="NXA4" s="27"/>
      <c r="NXB4" s="27"/>
      <c r="NXC4" s="27"/>
      <c r="NXD4" s="27"/>
      <c r="NXE4" s="27"/>
      <c r="NXF4" s="27"/>
      <c r="NXG4" s="27"/>
      <c r="NXH4" s="27"/>
      <c r="NXI4" s="27"/>
      <c r="NXJ4" s="27"/>
      <c r="NXK4" s="27"/>
      <c r="NXL4" s="27"/>
      <c r="NXM4" s="27"/>
      <c r="NXN4" s="27"/>
      <c r="NXO4" s="27"/>
      <c r="NXP4" s="27"/>
      <c r="NXQ4" s="27"/>
      <c r="NXR4" s="27"/>
      <c r="NXS4" s="27"/>
      <c r="NXT4" s="27"/>
      <c r="NXU4" s="27"/>
      <c r="NXV4" s="27"/>
      <c r="NXW4" s="27"/>
      <c r="NXX4" s="27"/>
      <c r="NXY4" s="27"/>
      <c r="NXZ4" s="27"/>
      <c r="NYA4" s="27"/>
      <c r="NYB4" s="27"/>
      <c r="NYC4" s="27"/>
      <c r="NYD4" s="27"/>
      <c r="NYE4" s="27"/>
      <c r="NYF4" s="27"/>
      <c r="NYG4" s="27"/>
      <c r="NYH4" s="27"/>
      <c r="NYI4" s="27"/>
      <c r="NYJ4" s="27"/>
      <c r="NYK4" s="27"/>
      <c r="NYL4" s="27"/>
      <c r="NYM4" s="27"/>
      <c r="NYN4" s="27"/>
      <c r="NYO4" s="27"/>
      <c r="NYP4" s="27"/>
      <c r="NYQ4" s="27"/>
      <c r="NYR4" s="27"/>
      <c r="NYS4" s="27"/>
      <c r="NYT4" s="27"/>
      <c r="NYU4" s="27"/>
      <c r="NYV4" s="27"/>
      <c r="NYW4" s="27"/>
      <c r="NYX4" s="27"/>
      <c r="NYY4" s="27"/>
      <c r="NYZ4" s="27"/>
      <c r="NZA4" s="27"/>
      <c r="NZB4" s="27"/>
      <c r="NZC4" s="27"/>
      <c r="NZD4" s="27"/>
      <c r="NZE4" s="27"/>
      <c r="NZF4" s="27"/>
      <c r="NZG4" s="27"/>
      <c r="NZH4" s="27"/>
      <c r="NZI4" s="27"/>
      <c r="NZJ4" s="27"/>
      <c r="NZK4" s="27"/>
      <c r="NZL4" s="27"/>
      <c r="NZM4" s="27"/>
      <c r="NZN4" s="27"/>
      <c r="NZO4" s="27"/>
      <c r="NZP4" s="27"/>
      <c r="NZQ4" s="27"/>
      <c r="NZR4" s="27"/>
      <c r="NZS4" s="27"/>
      <c r="NZT4" s="27"/>
      <c r="NZU4" s="27"/>
      <c r="NZV4" s="27"/>
      <c r="NZW4" s="27"/>
      <c r="NZX4" s="27"/>
      <c r="NZY4" s="27"/>
      <c r="NZZ4" s="27"/>
      <c r="OAA4" s="27"/>
      <c r="OAB4" s="27"/>
      <c r="OAC4" s="27"/>
      <c r="OAD4" s="27"/>
      <c r="OAE4" s="27"/>
      <c r="OAF4" s="27"/>
      <c r="OAG4" s="27"/>
      <c r="OAH4" s="27"/>
      <c r="OAI4" s="27"/>
      <c r="OAJ4" s="27"/>
      <c r="OAK4" s="27"/>
      <c r="OAL4" s="27"/>
      <c r="OAM4" s="27"/>
      <c r="OAN4" s="27"/>
      <c r="OAO4" s="27"/>
      <c r="OAP4" s="27"/>
      <c r="OAQ4" s="27"/>
      <c r="OAR4" s="27"/>
      <c r="OAS4" s="27"/>
      <c r="OAT4" s="27"/>
      <c r="OAU4" s="27"/>
      <c r="OAV4" s="27"/>
      <c r="OAW4" s="27"/>
      <c r="OAX4" s="27"/>
      <c r="OAY4" s="27"/>
      <c r="OAZ4" s="27"/>
      <c r="OBA4" s="27"/>
      <c r="OBB4" s="27"/>
      <c r="OBC4" s="27"/>
      <c r="OBD4" s="27"/>
      <c r="OBE4" s="27"/>
      <c r="OBF4" s="27"/>
      <c r="OBG4" s="27"/>
      <c r="OBH4" s="27"/>
      <c r="OBI4" s="27"/>
      <c r="OBJ4" s="27"/>
      <c r="OBK4" s="27"/>
      <c r="OBL4" s="27"/>
      <c r="OBM4" s="27"/>
      <c r="OBN4" s="27"/>
      <c r="OBO4" s="27"/>
      <c r="OBP4" s="27"/>
      <c r="OBQ4" s="27"/>
      <c r="OBR4" s="27"/>
      <c r="OBS4" s="27"/>
      <c r="OBT4" s="27"/>
      <c r="OBU4" s="27"/>
      <c r="OBV4" s="27"/>
      <c r="OBW4" s="27"/>
      <c r="OBX4" s="27"/>
      <c r="OBY4" s="27"/>
      <c r="OBZ4" s="27"/>
      <c r="OCA4" s="27"/>
      <c r="OCB4" s="27"/>
      <c r="OCC4" s="27"/>
      <c r="OCD4" s="27"/>
      <c r="OCE4" s="27"/>
      <c r="OCF4" s="27"/>
      <c r="OCG4" s="27"/>
      <c r="OCH4" s="27"/>
      <c r="OCI4" s="27"/>
      <c r="OCJ4" s="27"/>
      <c r="OCK4" s="27"/>
      <c r="OCL4" s="27"/>
      <c r="OCM4" s="27"/>
      <c r="OCN4" s="27"/>
      <c r="OCO4" s="27"/>
      <c r="OCP4" s="27"/>
      <c r="OCQ4" s="27"/>
      <c r="OCR4" s="27"/>
      <c r="OCS4" s="27"/>
      <c r="OCT4" s="27"/>
      <c r="OCU4" s="27"/>
      <c r="OCV4" s="27"/>
      <c r="OCW4" s="27"/>
      <c r="OCX4" s="27"/>
      <c r="OCY4" s="27"/>
      <c r="OCZ4" s="27"/>
      <c r="ODA4" s="27"/>
      <c r="ODB4" s="27"/>
      <c r="ODC4" s="27"/>
      <c r="ODD4" s="27"/>
      <c r="ODE4" s="27"/>
      <c r="ODF4" s="27"/>
      <c r="ODG4" s="27"/>
      <c r="ODH4" s="27"/>
      <c r="ODI4" s="27"/>
      <c r="ODJ4" s="27"/>
      <c r="ODK4" s="27"/>
      <c r="ODL4" s="27"/>
      <c r="ODM4" s="27"/>
      <c r="ODN4" s="27"/>
      <c r="ODO4" s="27"/>
      <c r="ODP4" s="27"/>
      <c r="ODQ4" s="27"/>
      <c r="ODR4" s="27"/>
      <c r="ODS4" s="27"/>
      <c r="ODT4" s="27"/>
      <c r="ODU4" s="27"/>
      <c r="ODV4" s="27"/>
      <c r="ODW4" s="27"/>
      <c r="ODX4" s="27"/>
      <c r="ODY4" s="27"/>
      <c r="ODZ4" s="27"/>
      <c r="OEA4" s="27"/>
      <c r="OEB4" s="27"/>
      <c r="OEC4" s="27"/>
      <c r="OED4" s="27"/>
      <c r="OEE4" s="27"/>
      <c r="OEF4" s="27"/>
      <c r="OEG4" s="27"/>
      <c r="OEH4" s="27"/>
      <c r="OEI4" s="27"/>
      <c r="OEJ4" s="27"/>
      <c r="OEK4" s="27"/>
      <c r="OEL4" s="27"/>
      <c r="OEM4" s="27"/>
      <c r="OEN4" s="27"/>
      <c r="OEO4" s="27"/>
      <c r="OEP4" s="27"/>
      <c r="OEQ4" s="27"/>
      <c r="OER4" s="27"/>
      <c r="OES4" s="27"/>
      <c r="OET4" s="27"/>
      <c r="OEU4" s="27"/>
      <c r="OEV4" s="27"/>
      <c r="OEW4" s="27"/>
      <c r="OEX4" s="27"/>
      <c r="OEY4" s="27"/>
      <c r="OEZ4" s="27"/>
      <c r="OFA4" s="27"/>
      <c r="OFB4" s="27"/>
      <c r="OFC4" s="27"/>
      <c r="OFD4" s="27"/>
      <c r="OFE4" s="27"/>
      <c r="OFF4" s="27"/>
      <c r="OFG4" s="27"/>
      <c r="OFH4" s="27"/>
      <c r="OFI4" s="27"/>
      <c r="OFJ4" s="27"/>
      <c r="OFK4" s="27"/>
      <c r="OFL4" s="27"/>
      <c r="OFM4" s="27"/>
      <c r="OFN4" s="27"/>
      <c r="OFO4" s="27"/>
      <c r="OFP4" s="27"/>
      <c r="OFQ4" s="27"/>
      <c r="OFR4" s="27"/>
      <c r="OFS4" s="27"/>
      <c r="OFT4" s="27"/>
      <c r="OFU4" s="27"/>
      <c r="OFV4" s="27"/>
      <c r="OFW4" s="27"/>
      <c r="OFX4" s="27"/>
      <c r="OFY4" s="27"/>
      <c r="OFZ4" s="27"/>
      <c r="OGA4" s="27"/>
      <c r="OGB4" s="27"/>
      <c r="OGC4" s="27"/>
      <c r="OGD4" s="27"/>
      <c r="OGE4" s="27"/>
      <c r="OGF4" s="27"/>
      <c r="OGG4" s="27"/>
      <c r="OGH4" s="27"/>
      <c r="OGI4" s="27"/>
      <c r="OGJ4" s="27"/>
      <c r="OGK4" s="27"/>
      <c r="OGL4" s="27"/>
      <c r="OGM4" s="27"/>
      <c r="OGN4" s="27"/>
      <c r="OGO4" s="27"/>
      <c r="OGP4" s="27"/>
      <c r="OGQ4" s="27"/>
      <c r="OGR4" s="27"/>
      <c r="OGS4" s="27"/>
      <c r="OGT4" s="27"/>
      <c r="OGU4" s="27"/>
      <c r="OGV4" s="27"/>
      <c r="OGW4" s="27"/>
      <c r="OGX4" s="27"/>
      <c r="OGY4" s="27"/>
      <c r="OGZ4" s="27"/>
      <c r="OHA4" s="27"/>
      <c r="OHB4" s="27"/>
      <c r="OHC4" s="27"/>
      <c r="OHD4" s="27"/>
      <c r="OHE4" s="27"/>
      <c r="OHF4" s="27"/>
      <c r="OHG4" s="27"/>
      <c r="OHH4" s="27"/>
      <c r="OHI4" s="27"/>
      <c r="OHJ4" s="27"/>
      <c r="OHK4" s="27"/>
      <c r="OHL4" s="27"/>
      <c r="OHM4" s="27"/>
      <c r="OHN4" s="27"/>
      <c r="OHO4" s="27"/>
      <c r="OHP4" s="27"/>
      <c r="OHQ4" s="27"/>
      <c r="OHR4" s="27"/>
      <c r="OHS4" s="27"/>
      <c r="OHT4" s="27"/>
      <c r="OHU4" s="27"/>
      <c r="OHV4" s="27"/>
      <c r="OHW4" s="27"/>
      <c r="OHX4" s="27"/>
      <c r="OHY4" s="27"/>
      <c r="OHZ4" s="27"/>
      <c r="OIA4" s="27"/>
      <c r="OIB4" s="27"/>
      <c r="OIC4" s="27"/>
      <c r="OID4" s="27"/>
      <c r="OIE4" s="27"/>
      <c r="OIF4" s="27"/>
      <c r="OIG4" s="27"/>
      <c r="OIH4" s="27"/>
      <c r="OII4" s="27"/>
      <c r="OIJ4" s="27"/>
      <c r="OIK4" s="27"/>
      <c r="OIL4" s="27"/>
      <c r="OIM4" s="27"/>
      <c r="OIN4" s="27"/>
      <c r="OIO4" s="27"/>
      <c r="OIP4" s="27"/>
      <c r="OIQ4" s="27"/>
      <c r="OIR4" s="27"/>
      <c r="OIS4" s="27"/>
      <c r="OIT4" s="27"/>
      <c r="OIU4" s="27"/>
      <c r="OIV4" s="27"/>
      <c r="OIW4" s="27"/>
      <c r="OIX4" s="27"/>
      <c r="OIY4" s="27"/>
      <c r="OIZ4" s="27"/>
      <c r="OJA4" s="27"/>
      <c r="OJB4" s="27"/>
      <c r="OJC4" s="27"/>
      <c r="OJD4" s="27"/>
      <c r="OJE4" s="27"/>
      <c r="OJF4" s="27"/>
      <c r="OJG4" s="27"/>
      <c r="OJH4" s="27"/>
      <c r="OJI4" s="27"/>
      <c r="OJJ4" s="27"/>
      <c r="OJK4" s="27"/>
      <c r="OJL4" s="27"/>
      <c r="OJM4" s="27"/>
      <c r="OJN4" s="27"/>
      <c r="OJO4" s="27"/>
      <c r="OJP4" s="27"/>
      <c r="OJQ4" s="27"/>
      <c r="OJR4" s="27"/>
      <c r="OJS4" s="27"/>
      <c r="OJT4" s="27"/>
      <c r="OJU4" s="27"/>
      <c r="OJV4" s="27"/>
      <c r="OJW4" s="27"/>
      <c r="OJX4" s="27"/>
      <c r="OJY4" s="27"/>
      <c r="OJZ4" s="27"/>
      <c r="OKA4" s="27"/>
      <c r="OKB4" s="27"/>
      <c r="OKC4" s="27"/>
      <c r="OKD4" s="27"/>
      <c r="OKE4" s="27"/>
      <c r="OKF4" s="27"/>
      <c r="OKG4" s="27"/>
      <c r="OKH4" s="27"/>
      <c r="OKI4" s="27"/>
      <c r="OKJ4" s="27"/>
      <c r="OKK4" s="27"/>
      <c r="OKL4" s="27"/>
      <c r="OKM4" s="27"/>
      <c r="OKN4" s="27"/>
      <c r="OKO4" s="27"/>
      <c r="OKP4" s="27"/>
      <c r="OKQ4" s="27"/>
      <c r="OKR4" s="27"/>
      <c r="OKS4" s="27"/>
      <c r="OKT4" s="27"/>
      <c r="OKU4" s="27"/>
      <c r="OKV4" s="27"/>
      <c r="OKW4" s="27"/>
      <c r="OKX4" s="27"/>
      <c r="OKY4" s="27"/>
      <c r="OKZ4" s="27"/>
      <c r="OLA4" s="27"/>
      <c r="OLB4" s="27"/>
      <c r="OLC4" s="27"/>
      <c r="OLD4" s="27"/>
      <c r="OLE4" s="27"/>
      <c r="OLF4" s="27"/>
      <c r="OLG4" s="27"/>
      <c r="OLH4" s="27"/>
      <c r="OLI4" s="27"/>
      <c r="OLJ4" s="27"/>
      <c r="OLK4" s="27"/>
      <c r="OLL4" s="27"/>
      <c r="OLM4" s="27"/>
      <c r="OLN4" s="27"/>
      <c r="OLO4" s="27"/>
      <c r="OLP4" s="27"/>
      <c r="OLQ4" s="27"/>
      <c r="OLR4" s="27"/>
      <c r="OLS4" s="27"/>
      <c r="OLT4" s="27"/>
      <c r="OLU4" s="27"/>
      <c r="OLV4" s="27"/>
      <c r="OLW4" s="27"/>
      <c r="OLX4" s="27"/>
      <c r="OLY4" s="27"/>
      <c r="OLZ4" s="27"/>
      <c r="OMA4" s="27"/>
      <c r="OMB4" s="27"/>
      <c r="OMC4" s="27"/>
      <c r="OMD4" s="27"/>
      <c r="OME4" s="27"/>
      <c r="OMF4" s="27"/>
      <c r="OMG4" s="27"/>
      <c r="OMH4" s="27"/>
      <c r="OMI4" s="27"/>
      <c r="OMJ4" s="27"/>
      <c r="OMK4" s="27"/>
      <c r="OML4" s="27"/>
      <c r="OMM4" s="27"/>
      <c r="OMN4" s="27"/>
      <c r="OMO4" s="27"/>
      <c r="OMP4" s="27"/>
      <c r="OMQ4" s="27"/>
      <c r="OMR4" s="27"/>
      <c r="OMS4" s="27"/>
      <c r="OMT4" s="27"/>
      <c r="OMU4" s="27"/>
      <c r="OMV4" s="27"/>
      <c r="OMW4" s="27"/>
      <c r="OMX4" s="27"/>
      <c r="OMY4" s="27"/>
      <c r="OMZ4" s="27"/>
      <c r="ONA4" s="27"/>
      <c r="ONB4" s="27"/>
      <c r="ONC4" s="27"/>
      <c r="OND4" s="27"/>
      <c r="ONE4" s="27"/>
      <c r="ONF4" s="27"/>
      <c r="ONG4" s="27"/>
      <c r="ONH4" s="27"/>
      <c r="ONI4" s="27"/>
      <c r="ONJ4" s="27"/>
      <c r="ONK4" s="27"/>
      <c r="ONL4" s="27"/>
      <c r="ONM4" s="27"/>
      <c r="ONN4" s="27"/>
      <c r="ONO4" s="27"/>
      <c r="ONP4" s="27"/>
      <c r="ONQ4" s="27"/>
      <c r="ONR4" s="27"/>
      <c r="ONS4" s="27"/>
      <c r="ONT4" s="27"/>
      <c r="ONU4" s="27"/>
      <c r="ONV4" s="27"/>
      <c r="ONW4" s="27"/>
      <c r="ONX4" s="27"/>
      <c r="ONY4" s="27"/>
      <c r="ONZ4" s="27"/>
      <c r="OOA4" s="27"/>
      <c r="OOB4" s="27"/>
      <c r="OOC4" s="27"/>
      <c r="OOD4" s="27"/>
      <c r="OOE4" s="27"/>
      <c r="OOF4" s="27"/>
      <c r="OOG4" s="27"/>
      <c r="OOH4" s="27"/>
      <c r="OOI4" s="27"/>
      <c r="OOJ4" s="27"/>
      <c r="OOK4" s="27"/>
      <c r="OOL4" s="27"/>
      <c r="OOM4" s="27"/>
      <c r="OON4" s="27"/>
      <c r="OOO4" s="27"/>
      <c r="OOP4" s="27"/>
      <c r="OOQ4" s="27"/>
      <c r="OOR4" s="27"/>
      <c r="OOS4" s="27"/>
      <c r="OOT4" s="27"/>
      <c r="OOU4" s="27"/>
      <c r="OOV4" s="27"/>
      <c r="OOW4" s="27"/>
      <c r="OOX4" s="27"/>
      <c r="OOY4" s="27"/>
      <c r="OOZ4" s="27"/>
      <c r="OPA4" s="27"/>
      <c r="OPB4" s="27"/>
      <c r="OPC4" s="27"/>
      <c r="OPD4" s="27"/>
      <c r="OPE4" s="27"/>
      <c r="OPF4" s="27"/>
      <c r="OPG4" s="27"/>
      <c r="OPH4" s="27"/>
      <c r="OPI4" s="27"/>
      <c r="OPJ4" s="27"/>
      <c r="OPK4" s="27"/>
      <c r="OPL4" s="27"/>
      <c r="OPM4" s="27"/>
      <c r="OPN4" s="27"/>
      <c r="OPO4" s="27"/>
      <c r="OPP4" s="27"/>
      <c r="OPQ4" s="27"/>
      <c r="OPR4" s="27"/>
      <c r="OPS4" s="27"/>
      <c r="OPT4" s="27"/>
      <c r="OPU4" s="27"/>
      <c r="OPV4" s="27"/>
      <c r="OPW4" s="27"/>
      <c r="OPX4" s="27"/>
      <c r="OPY4" s="27"/>
      <c r="OPZ4" s="27"/>
      <c r="OQA4" s="27"/>
      <c r="OQB4" s="27"/>
      <c r="OQC4" s="27"/>
      <c r="OQD4" s="27"/>
      <c r="OQE4" s="27"/>
      <c r="OQF4" s="27"/>
      <c r="OQG4" s="27"/>
      <c r="OQH4" s="27"/>
      <c r="OQI4" s="27"/>
      <c r="OQJ4" s="27"/>
      <c r="OQK4" s="27"/>
      <c r="OQL4" s="27"/>
      <c r="OQM4" s="27"/>
      <c r="OQN4" s="27"/>
      <c r="OQO4" s="27"/>
      <c r="OQP4" s="27"/>
      <c r="OQQ4" s="27"/>
      <c r="OQR4" s="27"/>
      <c r="OQS4" s="27"/>
      <c r="OQT4" s="27"/>
      <c r="OQU4" s="27"/>
      <c r="OQV4" s="27"/>
      <c r="OQW4" s="27"/>
      <c r="OQX4" s="27"/>
      <c r="OQY4" s="27"/>
      <c r="OQZ4" s="27"/>
      <c r="ORA4" s="27"/>
      <c r="ORB4" s="27"/>
      <c r="ORC4" s="27"/>
      <c r="ORD4" s="27"/>
      <c r="ORE4" s="27"/>
      <c r="ORF4" s="27"/>
      <c r="ORG4" s="27"/>
      <c r="ORH4" s="27"/>
      <c r="ORI4" s="27"/>
      <c r="ORJ4" s="27"/>
      <c r="ORK4" s="27"/>
      <c r="ORL4" s="27"/>
      <c r="ORM4" s="27"/>
      <c r="ORN4" s="27"/>
      <c r="ORO4" s="27"/>
      <c r="ORP4" s="27"/>
      <c r="ORQ4" s="27"/>
      <c r="ORR4" s="27"/>
      <c r="ORS4" s="27"/>
      <c r="ORT4" s="27"/>
      <c r="ORU4" s="27"/>
      <c r="ORV4" s="27"/>
      <c r="ORW4" s="27"/>
      <c r="ORX4" s="27"/>
      <c r="ORY4" s="27"/>
      <c r="ORZ4" s="27"/>
      <c r="OSA4" s="27"/>
      <c r="OSB4" s="27"/>
      <c r="OSC4" s="27"/>
      <c r="OSD4" s="27"/>
      <c r="OSE4" s="27"/>
      <c r="OSF4" s="27"/>
      <c r="OSG4" s="27"/>
      <c r="OSH4" s="27"/>
      <c r="OSI4" s="27"/>
      <c r="OSJ4" s="27"/>
      <c r="OSK4" s="27"/>
      <c r="OSL4" s="27"/>
      <c r="OSM4" s="27"/>
      <c r="OSN4" s="27"/>
      <c r="OSO4" s="27"/>
      <c r="OSP4" s="27"/>
      <c r="OSQ4" s="27"/>
      <c r="OSR4" s="27"/>
      <c r="OSS4" s="27"/>
      <c r="OST4" s="27"/>
      <c r="OSU4" s="27"/>
      <c r="OSV4" s="27"/>
      <c r="OSW4" s="27"/>
      <c r="OSX4" s="27"/>
      <c r="OSY4" s="27"/>
      <c r="OSZ4" s="27"/>
      <c r="OTA4" s="27"/>
      <c r="OTB4" s="27"/>
      <c r="OTC4" s="27"/>
      <c r="OTD4" s="27"/>
      <c r="OTE4" s="27"/>
      <c r="OTF4" s="27"/>
      <c r="OTG4" s="27"/>
      <c r="OTH4" s="27"/>
      <c r="OTI4" s="27"/>
      <c r="OTJ4" s="27"/>
      <c r="OTK4" s="27"/>
      <c r="OTL4" s="27"/>
      <c r="OTM4" s="27"/>
      <c r="OTN4" s="27"/>
      <c r="OTO4" s="27"/>
      <c r="OTP4" s="27"/>
      <c r="OTQ4" s="27"/>
      <c r="OTR4" s="27"/>
      <c r="OTS4" s="27"/>
      <c r="OTT4" s="27"/>
      <c r="OTU4" s="27"/>
      <c r="OTV4" s="27"/>
      <c r="OTW4" s="27"/>
      <c r="OTX4" s="27"/>
      <c r="OTY4" s="27"/>
      <c r="OTZ4" s="27"/>
      <c r="OUA4" s="27"/>
      <c r="OUB4" s="27"/>
      <c r="OUC4" s="27"/>
      <c r="OUD4" s="27"/>
      <c r="OUE4" s="27"/>
      <c r="OUF4" s="27"/>
      <c r="OUG4" s="27"/>
      <c r="OUH4" s="27"/>
      <c r="OUI4" s="27"/>
      <c r="OUJ4" s="27"/>
      <c r="OUK4" s="27"/>
      <c r="OUL4" s="27"/>
      <c r="OUM4" s="27"/>
      <c r="OUN4" s="27"/>
      <c r="OUO4" s="27"/>
      <c r="OUP4" s="27"/>
      <c r="OUQ4" s="27"/>
      <c r="OUR4" s="27"/>
      <c r="OUS4" s="27"/>
      <c r="OUT4" s="27"/>
      <c r="OUU4" s="27"/>
      <c r="OUV4" s="27"/>
      <c r="OUW4" s="27"/>
      <c r="OUX4" s="27"/>
      <c r="OUY4" s="27"/>
      <c r="OUZ4" s="27"/>
      <c r="OVA4" s="27"/>
      <c r="OVB4" s="27"/>
      <c r="OVC4" s="27"/>
      <c r="OVD4" s="27"/>
      <c r="OVE4" s="27"/>
      <c r="OVF4" s="27"/>
      <c r="OVG4" s="27"/>
      <c r="OVH4" s="27"/>
      <c r="OVI4" s="27"/>
      <c r="OVJ4" s="27"/>
      <c r="OVK4" s="27"/>
      <c r="OVL4" s="27"/>
      <c r="OVM4" s="27"/>
      <c r="OVN4" s="27"/>
      <c r="OVO4" s="27"/>
      <c r="OVP4" s="27"/>
      <c r="OVQ4" s="27"/>
      <c r="OVR4" s="27"/>
      <c r="OVS4" s="27"/>
      <c r="OVT4" s="27"/>
      <c r="OVU4" s="27"/>
      <c r="OVV4" s="27"/>
      <c r="OVW4" s="27"/>
      <c r="OVX4" s="27"/>
      <c r="OVY4" s="27"/>
      <c r="OVZ4" s="27"/>
      <c r="OWA4" s="27"/>
      <c r="OWB4" s="27"/>
      <c r="OWC4" s="27"/>
      <c r="OWD4" s="27"/>
      <c r="OWE4" s="27"/>
      <c r="OWF4" s="27"/>
      <c r="OWG4" s="27"/>
      <c r="OWH4" s="27"/>
      <c r="OWI4" s="27"/>
      <c r="OWJ4" s="27"/>
      <c r="OWK4" s="27"/>
      <c r="OWL4" s="27"/>
      <c r="OWM4" s="27"/>
      <c r="OWN4" s="27"/>
      <c r="OWO4" s="27"/>
      <c r="OWP4" s="27"/>
      <c r="OWQ4" s="27"/>
      <c r="OWR4" s="27"/>
      <c r="OWS4" s="27"/>
      <c r="OWT4" s="27"/>
      <c r="OWU4" s="27"/>
      <c r="OWV4" s="27"/>
      <c r="OWW4" s="27"/>
      <c r="OWX4" s="27"/>
      <c r="OWY4" s="27"/>
      <c r="OWZ4" s="27"/>
      <c r="OXA4" s="27"/>
      <c r="OXB4" s="27"/>
      <c r="OXC4" s="27"/>
      <c r="OXD4" s="27"/>
      <c r="OXE4" s="27"/>
      <c r="OXF4" s="27"/>
      <c r="OXG4" s="27"/>
      <c r="OXH4" s="27"/>
      <c r="OXI4" s="27"/>
      <c r="OXJ4" s="27"/>
      <c r="OXK4" s="27"/>
      <c r="OXL4" s="27"/>
      <c r="OXM4" s="27"/>
      <c r="OXN4" s="27"/>
      <c r="OXO4" s="27"/>
      <c r="OXP4" s="27"/>
      <c r="OXQ4" s="27"/>
      <c r="OXR4" s="27"/>
      <c r="OXS4" s="27"/>
      <c r="OXT4" s="27"/>
      <c r="OXU4" s="27"/>
      <c r="OXV4" s="27"/>
      <c r="OXW4" s="27"/>
      <c r="OXX4" s="27"/>
      <c r="OXY4" s="27"/>
      <c r="OXZ4" s="27"/>
      <c r="OYA4" s="27"/>
      <c r="OYB4" s="27"/>
      <c r="OYC4" s="27"/>
      <c r="OYD4" s="27"/>
      <c r="OYE4" s="27"/>
      <c r="OYF4" s="27"/>
      <c r="OYG4" s="27"/>
      <c r="OYH4" s="27"/>
      <c r="OYI4" s="27"/>
      <c r="OYJ4" s="27"/>
      <c r="OYK4" s="27"/>
      <c r="OYL4" s="27"/>
      <c r="OYM4" s="27"/>
      <c r="OYN4" s="27"/>
      <c r="OYO4" s="27"/>
      <c r="OYP4" s="27"/>
      <c r="OYQ4" s="27"/>
      <c r="OYR4" s="27"/>
      <c r="OYS4" s="27"/>
      <c r="OYT4" s="27"/>
      <c r="OYU4" s="27"/>
      <c r="OYV4" s="27"/>
      <c r="OYW4" s="27"/>
      <c r="OYX4" s="27"/>
      <c r="OYY4" s="27"/>
      <c r="OYZ4" s="27"/>
      <c r="OZA4" s="27"/>
      <c r="OZB4" s="27"/>
      <c r="OZC4" s="27"/>
      <c r="OZD4" s="27"/>
      <c r="OZE4" s="27"/>
      <c r="OZF4" s="27"/>
      <c r="OZG4" s="27"/>
      <c r="OZH4" s="27"/>
      <c r="OZI4" s="27"/>
      <c r="OZJ4" s="27"/>
      <c r="OZK4" s="27"/>
      <c r="OZL4" s="27"/>
      <c r="OZM4" s="27"/>
      <c r="OZN4" s="27"/>
      <c r="OZO4" s="27"/>
      <c r="OZP4" s="27"/>
      <c r="OZQ4" s="27"/>
      <c r="OZR4" s="27"/>
      <c r="OZS4" s="27"/>
      <c r="OZT4" s="27"/>
      <c r="OZU4" s="27"/>
      <c r="OZV4" s="27"/>
      <c r="OZW4" s="27"/>
      <c r="OZX4" s="27"/>
      <c r="OZY4" s="27"/>
      <c r="OZZ4" s="27"/>
      <c r="PAA4" s="27"/>
      <c r="PAB4" s="27"/>
      <c r="PAC4" s="27"/>
      <c r="PAD4" s="27"/>
      <c r="PAE4" s="27"/>
      <c r="PAF4" s="27"/>
      <c r="PAG4" s="27"/>
      <c r="PAH4" s="27"/>
      <c r="PAI4" s="27"/>
      <c r="PAJ4" s="27"/>
      <c r="PAK4" s="27"/>
      <c r="PAL4" s="27"/>
      <c r="PAM4" s="27"/>
      <c r="PAN4" s="27"/>
      <c r="PAO4" s="27"/>
      <c r="PAP4" s="27"/>
      <c r="PAQ4" s="27"/>
      <c r="PAR4" s="27"/>
      <c r="PAS4" s="27"/>
      <c r="PAT4" s="27"/>
      <c r="PAU4" s="27"/>
      <c r="PAV4" s="27"/>
      <c r="PAW4" s="27"/>
      <c r="PAX4" s="27"/>
      <c r="PAY4" s="27"/>
      <c r="PAZ4" s="27"/>
      <c r="PBA4" s="27"/>
      <c r="PBB4" s="27"/>
      <c r="PBC4" s="27"/>
      <c r="PBD4" s="27"/>
      <c r="PBE4" s="27"/>
      <c r="PBF4" s="27"/>
      <c r="PBG4" s="27"/>
      <c r="PBH4" s="27"/>
      <c r="PBI4" s="27"/>
      <c r="PBJ4" s="27"/>
      <c r="PBK4" s="27"/>
      <c r="PBL4" s="27"/>
      <c r="PBM4" s="27"/>
      <c r="PBN4" s="27"/>
      <c r="PBO4" s="27"/>
      <c r="PBP4" s="27"/>
      <c r="PBQ4" s="27"/>
      <c r="PBR4" s="27"/>
      <c r="PBS4" s="27"/>
      <c r="PBT4" s="27"/>
      <c r="PBU4" s="27"/>
      <c r="PBV4" s="27"/>
      <c r="PBW4" s="27"/>
      <c r="PBX4" s="27"/>
      <c r="PBY4" s="27"/>
      <c r="PBZ4" s="27"/>
      <c r="PCA4" s="27"/>
      <c r="PCB4" s="27"/>
      <c r="PCC4" s="27"/>
      <c r="PCD4" s="27"/>
      <c r="PCE4" s="27"/>
      <c r="PCF4" s="27"/>
      <c r="PCG4" s="27"/>
      <c r="PCH4" s="27"/>
      <c r="PCI4" s="27"/>
      <c r="PCJ4" s="27"/>
      <c r="PCK4" s="27"/>
      <c r="PCL4" s="27"/>
      <c r="PCM4" s="27"/>
      <c r="PCN4" s="27"/>
      <c r="PCO4" s="27"/>
      <c r="PCP4" s="27"/>
      <c r="PCQ4" s="27"/>
      <c r="PCR4" s="27"/>
      <c r="PCS4" s="27"/>
      <c r="PCT4" s="27"/>
      <c r="PCU4" s="27"/>
      <c r="PCV4" s="27"/>
      <c r="PCW4" s="27"/>
      <c r="PCX4" s="27"/>
      <c r="PCY4" s="27"/>
      <c r="PCZ4" s="27"/>
      <c r="PDA4" s="27"/>
      <c r="PDB4" s="27"/>
      <c r="PDC4" s="27"/>
      <c r="PDD4" s="27"/>
      <c r="PDE4" s="27"/>
      <c r="PDF4" s="27"/>
      <c r="PDG4" s="27"/>
      <c r="PDH4" s="27"/>
      <c r="PDI4" s="27"/>
      <c r="PDJ4" s="27"/>
      <c r="PDK4" s="27"/>
      <c r="PDL4" s="27"/>
      <c r="PDM4" s="27"/>
      <c r="PDN4" s="27"/>
      <c r="PDO4" s="27"/>
      <c r="PDP4" s="27"/>
      <c r="PDQ4" s="27"/>
      <c r="PDR4" s="27"/>
      <c r="PDS4" s="27"/>
      <c r="PDT4" s="27"/>
      <c r="PDU4" s="27"/>
      <c r="PDV4" s="27"/>
      <c r="PDW4" s="27"/>
      <c r="PDX4" s="27"/>
      <c r="PDY4" s="27"/>
      <c r="PDZ4" s="27"/>
      <c r="PEA4" s="27"/>
      <c r="PEB4" s="27"/>
      <c r="PEC4" s="27"/>
      <c r="PED4" s="27"/>
      <c r="PEE4" s="27"/>
      <c r="PEF4" s="27"/>
      <c r="PEG4" s="27"/>
      <c r="PEH4" s="27"/>
      <c r="PEI4" s="27"/>
      <c r="PEJ4" s="27"/>
      <c r="PEK4" s="27"/>
      <c r="PEL4" s="27"/>
      <c r="PEM4" s="27"/>
      <c r="PEN4" s="27"/>
      <c r="PEO4" s="27"/>
      <c r="PEP4" s="27"/>
      <c r="PEQ4" s="27"/>
      <c r="PER4" s="27"/>
      <c r="PES4" s="27"/>
      <c r="PET4" s="27"/>
      <c r="PEU4" s="27"/>
      <c r="PEV4" s="27"/>
      <c r="PEW4" s="27"/>
      <c r="PEX4" s="27"/>
      <c r="PEY4" s="27"/>
      <c r="PEZ4" s="27"/>
      <c r="PFA4" s="27"/>
      <c r="PFB4" s="27"/>
      <c r="PFC4" s="27"/>
      <c r="PFD4" s="27"/>
      <c r="PFE4" s="27"/>
      <c r="PFF4" s="27"/>
      <c r="PFG4" s="27"/>
      <c r="PFH4" s="27"/>
      <c r="PFI4" s="27"/>
      <c r="PFJ4" s="27"/>
      <c r="PFK4" s="27"/>
      <c r="PFL4" s="27"/>
      <c r="PFM4" s="27"/>
      <c r="PFN4" s="27"/>
      <c r="PFO4" s="27"/>
      <c r="PFP4" s="27"/>
      <c r="PFQ4" s="27"/>
      <c r="PFR4" s="27"/>
      <c r="PFS4" s="27"/>
      <c r="PFT4" s="27"/>
      <c r="PFU4" s="27"/>
      <c r="PFV4" s="27"/>
      <c r="PFW4" s="27"/>
      <c r="PFX4" s="27"/>
      <c r="PFY4" s="27"/>
      <c r="PFZ4" s="27"/>
      <c r="PGA4" s="27"/>
      <c r="PGB4" s="27"/>
      <c r="PGC4" s="27"/>
      <c r="PGD4" s="27"/>
      <c r="PGE4" s="27"/>
      <c r="PGF4" s="27"/>
      <c r="PGG4" s="27"/>
      <c r="PGH4" s="27"/>
      <c r="PGI4" s="27"/>
      <c r="PGJ4" s="27"/>
      <c r="PGK4" s="27"/>
      <c r="PGL4" s="27"/>
      <c r="PGM4" s="27"/>
      <c r="PGN4" s="27"/>
      <c r="PGO4" s="27"/>
      <c r="PGP4" s="27"/>
      <c r="PGQ4" s="27"/>
      <c r="PGR4" s="27"/>
      <c r="PGS4" s="27"/>
      <c r="PGT4" s="27"/>
      <c r="PGU4" s="27"/>
      <c r="PGV4" s="27"/>
      <c r="PGW4" s="27"/>
      <c r="PGX4" s="27"/>
      <c r="PGY4" s="27"/>
      <c r="PGZ4" s="27"/>
      <c r="PHA4" s="27"/>
      <c r="PHB4" s="27"/>
      <c r="PHC4" s="27"/>
      <c r="PHD4" s="27"/>
      <c r="PHE4" s="27"/>
      <c r="PHF4" s="27"/>
      <c r="PHG4" s="27"/>
      <c r="PHH4" s="27"/>
      <c r="PHI4" s="27"/>
      <c r="PHJ4" s="27"/>
      <c r="PHK4" s="27"/>
      <c r="PHL4" s="27"/>
      <c r="PHM4" s="27"/>
      <c r="PHN4" s="27"/>
      <c r="PHO4" s="27"/>
      <c r="PHP4" s="27"/>
      <c r="PHQ4" s="27"/>
      <c r="PHR4" s="27"/>
      <c r="PHS4" s="27"/>
      <c r="PHT4" s="27"/>
      <c r="PHU4" s="27"/>
      <c r="PHV4" s="27"/>
      <c r="PHW4" s="27"/>
      <c r="PHX4" s="27"/>
      <c r="PHY4" s="27"/>
      <c r="PHZ4" s="27"/>
      <c r="PIA4" s="27"/>
      <c r="PIB4" s="27"/>
      <c r="PIC4" s="27"/>
      <c r="PID4" s="27"/>
      <c r="PIE4" s="27"/>
      <c r="PIF4" s="27"/>
      <c r="PIG4" s="27"/>
      <c r="PIH4" s="27"/>
      <c r="PII4" s="27"/>
      <c r="PIJ4" s="27"/>
      <c r="PIK4" s="27"/>
      <c r="PIL4" s="27"/>
      <c r="PIM4" s="27"/>
      <c r="PIN4" s="27"/>
      <c r="PIO4" s="27"/>
      <c r="PIP4" s="27"/>
      <c r="PIQ4" s="27"/>
      <c r="PIR4" s="27"/>
      <c r="PIS4" s="27"/>
      <c r="PIT4" s="27"/>
      <c r="PIU4" s="27"/>
      <c r="PIV4" s="27"/>
      <c r="PIW4" s="27"/>
      <c r="PIX4" s="27"/>
      <c r="PIY4" s="27"/>
      <c r="PIZ4" s="27"/>
      <c r="PJA4" s="27"/>
      <c r="PJB4" s="27"/>
      <c r="PJC4" s="27"/>
      <c r="PJD4" s="27"/>
      <c r="PJE4" s="27"/>
      <c r="PJF4" s="27"/>
      <c r="PJG4" s="27"/>
      <c r="PJH4" s="27"/>
      <c r="PJI4" s="27"/>
      <c r="PJJ4" s="27"/>
      <c r="PJK4" s="27"/>
      <c r="PJL4" s="27"/>
      <c r="PJM4" s="27"/>
      <c r="PJN4" s="27"/>
      <c r="PJO4" s="27"/>
      <c r="PJP4" s="27"/>
      <c r="PJQ4" s="27"/>
      <c r="PJR4" s="27"/>
      <c r="PJS4" s="27"/>
      <c r="PJT4" s="27"/>
      <c r="PJU4" s="27"/>
      <c r="PJV4" s="27"/>
      <c r="PJW4" s="27"/>
      <c r="PJX4" s="27"/>
      <c r="PJY4" s="27"/>
      <c r="PJZ4" s="27"/>
      <c r="PKA4" s="27"/>
      <c r="PKB4" s="27"/>
      <c r="PKC4" s="27"/>
      <c r="PKD4" s="27"/>
      <c r="PKE4" s="27"/>
      <c r="PKF4" s="27"/>
      <c r="PKG4" s="27"/>
      <c r="PKH4" s="27"/>
      <c r="PKI4" s="27"/>
      <c r="PKJ4" s="27"/>
      <c r="PKK4" s="27"/>
      <c r="PKL4" s="27"/>
      <c r="PKM4" s="27"/>
      <c r="PKN4" s="27"/>
      <c r="PKO4" s="27"/>
      <c r="PKP4" s="27"/>
      <c r="PKQ4" s="27"/>
      <c r="PKR4" s="27"/>
      <c r="PKS4" s="27"/>
      <c r="PKT4" s="27"/>
      <c r="PKU4" s="27"/>
      <c r="PKV4" s="27"/>
      <c r="PKW4" s="27"/>
      <c r="PKX4" s="27"/>
      <c r="PKY4" s="27"/>
      <c r="PKZ4" s="27"/>
      <c r="PLA4" s="27"/>
      <c r="PLB4" s="27"/>
      <c r="PLC4" s="27"/>
      <c r="PLD4" s="27"/>
      <c r="PLE4" s="27"/>
      <c r="PLF4" s="27"/>
      <c r="PLG4" s="27"/>
      <c r="PLH4" s="27"/>
      <c r="PLI4" s="27"/>
      <c r="PLJ4" s="27"/>
      <c r="PLK4" s="27"/>
      <c r="PLL4" s="27"/>
      <c r="PLM4" s="27"/>
      <c r="PLN4" s="27"/>
      <c r="PLO4" s="27"/>
      <c r="PLP4" s="27"/>
      <c r="PLQ4" s="27"/>
      <c r="PLR4" s="27"/>
      <c r="PLS4" s="27"/>
      <c r="PLT4" s="27"/>
      <c r="PLU4" s="27"/>
      <c r="PLV4" s="27"/>
      <c r="PLW4" s="27"/>
      <c r="PLX4" s="27"/>
      <c r="PLY4" s="27"/>
      <c r="PLZ4" s="27"/>
      <c r="PMA4" s="27"/>
      <c r="PMB4" s="27"/>
      <c r="PMC4" s="27"/>
      <c r="PMD4" s="27"/>
      <c r="PME4" s="27"/>
      <c r="PMF4" s="27"/>
      <c r="PMG4" s="27"/>
      <c r="PMH4" s="27"/>
      <c r="PMI4" s="27"/>
      <c r="PMJ4" s="27"/>
      <c r="PMK4" s="27"/>
      <c r="PML4" s="27"/>
      <c r="PMM4" s="27"/>
      <c r="PMN4" s="27"/>
      <c r="PMO4" s="27"/>
      <c r="PMP4" s="27"/>
      <c r="PMQ4" s="27"/>
      <c r="PMR4" s="27"/>
      <c r="PMS4" s="27"/>
      <c r="PMT4" s="27"/>
      <c r="PMU4" s="27"/>
      <c r="PMV4" s="27"/>
      <c r="PMW4" s="27"/>
      <c r="PMX4" s="27"/>
      <c r="PMY4" s="27"/>
      <c r="PMZ4" s="27"/>
      <c r="PNA4" s="27"/>
      <c r="PNB4" s="27"/>
      <c r="PNC4" s="27"/>
      <c r="PND4" s="27"/>
      <c r="PNE4" s="27"/>
      <c r="PNF4" s="27"/>
      <c r="PNG4" s="27"/>
      <c r="PNH4" s="27"/>
      <c r="PNI4" s="27"/>
      <c r="PNJ4" s="27"/>
      <c r="PNK4" s="27"/>
      <c r="PNL4" s="27"/>
      <c r="PNM4" s="27"/>
      <c r="PNN4" s="27"/>
      <c r="PNO4" s="27"/>
      <c r="PNP4" s="27"/>
      <c r="PNQ4" s="27"/>
      <c r="PNR4" s="27"/>
      <c r="PNS4" s="27"/>
      <c r="PNT4" s="27"/>
      <c r="PNU4" s="27"/>
      <c r="PNV4" s="27"/>
      <c r="PNW4" s="27"/>
      <c r="PNX4" s="27"/>
      <c r="PNY4" s="27"/>
      <c r="PNZ4" s="27"/>
      <c r="POA4" s="27"/>
      <c r="POB4" s="27"/>
      <c r="POC4" s="27"/>
      <c r="POD4" s="27"/>
      <c r="POE4" s="27"/>
      <c r="POF4" s="27"/>
      <c r="POG4" s="27"/>
      <c r="POH4" s="27"/>
      <c r="POI4" s="27"/>
      <c r="POJ4" s="27"/>
      <c r="POK4" s="27"/>
      <c r="POL4" s="27"/>
      <c r="POM4" s="27"/>
      <c r="PON4" s="27"/>
      <c r="POO4" s="27"/>
      <c r="POP4" s="27"/>
      <c r="POQ4" s="27"/>
      <c r="POR4" s="27"/>
      <c r="POS4" s="27"/>
      <c r="POT4" s="27"/>
      <c r="POU4" s="27"/>
      <c r="POV4" s="27"/>
      <c r="POW4" s="27"/>
      <c r="POX4" s="27"/>
      <c r="POY4" s="27"/>
      <c r="POZ4" s="27"/>
      <c r="PPA4" s="27"/>
      <c r="PPB4" s="27"/>
      <c r="PPC4" s="27"/>
      <c r="PPD4" s="27"/>
      <c r="PPE4" s="27"/>
      <c r="PPF4" s="27"/>
      <c r="PPG4" s="27"/>
      <c r="PPH4" s="27"/>
      <c r="PPI4" s="27"/>
      <c r="PPJ4" s="27"/>
      <c r="PPK4" s="27"/>
      <c r="PPL4" s="27"/>
      <c r="PPM4" s="27"/>
      <c r="PPN4" s="27"/>
      <c r="PPO4" s="27"/>
      <c r="PPP4" s="27"/>
      <c r="PPQ4" s="27"/>
      <c r="PPR4" s="27"/>
      <c r="PPS4" s="27"/>
      <c r="PPT4" s="27"/>
      <c r="PPU4" s="27"/>
      <c r="PPV4" s="27"/>
      <c r="PPW4" s="27"/>
      <c r="PPX4" s="27"/>
      <c r="PPY4" s="27"/>
      <c r="PPZ4" s="27"/>
      <c r="PQA4" s="27"/>
      <c r="PQB4" s="27"/>
      <c r="PQC4" s="27"/>
      <c r="PQD4" s="27"/>
      <c r="PQE4" s="27"/>
      <c r="PQF4" s="27"/>
      <c r="PQG4" s="27"/>
      <c r="PQH4" s="27"/>
      <c r="PQI4" s="27"/>
      <c r="PQJ4" s="27"/>
      <c r="PQK4" s="27"/>
      <c r="PQL4" s="27"/>
      <c r="PQM4" s="27"/>
      <c r="PQN4" s="27"/>
      <c r="PQO4" s="27"/>
      <c r="PQP4" s="27"/>
      <c r="PQQ4" s="27"/>
      <c r="PQR4" s="27"/>
      <c r="PQS4" s="27"/>
      <c r="PQT4" s="27"/>
      <c r="PQU4" s="27"/>
      <c r="PQV4" s="27"/>
      <c r="PQW4" s="27"/>
      <c r="PQX4" s="27"/>
      <c r="PQY4" s="27"/>
      <c r="PQZ4" s="27"/>
      <c r="PRA4" s="27"/>
      <c r="PRB4" s="27"/>
      <c r="PRC4" s="27"/>
      <c r="PRD4" s="27"/>
      <c r="PRE4" s="27"/>
      <c r="PRF4" s="27"/>
      <c r="PRG4" s="27"/>
      <c r="PRH4" s="27"/>
      <c r="PRI4" s="27"/>
      <c r="PRJ4" s="27"/>
      <c r="PRK4" s="27"/>
      <c r="PRL4" s="27"/>
      <c r="PRM4" s="27"/>
      <c r="PRN4" s="27"/>
      <c r="PRO4" s="27"/>
      <c r="PRP4" s="27"/>
      <c r="PRQ4" s="27"/>
      <c r="PRR4" s="27"/>
      <c r="PRS4" s="27"/>
      <c r="PRT4" s="27"/>
      <c r="PRU4" s="27"/>
      <c r="PRV4" s="27"/>
      <c r="PRW4" s="27"/>
      <c r="PRX4" s="27"/>
      <c r="PRY4" s="27"/>
      <c r="PRZ4" s="27"/>
      <c r="PSA4" s="27"/>
      <c r="PSB4" s="27"/>
      <c r="PSC4" s="27"/>
      <c r="PSD4" s="27"/>
      <c r="PSE4" s="27"/>
      <c r="PSF4" s="27"/>
      <c r="PSG4" s="27"/>
      <c r="PSH4" s="27"/>
      <c r="PSI4" s="27"/>
      <c r="PSJ4" s="27"/>
      <c r="PSK4" s="27"/>
      <c r="PSL4" s="27"/>
      <c r="PSM4" s="27"/>
      <c r="PSN4" s="27"/>
      <c r="PSO4" s="27"/>
      <c r="PSP4" s="27"/>
      <c r="PSQ4" s="27"/>
      <c r="PSR4" s="27"/>
      <c r="PSS4" s="27"/>
      <c r="PST4" s="27"/>
      <c r="PSU4" s="27"/>
      <c r="PSV4" s="27"/>
      <c r="PSW4" s="27"/>
      <c r="PSX4" s="27"/>
      <c r="PSY4" s="27"/>
      <c r="PSZ4" s="27"/>
      <c r="PTA4" s="27"/>
      <c r="PTB4" s="27"/>
      <c r="PTC4" s="27"/>
      <c r="PTD4" s="27"/>
      <c r="PTE4" s="27"/>
      <c r="PTF4" s="27"/>
      <c r="PTG4" s="27"/>
      <c r="PTH4" s="27"/>
      <c r="PTI4" s="27"/>
      <c r="PTJ4" s="27"/>
      <c r="PTK4" s="27"/>
      <c r="PTL4" s="27"/>
      <c r="PTM4" s="27"/>
      <c r="PTN4" s="27"/>
      <c r="PTO4" s="27"/>
      <c r="PTP4" s="27"/>
      <c r="PTQ4" s="27"/>
      <c r="PTR4" s="27"/>
      <c r="PTS4" s="27"/>
      <c r="PTT4" s="27"/>
      <c r="PTU4" s="27"/>
      <c r="PTV4" s="27"/>
      <c r="PTW4" s="27"/>
      <c r="PTX4" s="27"/>
      <c r="PTY4" s="27"/>
      <c r="PTZ4" s="27"/>
      <c r="PUA4" s="27"/>
      <c r="PUB4" s="27"/>
      <c r="PUC4" s="27"/>
      <c r="PUD4" s="27"/>
      <c r="PUE4" s="27"/>
      <c r="PUF4" s="27"/>
      <c r="PUG4" s="27"/>
      <c r="PUH4" s="27"/>
      <c r="PUI4" s="27"/>
      <c r="PUJ4" s="27"/>
      <c r="PUK4" s="27"/>
      <c r="PUL4" s="27"/>
      <c r="PUM4" s="27"/>
      <c r="PUN4" s="27"/>
      <c r="PUO4" s="27"/>
      <c r="PUP4" s="27"/>
      <c r="PUQ4" s="27"/>
      <c r="PUR4" s="27"/>
      <c r="PUS4" s="27"/>
      <c r="PUT4" s="27"/>
      <c r="PUU4" s="27"/>
      <c r="PUV4" s="27"/>
      <c r="PUW4" s="27"/>
      <c r="PUX4" s="27"/>
      <c r="PUY4" s="27"/>
      <c r="PUZ4" s="27"/>
      <c r="PVA4" s="27"/>
      <c r="PVB4" s="27"/>
      <c r="PVC4" s="27"/>
      <c r="PVD4" s="27"/>
      <c r="PVE4" s="27"/>
      <c r="PVF4" s="27"/>
      <c r="PVG4" s="27"/>
      <c r="PVH4" s="27"/>
      <c r="PVI4" s="27"/>
      <c r="PVJ4" s="27"/>
      <c r="PVK4" s="27"/>
      <c r="PVL4" s="27"/>
      <c r="PVM4" s="27"/>
      <c r="PVN4" s="27"/>
      <c r="PVO4" s="27"/>
      <c r="PVP4" s="27"/>
      <c r="PVQ4" s="27"/>
      <c r="PVR4" s="27"/>
      <c r="PVS4" s="27"/>
      <c r="PVT4" s="27"/>
      <c r="PVU4" s="27"/>
      <c r="PVV4" s="27"/>
      <c r="PVW4" s="27"/>
      <c r="PVX4" s="27"/>
      <c r="PVY4" s="27"/>
      <c r="PVZ4" s="27"/>
      <c r="PWA4" s="27"/>
      <c r="PWB4" s="27"/>
      <c r="PWC4" s="27"/>
      <c r="PWD4" s="27"/>
      <c r="PWE4" s="27"/>
      <c r="PWF4" s="27"/>
      <c r="PWG4" s="27"/>
      <c r="PWH4" s="27"/>
      <c r="PWI4" s="27"/>
      <c r="PWJ4" s="27"/>
      <c r="PWK4" s="27"/>
      <c r="PWL4" s="27"/>
      <c r="PWM4" s="27"/>
      <c r="PWN4" s="27"/>
      <c r="PWO4" s="27"/>
      <c r="PWP4" s="27"/>
      <c r="PWQ4" s="27"/>
      <c r="PWR4" s="27"/>
      <c r="PWS4" s="27"/>
      <c r="PWT4" s="27"/>
      <c r="PWU4" s="27"/>
      <c r="PWV4" s="27"/>
      <c r="PWW4" s="27"/>
      <c r="PWX4" s="27"/>
      <c r="PWY4" s="27"/>
      <c r="PWZ4" s="27"/>
      <c r="PXA4" s="27"/>
      <c r="PXB4" s="27"/>
      <c r="PXC4" s="27"/>
      <c r="PXD4" s="27"/>
      <c r="PXE4" s="27"/>
      <c r="PXF4" s="27"/>
      <c r="PXG4" s="27"/>
      <c r="PXH4" s="27"/>
      <c r="PXI4" s="27"/>
      <c r="PXJ4" s="27"/>
      <c r="PXK4" s="27"/>
      <c r="PXL4" s="27"/>
      <c r="PXM4" s="27"/>
      <c r="PXN4" s="27"/>
      <c r="PXO4" s="27"/>
      <c r="PXP4" s="27"/>
      <c r="PXQ4" s="27"/>
      <c r="PXR4" s="27"/>
      <c r="PXS4" s="27"/>
      <c r="PXT4" s="27"/>
      <c r="PXU4" s="27"/>
      <c r="PXV4" s="27"/>
      <c r="PXW4" s="27"/>
      <c r="PXX4" s="27"/>
      <c r="PXY4" s="27"/>
      <c r="PXZ4" s="27"/>
      <c r="PYA4" s="27"/>
      <c r="PYB4" s="27"/>
      <c r="PYC4" s="27"/>
      <c r="PYD4" s="27"/>
      <c r="PYE4" s="27"/>
      <c r="PYF4" s="27"/>
      <c r="PYG4" s="27"/>
      <c r="PYH4" s="27"/>
      <c r="PYI4" s="27"/>
      <c r="PYJ4" s="27"/>
      <c r="PYK4" s="27"/>
      <c r="PYL4" s="27"/>
      <c r="PYM4" s="27"/>
      <c r="PYN4" s="27"/>
      <c r="PYO4" s="27"/>
      <c r="PYP4" s="27"/>
      <c r="PYQ4" s="27"/>
      <c r="PYR4" s="27"/>
      <c r="PYS4" s="27"/>
      <c r="PYT4" s="27"/>
      <c r="PYU4" s="27"/>
      <c r="PYV4" s="27"/>
      <c r="PYW4" s="27"/>
      <c r="PYX4" s="27"/>
      <c r="PYY4" s="27"/>
      <c r="PYZ4" s="27"/>
      <c r="PZA4" s="27"/>
      <c r="PZB4" s="27"/>
      <c r="PZC4" s="27"/>
      <c r="PZD4" s="27"/>
      <c r="PZE4" s="27"/>
      <c r="PZF4" s="27"/>
      <c r="PZG4" s="27"/>
      <c r="PZH4" s="27"/>
      <c r="PZI4" s="27"/>
      <c r="PZJ4" s="27"/>
      <c r="PZK4" s="27"/>
      <c r="PZL4" s="27"/>
      <c r="PZM4" s="27"/>
      <c r="PZN4" s="27"/>
      <c r="PZO4" s="27"/>
      <c r="PZP4" s="27"/>
      <c r="PZQ4" s="27"/>
      <c r="PZR4" s="27"/>
      <c r="PZS4" s="27"/>
      <c r="PZT4" s="27"/>
      <c r="PZU4" s="27"/>
      <c r="PZV4" s="27"/>
      <c r="PZW4" s="27"/>
      <c r="PZX4" s="27"/>
      <c r="PZY4" s="27"/>
      <c r="PZZ4" s="27"/>
      <c r="QAA4" s="27"/>
      <c r="QAB4" s="27"/>
      <c r="QAC4" s="27"/>
      <c r="QAD4" s="27"/>
      <c r="QAE4" s="27"/>
      <c r="QAF4" s="27"/>
      <c r="QAG4" s="27"/>
      <c r="QAH4" s="27"/>
      <c r="QAI4" s="27"/>
      <c r="QAJ4" s="27"/>
      <c r="QAK4" s="27"/>
      <c r="QAL4" s="27"/>
      <c r="QAM4" s="27"/>
      <c r="QAN4" s="27"/>
      <c r="QAO4" s="27"/>
      <c r="QAP4" s="27"/>
      <c r="QAQ4" s="27"/>
      <c r="QAR4" s="27"/>
      <c r="QAS4" s="27"/>
      <c r="QAT4" s="27"/>
      <c r="QAU4" s="27"/>
      <c r="QAV4" s="27"/>
      <c r="QAW4" s="27"/>
      <c r="QAX4" s="27"/>
      <c r="QAY4" s="27"/>
      <c r="QAZ4" s="27"/>
      <c r="QBA4" s="27"/>
      <c r="QBB4" s="27"/>
      <c r="QBC4" s="27"/>
      <c r="QBD4" s="27"/>
      <c r="QBE4" s="27"/>
      <c r="QBF4" s="27"/>
      <c r="QBG4" s="27"/>
      <c r="QBH4" s="27"/>
      <c r="QBI4" s="27"/>
      <c r="QBJ4" s="27"/>
      <c r="QBK4" s="27"/>
      <c r="QBL4" s="27"/>
      <c r="QBM4" s="27"/>
      <c r="QBN4" s="27"/>
      <c r="QBO4" s="27"/>
      <c r="QBP4" s="27"/>
      <c r="QBQ4" s="27"/>
      <c r="QBR4" s="27"/>
      <c r="QBS4" s="27"/>
      <c r="QBT4" s="27"/>
      <c r="QBU4" s="27"/>
      <c r="QBV4" s="27"/>
      <c r="QBW4" s="27"/>
      <c r="QBX4" s="27"/>
      <c r="QBY4" s="27"/>
      <c r="QBZ4" s="27"/>
      <c r="QCA4" s="27"/>
      <c r="QCB4" s="27"/>
      <c r="QCC4" s="27"/>
      <c r="QCD4" s="27"/>
      <c r="QCE4" s="27"/>
      <c r="QCF4" s="27"/>
      <c r="QCG4" s="27"/>
      <c r="QCH4" s="27"/>
      <c r="QCI4" s="27"/>
      <c r="QCJ4" s="27"/>
      <c r="QCK4" s="27"/>
      <c r="QCL4" s="27"/>
      <c r="QCM4" s="27"/>
      <c r="QCN4" s="27"/>
      <c r="QCO4" s="27"/>
      <c r="QCP4" s="27"/>
      <c r="QCQ4" s="27"/>
      <c r="QCR4" s="27"/>
      <c r="QCS4" s="27"/>
      <c r="QCT4" s="27"/>
      <c r="QCU4" s="27"/>
      <c r="QCV4" s="27"/>
      <c r="QCW4" s="27"/>
      <c r="QCX4" s="27"/>
      <c r="QCY4" s="27"/>
      <c r="QCZ4" s="27"/>
      <c r="QDA4" s="27"/>
      <c r="QDB4" s="27"/>
      <c r="QDC4" s="27"/>
      <c r="QDD4" s="27"/>
      <c r="QDE4" s="27"/>
      <c r="QDF4" s="27"/>
      <c r="QDG4" s="27"/>
      <c r="QDH4" s="27"/>
      <c r="QDI4" s="27"/>
      <c r="QDJ4" s="27"/>
      <c r="QDK4" s="27"/>
      <c r="QDL4" s="27"/>
      <c r="QDM4" s="27"/>
      <c r="QDN4" s="27"/>
      <c r="QDO4" s="27"/>
      <c r="QDP4" s="27"/>
      <c r="QDQ4" s="27"/>
      <c r="QDR4" s="27"/>
      <c r="QDS4" s="27"/>
      <c r="QDT4" s="27"/>
      <c r="QDU4" s="27"/>
      <c r="QDV4" s="27"/>
      <c r="QDW4" s="27"/>
      <c r="QDX4" s="27"/>
      <c r="QDY4" s="27"/>
      <c r="QDZ4" s="27"/>
      <c r="QEA4" s="27"/>
      <c r="QEB4" s="27"/>
      <c r="QEC4" s="27"/>
      <c r="QED4" s="27"/>
      <c r="QEE4" s="27"/>
      <c r="QEF4" s="27"/>
      <c r="QEG4" s="27"/>
      <c r="QEH4" s="27"/>
      <c r="QEI4" s="27"/>
      <c r="QEJ4" s="27"/>
      <c r="QEK4" s="27"/>
      <c r="QEL4" s="27"/>
      <c r="QEM4" s="27"/>
      <c r="QEN4" s="27"/>
      <c r="QEO4" s="27"/>
      <c r="QEP4" s="27"/>
      <c r="QEQ4" s="27"/>
      <c r="QER4" s="27"/>
      <c r="QES4" s="27"/>
      <c r="QET4" s="27"/>
      <c r="QEU4" s="27"/>
      <c r="QEV4" s="27"/>
      <c r="QEW4" s="27"/>
      <c r="QEX4" s="27"/>
      <c r="QEY4" s="27"/>
      <c r="QEZ4" s="27"/>
      <c r="QFA4" s="27"/>
      <c r="QFB4" s="27"/>
      <c r="QFC4" s="27"/>
      <c r="QFD4" s="27"/>
      <c r="QFE4" s="27"/>
      <c r="QFF4" s="27"/>
      <c r="QFG4" s="27"/>
      <c r="QFH4" s="27"/>
      <c r="QFI4" s="27"/>
      <c r="QFJ4" s="27"/>
      <c r="QFK4" s="27"/>
      <c r="QFL4" s="27"/>
      <c r="QFM4" s="27"/>
      <c r="QFN4" s="27"/>
      <c r="QFO4" s="27"/>
      <c r="QFP4" s="27"/>
      <c r="QFQ4" s="27"/>
      <c r="QFR4" s="27"/>
      <c r="QFS4" s="27"/>
      <c r="QFT4" s="27"/>
      <c r="QFU4" s="27"/>
      <c r="QFV4" s="27"/>
      <c r="QFW4" s="27"/>
      <c r="QFX4" s="27"/>
      <c r="QFY4" s="27"/>
      <c r="QFZ4" s="27"/>
      <c r="QGA4" s="27"/>
      <c r="QGB4" s="27"/>
      <c r="QGC4" s="27"/>
      <c r="QGD4" s="27"/>
      <c r="QGE4" s="27"/>
      <c r="QGF4" s="27"/>
      <c r="QGG4" s="27"/>
      <c r="QGH4" s="27"/>
      <c r="QGI4" s="27"/>
      <c r="QGJ4" s="27"/>
      <c r="QGK4" s="27"/>
      <c r="QGL4" s="27"/>
      <c r="QGM4" s="27"/>
      <c r="QGN4" s="27"/>
      <c r="QGO4" s="27"/>
      <c r="QGP4" s="27"/>
      <c r="QGQ4" s="27"/>
      <c r="QGR4" s="27"/>
      <c r="QGS4" s="27"/>
      <c r="QGT4" s="27"/>
      <c r="QGU4" s="27"/>
      <c r="QGV4" s="27"/>
      <c r="QGW4" s="27"/>
      <c r="QGX4" s="27"/>
      <c r="QGY4" s="27"/>
      <c r="QGZ4" s="27"/>
      <c r="QHA4" s="27"/>
      <c r="QHB4" s="27"/>
      <c r="QHC4" s="27"/>
      <c r="QHD4" s="27"/>
      <c r="QHE4" s="27"/>
      <c r="QHF4" s="27"/>
      <c r="QHG4" s="27"/>
      <c r="QHH4" s="27"/>
      <c r="QHI4" s="27"/>
      <c r="QHJ4" s="27"/>
      <c r="QHK4" s="27"/>
      <c r="QHL4" s="27"/>
      <c r="QHM4" s="27"/>
      <c r="QHN4" s="27"/>
      <c r="QHO4" s="27"/>
      <c r="QHP4" s="27"/>
      <c r="QHQ4" s="27"/>
      <c r="QHR4" s="27"/>
      <c r="QHS4" s="27"/>
      <c r="QHT4" s="27"/>
      <c r="QHU4" s="27"/>
      <c r="QHV4" s="27"/>
      <c r="QHW4" s="27"/>
      <c r="QHX4" s="27"/>
      <c r="QHY4" s="27"/>
      <c r="QHZ4" s="27"/>
      <c r="QIA4" s="27"/>
      <c r="QIB4" s="27"/>
      <c r="QIC4" s="27"/>
      <c r="QID4" s="27"/>
      <c r="QIE4" s="27"/>
      <c r="QIF4" s="27"/>
      <c r="QIG4" s="27"/>
      <c r="QIH4" s="27"/>
      <c r="QII4" s="27"/>
      <c r="QIJ4" s="27"/>
      <c r="QIK4" s="27"/>
      <c r="QIL4" s="27"/>
      <c r="QIM4" s="27"/>
      <c r="QIN4" s="27"/>
      <c r="QIO4" s="27"/>
      <c r="QIP4" s="27"/>
      <c r="QIQ4" s="27"/>
      <c r="QIR4" s="27"/>
      <c r="QIS4" s="27"/>
      <c r="QIT4" s="27"/>
      <c r="QIU4" s="27"/>
      <c r="QIV4" s="27"/>
      <c r="QIW4" s="27"/>
      <c r="QIX4" s="27"/>
      <c r="QIY4" s="27"/>
      <c r="QIZ4" s="27"/>
      <c r="QJA4" s="27"/>
      <c r="QJB4" s="27"/>
      <c r="QJC4" s="27"/>
      <c r="QJD4" s="27"/>
      <c r="QJE4" s="27"/>
      <c r="QJF4" s="27"/>
      <c r="QJG4" s="27"/>
      <c r="QJH4" s="27"/>
      <c r="QJI4" s="27"/>
      <c r="QJJ4" s="27"/>
      <c r="QJK4" s="27"/>
      <c r="QJL4" s="27"/>
      <c r="QJM4" s="27"/>
      <c r="QJN4" s="27"/>
      <c r="QJO4" s="27"/>
      <c r="QJP4" s="27"/>
      <c r="QJQ4" s="27"/>
      <c r="QJR4" s="27"/>
      <c r="QJS4" s="27"/>
      <c r="QJT4" s="27"/>
      <c r="QJU4" s="27"/>
      <c r="QJV4" s="27"/>
      <c r="QJW4" s="27"/>
      <c r="QJX4" s="27"/>
      <c r="QJY4" s="27"/>
      <c r="QJZ4" s="27"/>
      <c r="QKA4" s="27"/>
      <c r="QKB4" s="27"/>
      <c r="QKC4" s="27"/>
      <c r="QKD4" s="27"/>
      <c r="QKE4" s="27"/>
      <c r="QKF4" s="27"/>
      <c r="QKG4" s="27"/>
      <c r="QKH4" s="27"/>
      <c r="QKI4" s="27"/>
      <c r="QKJ4" s="27"/>
      <c r="QKK4" s="27"/>
      <c r="QKL4" s="27"/>
      <c r="QKM4" s="27"/>
      <c r="QKN4" s="27"/>
      <c r="QKO4" s="27"/>
      <c r="QKP4" s="27"/>
      <c r="QKQ4" s="27"/>
      <c r="QKR4" s="27"/>
      <c r="QKS4" s="27"/>
      <c r="QKT4" s="27"/>
      <c r="QKU4" s="27"/>
      <c r="QKV4" s="27"/>
      <c r="QKW4" s="27"/>
      <c r="QKX4" s="27"/>
      <c r="QKY4" s="27"/>
      <c r="QKZ4" s="27"/>
      <c r="QLA4" s="27"/>
      <c r="QLB4" s="27"/>
      <c r="QLC4" s="27"/>
      <c r="QLD4" s="27"/>
      <c r="QLE4" s="27"/>
      <c r="QLF4" s="27"/>
      <c r="QLG4" s="27"/>
      <c r="QLH4" s="27"/>
      <c r="QLI4" s="27"/>
      <c r="QLJ4" s="27"/>
      <c r="QLK4" s="27"/>
      <c r="QLL4" s="27"/>
      <c r="QLM4" s="27"/>
      <c r="QLN4" s="27"/>
      <c r="QLO4" s="27"/>
      <c r="QLP4" s="27"/>
      <c r="QLQ4" s="27"/>
      <c r="QLR4" s="27"/>
      <c r="QLS4" s="27"/>
      <c r="QLT4" s="27"/>
      <c r="QLU4" s="27"/>
      <c r="QLV4" s="27"/>
      <c r="QLW4" s="27"/>
      <c r="QLX4" s="27"/>
      <c r="QLY4" s="27"/>
      <c r="QLZ4" s="27"/>
      <c r="QMA4" s="27"/>
      <c r="QMB4" s="27"/>
      <c r="QMC4" s="27"/>
      <c r="QMD4" s="27"/>
      <c r="QME4" s="27"/>
      <c r="QMF4" s="27"/>
      <c r="QMG4" s="27"/>
      <c r="QMH4" s="27"/>
      <c r="QMI4" s="27"/>
      <c r="QMJ4" s="27"/>
      <c r="QMK4" s="27"/>
      <c r="QML4" s="27"/>
      <c r="QMM4" s="27"/>
      <c r="QMN4" s="27"/>
      <c r="QMO4" s="27"/>
      <c r="QMP4" s="27"/>
      <c r="QMQ4" s="27"/>
      <c r="QMR4" s="27"/>
      <c r="QMS4" s="27"/>
      <c r="QMT4" s="27"/>
      <c r="QMU4" s="27"/>
      <c r="QMV4" s="27"/>
      <c r="QMW4" s="27"/>
      <c r="QMX4" s="27"/>
      <c r="QMY4" s="27"/>
      <c r="QMZ4" s="27"/>
      <c r="QNA4" s="27"/>
      <c r="QNB4" s="27"/>
      <c r="QNC4" s="27"/>
      <c r="QND4" s="27"/>
      <c r="QNE4" s="27"/>
      <c r="QNF4" s="27"/>
      <c r="QNG4" s="27"/>
      <c r="QNH4" s="27"/>
      <c r="QNI4" s="27"/>
      <c r="QNJ4" s="27"/>
      <c r="QNK4" s="27"/>
      <c r="QNL4" s="27"/>
      <c r="QNM4" s="27"/>
      <c r="QNN4" s="27"/>
      <c r="QNO4" s="27"/>
      <c r="QNP4" s="27"/>
      <c r="QNQ4" s="27"/>
      <c r="QNR4" s="27"/>
      <c r="QNS4" s="27"/>
      <c r="QNT4" s="27"/>
      <c r="QNU4" s="27"/>
      <c r="QNV4" s="27"/>
      <c r="QNW4" s="27"/>
      <c r="QNX4" s="27"/>
      <c r="QNY4" s="27"/>
      <c r="QNZ4" s="27"/>
      <c r="QOA4" s="27"/>
      <c r="QOB4" s="27"/>
      <c r="QOC4" s="27"/>
      <c r="QOD4" s="27"/>
      <c r="QOE4" s="27"/>
      <c r="QOF4" s="27"/>
      <c r="QOG4" s="27"/>
      <c r="QOH4" s="27"/>
      <c r="QOI4" s="27"/>
      <c r="QOJ4" s="27"/>
      <c r="QOK4" s="27"/>
      <c r="QOL4" s="27"/>
      <c r="QOM4" s="27"/>
      <c r="QON4" s="27"/>
      <c r="QOO4" s="27"/>
      <c r="QOP4" s="27"/>
      <c r="QOQ4" s="27"/>
      <c r="QOR4" s="27"/>
      <c r="QOS4" s="27"/>
      <c r="QOT4" s="27"/>
      <c r="QOU4" s="27"/>
      <c r="QOV4" s="27"/>
      <c r="QOW4" s="27"/>
      <c r="QOX4" s="27"/>
      <c r="QOY4" s="27"/>
      <c r="QOZ4" s="27"/>
      <c r="QPA4" s="27"/>
      <c r="QPB4" s="27"/>
      <c r="QPC4" s="27"/>
      <c r="QPD4" s="27"/>
      <c r="QPE4" s="27"/>
      <c r="QPF4" s="27"/>
      <c r="QPG4" s="27"/>
      <c r="QPH4" s="27"/>
      <c r="QPI4" s="27"/>
      <c r="QPJ4" s="27"/>
      <c r="QPK4" s="27"/>
      <c r="QPL4" s="27"/>
      <c r="QPM4" s="27"/>
      <c r="QPN4" s="27"/>
      <c r="QPO4" s="27"/>
      <c r="QPP4" s="27"/>
      <c r="QPQ4" s="27"/>
      <c r="QPR4" s="27"/>
      <c r="QPS4" s="27"/>
      <c r="QPT4" s="27"/>
      <c r="QPU4" s="27"/>
      <c r="QPV4" s="27"/>
      <c r="QPW4" s="27"/>
      <c r="QPX4" s="27"/>
      <c r="QPY4" s="27"/>
      <c r="QPZ4" s="27"/>
      <c r="QQA4" s="27"/>
      <c r="QQB4" s="27"/>
      <c r="QQC4" s="27"/>
      <c r="QQD4" s="27"/>
      <c r="QQE4" s="27"/>
      <c r="QQF4" s="27"/>
      <c r="QQG4" s="27"/>
      <c r="QQH4" s="27"/>
      <c r="QQI4" s="27"/>
      <c r="QQJ4" s="27"/>
      <c r="QQK4" s="27"/>
      <c r="QQL4" s="27"/>
      <c r="QQM4" s="27"/>
      <c r="QQN4" s="27"/>
      <c r="QQO4" s="27"/>
      <c r="QQP4" s="27"/>
      <c r="QQQ4" s="27"/>
      <c r="QQR4" s="27"/>
      <c r="QQS4" s="27"/>
      <c r="QQT4" s="27"/>
      <c r="QQU4" s="27"/>
      <c r="QQV4" s="27"/>
      <c r="QQW4" s="27"/>
      <c r="QQX4" s="27"/>
      <c r="QQY4" s="27"/>
      <c r="QQZ4" s="27"/>
      <c r="QRA4" s="27"/>
      <c r="QRB4" s="27"/>
      <c r="QRC4" s="27"/>
      <c r="QRD4" s="27"/>
      <c r="QRE4" s="27"/>
      <c r="QRF4" s="27"/>
      <c r="QRG4" s="27"/>
      <c r="QRH4" s="27"/>
      <c r="QRI4" s="27"/>
      <c r="QRJ4" s="27"/>
      <c r="QRK4" s="27"/>
      <c r="QRL4" s="27"/>
      <c r="QRM4" s="27"/>
      <c r="QRN4" s="27"/>
      <c r="QRO4" s="27"/>
      <c r="QRP4" s="27"/>
      <c r="QRQ4" s="27"/>
      <c r="QRR4" s="27"/>
      <c r="QRS4" s="27"/>
      <c r="QRT4" s="27"/>
      <c r="QRU4" s="27"/>
      <c r="QRV4" s="27"/>
      <c r="QRW4" s="27"/>
      <c r="QRX4" s="27"/>
      <c r="QRY4" s="27"/>
      <c r="QRZ4" s="27"/>
      <c r="QSA4" s="27"/>
      <c r="QSB4" s="27"/>
      <c r="QSC4" s="27"/>
      <c r="QSD4" s="27"/>
      <c r="QSE4" s="27"/>
      <c r="QSF4" s="27"/>
      <c r="QSG4" s="27"/>
      <c r="QSH4" s="27"/>
      <c r="QSI4" s="27"/>
      <c r="QSJ4" s="27"/>
      <c r="QSK4" s="27"/>
      <c r="QSL4" s="27"/>
      <c r="QSM4" s="27"/>
      <c r="QSN4" s="27"/>
      <c r="QSO4" s="27"/>
      <c r="QSP4" s="27"/>
      <c r="QSQ4" s="27"/>
      <c r="QSR4" s="27"/>
      <c r="QSS4" s="27"/>
      <c r="QST4" s="27"/>
      <c r="QSU4" s="27"/>
      <c r="QSV4" s="27"/>
      <c r="QSW4" s="27"/>
      <c r="QSX4" s="27"/>
      <c r="QSY4" s="27"/>
      <c r="QSZ4" s="27"/>
      <c r="QTA4" s="27"/>
      <c r="QTB4" s="27"/>
      <c r="QTC4" s="27"/>
      <c r="QTD4" s="27"/>
      <c r="QTE4" s="27"/>
      <c r="QTF4" s="27"/>
      <c r="QTG4" s="27"/>
      <c r="QTH4" s="27"/>
      <c r="QTI4" s="27"/>
      <c r="QTJ4" s="27"/>
      <c r="QTK4" s="27"/>
      <c r="QTL4" s="27"/>
      <c r="QTM4" s="27"/>
      <c r="QTN4" s="27"/>
      <c r="QTO4" s="27"/>
      <c r="QTP4" s="27"/>
      <c r="QTQ4" s="27"/>
      <c r="QTR4" s="27"/>
      <c r="QTS4" s="27"/>
      <c r="QTT4" s="27"/>
      <c r="QTU4" s="27"/>
      <c r="QTV4" s="27"/>
      <c r="QTW4" s="27"/>
      <c r="QTX4" s="27"/>
      <c r="QTY4" s="27"/>
      <c r="QTZ4" s="27"/>
      <c r="QUA4" s="27"/>
      <c r="QUB4" s="27"/>
      <c r="QUC4" s="27"/>
      <c r="QUD4" s="27"/>
      <c r="QUE4" s="27"/>
      <c r="QUF4" s="27"/>
      <c r="QUG4" s="27"/>
      <c r="QUH4" s="27"/>
      <c r="QUI4" s="27"/>
      <c r="QUJ4" s="27"/>
      <c r="QUK4" s="27"/>
      <c r="QUL4" s="27"/>
      <c r="QUM4" s="27"/>
      <c r="QUN4" s="27"/>
      <c r="QUO4" s="27"/>
      <c r="QUP4" s="27"/>
      <c r="QUQ4" s="27"/>
      <c r="QUR4" s="27"/>
      <c r="QUS4" s="27"/>
      <c r="QUT4" s="27"/>
      <c r="QUU4" s="27"/>
      <c r="QUV4" s="27"/>
      <c r="QUW4" s="27"/>
      <c r="QUX4" s="27"/>
      <c r="QUY4" s="27"/>
      <c r="QUZ4" s="27"/>
      <c r="QVA4" s="27"/>
      <c r="QVB4" s="27"/>
      <c r="QVC4" s="27"/>
      <c r="QVD4" s="27"/>
      <c r="QVE4" s="27"/>
      <c r="QVF4" s="27"/>
      <c r="QVG4" s="27"/>
      <c r="QVH4" s="27"/>
      <c r="QVI4" s="27"/>
      <c r="QVJ4" s="27"/>
      <c r="QVK4" s="27"/>
      <c r="QVL4" s="27"/>
      <c r="QVM4" s="27"/>
      <c r="QVN4" s="27"/>
      <c r="QVO4" s="27"/>
      <c r="QVP4" s="27"/>
      <c r="QVQ4" s="27"/>
      <c r="QVR4" s="27"/>
      <c r="QVS4" s="27"/>
      <c r="QVT4" s="27"/>
      <c r="QVU4" s="27"/>
      <c r="QVV4" s="27"/>
      <c r="QVW4" s="27"/>
      <c r="QVX4" s="27"/>
      <c r="QVY4" s="27"/>
      <c r="QVZ4" s="27"/>
      <c r="QWA4" s="27"/>
      <c r="QWB4" s="27"/>
      <c r="QWC4" s="27"/>
      <c r="QWD4" s="27"/>
      <c r="QWE4" s="27"/>
      <c r="QWF4" s="27"/>
      <c r="QWG4" s="27"/>
      <c r="QWH4" s="27"/>
      <c r="QWI4" s="27"/>
      <c r="QWJ4" s="27"/>
      <c r="QWK4" s="27"/>
      <c r="QWL4" s="27"/>
      <c r="QWM4" s="27"/>
      <c r="QWN4" s="27"/>
      <c r="QWO4" s="27"/>
      <c r="QWP4" s="27"/>
      <c r="QWQ4" s="27"/>
      <c r="QWR4" s="27"/>
      <c r="QWS4" s="27"/>
      <c r="QWT4" s="27"/>
      <c r="QWU4" s="27"/>
      <c r="QWV4" s="27"/>
      <c r="QWW4" s="27"/>
      <c r="QWX4" s="27"/>
      <c r="QWY4" s="27"/>
      <c r="QWZ4" s="27"/>
      <c r="QXA4" s="27"/>
      <c r="QXB4" s="27"/>
      <c r="QXC4" s="27"/>
      <c r="QXD4" s="27"/>
      <c r="QXE4" s="27"/>
      <c r="QXF4" s="27"/>
      <c r="QXG4" s="27"/>
      <c r="QXH4" s="27"/>
      <c r="QXI4" s="27"/>
      <c r="QXJ4" s="27"/>
      <c r="QXK4" s="27"/>
      <c r="QXL4" s="27"/>
      <c r="QXM4" s="27"/>
      <c r="QXN4" s="27"/>
      <c r="QXO4" s="27"/>
      <c r="QXP4" s="27"/>
      <c r="QXQ4" s="27"/>
      <c r="QXR4" s="27"/>
      <c r="QXS4" s="27"/>
      <c r="QXT4" s="27"/>
      <c r="QXU4" s="27"/>
      <c r="QXV4" s="27"/>
      <c r="QXW4" s="27"/>
      <c r="QXX4" s="27"/>
      <c r="QXY4" s="27"/>
      <c r="QXZ4" s="27"/>
      <c r="QYA4" s="27"/>
      <c r="QYB4" s="27"/>
      <c r="QYC4" s="27"/>
      <c r="QYD4" s="27"/>
      <c r="QYE4" s="27"/>
      <c r="QYF4" s="27"/>
      <c r="QYG4" s="27"/>
      <c r="QYH4" s="27"/>
      <c r="QYI4" s="27"/>
      <c r="QYJ4" s="27"/>
      <c r="QYK4" s="27"/>
      <c r="QYL4" s="27"/>
      <c r="QYM4" s="27"/>
      <c r="QYN4" s="27"/>
      <c r="QYO4" s="27"/>
      <c r="QYP4" s="27"/>
      <c r="QYQ4" s="27"/>
      <c r="QYR4" s="27"/>
      <c r="QYS4" s="27"/>
      <c r="QYT4" s="27"/>
      <c r="QYU4" s="27"/>
      <c r="QYV4" s="27"/>
      <c r="QYW4" s="27"/>
      <c r="QYX4" s="27"/>
      <c r="QYY4" s="27"/>
      <c r="QYZ4" s="27"/>
      <c r="QZA4" s="27"/>
      <c r="QZB4" s="27"/>
      <c r="QZC4" s="27"/>
      <c r="QZD4" s="27"/>
      <c r="QZE4" s="27"/>
      <c r="QZF4" s="27"/>
      <c r="QZG4" s="27"/>
      <c r="QZH4" s="27"/>
      <c r="QZI4" s="27"/>
      <c r="QZJ4" s="27"/>
      <c r="QZK4" s="27"/>
      <c r="QZL4" s="27"/>
      <c r="QZM4" s="27"/>
      <c r="QZN4" s="27"/>
      <c r="QZO4" s="27"/>
      <c r="QZP4" s="27"/>
      <c r="QZQ4" s="27"/>
      <c r="QZR4" s="27"/>
      <c r="QZS4" s="27"/>
      <c r="QZT4" s="27"/>
      <c r="QZU4" s="27"/>
      <c r="QZV4" s="27"/>
      <c r="QZW4" s="27"/>
      <c r="QZX4" s="27"/>
      <c r="QZY4" s="27"/>
      <c r="QZZ4" s="27"/>
      <c r="RAA4" s="27"/>
      <c r="RAB4" s="27"/>
      <c r="RAC4" s="27"/>
      <c r="RAD4" s="27"/>
      <c r="RAE4" s="27"/>
      <c r="RAF4" s="27"/>
      <c r="RAG4" s="27"/>
      <c r="RAH4" s="27"/>
      <c r="RAI4" s="27"/>
      <c r="RAJ4" s="27"/>
      <c r="RAK4" s="27"/>
      <c r="RAL4" s="27"/>
      <c r="RAM4" s="27"/>
      <c r="RAN4" s="27"/>
      <c r="RAO4" s="27"/>
      <c r="RAP4" s="27"/>
      <c r="RAQ4" s="27"/>
      <c r="RAR4" s="27"/>
      <c r="RAS4" s="27"/>
      <c r="RAT4" s="27"/>
      <c r="RAU4" s="27"/>
      <c r="RAV4" s="27"/>
      <c r="RAW4" s="27"/>
      <c r="RAX4" s="27"/>
      <c r="RAY4" s="27"/>
      <c r="RAZ4" s="27"/>
      <c r="RBA4" s="27"/>
      <c r="RBB4" s="27"/>
      <c r="RBC4" s="27"/>
      <c r="RBD4" s="27"/>
      <c r="RBE4" s="27"/>
      <c r="RBF4" s="27"/>
      <c r="RBG4" s="27"/>
      <c r="RBH4" s="27"/>
      <c r="RBI4" s="27"/>
      <c r="RBJ4" s="27"/>
      <c r="RBK4" s="27"/>
      <c r="RBL4" s="27"/>
      <c r="RBM4" s="27"/>
      <c r="RBN4" s="27"/>
      <c r="RBO4" s="27"/>
      <c r="RBP4" s="27"/>
      <c r="RBQ4" s="27"/>
      <c r="RBR4" s="27"/>
      <c r="RBS4" s="27"/>
      <c r="RBT4" s="27"/>
      <c r="RBU4" s="27"/>
      <c r="RBV4" s="27"/>
      <c r="RBW4" s="27"/>
      <c r="RBX4" s="27"/>
      <c r="RBY4" s="27"/>
      <c r="RBZ4" s="27"/>
      <c r="RCA4" s="27"/>
      <c r="RCB4" s="27"/>
      <c r="RCC4" s="27"/>
      <c r="RCD4" s="27"/>
      <c r="RCE4" s="27"/>
      <c r="RCF4" s="27"/>
      <c r="RCG4" s="27"/>
      <c r="RCH4" s="27"/>
      <c r="RCI4" s="27"/>
      <c r="RCJ4" s="27"/>
      <c r="RCK4" s="27"/>
      <c r="RCL4" s="27"/>
      <c r="RCM4" s="27"/>
      <c r="RCN4" s="27"/>
      <c r="RCO4" s="27"/>
      <c r="RCP4" s="27"/>
      <c r="RCQ4" s="27"/>
      <c r="RCR4" s="27"/>
      <c r="RCS4" s="27"/>
      <c r="RCT4" s="27"/>
      <c r="RCU4" s="27"/>
      <c r="RCV4" s="27"/>
      <c r="RCW4" s="27"/>
      <c r="RCX4" s="27"/>
      <c r="RCY4" s="27"/>
      <c r="RCZ4" s="27"/>
      <c r="RDA4" s="27"/>
      <c r="RDB4" s="27"/>
      <c r="RDC4" s="27"/>
      <c r="RDD4" s="27"/>
      <c r="RDE4" s="27"/>
      <c r="RDF4" s="27"/>
      <c r="RDG4" s="27"/>
      <c r="RDH4" s="27"/>
      <c r="RDI4" s="27"/>
      <c r="RDJ4" s="27"/>
      <c r="RDK4" s="27"/>
      <c r="RDL4" s="27"/>
      <c r="RDM4" s="27"/>
      <c r="RDN4" s="27"/>
      <c r="RDO4" s="27"/>
      <c r="RDP4" s="27"/>
      <c r="RDQ4" s="27"/>
      <c r="RDR4" s="27"/>
      <c r="RDS4" s="27"/>
      <c r="RDT4" s="27"/>
      <c r="RDU4" s="27"/>
      <c r="RDV4" s="27"/>
      <c r="RDW4" s="27"/>
      <c r="RDX4" s="27"/>
      <c r="RDY4" s="27"/>
      <c r="RDZ4" s="27"/>
      <c r="REA4" s="27"/>
      <c r="REB4" s="27"/>
      <c r="REC4" s="27"/>
      <c r="RED4" s="27"/>
      <c r="REE4" s="27"/>
      <c r="REF4" s="27"/>
      <c r="REG4" s="27"/>
      <c r="REH4" s="27"/>
      <c r="REI4" s="27"/>
      <c r="REJ4" s="27"/>
      <c r="REK4" s="27"/>
      <c r="REL4" s="27"/>
      <c r="REM4" s="27"/>
      <c r="REN4" s="27"/>
      <c r="REO4" s="27"/>
      <c r="REP4" s="27"/>
      <c r="REQ4" s="27"/>
      <c r="RER4" s="27"/>
      <c r="RES4" s="27"/>
      <c r="RET4" s="27"/>
      <c r="REU4" s="27"/>
      <c r="REV4" s="27"/>
      <c r="REW4" s="27"/>
      <c r="REX4" s="27"/>
      <c r="REY4" s="27"/>
      <c r="REZ4" s="27"/>
      <c r="RFA4" s="27"/>
      <c r="RFB4" s="27"/>
      <c r="RFC4" s="27"/>
      <c r="RFD4" s="27"/>
      <c r="RFE4" s="27"/>
      <c r="RFF4" s="27"/>
      <c r="RFG4" s="27"/>
      <c r="RFH4" s="27"/>
      <c r="RFI4" s="27"/>
      <c r="RFJ4" s="27"/>
      <c r="RFK4" s="27"/>
      <c r="RFL4" s="27"/>
      <c r="RFM4" s="27"/>
      <c r="RFN4" s="27"/>
      <c r="RFO4" s="27"/>
      <c r="RFP4" s="27"/>
      <c r="RFQ4" s="27"/>
      <c r="RFR4" s="27"/>
      <c r="RFS4" s="27"/>
      <c r="RFT4" s="27"/>
      <c r="RFU4" s="27"/>
      <c r="RFV4" s="27"/>
      <c r="RFW4" s="27"/>
      <c r="RFX4" s="27"/>
      <c r="RFY4" s="27"/>
      <c r="RFZ4" s="27"/>
      <c r="RGA4" s="27"/>
      <c r="RGB4" s="27"/>
      <c r="RGC4" s="27"/>
      <c r="RGD4" s="27"/>
      <c r="RGE4" s="27"/>
      <c r="RGF4" s="27"/>
      <c r="RGG4" s="27"/>
      <c r="RGH4" s="27"/>
      <c r="RGI4" s="27"/>
      <c r="RGJ4" s="27"/>
      <c r="RGK4" s="27"/>
      <c r="RGL4" s="27"/>
      <c r="RGM4" s="27"/>
      <c r="RGN4" s="27"/>
      <c r="RGO4" s="27"/>
      <c r="RGP4" s="27"/>
      <c r="RGQ4" s="27"/>
      <c r="RGR4" s="27"/>
      <c r="RGS4" s="27"/>
      <c r="RGT4" s="27"/>
      <c r="RGU4" s="27"/>
      <c r="RGV4" s="27"/>
      <c r="RGW4" s="27"/>
      <c r="RGX4" s="27"/>
      <c r="RGY4" s="27"/>
      <c r="RGZ4" s="27"/>
      <c r="RHA4" s="27"/>
      <c r="RHB4" s="27"/>
      <c r="RHC4" s="27"/>
      <c r="RHD4" s="27"/>
      <c r="RHE4" s="27"/>
      <c r="RHF4" s="27"/>
      <c r="RHG4" s="27"/>
      <c r="RHH4" s="27"/>
      <c r="RHI4" s="27"/>
      <c r="RHJ4" s="27"/>
      <c r="RHK4" s="27"/>
      <c r="RHL4" s="27"/>
      <c r="RHM4" s="27"/>
      <c r="RHN4" s="27"/>
      <c r="RHO4" s="27"/>
      <c r="RHP4" s="27"/>
      <c r="RHQ4" s="27"/>
      <c r="RHR4" s="27"/>
      <c r="RHS4" s="27"/>
      <c r="RHT4" s="27"/>
      <c r="RHU4" s="27"/>
      <c r="RHV4" s="27"/>
      <c r="RHW4" s="27"/>
      <c r="RHX4" s="27"/>
      <c r="RHY4" s="27"/>
      <c r="RHZ4" s="27"/>
      <c r="RIA4" s="27"/>
      <c r="RIB4" s="27"/>
      <c r="RIC4" s="27"/>
      <c r="RID4" s="27"/>
      <c r="RIE4" s="27"/>
      <c r="RIF4" s="27"/>
      <c r="RIG4" s="27"/>
      <c r="RIH4" s="27"/>
      <c r="RII4" s="27"/>
      <c r="RIJ4" s="27"/>
      <c r="RIK4" s="27"/>
      <c r="RIL4" s="27"/>
      <c r="RIM4" s="27"/>
      <c r="RIN4" s="27"/>
      <c r="RIO4" s="27"/>
      <c r="RIP4" s="27"/>
      <c r="RIQ4" s="27"/>
      <c r="RIR4" s="27"/>
      <c r="RIS4" s="27"/>
      <c r="RIT4" s="27"/>
      <c r="RIU4" s="27"/>
      <c r="RIV4" s="27"/>
      <c r="RIW4" s="27"/>
      <c r="RIX4" s="27"/>
      <c r="RIY4" s="27"/>
      <c r="RIZ4" s="27"/>
      <c r="RJA4" s="27"/>
      <c r="RJB4" s="27"/>
      <c r="RJC4" s="27"/>
      <c r="RJD4" s="27"/>
      <c r="RJE4" s="27"/>
      <c r="RJF4" s="27"/>
      <c r="RJG4" s="27"/>
      <c r="RJH4" s="27"/>
      <c r="RJI4" s="27"/>
      <c r="RJJ4" s="27"/>
      <c r="RJK4" s="27"/>
      <c r="RJL4" s="27"/>
      <c r="RJM4" s="27"/>
      <c r="RJN4" s="27"/>
      <c r="RJO4" s="27"/>
      <c r="RJP4" s="27"/>
      <c r="RJQ4" s="27"/>
      <c r="RJR4" s="27"/>
      <c r="RJS4" s="27"/>
      <c r="RJT4" s="27"/>
      <c r="RJU4" s="27"/>
      <c r="RJV4" s="27"/>
      <c r="RJW4" s="27"/>
      <c r="RJX4" s="27"/>
      <c r="RJY4" s="27"/>
      <c r="RJZ4" s="27"/>
      <c r="RKA4" s="27"/>
      <c r="RKB4" s="27"/>
      <c r="RKC4" s="27"/>
      <c r="RKD4" s="27"/>
      <c r="RKE4" s="27"/>
      <c r="RKF4" s="27"/>
      <c r="RKG4" s="27"/>
      <c r="RKH4" s="27"/>
      <c r="RKI4" s="27"/>
      <c r="RKJ4" s="27"/>
      <c r="RKK4" s="27"/>
      <c r="RKL4" s="27"/>
      <c r="RKM4" s="27"/>
      <c r="RKN4" s="27"/>
      <c r="RKO4" s="27"/>
      <c r="RKP4" s="27"/>
      <c r="RKQ4" s="27"/>
      <c r="RKR4" s="27"/>
      <c r="RKS4" s="27"/>
      <c r="RKT4" s="27"/>
      <c r="RKU4" s="27"/>
      <c r="RKV4" s="27"/>
      <c r="RKW4" s="27"/>
      <c r="RKX4" s="27"/>
      <c r="RKY4" s="27"/>
      <c r="RKZ4" s="27"/>
      <c r="RLA4" s="27"/>
      <c r="RLB4" s="27"/>
      <c r="RLC4" s="27"/>
      <c r="RLD4" s="27"/>
      <c r="RLE4" s="27"/>
      <c r="RLF4" s="27"/>
      <c r="RLG4" s="27"/>
      <c r="RLH4" s="27"/>
      <c r="RLI4" s="27"/>
      <c r="RLJ4" s="27"/>
      <c r="RLK4" s="27"/>
      <c r="RLL4" s="27"/>
      <c r="RLM4" s="27"/>
      <c r="RLN4" s="27"/>
      <c r="RLO4" s="27"/>
      <c r="RLP4" s="27"/>
      <c r="RLQ4" s="27"/>
      <c r="RLR4" s="27"/>
      <c r="RLS4" s="27"/>
      <c r="RLT4" s="27"/>
      <c r="RLU4" s="27"/>
      <c r="RLV4" s="27"/>
      <c r="RLW4" s="27"/>
      <c r="RLX4" s="27"/>
      <c r="RLY4" s="27"/>
      <c r="RLZ4" s="27"/>
      <c r="RMA4" s="27"/>
      <c r="RMB4" s="27"/>
      <c r="RMC4" s="27"/>
      <c r="RMD4" s="27"/>
      <c r="RME4" s="27"/>
      <c r="RMF4" s="27"/>
      <c r="RMG4" s="27"/>
      <c r="RMH4" s="27"/>
      <c r="RMI4" s="27"/>
      <c r="RMJ4" s="27"/>
      <c r="RMK4" s="27"/>
      <c r="RML4" s="27"/>
      <c r="RMM4" s="27"/>
      <c r="RMN4" s="27"/>
      <c r="RMO4" s="27"/>
      <c r="RMP4" s="27"/>
      <c r="RMQ4" s="27"/>
      <c r="RMR4" s="27"/>
      <c r="RMS4" s="27"/>
      <c r="RMT4" s="27"/>
      <c r="RMU4" s="27"/>
      <c r="RMV4" s="27"/>
      <c r="RMW4" s="27"/>
      <c r="RMX4" s="27"/>
      <c r="RMY4" s="27"/>
      <c r="RMZ4" s="27"/>
      <c r="RNA4" s="27"/>
      <c r="RNB4" s="27"/>
      <c r="RNC4" s="27"/>
      <c r="RND4" s="27"/>
      <c r="RNE4" s="27"/>
      <c r="RNF4" s="27"/>
      <c r="RNG4" s="27"/>
      <c r="RNH4" s="27"/>
      <c r="RNI4" s="27"/>
      <c r="RNJ4" s="27"/>
      <c r="RNK4" s="27"/>
      <c r="RNL4" s="27"/>
      <c r="RNM4" s="27"/>
      <c r="RNN4" s="27"/>
      <c r="RNO4" s="27"/>
      <c r="RNP4" s="27"/>
      <c r="RNQ4" s="27"/>
      <c r="RNR4" s="27"/>
      <c r="RNS4" s="27"/>
      <c r="RNT4" s="27"/>
      <c r="RNU4" s="27"/>
      <c r="RNV4" s="27"/>
      <c r="RNW4" s="27"/>
      <c r="RNX4" s="27"/>
      <c r="RNY4" s="27"/>
      <c r="RNZ4" s="27"/>
      <c r="ROA4" s="27"/>
      <c r="ROB4" s="27"/>
      <c r="ROC4" s="27"/>
      <c r="ROD4" s="27"/>
      <c r="ROE4" s="27"/>
      <c r="ROF4" s="27"/>
      <c r="ROG4" s="27"/>
      <c r="ROH4" s="27"/>
      <c r="ROI4" s="27"/>
      <c r="ROJ4" s="27"/>
      <c r="ROK4" s="27"/>
      <c r="ROL4" s="27"/>
      <c r="ROM4" s="27"/>
      <c r="RON4" s="27"/>
      <c r="ROO4" s="27"/>
      <c r="ROP4" s="27"/>
      <c r="ROQ4" s="27"/>
      <c r="ROR4" s="27"/>
      <c r="ROS4" s="27"/>
      <c r="ROT4" s="27"/>
      <c r="ROU4" s="27"/>
      <c r="ROV4" s="27"/>
      <c r="ROW4" s="27"/>
      <c r="ROX4" s="27"/>
      <c r="ROY4" s="27"/>
      <c r="ROZ4" s="27"/>
      <c r="RPA4" s="27"/>
      <c r="RPB4" s="27"/>
      <c r="RPC4" s="27"/>
      <c r="RPD4" s="27"/>
      <c r="RPE4" s="27"/>
      <c r="RPF4" s="27"/>
      <c r="RPG4" s="27"/>
      <c r="RPH4" s="27"/>
      <c r="RPI4" s="27"/>
      <c r="RPJ4" s="27"/>
      <c r="RPK4" s="27"/>
      <c r="RPL4" s="27"/>
      <c r="RPM4" s="27"/>
      <c r="RPN4" s="27"/>
      <c r="RPO4" s="27"/>
      <c r="RPP4" s="27"/>
      <c r="RPQ4" s="27"/>
      <c r="RPR4" s="27"/>
      <c r="RPS4" s="27"/>
      <c r="RPT4" s="27"/>
      <c r="RPU4" s="27"/>
      <c r="RPV4" s="27"/>
      <c r="RPW4" s="27"/>
      <c r="RPX4" s="27"/>
      <c r="RPY4" s="27"/>
      <c r="RPZ4" s="27"/>
      <c r="RQA4" s="27"/>
      <c r="RQB4" s="27"/>
      <c r="RQC4" s="27"/>
      <c r="RQD4" s="27"/>
      <c r="RQE4" s="27"/>
      <c r="RQF4" s="27"/>
      <c r="RQG4" s="27"/>
      <c r="RQH4" s="27"/>
      <c r="RQI4" s="27"/>
      <c r="RQJ4" s="27"/>
      <c r="RQK4" s="27"/>
      <c r="RQL4" s="27"/>
      <c r="RQM4" s="27"/>
      <c r="RQN4" s="27"/>
      <c r="RQO4" s="27"/>
      <c r="RQP4" s="27"/>
      <c r="RQQ4" s="27"/>
      <c r="RQR4" s="27"/>
      <c r="RQS4" s="27"/>
      <c r="RQT4" s="27"/>
      <c r="RQU4" s="27"/>
      <c r="RQV4" s="27"/>
      <c r="RQW4" s="27"/>
      <c r="RQX4" s="27"/>
      <c r="RQY4" s="27"/>
      <c r="RQZ4" s="27"/>
      <c r="RRA4" s="27"/>
      <c r="RRB4" s="27"/>
      <c r="RRC4" s="27"/>
      <c r="RRD4" s="27"/>
      <c r="RRE4" s="27"/>
      <c r="RRF4" s="27"/>
      <c r="RRG4" s="27"/>
      <c r="RRH4" s="27"/>
      <c r="RRI4" s="27"/>
      <c r="RRJ4" s="27"/>
      <c r="RRK4" s="27"/>
      <c r="RRL4" s="27"/>
      <c r="RRM4" s="27"/>
      <c r="RRN4" s="27"/>
      <c r="RRO4" s="27"/>
      <c r="RRP4" s="27"/>
      <c r="RRQ4" s="27"/>
      <c r="RRR4" s="27"/>
      <c r="RRS4" s="27"/>
      <c r="RRT4" s="27"/>
      <c r="RRU4" s="27"/>
      <c r="RRV4" s="27"/>
      <c r="RRW4" s="27"/>
      <c r="RRX4" s="27"/>
      <c r="RRY4" s="27"/>
      <c r="RRZ4" s="27"/>
      <c r="RSA4" s="27"/>
      <c r="RSB4" s="27"/>
      <c r="RSC4" s="27"/>
      <c r="RSD4" s="27"/>
      <c r="RSE4" s="27"/>
      <c r="RSF4" s="27"/>
      <c r="RSG4" s="27"/>
      <c r="RSH4" s="27"/>
      <c r="RSI4" s="27"/>
      <c r="RSJ4" s="27"/>
      <c r="RSK4" s="27"/>
      <c r="RSL4" s="27"/>
      <c r="RSM4" s="27"/>
      <c r="RSN4" s="27"/>
      <c r="RSO4" s="27"/>
      <c r="RSP4" s="27"/>
      <c r="RSQ4" s="27"/>
      <c r="RSR4" s="27"/>
      <c r="RSS4" s="27"/>
      <c r="RST4" s="27"/>
      <c r="RSU4" s="27"/>
      <c r="RSV4" s="27"/>
      <c r="RSW4" s="27"/>
      <c r="RSX4" s="27"/>
      <c r="RSY4" s="27"/>
      <c r="RSZ4" s="27"/>
      <c r="RTA4" s="27"/>
      <c r="RTB4" s="27"/>
      <c r="RTC4" s="27"/>
      <c r="RTD4" s="27"/>
      <c r="RTE4" s="27"/>
      <c r="RTF4" s="27"/>
      <c r="RTG4" s="27"/>
      <c r="RTH4" s="27"/>
      <c r="RTI4" s="27"/>
      <c r="RTJ4" s="27"/>
      <c r="RTK4" s="27"/>
      <c r="RTL4" s="27"/>
      <c r="RTM4" s="27"/>
      <c r="RTN4" s="27"/>
      <c r="RTO4" s="27"/>
      <c r="RTP4" s="27"/>
      <c r="RTQ4" s="27"/>
      <c r="RTR4" s="27"/>
      <c r="RTS4" s="27"/>
      <c r="RTT4" s="27"/>
      <c r="RTU4" s="27"/>
      <c r="RTV4" s="27"/>
      <c r="RTW4" s="27"/>
      <c r="RTX4" s="27"/>
      <c r="RTY4" s="27"/>
      <c r="RTZ4" s="27"/>
      <c r="RUA4" s="27"/>
      <c r="RUB4" s="27"/>
      <c r="RUC4" s="27"/>
      <c r="RUD4" s="27"/>
      <c r="RUE4" s="27"/>
      <c r="RUF4" s="27"/>
      <c r="RUG4" s="27"/>
      <c r="RUH4" s="27"/>
      <c r="RUI4" s="27"/>
      <c r="RUJ4" s="27"/>
      <c r="RUK4" s="27"/>
      <c r="RUL4" s="27"/>
      <c r="RUM4" s="27"/>
      <c r="RUN4" s="27"/>
      <c r="RUO4" s="27"/>
      <c r="RUP4" s="27"/>
      <c r="RUQ4" s="27"/>
      <c r="RUR4" s="27"/>
      <c r="RUS4" s="27"/>
      <c r="RUT4" s="27"/>
      <c r="RUU4" s="27"/>
      <c r="RUV4" s="27"/>
      <c r="RUW4" s="27"/>
      <c r="RUX4" s="27"/>
      <c r="RUY4" s="27"/>
      <c r="RUZ4" s="27"/>
      <c r="RVA4" s="27"/>
      <c r="RVB4" s="27"/>
      <c r="RVC4" s="27"/>
      <c r="RVD4" s="27"/>
      <c r="RVE4" s="27"/>
      <c r="RVF4" s="27"/>
      <c r="RVG4" s="27"/>
      <c r="RVH4" s="27"/>
      <c r="RVI4" s="27"/>
      <c r="RVJ4" s="27"/>
      <c r="RVK4" s="27"/>
      <c r="RVL4" s="27"/>
      <c r="RVM4" s="27"/>
      <c r="RVN4" s="27"/>
      <c r="RVO4" s="27"/>
      <c r="RVP4" s="27"/>
      <c r="RVQ4" s="27"/>
      <c r="RVR4" s="27"/>
      <c r="RVS4" s="27"/>
      <c r="RVT4" s="27"/>
      <c r="RVU4" s="27"/>
      <c r="RVV4" s="27"/>
      <c r="RVW4" s="27"/>
      <c r="RVX4" s="27"/>
      <c r="RVY4" s="27"/>
      <c r="RVZ4" s="27"/>
      <c r="RWA4" s="27"/>
      <c r="RWB4" s="27"/>
      <c r="RWC4" s="27"/>
      <c r="RWD4" s="27"/>
      <c r="RWE4" s="27"/>
      <c r="RWF4" s="27"/>
      <c r="RWG4" s="27"/>
      <c r="RWH4" s="27"/>
      <c r="RWI4" s="27"/>
      <c r="RWJ4" s="27"/>
      <c r="RWK4" s="27"/>
      <c r="RWL4" s="27"/>
      <c r="RWM4" s="27"/>
      <c r="RWN4" s="27"/>
      <c r="RWO4" s="27"/>
      <c r="RWP4" s="27"/>
      <c r="RWQ4" s="27"/>
      <c r="RWR4" s="27"/>
      <c r="RWS4" s="27"/>
      <c r="RWT4" s="27"/>
      <c r="RWU4" s="27"/>
      <c r="RWV4" s="27"/>
      <c r="RWW4" s="27"/>
      <c r="RWX4" s="27"/>
      <c r="RWY4" s="27"/>
      <c r="RWZ4" s="27"/>
      <c r="RXA4" s="27"/>
      <c r="RXB4" s="27"/>
      <c r="RXC4" s="27"/>
      <c r="RXD4" s="27"/>
      <c r="RXE4" s="27"/>
      <c r="RXF4" s="27"/>
      <c r="RXG4" s="27"/>
      <c r="RXH4" s="27"/>
      <c r="RXI4" s="27"/>
      <c r="RXJ4" s="27"/>
      <c r="RXK4" s="27"/>
      <c r="RXL4" s="27"/>
      <c r="RXM4" s="27"/>
      <c r="RXN4" s="27"/>
      <c r="RXO4" s="27"/>
      <c r="RXP4" s="27"/>
      <c r="RXQ4" s="27"/>
      <c r="RXR4" s="27"/>
      <c r="RXS4" s="27"/>
      <c r="RXT4" s="27"/>
      <c r="RXU4" s="27"/>
      <c r="RXV4" s="27"/>
      <c r="RXW4" s="27"/>
      <c r="RXX4" s="27"/>
      <c r="RXY4" s="27"/>
      <c r="RXZ4" s="27"/>
      <c r="RYA4" s="27"/>
      <c r="RYB4" s="27"/>
      <c r="RYC4" s="27"/>
      <c r="RYD4" s="27"/>
      <c r="RYE4" s="27"/>
      <c r="RYF4" s="27"/>
      <c r="RYG4" s="27"/>
      <c r="RYH4" s="27"/>
      <c r="RYI4" s="27"/>
      <c r="RYJ4" s="27"/>
      <c r="RYK4" s="27"/>
      <c r="RYL4" s="27"/>
      <c r="RYM4" s="27"/>
      <c r="RYN4" s="27"/>
      <c r="RYO4" s="27"/>
      <c r="RYP4" s="27"/>
      <c r="RYQ4" s="27"/>
      <c r="RYR4" s="27"/>
      <c r="RYS4" s="27"/>
      <c r="RYT4" s="27"/>
      <c r="RYU4" s="27"/>
      <c r="RYV4" s="27"/>
      <c r="RYW4" s="27"/>
      <c r="RYX4" s="27"/>
      <c r="RYY4" s="27"/>
      <c r="RYZ4" s="27"/>
      <c r="RZA4" s="27"/>
      <c r="RZB4" s="27"/>
      <c r="RZC4" s="27"/>
      <c r="RZD4" s="27"/>
      <c r="RZE4" s="27"/>
      <c r="RZF4" s="27"/>
      <c r="RZG4" s="27"/>
      <c r="RZH4" s="27"/>
      <c r="RZI4" s="27"/>
      <c r="RZJ4" s="27"/>
      <c r="RZK4" s="27"/>
      <c r="RZL4" s="27"/>
      <c r="RZM4" s="27"/>
      <c r="RZN4" s="27"/>
      <c r="RZO4" s="27"/>
      <c r="RZP4" s="27"/>
      <c r="RZQ4" s="27"/>
      <c r="RZR4" s="27"/>
      <c r="RZS4" s="27"/>
      <c r="RZT4" s="27"/>
      <c r="RZU4" s="27"/>
      <c r="RZV4" s="27"/>
      <c r="RZW4" s="27"/>
      <c r="RZX4" s="27"/>
      <c r="RZY4" s="27"/>
      <c r="RZZ4" s="27"/>
      <c r="SAA4" s="27"/>
      <c r="SAB4" s="27"/>
      <c r="SAC4" s="27"/>
      <c r="SAD4" s="27"/>
      <c r="SAE4" s="27"/>
      <c r="SAF4" s="27"/>
      <c r="SAG4" s="27"/>
      <c r="SAH4" s="27"/>
      <c r="SAI4" s="27"/>
      <c r="SAJ4" s="27"/>
      <c r="SAK4" s="27"/>
      <c r="SAL4" s="27"/>
      <c r="SAM4" s="27"/>
      <c r="SAN4" s="27"/>
      <c r="SAO4" s="27"/>
      <c r="SAP4" s="27"/>
      <c r="SAQ4" s="27"/>
      <c r="SAR4" s="27"/>
      <c r="SAS4" s="27"/>
      <c r="SAT4" s="27"/>
      <c r="SAU4" s="27"/>
      <c r="SAV4" s="27"/>
      <c r="SAW4" s="27"/>
      <c r="SAX4" s="27"/>
      <c r="SAY4" s="27"/>
      <c r="SAZ4" s="27"/>
      <c r="SBA4" s="27"/>
      <c r="SBB4" s="27"/>
      <c r="SBC4" s="27"/>
      <c r="SBD4" s="27"/>
      <c r="SBE4" s="27"/>
      <c r="SBF4" s="27"/>
      <c r="SBG4" s="27"/>
      <c r="SBH4" s="27"/>
      <c r="SBI4" s="27"/>
      <c r="SBJ4" s="27"/>
      <c r="SBK4" s="27"/>
      <c r="SBL4" s="27"/>
      <c r="SBM4" s="27"/>
      <c r="SBN4" s="27"/>
      <c r="SBO4" s="27"/>
      <c r="SBP4" s="27"/>
      <c r="SBQ4" s="27"/>
      <c r="SBR4" s="27"/>
      <c r="SBS4" s="27"/>
      <c r="SBT4" s="27"/>
      <c r="SBU4" s="27"/>
      <c r="SBV4" s="27"/>
      <c r="SBW4" s="27"/>
      <c r="SBX4" s="27"/>
      <c r="SBY4" s="27"/>
      <c r="SBZ4" s="27"/>
      <c r="SCA4" s="27"/>
      <c r="SCB4" s="27"/>
      <c r="SCC4" s="27"/>
      <c r="SCD4" s="27"/>
      <c r="SCE4" s="27"/>
      <c r="SCF4" s="27"/>
      <c r="SCG4" s="27"/>
      <c r="SCH4" s="27"/>
      <c r="SCI4" s="27"/>
      <c r="SCJ4" s="27"/>
      <c r="SCK4" s="27"/>
      <c r="SCL4" s="27"/>
      <c r="SCM4" s="27"/>
      <c r="SCN4" s="27"/>
      <c r="SCO4" s="27"/>
      <c r="SCP4" s="27"/>
      <c r="SCQ4" s="27"/>
      <c r="SCR4" s="27"/>
      <c r="SCS4" s="27"/>
      <c r="SCT4" s="27"/>
      <c r="SCU4" s="27"/>
      <c r="SCV4" s="27"/>
      <c r="SCW4" s="27"/>
      <c r="SCX4" s="27"/>
      <c r="SCY4" s="27"/>
      <c r="SCZ4" s="27"/>
      <c r="SDA4" s="27"/>
      <c r="SDB4" s="27"/>
      <c r="SDC4" s="27"/>
      <c r="SDD4" s="27"/>
      <c r="SDE4" s="27"/>
      <c r="SDF4" s="27"/>
      <c r="SDG4" s="27"/>
      <c r="SDH4" s="27"/>
      <c r="SDI4" s="27"/>
      <c r="SDJ4" s="27"/>
      <c r="SDK4" s="27"/>
      <c r="SDL4" s="27"/>
      <c r="SDM4" s="27"/>
      <c r="SDN4" s="27"/>
      <c r="SDO4" s="27"/>
      <c r="SDP4" s="27"/>
      <c r="SDQ4" s="27"/>
      <c r="SDR4" s="27"/>
      <c r="SDS4" s="27"/>
      <c r="SDT4" s="27"/>
      <c r="SDU4" s="27"/>
      <c r="SDV4" s="27"/>
      <c r="SDW4" s="27"/>
      <c r="SDX4" s="27"/>
      <c r="SDY4" s="27"/>
      <c r="SDZ4" s="27"/>
      <c r="SEA4" s="27"/>
      <c r="SEB4" s="27"/>
      <c r="SEC4" s="27"/>
      <c r="SED4" s="27"/>
      <c r="SEE4" s="27"/>
      <c r="SEF4" s="27"/>
      <c r="SEG4" s="27"/>
      <c r="SEH4" s="27"/>
      <c r="SEI4" s="27"/>
      <c r="SEJ4" s="27"/>
      <c r="SEK4" s="27"/>
      <c r="SEL4" s="27"/>
      <c r="SEM4" s="27"/>
      <c r="SEN4" s="27"/>
      <c r="SEO4" s="27"/>
      <c r="SEP4" s="27"/>
      <c r="SEQ4" s="27"/>
      <c r="SER4" s="27"/>
      <c r="SES4" s="27"/>
      <c r="SET4" s="27"/>
      <c r="SEU4" s="27"/>
      <c r="SEV4" s="27"/>
      <c r="SEW4" s="27"/>
      <c r="SEX4" s="27"/>
      <c r="SEY4" s="27"/>
      <c r="SEZ4" s="27"/>
      <c r="SFA4" s="27"/>
      <c r="SFB4" s="27"/>
      <c r="SFC4" s="27"/>
      <c r="SFD4" s="27"/>
      <c r="SFE4" s="27"/>
      <c r="SFF4" s="27"/>
      <c r="SFG4" s="27"/>
      <c r="SFH4" s="27"/>
      <c r="SFI4" s="27"/>
      <c r="SFJ4" s="27"/>
      <c r="SFK4" s="27"/>
      <c r="SFL4" s="27"/>
      <c r="SFM4" s="27"/>
      <c r="SFN4" s="27"/>
      <c r="SFO4" s="27"/>
      <c r="SFP4" s="27"/>
      <c r="SFQ4" s="27"/>
      <c r="SFR4" s="27"/>
      <c r="SFS4" s="27"/>
      <c r="SFT4" s="27"/>
      <c r="SFU4" s="27"/>
      <c r="SFV4" s="27"/>
      <c r="SFW4" s="27"/>
      <c r="SFX4" s="27"/>
      <c r="SFY4" s="27"/>
      <c r="SFZ4" s="27"/>
      <c r="SGA4" s="27"/>
      <c r="SGB4" s="27"/>
      <c r="SGC4" s="27"/>
      <c r="SGD4" s="27"/>
      <c r="SGE4" s="27"/>
      <c r="SGF4" s="27"/>
      <c r="SGG4" s="27"/>
      <c r="SGH4" s="27"/>
      <c r="SGI4" s="27"/>
      <c r="SGJ4" s="27"/>
      <c r="SGK4" s="27"/>
      <c r="SGL4" s="27"/>
      <c r="SGM4" s="27"/>
      <c r="SGN4" s="27"/>
      <c r="SGO4" s="27"/>
      <c r="SGP4" s="27"/>
      <c r="SGQ4" s="27"/>
      <c r="SGR4" s="27"/>
      <c r="SGS4" s="27"/>
      <c r="SGT4" s="27"/>
      <c r="SGU4" s="27"/>
      <c r="SGV4" s="27"/>
      <c r="SGW4" s="27"/>
      <c r="SGX4" s="27"/>
      <c r="SGY4" s="27"/>
      <c r="SGZ4" s="27"/>
      <c r="SHA4" s="27"/>
      <c r="SHB4" s="27"/>
      <c r="SHC4" s="27"/>
      <c r="SHD4" s="27"/>
      <c r="SHE4" s="27"/>
      <c r="SHF4" s="27"/>
      <c r="SHG4" s="27"/>
      <c r="SHH4" s="27"/>
      <c r="SHI4" s="27"/>
      <c r="SHJ4" s="27"/>
      <c r="SHK4" s="27"/>
      <c r="SHL4" s="27"/>
      <c r="SHM4" s="27"/>
      <c r="SHN4" s="27"/>
      <c r="SHO4" s="27"/>
      <c r="SHP4" s="27"/>
      <c r="SHQ4" s="27"/>
      <c r="SHR4" s="27"/>
      <c r="SHS4" s="27"/>
      <c r="SHT4" s="27"/>
      <c r="SHU4" s="27"/>
      <c r="SHV4" s="27"/>
      <c r="SHW4" s="27"/>
      <c r="SHX4" s="27"/>
      <c r="SHY4" s="27"/>
      <c r="SHZ4" s="27"/>
      <c r="SIA4" s="27"/>
      <c r="SIB4" s="27"/>
      <c r="SIC4" s="27"/>
      <c r="SID4" s="27"/>
      <c r="SIE4" s="27"/>
      <c r="SIF4" s="27"/>
      <c r="SIG4" s="27"/>
      <c r="SIH4" s="27"/>
      <c r="SII4" s="27"/>
      <c r="SIJ4" s="27"/>
      <c r="SIK4" s="27"/>
      <c r="SIL4" s="27"/>
      <c r="SIM4" s="27"/>
      <c r="SIN4" s="27"/>
      <c r="SIO4" s="27"/>
      <c r="SIP4" s="27"/>
      <c r="SIQ4" s="27"/>
      <c r="SIR4" s="27"/>
      <c r="SIS4" s="27"/>
      <c r="SIT4" s="27"/>
      <c r="SIU4" s="27"/>
      <c r="SIV4" s="27"/>
      <c r="SIW4" s="27"/>
      <c r="SIX4" s="27"/>
      <c r="SIY4" s="27"/>
      <c r="SIZ4" s="27"/>
      <c r="SJA4" s="27"/>
      <c r="SJB4" s="27"/>
      <c r="SJC4" s="27"/>
      <c r="SJD4" s="27"/>
      <c r="SJE4" s="27"/>
      <c r="SJF4" s="27"/>
      <c r="SJG4" s="27"/>
      <c r="SJH4" s="27"/>
      <c r="SJI4" s="27"/>
      <c r="SJJ4" s="27"/>
      <c r="SJK4" s="27"/>
      <c r="SJL4" s="27"/>
      <c r="SJM4" s="27"/>
      <c r="SJN4" s="27"/>
      <c r="SJO4" s="27"/>
      <c r="SJP4" s="27"/>
      <c r="SJQ4" s="27"/>
      <c r="SJR4" s="27"/>
      <c r="SJS4" s="27"/>
      <c r="SJT4" s="27"/>
      <c r="SJU4" s="27"/>
      <c r="SJV4" s="27"/>
      <c r="SJW4" s="27"/>
      <c r="SJX4" s="27"/>
      <c r="SJY4" s="27"/>
      <c r="SJZ4" s="27"/>
      <c r="SKA4" s="27"/>
      <c r="SKB4" s="27"/>
      <c r="SKC4" s="27"/>
      <c r="SKD4" s="27"/>
      <c r="SKE4" s="27"/>
      <c r="SKF4" s="27"/>
      <c r="SKG4" s="27"/>
      <c r="SKH4" s="27"/>
      <c r="SKI4" s="27"/>
      <c r="SKJ4" s="27"/>
      <c r="SKK4" s="27"/>
      <c r="SKL4" s="27"/>
      <c r="SKM4" s="27"/>
      <c r="SKN4" s="27"/>
      <c r="SKO4" s="27"/>
      <c r="SKP4" s="27"/>
      <c r="SKQ4" s="27"/>
      <c r="SKR4" s="27"/>
      <c r="SKS4" s="27"/>
      <c r="SKT4" s="27"/>
      <c r="SKU4" s="27"/>
      <c r="SKV4" s="27"/>
      <c r="SKW4" s="27"/>
      <c r="SKX4" s="27"/>
      <c r="SKY4" s="27"/>
      <c r="SKZ4" s="27"/>
      <c r="SLA4" s="27"/>
      <c r="SLB4" s="27"/>
      <c r="SLC4" s="27"/>
      <c r="SLD4" s="27"/>
      <c r="SLE4" s="27"/>
      <c r="SLF4" s="27"/>
      <c r="SLG4" s="27"/>
      <c r="SLH4" s="27"/>
      <c r="SLI4" s="27"/>
      <c r="SLJ4" s="27"/>
      <c r="SLK4" s="27"/>
      <c r="SLL4" s="27"/>
      <c r="SLM4" s="27"/>
      <c r="SLN4" s="27"/>
      <c r="SLO4" s="27"/>
      <c r="SLP4" s="27"/>
      <c r="SLQ4" s="27"/>
      <c r="SLR4" s="27"/>
      <c r="SLS4" s="27"/>
      <c r="SLT4" s="27"/>
      <c r="SLU4" s="27"/>
      <c r="SLV4" s="27"/>
      <c r="SLW4" s="27"/>
      <c r="SLX4" s="27"/>
      <c r="SLY4" s="27"/>
      <c r="SLZ4" s="27"/>
      <c r="SMA4" s="27"/>
      <c r="SMB4" s="27"/>
      <c r="SMC4" s="27"/>
      <c r="SMD4" s="27"/>
      <c r="SME4" s="27"/>
      <c r="SMF4" s="27"/>
      <c r="SMG4" s="27"/>
      <c r="SMH4" s="27"/>
      <c r="SMI4" s="27"/>
      <c r="SMJ4" s="27"/>
      <c r="SMK4" s="27"/>
      <c r="SML4" s="27"/>
      <c r="SMM4" s="27"/>
      <c r="SMN4" s="27"/>
      <c r="SMO4" s="27"/>
      <c r="SMP4" s="27"/>
      <c r="SMQ4" s="27"/>
      <c r="SMR4" s="27"/>
      <c r="SMS4" s="27"/>
      <c r="SMT4" s="27"/>
      <c r="SMU4" s="27"/>
      <c r="SMV4" s="27"/>
      <c r="SMW4" s="27"/>
      <c r="SMX4" s="27"/>
      <c r="SMY4" s="27"/>
      <c r="SMZ4" s="27"/>
      <c r="SNA4" s="27"/>
      <c r="SNB4" s="27"/>
      <c r="SNC4" s="27"/>
      <c r="SND4" s="27"/>
      <c r="SNE4" s="27"/>
      <c r="SNF4" s="27"/>
      <c r="SNG4" s="27"/>
      <c r="SNH4" s="27"/>
      <c r="SNI4" s="27"/>
      <c r="SNJ4" s="27"/>
      <c r="SNK4" s="27"/>
      <c r="SNL4" s="27"/>
      <c r="SNM4" s="27"/>
      <c r="SNN4" s="27"/>
      <c r="SNO4" s="27"/>
      <c r="SNP4" s="27"/>
      <c r="SNQ4" s="27"/>
      <c r="SNR4" s="27"/>
      <c r="SNS4" s="27"/>
      <c r="SNT4" s="27"/>
      <c r="SNU4" s="27"/>
      <c r="SNV4" s="27"/>
      <c r="SNW4" s="27"/>
      <c r="SNX4" s="27"/>
      <c r="SNY4" s="27"/>
      <c r="SNZ4" s="27"/>
      <c r="SOA4" s="27"/>
      <c r="SOB4" s="27"/>
      <c r="SOC4" s="27"/>
      <c r="SOD4" s="27"/>
      <c r="SOE4" s="27"/>
      <c r="SOF4" s="27"/>
      <c r="SOG4" s="27"/>
      <c r="SOH4" s="27"/>
      <c r="SOI4" s="27"/>
      <c r="SOJ4" s="27"/>
      <c r="SOK4" s="27"/>
      <c r="SOL4" s="27"/>
      <c r="SOM4" s="27"/>
      <c r="SON4" s="27"/>
      <c r="SOO4" s="27"/>
      <c r="SOP4" s="27"/>
      <c r="SOQ4" s="27"/>
      <c r="SOR4" s="27"/>
      <c r="SOS4" s="27"/>
      <c r="SOT4" s="27"/>
      <c r="SOU4" s="27"/>
      <c r="SOV4" s="27"/>
      <c r="SOW4" s="27"/>
      <c r="SOX4" s="27"/>
      <c r="SOY4" s="27"/>
      <c r="SOZ4" s="27"/>
      <c r="SPA4" s="27"/>
      <c r="SPB4" s="27"/>
      <c r="SPC4" s="27"/>
      <c r="SPD4" s="27"/>
      <c r="SPE4" s="27"/>
      <c r="SPF4" s="27"/>
      <c r="SPG4" s="27"/>
      <c r="SPH4" s="27"/>
      <c r="SPI4" s="27"/>
      <c r="SPJ4" s="27"/>
      <c r="SPK4" s="27"/>
      <c r="SPL4" s="27"/>
      <c r="SPM4" s="27"/>
      <c r="SPN4" s="27"/>
      <c r="SPO4" s="27"/>
      <c r="SPP4" s="27"/>
      <c r="SPQ4" s="27"/>
      <c r="SPR4" s="27"/>
      <c r="SPS4" s="27"/>
      <c r="SPT4" s="27"/>
      <c r="SPU4" s="27"/>
      <c r="SPV4" s="27"/>
      <c r="SPW4" s="27"/>
      <c r="SPX4" s="27"/>
      <c r="SPY4" s="27"/>
      <c r="SPZ4" s="27"/>
      <c r="SQA4" s="27"/>
      <c r="SQB4" s="27"/>
      <c r="SQC4" s="27"/>
      <c r="SQD4" s="27"/>
      <c r="SQE4" s="27"/>
      <c r="SQF4" s="27"/>
      <c r="SQG4" s="27"/>
      <c r="SQH4" s="27"/>
      <c r="SQI4" s="27"/>
      <c r="SQJ4" s="27"/>
      <c r="SQK4" s="27"/>
      <c r="SQL4" s="27"/>
      <c r="SQM4" s="27"/>
      <c r="SQN4" s="27"/>
      <c r="SQO4" s="27"/>
      <c r="SQP4" s="27"/>
      <c r="SQQ4" s="27"/>
      <c r="SQR4" s="27"/>
      <c r="SQS4" s="27"/>
      <c r="SQT4" s="27"/>
      <c r="SQU4" s="27"/>
      <c r="SQV4" s="27"/>
      <c r="SQW4" s="27"/>
      <c r="SQX4" s="27"/>
      <c r="SQY4" s="27"/>
      <c r="SQZ4" s="27"/>
      <c r="SRA4" s="27"/>
      <c r="SRB4" s="27"/>
      <c r="SRC4" s="27"/>
      <c r="SRD4" s="27"/>
      <c r="SRE4" s="27"/>
      <c r="SRF4" s="27"/>
      <c r="SRG4" s="27"/>
      <c r="SRH4" s="27"/>
      <c r="SRI4" s="27"/>
      <c r="SRJ4" s="27"/>
      <c r="SRK4" s="27"/>
      <c r="SRL4" s="27"/>
      <c r="SRM4" s="27"/>
      <c r="SRN4" s="27"/>
      <c r="SRO4" s="27"/>
      <c r="SRP4" s="27"/>
      <c r="SRQ4" s="27"/>
      <c r="SRR4" s="27"/>
      <c r="SRS4" s="27"/>
      <c r="SRT4" s="27"/>
      <c r="SRU4" s="27"/>
      <c r="SRV4" s="27"/>
      <c r="SRW4" s="27"/>
      <c r="SRX4" s="27"/>
      <c r="SRY4" s="27"/>
      <c r="SRZ4" s="27"/>
      <c r="SSA4" s="27"/>
      <c r="SSB4" s="27"/>
      <c r="SSC4" s="27"/>
      <c r="SSD4" s="27"/>
      <c r="SSE4" s="27"/>
      <c r="SSF4" s="27"/>
      <c r="SSG4" s="27"/>
      <c r="SSH4" s="27"/>
      <c r="SSI4" s="27"/>
      <c r="SSJ4" s="27"/>
      <c r="SSK4" s="27"/>
      <c r="SSL4" s="27"/>
      <c r="SSM4" s="27"/>
      <c r="SSN4" s="27"/>
      <c r="SSO4" s="27"/>
      <c r="SSP4" s="27"/>
      <c r="SSQ4" s="27"/>
      <c r="SSR4" s="27"/>
      <c r="SSS4" s="27"/>
      <c r="SST4" s="27"/>
      <c r="SSU4" s="27"/>
      <c r="SSV4" s="27"/>
      <c r="SSW4" s="27"/>
      <c r="SSX4" s="27"/>
      <c r="SSY4" s="27"/>
      <c r="SSZ4" s="27"/>
      <c r="STA4" s="27"/>
      <c r="STB4" s="27"/>
      <c r="STC4" s="27"/>
      <c r="STD4" s="27"/>
      <c r="STE4" s="27"/>
      <c r="STF4" s="27"/>
      <c r="STG4" s="27"/>
      <c r="STH4" s="27"/>
      <c r="STI4" s="27"/>
      <c r="STJ4" s="27"/>
      <c r="STK4" s="27"/>
      <c r="STL4" s="27"/>
      <c r="STM4" s="27"/>
      <c r="STN4" s="27"/>
      <c r="STO4" s="27"/>
      <c r="STP4" s="27"/>
      <c r="STQ4" s="27"/>
      <c r="STR4" s="27"/>
      <c r="STS4" s="27"/>
      <c r="STT4" s="27"/>
      <c r="STU4" s="27"/>
      <c r="STV4" s="27"/>
      <c r="STW4" s="27"/>
      <c r="STX4" s="27"/>
      <c r="STY4" s="27"/>
      <c r="STZ4" s="27"/>
      <c r="SUA4" s="27"/>
      <c r="SUB4" s="27"/>
      <c r="SUC4" s="27"/>
      <c r="SUD4" s="27"/>
      <c r="SUE4" s="27"/>
      <c r="SUF4" s="27"/>
      <c r="SUG4" s="27"/>
      <c r="SUH4" s="27"/>
      <c r="SUI4" s="27"/>
      <c r="SUJ4" s="27"/>
      <c r="SUK4" s="27"/>
      <c r="SUL4" s="27"/>
      <c r="SUM4" s="27"/>
      <c r="SUN4" s="27"/>
      <c r="SUO4" s="27"/>
      <c r="SUP4" s="27"/>
      <c r="SUQ4" s="27"/>
      <c r="SUR4" s="27"/>
      <c r="SUS4" s="27"/>
      <c r="SUT4" s="27"/>
      <c r="SUU4" s="27"/>
      <c r="SUV4" s="27"/>
      <c r="SUW4" s="27"/>
      <c r="SUX4" s="27"/>
      <c r="SUY4" s="27"/>
      <c r="SUZ4" s="27"/>
      <c r="SVA4" s="27"/>
      <c r="SVB4" s="27"/>
      <c r="SVC4" s="27"/>
      <c r="SVD4" s="27"/>
      <c r="SVE4" s="27"/>
      <c r="SVF4" s="27"/>
      <c r="SVG4" s="27"/>
      <c r="SVH4" s="27"/>
      <c r="SVI4" s="27"/>
      <c r="SVJ4" s="27"/>
      <c r="SVK4" s="27"/>
      <c r="SVL4" s="27"/>
      <c r="SVM4" s="27"/>
      <c r="SVN4" s="27"/>
      <c r="SVO4" s="27"/>
      <c r="SVP4" s="27"/>
      <c r="SVQ4" s="27"/>
      <c r="SVR4" s="27"/>
      <c r="SVS4" s="27"/>
      <c r="SVT4" s="27"/>
      <c r="SVU4" s="27"/>
      <c r="SVV4" s="27"/>
      <c r="SVW4" s="27"/>
      <c r="SVX4" s="27"/>
      <c r="SVY4" s="27"/>
      <c r="SVZ4" s="27"/>
      <c r="SWA4" s="27"/>
      <c r="SWB4" s="27"/>
      <c r="SWC4" s="27"/>
      <c r="SWD4" s="27"/>
      <c r="SWE4" s="27"/>
      <c r="SWF4" s="27"/>
      <c r="SWG4" s="27"/>
      <c r="SWH4" s="27"/>
      <c r="SWI4" s="27"/>
      <c r="SWJ4" s="27"/>
      <c r="SWK4" s="27"/>
      <c r="SWL4" s="27"/>
      <c r="SWM4" s="27"/>
      <c r="SWN4" s="27"/>
      <c r="SWO4" s="27"/>
      <c r="SWP4" s="27"/>
      <c r="SWQ4" s="27"/>
      <c r="SWR4" s="27"/>
      <c r="SWS4" s="27"/>
      <c r="SWT4" s="27"/>
      <c r="SWU4" s="27"/>
      <c r="SWV4" s="27"/>
      <c r="SWW4" s="27"/>
      <c r="SWX4" s="27"/>
      <c r="SWY4" s="27"/>
      <c r="SWZ4" s="27"/>
      <c r="SXA4" s="27"/>
      <c r="SXB4" s="27"/>
      <c r="SXC4" s="27"/>
      <c r="SXD4" s="27"/>
      <c r="SXE4" s="27"/>
      <c r="SXF4" s="27"/>
      <c r="SXG4" s="27"/>
      <c r="SXH4" s="27"/>
      <c r="SXI4" s="27"/>
      <c r="SXJ4" s="27"/>
      <c r="SXK4" s="27"/>
      <c r="SXL4" s="27"/>
      <c r="SXM4" s="27"/>
      <c r="SXN4" s="27"/>
      <c r="SXO4" s="27"/>
      <c r="SXP4" s="27"/>
      <c r="SXQ4" s="27"/>
      <c r="SXR4" s="27"/>
      <c r="SXS4" s="27"/>
      <c r="SXT4" s="27"/>
      <c r="SXU4" s="27"/>
      <c r="SXV4" s="27"/>
      <c r="SXW4" s="27"/>
      <c r="SXX4" s="27"/>
      <c r="SXY4" s="27"/>
      <c r="SXZ4" s="27"/>
      <c r="SYA4" s="27"/>
      <c r="SYB4" s="27"/>
      <c r="SYC4" s="27"/>
      <c r="SYD4" s="27"/>
      <c r="SYE4" s="27"/>
      <c r="SYF4" s="27"/>
      <c r="SYG4" s="27"/>
      <c r="SYH4" s="27"/>
      <c r="SYI4" s="27"/>
      <c r="SYJ4" s="27"/>
      <c r="SYK4" s="27"/>
      <c r="SYL4" s="27"/>
      <c r="SYM4" s="27"/>
      <c r="SYN4" s="27"/>
      <c r="SYO4" s="27"/>
      <c r="SYP4" s="27"/>
      <c r="SYQ4" s="27"/>
      <c r="SYR4" s="27"/>
      <c r="SYS4" s="27"/>
      <c r="SYT4" s="27"/>
      <c r="SYU4" s="27"/>
      <c r="SYV4" s="27"/>
      <c r="SYW4" s="27"/>
      <c r="SYX4" s="27"/>
      <c r="SYY4" s="27"/>
      <c r="SYZ4" s="27"/>
      <c r="SZA4" s="27"/>
      <c r="SZB4" s="27"/>
      <c r="SZC4" s="27"/>
      <c r="SZD4" s="27"/>
      <c r="SZE4" s="27"/>
      <c r="SZF4" s="27"/>
      <c r="SZG4" s="27"/>
      <c r="SZH4" s="27"/>
      <c r="SZI4" s="27"/>
      <c r="SZJ4" s="27"/>
      <c r="SZK4" s="27"/>
      <c r="SZL4" s="27"/>
      <c r="SZM4" s="27"/>
      <c r="SZN4" s="27"/>
      <c r="SZO4" s="27"/>
      <c r="SZP4" s="27"/>
      <c r="SZQ4" s="27"/>
      <c r="SZR4" s="27"/>
      <c r="SZS4" s="27"/>
      <c r="SZT4" s="27"/>
      <c r="SZU4" s="27"/>
      <c r="SZV4" s="27"/>
      <c r="SZW4" s="27"/>
      <c r="SZX4" s="27"/>
      <c r="SZY4" s="27"/>
      <c r="SZZ4" s="27"/>
      <c r="TAA4" s="27"/>
      <c r="TAB4" s="27"/>
      <c r="TAC4" s="27"/>
      <c r="TAD4" s="27"/>
      <c r="TAE4" s="27"/>
      <c r="TAF4" s="27"/>
      <c r="TAG4" s="27"/>
      <c r="TAH4" s="27"/>
      <c r="TAI4" s="27"/>
      <c r="TAJ4" s="27"/>
      <c r="TAK4" s="27"/>
      <c r="TAL4" s="27"/>
      <c r="TAM4" s="27"/>
      <c r="TAN4" s="27"/>
      <c r="TAO4" s="27"/>
      <c r="TAP4" s="27"/>
      <c r="TAQ4" s="27"/>
      <c r="TAR4" s="27"/>
      <c r="TAS4" s="27"/>
      <c r="TAT4" s="27"/>
      <c r="TAU4" s="27"/>
      <c r="TAV4" s="27"/>
      <c r="TAW4" s="27"/>
      <c r="TAX4" s="27"/>
      <c r="TAY4" s="27"/>
      <c r="TAZ4" s="27"/>
      <c r="TBA4" s="27"/>
      <c r="TBB4" s="27"/>
      <c r="TBC4" s="27"/>
      <c r="TBD4" s="27"/>
      <c r="TBE4" s="27"/>
      <c r="TBF4" s="27"/>
      <c r="TBG4" s="27"/>
      <c r="TBH4" s="27"/>
      <c r="TBI4" s="27"/>
      <c r="TBJ4" s="27"/>
      <c r="TBK4" s="27"/>
      <c r="TBL4" s="27"/>
      <c r="TBM4" s="27"/>
      <c r="TBN4" s="27"/>
      <c r="TBO4" s="27"/>
      <c r="TBP4" s="27"/>
      <c r="TBQ4" s="27"/>
      <c r="TBR4" s="27"/>
      <c r="TBS4" s="27"/>
      <c r="TBT4" s="27"/>
      <c r="TBU4" s="27"/>
      <c r="TBV4" s="27"/>
      <c r="TBW4" s="27"/>
      <c r="TBX4" s="27"/>
      <c r="TBY4" s="27"/>
      <c r="TBZ4" s="27"/>
      <c r="TCA4" s="27"/>
      <c r="TCB4" s="27"/>
      <c r="TCC4" s="27"/>
      <c r="TCD4" s="27"/>
      <c r="TCE4" s="27"/>
      <c r="TCF4" s="27"/>
      <c r="TCG4" s="27"/>
      <c r="TCH4" s="27"/>
      <c r="TCI4" s="27"/>
      <c r="TCJ4" s="27"/>
      <c r="TCK4" s="27"/>
      <c r="TCL4" s="27"/>
      <c r="TCM4" s="27"/>
      <c r="TCN4" s="27"/>
      <c r="TCO4" s="27"/>
      <c r="TCP4" s="27"/>
      <c r="TCQ4" s="27"/>
      <c r="TCR4" s="27"/>
      <c r="TCS4" s="27"/>
      <c r="TCT4" s="27"/>
      <c r="TCU4" s="27"/>
      <c r="TCV4" s="27"/>
      <c r="TCW4" s="27"/>
      <c r="TCX4" s="27"/>
      <c r="TCY4" s="27"/>
      <c r="TCZ4" s="27"/>
      <c r="TDA4" s="27"/>
      <c r="TDB4" s="27"/>
      <c r="TDC4" s="27"/>
      <c r="TDD4" s="27"/>
      <c r="TDE4" s="27"/>
      <c r="TDF4" s="27"/>
      <c r="TDG4" s="27"/>
      <c r="TDH4" s="27"/>
      <c r="TDI4" s="27"/>
      <c r="TDJ4" s="27"/>
      <c r="TDK4" s="27"/>
      <c r="TDL4" s="27"/>
      <c r="TDM4" s="27"/>
      <c r="TDN4" s="27"/>
      <c r="TDO4" s="27"/>
      <c r="TDP4" s="27"/>
      <c r="TDQ4" s="27"/>
      <c r="TDR4" s="27"/>
      <c r="TDS4" s="27"/>
      <c r="TDT4" s="27"/>
      <c r="TDU4" s="27"/>
      <c r="TDV4" s="27"/>
      <c r="TDW4" s="27"/>
      <c r="TDX4" s="27"/>
      <c r="TDY4" s="27"/>
      <c r="TDZ4" s="27"/>
      <c r="TEA4" s="27"/>
      <c r="TEB4" s="27"/>
      <c r="TEC4" s="27"/>
      <c r="TED4" s="27"/>
      <c r="TEE4" s="27"/>
      <c r="TEF4" s="27"/>
      <c r="TEG4" s="27"/>
      <c r="TEH4" s="27"/>
      <c r="TEI4" s="27"/>
      <c r="TEJ4" s="27"/>
      <c r="TEK4" s="27"/>
      <c r="TEL4" s="27"/>
      <c r="TEM4" s="27"/>
      <c r="TEN4" s="27"/>
      <c r="TEO4" s="27"/>
      <c r="TEP4" s="27"/>
      <c r="TEQ4" s="27"/>
      <c r="TER4" s="27"/>
      <c r="TES4" s="27"/>
      <c r="TET4" s="27"/>
      <c r="TEU4" s="27"/>
      <c r="TEV4" s="27"/>
      <c r="TEW4" s="27"/>
      <c r="TEX4" s="27"/>
      <c r="TEY4" s="27"/>
      <c r="TEZ4" s="27"/>
      <c r="TFA4" s="27"/>
      <c r="TFB4" s="27"/>
      <c r="TFC4" s="27"/>
      <c r="TFD4" s="27"/>
      <c r="TFE4" s="27"/>
      <c r="TFF4" s="27"/>
      <c r="TFG4" s="27"/>
      <c r="TFH4" s="27"/>
      <c r="TFI4" s="27"/>
      <c r="TFJ4" s="27"/>
      <c r="TFK4" s="27"/>
      <c r="TFL4" s="27"/>
      <c r="TFM4" s="27"/>
      <c r="TFN4" s="27"/>
      <c r="TFO4" s="27"/>
      <c r="TFP4" s="27"/>
      <c r="TFQ4" s="27"/>
      <c r="TFR4" s="27"/>
      <c r="TFS4" s="27"/>
      <c r="TFT4" s="27"/>
      <c r="TFU4" s="27"/>
      <c r="TFV4" s="27"/>
      <c r="TFW4" s="27"/>
      <c r="TFX4" s="27"/>
      <c r="TFY4" s="27"/>
      <c r="TFZ4" s="27"/>
      <c r="TGA4" s="27"/>
      <c r="TGB4" s="27"/>
      <c r="TGC4" s="27"/>
      <c r="TGD4" s="27"/>
      <c r="TGE4" s="27"/>
      <c r="TGF4" s="27"/>
      <c r="TGG4" s="27"/>
      <c r="TGH4" s="27"/>
      <c r="TGI4" s="27"/>
      <c r="TGJ4" s="27"/>
      <c r="TGK4" s="27"/>
      <c r="TGL4" s="27"/>
      <c r="TGM4" s="27"/>
      <c r="TGN4" s="27"/>
      <c r="TGO4" s="27"/>
      <c r="TGP4" s="27"/>
      <c r="TGQ4" s="27"/>
      <c r="TGR4" s="27"/>
      <c r="TGS4" s="27"/>
      <c r="TGT4" s="27"/>
      <c r="TGU4" s="27"/>
      <c r="TGV4" s="27"/>
      <c r="TGW4" s="27"/>
      <c r="TGX4" s="27"/>
      <c r="TGY4" s="27"/>
      <c r="TGZ4" s="27"/>
      <c r="THA4" s="27"/>
      <c r="THB4" s="27"/>
      <c r="THC4" s="27"/>
      <c r="THD4" s="27"/>
      <c r="THE4" s="27"/>
      <c r="THF4" s="27"/>
      <c r="THG4" s="27"/>
      <c r="THH4" s="27"/>
      <c r="THI4" s="27"/>
      <c r="THJ4" s="27"/>
      <c r="THK4" s="27"/>
      <c r="THL4" s="27"/>
      <c r="THM4" s="27"/>
      <c r="THN4" s="27"/>
      <c r="THO4" s="27"/>
      <c r="THP4" s="27"/>
      <c r="THQ4" s="27"/>
      <c r="THR4" s="27"/>
      <c r="THS4" s="27"/>
      <c r="THT4" s="27"/>
      <c r="THU4" s="27"/>
      <c r="THV4" s="27"/>
      <c r="THW4" s="27"/>
      <c r="THX4" s="27"/>
      <c r="THY4" s="27"/>
      <c r="THZ4" s="27"/>
      <c r="TIA4" s="27"/>
      <c r="TIB4" s="27"/>
      <c r="TIC4" s="27"/>
      <c r="TID4" s="27"/>
      <c r="TIE4" s="27"/>
      <c r="TIF4" s="27"/>
      <c r="TIG4" s="27"/>
      <c r="TIH4" s="27"/>
      <c r="TII4" s="27"/>
      <c r="TIJ4" s="27"/>
      <c r="TIK4" s="27"/>
      <c r="TIL4" s="27"/>
      <c r="TIM4" s="27"/>
      <c r="TIN4" s="27"/>
      <c r="TIO4" s="27"/>
      <c r="TIP4" s="27"/>
      <c r="TIQ4" s="27"/>
      <c r="TIR4" s="27"/>
      <c r="TIS4" s="27"/>
      <c r="TIT4" s="27"/>
      <c r="TIU4" s="27"/>
      <c r="TIV4" s="27"/>
      <c r="TIW4" s="27"/>
      <c r="TIX4" s="27"/>
      <c r="TIY4" s="27"/>
      <c r="TIZ4" s="27"/>
      <c r="TJA4" s="27"/>
      <c r="TJB4" s="27"/>
      <c r="TJC4" s="27"/>
      <c r="TJD4" s="27"/>
      <c r="TJE4" s="27"/>
      <c r="TJF4" s="27"/>
      <c r="TJG4" s="27"/>
      <c r="TJH4" s="27"/>
      <c r="TJI4" s="27"/>
      <c r="TJJ4" s="27"/>
      <c r="TJK4" s="27"/>
      <c r="TJL4" s="27"/>
      <c r="TJM4" s="27"/>
      <c r="TJN4" s="27"/>
      <c r="TJO4" s="27"/>
      <c r="TJP4" s="27"/>
      <c r="TJQ4" s="27"/>
      <c r="TJR4" s="27"/>
      <c r="TJS4" s="27"/>
      <c r="TJT4" s="27"/>
      <c r="TJU4" s="27"/>
      <c r="TJV4" s="27"/>
      <c r="TJW4" s="27"/>
      <c r="TJX4" s="27"/>
      <c r="TJY4" s="27"/>
      <c r="TJZ4" s="27"/>
      <c r="TKA4" s="27"/>
      <c r="TKB4" s="27"/>
      <c r="TKC4" s="27"/>
      <c r="TKD4" s="27"/>
      <c r="TKE4" s="27"/>
      <c r="TKF4" s="27"/>
      <c r="TKG4" s="27"/>
      <c r="TKH4" s="27"/>
      <c r="TKI4" s="27"/>
      <c r="TKJ4" s="27"/>
      <c r="TKK4" s="27"/>
      <c r="TKL4" s="27"/>
      <c r="TKM4" s="27"/>
      <c r="TKN4" s="27"/>
      <c r="TKO4" s="27"/>
      <c r="TKP4" s="27"/>
      <c r="TKQ4" s="27"/>
      <c r="TKR4" s="27"/>
      <c r="TKS4" s="27"/>
      <c r="TKT4" s="27"/>
      <c r="TKU4" s="27"/>
      <c r="TKV4" s="27"/>
      <c r="TKW4" s="27"/>
      <c r="TKX4" s="27"/>
      <c r="TKY4" s="27"/>
      <c r="TKZ4" s="27"/>
      <c r="TLA4" s="27"/>
      <c r="TLB4" s="27"/>
      <c r="TLC4" s="27"/>
      <c r="TLD4" s="27"/>
      <c r="TLE4" s="27"/>
      <c r="TLF4" s="27"/>
      <c r="TLG4" s="27"/>
      <c r="TLH4" s="27"/>
      <c r="TLI4" s="27"/>
      <c r="TLJ4" s="27"/>
      <c r="TLK4" s="27"/>
      <c r="TLL4" s="27"/>
      <c r="TLM4" s="27"/>
      <c r="TLN4" s="27"/>
      <c r="TLO4" s="27"/>
      <c r="TLP4" s="27"/>
      <c r="TLQ4" s="27"/>
      <c r="TLR4" s="27"/>
      <c r="TLS4" s="27"/>
      <c r="TLT4" s="27"/>
      <c r="TLU4" s="27"/>
      <c r="TLV4" s="27"/>
      <c r="TLW4" s="27"/>
      <c r="TLX4" s="27"/>
      <c r="TLY4" s="27"/>
      <c r="TLZ4" s="27"/>
      <c r="TMA4" s="27"/>
      <c r="TMB4" s="27"/>
      <c r="TMC4" s="27"/>
      <c r="TMD4" s="27"/>
      <c r="TME4" s="27"/>
      <c r="TMF4" s="27"/>
      <c r="TMG4" s="27"/>
      <c r="TMH4" s="27"/>
      <c r="TMI4" s="27"/>
      <c r="TMJ4" s="27"/>
      <c r="TMK4" s="27"/>
      <c r="TML4" s="27"/>
      <c r="TMM4" s="27"/>
      <c r="TMN4" s="27"/>
      <c r="TMO4" s="27"/>
      <c r="TMP4" s="27"/>
      <c r="TMQ4" s="27"/>
      <c r="TMR4" s="27"/>
      <c r="TMS4" s="27"/>
      <c r="TMT4" s="27"/>
      <c r="TMU4" s="27"/>
      <c r="TMV4" s="27"/>
      <c r="TMW4" s="27"/>
      <c r="TMX4" s="27"/>
      <c r="TMY4" s="27"/>
      <c r="TMZ4" s="27"/>
      <c r="TNA4" s="27"/>
      <c r="TNB4" s="27"/>
      <c r="TNC4" s="27"/>
      <c r="TND4" s="27"/>
      <c r="TNE4" s="27"/>
      <c r="TNF4" s="27"/>
      <c r="TNG4" s="27"/>
      <c r="TNH4" s="27"/>
      <c r="TNI4" s="27"/>
      <c r="TNJ4" s="27"/>
      <c r="TNK4" s="27"/>
      <c r="TNL4" s="27"/>
      <c r="TNM4" s="27"/>
      <c r="TNN4" s="27"/>
      <c r="TNO4" s="27"/>
      <c r="TNP4" s="27"/>
      <c r="TNQ4" s="27"/>
      <c r="TNR4" s="27"/>
      <c r="TNS4" s="27"/>
      <c r="TNT4" s="27"/>
      <c r="TNU4" s="27"/>
      <c r="TNV4" s="27"/>
      <c r="TNW4" s="27"/>
      <c r="TNX4" s="27"/>
      <c r="TNY4" s="27"/>
      <c r="TNZ4" s="27"/>
      <c r="TOA4" s="27"/>
      <c r="TOB4" s="27"/>
      <c r="TOC4" s="27"/>
      <c r="TOD4" s="27"/>
      <c r="TOE4" s="27"/>
      <c r="TOF4" s="27"/>
      <c r="TOG4" s="27"/>
      <c r="TOH4" s="27"/>
      <c r="TOI4" s="27"/>
      <c r="TOJ4" s="27"/>
      <c r="TOK4" s="27"/>
      <c r="TOL4" s="27"/>
      <c r="TOM4" s="27"/>
      <c r="TON4" s="27"/>
      <c r="TOO4" s="27"/>
      <c r="TOP4" s="27"/>
      <c r="TOQ4" s="27"/>
      <c r="TOR4" s="27"/>
      <c r="TOS4" s="27"/>
      <c r="TOT4" s="27"/>
      <c r="TOU4" s="27"/>
      <c r="TOV4" s="27"/>
      <c r="TOW4" s="27"/>
      <c r="TOX4" s="27"/>
      <c r="TOY4" s="27"/>
      <c r="TOZ4" s="27"/>
      <c r="TPA4" s="27"/>
      <c r="TPB4" s="27"/>
      <c r="TPC4" s="27"/>
      <c r="TPD4" s="27"/>
      <c r="TPE4" s="27"/>
      <c r="TPF4" s="27"/>
      <c r="TPG4" s="27"/>
      <c r="TPH4" s="27"/>
      <c r="TPI4" s="27"/>
      <c r="TPJ4" s="27"/>
      <c r="TPK4" s="27"/>
      <c r="TPL4" s="27"/>
      <c r="TPM4" s="27"/>
      <c r="TPN4" s="27"/>
      <c r="TPO4" s="27"/>
      <c r="TPP4" s="27"/>
      <c r="TPQ4" s="27"/>
      <c r="TPR4" s="27"/>
      <c r="TPS4" s="27"/>
      <c r="TPT4" s="27"/>
      <c r="TPU4" s="27"/>
      <c r="TPV4" s="27"/>
      <c r="TPW4" s="27"/>
      <c r="TPX4" s="27"/>
      <c r="TPY4" s="27"/>
      <c r="TPZ4" s="27"/>
      <c r="TQA4" s="27"/>
      <c r="TQB4" s="27"/>
      <c r="TQC4" s="27"/>
      <c r="TQD4" s="27"/>
      <c r="TQE4" s="27"/>
      <c r="TQF4" s="27"/>
      <c r="TQG4" s="27"/>
      <c r="TQH4" s="27"/>
      <c r="TQI4" s="27"/>
      <c r="TQJ4" s="27"/>
      <c r="TQK4" s="27"/>
      <c r="TQL4" s="27"/>
      <c r="TQM4" s="27"/>
      <c r="TQN4" s="27"/>
      <c r="TQO4" s="27"/>
      <c r="TQP4" s="27"/>
      <c r="TQQ4" s="27"/>
      <c r="TQR4" s="27"/>
      <c r="TQS4" s="27"/>
      <c r="TQT4" s="27"/>
      <c r="TQU4" s="27"/>
      <c r="TQV4" s="27"/>
      <c r="TQW4" s="27"/>
      <c r="TQX4" s="27"/>
      <c r="TQY4" s="27"/>
      <c r="TQZ4" s="27"/>
      <c r="TRA4" s="27"/>
      <c r="TRB4" s="27"/>
      <c r="TRC4" s="27"/>
      <c r="TRD4" s="27"/>
      <c r="TRE4" s="27"/>
      <c r="TRF4" s="27"/>
      <c r="TRG4" s="27"/>
      <c r="TRH4" s="27"/>
      <c r="TRI4" s="27"/>
      <c r="TRJ4" s="27"/>
      <c r="TRK4" s="27"/>
      <c r="TRL4" s="27"/>
      <c r="TRM4" s="27"/>
      <c r="TRN4" s="27"/>
      <c r="TRO4" s="27"/>
      <c r="TRP4" s="27"/>
      <c r="TRQ4" s="27"/>
      <c r="TRR4" s="27"/>
      <c r="TRS4" s="27"/>
      <c r="TRT4" s="27"/>
      <c r="TRU4" s="27"/>
      <c r="TRV4" s="27"/>
      <c r="TRW4" s="27"/>
      <c r="TRX4" s="27"/>
      <c r="TRY4" s="27"/>
      <c r="TRZ4" s="27"/>
      <c r="TSA4" s="27"/>
      <c r="TSB4" s="27"/>
      <c r="TSC4" s="27"/>
      <c r="TSD4" s="27"/>
      <c r="TSE4" s="27"/>
      <c r="TSF4" s="27"/>
      <c r="TSG4" s="27"/>
      <c r="TSH4" s="27"/>
      <c r="TSI4" s="27"/>
      <c r="TSJ4" s="27"/>
      <c r="TSK4" s="27"/>
      <c r="TSL4" s="27"/>
      <c r="TSM4" s="27"/>
      <c r="TSN4" s="27"/>
      <c r="TSO4" s="27"/>
      <c r="TSP4" s="27"/>
      <c r="TSQ4" s="27"/>
      <c r="TSR4" s="27"/>
      <c r="TSS4" s="27"/>
      <c r="TST4" s="27"/>
      <c r="TSU4" s="27"/>
      <c r="TSV4" s="27"/>
      <c r="TSW4" s="27"/>
      <c r="TSX4" s="27"/>
      <c r="TSY4" s="27"/>
      <c r="TSZ4" s="27"/>
      <c r="TTA4" s="27"/>
      <c r="TTB4" s="27"/>
      <c r="TTC4" s="27"/>
      <c r="TTD4" s="27"/>
      <c r="TTE4" s="27"/>
      <c r="TTF4" s="27"/>
      <c r="TTG4" s="27"/>
      <c r="TTH4" s="27"/>
      <c r="TTI4" s="27"/>
      <c r="TTJ4" s="27"/>
      <c r="TTK4" s="27"/>
      <c r="TTL4" s="27"/>
      <c r="TTM4" s="27"/>
      <c r="TTN4" s="27"/>
      <c r="TTO4" s="27"/>
      <c r="TTP4" s="27"/>
      <c r="TTQ4" s="27"/>
      <c r="TTR4" s="27"/>
      <c r="TTS4" s="27"/>
      <c r="TTT4" s="27"/>
      <c r="TTU4" s="27"/>
      <c r="TTV4" s="27"/>
      <c r="TTW4" s="27"/>
      <c r="TTX4" s="27"/>
      <c r="TTY4" s="27"/>
      <c r="TTZ4" s="27"/>
      <c r="TUA4" s="27"/>
      <c r="TUB4" s="27"/>
      <c r="TUC4" s="27"/>
      <c r="TUD4" s="27"/>
      <c r="TUE4" s="27"/>
      <c r="TUF4" s="27"/>
      <c r="TUG4" s="27"/>
      <c r="TUH4" s="27"/>
      <c r="TUI4" s="27"/>
      <c r="TUJ4" s="27"/>
      <c r="TUK4" s="27"/>
      <c r="TUL4" s="27"/>
      <c r="TUM4" s="27"/>
      <c r="TUN4" s="27"/>
      <c r="TUO4" s="27"/>
      <c r="TUP4" s="27"/>
      <c r="TUQ4" s="27"/>
      <c r="TUR4" s="27"/>
      <c r="TUS4" s="27"/>
      <c r="TUT4" s="27"/>
      <c r="TUU4" s="27"/>
      <c r="TUV4" s="27"/>
      <c r="TUW4" s="27"/>
      <c r="TUX4" s="27"/>
      <c r="TUY4" s="27"/>
      <c r="TUZ4" s="27"/>
      <c r="TVA4" s="27"/>
      <c r="TVB4" s="27"/>
      <c r="TVC4" s="27"/>
      <c r="TVD4" s="27"/>
      <c r="TVE4" s="27"/>
      <c r="TVF4" s="27"/>
      <c r="TVG4" s="27"/>
      <c r="TVH4" s="27"/>
      <c r="TVI4" s="27"/>
      <c r="TVJ4" s="27"/>
      <c r="TVK4" s="27"/>
      <c r="TVL4" s="27"/>
      <c r="TVM4" s="27"/>
      <c r="TVN4" s="27"/>
      <c r="TVO4" s="27"/>
      <c r="TVP4" s="27"/>
      <c r="TVQ4" s="27"/>
      <c r="TVR4" s="27"/>
      <c r="TVS4" s="27"/>
      <c r="TVT4" s="27"/>
      <c r="TVU4" s="27"/>
      <c r="TVV4" s="27"/>
      <c r="TVW4" s="27"/>
      <c r="TVX4" s="27"/>
      <c r="TVY4" s="27"/>
      <c r="TVZ4" s="27"/>
      <c r="TWA4" s="27"/>
      <c r="TWB4" s="27"/>
      <c r="TWC4" s="27"/>
      <c r="TWD4" s="27"/>
      <c r="TWE4" s="27"/>
      <c r="TWF4" s="27"/>
      <c r="TWG4" s="27"/>
      <c r="TWH4" s="27"/>
      <c r="TWI4" s="27"/>
      <c r="TWJ4" s="27"/>
      <c r="TWK4" s="27"/>
      <c r="TWL4" s="27"/>
      <c r="TWM4" s="27"/>
      <c r="TWN4" s="27"/>
      <c r="TWO4" s="27"/>
      <c r="TWP4" s="27"/>
      <c r="TWQ4" s="27"/>
      <c r="TWR4" s="27"/>
      <c r="TWS4" s="27"/>
      <c r="TWT4" s="27"/>
      <c r="TWU4" s="27"/>
      <c r="TWV4" s="27"/>
      <c r="TWW4" s="27"/>
      <c r="TWX4" s="27"/>
      <c r="TWY4" s="27"/>
      <c r="TWZ4" s="27"/>
      <c r="TXA4" s="27"/>
      <c r="TXB4" s="27"/>
      <c r="TXC4" s="27"/>
      <c r="TXD4" s="27"/>
      <c r="TXE4" s="27"/>
      <c r="TXF4" s="27"/>
      <c r="TXG4" s="27"/>
      <c r="TXH4" s="27"/>
      <c r="TXI4" s="27"/>
      <c r="TXJ4" s="27"/>
      <c r="TXK4" s="27"/>
      <c r="TXL4" s="27"/>
      <c r="TXM4" s="27"/>
      <c r="TXN4" s="27"/>
      <c r="TXO4" s="27"/>
      <c r="TXP4" s="27"/>
      <c r="TXQ4" s="27"/>
      <c r="TXR4" s="27"/>
      <c r="TXS4" s="27"/>
      <c r="TXT4" s="27"/>
      <c r="TXU4" s="27"/>
      <c r="TXV4" s="27"/>
      <c r="TXW4" s="27"/>
      <c r="TXX4" s="27"/>
      <c r="TXY4" s="27"/>
      <c r="TXZ4" s="27"/>
      <c r="TYA4" s="27"/>
      <c r="TYB4" s="27"/>
      <c r="TYC4" s="27"/>
      <c r="TYD4" s="27"/>
      <c r="TYE4" s="27"/>
      <c r="TYF4" s="27"/>
      <c r="TYG4" s="27"/>
      <c r="TYH4" s="27"/>
      <c r="TYI4" s="27"/>
      <c r="TYJ4" s="27"/>
      <c r="TYK4" s="27"/>
      <c r="TYL4" s="27"/>
      <c r="TYM4" s="27"/>
      <c r="TYN4" s="27"/>
      <c r="TYO4" s="27"/>
      <c r="TYP4" s="27"/>
      <c r="TYQ4" s="27"/>
      <c r="TYR4" s="27"/>
      <c r="TYS4" s="27"/>
      <c r="TYT4" s="27"/>
      <c r="TYU4" s="27"/>
      <c r="TYV4" s="27"/>
      <c r="TYW4" s="27"/>
      <c r="TYX4" s="27"/>
      <c r="TYY4" s="27"/>
      <c r="TYZ4" s="27"/>
      <c r="TZA4" s="27"/>
      <c r="TZB4" s="27"/>
      <c r="TZC4" s="27"/>
      <c r="TZD4" s="27"/>
      <c r="TZE4" s="27"/>
      <c r="TZF4" s="27"/>
      <c r="TZG4" s="27"/>
      <c r="TZH4" s="27"/>
      <c r="TZI4" s="27"/>
      <c r="TZJ4" s="27"/>
      <c r="TZK4" s="27"/>
      <c r="TZL4" s="27"/>
      <c r="TZM4" s="27"/>
      <c r="TZN4" s="27"/>
      <c r="TZO4" s="27"/>
      <c r="TZP4" s="27"/>
      <c r="TZQ4" s="27"/>
      <c r="TZR4" s="27"/>
      <c r="TZS4" s="27"/>
      <c r="TZT4" s="27"/>
      <c r="TZU4" s="27"/>
      <c r="TZV4" s="27"/>
      <c r="TZW4" s="27"/>
      <c r="TZX4" s="27"/>
      <c r="TZY4" s="27"/>
      <c r="TZZ4" s="27"/>
      <c r="UAA4" s="27"/>
      <c r="UAB4" s="27"/>
      <c r="UAC4" s="27"/>
      <c r="UAD4" s="27"/>
      <c r="UAE4" s="27"/>
      <c r="UAF4" s="27"/>
      <c r="UAG4" s="27"/>
      <c r="UAH4" s="27"/>
      <c r="UAI4" s="27"/>
      <c r="UAJ4" s="27"/>
      <c r="UAK4" s="27"/>
      <c r="UAL4" s="27"/>
      <c r="UAM4" s="27"/>
      <c r="UAN4" s="27"/>
      <c r="UAO4" s="27"/>
      <c r="UAP4" s="27"/>
      <c r="UAQ4" s="27"/>
      <c r="UAR4" s="27"/>
      <c r="UAS4" s="27"/>
      <c r="UAT4" s="27"/>
      <c r="UAU4" s="27"/>
      <c r="UAV4" s="27"/>
      <c r="UAW4" s="27"/>
      <c r="UAX4" s="27"/>
      <c r="UAY4" s="27"/>
      <c r="UAZ4" s="27"/>
      <c r="UBA4" s="27"/>
      <c r="UBB4" s="27"/>
      <c r="UBC4" s="27"/>
      <c r="UBD4" s="27"/>
      <c r="UBE4" s="27"/>
      <c r="UBF4" s="27"/>
      <c r="UBG4" s="27"/>
      <c r="UBH4" s="27"/>
      <c r="UBI4" s="27"/>
      <c r="UBJ4" s="27"/>
      <c r="UBK4" s="27"/>
      <c r="UBL4" s="27"/>
      <c r="UBM4" s="27"/>
      <c r="UBN4" s="27"/>
      <c r="UBO4" s="27"/>
      <c r="UBP4" s="27"/>
      <c r="UBQ4" s="27"/>
      <c r="UBR4" s="27"/>
      <c r="UBS4" s="27"/>
      <c r="UBT4" s="27"/>
      <c r="UBU4" s="27"/>
      <c r="UBV4" s="27"/>
      <c r="UBW4" s="27"/>
      <c r="UBX4" s="27"/>
      <c r="UBY4" s="27"/>
      <c r="UBZ4" s="27"/>
      <c r="UCA4" s="27"/>
      <c r="UCB4" s="27"/>
      <c r="UCC4" s="27"/>
      <c r="UCD4" s="27"/>
      <c r="UCE4" s="27"/>
      <c r="UCF4" s="27"/>
      <c r="UCG4" s="27"/>
      <c r="UCH4" s="27"/>
      <c r="UCI4" s="27"/>
      <c r="UCJ4" s="27"/>
      <c r="UCK4" s="27"/>
      <c r="UCL4" s="27"/>
      <c r="UCM4" s="27"/>
      <c r="UCN4" s="27"/>
      <c r="UCO4" s="27"/>
      <c r="UCP4" s="27"/>
      <c r="UCQ4" s="27"/>
      <c r="UCR4" s="27"/>
      <c r="UCS4" s="27"/>
      <c r="UCT4" s="27"/>
      <c r="UCU4" s="27"/>
      <c r="UCV4" s="27"/>
      <c r="UCW4" s="27"/>
      <c r="UCX4" s="27"/>
      <c r="UCY4" s="27"/>
      <c r="UCZ4" s="27"/>
      <c r="UDA4" s="27"/>
      <c r="UDB4" s="27"/>
      <c r="UDC4" s="27"/>
      <c r="UDD4" s="27"/>
      <c r="UDE4" s="27"/>
      <c r="UDF4" s="27"/>
      <c r="UDG4" s="27"/>
      <c r="UDH4" s="27"/>
      <c r="UDI4" s="27"/>
      <c r="UDJ4" s="27"/>
      <c r="UDK4" s="27"/>
      <c r="UDL4" s="27"/>
      <c r="UDM4" s="27"/>
      <c r="UDN4" s="27"/>
      <c r="UDO4" s="27"/>
      <c r="UDP4" s="27"/>
      <c r="UDQ4" s="27"/>
      <c r="UDR4" s="27"/>
      <c r="UDS4" s="27"/>
      <c r="UDT4" s="27"/>
      <c r="UDU4" s="27"/>
      <c r="UDV4" s="27"/>
      <c r="UDW4" s="27"/>
      <c r="UDX4" s="27"/>
      <c r="UDY4" s="27"/>
      <c r="UDZ4" s="27"/>
      <c r="UEA4" s="27"/>
      <c r="UEB4" s="27"/>
      <c r="UEC4" s="27"/>
      <c r="UED4" s="27"/>
      <c r="UEE4" s="27"/>
      <c r="UEF4" s="27"/>
      <c r="UEG4" s="27"/>
      <c r="UEH4" s="27"/>
      <c r="UEI4" s="27"/>
      <c r="UEJ4" s="27"/>
      <c r="UEK4" s="27"/>
      <c r="UEL4" s="27"/>
      <c r="UEM4" s="27"/>
      <c r="UEN4" s="27"/>
      <c r="UEO4" s="27"/>
      <c r="UEP4" s="27"/>
      <c r="UEQ4" s="27"/>
      <c r="UER4" s="27"/>
      <c r="UES4" s="27"/>
      <c r="UET4" s="27"/>
      <c r="UEU4" s="27"/>
      <c r="UEV4" s="27"/>
      <c r="UEW4" s="27"/>
      <c r="UEX4" s="27"/>
      <c r="UEY4" s="27"/>
      <c r="UEZ4" s="27"/>
      <c r="UFA4" s="27"/>
      <c r="UFB4" s="27"/>
      <c r="UFC4" s="27"/>
      <c r="UFD4" s="27"/>
      <c r="UFE4" s="27"/>
      <c r="UFF4" s="27"/>
      <c r="UFG4" s="27"/>
      <c r="UFH4" s="27"/>
      <c r="UFI4" s="27"/>
      <c r="UFJ4" s="27"/>
      <c r="UFK4" s="27"/>
      <c r="UFL4" s="27"/>
      <c r="UFM4" s="27"/>
      <c r="UFN4" s="27"/>
      <c r="UFO4" s="27"/>
      <c r="UFP4" s="27"/>
      <c r="UFQ4" s="27"/>
      <c r="UFR4" s="27"/>
      <c r="UFS4" s="27"/>
      <c r="UFT4" s="27"/>
      <c r="UFU4" s="27"/>
      <c r="UFV4" s="27"/>
      <c r="UFW4" s="27"/>
      <c r="UFX4" s="27"/>
      <c r="UFY4" s="27"/>
      <c r="UFZ4" s="27"/>
      <c r="UGA4" s="27"/>
      <c r="UGB4" s="27"/>
      <c r="UGC4" s="27"/>
      <c r="UGD4" s="27"/>
      <c r="UGE4" s="27"/>
      <c r="UGF4" s="27"/>
      <c r="UGG4" s="27"/>
      <c r="UGH4" s="27"/>
      <c r="UGI4" s="27"/>
      <c r="UGJ4" s="27"/>
      <c r="UGK4" s="27"/>
      <c r="UGL4" s="27"/>
      <c r="UGM4" s="27"/>
      <c r="UGN4" s="27"/>
      <c r="UGO4" s="27"/>
      <c r="UGP4" s="27"/>
      <c r="UGQ4" s="27"/>
      <c r="UGR4" s="27"/>
      <c r="UGS4" s="27"/>
      <c r="UGT4" s="27"/>
      <c r="UGU4" s="27"/>
      <c r="UGV4" s="27"/>
      <c r="UGW4" s="27"/>
      <c r="UGX4" s="27"/>
      <c r="UGY4" s="27"/>
      <c r="UGZ4" s="27"/>
      <c r="UHA4" s="27"/>
      <c r="UHB4" s="27"/>
      <c r="UHC4" s="27"/>
      <c r="UHD4" s="27"/>
      <c r="UHE4" s="27"/>
      <c r="UHF4" s="27"/>
      <c r="UHG4" s="27"/>
      <c r="UHH4" s="27"/>
      <c r="UHI4" s="27"/>
      <c r="UHJ4" s="27"/>
      <c r="UHK4" s="27"/>
      <c r="UHL4" s="27"/>
      <c r="UHM4" s="27"/>
      <c r="UHN4" s="27"/>
      <c r="UHO4" s="27"/>
      <c r="UHP4" s="27"/>
      <c r="UHQ4" s="27"/>
      <c r="UHR4" s="27"/>
      <c r="UHS4" s="27"/>
      <c r="UHT4" s="27"/>
      <c r="UHU4" s="27"/>
      <c r="UHV4" s="27"/>
      <c r="UHW4" s="27"/>
      <c r="UHX4" s="27"/>
      <c r="UHY4" s="27"/>
      <c r="UHZ4" s="27"/>
      <c r="UIA4" s="27"/>
      <c r="UIB4" s="27"/>
      <c r="UIC4" s="27"/>
      <c r="UID4" s="27"/>
      <c r="UIE4" s="27"/>
      <c r="UIF4" s="27"/>
      <c r="UIG4" s="27"/>
      <c r="UIH4" s="27"/>
      <c r="UII4" s="27"/>
      <c r="UIJ4" s="27"/>
      <c r="UIK4" s="27"/>
      <c r="UIL4" s="27"/>
      <c r="UIM4" s="27"/>
      <c r="UIN4" s="27"/>
      <c r="UIO4" s="27"/>
      <c r="UIP4" s="27"/>
      <c r="UIQ4" s="27"/>
      <c r="UIR4" s="27"/>
      <c r="UIS4" s="27"/>
      <c r="UIT4" s="27"/>
      <c r="UIU4" s="27"/>
      <c r="UIV4" s="27"/>
      <c r="UIW4" s="27"/>
      <c r="UIX4" s="27"/>
      <c r="UIY4" s="27"/>
      <c r="UIZ4" s="27"/>
      <c r="UJA4" s="27"/>
      <c r="UJB4" s="27"/>
      <c r="UJC4" s="27"/>
      <c r="UJD4" s="27"/>
      <c r="UJE4" s="27"/>
      <c r="UJF4" s="27"/>
      <c r="UJG4" s="27"/>
      <c r="UJH4" s="27"/>
      <c r="UJI4" s="27"/>
      <c r="UJJ4" s="27"/>
      <c r="UJK4" s="27"/>
      <c r="UJL4" s="27"/>
      <c r="UJM4" s="27"/>
      <c r="UJN4" s="27"/>
      <c r="UJO4" s="27"/>
      <c r="UJP4" s="27"/>
      <c r="UJQ4" s="27"/>
      <c r="UJR4" s="27"/>
      <c r="UJS4" s="27"/>
      <c r="UJT4" s="27"/>
      <c r="UJU4" s="27"/>
      <c r="UJV4" s="27"/>
      <c r="UJW4" s="27"/>
      <c r="UJX4" s="27"/>
      <c r="UJY4" s="27"/>
      <c r="UJZ4" s="27"/>
      <c r="UKA4" s="27"/>
      <c r="UKB4" s="27"/>
      <c r="UKC4" s="27"/>
      <c r="UKD4" s="27"/>
      <c r="UKE4" s="27"/>
      <c r="UKF4" s="27"/>
      <c r="UKG4" s="27"/>
      <c r="UKH4" s="27"/>
      <c r="UKI4" s="27"/>
      <c r="UKJ4" s="27"/>
      <c r="UKK4" s="27"/>
      <c r="UKL4" s="27"/>
      <c r="UKM4" s="27"/>
      <c r="UKN4" s="27"/>
      <c r="UKO4" s="27"/>
      <c r="UKP4" s="27"/>
      <c r="UKQ4" s="27"/>
      <c r="UKR4" s="27"/>
      <c r="UKS4" s="27"/>
      <c r="UKT4" s="27"/>
      <c r="UKU4" s="27"/>
      <c r="UKV4" s="27"/>
      <c r="UKW4" s="27"/>
      <c r="UKX4" s="27"/>
      <c r="UKY4" s="27"/>
      <c r="UKZ4" s="27"/>
      <c r="ULA4" s="27"/>
      <c r="ULB4" s="27"/>
      <c r="ULC4" s="27"/>
      <c r="ULD4" s="27"/>
      <c r="ULE4" s="27"/>
      <c r="ULF4" s="27"/>
      <c r="ULG4" s="27"/>
      <c r="ULH4" s="27"/>
      <c r="ULI4" s="27"/>
      <c r="ULJ4" s="27"/>
      <c r="ULK4" s="27"/>
      <c r="ULL4" s="27"/>
      <c r="ULM4" s="27"/>
      <c r="ULN4" s="27"/>
      <c r="ULO4" s="27"/>
      <c r="ULP4" s="27"/>
      <c r="ULQ4" s="27"/>
      <c r="ULR4" s="27"/>
      <c r="ULS4" s="27"/>
      <c r="ULT4" s="27"/>
      <c r="ULU4" s="27"/>
      <c r="ULV4" s="27"/>
      <c r="ULW4" s="27"/>
      <c r="ULX4" s="27"/>
      <c r="ULY4" s="27"/>
      <c r="ULZ4" s="27"/>
      <c r="UMA4" s="27"/>
      <c r="UMB4" s="27"/>
      <c r="UMC4" s="27"/>
      <c r="UMD4" s="27"/>
      <c r="UME4" s="27"/>
      <c r="UMF4" s="27"/>
      <c r="UMG4" s="27"/>
      <c r="UMH4" s="27"/>
      <c r="UMI4" s="27"/>
      <c r="UMJ4" s="27"/>
      <c r="UMK4" s="27"/>
      <c r="UML4" s="27"/>
      <c r="UMM4" s="27"/>
      <c r="UMN4" s="27"/>
      <c r="UMO4" s="27"/>
      <c r="UMP4" s="27"/>
      <c r="UMQ4" s="27"/>
      <c r="UMR4" s="27"/>
      <c r="UMS4" s="27"/>
      <c r="UMT4" s="27"/>
      <c r="UMU4" s="27"/>
      <c r="UMV4" s="27"/>
      <c r="UMW4" s="27"/>
      <c r="UMX4" s="27"/>
      <c r="UMY4" s="27"/>
      <c r="UMZ4" s="27"/>
      <c r="UNA4" s="27"/>
      <c r="UNB4" s="27"/>
      <c r="UNC4" s="27"/>
      <c r="UND4" s="27"/>
      <c r="UNE4" s="27"/>
      <c r="UNF4" s="27"/>
      <c r="UNG4" s="27"/>
      <c r="UNH4" s="27"/>
      <c r="UNI4" s="27"/>
      <c r="UNJ4" s="27"/>
      <c r="UNK4" s="27"/>
      <c r="UNL4" s="27"/>
      <c r="UNM4" s="27"/>
      <c r="UNN4" s="27"/>
      <c r="UNO4" s="27"/>
      <c r="UNP4" s="27"/>
      <c r="UNQ4" s="27"/>
      <c r="UNR4" s="27"/>
      <c r="UNS4" s="27"/>
      <c r="UNT4" s="27"/>
      <c r="UNU4" s="27"/>
      <c r="UNV4" s="27"/>
      <c r="UNW4" s="27"/>
      <c r="UNX4" s="27"/>
      <c r="UNY4" s="27"/>
      <c r="UNZ4" s="27"/>
      <c r="UOA4" s="27"/>
      <c r="UOB4" s="27"/>
      <c r="UOC4" s="27"/>
      <c r="UOD4" s="27"/>
      <c r="UOE4" s="27"/>
      <c r="UOF4" s="27"/>
      <c r="UOG4" s="27"/>
      <c r="UOH4" s="27"/>
      <c r="UOI4" s="27"/>
      <c r="UOJ4" s="27"/>
      <c r="UOK4" s="27"/>
      <c r="UOL4" s="27"/>
      <c r="UOM4" s="27"/>
      <c r="UON4" s="27"/>
      <c r="UOO4" s="27"/>
      <c r="UOP4" s="27"/>
      <c r="UOQ4" s="27"/>
      <c r="UOR4" s="27"/>
      <c r="UOS4" s="27"/>
      <c r="UOT4" s="27"/>
      <c r="UOU4" s="27"/>
      <c r="UOV4" s="27"/>
      <c r="UOW4" s="27"/>
      <c r="UOX4" s="27"/>
      <c r="UOY4" s="27"/>
      <c r="UOZ4" s="27"/>
      <c r="UPA4" s="27"/>
      <c r="UPB4" s="27"/>
      <c r="UPC4" s="27"/>
      <c r="UPD4" s="27"/>
      <c r="UPE4" s="27"/>
      <c r="UPF4" s="27"/>
      <c r="UPG4" s="27"/>
      <c r="UPH4" s="27"/>
      <c r="UPI4" s="27"/>
      <c r="UPJ4" s="27"/>
      <c r="UPK4" s="27"/>
      <c r="UPL4" s="27"/>
      <c r="UPM4" s="27"/>
      <c r="UPN4" s="27"/>
      <c r="UPO4" s="27"/>
      <c r="UPP4" s="27"/>
      <c r="UPQ4" s="27"/>
      <c r="UPR4" s="27"/>
      <c r="UPS4" s="27"/>
      <c r="UPT4" s="27"/>
      <c r="UPU4" s="27"/>
      <c r="UPV4" s="27"/>
      <c r="UPW4" s="27"/>
      <c r="UPX4" s="27"/>
      <c r="UPY4" s="27"/>
      <c r="UPZ4" s="27"/>
      <c r="UQA4" s="27"/>
      <c r="UQB4" s="27"/>
      <c r="UQC4" s="27"/>
      <c r="UQD4" s="27"/>
      <c r="UQE4" s="27"/>
      <c r="UQF4" s="27"/>
      <c r="UQG4" s="27"/>
      <c r="UQH4" s="27"/>
      <c r="UQI4" s="27"/>
      <c r="UQJ4" s="27"/>
      <c r="UQK4" s="27"/>
      <c r="UQL4" s="27"/>
      <c r="UQM4" s="27"/>
      <c r="UQN4" s="27"/>
      <c r="UQO4" s="27"/>
      <c r="UQP4" s="27"/>
      <c r="UQQ4" s="27"/>
      <c r="UQR4" s="27"/>
      <c r="UQS4" s="27"/>
      <c r="UQT4" s="27"/>
      <c r="UQU4" s="27"/>
      <c r="UQV4" s="27"/>
      <c r="UQW4" s="27"/>
      <c r="UQX4" s="27"/>
      <c r="UQY4" s="27"/>
      <c r="UQZ4" s="27"/>
      <c r="URA4" s="27"/>
      <c r="URB4" s="27"/>
      <c r="URC4" s="27"/>
      <c r="URD4" s="27"/>
      <c r="URE4" s="27"/>
      <c r="URF4" s="27"/>
      <c r="URG4" s="27"/>
      <c r="URH4" s="27"/>
      <c r="URI4" s="27"/>
      <c r="URJ4" s="27"/>
      <c r="URK4" s="27"/>
      <c r="URL4" s="27"/>
      <c r="URM4" s="27"/>
      <c r="URN4" s="27"/>
      <c r="URO4" s="27"/>
      <c r="URP4" s="27"/>
      <c r="URQ4" s="27"/>
      <c r="URR4" s="27"/>
      <c r="URS4" s="27"/>
      <c r="URT4" s="27"/>
      <c r="URU4" s="27"/>
      <c r="URV4" s="27"/>
      <c r="URW4" s="27"/>
      <c r="URX4" s="27"/>
      <c r="URY4" s="27"/>
      <c r="URZ4" s="27"/>
      <c r="USA4" s="27"/>
      <c r="USB4" s="27"/>
      <c r="USC4" s="27"/>
      <c r="USD4" s="27"/>
      <c r="USE4" s="27"/>
      <c r="USF4" s="27"/>
      <c r="USG4" s="27"/>
      <c r="USH4" s="27"/>
      <c r="USI4" s="27"/>
      <c r="USJ4" s="27"/>
      <c r="USK4" s="27"/>
      <c r="USL4" s="27"/>
      <c r="USM4" s="27"/>
      <c r="USN4" s="27"/>
      <c r="USO4" s="27"/>
      <c r="USP4" s="27"/>
      <c r="USQ4" s="27"/>
      <c r="USR4" s="27"/>
      <c r="USS4" s="27"/>
      <c r="UST4" s="27"/>
      <c r="USU4" s="27"/>
      <c r="USV4" s="27"/>
      <c r="USW4" s="27"/>
      <c r="USX4" s="27"/>
      <c r="USY4" s="27"/>
      <c r="USZ4" s="27"/>
      <c r="UTA4" s="27"/>
      <c r="UTB4" s="27"/>
      <c r="UTC4" s="27"/>
      <c r="UTD4" s="27"/>
      <c r="UTE4" s="27"/>
      <c r="UTF4" s="27"/>
      <c r="UTG4" s="27"/>
      <c r="UTH4" s="27"/>
      <c r="UTI4" s="27"/>
      <c r="UTJ4" s="27"/>
      <c r="UTK4" s="27"/>
      <c r="UTL4" s="27"/>
      <c r="UTM4" s="27"/>
      <c r="UTN4" s="27"/>
      <c r="UTO4" s="27"/>
      <c r="UTP4" s="27"/>
      <c r="UTQ4" s="27"/>
      <c r="UTR4" s="27"/>
      <c r="UTS4" s="27"/>
      <c r="UTT4" s="27"/>
      <c r="UTU4" s="27"/>
      <c r="UTV4" s="27"/>
      <c r="UTW4" s="27"/>
      <c r="UTX4" s="27"/>
      <c r="UTY4" s="27"/>
      <c r="UTZ4" s="27"/>
      <c r="UUA4" s="27"/>
      <c r="UUB4" s="27"/>
      <c r="UUC4" s="27"/>
      <c r="UUD4" s="27"/>
      <c r="UUE4" s="27"/>
      <c r="UUF4" s="27"/>
      <c r="UUG4" s="27"/>
      <c r="UUH4" s="27"/>
      <c r="UUI4" s="27"/>
      <c r="UUJ4" s="27"/>
      <c r="UUK4" s="27"/>
      <c r="UUL4" s="27"/>
      <c r="UUM4" s="27"/>
      <c r="UUN4" s="27"/>
      <c r="UUO4" s="27"/>
      <c r="UUP4" s="27"/>
      <c r="UUQ4" s="27"/>
      <c r="UUR4" s="27"/>
      <c r="UUS4" s="27"/>
      <c r="UUT4" s="27"/>
      <c r="UUU4" s="27"/>
      <c r="UUV4" s="27"/>
      <c r="UUW4" s="27"/>
      <c r="UUX4" s="27"/>
      <c r="UUY4" s="27"/>
      <c r="UUZ4" s="27"/>
      <c r="UVA4" s="27"/>
      <c r="UVB4" s="27"/>
      <c r="UVC4" s="27"/>
      <c r="UVD4" s="27"/>
      <c r="UVE4" s="27"/>
      <c r="UVF4" s="27"/>
      <c r="UVG4" s="27"/>
      <c r="UVH4" s="27"/>
      <c r="UVI4" s="27"/>
      <c r="UVJ4" s="27"/>
      <c r="UVK4" s="27"/>
      <c r="UVL4" s="27"/>
      <c r="UVM4" s="27"/>
      <c r="UVN4" s="27"/>
      <c r="UVO4" s="27"/>
      <c r="UVP4" s="27"/>
      <c r="UVQ4" s="27"/>
      <c r="UVR4" s="27"/>
      <c r="UVS4" s="27"/>
      <c r="UVT4" s="27"/>
      <c r="UVU4" s="27"/>
      <c r="UVV4" s="27"/>
      <c r="UVW4" s="27"/>
      <c r="UVX4" s="27"/>
      <c r="UVY4" s="27"/>
      <c r="UVZ4" s="27"/>
      <c r="UWA4" s="27"/>
      <c r="UWB4" s="27"/>
      <c r="UWC4" s="27"/>
      <c r="UWD4" s="27"/>
      <c r="UWE4" s="27"/>
      <c r="UWF4" s="27"/>
      <c r="UWG4" s="27"/>
      <c r="UWH4" s="27"/>
      <c r="UWI4" s="27"/>
      <c r="UWJ4" s="27"/>
      <c r="UWK4" s="27"/>
      <c r="UWL4" s="27"/>
      <c r="UWM4" s="27"/>
      <c r="UWN4" s="27"/>
      <c r="UWO4" s="27"/>
      <c r="UWP4" s="27"/>
      <c r="UWQ4" s="27"/>
      <c r="UWR4" s="27"/>
      <c r="UWS4" s="27"/>
      <c r="UWT4" s="27"/>
      <c r="UWU4" s="27"/>
      <c r="UWV4" s="27"/>
      <c r="UWW4" s="27"/>
      <c r="UWX4" s="27"/>
      <c r="UWY4" s="27"/>
      <c r="UWZ4" s="27"/>
      <c r="UXA4" s="27"/>
      <c r="UXB4" s="27"/>
      <c r="UXC4" s="27"/>
      <c r="UXD4" s="27"/>
      <c r="UXE4" s="27"/>
      <c r="UXF4" s="27"/>
      <c r="UXG4" s="27"/>
      <c r="UXH4" s="27"/>
      <c r="UXI4" s="27"/>
      <c r="UXJ4" s="27"/>
      <c r="UXK4" s="27"/>
      <c r="UXL4" s="27"/>
      <c r="UXM4" s="27"/>
      <c r="UXN4" s="27"/>
      <c r="UXO4" s="27"/>
      <c r="UXP4" s="27"/>
      <c r="UXQ4" s="27"/>
      <c r="UXR4" s="27"/>
      <c r="UXS4" s="27"/>
      <c r="UXT4" s="27"/>
      <c r="UXU4" s="27"/>
      <c r="UXV4" s="27"/>
      <c r="UXW4" s="27"/>
      <c r="UXX4" s="27"/>
      <c r="UXY4" s="27"/>
      <c r="UXZ4" s="27"/>
      <c r="UYA4" s="27"/>
      <c r="UYB4" s="27"/>
      <c r="UYC4" s="27"/>
      <c r="UYD4" s="27"/>
      <c r="UYE4" s="27"/>
      <c r="UYF4" s="27"/>
      <c r="UYG4" s="27"/>
      <c r="UYH4" s="27"/>
      <c r="UYI4" s="27"/>
      <c r="UYJ4" s="27"/>
      <c r="UYK4" s="27"/>
      <c r="UYL4" s="27"/>
      <c r="UYM4" s="27"/>
      <c r="UYN4" s="27"/>
      <c r="UYO4" s="27"/>
      <c r="UYP4" s="27"/>
      <c r="UYQ4" s="27"/>
      <c r="UYR4" s="27"/>
      <c r="UYS4" s="27"/>
      <c r="UYT4" s="27"/>
      <c r="UYU4" s="27"/>
      <c r="UYV4" s="27"/>
      <c r="UYW4" s="27"/>
      <c r="UYX4" s="27"/>
      <c r="UYY4" s="27"/>
      <c r="UYZ4" s="27"/>
      <c r="UZA4" s="27"/>
      <c r="UZB4" s="27"/>
      <c r="UZC4" s="27"/>
      <c r="UZD4" s="27"/>
      <c r="UZE4" s="27"/>
      <c r="UZF4" s="27"/>
      <c r="UZG4" s="27"/>
      <c r="UZH4" s="27"/>
      <c r="UZI4" s="27"/>
      <c r="UZJ4" s="27"/>
      <c r="UZK4" s="27"/>
      <c r="UZL4" s="27"/>
      <c r="UZM4" s="27"/>
      <c r="UZN4" s="27"/>
      <c r="UZO4" s="27"/>
      <c r="UZP4" s="27"/>
      <c r="UZQ4" s="27"/>
      <c r="UZR4" s="27"/>
      <c r="UZS4" s="27"/>
      <c r="UZT4" s="27"/>
      <c r="UZU4" s="27"/>
      <c r="UZV4" s="27"/>
      <c r="UZW4" s="27"/>
      <c r="UZX4" s="27"/>
      <c r="UZY4" s="27"/>
      <c r="UZZ4" s="27"/>
      <c r="VAA4" s="27"/>
      <c r="VAB4" s="27"/>
      <c r="VAC4" s="27"/>
      <c r="VAD4" s="27"/>
      <c r="VAE4" s="27"/>
      <c r="VAF4" s="27"/>
      <c r="VAG4" s="27"/>
      <c r="VAH4" s="27"/>
      <c r="VAI4" s="27"/>
      <c r="VAJ4" s="27"/>
      <c r="VAK4" s="27"/>
      <c r="VAL4" s="27"/>
      <c r="VAM4" s="27"/>
      <c r="VAN4" s="27"/>
      <c r="VAO4" s="27"/>
      <c r="VAP4" s="27"/>
      <c r="VAQ4" s="27"/>
      <c r="VAR4" s="27"/>
      <c r="VAS4" s="27"/>
      <c r="VAT4" s="27"/>
      <c r="VAU4" s="27"/>
      <c r="VAV4" s="27"/>
      <c r="VAW4" s="27"/>
      <c r="VAX4" s="27"/>
      <c r="VAY4" s="27"/>
      <c r="VAZ4" s="27"/>
      <c r="VBA4" s="27"/>
      <c r="VBB4" s="27"/>
      <c r="VBC4" s="27"/>
      <c r="VBD4" s="27"/>
      <c r="VBE4" s="27"/>
      <c r="VBF4" s="27"/>
      <c r="VBG4" s="27"/>
      <c r="VBH4" s="27"/>
      <c r="VBI4" s="27"/>
      <c r="VBJ4" s="27"/>
      <c r="VBK4" s="27"/>
      <c r="VBL4" s="27"/>
      <c r="VBM4" s="27"/>
      <c r="VBN4" s="27"/>
      <c r="VBO4" s="27"/>
      <c r="VBP4" s="27"/>
      <c r="VBQ4" s="27"/>
      <c r="VBR4" s="27"/>
      <c r="VBS4" s="27"/>
      <c r="VBT4" s="27"/>
      <c r="VBU4" s="27"/>
      <c r="VBV4" s="27"/>
      <c r="VBW4" s="27"/>
      <c r="VBX4" s="27"/>
      <c r="VBY4" s="27"/>
      <c r="VBZ4" s="27"/>
      <c r="VCA4" s="27"/>
      <c r="VCB4" s="27"/>
      <c r="VCC4" s="27"/>
      <c r="VCD4" s="27"/>
      <c r="VCE4" s="27"/>
      <c r="VCF4" s="27"/>
      <c r="VCG4" s="27"/>
      <c r="VCH4" s="27"/>
      <c r="VCI4" s="27"/>
      <c r="VCJ4" s="27"/>
      <c r="VCK4" s="27"/>
      <c r="VCL4" s="27"/>
      <c r="VCM4" s="27"/>
      <c r="VCN4" s="27"/>
      <c r="VCO4" s="27"/>
      <c r="VCP4" s="27"/>
      <c r="VCQ4" s="27"/>
      <c r="VCR4" s="27"/>
      <c r="VCS4" s="27"/>
      <c r="VCT4" s="27"/>
      <c r="VCU4" s="27"/>
      <c r="VCV4" s="27"/>
      <c r="VCW4" s="27"/>
      <c r="VCX4" s="27"/>
      <c r="VCY4" s="27"/>
      <c r="VCZ4" s="27"/>
      <c r="VDA4" s="27"/>
      <c r="VDB4" s="27"/>
      <c r="VDC4" s="27"/>
      <c r="VDD4" s="27"/>
      <c r="VDE4" s="27"/>
      <c r="VDF4" s="27"/>
      <c r="VDG4" s="27"/>
      <c r="VDH4" s="27"/>
      <c r="VDI4" s="27"/>
      <c r="VDJ4" s="27"/>
      <c r="VDK4" s="27"/>
      <c r="VDL4" s="27"/>
      <c r="VDM4" s="27"/>
      <c r="VDN4" s="27"/>
      <c r="VDO4" s="27"/>
      <c r="VDP4" s="27"/>
      <c r="VDQ4" s="27"/>
      <c r="VDR4" s="27"/>
      <c r="VDS4" s="27"/>
      <c r="VDT4" s="27"/>
      <c r="VDU4" s="27"/>
      <c r="VDV4" s="27"/>
      <c r="VDW4" s="27"/>
      <c r="VDX4" s="27"/>
      <c r="VDY4" s="27"/>
      <c r="VDZ4" s="27"/>
      <c r="VEA4" s="27"/>
      <c r="VEB4" s="27"/>
      <c r="VEC4" s="27"/>
      <c r="VED4" s="27"/>
      <c r="VEE4" s="27"/>
      <c r="VEF4" s="27"/>
      <c r="VEG4" s="27"/>
      <c r="VEH4" s="27"/>
      <c r="VEI4" s="27"/>
      <c r="VEJ4" s="27"/>
      <c r="VEK4" s="27"/>
      <c r="VEL4" s="27"/>
      <c r="VEM4" s="27"/>
      <c r="VEN4" s="27"/>
      <c r="VEO4" s="27"/>
      <c r="VEP4" s="27"/>
      <c r="VEQ4" s="27"/>
      <c r="VER4" s="27"/>
      <c r="VES4" s="27"/>
      <c r="VET4" s="27"/>
      <c r="VEU4" s="27"/>
      <c r="VEV4" s="27"/>
      <c r="VEW4" s="27"/>
      <c r="VEX4" s="27"/>
      <c r="VEY4" s="27"/>
      <c r="VEZ4" s="27"/>
      <c r="VFA4" s="27"/>
      <c r="VFB4" s="27"/>
      <c r="VFC4" s="27"/>
      <c r="VFD4" s="27"/>
      <c r="VFE4" s="27"/>
      <c r="VFF4" s="27"/>
      <c r="VFG4" s="27"/>
      <c r="VFH4" s="27"/>
      <c r="VFI4" s="27"/>
      <c r="VFJ4" s="27"/>
      <c r="VFK4" s="27"/>
      <c r="VFL4" s="27"/>
      <c r="VFM4" s="27"/>
      <c r="VFN4" s="27"/>
      <c r="VFO4" s="27"/>
      <c r="VFP4" s="27"/>
      <c r="VFQ4" s="27"/>
      <c r="VFR4" s="27"/>
      <c r="VFS4" s="27"/>
      <c r="VFT4" s="27"/>
      <c r="VFU4" s="27"/>
      <c r="VFV4" s="27"/>
      <c r="VFW4" s="27"/>
      <c r="VFX4" s="27"/>
      <c r="VFY4" s="27"/>
      <c r="VFZ4" s="27"/>
      <c r="VGA4" s="27"/>
      <c r="VGB4" s="27"/>
      <c r="VGC4" s="27"/>
      <c r="VGD4" s="27"/>
      <c r="VGE4" s="27"/>
      <c r="VGF4" s="27"/>
      <c r="VGG4" s="27"/>
      <c r="VGH4" s="27"/>
      <c r="VGI4" s="27"/>
      <c r="VGJ4" s="27"/>
      <c r="VGK4" s="27"/>
      <c r="VGL4" s="27"/>
      <c r="VGM4" s="27"/>
      <c r="VGN4" s="27"/>
      <c r="VGO4" s="27"/>
      <c r="VGP4" s="27"/>
      <c r="VGQ4" s="27"/>
      <c r="VGR4" s="27"/>
      <c r="VGS4" s="27"/>
      <c r="VGT4" s="27"/>
      <c r="VGU4" s="27"/>
      <c r="VGV4" s="27"/>
      <c r="VGW4" s="27"/>
      <c r="VGX4" s="27"/>
      <c r="VGY4" s="27"/>
      <c r="VGZ4" s="27"/>
      <c r="VHA4" s="27"/>
      <c r="VHB4" s="27"/>
      <c r="VHC4" s="27"/>
      <c r="VHD4" s="27"/>
      <c r="VHE4" s="27"/>
      <c r="VHF4" s="27"/>
      <c r="VHG4" s="27"/>
      <c r="VHH4" s="27"/>
      <c r="VHI4" s="27"/>
      <c r="VHJ4" s="27"/>
      <c r="VHK4" s="27"/>
      <c r="VHL4" s="27"/>
      <c r="VHM4" s="27"/>
      <c r="VHN4" s="27"/>
      <c r="VHO4" s="27"/>
      <c r="VHP4" s="27"/>
      <c r="VHQ4" s="27"/>
      <c r="VHR4" s="27"/>
      <c r="VHS4" s="27"/>
      <c r="VHT4" s="27"/>
      <c r="VHU4" s="27"/>
      <c r="VHV4" s="27"/>
      <c r="VHW4" s="27"/>
      <c r="VHX4" s="27"/>
      <c r="VHY4" s="27"/>
      <c r="VHZ4" s="27"/>
      <c r="VIA4" s="27"/>
      <c r="VIB4" s="27"/>
      <c r="VIC4" s="27"/>
      <c r="VID4" s="27"/>
      <c r="VIE4" s="27"/>
      <c r="VIF4" s="27"/>
      <c r="VIG4" s="27"/>
      <c r="VIH4" s="27"/>
      <c r="VII4" s="27"/>
      <c r="VIJ4" s="27"/>
      <c r="VIK4" s="27"/>
      <c r="VIL4" s="27"/>
      <c r="VIM4" s="27"/>
      <c r="VIN4" s="27"/>
      <c r="VIO4" s="27"/>
      <c r="VIP4" s="27"/>
      <c r="VIQ4" s="27"/>
      <c r="VIR4" s="27"/>
      <c r="VIS4" s="27"/>
      <c r="VIT4" s="27"/>
      <c r="VIU4" s="27"/>
      <c r="VIV4" s="27"/>
      <c r="VIW4" s="27"/>
      <c r="VIX4" s="27"/>
      <c r="VIY4" s="27"/>
      <c r="VIZ4" s="27"/>
      <c r="VJA4" s="27"/>
      <c r="VJB4" s="27"/>
      <c r="VJC4" s="27"/>
      <c r="VJD4" s="27"/>
      <c r="VJE4" s="27"/>
      <c r="VJF4" s="27"/>
      <c r="VJG4" s="27"/>
      <c r="VJH4" s="27"/>
      <c r="VJI4" s="27"/>
      <c r="VJJ4" s="27"/>
      <c r="VJK4" s="27"/>
      <c r="VJL4" s="27"/>
      <c r="VJM4" s="27"/>
      <c r="VJN4" s="27"/>
      <c r="VJO4" s="27"/>
      <c r="VJP4" s="27"/>
      <c r="VJQ4" s="27"/>
      <c r="VJR4" s="27"/>
      <c r="VJS4" s="27"/>
      <c r="VJT4" s="27"/>
      <c r="VJU4" s="27"/>
      <c r="VJV4" s="27"/>
      <c r="VJW4" s="27"/>
      <c r="VJX4" s="27"/>
      <c r="VJY4" s="27"/>
      <c r="VJZ4" s="27"/>
      <c r="VKA4" s="27"/>
      <c r="VKB4" s="27"/>
      <c r="VKC4" s="27"/>
      <c r="VKD4" s="27"/>
      <c r="VKE4" s="27"/>
      <c r="VKF4" s="27"/>
      <c r="VKG4" s="27"/>
      <c r="VKH4" s="27"/>
      <c r="VKI4" s="27"/>
      <c r="VKJ4" s="27"/>
      <c r="VKK4" s="27"/>
      <c r="VKL4" s="27"/>
      <c r="VKM4" s="27"/>
      <c r="VKN4" s="27"/>
      <c r="VKO4" s="27"/>
      <c r="VKP4" s="27"/>
      <c r="VKQ4" s="27"/>
      <c r="VKR4" s="27"/>
      <c r="VKS4" s="27"/>
      <c r="VKT4" s="27"/>
      <c r="VKU4" s="27"/>
      <c r="VKV4" s="27"/>
      <c r="VKW4" s="27"/>
      <c r="VKX4" s="27"/>
      <c r="VKY4" s="27"/>
      <c r="VKZ4" s="27"/>
      <c r="VLA4" s="27"/>
      <c r="VLB4" s="27"/>
      <c r="VLC4" s="27"/>
      <c r="VLD4" s="27"/>
      <c r="VLE4" s="27"/>
      <c r="VLF4" s="27"/>
      <c r="VLG4" s="27"/>
      <c r="VLH4" s="27"/>
      <c r="VLI4" s="27"/>
      <c r="VLJ4" s="27"/>
      <c r="VLK4" s="27"/>
      <c r="VLL4" s="27"/>
      <c r="VLM4" s="27"/>
      <c r="VLN4" s="27"/>
      <c r="VLO4" s="27"/>
      <c r="VLP4" s="27"/>
      <c r="VLQ4" s="27"/>
      <c r="VLR4" s="27"/>
      <c r="VLS4" s="27"/>
      <c r="VLT4" s="27"/>
      <c r="VLU4" s="27"/>
      <c r="VLV4" s="27"/>
      <c r="VLW4" s="27"/>
      <c r="VLX4" s="27"/>
      <c r="VLY4" s="27"/>
      <c r="VLZ4" s="27"/>
      <c r="VMA4" s="27"/>
      <c r="VMB4" s="27"/>
      <c r="VMC4" s="27"/>
      <c r="VMD4" s="27"/>
      <c r="VME4" s="27"/>
      <c r="VMF4" s="27"/>
      <c r="VMG4" s="27"/>
      <c r="VMH4" s="27"/>
      <c r="VMI4" s="27"/>
      <c r="VMJ4" s="27"/>
      <c r="VMK4" s="27"/>
      <c r="VML4" s="27"/>
      <c r="VMM4" s="27"/>
      <c r="VMN4" s="27"/>
      <c r="VMO4" s="27"/>
      <c r="VMP4" s="27"/>
      <c r="VMQ4" s="27"/>
      <c r="VMR4" s="27"/>
      <c r="VMS4" s="27"/>
      <c r="VMT4" s="27"/>
      <c r="VMU4" s="27"/>
      <c r="VMV4" s="27"/>
      <c r="VMW4" s="27"/>
      <c r="VMX4" s="27"/>
      <c r="VMY4" s="27"/>
      <c r="VMZ4" s="27"/>
      <c r="VNA4" s="27"/>
      <c r="VNB4" s="27"/>
      <c r="VNC4" s="27"/>
      <c r="VND4" s="27"/>
      <c r="VNE4" s="27"/>
      <c r="VNF4" s="27"/>
      <c r="VNG4" s="27"/>
      <c r="VNH4" s="27"/>
      <c r="VNI4" s="27"/>
      <c r="VNJ4" s="27"/>
      <c r="VNK4" s="27"/>
      <c r="VNL4" s="27"/>
      <c r="VNM4" s="27"/>
      <c r="VNN4" s="27"/>
      <c r="VNO4" s="27"/>
      <c r="VNP4" s="27"/>
      <c r="VNQ4" s="27"/>
      <c r="VNR4" s="27"/>
      <c r="VNS4" s="27"/>
      <c r="VNT4" s="27"/>
      <c r="VNU4" s="27"/>
      <c r="VNV4" s="27"/>
      <c r="VNW4" s="27"/>
      <c r="VNX4" s="27"/>
      <c r="VNY4" s="27"/>
      <c r="VNZ4" s="27"/>
      <c r="VOA4" s="27"/>
      <c r="VOB4" s="27"/>
      <c r="VOC4" s="27"/>
      <c r="VOD4" s="27"/>
      <c r="VOE4" s="27"/>
      <c r="VOF4" s="27"/>
      <c r="VOG4" s="27"/>
      <c r="VOH4" s="27"/>
      <c r="VOI4" s="27"/>
      <c r="VOJ4" s="27"/>
      <c r="VOK4" s="27"/>
      <c r="VOL4" s="27"/>
      <c r="VOM4" s="27"/>
      <c r="VON4" s="27"/>
      <c r="VOO4" s="27"/>
      <c r="VOP4" s="27"/>
      <c r="VOQ4" s="27"/>
      <c r="VOR4" s="27"/>
      <c r="VOS4" s="27"/>
      <c r="VOT4" s="27"/>
      <c r="VOU4" s="27"/>
      <c r="VOV4" s="27"/>
      <c r="VOW4" s="27"/>
      <c r="VOX4" s="27"/>
      <c r="VOY4" s="27"/>
      <c r="VOZ4" s="27"/>
      <c r="VPA4" s="27"/>
      <c r="VPB4" s="27"/>
      <c r="VPC4" s="27"/>
      <c r="VPD4" s="27"/>
      <c r="VPE4" s="27"/>
      <c r="VPF4" s="27"/>
      <c r="VPG4" s="27"/>
      <c r="VPH4" s="27"/>
      <c r="VPI4" s="27"/>
      <c r="VPJ4" s="27"/>
      <c r="VPK4" s="27"/>
      <c r="VPL4" s="27"/>
      <c r="VPM4" s="27"/>
      <c r="VPN4" s="27"/>
      <c r="VPO4" s="27"/>
      <c r="VPP4" s="27"/>
      <c r="VPQ4" s="27"/>
      <c r="VPR4" s="27"/>
      <c r="VPS4" s="27"/>
      <c r="VPT4" s="27"/>
      <c r="VPU4" s="27"/>
      <c r="VPV4" s="27"/>
      <c r="VPW4" s="27"/>
      <c r="VPX4" s="27"/>
      <c r="VPY4" s="27"/>
      <c r="VPZ4" s="27"/>
      <c r="VQA4" s="27"/>
      <c r="VQB4" s="27"/>
      <c r="VQC4" s="27"/>
      <c r="VQD4" s="27"/>
      <c r="VQE4" s="27"/>
      <c r="VQF4" s="27"/>
      <c r="VQG4" s="27"/>
      <c r="VQH4" s="27"/>
      <c r="VQI4" s="27"/>
      <c r="VQJ4" s="27"/>
      <c r="VQK4" s="27"/>
      <c r="VQL4" s="27"/>
      <c r="VQM4" s="27"/>
      <c r="VQN4" s="27"/>
      <c r="VQO4" s="27"/>
      <c r="VQP4" s="27"/>
      <c r="VQQ4" s="27"/>
      <c r="VQR4" s="27"/>
      <c r="VQS4" s="27"/>
      <c r="VQT4" s="27"/>
      <c r="VQU4" s="27"/>
      <c r="VQV4" s="27"/>
      <c r="VQW4" s="27"/>
      <c r="VQX4" s="27"/>
      <c r="VQY4" s="27"/>
      <c r="VQZ4" s="27"/>
      <c r="VRA4" s="27"/>
      <c r="VRB4" s="27"/>
      <c r="VRC4" s="27"/>
      <c r="VRD4" s="27"/>
      <c r="VRE4" s="27"/>
      <c r="VRF4" s="27"/>
      <c r="VRG4" s="27"/>
      <c r="VRH4" s="27"/>
      <c r="VRI4" s="27"/>
      <c r="VRJ4" s="27"/>
      <c r="VRK4" s="27"/>
      <c r="VRL4" s="27"/>
      <c r="VRM4" s="27"/>
      <c r="VRN4" s="27"/>
      <c r="VRO4" s="27"/>
      <c r="VRP4" s="27"/>
      <c r="VRQ4" s="27"/>
      <c r="VRR4" s="27"/>
      <c r="VRS4" s="27"/>
      <c r="VRT4" s="27"/>
      <c r="VRU4" s="27"/>
      <c r="VRV4" s="27"/>
      <c r="VRW4" s="27"/>
      <c r="VRX4" s="27"/>
      <c r="VRY4" s="27"/>
      <c r="VRZ4" s="27"/>
      <c r="VSA4" s="27"/>
      <c r="VSB4" s="27"/>
      <c r="VSC4" s="27"/>
      <c r="VSD4" s="27"/>
      <c r="VSE4" s="27"/>
      <c r="VSF4" s="27"/>
      <c r="VSG4" s="27"/>
      <c r="VSH4" s="27"/>
      <c r="VSI4" s="27"/>
      <c r="VSJ4" s="27"/>
      <c r="VSK4" s="27"/>
      <c r="VSL4" s="27"/>
      <c r="VSM4" s="27"/>
      <c r="VSN4" s="27"/>
      <c r="VSO4" s="27"/>
      <c r="VSP4" s="27"/>
      <c r="VSQ4" s="27"/>
      <c r="VSR4" s="27"/>
      <c r="VSS4" s="27"/>
      <c r="VST4" s="27"/>
      <c r="VSU4" s="27"/>
      <c r="VSV4" s="27"/>
      <c r="VSW4" s="27"/>
      <c r="VSX4" s="27"/>
      <c r="VSY4" s="27"/>
      <c r="VSZ4" s="27"/>
      <c r="VTA4" s="27"/>
      <c r="VTB4" s="27"/>
      <c r="VTC4" s="27"/>
      <c r="VTD4" s="27"/>
      <c r="VTE4" s="27"/>
      <c r="VTF4" s="27"/>
      <c r="VTG4" s="27"/>
      <c r="VTH4" s="27"/>
      <c r="VTI4" s="27"/>
      <c r="VTJ4" s="27"/>
      <c r="VTK4" s="27"/>
      <c r="VTL4" s="27"/>
      <c r="VTM4" s="27"/>
      <c r="VTN4" s="27"/>
      <c r="VTO4" s="27"/>
      <c r="VTP4" s="27"/>
      <c r="VTQ4" s="27"/>
      <c r="VTR4" s="27"/>
      <c r="VTS4" s="27"/>
      <c r="VTT4" s="27"/>
      <c r="VTU4" s="27"/>
      <c r="VTV4" s="27"/>
      <c r="VTW4" s="27"/>
      <c r="VTX4" s="27"/>
      <c r="VTY4" s="27"/>
      <c r="VTZ4" s="27"/>
      <c r="VUA4" s="27"/>
      <c r="VUB4" s="27"/>
      <c r="VUC4" s="27"/>
      <c r="VUD4" s="27"/>
      <c r="VUE4" s="27"/>
      <c r="VUF4" s="27"/>
      <c r="VUG4" s="27"/>
      <c r="VUH4" s="27"/>
      <c r="VUI4" s="27"/>
      <c r="VUJ4" s="27"/>
      <c r="VUK4" s="27"/>
      <c r="VUL4" s="27"/>
      <c r="VUM4" s="27"/>
      <c r="VUN4" s="27"/>
      <c r="VUO4" s="27"/>
      <c r="VUP4" s="27"/>
      <c r="VUQ4" s="27"/>
      <c r="VUR4" s="27"/>
      <c r="VUS4" s="27"/>
      <c r="VUT4" s="27"/>
      <c r="VUU4" s="27"/>
      <c r="VUV4" s="27"/>
      <c r="VUW4" s="27"/>
      <c r="VUX4" s="27"/>
      <c r="VUY4" s="27"/>
      <c r="VUZ4" s="27"/>
      <c r="VVA4" s="27"/>
      <c r="VVB4" s="27"/>
      <c r="VVC4" s="27"/>
      <c r="VVD4" s="27"/>
      <c r="VVE4" s="27"/>
      <c r="VVF4" s="27"/>
      <c r="VVG4" s="27"/>
      <c r="VVH4" s="27"/>
      <c r="VVI4" s="27"/>
      <c r="VVJ4" s="27"/>
      <c r="VVK4" s="27"/>
      <c r="VVL4" s="27"/>
      <c r="VVM4" s="27"/>
      <c r="VVN4" s="27"/>
      <c r="VVO4" s="27"/>
      <c r="VVP4" s="27"/>
      <c r="VVQ4" s="27"/>
      <c r="VVR4" s="27"/>
      <c r="VVS4" s="27"/>
      <c r="VVT4" s="27"/>
      <c r="VVU4" s="27"/>
      <c r="VVV4" s="27"/>
      <c r="VVW4" s="27"/>
      <c r="VVX4" s="27"/>
      <c r="VVY4" s="27"/>
      <c r="VVZ4" s="27"/>
      <c r="VWA4" s="27"/>
      <c r="VWB4" s="27"/>
      <c r="VWC4" s="27"/>
      <c r="VWD4" s="27"/>
      <c r="VWE4" s="27"/>
      <c r="VWF4" s="27"/>
      <c r="VWG4" s="27"/>
      <c r="VWH4" s="27"/>
      <c r="VWI4" s="27"/>
      <c r="VWJ4" s="27"/>
      <c r="VWK4" s="27"/>
      <c r="VWL4" s="27"/>
      <c r="VWM4" s="27"/>
      <c r="VWN4" s="27"/>
      <c r="VWO4" s="27"/>
      <c r="VWP4" s="27"/>
      <c r="VWQ4" s="27"/>
      <c r="VWR4" s="27"/>
      <c r="VWS4" s="27"/>
      <c r="VWT4" s="27"/>
      <c r="VWU4" s="27"/>
      <c r="VWV4" s="27"/>
      <c r="VWW4" s="27"/>
      <c r="VWX4" s="27"/>
      <c r="VWY4" s="27"/>
      <c r="VWZ4" s="27"/>
      <c r="VXA4" s="27"/>
      <c r="VXB4" s="27"/>
      <c r="VXC4" s="27"/>
      <c r="VXD4" s="27"/>
      <c r="VXE4" s="27"/>
      <c r="VXF4" s="27"/>
      <c r="VXG4" s="27"/>
      <c r="VXH4" s="27"/>
      <c r="VXI4" s="27"/>
      <c r="VXJ4" s="27"/>
      <c r="VXK4" s="27"/>
      <c r="VXL4" s="27"/>
      <c r="VXM4" s="27"/>
      <c r="VXN4" s="27"/>
      <c r="VXO4" s="27"/>
      <c r="VXP4" s="27"/>
      <c r="VXQ4" s="27"/>
      <c r="VXR4" s="27"/>
      <c r="VXS4" s="27"/>
      <c r="VXT4" s="27"/>
      <c r="VXU4" s="27"/>
      <c r="VXV4" s="27"/>
      <c r="VXW4" s="27"/>
      <c r="VXX4" s="27"/>
      <c r="VXY4" s="27"/>
      <c r="VXZ4" s="27"/>
      <c r="VYA4" s="27"/>
      <c r="VYB4" s="27"/>
      <c r="VYC4" s="27"/>
      <c r="VYD4" s="27"/>
      <c r="VYE4" s="27"/>
      <c r="VYF4" s="27"/>
      <c r="VYG4" s="27"/>
      <c r="VYH4" s="27"/>
      <c r="VYI4" s="27"/>
      <c r="VYJ4" s="27"/>
      <c r="VYK4" s="27"/>
      <c r="VYL4" s="27"/>
      <c r="VYM4" s="27"/>
      <c r="VYN4" s="27"/>
      <c r="VYO4" s="27"/>
      <c r="VYP4" s="27"/>
      <c r="VYQ4" s="27"/>
      <c r="VYR4" s="27"/>
      <c r="VYS4" s="27"/>
      <c r="VYT4" s="27"/>
      <c r="VYU4" s="27"/>
      <c r="VYV4" s="27"/>
      <c r="VYW4" s="27"/>
      <c r="VYX4" s="27"/>
      <c r="VYY4" s="27"/>
      <c r="VYZ4" s="27"/>
      <c r="VZA4" s="27"/>
      <c r="VZB4" s="27"/>
      <c r="VZC4" s="27"/>
      <c r="VZD4" s="27"/>
      <c r="VZE4" s="27"/>
      <c r="VZF4" s="27"/>
      <c r="VZG4" s="27"/>
      <c r="VZH4" s="27"/>
      <c r="VZI4" s="27"/>
      <c r="VZJ4" s="27"/>
      <c r="VZK4" s="27"/>
      <c r="VZL4" s="27"/>
      <c r="VZM4" s="27"/>
      <c r="VZN4" s="27"/>
      <c r="VZO4" s="27"/>
      <c r="VZP4" s="27"/>
      <c r="VZQ4" s="27"/>
      <c r="VZR4" s="27"/>
      <c r="VZS4" s="27"/>
      <c r="VZT4" s="27"/>
      <c r="VZU4" s="27"/>
      <c r="VZV4" s="27"/>
      <c r="VZW4" s="27"/>
      <c r="VZX4" s="27"/>
      <c r="VZY4" s="27"/>
      <c r="VZZ4" s="27"/>
      <c r="WAA4" s="27"/>
      <c r="WAB4" s="27"/>
      <c r="WAC4" s="27"/>
      <c r="WAD4" s="27"/>
      <c r="WAE4" s="27"/>
      <c r="WAF4" s="27"/>
      <c r="WAG4" s="27"/>
      <c r="WAH4" s="27"/>
      <c r="WAI4" s="27"/>
      <c r="WAJ4" s="27"/>
      <c r="WAK4" s="27"/>
      <c r="WAL4" s="27"/>
      <c r="WAM4" s="27"/>
      <c r="WAN4" s="27"/>
      <c r="WAO4" s="27"/>
      <c r="WAP4" s="27"/>
      <c r="WAQ4" s="27"/>
      <c r="WAR4" s="27"/>
      <c r="WAS4" s="27"/>
      <c r="WAT4" s="27"/>
      <c r="WAU4" s="27"/>
      <c r="WAV4" s="27"/>
      <c r="WAW4" s="27"/>
      <c r="WAX4" s="27"/>
      <c r="WAY4" s="27"/>
      <c r="WAZ4" s="27"/>
      <c r="WBA4" s="27"/>
      <c r="WBB4" s="27"/>
      <c r="WBC4" s="27"/>
      <c r="WBD4" s="27"/>
      <c r="WBE4" s="27"/>
      <c r="WBF4" s="27"/>
      <c r="WBG4" s="27"/>
      <c r="WBH4" s="27"/>
      <c r="WBI4" s="27"/>
      <c r="WBJ4" s="27"/>
      <c r="WBK4" s="27"/>
      <c r="WBL4" s="27"/>
      <c r="WBM4" s="27"/>
      <c r="WBN4" s="27"/>
      <c r="WBO4" s="27"/>
      <c r="WBP4" s="27"/>
      <c r="WBQ4" s="27"/>
      <c r="WBR4" s="27"/>
      <c r="WBS4" s="27"/>
      <c r="WBT4" s="27"/>
      <c r="WBU4" s="27"/>
      <c r="WBV4" s="27"/>
      <c r="WBW4" s="27"/>
      <c r="WBX4" s="27"/>
      <c r="WBY4" s="27"/>
      <c r="WBZ4" s="27"/>
      <c r="WCA4" s="27"/>
      <c r="WCB4" s="27"/>
      <c r="WCC4" s="27"/>
      <c r="WCD4" s="27"/>
      <c r="WCE4" s="27"/>
      <c r="WCF4" s="27"/>
      <c r="WCG4" s="27"/>
      <c r="WCH4" s="27"/>
      <c r="WCI4" s="27"/>
      <c r="WCJ4" s="27"/>
      <c r="WCK4" s="27"/>
      <c r="WCL4" s="27"/>
      <c r="WCM4" s="27"/>
      <c r="WCN4" s="27"/>
      <c r="WCO4" s="27"/>
      <c r="WCP4" s="27"/>
      <c r="WCQ4" s="27"/>
      <c r="WCR4" s="27"/>
      <c r="WCS4" s="27"/>
      <c r="WCT4" s="27"/>
      <c r="WCU4" s="27"/>
      <c r="WCV4" s="27"/>
      <c r="WCW4" s="27"/>
      <c r="WCX4" s="27"/>
      <c r="WCY4" s="27"/>
      <c r="WCZ4" s="27"/>
      <c r="WDA4" s="27"/>
      <c r="WDB4" s="27"/>
      <c r="WDC4" s="27"/>
      <c r="WDD4" s="27"/>
      <c r="WDE4" s="27"/>
      <c r="WDF4" s="27"/>
      <c r="WDG4" s="27"/>
      <c r="WDH4" s="27"/>
      <c r="WDI4" s="27"/>
      <c r="WDJ4" s="27"/>
      <c r="WDK4" s="27"/>
      <c r="WDL4" s="27"/>
      <c r="WDM4" s="27"/>
      <c r="WDN4" s="27"/>
      <c r="WDO4" s="27"/>
      <c r="WDP4" s="27"/>
      <c r="WDQ4" s="27"/>
      <c r="WDR4" s="27"/>
      <c r="WDS4" s="27"/>
      <c r="WDT4" s="27"/>
      <c r="WDU4" s="27"/>
      <c r="WDV4" s="27"/>
      <c r="WDW4" s="27"/>
      <c r="WDX4" s="27"/>
      <c r="WDY4" s="27"/>
      <c r="WDZ4" s="27"/>
      <c r="WEA4" s="27"/>
      <c r="WEB4" s="27"/>
      <c r="WEC4" s="27"/>
      <c r="WED4" s="27"/>
      <c r="WEE4" s="27"/>
      <c r="WEF4" s="27"/>
      <c r="WEG4" s="27"/>
      <c r="WEH4" s="27"/>
      <c r="WEI4" s="27"/>
      <c r="WEJ4" s="27"/>
      <c r="WEK4" s="27"/>
      <c r="WEL4" s="27"/>
      <c r="WEM4" s="27"/>
      <c r="WEN4" s="27"/>
      <c r="WEO4" s="27"/>
      <c r="WEP4" s="27"/>
      <c r="WEQ4" s="27"/>
      <c r="WER4" s="27"/>
      <c r="WES4" s="27"/>
      <c r="WET4" s="27"/>
      <c r="WEU4" s="27"/>
      <c r="WEV4" s="27"/>
      <c r="WEW4" s="27"/>
      <c r="WEX4" s="27"/>
      <c r="WEY4" s="27"/>
      <c r="WEZ4" s="27"/>
      <c r="WFA4" s="27"/>
      <c r="WFB4" s="27"/>
      <c r="WFC4" s="27"/>
      <c r="WFD4" s="27"/>
      <c r="WFE4" s="27"/>
      <c r="WFF4" s="27"/>
      <c r="WFG4" s="27"/>
      <c r="WFH4" s="27"/>
      <c r="WFI4" s="27"/>
      <c r="WFJ4" s="27"/>
      <c r="WFK4" s="27"/>
      <c r="WFL4" s="27"/>
      <c r="WFM4" s="27"/>
      <c r="WFN4" s="27"/>
      <c r="WFO4" s="27"/>
      <c r="WFP4" s="27"/>
      <c r="WFQ4" s="27"/>
      <c r="WFR4" s="27"/>
      <c r="WFS4" s="27"/>
      <c r="WFT4" s="27"/>
      <c r="WFU4" s="27"/>
      <c r="WFV4" s="27"/>
      <c r="WFW4" s="27"/>
      <c r="WFX4" s="27"/>
      <c r="WFY4" s="27"/>
      <c r="WFZ4" s="27"/>
      <c r="WGA4" s="27"/>
      <c r="WGB4" s="27"/>
      <c r="WGC4" s="27"/>
      <c r="WGD4" s="27"/>
      <c r="WGE4" s="27"/>
      <c r="WGF4" s="27"/>
      <c r="WGG4" s="27"/>
      <c r="WGH4" s="27"/>
      <c r="WGI4" s="27"/>
      <c r="WGJ4" s="27"/>
      <c r="WGK4" s="27"/>
      <c r="WGL4" s="27"/>
      <c r="WGM4" s="27"/>
      <c r="WGN4" s="27"/>
      <c r="WGO4" s="27"/>
      <c r="WGP4" s="27"/>
      <c r="WGQ4" s="27"/>
      <c r="WGR4" s="27"/>
      <c r="WGS4" s="27"/>
      <c r="WGT4" s="27"/>
      <c r="WGU4" s="27"/>
      <c r="WGV4" s="27"/>
      <c r="WGW4" s="27"/>
      <c r="WGX4" s="27"/>
      <c r="WGY4" s="27"/>
      <c r="WGZ4" s="27"/>
      <c r="WHA4" s="27"/>
      <c r="WHB4" s="27"/>
      <c r="WHC4" s="27"/>
      <c r="WHD4" s="27"/>
      <c r="WHE4" s="27"/>
      <c r="WHF4" s="27"/>
      <c r="WHG4" s="27"/>
      <c r="WHH4" s="27"/>
      <c r="WHI4" s="27"/>
      <c r="WHJ4" s="27"/>
      <c r="WHK4" s="27"/>
      <c r="WHL4" s="27"/>
      <c r="WHM4" s="27"/>
      <c r="WHN4" s="27"/>
      <c r="WHO4" s="27"/>
      <c r="WHP4" s="27"/>
      <c r="WHQ4" s="27"/>
      <c r="WHR4" s="27"/>
      <c r="WHS4" s="27"/>
      <c r="WHT4" s="27"/>
      <c r="WHU4" s="27"/>
      <c r="WHV4" s="27"/>
      <c r="WHW4" s="27"/>
      <c r="WHX4" s="27"/>
      <c r="WHY4" s="27"/>
      <c r="WHZ4" s="27"/>
      <c r="WIA4" s="27"/>
      <c r="WIB4" s="27"/>
      <c r="WIC4" s="27"/>
      <c r="WID4" s="27"/>
      <c r="WIE4" s="27"/>
      <c r="WIF4" s="27"/>
      <c r="WIG4" s="27"/>
      <c r="WIH4" s="27"/>
      <c r="WII4" s="27"/>
      <c r="WIJ4" s="27"/>
      <c r="WIK4" s="27"/>
      <c r="WIL4" s="27"/>
      <c r="WIM4" s="27"/>
      <c r="WIN4" s="27"/>
      <c r="WIO4" s="27"/>
      <c r="WIP4" s="27"/>
      <c r="WIQ4" s="27"/>
      <c r="WIR4" s="27"/>
      <c r="WIS4" s="27"/>
      <c r="WIT4" s="27"/>
      <c r="WIU4" s="27"/>
      <c r="WIV4" s="27"/>
      <c r="WIW4" s="27"/>
      <c r="WIX4" s="27"/>
      <c r="WIY4" s="27"/>
      <c r="WIZ4" s="27"/>
      <c r="WJA4" s="27"/>
      <c r="WJB4" s="27"/>
      <c r="WJC4" s="27"/>
      <c r="WJD4" s="27"/>
      <c r="WJE4" s="27"/>
      <c r="WJF4" s="27"/>
      <c r="WJG4" s="27"/>
      <c r="WJH4" s="27"/>
      <c r="WJI4" s="27"/>
      <c r="WJJ4" s="27"/>
      <c r="WJK4" s="27"/>
      <c r="WJL4" s="27"/>
      <c r="WJM4" s="27"/>
      <c r="WJN4" s="27"/>
      <c r="WJO4" s="27"/>
      <c r="WJP4" s="27"/>
      <c r="WJQ4" s="27"/>
      <c r="WJR4" s="27"/>
      <c r="WJS4" s="27"/>
      <c r="WJT4" s="27"/>
      <c r="WJU4" s="27"/>
      <c r="WJV4" s="27"/>
      <c r="WJW4" s="27"/>
      <c r="WJX4" s="27"/>
      <c r="WJY4" s="27"/>
      <c r="WJZ4" s="27"/>
      <c r="WKA4" s="27"/>
      <c r="WKB4" s="27"/>
      <c r="WKC4" s="27"/>
      <c r="WKD4" s="27"/>
      <c r="WKE4" s="27"/>
      <c r="WKF4" s="27"/>
      <c r="WKG4" s="27"/>
      <c r="WKH4" s="27"/>
      <c r="WKI4" s="27"/>
      <c r="WKJ4" s="27"/>
      <c r="WKK4" s="27"/>
      <c r="WKL4" s="27"/>
      <c r="WKM4" s="27"/>
      <c r="WKN4" s="27"/>
      <c r="WKO4" s="27"/>
      <c r="WKP4" s="27"/>
      <c r="WKQ4" s="27"/>
      <c r="WKR4" s="27"/>
      <c r="WKS4" s="27"/>
      <c r="WKT4" s="27"/>
      <c r="WKU4" s="27"/>
      <c r="WKV4" s="27"/>
      <c r="WKW4" s="27"/>
      <c r="WKX4" s="27"/>
      <c r="WKY4" s="27"/>
      <c r="WKZ4" s="27"/>
      <c r="WLA4" s="27"/>
      <c r="WLB4" s="27"/>
      <c r="WLC4" s="27"/>
      <c r="WLD4" s="27"/>
      <c r="WLE4" s="27"/>
      <c r="WLF4" s="27"/>
      <c r="WLG4" s="27"/>
      <c r="WLH4" s="27"/>
      <c r="WLI4" s="27"/>
      <c r="WLJ4" s="27"/>
      <c r="WLK4" s="27"/>
      <c r="WLL4" s="27"/>
      <c r="WLM4" s="27"/>
      <c r="WLN4" s="27"/>
      <c r="WLO4" s="27"/>
      <c r="WLP4" s="27"/>
      <c r="WLQ4" s="27"/>
      <c r="WLR4" s="27"/>
      <c r="WLS4" s="27"/>
      <c r="WLT4" s="27"/>
      <c r="WLU4" s="27"/>
      <c r="WLV4" s="27"/>
      <c r="WLW4" s="27"/>
      <c r="WLX4" s="27"/>
      <c r="WLY4" s="27"/>
      <c r="WLZ4" s="27"/>
      <c r="WMA4" s="27"/>
      <c r="WMB4" s="27"/>
      <c r="WMC4" s="27"/>
      <c r="WMD4" s="27"/>
      <c r="WME4" s="27"/>
      <c r="WMF4" s="27"/>
      <c r="WMG4" s="27"/>
      <c r="WMH4" s="27"/>
      <c r="WMI4" s="27"/>
      <c r="WMJ4" s="27"/>
      <c r="WMK4" s="27"/>
      <c r="WML4" s="27"/>
      <c r="WMM4" s="27"/>
      <c r="WMN4" s="27"/>
      <c r="WMO4" s="27"/>
      <c r="WMP4" s="27"/>
      <c r="WMQ4" s="27"/>
      <c r="WMR4" s="27"/>
      <c r="WMS4" s="27"/>
      <c r="WMT4" s="27"/>
      <c r="WMU4" s="27"/>
      <c r="WMV4" s="27"/>
      <c r="WMW4" s="27"/>
      <c r="WMX4" s="27"/>
      <c r="WMY4" s="27"/>
      <c r="WMZ4" s="27"/>
      <c r="WNA4" s="27"/>
      <c r="WNB4" s="27"/>
      <c r="WNC4" s="27"/>
      <c r="WND4" s="27"/>
      <c r="WNE4" s="27"/>
      <c r="WNF4" s="27"/>
      <c r="WNG4" s="27"/>
      <c r="WNH4" s="27"/>
      <c r="WNI4" s="27"/>
      <c r="WNJ4" s="27"/>
      <c r="WNK4" s="27"/>
      <c r="WNL4" s="27"/>
      <c r="WNM4" s="27"/>
      <c r="WNN4" s="27"/>
      <c r="WNO4" s="27"/>
      <c r="WNP4" s="27"/>
      <c r="WNQ4" s="27"/>
      <c r="WNR4" s="27"/>
      <c r="WNS4" s="27"/>
      <c r="WNT4" s="27"/>
      <c r="WNU4" s="27"/>
      <c r="WNV4" s="27"/>
      <c r="WNW4" s="27"/>
      <c r="WNX4" s="27"/>
      <c r="WNY4" s="27"/>
      <c r="WNZ4" s="27"/>
      <c r="WOA4" s="27"/>
      <c r="WOB4" s="27"/>
      <c r="WOC4" s="27"/>
      <c r="WOD4" s="27"/>
      <c r="WOE4" s="27"/>
      <c r="WOF4" s="27"/>
      <c r="WOG4" s="27"/>
      <c r="WOH4" s="27"/>
      <c r="WOI4" s="27"/>
      <c r="WOJ4" s="27"/>
      <c r="WOK4" s="27"/>
      <c r="WOL4" s="27"/>
      <c r="WOM4" s="27"/>
      <c r="WON4" s="27"/>
      <c r="WOO4" s="27"/>
      <c r="WOP4" s="27"/>
      <c r="WOQ4" s="27"/>
      <c r="WOR4" s="27"/>
      <c r="WOS4" s="27"/>
      <c r="WOT4" s="27"/>
      <c r="WOU4" s="27"/>
      <c r="WOV4" s="27"/>
      <c r="WOW4" s="27"/>
      <c r="WOX4" s="27"/>
      <c r="WOY4" s="27"/>
      <c r="WOZ4" s="27"/>
      <c r="WPA4" s="27"/>
      <c r="WPB4" s="27"/>
      <c r="WPC4" s="27"/>
      <c r="WPD4" s="27"/>
      <c r="WPE4" s="27"/>
      <c r="WPF4" s="27"/>
      <c r="WPG4" s="27"/>
      <c r="WPH4" s="27"/>
      <c r="WPI4" s="27"/>
      <c r="WPJ4" s="27"/>
      <c r="WPK4" s="27"/>
      <c r="WPL4" s="27"/>
      <c r="WPM4" s="27"/>
      <c r="WPN4" s="27"/>
      <c r="WPO4" s="27"/>
      <c r="WPP4" s="27"/>
      <c r="WPQ4" s="27"/>
      <c r="WPR4" s="27"/>
      <c r="WPS4" s="27"/>
      <c r="WPT4" s="27"/>
      <c r="WPU4" s="27"/>
      <c r="WPV4" s="27"/>
      <c r="WPW4" s="27"/>
      <c r="WPX4" s="27"/>
      <c r="WPY4" s="27"/>
      <c r="WPZ4" s="27"/>
      <c r="WQA4" s="27"/>
      <c r="WQB4" s="27"/>
      <c r="WQC4" s="27"/>
      <c r="WQD4" s="27"/>
      <c r="WQE4" s="27"/>
      <c r="WQF4" s="27"/>
      <c r="WQG4" s="27"/>
      <c r="WQH4" s="27"/>
      <c r="WQI4" s="27"/>
      <c r="WQJ4" s="27"/>
      <c r="WQK4" s="27"/>
      <c r="WQL4" s="27"/>
      <c r="WQM4" s="27"/>
      <c r="WQN4" s="27"/>
      <c r="WQO4" s="27"/>
      <c r="WQP4" s="27"/>
      <c r="WQQ4" s="27"/>
      <c r="WQR4" s="27"/>
      <c r="WQS4" s="27"/>
      <c r="WQT4" s="27"/>
      <c r="WQU4" s="27"/>
      <c r="WQV4" s="27"/>
      <c r="WQW4" s="27"/>
      <c r="WQX4" s="27"/>
      <c r="WQY4" s="27"/>
      <c r="WQZ4" s="27"/>
      <c r="WRA4" s="27"/>
      <c r="WRB4" s="27"/>
      <c r="WRC4" s="27"/>
      <c r="WRD4" s="27"/>
      <c r="WRE4" s="27"/>
      <c r="WRF4" s="27"/>
      <c r="WRG4" s="27"/>
      <c r="WRH4" s="27"/>
      <c r="WRI4" s="27"/>
      <c r="WRJ4" s="27"/>
      <c r="WRK4" s="27"/>
      <c r="WRL4" s="27"/>
      <c r="WRM4" s="27"/>
      <c r="WRN4" s="27"/>
      <c r="WRO4" s="27"/>
      <c r="WRP4" s="27"/>
      <c r="WRQ4" s="27"/>
      <c r="WRR4" s="27"/>
      <c r="WRS4" s="27"/>
      <c r="WRT4" s="27"/>
      <c r="WRU4" s="27"/>
      <c r="WRV4" s="27"/>
      <c r="WRW4" s="27"/>
      <c r="WRX4" s="27"/>
      <c r="WRY4" s="27"/>
      <c r="WRZ4" s="27"/>
      <c r="WSA4" s="27"/>
      <c r="WSB4" s="27"/>
      <c r="WSC4" s="27"/>
      <c r="WSD4" s="27"/>
      <c r="WSE4" s="27"/>
      <c r="WSF4" s="27"/>
      <c r="WSG4" s="27"/>
      <c r="WSH4" s="27"/>
      <c r="WSI4" s="27"/>
      <c r="WSJ4" s="27"/>
      <c r="WSK4" s="27"/>
      <c r="WSL4" s="27"/>
      <c r="WSM4" s="27"/>
      <c r="WSN4" s="27"/>
      <c r="WSO4" s="27"/>
      <c r="WSP4" s="27"/>
      <c r="WSQ4" s="27"/>
      <c r="WSR4" s="27"/>
      <c r="WSS4" s="27"/>
      <c r="WST4" s="27"/>
      <c r="WSU4" s="27"/>
      <c r="WSV4" s="27"/>
      <c r="WSW4" s="27"/>
      <c r="WSX4" s="27"/>
      <c r="WSY4" s="27"/>
      <c r="WSZ4" s="27"/>
      <c r="WTA4" s="27"/>
      <c r="WTB4" s="27"/>
      <c r="WTC4" s="27"/>
      <c r="WTD4" s="27"/>
      <c r="WTE4" s="27"/>
      <c r="WTF4" s="27"/>
      <c r="WTG4" s="27"/>
      <c r="WTH4" s="27"/>
      <c r="WTI4" s="27"/>
      <c r="WTJ4" s="27"/>
      <c r="WTK4" s="27"/>
      <c r="WTL4" s="27"/>
      <c r="WTM4" s="27"/>
      <c r="WTN4" s="27"/>
      <c r="WTO4" s="27"/>
      <c r="WTP4" s="27"/>
      <c r="WTQ4" s="27"/>
      <c r="WTR4" s="27"/>
      <c r="WTS4" s="27"/>
      <c r="WTT4" s="27"/>
      <c r="WTU4" s="27"/>
      <c r="WTV4" s="27"/>
      <c r="WTW4" s="27"/>
      <c r="WTX4" s="27"/>
      <c r="WTY4" s="27"/>
      <c r="WTZ4" s="27"/>
      <c r="WUA4" s="27"/>
      <c r="WUB4" s="27"/>
      <c r="WUC4" s="27"/>
      <c r="WUD4" s="27"/>
      <c r="WUE4" s="27"/>
      <c r="WUF4" s="27"/>
      <c r="WUG4" s="27"/>
      <c r="WUH4" s="27"/>
      <c r="WUI4" s="27"/>
      <c r="WUJ4" s="27"/>
      <c r="WUK4" s="27"/>
      <c r="WUL4" s="27"/>
      <c r="WUM4" s="27"/>
      <c r="WUN4" s="27"/>
      <c r="WUO4" s="27"/>
      <c r="WUP4" s="27"/>
      <c r="WUQ4" s="27"/>
      <c r="WUR4" s="27"/>
      <c r="WUS4" s="27"/>
      <c r="WUT4" s="27"/>
      <c r="WUU4" s="27"/>
      <c r="WUV4" s="27"/>
      <c r="WUW4" s="27"/>
      <c r="WUX4" s="27"/>
      <c r="WUY4" s="27"/>
      <c r="WUZ4" s="27"/>
      <c r="WVA4" s="27"/>
      <c r="WVB4" s="27"/>
      <c r="WVC4" s="27"/>
      <c r="WVD4" s="27"/>
      <c r="WVE4" s="27"/>
      <c r="WVF4" s="27"/>
      <c r="WVG4" s="27"/>
      <c r="WVH4" s="27"/>
      <c r="WVI4" s="27"/>
      <c r="WVJ4" s="27"/>
      <c r="WVK4" s="27"/>
      <c r="WVL4" s="27"/>
      <c r="WVM4" s="27"/>
      <c r="WVN4" s="27"/>
      <c r="WVO4" s="27"/>
      <c r="WVP4" s="27"/>
      <c r="WVQ4" s="27"/>
      <c r="WVR4" s="27"/>
      <c r="WVS4" s="27"/>
      <c r="WVT4" s="27"/>
      <c r="WVU4" s="27"/>
      <c r="WVV4" s="27"/>
      <c r="WVW4" s="27"/>
      <c r="WVX4" s="27"/>
      <c r="WVY4" s="27"/>
      <c r="WVZ4" s="27"/>
      <c r="WWA4" s="27"/>
      <c r="WWB4" s="27"/>
      <c r="WWC4" s="27"/>
      <c r="WWD4" s="27"/>
      <c r="WWE4" s="27"/>
      <c r="WWF4" s="27"/>
      <c r="WWG4" s="27"/>
      <c r="WWH4" s="27"/>
      <c r="WWI4" s="27"/>
      <c r="WWJ4" s="27"/>
      <c r="WWK4" s="27"/>
      <c r="WWL4" s="27"/>
      <c r="WWM4" s="27"/>
      <c r="WWN4" s="27"/>
      <c r="WWO4" s="27"/>
      <c r="WWP4" s="27"/>
      <c r="WWQ4" s="27"/>
      <c r="WWR4" s="27"/>
      <c r="WWS4" s="27"/>
      <c r="WWT4" s="27"/>
      <c r="WWU4" s="27"/>
      <c r="WWV4" s="27"/>
      <c r="WWW4" s="27"/>
      <c r="WWX4" s="27"/>
      <c r="WWY4" s="27"/>
      <c r="WWZ4" s="27"/>
      <c r="WXA4" s="27"/>
      <c r="WXB4" s="27"/>
      <c r="WXC4" s="27"/>
      <c r="WXD4" s="27"/>
      <c r="WXE4" s="27"/>
      <c r="WXF4" s="27"/>
      <c r="WXG4" s="27"/>
      <c r="WXH4" s="27"/>
      <c r="WXI4" s="27"/>
      <c r="WXJ4" s="27"/>
      <c r="WXK4" s="27"/>
      <c r="WXL4" s="27"/>
      <c r="WXM4" s="27"/>
      <c r="WXN4" s="27"/>
      <c r="WXO4" s="27"/>
      <c r="WXP4" s="27"/>
      <c r="WXQ4" s="27"/>
      <c r="WXR4" s="27"/>
      <c r="WXS4" s="27"/>
      <c r="WXT4" s="27"/>
      <c r="WXU4" s="27"/>
      <c r="WXV4" s="27"/>
      <c r="WXW4" s="27"/>
      <c r="WXX4" s="27"/>
      <c r="WXY4" s="27"/>
      <c r="WXZ4" s="27"/>
      <c r="WYA4" s="27"/>
      <c r="WYB4" s="27"/>
      <c r="WYC4" s="27"/>
      <c r="WYD4" s="27"/>
      <c r="WYE4" s="27"/>
      <c r="WYF4" s="27"/>
      <c r="WYG4" s="27"/>
      <c r="WYH4" s="27"/>
      <c r="WYI4" s="27"/>
      <c r="WYJ4" s="27"/>
      <c r="WYK4" s="27"/>
      <c r="WYL4" s="27"/>
      <c r="WYM4" s="27"/>
      <c r="WYN4" s="27"/>
      <c r="WYO4" s="27"/>
      <c r="WYP4" s="27"/>
      <c r="WYQ4" s="27"/>
      <c r="WYR4" s="27"/>
      <c r="WYS4" s="27"/>
      <c r="WYT4" s="27"/>
      <c r="WYU4" s="27"/>
      <c r="WYV4" s="27"/>
      <c r="WYW4" s="27"/>
      <c r="WYX4" s="27"/>
      <c r="WYY4" s="27"/>
      <c r="WYZ4" s="27"/>
      <c r="WZA4" s="27"/>
      <c r="WZB4" s="27"/>
      <c r="WZC4" s="27"/>
      <c r="WZD4" s="27"/>
      <c r="WZE4" s="27"/>
      <c r="WZF4" s="27"/>
      <c r="WZG4" s="27"/>
      <c r="WZH4" s="27"/>
      <c r="WZI4" s="27"/>
      <c r="WZJ4" s="27"/>
      <c r="WZK4" s="27"/>
      <c r="WZL4" s="27"/>
      <c r="WZM4" s="27"/>
      <c r="WZN4" s="27"/>
      <c r="WZO4" s="27"/>
      <c r="WZP4" s="27"/>
      <c r="WZQ4" s="27"/>
      <c r="WZR4" s="27"/>
      <c r="WZS4" s="27"/>
      <c r="WZT4" s="27"/>
      <c r="WZU4" s="27"/>
      <c r="WZV4" s="27"/>
      <c r="WZW4" s="27"/>
      <c r="WZX4" s="27"/>
      <c r="WZY4" s="27"/>
      <c r="WZZ4" s="27"/>
      <c r="XAA4" s="27"/>
      <c r="XAB4" s="27"/>
      <c r="XAC4" s="27"/>
      <c r="XAD4" s="27"/>
      <c r="XAE4" s="27"/>
      <c r="XAF4" s="27"/>
      <c r="XAG4" s="27"/>
      <c r="XAH4" s="27"/>
      <c r="XAI4" s="27"/>
      <c r="XAJ4" s="27"/>
      <c r="XAK4" s="27"/>
      <c r="XAL4" s="27"/>
      <c r="XAM4" s="27"/>
      <c r="XAN4" s="27"/>
      <c r="XAO4" s="27"/>
      <c r="XAP4" s="27"/>
      <c r="XAQ4" s="27"/>
      <c r="XAR4" s="27"/>
      <c r="XAS4" s="27"/>
      <c r="XAT4" s="27"/>
      <c r="XAU4" s="27"/>
      <c r="XAV4" s="27"/>
      <c r="XAW4" s="27"/>
      <c r="XAX4" s="27"/>
      <c r="XAY4" s="27"/>
      <c r="XAZ4" s="27"/>
      <c r="XBA4" s="27"/>
      <c r="XBB4" s="27"/>
      <c r="XBC4" s="27"/>
      <c r="XBD4" s="27"/>
      <c r="XBE4" s="27"/>
      <c r="XBF4" s="27"/>
      <c r="XBG4" s="27"/>
      <c r="XBH4" s="27"/>
      <c r="XBI4" s="27"/>
      <c r="XBJ4" s="27"/>
      <c r="XBK4" s="27"/>
      <c r="XBL4" s="27"/>
      <c r="XBM4" s="27"/>
      <c r="XBN4" s="27"/>
      <c r="XBO4" s="27"/>
      <c r="XBP4" s="27"/>
      <c r="XBQ4" s="27"/>
      <c r="XBR4" s="27"/>
      <c r="XBS4" s="27"/>
      <c r="XBT4" s="27"/>
      <c r="XBU4" s="27"/>
      <c r="XBV4" s="27"/>
      <c r="XBW4" s="27"/>
      <c r="XBX4" s="27"/>
      <c r="XBY4" s="27"/>
      <c r="XBZ4" s="27"/>
      <c r="XCA4" s="27"/>
      <c r="XCB4" s="27"/>
      <c r="XCC4" s="27"/>
      <c r="XCD4" s="27"/>
      <c r="XCE4" s="27"/>
      <c r="XCF4" s="27"/>
      <c r="XCG4" s="27"/>
      <c r="XCH4" s="27"/>
      <c r="XCI4" s="27"/>
      <c r="XCJ4" s="27"/>
      <c r="XCK4" s="27"/>
      <c r="XCL4" s="27"/>
      <c r="XCM4" s="27"/>
      <c r="XCN4" s="27"/>
      <c r="XCO4" s="27"/>
      <c r="XCP4" s="27"/>
      <c r="XCQ4" s="27"/>
      <c r="XCR4" s="27"/>
      <c r="XCS4" s="27"/>
      <c r="XCT4" s="27"/>
      <c r="XCU4" s="27"/>
      <c r="XCV4" s="27"/>
      <c r="XCW4" s="27"/>
      <c r="XCX4" s="27"/>
      <c r="XCY4" s="27"/>
      <c r="XCZ4" s="27"/>
      <c r="XDA4" s="27"/>
      <c r="XDB4" s="27"/>
      <c r="XDC4" s="27"/>
      <c r="XDD4" s="27"/>
      <c r="XDE4" s="27"/>
      <c r="XDF4" s="27"/>
      <c r="XDG4" s="27"/>
      <c r="XDH4" s="27"/>
      <c r="XDI4" s="27"/>
      <c r="XDJ4" s="27"/>
      <c r="XDK4" s="27"/>
      <c r="XDL4" s="27"/>
      <c r="XDM4" s="27"/>
      <c r="XDN4" s="27"/>
      <c r="XDO4" s="27"/>
      <c r="XDP4" s="27"/>
      <c r="XDQ4" s="27"/>
      <c r="XDR4" s="27"/>
      <c r="XDS4" s="27"/>
      <c r="XDT4" s="27"/>
      <c r="XDU4" s="27"/>
      <c r="XDV4" s="27"/>
      <c r="XDW4" s="27"/>
      <c r="XDX4" s="27"/>
      <c r="XDY4" s="27"/>
      <c r="XDZ4" s="27"/>
      <c r="XEA4" s="27"/>
      <c r="XEB4" s="27"/>
      <c r="XEC4" s="27"/>
      <c r="XED4" s="27"/>
      <c r="XEE4" s="27"/>
      <c r="XEF4" s="27"/>
      <c r="XEG4" s="27"/>
      <c r="XEH4" s="27"/>
      <c r="XEI4" s="27"/>
      <c r="XEJ4" s="27"/>
      <c r="XEK4" s="27"/>
      <c r="XEL4" s="27"/>
      <c r="XEM4" s="27"/>
      <c r="XEN4" s="27"/>
      <c r="XEO4" s="27"/>
      <c r="XEP4" s="27"/>
      <c r="XEQ4" s="27"/>
      <c r="XER4" s="27"/>
      <c r="XES4" s="27"/>
      <c r="XET4" s="27"/>
      <c r="XEU4" s="27"/>
      <c r="XEV4" s="27"/>
      <c r="XEW4" s="27"/>
      <c r="XEX4" s="27"/>
      <c r="XEY4" s="27"/>
      <c r="XEZ4" s="27"/>
      <c r="XFA4" s="27"/>
      <c r="XFB4" s="27"/>
      <c r="XFC4" s="27"/>
      <c r="XFD4" s="27"/>
    </row>
    <row r="5" spans="1:16384" s="1" customFormat="1" ht="16.5" x14ac:dyDescent="0.3">
      <c r="A5" s="27" t="s">
        <v>662</v>
      </c>
      <c r="B5" s="26"/>
      <c r="C5" s="26"/>
      <c r="D5" s="26"/>
      <c r="E5" s="26"/>
      <c r="F5" s="26"/>
      <c r="G5" s="26"/>
      <c r="H5" s="26"/>
      <c r="I5" s="26"/>
      <c r="J5" s="26"/>
      <c r="K5" s="26"/>
      <c r="L5" s="26"/>
      <c r="M5" s="26"/>
      <c r="N5" s="26"/>
      <c r="O5" s="26"/>
      <c r="P5" s="26"/>
      <c r="Q5" s="26"/>
      <c r="R5" s="26"/>
      <c r="S5" s="26"/>
      <c r="T5" s="26"/>
      <c r="U5" s="26"/>
      <c r="V5" s="26"/>
      <c r="W5" s="26"/>
      <c r="X5" s="26"/>
      <c r="Y5" s="26"/>
      <c r="Z5" s="26"/>
      <c r="AA5" s="26"/>
      <c r="AB5" s="26"/>
      <c r="AC5" s="26"/>
      <c r="AD5" s="26"/>
      <c r="AE5" s="26"/>
      <c r="AF5" s="26"/>
      <c r="AG5" s="26"/>
      <c r="AH5" s="26"/>
      <c r="AI5" s="26"/>
      <c r="AJ5" s="26"/>
      <c r="AK5" s="26"/>
      <c r="AL5" s="26"/>
      <c r="AM5" s="26"/>
      <c r="AN5" s="26"/>
      <c r="AO5" s="26"/>
      <c r="AP5" s="26"/>
      <c r="AQ5" s="26"/>
      <c r="AR5" s="26"/>
      <c r="AS5" s="26"/>
      <c r="AT5" s="26"/>
      <c r="AU5" s="26"/>
      <c r="AV5" s="26"/>
      <c r="AW5" s="26"/>
      <c r="AX5" s="26"/>
      <c r="AY5" s="26"/>
      <c r="AZ5" s="26"/>
      <c r="BA5" s="26"/>
      <c r="BB5" s="26"/>
      <c r="BC5" s="26"/>
    </row>
    <row r="6" spans="1:16384" ht="15.75" thickBot="1" x14ac:dyDescent="0.3"/>
    <row r="7" spans="1:16384" x14ac:dyDescent="0.25">
      <c r="A7" s="368" t="s">
        <v>631</v>
      </c>
      <c r="B7" s="1609" t="s">
        <v>9</v>
      </c>
      <c r="C7" s="1610"/>
      <c r="D7" s="1610"/>
      <c r="E7" s="1610"/>
      <c r="F7" s="1610"/>
      <c r="G7" s="1610"/>
      <c r="H7" s="1610"/>
      <c r="I7" s="1610"/>
      <c r="J7" s="1611"/>
      <c r="K7" s="1609" t="s">
        <v>10</v>
      </c>
      <c r="L7" s="1610"/>
      <c r="M7" s="1610"/>
      <c r="N7" s="1610"/>
      <c r="O7" s="1610"/>
      <c r="P7" s="1610"/>
      <c r="Q7" s="1610"/>
      <c r="R7" s="1610"/>
      <c r="S7" s="1611"/>
      <c r="T7" s="1609" t="s">
        <v>35</v>
      </c>
      <c r="U7" s="1610"/>
      <c r="V7" s="1610"/>
      <c r="W7" s="1610"/>
      <c r="X7" s="1610"/>
      <c r="Y7" s="1610"/>
      <c r="Z7" s="1610"/>
      <c r="AA7" s="1610"/>
      <c r="AB7" s="1612"/>
    </row>
    <row r="8" spans="1:16384" x14ac:dyDescent="0.25">
      <c r="A8" s="369" t="s">
        <v>632</v>
      </c>
      <c r="B8" s="1604" t="s">
        <v>11</v>
      </c>
      <c r="C8" s="1605"/>
      <c r="D8" s="1606"/>
      <c r="E8" s="1604" t="s">
        <v>12</v>
      </c>
      <c r="F8" s="1605"/>
      <c r="G8" s="1606"/>
      <c r="H8" s="1604" t="s">
        <v>32</v>
      </c>
      <c r="I8" s="1605"/>
      <c r="J8" s="1606"/>
      <c r="K8" s="1604" t="s">
        <v>11</v>
      </c>
      <c r="L8" s="1605"/>
      <c r="M8" s="1606"/>
      <c r="N8" s="1604" t="s">
        <v>12</v>
      </c>
      <c r="O8" s="1605"/>
      <c r="P8" s="1606"/>
      <c r="Q8" s="1604" t="s">
        <v>32</v>
      </c>
      <c r="R8" s="1605"/>
      <c r="S8" s="1606"/>
      <c r="T8" s="1604" t="s">
        <v>11</v>
      </c>
      <c r="U8" s="1605"/>
      <c r="V8" s="1606"/>
      <c r="W8" s="1604" t="s">
        <v>12</v>
      </c>
      <c r="X8" s="1605"/>
      <c r="Y8" s="1606"/>
      <c r="Z8" s="1604" t="s">
        <v>32</v>
      </c>
      <c r="AA8" s="1605"/>
      <c r="AB8" s="1607"/>
    </row>
    <row r="9" spans="1:16384" x14ac:dyDescent="0.25">
      <c r="A9" s="376" t="s">
        <v>756</v>
      </c>
      <c r="B9" s="377">
        <v>2018</v>
      </c>
      <c r="C9" s="377">
        <v>2017</v>
      </c>
      <c r="D9" s="377" t="s">
        <v>608</v>
      </c>
      <c r="E9" s="377">
        <v>2018</v>
      </c>
      <c r="F9" s="377">
        <v>2017</v>
      </c>
      <c r="G9" s="377" t="s">
        <v>608</v>
      </c>
      <c r="H9" s="377">
        <v>2018</v>
      </c>
      <c r="I9" s="377">
        <v>2017</v>
      </c>
      <c r="J9" s="377" t="s">
        <v>608</v>
      </c>
      <c r="K9" s="377">
        <v>2018</v>
      </c>
      <c r="L9" s="377">
        <v>2017</v>
      </c>
      <c r="M9" s="377" t="s">
        <v>608</v>
      </c>
      <c r="N9" s="377">
        <v>2018</v>
      </c>
      <c r="O9" s="377">
        <v>2017</v>
      </c>
      <c r="P9" s="377" t="s">
        <v>608</v>
      </c>
      <c r="Q9" s="377">
        <v>2018</v>
      </c>
      <c r="R9" s="377">
        <v>2017</v>
      </c>
      <c r="S9" s="377" t="s">
        <v>608</v>
      </c>
      <c r="T9" s="377">
        <v>2018</v>
      </c>
      <c r="U9" s="377">
        <v>2017</v>
      </c>
      <c r="V9" s="377" t="s">
        <v>608</v>
      </c>
      <c r="W9" s="377">
        <v>2018</v>
      </c>
      <c r="X9" s="377">
        <v>2017</v>
      </c>
      <c r="Y9" s="377" t="s">
        <v>608</v>
      </c>
      <c r="Z9" s="377">
        <v>2018</v>
      </c>
      <c r="AA9" s="377">
        <v>2017</v>
      </c>
      <c r="AB9" s="378" t="s">
        <v>608</v>
      </c>
    </row>
    <row r="10" spans="1:16384" s="380" customFormat="1" x14ac:dyDescent="0.25">
      <c r="A10" s="1081" t="s">
        <v>634</v>
      </c>
      <c r="B10" s="1079"/>
      <c r="C10" s="1079"/>
      <c r="D10" s="1079"/>
      <c r="E10" s="1079"/>
      <c r="F10" s="1079"/>
      <c r="G10" s="1079"/>
      <c r="H10" s="1079"/>
      <c r="I10" s="1079"/>
      <c r="J10" s="1079"/>
      <c r="K10" s="1079"/>
      <c r="L10" s="1079"/>
      <c r="M10" s="1079"/>
      <c r="N10" s="1079"/>
      <c r="O10" s="1079"/>
      <c r="P10" s="1079"/>
      <c r="Q10" s="1079"/>
      <c r="R10" s="1079"/>
      <c r="S10" s="1079"/>
      <c r="T10" s="1079"/>
      <c r="U10" s="1079"/>
      <c r="V10" s="1079"/>
      <c r="W10" s="1079"/>
      <c r="X10" s="1079"/>
      <c r="Y10" s="1079"/>
      <c r="Z10" s="1079"/>
      <c r="AA10" s="1079"/>
      <c r="AB10" s="1080"/>
    </row>
    <row r="11" spans="1:16384" x14ac:dyDescent="0.25">
      <c r="A11" s="1082" t="s">
        <v>609</v>
      </c>
      <c r="B11" s="1083"/>
      <c r="C11" s="1083"/>
      <c r="D11" s="1083"/>
      <c r="E11" s="1083"/>
      <c r="F11" s="1083"/>
      <c r="G11" s="1083"/>
      <c r="H11" s="1083"/>
      <c r="I11" s="1083"/>
      <c r="J11" s="1083"/>
      <c r="K11" s="1083"/>
      <c r="L11" s="1083"/>
      <c r="M11" s="1083"/>
      <c r="N11" s="1083"/>
      <c r="O11" s="1083"/>
      <c r="P11" s="1083"/>
      <c r="Q11" s="1083"/>
      <c r="R11" s="1083"/>
      <c r="S11" s="1083"/>
      <c r="T11" s="1083"/>
      <c r="U11" s="1083"/>
      <c r="V11" s="1083"/>
      <c r="W11" s="1083"/>
      <c r="X11" s="1083"/>
      <c r="Y11" s="1083"/>
      <c r="Z11" s="1083"/>
      <c r="AA11" s="1083"/>
      <c r="AB11" s="1084"/>
    </row>
    <row r="12" spans="1:16384" x14ac:dyDescent="0.25">
      <c r="A12" s="373" t="s">
        <v>610</v>
      </c>
      <c r="B12" s="1069">
        <v>2.022282E-4</v>
      </c>
      <c r="C12" s="1069">
        <v>2.0319589999999999E-4</v>
      </c>
      <c r="D12" s="1069">
        <v>-0.47623992413232674</v>
      </c>
      <c r="E12" s="1069">
        <v>8.0891269999999998E-4</v>
      </c>
      <c r="F12" s="1069">
        <v>8.1278350000000004E-4</v>
      </c>
      <c r="G12" s="1069">
        <v>-0.47623998272603441</v>
      </c>
      <c r="H12" s="1069">
        <v>1.0111409000000001E-3</v>
      </c>
      <c r="I12" s="1069">
        <v>1.0159794000000001E-3</v>
      </c>
      <c r="J12" s="1069">
        <v>-0.47623997100728621</v>
      </c>
      <c r="K12" s="1069">
        <v>2.551842E-4</v>
      </c>
      <c r="L12" s="1069">
        <v>5.2175240000000003E-4</v>
      </c>
      <c r="M12" s="1069">
        <v>-51.090938920453468</v>
      </c>
      <c r="N12" s="1069">
        <v>2.551842E-4</v>
      </c>
      <c r="O12" s="1069">
        <v>2.6087620000000001E-4</v>
      </c>
      <c r="P12" s="1069">
        <v>-2.1818778409069206</v>
      </c>
      <c r="Q12" s="1069">
        <v>5.103684E-4</v>
      </c>
      <c r="R12" s="1069">
        <v>7.8262860000000004E-4</v>
      </c>
      <c r="S12" s="1069">
        <v>-34.787918560604616</v>
      </c>
      <c r="T12" s="1069">
        <v>2.2564070000000001E-4</v>
      </c>
      <c r="U12" s="1069">
        <v>3.4267720000000001E-4</v>
      </c>
      <c r="V12" s="1069">
        <v>-34.153570765723543</v>
      </c>
      <c r="W12" s="1069">
        <v>5.6410179999999996E-4</v>
      </c>
      <c r="X12" s="1069">
        <v>5.7112860000000005E-4</v>
      </c>
      <c r="Y12" s="1069">
        <v>-1.2303358648122487</v>
      </c>
      <c r="Z12" s="1069">
        <v>7.8974259999999995E-4</v>
      </c>
      <c r="AA12" s="1069">
        <v>9.1380580000000001E-4</v>
      </c>
      <c r="AB12" s="1069">
        <v>-13.576538910127301</v>
      </c>
    </row>
    <row r="13" spans="1:16384" x14ac:dyDescent="0.25">
      <c r="A13" s="373" t="s">
        <v>611</v>
      </c>
      <c r="B13" s="1069">
        <v>8.0891269999999998E-4</v>
      </c>
      <c r="C13" s="1069">
        <v>6.0958759999999996E-4</v>
      </c>
      <c r="D13" s="1069">
        <v>32.698352131834696</v>
      </c>
      <c r="E13" s="1069">
        <v>8.0891269999999998E-4</v>
      </c>
      <c r="F13" s="1069">
        <v>1.4223712E-3</v>
      </c>
      <c r="G13" s="1069">
        <v>-43.129282988856922</v>
      </c>
      <c r="H13" s="1069">
        <v>1.6178254E-3</v>
      </c>
      <c r="I13" s="1069">
        <v>2.0319588000000002E-3</v>
      </c>
      <c r="J13" s="1069">
        <v>-20.38099394534969</v>
      </c>
      <c r="K13" s="1069">
        <v>5.103684E-4</v>
      </c>
      <c r="L13" s="1069">
        <v>7.8262860000000004E-4</v>
      </c>
      <c r="M13" s="1069">
        <v>-34.787918560604616</v>
      </c>
      <c r="N13" s="1069">
        <v>5.103684E-4</v>
      </c>
      <c r="O13" s="1069">
        <v>1.0435048000000001E-3</v>
      </c>
      <c r="P13" s="1069">
        <v>-51.090938920453468</v>
      </c>
      <c r="Q13" s="1069">
        <v>1.0207367E-3</v>
      </c>
      <c r="R13" s="1069">
        <v>1.8261334000000001E-3</v>
      </c>
      <c r="S13" s="1069">
        <v>-44.103935670855151</v>
      </c>
      <c r="T13" s="1069">
        <v>6.7692220000000001E-4</v>
      </c>
      <c r="U13" s="1069">
        <v>6.8535429999999999E-4</v>
      </c>
      <c r="V13" s="1069">
        <v>-1.2303271461198917</v>
      </c>
      <c r="W13" s="1069">
        <v>6.7692220000000001E-4</v>
      </c>
      <c r="X13" s="1069">
        <v>1.2564830000000001E-3</v>
      </c>
      <c r="Y13" s="1069">
        <v>-46.125637991122851</v>
      </c>
      <c r="Z13" s="1069">
        <v>1.3538444E-3</v>
      </c>
      <c r="AA13" s="1069">
        <v>1.9418373E-3</v>
      </c>
      <c r="AB13" s="1069">
        <v>-30.280235115475428</v>
      </c>
    </row>
    <row r="14" spans="1:16384" x14ac:dyDescent="0.25">
      <c r="A14" s="373" t="s">
        <v>612</v>
      </c>
      <c r="B14" s="1069">
        <v>1.2133689999999999E-3</v>
      </c>
      <c r="C14" s="1069">
        <v>1.4223712E-3</v>
      </c>
      <c r="D14" s="1069">
        <v>-14.693927998542156</v>
      </c>
      <c r="E14" s="1069">
        <v>2.4267379999999999E-3</v>
      </c>
      <c r="F14" s="1069">
        <v>3.0479382000000001E-3</v>
      </c>
      <c r="G14" s="1069">
        <v>-20.380997226256103</v>
      </c>
      <c r="H14" s="1069">
        <v>3.6401071000000001E-3</v>
      </c>
      <c r="I14" s="1069">
        <v>4.4703093999999997E-3</v>
      </c>
      <c r="J14" s="1069">
        <v>-18.571472927578558</v>
      </c>
      <c r="K14" s="1069">
        <v>7.6555250000000003E-4</v>
      </c>
      <c r="L14" s="1069">
        <v>7.8262860000000004E-4</v>
      </c>
      <c r="M14" s="1069">
        <v>-2.1818906183597164</v>
      </c>
      <c r="N14" s="1069">
        <v>1.2759208999999999E-3</v>
      </c>
      <c r="O14" s="1069">
        <v>1.0435048000000001E-3</v>
      </c>
      <c r="P14" s="1069">
        <v>22.272643115776745</v>
      </c>
      <c r="Q14" s="1069">
        <v>2.0414733999999999E-3</v>
      </c>
      <c r="R14" s="1069">
        <v>1.8261334000000001E-3</v>
      </c>
      <c r="S14" s="1069">
        <v>11.792128658289691</v>
      </c>
      <c r="T14" s="1069">
        <v>1.0153833E-3</v>
      </c>
      <c r="U14" s="1069">
        <v>1.1422572000000001E-3</v>
      </c>
      <c r="V14" s="1069">
        <v>-11.107297025573581</v>
      </c>
      <c r="W14" s="1069">
        <v>1.9179462999999999E-3</v>
      </c>
      <c r="X14" s="1069">
        <v>2.1702887000000001E-3</v>
      </c>
      <c r="Y14" s="1069">
        <v>-11.627135136445222</v>
      </c>
      <c r="Z14" s="1069">
        <v>2.9333295999999999E-3</v>
      </c>
      <c r="AA14" s="1069">
        <v>3.312546E-3</v>
      </c>
      <c r="AB14" s="1069">
        <v>-11.447883289771676</v>
      </c>
    </row>
    <row r="15" spans="1:16384" x14ac:dyDescent="0.25">
      <c r="A15" s="373" t="s">
        <v>613</v>
      </c>
      <c r="B15" s="1069">
        <v>3.4378789E-3</v>
      </c>
      <c r="C15" s="1069">
        <v>4.2671135000000001E-3</v>
      </c>
      <c r="D15" s="1069">
        <v>-19.433150770421271</v>
      </c>
      <c r="E15" s="1069">
        <v>2.2245098999999998E-3</v>
      </c>
      <c r="F15" s="1069">
        <v>2.0319588000000002E-3</v>
      </c>
      <c r="G15" s="1069">
        <v>9.4761320948042673</v>
      </c>
      <c r="H15" s="1069">
        <v>5.6623888000000002E-3</v>
      </c>
      <c r="I15" s="1069">
        <v>6.2990722999999998E-3</v>
      </c>
      <c r="J15" s="1069">
        <v>-10.107575682215931</v>
      </c>
      <c r="K15" s="1069">
        <v>5.103684E-4</v>
      </c>
      <c r="L15" s="1069">
        <v>5.2175240000000003E-4</v>
      </c>
      <c r="M15" s="1069">
        <v>-2.1818778409069206</v>
      </c>
      <c r="N15" s="1069">
        <v>7.6555250000000003E-4</v>
      </c>
      <c r="O15" s="1069">
        <v>5.2175240000000003E-4</v>
      </c>
      <c r="P15" s="1069">
        <v>46.727164072460425</v>
      </c>
      <c r="Q15" s="1069">
        <v>1.2759208999999999E-3</v>
      </c>
      <c r="R15" s="1069">
        <v>1.0435048000000001E-3</v>
      </c>
      <c r="S15" s="1069">
        <v>22.272643115776745</v>
      </c>
      <c r="T15" s="1069">
        <v>2.1435870000000002E-3</v>
      </c>
      <c r="U15" s="1069">
        <v>2.6271915999999998E-3</v>
      </c>
      <c r="V15" s="1069">
        <v>-18.407663910009443</v>
      </c>
      <c r="W15" s="1069">
        <v>1.5794851999999999E-3</v>
      </c>
      <c r="X15" s="1069">
        <v>1.3707087E-3</v>
      </c>
      <c r="Y15" s="1069">
        <v>15.231281453163593</v>
      </c>
      <c r="Z15" s="1069">
        <v>3.7230721E-3</v>
      </c>
      <c r="AA15" s="1069">
        <v>3.9979003000000001E-3</v>
      </c>
      <c r="AB15" s="1069">
        <v>-6.8743134990134731</v>
      </c>
    </row>
    <row r="16" spans="1:16384" x14ac:dyDescent="0.25">
      <c r="A16" s="373" t="s">
        <v>614</v>
      </c>
      <c r="B16" s="1069">
        <v>3.8423352000000002E-3</v>
      </c>
      <c r="C16" s="1069">
        <v>2.2351546999999999E-3</v>
      </c>
      <c r="D16" s="1069">
        <v>71.904665032805127</v>
      </c>
      <c r="E16" s="1069">
        <v>3.0334225999999998E-3</v>
      </c>
      <c r="F16" s="1069">
        <v>2.2351546999999999E-3</v>
      </c>
      <c r="G16" s="1069">
        <v>35.714212533029595</v>
      </c>
      <c r="H16" s="1069">
        <v>6.8757578E-3</v>
      </c>
      <c r="I16" s="1069">
        <v>4.4703093999999997E-3</v>
      </c>
      <c r="J16" s="1069">
        <v>53.809438782917354</v>
      </c>
      <c r="K16" s="1069">
        <v>1.5311051000000001E-3</v>
      </c>
      <c r="L16" s="1069">
        <v>1.8261334000000001E-3</v>
      </c>
      <c r="M16" s="1069">
        <v>-16.155900768257126</v>
      </c>
      <c r="N16" s="1069">
        <v>1.0207367E-3</v>
      </c>
      <c r="O16" s="1069">
        <v>1.5652572000000001E-3</v>
      </c>
      <c r="P16" s="1069">
        <v>-34.787924949331014</v>
      </c>
      <c r="Q16" s="1069">
        <v>2.5518417999999998E-3</v>
      </c>
      <c r="R16" s="1069">
        <v>3.3913904999999999E-3</v>
      </c>
      <c r="S16" s="1069">
        <v>-24.755294325439671</v>
      </c>
      <c r="T16" s="1069">
        <v>2.8205092000000002E-3</v>
      </c>
      <c r="U16" s="1069">
        <v>2.0560629999999999E-3</v>
      </c>
      <c r="V16" s="1069">
        <v>37.180096135186538</v>
      </c>
      <c r="W16" s="1069">
        <v>2.1435870000000002E-3</v>
      </c>
      <c r="X16" s="1069">
        <v>1.9418373E-3</v>
      </c>
      <c r="Y16" s="1069">
        <v>10.389629450417925</v>
      </c>
      <c r="Z16" s="1069">
        <v>4.9640962000000004E-3</v>
      </c>
      <c r="AA16" s="1069">
        <v>3.9979003000000001E-3</v>
      </c>
      <c r="AB16" s="1069">
        <v>24.167583668857382</v>
      </c>
    </row>
    <row r="17" spans="1:28" x14ac:dyDescent="0.25">
      <c r="A17" s="373" t="s">
        <v>615</v>
      </c>
      <c r="B17" s="1069">
        <v>4.6512478999999997E-3</v>
      </c>
      <c r="C17" s="1069">
        <v>3.8607218E-3</v>
      </c>
      <c r="D17" s="1069">
        <v>20.476121848510289</v>
      </c>
      <c r="E17" s="1069">
        <v>2.4267379999999999E-3</v>
      </c>
      <c r="F17" s="1069">
        <v>2.0319588000000002E-3</v>
      </c>
      <c r="G17" s="1069">
        <v>19.428504160615834</v>
      </c>
      <c r="H17" s="1069">
        <v>7.0779859999999997E-3</v>
      </c>
      <c r="I17" s="1069">
        <v>5.8926806000000002E-3</v>
      </c>
      <c r="J17" s="1069">
        <v>20.114876071850894</v>
      </c>
      <c r="K17" s="1069">
        <v>1.5311051000000001E-3</v>
      </c>
      <c r="L17" s="1069">
        <v>2.3478857999999999E-3</v>
      </c>
      <c r="M17" s="1069">
        <v>-34.787922819755536</v>
      </c>
      <c r="N17" s="1069">
        <v>1.5311051000000001E-3</v>
      </c>
      <c r="O17" s="1069">
        <v>1.0435048000000001E-3</v>
      </c>
      <c r="P17" s="1069">
        <v>46.727173655550033</v>
      </c>
      <c r="Q17" s="1069">
        <v>3.0622101000000001E-3</v>
      </c>
      <c r="R17" s="1069">
        <v>3.3913904999999999E-3</v>
      </c>
      <c r="S17" s="1069">
        <v>-9.7063549597134262</v>
      </c>
      <c r="T17" s="1069">
        <v>3.2717906999999999E-3</v>
      </c>
      <c r="U17" s="1069">
        <v>3.1983201999999998E-3</v>
      </c>
      <c r="V17" s="1069">
        <v>2.2971589898972633</v>
      </c>
      <c r="W17" s="1069">
        <v>2.0307666E-3</v>
      </c>
      <c r="X17" s="1069">
        <v>1.5991600999999999E-3</v>
      </c>
      <c r="Y17" s="1069">
        <v>26.98957408954865</v>
      </c>
      <c r="Z17" s="1069">
        <v>5.3025572999999999E-3</v>
      </c>
      <c r="AA17" s="1069">
        <v>4.7974803999999999E-3</v>
      </c>
      <c r="AB17" s="1069">
        <v>10.527961719239132</v>
      </c>
    </row>
    <row r="18" spans="1:28" x14ac:dyDescent="0.25">
      <c r="A18" s="373" t="s">
        <v>616</v>
      </c>
      <c r="B18" s="1069">
        <v>7.2802140999999997E-3</v>
      </c>
      <c r="C18" s="1069">
        <v>6.7054641E-3</v>
      </c>
      <c r="D18" s="1069">
        <v>8.5713679385741592</v>
      </c>
      <c r="E18" s="1069">
        <v>3.2356506999999999E-3</v>
      </c>
      <c r="F18" s="1069">
        <v>3.6575258999999999E-3</v>
      </c>
      <c r="G18" s="1069">
        <v>-11.534441902379966</v>
      </c>
      <c r="H18" s="1069">
        <v>1.05158649E-2</v>
      </c>
      <c r="I18" s="1069">
        <v>1.0362990000000001E-2</v>
      </c>
      <c r="J18" s="1069">
        <v>1.4752006901483039</v>
      </c>
      <c r="K18" s="1069">
        <v>5.3588676999999996E-3</v>
      </c>
      <c r="L18" s="1069">
        <v>5.2175238999999998E-3</v>
      </c>
      <c r="M18" s="1069">
        <v>2.709020652497629</v>
      </c>
      <c r="N18" s="1069">
        <v>2.551842E-4</v>
      </c>
      <c r="O18" s="1069">
        <v>7.8262860000000004E-4</v>
      </c>
      <c r="P18" s="1069">
        <v>-67.393959280302312</v>
      </c>
      <c r="Q18" s="1069">
        <v>5.6140519E-3</v>
      </c>
      <c r="R18" s="1069">
        <v>6.0001524999999997E-3</v>
      </c>
      <c r="S18" s="1069">
        <v>-6.4348464476527862</v>
      </c>
      <c r="T18" s="1069">
        <v>6.4307610000000001E-3</v>
      </c>
      <c r="U18" s="1069">
        <v>6.0539633000000004E-3</v>
      </c>
      <c r="V18" s="1069">
        <v>6.2239838817655047</v>
      </c>
      <c r="W18" s="1069">
        <v>1.9179462999999999E-3</v>
      </c>
      <c r="X18" s="1069">
        <v>2.3987402E-3</v>
      </c>
      <c r="Y18" s="1069">
        <v>-20.043600386569583</v>
      </c>
      <c r="Z18" s="1069">
        <v>8.3487071999999996E-3</v>
      </c>
      <c r="AA18" s="1069">
        <v>8.4527035000000004E-3</v>
      </c>
      <c r="AB18" s="1069">
        <v>-1.2303318104083583</v>
      </c>
    </row>
    <row r="19" spans="1:28" x14ac:dyDescent="0.25">
      <c r="A19" s="373" t="s">
        <v>617</v>
      </c>
      <c r="B19" s="1069">
        <v>9.3024957999999994E-3</v>
      </c>
      <c r="C19" s="1069">
        <v>8.7374228999999998E-3</v>
      </c>
      <c r="D19" s="1069">
        <v>6.467271945827413</v>
      </c>
      <c r="E19" s="1069">
        <v>4.4490197E-3</v>
      </c>
      <c r="F19" s="1069">
        <v>4.6735053000000002E-3</v>
      </c>
      <c r="G19" s="1069">
        <v>-4.8033667577096821</v>
      </c>
      <c r="H19" s="1069">
        <v>1.37515156E-2</v>
      </c>
      <c r="I19" s="1069">
        <v>1.34109282E-2</v>
      </c>
      <c r="J19" s="1069">
        <v>2.5396258552782269</v>
      </c>
      <c r="K19" s="1069">
        <v>2.0414733999999999E-3</v>
      </c>
      <c r="L19" s="1069">
        <v>2.0870096000000001E-3</v>
      </c>
      <c r="M19" s="1069">
        <v>-2.1818874239965202</v>
      </c>
      <c r="N19" s="1069">
        <v>1.5311051000000001E-3</v>
      </c>
      <c r="O19" s="1069">
        <v>1.3043810000000001E-3</v>
      </c>
      <c r="P19" s="1069">
        <v>17.381738924440015</v>
      </c>
      <c r="Q19" s="1069">
        <v>3.5725785E-3</v>
      </c>
      <c r="R19" s="1069">
        <v>3.3913904999999999E-3</v>
      </c>
      <c r="S19" s="1069">
        <v>5.3425873546558478</v>
      </c>
      <c r="T19" s="1069">
        <v>6.0922998999999997E-3</v>
      </c>
      <c r="U19" s="1069">
        <v>5.8255119000000001E-3</v>
      </c>
      <c r="V19" s="1069">
        <v>4.5796490433741788</v>
      </c>
      <c r="W19" s="1069">
        <v>3.1589703000000002E-3</v>
      </c>
      <c r="X19" s="1069">
        <v>3.1983201999999998E-3</v>
      </c>
      <c r="Y19" s="1069">
        <v>-1.2303302214706213</v>
      </c>
      <c r="Z19" s="1069">
        <v>9.2512701999999999E-3</v>
      </c>
      <c r="AA19" s="1069">
        <v>9.0238321000000003E-3</v>
      </c>
      <c r="AB19" s="1069">
        <v>2.5204159106639423</v>
      </c>
    </row>
    <row r="20" spans="1:28" x14ac:dyDescent="0.25">
      <c r="A20" s="373" t="s">
        <v>618</v>
      </c>
      <c r="B20" s="1069">
        <v>1.0718093E-2</v>
      </c>
      <c r="C20" s="1069">
        <v>9.9565981999999997E-3</v>
      </c>
      <c r="D20" s="1069">
        <v>7.6481423143097249</v>
      </c>
      <c r="E20" s="1069">
        <v>4.8534761000000003E-3</v>
      </c>
      <c r="F20" s="1069">
        <v>4.6735053000000002E-3</v>
      </c>
      <c r="G20" s="1069">
        <v>3.8508739895940725</v>
      </c>
      <c r="H20" s="1069">
        <v>1.55715691E-2</v>
      </c>
      <c r="I20" s="1069">
        <v>1.46301035E-2</v>
      </c>
      <c r="J20" s="1069">
        <v>6.4351260399490684</v>
      </c>
      <c r="K20" s="1069">
        <v>5.6140519E-3</v>
      </c>
      <c r="L20" s="1069">
        <v>7.5654097000000002E-3</v>
      </c>
      <c r="M20" s="1069">
        <v>-25.793154335052073</v>
      </c>
      <c r="N20" s="1069">
        <v>1.7862892E-3</v>
      </c>
      <c r="O20" s="1069">
        <v>7.8262860000000004E-4</v>
      </c>
      <c r="P20" s="1069">
        <v>128.24225948297823</v>
      </c>
      <c r="Q20" s="1069">
        <v>7.4003411999999996E-3</v>
      </c>
      <c r="R20" s="1069">
        <v>8.3480381999999995E-3</v>
      </c>
      <c r="S20" s="1069">
        <v>-11.352331856842724</v>
      </c>
      <c r="T20" s="1069">
        <v>8.4615275999999993E-3</v>
      </c>
      <c r="U20" s="1069">
        <v>8.9096064000000006E-3</v>
      </c>
      <c r="V20" s="1069">
        <v>-5.0291649247266594</v>
      </c>
      <c r="W20" s="1069">
        <v>3.4974314000000002E-3</v>
      </c>
      <c r="X20" s="1069">
        <v>2.9698687999999999E-3</v>
      </c>
      <c r="Y20" s="1069">
        <v>17.763835223966808</v>
      </c>
      <c r="Z20" s="1069">
        <v>1.1958959E-2</v>
      </c>
      <c r="AA20" s="1069">
        <v>1.18794752E-2</v>
      </c>
      <c r="AB20" s="1069">
        <v>0.6690851124467212</v>
      </c>
    </row>
    <row r="21" spans="1:28" x14ac:dyDescent="0.25">
      <c r="A21" s="373" t="s">
        <v>619</v>
      </c>
      <c r="B21" s="1069">
        <v>1.37515156E-2</v>
      </c>
      <c r="C21" s="1069">
        <v>1.36141241E-2</v>
      </c>
      <c r="D21" s="1069">
        <v>1.0091835434348662</v>
      </c>
      <c r="E21" s="1069">
        <v>6.2690732999999997E-3</v>
      </c>
      <c r="F21" s="1069">
        <v>6.2990722999999998E-3</v>
      </c>
      <c r="G21" s="1069">
        <v>-0.47624473210127194</v>
      </c>
      <c r="H21" s="1069">
        <v>2.00205889E-2</v>
      </c>
      <c r="I21" s="1069">
        <v>1.9913196399999999E-2</v>
      </c>
      <c r="J21" s="1069">
        <v>0.5393031728447184</v>
      </c>
      <c r="K21" s="1069">
        <v>8.4210779000000006E-3</v>
      </c>
      <c r="L21" s="1069">
        <v>8.3480381999999995E-3</v>
      </c>
      <c r="M21" s="1069">
        <v>0.87493250809513867</v>
      </c>
      <c r="N21" s="1069">
        <v>2.2966575999999999E-3</v>
      </c>
      <c r="O21" s="1069">
        <v>2.8696380999999999E-3</v>
      </c>
      <c r="P21" s="1069">
        <v>-19.966995141303713</v>
      </c>
      <c r="Q21" s="1069">
        <v>1.0717735500000001E-2</v>
      </c>
      <c r="R21" s="1069">
        <v>1.1217676399999999E-2</v>
      </c>
      <c r="S21" s="1069">
        <v>-4.4567242107286908</v>
      </c>
      <c r="T21" s="1069">
        <v>1.13948572E-2</v>
      </c>
      <c r="U21" s="1069">
        <v>1.13083466E-2</v>
      </c>
      <c r="V21" s="1069">
        <v>0.76501546211893423</v>
      </c>
      <c r="W21" s="1069">
        <v>4.5128147000000002E-3</v>
      </c>
      <c r="X21" s="1069">
        <v>4.7974803999999999E-3</v>
      </c>
      <c r="Y21" s="1069">
        <v>-5.933650088492282</v>
      </c>
      <c r="Z21" s="1069">
        <v>1.59076719E-2</v>
      </c>
      <c r="AA21" s="1069">
        <v>1.6105826899999998E-2</v>
      </c>
      <c r="AB21" s="1069">
        <v>-1.2303311169946762</v>
      </c>
    </row>
    <row r="22" spans="1:28" x14ac:dyDescent="0.25">
      <c r="A22" s="373" t="s">
        <v>620</v>
      </c>
      <c r="B22" s="1069">
        <v>1.57737973E-2</v>
      </c>
      <c r="C22" s="1069">
        <v>1.5442887000000001E-2</v>
      </c>
      <c r="D22" s="1069">
        <v>2.1428007599874288</v>
      </c>
      <c r="E22" s="1069">
        <v>6.6735296000000003E-3</v>
      </c>
      <c r="F22" s="1069">
        <v>7.3150517000000002E-3</v>
      </c>
      <c r="G22" s="1069">
        <v>-8.7698915374719739</v>
      </c>
      <c r="H22" s="1069">
        <v>2.2447326900000002E-2</v>
      </c>
      <c r="I22" s="1069">
        <v>2.2757938799999999E-2</v>
      </c>
      <c r="J22" s="1069">
        <v>-1.3648507570465762</v>
      </c>
      <c r="K22" s="1069">
        <v>8.4210779000000006E-3</v>
      </c>
      <c r="L22" s="1069">
        <v>8.0871620000000002E-3</v>
      </c>
      <c r="M22" s="1069">
        <v>4.1289626694754</v>
      </c>
      <c r="N22" s="1069">
        <v>4.3381310000000003E-3</v>
      </c>
      <c r="O22" s="1069">
        <v>3.9131429000000004E-3</v>
      </c>
      <c r="P22" s="1069">
        <v>10.860531058040323</v>
      </c>
      <c r="Q22" s="1069">
        <v>1.2759208899999999E-2</v>
      </c>
      <c r="R22" s="1069">
        <v>1.2000304999999999E-2</v>
      </c>
      <c r="S22" s="1069">
        <v>6.3240384306898934</v>
      </c>
      <c r="T22" s="1069">
        <v>1.2523060799999999E-2</v>
      </c>
      <c r="U22" s="1069">
        <v>1.22221524E-2</v>
      </c>
      <c r="V22" s="1069">
        <v>2.461991882869996</v>
      </c>
      <c r="W22" s="1069">
        <v>5.6410184000000004E-3</v>
      </c>
      <c r="X22" s="1069">
        <v>5.8255119000000001E-3</v>
      </c>
      <c r="Y22" s="1069">
        <v>-3.1669920715465372</v>
      </c>
      <c r="Z22" s="1069">
        <v>1.8164079199999999E-2</v>
      </c>
      <c r="AA22" s="1069">
        <v>1.8047664200000001E-2</v>
      </c>
      <c r="AB22" s="1069">
        <v>0.64504192182386344</v>
      </c>
    </row>
    <row r="23" spans="1:28" x14ac:dyDescent="0.25">
      <c r="A23" s="373" t="s">
        <v>621</v>
      </c>
      <c r="B23" s="1069">
        <v>1.4358200099999999E-2</v>
      </c>
      <c r="C23" s="1069">
        <v>1.60524747E-2</v>
      </c>
      <c r="D23" s="1069">
        <v>-10.554600656059598</v>
      </c>
      <c r="E23" s="1069">
        <v>9.5047240000000009E-3</v>
      </c>
      <c r="F23" s="1069">
        <v>8.7374228999999998E-3</v>
      </c>
      <c r="G23" s="1069">
        <v>8.7817782060199967</v>
      </c>
      <c r="H23" s="1069">
        <v>2.3862924099999999E-2</v>
      </c>
      <c r="I23" s="1069">
        <v>2.4789897599999999E-2</v>
      </c>
      <c r="J23" s="1069">
        <v>-3.7393196009006591</v>
      </c>
      <c r="K23" s="1069">
        <v>8.1658936999999994E-3</v>
      </c>
      <c r="L23" s="1069">
        <v>7.0436572999999997E-3</v>
      </c>
      <c r="M23" s="1069">
        <v>15.932580933487483</v>
      </c>
      <c r="N23" s="1069">
        <v>3.0622101000000001E-3</v>
      </c>
      <c r="O23" s="1069">
        <v>3.3913904999999999E-3</v>
      </c>
      <c r="P23" s="1069">
        <v>-9.7063549597134262</v>
      </c>
      <c r="Q23" s="1069">
        <v>1.12281038E-2</v>
      </c>
      <c r="R23" s="1069">
        <v>1.04350478E-2</v>
      </c>
      <c r="S23" s="1069">
        <v>7.5999268541922849</v>
      </c>
      <c r="T23" s="1069">
        <v>1.16204979E-2</v>
      </c>
      <c r="U23" s="1069">
        <v>1.2107926600000001E-2</v>
      </c>
      <c r="V23" s="1069">
        <v>-4.0256991647108276</v>
      </c>
      <c r="W23" s="1069">
        <v>6.6564017E-3</v>
      </c>
      <c r="X23" s="1069">
        <v>6.3966405E-3</v>
      </c>
      <c r="Y23" s="1069">
        <v>4.0609004054550146</v>
      </c>
      <c r="Z23" s="1069">
        <v>1.82768996E-2</v>
      </c>
      <c r="AA23" s="1069">
        <v>1.8504567100000001E-2</v>
      </c>
      <c r="AB23" s="1069">
        <v>-1.2303314028891843</v>
      </c>
    </row>
    <row r="24" spans="1:28" x14ac:dyDescent="0.25">
      <c r="A24" s="373" t="s">
        <v>622</v>
      </c>
      <c r="B24" s="1069">
        <v>1.6380481799999999E-2</v>
      </c>
      <c r="C24" s="1069">
        <v>1.5239691099999999E-2</v>
      </c>
      <c r="D24" s="1069">
        <v>7.4856550077973649</v>
      </c>
      <c r="E24" s="1069">
        <v>9.9091803000000006E-3</v>
      </c>
      <c r="F24" s="1069">
        <v>7.3150517000000002E-3</v>
      </c>
      <c r="G24" s="1069">
        <v>35.462888116019741</v>
      </c>
      <c r="H24" s="1069">
        <v>2.62896621E-2</v>
      </c>
      <c r="I24" s="1069">
        <v>2.2554742900000001E-2</v>
      </c>
      <c r="J24" s="1069">
        <v>16.559351691834181</v>
      </c>
      <c r="K24" s="1069">
        <v>9.6969988000000003E-3</v>
      </c>
      <c r="L24" s="1069">
        <v>9.3915430000000005E-3</v>
      </c>
      <c r="M24" s="1069">
        <v>3.2524559595798141</v>
      </c>
      <c r="N24" s="1069">
        <v>6.6347886000000002E-3</v>
      </c>
      <c r="O24" s="1069">
        <v>8.3480381999999995E-3</v>
      </c>
      <c r="P24" s="1069">
        <v>-20.522781028960789</v>
      </c>
      <c r="Q24" s="1069">
        <v>1.6331787399999999E-2</v>
      </c>
      <c r="R24" s="1069">
        <v>1.7739581300000001E-2</v>
      </c>
      <c r="S24" s="1069">
        <v>-7.935891361765135</v>
      </c>
      <c r="T24" s="1069">
        <v>1.34256238E-2</v>
      </c>
      <c r="U24" s="1069">
        <v>1.2679055200000001E-2</v>
      </c>
      <c r="V24" s="1069">
        <v>5.8882037204160076</v>
      </c>
      <c r="W24" s="1069">
        <v>8.4615275999999993E-3</v>
      </c>
      <c r="X24" s="1069">
        <v>7.7673491999999998E-3</v>
      </c>
      <c r="Y24" s="1069">
        <v>8.937133919510142</v>
      </c>
      <c r="Z24" s="1069">
        <v>2.1887151399999999E-2</v>
      </c>
      <c r="AA24" s="1069">
        <v>2.04464044E-2</v>
      </c>
      <c r="AB24" s="1069">
        <v>7.0464565398109746</v>
      </c>
    </row>
    <row r="25" spans="1:28" x14ac:dyDescent="0.25">
      <c r="A25" s="373" t="s">
        <v>623</v>
      </c>
      <c r="B25" s="1069">
        <v>1.1527005700000001E-2</v>
      </c>
      <c r="C25" s="1069">
        <v>1.1378969399999999E-2</v>
      </c>
      <c r="D25" s="1069">
        <v>1.3009640398540911</v>
      </c>
      <c r="E25" s="1069">
        <v>7.0779859999999997E-3</v>
      </c>
      <c r="F25" s="1069">
        <v>5.8926806000000002E-3</v>
      </c>
      <c r="G25" s="1069">
        <v>20.114876071850894</v>
      </c>
      <c r="H25" s="1069">
        <v>1.86049917E-2</v>
      </c>
      <c r="I25" s="1069">
        <v>1.7271649900000002E-2</v>
      </c>
      <c r="J25" s="1069">
        <v>7.7198287813835309</v>
      </c>
      <c r="K25" s="1069">
        <v>8.4210779000000006E-3</v>
      </c>
      <c r="L25" s="1069">
        <v>8.3480381999999995E-3</v>
      </c>
      <c r="M25" s="1069">
        <v>0.87493250809513867</v>
      </c>
      <c r="N25" s="1069">
        <v>5.8692361000000004E-3</v>
      </c>
      <c r="O25" s="1069">
        <v>6.7827811000000003E-3</v>
      </c>
      <c r="P25" s="1069">
        <v>-13.468590339735421</v>
      </c>
      <c r="Q25" s="1069">
        <v>1.4290314E-2</v>
      </c>
      <c r="R25" s="1069">
        <v>1.5130819300000001E-2</v>
      </c>
      <c r="S25" s="1069">
        <v>-5.5549225943105407</v>
      </c>
      <c r="T25" s="1069">
        <v>1.0153833100000001E-2</v>
      </c>
      <c r="U25" s="1069">
        <v>1.00518636E-2</v>
      </c>
      <c r="V25" s="1069">
        <v>1.0144337812144633</v>
      </c>
      <c r="W25" s="1069">
        <v>6.5435813000000002E-3</v>
      </c>
      <c r="X25" s="1069">
        <v>6.2824148000000003E-3</v>
      </c>
      <c r="Y25" s="1069">
        <v>4.1571037302408076</v>
      </c>
      <c r="Z25" s="1069">
        <v>1.6697414399999999E-2</v>
      </c>
      <c r="AA25" s="1069">
        <v>1.6334278399999999E-2</v>
      </c>
      <c r="AB25" s="1069">
        <v>2.2231529982983611</v>
      </c>
    </row>
    <row r="26" spans="1:28" x14ac:dyDescent="0.25">
      <c r="A26" s="373" t="s">
        <v>624</v>
      </c>
      <c r="B26" s="1069">
        <v>1.2538146599999999E-2</v>
      </c>
      <c r="C26" s="1069">
        <v>1.23949488E-2</v>
      </c>
      <c r="D26" s="1069">
        <v>1.1552915813577203</v>
      </c>
      <c r="E26" s="1069">
        <v>9.7069522000000005E-3</v>
      </c>
      <c r="F26" s="1069">
        <v>1.0362990000000001E-2</v>
      </c>
      <c r="G26" s="1069">
        <v>-6.3305841267819467</v>
      </c>
      <c r="H26" s="1069">
        <v>2.22450987E-2</v>
      </c>
      <c r="I26" s="1069">
        <v>2.2757938799999999E-2</v>
      </c>
      <c r="J26" s="1069">
        <v>-2.253455835815843</v>
      </c>
      <c r="K26" s="1069">
        <v>5.6140519E-3</v>
      </c>
      <c r="L26" s="1069">
        <v>3.9131429000000004E-3</v>
      </c>
      <c r="M26" s="1069">
        <v>43.466570055491701</v>
      </c>
      <c r="N26" s="1069">
        <v>3.0622101000000001E-3</v>
      </c>
      <c r="O26" s="1069">
        <v>3.3913904999999999E-3</v>
      </c>
      <c r="P26" s="1069">
        <v>-9.7063549597134262</v>
      </c>
      <c r="Q26" s="1069">
        <v>8.6762621000000002E-3</v>
      </c>
      <c r="R26" s="1069">
        <v>7.3045334999999999E-3</v>
      </c>
      <c r="S26" s="1069">
        <v>18.779140379053636</v>
      </c>
      <c r="T26" s="1069">
        <v>9.4769108999999997E-3</v>
      </c>
      <c r="U26" s="1069">
        <v>8.6811548999999998E-3</v>
      </c>
      <c r="V26" s="1069">
        <v>9.1664762254155754</v>
      </c>
      <c r="W26" s="1069">
        <v>6.7692220999999997E-3</v>
      </c>
      <c r="X26" s="1069">
        <v>7.3104462999999996E-3</v>
      </c>
      <c r="Y26" s="1069">
        <v>-7.4034358203274087</v>
      </c>
      <c r="Z26" s="1069">
        <v>1.6246132999999999E-2</v>
      </c>
      <c r="AA26" s="1069">
        <v>1.59916012E-2</v>
      </c>
      <c r="AB26" s="1069">
        <v>1.5916592517327022</v>
      </c>
    </row>
    <row r="27" spans="1:28" x14ac:dyDescent="0.25">
      <c r="A27" s="373" t="s">
        <v>625</v>
      </c>
      <c r="B27" s="1069">
        <v>8.4935831000000003E-3</v>
      </c>
      <c r="C27" s="1069">
        <v>9.3470106000000004E-3</v>
      </c>
      <c r="D27" s="1069">
        <v>-9.1304860615007755</v>
      </c>
      <c r="E27" s="1069">
        <v>9.3024957999999994E-3</v>
      </c>
      <c r="F27" s="1069">
        <v>8.1278353000000005E-3</v>
      </c>
      <c r="G27" s="1069">
        <v>14.452316719557533</v>
      </c>
      <c r="H27" s="1069">
        <v>1.7796078999999999E-2</v>
      </c>
      <c r="I27" s="1069">
        <v>1.74748458E-2</v>
      </c>
      <c r="J27" s="1069">
        <v>1.8382605699444943</v>
      </c>
      <c r="K27" s="1069">
        <v>4.3381310000000003E-3</v>
      </c>
      <c r="L27" s="1069">
        <v>4.9566476999999996E-3</v>
      </c>
      <c r="M27" s="1069">
        <v>-12.478528582937198</v>
      </c>
      <c r="N27" s="1069">
        <v>2.5518417999999998E-3</v>
      </c>
      <c r="O27" s="1069">
        <v>2.0870096000000001E-3</v>
      </c>
      <c r="P27" s="1069">
        <v>22.272643115776745</v>
      </c>
      <c r="Q27" s="1069">
        <v>6.8899727999999997E-3</v>
      </c>
      <c r="R27" s="1069">
        <v>7.0436572999999997E-3</v>
      </c>
      <c r="S27" s="1069">
        <v>-2.1818849704683951</v>
      </c>
      <c r="T27" s="1069">
        <v>6.6564017E-3</v>
      </c>
      <c r="U27" s="1069">
        <v>7.4246720000000002E-3</v>
      </c>
      <c r="V27" s="1069">
        <v>-10.34753185056525</v>
      </c>
      <c r="W27" s="1069">
        <v>6.3179406000000004E-3</v>
      </c>
      <c r="X27" s="1069">
        <v>5.4828346999999996E-3</v>
      </c>
      <c r="Y27" s="1069">
        <v>15.231279907088947</v>
      </c>
      <c r="Z27" s="1069">
        <v>1.29743423E-2</v>
      </c>
      <c r="AA27" s="1069">
        <v>1.29075067E-2</v>
      </c>
      <c r="AB27" s="1069">
        <v>0.51780410851927083</v>
      </c>
    </row>
    <row r="28" spans="1:28" x14ac:dyDescent="0.25">
      <c r="A28" s="373" t="s">
        <v>626</v>
      </c>
      <c r="B28" s="1069">
        <v>8.8980394999999997E-3</v>
      </c>
      <c r="C28" s="1069">
        <v>7.9246394000000008E-3</v>
      </c>
      <c r="D28" s="1069">
        <v>12.283210009530521</v>
      </c>
      <c r="E28" s="1069">
        <v>4.2467916E-3</v>
      </c>
      <c r="F28" s="1069">
        <v>4.6735053000000002E-3</v>
      </c>
      <c r="G28" s="1069">
        <v>-9.1304849916400084</v>
      </c>
      <c r="H28" s="1069">
        <v>1.3144831100000001E-2</v>
      </c>
      <c r="I28" s="1069">
        <v>1.2598144699999999E-2</v>
      </c>
      <c r="J28" s="1069">
        <v>4.339419914743492</v>
      </c>
      <c r="K28" s="1069">
        <v>4.0829469000000004E-3</v>
      </c>
      <c r="L28" s="1069">
        <v>4.1740190999999998E-3</v>
      </c>
      <c r="M28" s="1069">
        <v>-2.1818826847246453</v>
      </c>
      <c r="N28" s="1069">
        <v>2.0414733999999999E-3</v>
      </c>
      <c r="O28" s="1069">
        <v>2.3478857999999999E-3</v>
      </c>
      <c r="P28" s="1069">
        <v>-13.050566599108016</v>
      </c>
      <c r="Q28" s="1069">
        <v>6.1244202999999999E-3</v>
      </c>
      <c r="R28" s="1069">
        <v>6.5219049000000001E-3</v>
      </c>
      <c r="S28" s="1069">
        <v>-6.0946089538962855</v>
      </c>
      <c r="T28" s="1069">
        <v>6.7692220999999997E-3</v>
      </c>
      <c r="U28" s="1069">
        <v>6.2824148000000003E-3</v>
      </c>
      <c r="V28" s="1069">
        <v>7.7487290396679898</v>
      </c>
      <c r="W28" s="1069">
        <v>3.2717906999999999E-3</v>
      </c>
      <c r="X28" s="1069">
        <v>3.6552231E-3</v>
      </c>
      <c r="Y28" s="1069">
        <v>-10.489986233672033</v>
      </c>
      <c r="Z28" s="1069">
        <v>1.0041012699999999E-2</v>
      </c>
      <c r="AA28" s="1069">
        <v>9.9376379000000008E-3</v>
      </c>
      <c r="AB28" s="1069">
        <v>1.0402351246869168</v>
      </c>
    </row>
    <row r="29" spans="1:28" x14ac:dyDescent="0.25">
      <c r="A29" s="373" t="s">
        <v>627</v>
      </c>
      <c r="B29" s="1069">
        <v>4.2467916E-3</v>
      </c>
      <c r="C29" s="1069">
        <v>3.2511341000000002E-3</v>
      </c>
      <c r="D29" s="1069">
        <v>30.624928697958033</v>
      </c>
      <c r="E29" s="1069">
        <v>4.6512478999999997E-3</v>
      </c>
      <c r="F29" s="1069">
        <v>2.8447423E-3</v>
      </c>
      <c r="G29" s="1069">
        <v>63.503312760526654</v>
      </c>
      <c r="H29" s="1069">
        <v>8.8980394999999997E-3</v>
      </c>
      <c r="I29" s="1069">
        <v>6.0958764999999998E-3</v>
      </c>
      <c r="J29" s="1069">
        <v>45.968172091412953</v>
      </c>
      <c r="K29" s="1069">
        <v>2.2966575999999999E-3</v>
      </c>
      <c r="L29" s="1069">
        <v>3.6522667000000002E-3</v>
      </c>
      <c r="M29" s="1069">
        <v>-37.11692522345097</v>
      </c>
      <c r="N29" s="1069">
        <v>1.5311051000000001E-3</v>
      </c>
      <c r="O29" s="1069">
        <v>2.6087619000000001E-3</v>
      </c>
      <c r="P29" s="1069">
        <v>-41.30912828802046</v>
      </c>
      <c r="Q29" s="1069">
        <v>3.8277627E-3</v>
      </c>
      <c r="R29" s="1069">
        <v>6.2610286999999999E-3</v>
      </c>
      <c r="S29" s="1069">
        <v>-38.863677465653524</v>
      </c>
      <c r="T29" s="1069">
        <v>3.384611E-3</v>
      </c>
      <c r="U29" s="1069">
        <v>3.4267717000000001E-3</v>
      </c>
      <c r="V29" s="1069">
        <v>-1.230332910710108</v>
      </c>
      <c r="W29" s="1069">
        <v>3.2717906999999999E-3</v>
      </c>
      <c r="X29" s="1069">
        <v>2.7414174E-3</v>
      </c>
      <c r="Y29" s="1069">
        <v>19.346681756670826</v>
      </c>
      <c r="Z29" s="1069">
        <v>6.6564017E-3</v>
      </c>
      <c r="AA29" s="1069">
        <v>6.1681890000000001E-3</v>
      </c>
      <c r="AB29" s="1069">
        <v>7.9150087651334911</v>
      </c>
    </row>
    <row r="30" spans="1:28" x14ac:dyDescent="0.25">
      <c r="A30" s="373" t="s">
        <v>628</v>
      </c>
      <c r="B30" s="1069">
        <v>2.2245098999999998E-3</v>
      </c>
      <c r="C30" s="1069">
        <v>1.4223712E-3</v>
      </c>
      <c r="D30" s="1069">
        <v>56.394470023015074</v>
      </c>
      <c r="E30" s="1069">
        <v>1.6178254E-3</v>
      </c>
      <c r="F30" s="1069">
        <v>1.8287628999999999E-3</v>
      </c>
      <c r="G30" s="1069">
        <v>-11.534436749564414</v>
      </c>
      <c r="H30" s="1069">
        <v>3.8423352000000002E-3</v>
      </c>
      <c r="I30" s="1069">
        <v>3.2511341000000002E-3</v>
      </c>
      <c r="J30" s="1069">
        <v>18.18445754052409</v>
      </c>
      <c r="K30" s="1069">
        <v>2.2966575999999999E-3</v>
      </c>
      <c r="L30" s="1069">
        <v>1.5652572000000001E-3</v>
      </c>
      <c r="M30" s="1069">
        <v>46.727170461186816</v>
      </c>
      <c r="N30" s="1069">
        <v>2.0414733999999999E-3</v>
      </c>
      <c r="O30" s="1069">
        <v>2.0870096000000001E-3</v>
      </c>
      <c r="P30" s="1069">
        <v>-2.1818874239965202</v>
      </c>
      <c r="Q30" s="1069">
        <v>4.3381310000000003E-3</v>
      </c>
      <c r="R30" s="1069">
        <v>3.6522667000000002E-3</v>
      </c>
      <c r="S30" s="1069">
        <v>18.779140636142479</v>
      </c>
      <c r="T30" s="1069">
        <v>2.2564073999999999E-3</v>
      </c>
      <c r="U30" s="1069">
        <v>1.4849344E-3</v>
      </c>
      <c r="V30" s="1069">
        <v>51.953338814159068</v>
      </c>
      <c r="W30" s="1069">
        <v>1.8051259E-3</v>
      </c>
      <c r="X30" s="1069">
        <v>1.9418373E-3</v>
      </c>
      <c r="Y30" s="1069">
        <v>-7.0403117707132363</v>
      </c>
      <c r="Z30" s="1069">
        <v>4.0615332000000001E-3</v>
      </c>
      <c r="AA30" s="1069">
        <v>3.4267717000000001E-3</v>
      </c>
      <c r="AB30" s="1069">
        <v>18.523600507147876</v>
      </c>
    </row>
    <row r="31" spans="1:28" x14ac:dyDescent="0.25">
      <c r="A31" s="379" t="s">
        <v>32</v>
      </c>
      <c r="B31" s="1070">
        <v>0.14964884589999999</v>
      </c>
      <c r="C31" s="1070">
        <v>0.1440658802</v>
      </c>
      <c r="D31" s="1070">
        <v>3.8752865649031021</v>
      </c>
      <c r="E31" s="1070">
        <v>9.3227186500000003E-2</v>
      </c>
      <c r="F31" s="1070">
        <v>8.7983816800000003E-2</v>
      </c>
      <c r="G31" s="1070">
        <v>5.9594706057352953</v>
      </c>
      <c r="H31" s="1070">
        <v>0.2428760324</v>
      </c>
      <c r="I31" s="1070">
        <v>0.232049697</v>
      </c>
      <c r="J31" s="1070">
        <v>4.6655244716824695</v>
      </c>
      <c r="K31" s="1070">
        <v>7.9872647800000002E-2</v>
      </c>
      <c r="L31" s="1070">
        <v>8.1132496600000006E-2</v>
      </c>
      <c r="M31" s="1070">
        <v>-1.5528288328304773</v>
      </c>
      <c r="N31" s="1070">
        <v>4.23605736E-2</v>
      </c>
      <c r="O31" s="1070">
        <v>4.6175086499999997E-2</v>
      </c>
      <c r="P31" s="1070">
        <v>-8.2609761868015052</v>
      </c>
      <c r="Q31" s="1070">
        <v>0.12223322139999999</v>
      </c>
      <c r="R31" s="1070">
        <v>0.12730758310000001</v>
      </c>
      <c r="S31" s="1070">
        <v>-3.9859068693607225</v>
      </c>
      <c r="T31" s="1070">
        <v>0.11879984740000001</v>
      </c>
      <c r="U31" s="1070">
        <v>0.11651023739999999</v>
      </c>
      <c r="V31" s="1070">
        <v>1.9651577844952639</v>
      </c>
      <c r="W31" s="1070">
        <v>7.0738370699999997E-2</v>
      </c>
      <c r="X31" s="1070">
        <v>6.9677691E-2</v>
      </c>
      <c r="Y31" s="1070">
        <v>1.5222658569440828</v>
      </c>
      <c r="Z31" s="1070">
        <v>0.18953821809999999</v>
      </c>
      <c r="AA31" s="1070">
        <v>0.18618792840000001</v>
      </c>
      <c r="AB31" s="1070">
        <v>1.7994129527035385</v>
      </c>
    </row>
    <row r="32" spans="1:28" s="1073" customFormat="1" ht="12.75" customHeight="1" x14ac:dyDescent="0.25">
      <c r="A32" s="1074"/>
      <c r="B32" s="1072"/>
      <c r="C32" s="1072"/>
      <c r="D32" s="1072"/>
      <c r="E32" s="1072"/>
      <c r="F32" s="1072"/>
      <c r="G32" s="1072"/>
      <c r="H32" s="1072"/>
      <c r="I32" s="1072"/>
      <c r="J32" s="1072"/>
      <c r="K32" s="1072"/>
      <c r="L32" s="1072"/>
      <c r="M32" s="1072"/>
      <c r="N32" s="1072"/>
      <c r="O32" s="1072"/>
      <c r="P32" s="1072"/>
      <c r="Q32" s="1072"/>
      <c r="R32" s="1072"/>
      <c r="S32" s="1072"/>
      <c r="T32" s="1072"/>
      <c r="U32" s="1072"/>
      <c r="V32" s="1072"/>
      <c r="W32" s="1072"/>
      <c r="X32" s="1072"/>
      <c r="Y32" s="1072"/>
      <c r="Z32" s="1072"/>
      <c r="AA32" s="1072"/>
      <c r="AB32" s="1075"/>
    </row>
    <row r="33" spans="1:28" x14ac:dyDescent="0.25">
      <c r="A33" s="1082" t="s">
        <v>629</v>
      </c>
      <c r="B33" s="1077"/>
      <c r="C33" s="1077"/>
      <c r="D33" s="1077"/>
      <c r="E33" s="1077"/>
      <c r="F33" s="1077"/>
      <c r="G33" s="1077"/>
      <c r="H33" s="1077"/>
      <c r="I33" s="1077"/>
      <c r="J33" s="1077"/>
      <c r="K33" s="1077"/>
      <c r="L33" s="1077"/>
      <c r="M33" s="1077"/>
      <c r="N33" s="1077"/>
      <c r="O33" s="1077"/>
      <c r="P33" s="1077"/>
      <c r="Q33" s="1077"/>
      <c r="R33" s="1077"/>
      <c r="S33" s="1077"/>
      <c r="T33" s="1077"/>
      <c r="U33" s="1077"/>
      <c r="V33" s="1077"/>
      <c r="W33" s="1077"/>
      <c r="X33" s="1077"/>
      <c r="Y33" s="1077"/>
      <c r="Z33" s="1077"/>
      <c r="AA33" s="1077"/>
      <c r="AB33" s="1078"/>
    </row>
    <row r="34" spans="1:28" x14ac:dyDescent="0.25">
      <c r="A34" s="373" t="s">
        <v>610</v>
      </c>
      <c r="B34" s="374">
        <v>0</v>
      </c>
      <c r="C34" s="374">
        <v>0</v>
      </c>
      <c r="D34" s="374">
        <v>0</v>
      </c>
      <c r="E34" s="374">
        <v>4.0445630000000003E-4</v>
      </c>
      <c r="F34" s="374">
        <v>2.0319589999999999E-4</v>
      </c>
      <c r="G34" s="374">
        <v>99.047470938143945</v>
      </c>
      <c r="H34" s="374">
        <v>4.0445630000000003E-4</v>
      </c>
      <c r="I34" s="374">
        <v>2.0319589999999999E-4</v>
      </c>
      <c r="J34" s="374">
        <v>99.047470938143945</v>
      </c>
      <c r="K34" s="374">
        <v>0</v>
      </c>
      <c r="L34" s="374">
        <v>2.6087620000000001E-4</v>
      </c>
      <c r="M34" s="374">
        <v>-100</v>
      </c>
      <c r="N34" s="374">
        <v>0</v>
      </c>
      <c r="O34" s="374">
        <v>0</v>
      </c>
      <c r="P34" s="374">
        <v>0</v>
      </c>
      <c r="Q34" s="374">
        <v>0</v>
      </c>
      <c r="R34" s="374">
        <v>2.6087620000000001E-4</v>
      </c>
      <c r="S34" s="374">
        <v>-100</v>
      </c>
      <c r="T34" s="374">
        <v>0</v>
      </c>
      <c r="U34" s="374">
        <v>1.1422570000000001E-4</v>
      </c>
      <c r="V34" s="374">
        <v>-100</v>
      </c>
      <c r="W34" s="374">
        <v>2.2564070000000001E-4</v>
      </c>
      <c r="X34" s="374">
        <v>1.1422570000000001E-4</v>
      </c>
      <c r="Y34" s="374">
        <v>97.539345348726243</v>
      </c>
      <c r="Z34" s="374">
        <v>2.2564070000000001E-4</v>
      </c>
      <c r="AA34" s="374">
        <v>2.2845140000000001E-4</v>
      </c>
      <c r="AB34" s="374">
        <v>-1.2303273256368819</v>
      </c>
    </row>
    <row r="35" spans="1:28" x14ac:dyDescent="0.25">
      <c r="A35" s="373" t="s">
        <v>611</v>
      </c>
      <c r="B35" s="374">
        <v>6.0668449999999997E-4</v>
      </c>
      <c r="C35" s="374">
        <v>6.0958759999999996E-4</v>
      </c>
      <c r="D35" s="374">
        <v>-0.47624000225726659</v>
      </c>
      <c r="E35" s="374">
        <v>8.0891269999999998E-4</v>
      </c>
      <c r="F35" s="374">
        <v>8.1278350000000004E-4</v>
      </c>
      <c r="G35" s="374">
        <v>-0.47623998272603441</v>
      </c>
      <c r="H35" s="374">
        <v>1.4155972000000001E-3</v>
      </c>
      <c r="I35" s="374">
        <v>1.4223712E-3</v>
      </c>
      <c r="J35" s="374">
        <v>-0.47624698812799293</v>
      </c>
      <c r="K35" s="374">
        <v>2.551842E-4</v>
      </c>
      <c r="L35" s="374">
        <v>5.2175240000000003E-4</v>
      </c>
      <c r="M35" s="374">
        <v>-51.090938920453468</v>
      </c>
      <c r="N35" s="374">
        <v>5.103684E-4</v>
      </c>
      <c r="O35" s="374">
        <v>5.2175240000000003E-4</v>
      </c>
      <c r="P35" s="374">
        <v>-2.1818778409069206</v>
      </c>
      <c r="Q35" s="374">
        <v>7.6555250000000003E-4</v>
      </c>
      <c r="R35" s="374">
        <v>1.0435048000000001E-3</v>
      </c>
      <c r="S35" s="374">
        <v>-26.636417963769787</v>
      </c>
      <c r="T35" s="374">
        <v>4.512815E-4</v>
      </c>
      <c r="U35" s="374">
        <v>5.7112860000000005E-4</v>
      </c>
      <c r="V35" s="374">
        <v>-20.984258186334927</v>
      </c>
      <c r="W35" s="374">
        <v>6.7692220000000001E-4</v>
      </c>
      <c r="X35" s="374">
        <v>6.8535429999999999E-4</v>
      </c>
      <c r="Y35" s="374">
        <v>-1.2303271461198917</v>
      </c>
      <c r="Z35" s="374">
        <v>1.1282037E-3</v>
      </c>
      <c r="AA35" s="374">
        <v>1.2564830000000001E-3</v>
      </c>
      <c r="AB35" s="374">
        <v>-10.209393998963778</v>
      </c>
    </row>
    <row r="36" spans="1:28" x14ac:dyDescent="0.25">
      <c r="A36" s="373" t="s">
        <v>612</v>
      </c>
      <c r="B36" s="374">
        <v>1.0111409000000001E-3</v>
      </c>
      <c r="C36" s="374">
        <v>1.0159794000000001E-3</v>
      </c>
      <c r="D36" s="374">
        <v>-0.47623997100728621</v>
      </c>
      <c r="E36" s="374">
        <v>2.2245098999999998E-3</v>
      </c>
      <c r="F36" s="374">
        <v>2.4383505999999999E-3</v>
      </c>
      <c r="G36" s="374">
        <v>-8.7698914175836755</v>
      </c>
      <c r="H36" s="374">
        <v>3.2356506999999999E-3</v>
      </c>
      <c r="I36" s="374">
        <v>3.4543299999999998E-3</v>
      </c>
      <c r="J36" s="374">
        <v>-6.3305850917544042</v>
      </c>
      <c r="K36" s="374">
        <v>7.6555250000000003E-4</v>
      </c>
      <c r="L36" s="374">
        <v>7.8262860000000004E-4</v>
      </c>
      <c r="M36" s="374">
        <v>-2.1818906183597164</v>
      </c>
      <c r="N36" s="374">
        <v>1.2759208999999999E-3</v>
      </c>
      <c r="O36" s="374">
        <v>5.2175240000000003E-4</v>
      </c>
      <c r="P36" s="374">
        <v>144.54528623155349</v>
      </c>
      <c r="Q36" s="374">
        <v>2.0414733999999999E-3</v>
      </c>
      <c r="R36" s="374">
        <v>1.3043810000000001E-3</v>
      </c>
      <c r="S36" s="374">
        <v>56.508980121605568</v>
      </c>
      <c r="T36" s="374">
        <v>9.0256289999999996E-4</v>
      </c>
      <c r="U36" s="374">
        <v>9.1380580000000001E-4</v>
      </c>
      <c r="V36" s="374">
        <v>-1.230337999605613</v>
      </c>
      <c r="W36" s="374">
        <v>1.8051259E-3</v>
      </c>
      <c r="X36" s="374">
        <v>1.5991600999999999E-3</v>
      </c>
      <c r="Y36" s="374">
        <v>12.879623497359649</v>
      </c>
      <c r="Z36" s="374">
        <v>2.7076888E-3</v>
      </c>
      <c r="AA36" s="374">
        <v>2.5129659000000001E-3</v>
      </c>
      <c r="AB36" s="374">
        <v>7.7487283054656686</v>
      </c>
    </row>
    <row r="37" spans="1:28" x14ac:dyDescent="0.25">
      <c r="A37" s="373" t="s">
        <v>613</v>
      </c>
      <c r="B37" s="374">
        <v>2.8311944000000001E-3</v>
      </c>
      <c r="C37" s="374">
        <v>3.4543299999999998E-3</v>
      </c>
      <c r="D37" s="374">
        <v>-18.039260869691077</v>
      </c>
      <c r="E37" s="374">
        <v>2.2245098999999998E-3</v>
      </c>
      <c r="F37" s="374">
        <v>2.0319588000000002E-3</v>
      </c>
      <c r="G37" s="374">
        <v>9.4761320948042673</v>
      </c>
      <c r="H37" s="374">
        <v>5.0557042999999999E-3</v>
      </c>
      <c r="I37" s="374">
        <v>5.4862888E-3</v>
      </c>
      <c r="J37" s="374">
        <v>-7.8483746608454137</v>
      </c>
      <c r="K37" s="374">
        <v>5.103684E-4</v>
      </c>
      <c r="L37" s="374">
        <v>2.6087620000000001E-4</v>
      </c>
      <c r="M37" s="374">
        <v>95.636244318186158</v>
      </c>
      <c r="N37" s="374">
        <v>7.6555250000000003E-4</v>
      </c>
      <c r="O37" s="374">
        <v>5.2175240000000003E-4</v>
      </c>
      <c r="P37" s="374">
        <v>46.727164072460425</v>
      </c>
      <c r="Q37" s="374">
        <v>1.2759208999999999E-3</v>
      </c>
      <c r="R37" s="374">
        <v>7.8262860000000004E-4</v>
      </c>
      <c r="S37" s="374">
        <v>63.030190821035646</v>
      </c>
      <c r="T37" s="374">
        <v>1.8051259E-3</v>
      </c>
      <c r="U37" s="374">
        <v>2.0560629999999999E-3</v>
      </c>
      <c r="V37" s="374">
        <v>-12.204737889840922</v>
      </c>
      <c r="W37" s="374">
        <v>1.5794851999999999E-3</v>
      </c>
      <c r="X37" s="374">
        <v>1.3707087E-3</v>
      </c>
      <c r="Y37" s="374">
        <v>15.231281453163593</v>
      </c>
      <c r="Z37" s="374">
        <v>3.384611E-3</v>
      </c>
      <c r="AA37" s="374">
        <v>3.4267717000000001E-3</v>
      </c>
      <c r="AB37" s="374">
        <v>-1.230332910710108</v>
      </c>
    </row>
    <row r="38" spans="1:28" x14ac:dyDescent="0.25">
      <c r="A38" s="373" t="s">
        <v>614</v>
      </c>
      <c r="B38" s="374">
        <v>2.0222817000000001E-3</v>
      </c>
      <c r="C38" s="374">
        <v>1.2191753E-3</v>
      </c>
      <c r="D38" s="374">
        <v>65.872922458320815</v>
      </c>
      <c r="E38" s="374">
        <v>2.8311944000000001E-3</v>
      </c>
      <c r="F38" s="374">
        <v>2.2351546999999999E-3</v>
      </c>
      <c r="G38" s="374">
        <v>26.66659717110409</v>
      </c>
      <c r="H38" s="374">
        <v>4.8534761000000003E-3</v>
      </c>
      <c r="I38" s="374">
        <v>3.4543299999999998E-3</v>
      </c>
      <c r="J38" s="374">
        <v>40.504123809827107</v>
      </c>
      <c r="K38" s="374">
        <v>1.2759208999999999E-3</v>
      </c>
      <c r="L38" s="374">
        <v>1.3043810000000001E-3</v>
      </c>
      <c r="M38" s="374">
        <v>-2.1818855073786114</v>
      </c>
      <c r="N38" s="374">
        <v>1.0207367E-3</v>
      </c>
      <c r="O38" s="374">
        <v>1.0435048000000001E-3</v>
      </c>
      <c r="P38" s="374">
        <v>-2.1818874239965202</v>
      </c>
      <c r="Q38" s="374">
        <v>2.2966575999999999E-3</v>
      </c>
      <c r="R38" s="374">
        <v>2.3478857999999999E-3</v>
      </c>
      <c r="S38" s="374">
        <v>-2.1818863592087845</v>
      </c>
      <c r="T38" s="374">
        <v>1.6923055E-3</v>
      </c>
      <c r="U38" s="374">
        <v>1.2564830000000001E-3</v>
      </c>
      <c r="V38" s="374">
        <v>34.685905022192884</v>
      </c>
      <c r="W38" s="374">
        <v>2.0307666E-3</v>
      </c>
      <c r="X38" s="374">
        <v>1.7133858000000001E-3</v>
      </c>
      <c r="Y38" s="374">
        <v>18.523603965901891</v>
      </c>
      <c r="Z38" s="374">
        <v>3.7230721E-3</v>
      </c>
      <c r="AA38" s="374">
        <v>2.9698687999999999E-3</v>
      </c>
      <c r="AB38" s="374">
        <v>25.361500817813919</v>
      </c>
    </row>
    <row r="39" spans="1:28" x14ac:dyDescent="0.25">
      <c r="A39" s="373" t="s">
        <v>615</v>
      </c>
      <c r="B39" s="374">
        <v>3.0334225999999998E-3</v>
      </c>
      <c r="C39" s="374">
        <v>3.2511341000000002E-3</v>
      </c>
      <c r="D39" s="374">
        <v>-6.6964786226443422</v>
      </c>
      <c r="E39" s="374">
        <v>2.0222817000000001E-3</v>
      </c>
      <c r="F39" s="374">
        <v>1.2191753E-3</v>
      </c>
      <c r="G39" s="374">
        <v>65.872922458320815</v>
      </c>
      <c r="H39" s="374">
        <v>5.0557042999999999E-3</v>
      </c>
      <c r="I39" s="374">
        <v>4.4703093999999997E-3</v>
      </c>
      <c r="J39" s="374">
        <v>13.095176365197458</v>
      </c>
      <c r="K39" s="374">
        <v>5.103684E-4</v>
      </c>
      <c r="L39" s="374">
        <v>1.5652572000000001E-3</v>
      </c>
      <c r="M39" s="374">
        <v>-67.393959280302312</v>
      </c>
      <c r="N39" s="374">
        <v>1.0207367E-3</v>
      </c>
      <c r="O39" s="374">
        <v>1.0435048000000001E-3</v>
      </c>
      <c r="P39" s="374">
        <v>-2.1818874239965202</v>
      </c>
      <c r="Q39" s="374">
        <v>1.5311051000000001E-3</v>
      </c>
      <c r="R39" s="374">
        <v>2.6087619000000001E-3</v>
      </c>
      <c r="S39" s="374">
        <v>-41.30912828802046</v>
      </c>
      <c r="T39" s="374">
        <v>1.9179462999999999E-3</v>
      </c>
      <c r="U39" s="374">
        <v>2.5129659000000001E-3</v>
      </c>
      <c r="V39" s="374">
        <v>-23.677981464054099</v>
      </c>
      <c r="W39" s="374">
        <v>1.5794851999999999E-3</v>
      </c>
      <c r="X39" s="374">
        <v>1.1422572000000001E-3</v>
      </c>
      <c r="Y39" s="374">
        <v>38.277543796616008</v>
      </c>
      <c r="Z39" s="374">
        <v>3.4974314000000002E-3</v>
      </c>
      <c r="AA39" s="374">
        <v>3.6552231E-3</v>
      </c>
      <c r="AB39" s="374">
        <v>-4.3168828737156879</v>
      </c>
    </row>
    <row r="40" spans="1:28" x14ac:dyDescent="0.25">
      <c r="A40" s="373" t="s">
        <v>616</v>
      </c>
      <c r="B40" s="374">
        <v>4.0445634000000003E-3</v>
      </c>
      <c r="C40" s="374">
        <v>4.4703093999999997E-3</v>
      </c>
      <c r="D40" s="374">
        <v>-9.5238598026346821</v>
      </c>
      <c r="E40" s="374">
        <v>2.2245098999999998E-3</v>
      </c>
      <c r="F40" s="374">
        <v>3.0479382000000001E-3</v>
      </c>
      <c r="G40" s="374">
        <v>-27.015911936797153</v>
      </c>
      <c r="H40" s="374">
        <v>6.2690732999999997E-3</v>
      </c>
      <c r="I40" s="374">
        <v>7.5182475999999998E-3</v>
      </c>
      <c r="J40" s="374">
        <v>-16.61523225172845</v>
      </c>
      <c r="K40" s="374">
        <v>4.0829469000000004E-3</v>
      </c>
      <c r="L40" s="374">
        <v>3.9131429000000004E-3</v>
      </c>
      <c r="M40" s="374">
        <v>4.3393253029425427</v>
      </c>
      <c r="N40" s="374">
        <v>2.551842E-4</v>
      </c>
      <c r="O40" s="374">
        <v>5.2175240000000003E-4</v>
      </c>
      <c r="P40" s="374">
        <v>-51.090938920453468</v>
      </c>
      <c r="Q40" s="374">
        <v>4.3381310000000003E-3</v>
      </c>
      <c r="R40" s="374">
        <v>4.4348953E-3</v>
      </c>
      <c r="S40" s="374">
        <v>-2.1818846546388548</v>
      </c>
      <c r="T40" s="374">
        <v>4.0615332000000001E-3</v>
      </c>
      <c r="U40" s="374">
        <v>4.2263517000000004E-3</v>
      </c>
      <c r="V40" s="374">
        <v>-3.8997819324880223</v>
      </c>
      <c r="W40" s="374">
        <v>1.3538444E-3</v>
      </c>
      <c r="X40" s="374">
        <v>1.9418373E-3</v>
      </c>
      <c r="Y40" s="374">
        <v>-30.280235115475428</v>
      </c>
      <c r="Z40" s="374">
        <v>5.4153776999999997E-3</v>
      </c>
      <c r="AA40" s="374">
        <v>6.1681890000000001E-3</v>
      </c>
      <c r="AB40" s="374">
        <v>-12.204737889840933</v>
      </c>
    </row>
    <row r="41" spans="1:28" x14ac:dyDescent="0.25">
      <c r="A41" s="373" t="s">
        <v>617</v>
      </c>
      <c r="B41" s="374">
        <v>4.4490197E-3</v>
      </c>
      <c r="C41" s="374">
        <v>3.4543299999999998E-3</v>
      </c>
      <c r="D41" s="374">
        <v>28.795445136973029</v>
      </c>
      <c r="E41" s="374">
        <v>3.4378789E-3</v>
      </c>
      <c r="F41" s="374">
        <v>3.0479382000000001E-3</v>
      </c>
      <c r="G41" s="374">
        <v>12.793589450074805</v>
      </c>
      <c r="H41" s="374">
        <v>7.8868985999999992E-3</v>
      </c>
      <c r="I41" s="374">
        <v>6.5022682000000004E-3</v>
      </c>
      <c r="J41" s="374">
        <v>21.294575329882548</v>
      </c>
      <c r="K41" s="374">
        <v>1.2759208999999999E-3</v>
      </c>
      <c r="L41" s="374">
        <v>1.0435048000000001E-3</v>
      </c>
      <c r="M41" s="374">
        <v>22.272643115776745</v>
      </c>
      <c r="N41" s="374">
        <v>1.2759208999999999E-3</v>
      </c>
      <c r="O41" s="374">
        <v>7.8262860000000004E-4</v>
      </c>
      <c r="P41" s="374">
        <v>63.030190821035646</v>
      </c>
      <c r="Q41" s="374">
        <v>2.5518417999999998E-3</v>
      </c>
      <c r="R41" s="374">
        <v>1.8261334000000001E-3</v>
      </c>
      <c r="S41" s="374">
        <v>39.740163560887694</v>
      </c>
      <c r="T41" s="374">
        <v>3.0461499E-3</v>
      </c>
      <c r="U41" s="374">
        <v>2.3987402E-3</v>
      </c>
      <c r="V41" s="374">
        <v>26.98957144254306</v>
      </c>
      <c r="W41" s="374">
        <v>2.4820481000000002E-3</v>
      </c>
      <c r="X41" s="374">
        <v>2.0560629999999999E-3</v>
      </c>
      <c r="Y41" s="374">
        <v>20.718484793510726</v>
      </c>
      <c r="Z41" s="374">
        <v>5.5281979999999998E-3</v>
      </c>
      <c r="AA41" s="374">
        <v>4.4548032000000003E-3</v>
      </c>
      <c r="AB41" s="374">
        <v>24.095223780031393</v>
      </c>
    </row>
    <row r="42" spans="1:28" x14ac:dyDescent="0.25">
      <c r="A42" s="373" t="s">
        <v>618</v>
      </c>
      <c r="B42" s="374">
        <v>7.2802140999999997E-3</v>
      </c>
      <c r="C42" s="374">
        <v>6.0958764999999998E-3</v>
      </c>
      <c r="D42" s="374">
        <v>19.428503841900337</v>
      </c>
      <c r="E42" s="374">
        <v>3.8423352000000002E-3</v>
      </c>
      <c r="F42" s="374">
        <v>3.6575258999999999E-3</v>
      </c>
      <c r="G42" s="374">
        <v>5.0528500700432577</v>
      </c>
      <c r="H42" s="374">
        <v>1.1122549400000001E-2</v>
      </c>
      <c r="I42" s="374">
        <v>9.7534023000000001E-3</v>
      </c>
      <c r="J42" s="374">
        <v>14.037635871945952</v>
      </c>
      <c r="K42" s="374">
        <v>4.8484994000000002E-3</v>
      </c>
      <c r="L42" s="374">
        <v>5.2175238999999998E-3</v>
      </c>
      <c r="M42" s="374">
        <v>-7.072789834273685</v>
      </c>
      <c r="N42" s="374">
        <v>1.0207367E-3</v>
      </c>
      <c r="O42" s="374">
        <v>5.2175240000000003E-4</v>
      </c>
      <c r="P42" s="374">
        <v>95.636225152006958</v>
      </c>
      <c r="Q42" s="374">
        <v>5.8692361000000004E-3</v>
      </c>
      <c r="R42" s="374">
        <v>5.7392763000000003E-3</v>
      </c>
      <c r="S42" s="374">
        <v>2.2643935089864842</v>
      </c>
      <c r="T42" s="374">
        <v>6.2051201999999998E-3</v>
      </c>
      <c r="U42" s="374">
        <v>5.7112860999999999E-3</v>
      </c>
      <c r="V42" s="374">
        <v>8.6466356500683794</v>
      </c>
      <c r="W42" s="374">
        <v>2.5948684999999999E-3</v>
      </c>
      <c r="X42" s="374">
        <v>2.2845144999999998E-3</v>
      </c>
      <c r="Y42" s="374">
        <v>13.58511841356227</v>
      </c>
      <c r="Z42" s="374">
        <v>8.7999887000000006E-3</v>
      </c>
      <c r="AA42" s="374">
        <v>7.9958006000000002E-3</v>
      </c>
      <c r="AB42" s="374">
        <v>10.0576307518224</v>
      </c>
    </row>
    <row r="43" spans="1:28" x14ac:dyDescent="0.25">
      <c r="A43" s="373" t="s">
        <v>619</v>
      </c>
      <c r="B43" s="374">
        <v>9.9091803000000006E-3</v>
      </c>
      <c r="C43" s="374">
        <v>8.9406187999999994E-3</v>
      </c>
      <c r="D43" s="374">
        <v>10.833271406225276</v>
      </c>
      <c r="E43" s="374">
        <v>3.8423352000000002E-3</v>
      </c>
      <c r="F43" s="374">
        <v>4.2671135000000001E-3</v>
      </c>
      <c r="G43" s="374">
        <v>-9.9546988848550626</v>
      </c>
      <c r="H43" s="374">
        <v>1.37515156E-2</v>
      </c>
      <c r="I43" s="374">
        <v>1.32077323E-2</v>
      </c>
      <c r="J43" s="374">
        <v>4.1171587040721658</v>
      </c>
      <c r="K43" s="374">
        <v>5.8692361000000004E-3</v>
      </c>
      <c r="L43" s="374">
        <v>5.2175238999999998E-3</v>
      </c>
      <c r="M43" s="374">
        <v>12.490833055886919</v>
      </c>
      <c r="N43" s="374">
        <v>1.7862892E-3</v>
      </c>
      <c r="O43" s="374">
        <v>1.8261334000000001E-3</v>
      </c>
      <c r="P43" s="374">
        <v>-2.1818887930093234</v>
      </c>
      <c r="Q43" s="374">
        <v>7.6555253000000004E-3</v>
      </c>
      <c r="R43" s="374">
        <v>7.0436572999999997E-3</v>
      </c>
      <c r="S43" s="374">
        <v>8.6867940040183491</v>
      </c>
      <c r="T43" s="374">
        <v>8.1230664999999997E-3</v>
      </c>
      <c r="U43" s="374">
        <v>7.3104462999999996E-3</v>
      </c>
      <c r="V43" s="374">
        <v>11.115876742025987</v>
      </c>
      <c r="W43" s="374">
        <v>2.9333295999999999E-3</v>
      </c>
      <c r="X43" s="374">
        <v>3.1983201999999998E-3</v>
      </c>
      <c r="Y43" s="374">
        <v>-8.2853055175651225</v>
      </c>
      <c r="Z43" s="374">
        <v>1.1056396099999999E-2</v>
      </c>
      <c r="AA43" s="374">
        <v>1.0508766500000001E-2</v>
      </c>
      <c r="AB43" s="374">
        <v>5.211169170044827</v>
      </c>
    </row>
    <row r="44" spans="1:28" x14ac:dyDescent="0.25">
      <c r="A44" s="373" t="s">
        <v>620</v>
      </c>
      <c r="B44" s="374">
        <v>1.0920321199999999E-2</v>
      </c>
      <c r="C44" s="374">
        <v>9.5502064000000005E-3</v>
      </c>
      <c r="D44" s="374">
        <v>14.34644176904909</v>
      </c>
      <c r="E44" s="374">
        <v>4.4490197E-3</v>
      </c>
      <c r="F44" s="374">
        <v>4.4703093999999997E-3</v>
      </c>
      <c r="G44" s="374">
        <v>-0.47624667769080586</v>
      </c>
      <c r="H44" s="374">
        <v>1.53693409E-2</v>
      </c>
      <c r="I44" s="374">
        <v>1.4020515799999999E-2</v>
      </c>
      <c r="J44" s="374">
        <v>9.6203671765057397</v>
      </c>
      <c r="K44" s="374">
        <v>6.6347886000000002E-3</v>
      </c>
      <c r="L44" s="374">
        <v>6.5219049000000001E-3</v>
      </c>
      <c r="M44" s="374">
        <v>1.7308394055239873</v>
      </c>
      <c r="N44" s="374">
        <v>3.5725785E-3</v>
      </c>
      <c r="O44" s="374">
        <v>3.1305143000000001E-3</v>
      </c>
      <c r="P44" s="374">
        <v>14.121136581295923</v>
      </c>
      <c r="Q44" s="374">
        <v>1.02073671E-2</v>
      </c>
      <c r="R44" s="374">
        <v>9.6524191999999998E-3</v>
      </c>
      <c r="S44" s="374">
        <v>5.7493141201327091</v>
      </c>
      <c r="T44" s="374">
        <v>9.0256294000000004E-3</v>
      </c>
      <c r="U44" s="374">
        <v>8.2242520999999992E-3</v>
      </c>
      <c r="V44" s="374">
        <v>9.7440750873869941</v>
      </c>
      <c r="W44" s="374">
        <v>4.0615332000000001E-3</v>
      </c>
      <c r="X44" s="374">
        <v>3.8836745999999999E-3</v>
      </c>
      <c r="Y44" s="374">
        <v>4.579647326786862</v>
      </c>
      <c r="Z44" s="374">
        <v>1.30871627E-2</v>
      </c>
      <c r="AA44" s="374">
        <v>1.2107926600000001E-2</v>
      </c>
      <c r="AB44" s="374">
        <v>8.0875622420770057</v>
      </c>
    </row>
    <row r="45" spans="1:28" x14ac:dyDescent="0.25">
      <c r="A45" s="373" t="s">
        <v>621</v>
      </c>
      <c r="B45" s="374">
        <v>9.5047240000000009E-3</v>
      </c>
      <c r="C45" s="374">
        <v>1.05661859E-2</v>
      </c>
      <c r="D45" s="374">
        <v>-10.045837826873738</v>
      </c>
      <c r="E45" s="374">
        <v>6.4713013999999998E-3</v>
      </c>
      <c r="F45" s="374">
        <v>6.7054641E-3</v>
      </c>
      <c r="G45" s="374">
        <v>-3.492117719338772</v>
      </c>
      <c r="H45" s="374">
        <v>1.59760254E-2</v>
      </c>
      <c r="I45" s="374">
        <v>1.7271649900000002E-2</v>
      </c>
      <c r="J45" s="374">
        <v>-7.501451844505036</v>
      </c>
      <c r="K45" s="374">
        <v>6.3796045000000003E-3</v>
      </c>
      <c r="L45" s="374">
        <v>5.2175238999999998E-3</v>
      </c>
      <c r="M45" s="374">
        <v>22.272645459276209</v>
      </c>
      <c r="N45" s="374">
        <v>2.2966575999999999E-3</v>
      </c>
      <c r="O45" s="374">
        <v>2.8696380999999999E-3</v>
      </c>
      <c r="P45" s="374">
        <v>-19.966995141303713</v>
      </c>
      <c r="Q45" s="374">
        <v>8.6762621000000002E-3</v>
      </c>
      <c r="R45" s="374">
        <v>8.0871620000000002E-3</v>
      </c>
      <c r="S45" s="374">
        <v>7.284386042965374</v>
      </c>
      <c r="T45" s="374">
        <v>8.1230664999999997E-3</v>
      </c>
      <c r="U45" s="374">
        <v>8.2242520999999992E-3</v>
      </c>
      <c r="V45" s="374">
        <v>-1.230331934985307</v>
      </c>
      <c r="W45" s="374">
        <v>4.6256350999999999E-3</v>
      </c>
      <c r="X45" s="374">
        <v>5.0259318000000002E-3</v>
      </c>
      <c r="Y45" s="374">
        <v>-7.9646265792942206</v>
      </c>
      <c r="Z45" s="374">
        <v>1.2748701600000001E-2</v>
      </c>
      <c r="AA45" s="374">
        <v>1.32501839E-2</v>
      </c>
      <c r="AB45" s="374">
        <v>-3.7847195464207894</v>
      </c>
    </row>
    <row r="46" spans="1:28" x14ac:dyDescent="0.25">
      <c r="A46" s="373" t="s">
        <v>622</v>
      </c>
      <c r="B46" s="374">
        <v>1.1527005700000001E-2</v>
      </c>
      <c r="C46" s="374">
        <v>1.0159794099999999E-2</v>
      </c>
      <c r="D46" s="374">
        <v>13.457079804402738</v>
      </c>
      <c r="E46" s="374">
        <v>7.0779859999999997E-3</v>
      </c>
      <c r="F46" s="374">
        <v>5.4862888E-3</v>
      </c>
      <c r="G46" s="374">
        <v>29.012275110271247</v>
      </c>
      <c r="H46" s="374">
        <v>1.86049917E-2</v>
      </c>
      <c r="I46" s="374">
        <v>1.56460829E-2</v>
      </c>
      <c r="J46" s="374">
        <v>18.911498928591254</v>
      </c>
      <c r="K46" s="374">
        <v>7.9107094999999999E-3</v>
      </c>
      <c r="L46" s="374">
        <v>7.3045334999999999E-3</v>
      </c>
      <c r="M46" s="374">
        <v>8.298627147099813</v>
      </c>
      <c r="N46" s="374">
        <v>6.8899727999999997E-3</v>
      </c>
      <c r="O46" s="374">
        <v>7.0436572999999997E-3</v>
      </c>
      <c r="P46" s="374">
        <v>-2.1818849704683951</v>
      </c>
      <c r="Q46" s="374">
        <v>1.48006823E-2</v>
      </c>
      <c r="R46" s="374">
        <v>1.4348190699999999E-2</v>
      </c>
      <c r="S46" s="374">
        <v>3.1536491914621712</v>
      </c>
      <c r="T46" s="374">
        <v>9.9281924000000008E-3</v>
      </c>
      <c r="U46" s="374">
        <v>8.9096064000000006E-3</v>
      </c>
      <c r="V46" s="374">
        <v>11.432446667902196</v>
      </c>
      <c r="W46" s="374">
        <v>6.9948628000000004E-3</v>
      </c>
      <c r="X46" s="374">
        <v>6.1681890000000001E-3</v>
      </c>
      <c r="Y46" s="374">
        <v>13.402212545692095</v>
      </c>
      <c r="Z46" s="374">
        <v>1.6923055199999999E-2</v>
      </c>
      <c r="AA46" s="374">
        <v>1.50777954E-2</v>
      </c>
      <c r="AB46" s="374">
        <v>12.238259977980581</v>
      </c>
    </row>
    <row r="47" spans="1:28" x14ac:dyDescent="0.25">
      <c r="A47" s="373" t="s">
        <v>623</v>
      </c>
      <c r="B47" s="374">
        <v>8.4935831000000003E-3</v>
      </c>
      <c r="C47" s="374">
        <v>8.1278353000000005E-3</v>
      </c>
      <c r="D47" s="374">
        <v>4.4999410851743082</v>
      </c>
      <c r="E47" s="374">
        <v>5.4601605999999997E-3</v>
      </c>
      <c r="F47" s="374">
        <v>5.0798969999999999E-3</v>
      </c>
      <c r="G47" s="374">
        <v>7.4856557130981161</v>
      </c>
      <c r="H47" s="374">
        <v>1.39537437E-2</v>
      </c>
      <c r="I47" s="374">
        <v>1.32077323E-2</v>
      </c>
      <c r="J47" s="374">
        <v>5.6482928564504542</v>
      </c>
      <c r="K47" s="374">
        <v>7.4003411999999996E-3</v>
      </c>
      <c r="L47" s="374">
        <v>6.7827811000000003E-3</v>
      </c>
      <c r="M47" s="374">
        <v>9.1048213246923027</v>
      </c>
      <c r="N47" s="374">
        <v>5.1036835999999997E-3</v>
      </c>
      <c r="O47" s="374">
        <v>4.6957715000000002E-3</v>
      </c>
      <c r="P47" s="374">
        <v>8.6867961952577843</v>
      </c>
      <c r="Q47" s="374">
        <v>1.25040247E-2</v>
      </c>
      <c r="R47" s="374">
        <v>1.1478552600000001E-2</v>
      </c>
      <c r="S47" s="374">
        <v>8.933810173941259</v>
      </c>
      <c r="T47" s="374">
        <v>8.0102461E-3</v>
      </c>
      <c r="U47" s="374">
        <v>7.5388976999999999E-3</v>
      </c>
      <c r="V47" s="374">
        <v>6.2522190744145556</v>
      </c>
      <c r="W47" s="374">
        <v>5.3025572999999999E-3</v>
      </c>
      <c r="X47" s="374">
        <v>4.9117060999999997E-3</v>
      </c>
      <c r="Y47" s="374">
        <v>7.9575445281630408</v>
      </c>
      <c r="Z47" s="374">
        <v>1.33128034E-2</v>
      </c>
      <c r="AA47" s="374">
        <v>1.24506038E-2</v>
      </c>
      <c r="AB47" s="374">
        <v>6.9249621452093679</v>
      </c>
    </row>
    <row r="48" spans="1:28" x14ac:dyDescent="0.25">
      <c r="A48" s="373" t="s">
        <v>624</v>
      </c>
      <c r="B48" s="374">
        <v>1.01114085E-2</v>
      </c>
      <c r="C48" s="374">
        <v>9.9565981999999997E-3</v>
      </c>
      <c r="D48" s="374">
        <v>1.5548513346656856</v>
      </c>
      <c r="E48" s="374">
        <v>8.6958113E-3</v>
      </c>
      <c r="F48" s="374">
        <v>1.0159794099999999E-2</v>
      </c>
      <c r="G48" s="374">
        <v>-14.409571548305289</v>
      </c>
      <c r="H48" s="374">
        <v>1.88072198E-2</v>
      </c>
      <c r="I48" s="374">
        <v>2.0116392300000001E-2</v>
      </c>
      <c r="J48" s="374">
        <v>-6.507988512433216</v>
      </c>
      <c r="K48" s="374">
        <v>4.8484994000000002E-3</v>
      </c>
      <c r="L48" s="374">
        <v>4.1740190999999998E-3</v>
      </c>
      <c r="M48" s="374">
        <v>16.15901326373903</v>
      </c>
      <c r="N48" s="374">
        <v>3.0622101000000001E-3</v>
      </c>
      <c r="O48" s="374">
        <v>2.6087619000000001E-3</v>
      </c>
      <c r="P48" s="374">
        <v>17.38173959072309</v>
      </c>
      <c r="Q48" s="374">
        <v>7.9107094999999999E-3</v>
      </c>
      <c r="R48" s="374">
        <v>6.7827811000000003E-3</v>
      </c>
      <c r="S48" s="374">
        <v>16.629290896620553</v>
      </c>
      <c r="T48" s="374">
        <v>7.7846054000000001E-3</v>
      </c>
      <c r="U48" s="374">
        <v>7.4246720000000002E-3</v>
      </c>
      <c r="V48" s="374">
        <v>4.8478020308506453</v>
      </c>
      <c r="W48" s="374">
        <v>6.2051201999999998E-3</v>
      </c>
      <c r="X48" s="374">
        <v>6.8535434000000003E-3</v>
      </c>
      <c r="Y48" s="374">
        <v>-9.4611380151178537</v>
      </c>
      <c r="Z48" s="374">
        <v>1.3989725600000001E-2</v>
      </c>
      <c r="AA48" s="374">
        <v>1.42782154E-2</v>
      </c>
      <c r="AB48" s="374">
        <v>-2.0204891992314344</v>
      </c>
    </row>
    <row r="49" spans="1:28" x14ac:dyDescent="0.25">
      <c r="A49" s="373" t="s">
        <v>625</v>
      </c>
      <c r="B49" s="374">
        <v>8.0891268000000006E-3</v>
      </c>
      <c r="C49" s="374">
        <v>7.1118559000000001E-3</v>
      </c>
      <c r="D49" s="374">
        <v>13.74143280940212</v>
      </c>
      <c r="E49" s="374">
        <v>8.0891268000000006E-3</v>
      </c>
      <c r="F49" s="374">
        <v>7.3150517000000002E-3</v>
      </c>
      <c r="G49" s="374">
        <v>10.581949817251468</v>
      </c>
      <c r="H49" s="374">
        <v>1.6178253600000001E-2</v>
      </c>
      <c r="I49" s="374">
        <v>1.44269076E-2</v>
      </c>
      <c r="J49" s="374">
        <v>12.139441442045417</v>
      </c>
      <c r="K49" s="374">
        <v>4.3381310000000003E-3</v>
      </c>
      <c r="L49" s="374">
        <v>4.4348953E-3</v>
      </c>
      <c r="M49" s="374">
        <v>-2.1818846546388548</v>
      </c>
      <c r="N49" s="374">
        <v>2.5518417999999998E-3</v>
      </c>
      <c r="O49" s="374">
        <v>1.5652572000000001E-3</v>
      </c>
      <c r="P49" s="374">
        <v>63.030190821035646</v>
      </c>
      <c r="Q49" s="374">
        <v>6.8899727999999997E-3</v>
      </c>
      <c r="R49" s="374">
        <v>6.0001524999999997E-3</v>
      </c>
      <c r="S49" s="374">
        <v>14.829961405147628</v>
      </c>
      <c r="T49" s="374">
        <v>6.4307610000000001E-3</v>
      </c>
      <c r="U49" s="374">
        <v>5.9397375999999998E-3</v>
      </c>
      <c r="V49" s="374">
        <v>8.2667523898698914</v>
      </c>
      <c r="W49" s="374">
        <v>5.6410184000000004E-3</v>
      </c>
      <c r="X49" s="374">
        <v>4.7974803999999999E-3</v>
      </c>
      <c r="Y49" s="374">
        <v>17.582937910491523</v>
      </c>
      <c r="Z49" s="374">
        <v>1.20717794E-2</v>
      </c>
      <c r="AA49" s="374">
        <v>1.0737218E-2</v>
      </c>
      <c r="AB49" s="374">
        <v>12.429303381937483</v>
      </c>
    </row>
    <row r="50" spans="1:28" x14ac:dyDescent="0.25">
      <c r="A50" s="373" t="s">
        <v>626</v>
      </c>
      <c r="B50" s="374">
        <v>7.2802140999999997E-3</v>
      </c>
      <c r="C50" s="374">
        <v>6.7054641E-3</v>
      </c>
      <c r="D50" s="374">
        <v>8.5713679385741592</v>
      </c>
      <c r="E50" s="374">
        <v>3.8423352000000002E-3</v>
      </c>
      <c r="F50" s="374">
        <v>4.0639176000000004E-3</v>
      </c>
      <c r="G50" s="374">
        <v>-5.4524333859525154</v>
      </c>
      <c r="H50" s="374">
        <v>1.1122549400000001E-2</v>
      </c>
      <c r="I50" s="374">
        <v>1.07693817E-2</v>
      </c>
      <c r="J50" s="374">
        <v>3.2793683967947906</v>
      </c>
      <c r="K50" s="374">
        <v>3.5725785E-3</v>
      </c>
      <c r="L50" s="374">
        <v>2.8696380999999999E-3</v>
      </c>
      <c r="M50" s="374">
        <v>24.49578572294535</v>
      </c>
      <c r="N50" s="374">
        <v>2.2966575999999999E-3</v>
      </c>
      <c r="O50" s="374">
        <v>2.3478857999999999E-3</v>
      </c>
      <c r="P50" s="374">
        <v>-2.1818863592087845</v>
      </c>
      <c r="Q50" s="374">
        <v>5.8692361000000004E-3</v>
      </c>
      <c r="R50" s="374">
        <v>5.2175238999999998E-3</v>
      </c>
      <c r="S50" s="374">
        <v>12.490833055886919</v>
      </c>
      <c r="T50" s="374">
        <v>5.6410184000000004E-3</v>
      </c>
      <c r="U50" s="374">
        <v>5.0259318000000002E-3</v>
      </c>
      <c r="V50" s="374">
        <v>12.238259977980604</v>
      </c>
      <c r="W50" s="374">
        <v>3.1589703000000002E-3</v>
      </c>
      <c r="X50" s="374">
        <v>3.312546E-3</v>
      </c>
      <c r="Y50" s="374">
        <v>-4.6361831654564085</v>
      </c>
      <c r="Z50" s="374">
        <v>8.7999887000000006E-3</v>
      </c>
      <c r="AA50" s="374">
        <v>8.3384778000000007E-3</v>
      </c>
      <c r="AB50" s="374">
        <v>5.534714021784648</v>
      </c>
    </row>
    <row r="51" spans="1:28" x14ac:dyDescent="0.25">
      <c r="A51" s="373" t="s">
        <v>627</v>
      </c>
      <c r="B51" s="374">
        <v>3.4378789E-3</v>
      </c>
      <c r="C51" s="374">
        <v>3.0479382000000001E-3</v>
      </c>
      <c r="D51" s="374">
        <v>12.793589450074805</v>
      </c>
      <c r="E51" s="374">
        <v>3.2356506999999999E-3</v>
      </c>
      <c r="F51" s="374">
        <v>2.4383505999999999E-3</v>
      </c>
      <c r="G51" s="374">
        <v>32.698337146430049</v>
      </c>
      <c r="H51" s="374">
        <v>6.6735296000000003E-3</v>
      </c>
      <c r="I51" s="374">
        <v>5.4862888E-3</v>
      </c>
      <c r="J51" s="374">
        <v>21.64014406241246</v>
      </c>
      <c r="K51" s="374">
        <v>1.7862892E-3</v>
      </c>
      <c r="L51" s="374">
        <v>2.8696380999999999E-3</v>
      </c>
      <c r="M51" s="374">
        <v>-37.752108880907322</v>
      </c>
      <c r="N51" s="374">
        <v>1.7862892E-3</v>
      </c>
      <c r="O51" s="374">
        <v>2.0870096000000001E-3</v>
      </c>
      <c r="P51" s="374">
        <v>-14.409152693883154</v>
      </c>
      <c r="Q51" s="374">
        <v>3.5725785E-3</v>
      </c>
      <c r="R51" s="374">
        <v>4.9566476999999996E-3</v>
      </c>
      <c r="S51" s="374">
        <v>-27.92349353374458</v>
      </c>
      <c r="T51" s="374">
        <v>2.7076888E-3</v>
      </c>
      <c r="U51" s="374">
        <v>2.9698687999999999E-3</v>
      </c>
      <c r="V51" s="374">
        <v>-8.8279994052262509</v>
      </c>
      <c r="W51" s="374">
        <v>2.5948684999999999E-3</v>
      </c>
      <c r="X51" s="374">
        <v>2.2845144999999998E-3</v>
      </c>
      <c r="Y51" s="374">
        <v>13.58511841356227</v>
      </c>
      <c r="Z51" s="374">
        <v>5.3025572999999999E-3</v>
      </c>
      <c r="AA51" s="374">
        <v>5.2543833000000002E-3</v>
      </c>
      <c r="AB51" s="374">
        <v>0.9168345217601459</v>
      </c>
    </row>
    <row r="52" spans="1:28" x14ac:dyDescent="0.25">
      <c r="A52" s="373" t="s">
        <v>628</v>
      </c>
      <c r="B52" s="374">
        <v>1.6178254E-3</v>
      </c>
      <c r="C52" s="374">
        <v>1.2191753E-3</v>
      </c>
      <c r="D52" s="374">
        <v>32.698341247563015</v>
      </c>
      <c r="E52" s="374">
        <v>1.4155972000000001E-3</v>
      </c>
      <c r="F52" s="374">
        <v>1.6255671000000001E-3</v>
      </c>
      <c r="G52" s="374">
        <v>-12.916716879912249</v>
      </c>
      <c r="H52" s="374">
        <v>3.0334225999999998E-3</v>
      </c>
      <c r="I52" s="374">
        <v>2.8447423E-3</v>
      </c>
      <c r="J52" s="374">
        <v>6.6325972654886822</v>
      </c>
      <c r="K52" s="374">
        <v>2.0414733999999999E-3</v>
      </c>
      <c r="L52" s="374">
        <v>1.3043810000000001E-3</v>
      </c>
      <c r="M52" s="374">
        <v>56.508980121605568</v>
      </c>
      <c r="N52" s="374">
        <v>1.7862892E-3</v>
      </c>
      <c r="O52" s="374">
        <v>2.0870096000000001E-3</v>
      </c>
      <c r="P52" s="374">
        <v>-14.409152693883154</v>
      </c>
      <c r="Q52" s="374">
        <v>3.8277627E-3</v>
      </c>
      <c r="R52" s="374">
        <v>3.3913904999999999E-3</v>
      </c>
      <c r="S52" s="374">
        <v>12.86705851184049</v>
      </c>
      <c r="T52" s="374">
        <v>1.8051259E-3</v>
      </c>
      <c r="U52" s="374">
        <v>1.2564830000000001E-3</v>
      </c>
      <c r="V52" s="374">
        <v>43.664968009913373</v>
      </c>
      <c r="W52" s="374">
        <v>1.5794851999999999E-3</v>
      </c>
      <c r="X52" s="374">
        <v>1.8276116E-3</v>
      </c>
      <c r="Y52" s="374">
        <v>-13.576538910127301</v>
      </c>
      <c r="Z52" s="374">
        <v>3.384611E-3</v>
      </c>
      <c r="AA52" s="374">
        <v>3.0840945000000001E-3</v>
      </c>
      <c r="AB52" s="374">
        <v>9.7440756111720983</v>
      </c>
    </row>
    <row r="53" spans="1:28" x14ac:dyDescent="0.25">
      <c r="A53" s="379" t="s">
        <v>32</v>
      </c>
      <c r="B53" s="375">
        <v>0.10616978940000001</v>
      </c>
      <c r="C53" s="375">
        <v>9.8956394399999995E-2</v>
      </c>
      <c r="D53" s="375">
        <v>7.2894682993825954</v>
      </c>
      <c r="E53" s="375">
        <v>7.2599913099999996E-2</v>
      </c>
      <c r="F53" s="375">
        <v>7.0305775099999995E-2</v>
      </c>
      <c r="G53" s="375">
        <v>3.2630861358642571</v>
      </c>
      <c r="H53" s="375">
        <v>0.17876970249999999</v>
      </c>
      <c r="I53" s="375">
        <v>0.1692621695</v>
      </c>
      <c r="J53" s="375">
        <v>5.6170454556296878</v>
      </c>
      <c r="K53" s="375">
        <v>6.4306412899999998E-2</v>
      </c>
      <c r="L53" s="375">
        <v>6.1566782E-2</v>
      </c>
      <c r="M53" s="375">
        <v>4.4498523570713822</v>
      </c>
      <c r="N53" s="375">
        <v>3.8277626699999998E-2</v>
      </c>
      <c r="O53" s="375">
        <v>3.5740038699999997E-2</v>
      </c>
      <c r="P53" s="375">
        <v>7.1001266151399012</v>
      </c>
      <c r="Q53" s="375">
        <v>0.1025840396</v>
      </c>
      <c r="R53" s="375">
        <v>9.7306820700000005E-2</v>
      </c>
      <c r="S53" s="375">
        <v>5.4232774866520561</v>
      </c>
      <c r="T53" s="375">
        <v>8.7661425900000006E-2</v>
      </c>
      <c r="U53" s="375">
        <v>8.2585197700000001E-2</v>
      </c>
      <c r="V53" s="375">
        <v>6.1466562306237593</v>
      </c>
      <c r="W53" s="375">
        <v>5.7425567300000001E-2</v>
      </c>
      <c r="X53" s="375">
        <v>5.5171024200000002E-2</v>
      </c>
      <c r="Y53" s="375">
        <v>4.0864622919217108</v>
      </c>
      <c r="Z53" s="375">
        <v>0.14508699310000001</v>
      </c>
      <c r="AA53" s="375">
        <v>0.1377562219</v>
      </c>
      <c r="AB53" s="375">
        <v>5.3215536103491168</v>
      </c>
    </row>
    <row r="54" spans="1:28" ht="12.75" customHeight="1" x14ac:dyDescent="0.25">
      <c r="A54" s="1074"/>
      <c r="B54" s="1072"/>
      <c r="C54" s="1072"/>
      <c r="D54" s="1072"/>
      <c r="E54" s="1072"/>
      <c r="F54" s="1072"/>
      <c r="G54" s="1072"/>
      <c r="H54" s="1072"/>
      <c r="I54" s="1072"/>
      <c r="J54" s="1072"/>
      <c r="K54" s="1072"/>
      <c r="L54" s="1072"/>
      <c r="M54" s="1072"/>
      <c r="N54" s="1072"/>
      <c r="O54" s="1072"/>
      <c r="P54" s="1072"/>
      <c r="Q54" s="1072"/>
      <c r="R54" s="1072"/>
      <c r="S54" s="1072"/>
      <c r="T54" s="1072"/>
      <c r="U54" s="1072"/>
      <c r="V54" s="1072"/>
      <c r="W54" s="1072"/>
      <c r="X54" s="1072"/>
      <c r="Y54" s="1072"/>
      <c r="Z54" s="1072"/>
      <c r="AA54" s="1072"/>
      <c r="AB54" s="1075"/>
    </row>
    <row r="55" spans="1:28" x14ac:dyDescent="0.25">
      <c r="A55" s="1082" t="s">
        <v>630</v>
      </c>
      <c r="B55" s="1077"/>
      <c r="C55" s="1077"/>
      <c r="D55" s="1077"/>
      <c r="E55" s="1077"/>
      <c r="F55" s="1077"/>
      <c r="G55" s="1077"/>
      <c r="H55" s="1077"/>
      <c r="I55" s="1077"/>
      <c r="J55" s="1077"/>
      <c r="K55" s="1077"/>
      <c r="L55" s="1077"/>
      <c r="M55" s="1077"/>
      <c r="N55" s="1077"/>
      <c r="O55" s="1077"/>
      <c r="P55" s="1077"/>
      <c r="Q55" s="1077"/>
      <c r="R55" s="1077"/>
      <c r="S55" s="1077"/>
      <c r="T55" s="1077"/>
      <c r="U55" s="1077"/>
      <c r="V55" s="1077"/>
      <c r="W55" s="1077"/>
      <c r="X55" s="1077"/>
      <c r="Y55" s="1077"/>
      <c r="Z55" s="1077"/>
      <c r="AA55" s="1077"/>
      <c r="AB55" s="1078"/>
    </row>
    <row r="56" spans="1:28" x14ac:dyDescent="0.25">
      <c r="A56" s="373" t="s">
        <v>610</v>
      </c>
      <c r="B56" s="374">
        <v>0</v>
      </c>
      <c r="C56" s="374">
        <v>0</v>
      </c>
      <c r="D56" s="374">
        <v>0</v>
      </c>
      <c r="E56" s="374">
        <v>0</v>
      </c>
      <c r="F56" s="374">
        <v>0</v>
      </c>
      <c r="G56" s="374">
        <v>0</v>
      </c>
      <c r="H56" s="374">
        <v>0</v>
      </c>
      <c r="I56" s="374">
        <v>0</v>
      </c>
      <c r="J56" s="374">
        <v>0</v>
      </c>
      <c r="K56" s="374">
        <v>0</v>
      </c>
      <c r="L56" s="374">
        <v>0</v>
      </c>
      <c r="M56" s="374">
        <v>0</v>
      </c>
      <c r="N56" s="374">
        <v>0</v>
      </c>
      <c r="O56" s="374">
        <v>0</v>
      </c>
      <c r="P56" s="374">
        <v>0</v>
      </c>
      <c r="Q56" s="374">
        <v>0</v>
      </c>
      <c r="R56" s="374">
        <v>0</v>
      </c>
      <c r="S56" s="374">
        <v>0</v>
      </c>
      <c r="T56" s="374">
        <v>0</v>
      </c>
      <c r="U56" s="374">
        <v>0</v>
      </c>
      <c r="V56" s="374">
        <v>0</v>
      </c>
      <c r="W56" s="374">
        <v>0</v>
      </c>
      <c r="X56" s="374">
        <v>0</v>
      </c>
      <c r="Y56" s="374">
        <v>0</v>
      </c>
      <c r="Z56" s="374">
        <v>0</v>
      </c>
      <c r="AA56" s="374">
        <v>0</v>
      </c>
      <c r="AB56" s="374">
        <v>0</v>
      </c>
    </row>
    <row r="57" spans="1:28" x14ac:dyDescent="0.25">
      <c r="A57" s="373" t="s">
        <v>611</v>
      </c>
      <c r="B57" s="374">
        <v>2.5278520000000001E-4</v>
      </c>
      <c r="C57" s="374">
        <v>3.3865999999999997E-5</v>
      </c>
      <c r="D57" s="374">
        <v>646.42768558436194</v>
      </c>
      <c r="E57" s="374">
        <v>2.5278520000000001E-4</v>
      </c>
      <c r="F57" s="374">
        <v>4.4025770000000002E-4</v>
      </c>
      <c r="G57" s="374">
        <v>-42.582446598889703</v>
      </c>
      <c r="H57" s="374">
        <v>5.0557040000000003E-4</v>
      </c>
      <c r="I57" s="374">
        <v>4.7412369999999998E-4</v>
      </c>
      <c r="J57" s="374">
        <v>6.632593983384516</v>
      </c>
      <c r="K57" s="374">
        <v>0</v>
      </c>
      <c r="L57" s="374">
        <v>2.1739679999999999E-4</v>
      </c>
      <c r="M57" s="374">
        <v>-100</v>
      </c>
      <c r="N57" s="374">
        <v>2.1265349999999999E-4</v>
      </c>
      <c r="O57" s="374">
        <v>3.0435560000000001E-4</v>
      </c>
      <c r="P57" s="374">
        <v>-30.129920395747611</v>
      </c>
      <c r="Q57" s="374">
        <v>2.1265349999999999E-4</v>
      </c>
      <c r="R57" s="374">
        <v>5.2175240000000003E-4</v>
      </c>
      <c r="S57" s="374">
        <v>-59.242449100377883</v>
      </c>
      <c r="T57" s="374">
        <v>1.4102550000000001E-4</v>
      </c>
      <c r="U57" s="374">
        <v>1.1422570000000001E-4</v>
      </c>
      <c r="V57" s="374">
        <v>23.462145559186776</v>
      </c>
      <c r="W57" s="374">
        <v>2.350424E-4</v>
      </c>
      <c r="X57" s="374">
        <v>3.8075240000000002E-4</v>
      </c>
      <c r="Y57" s="374">
        <v>-38.268964292805506</v>
      </c>
      <c r="Z57" s="374">
        <v>3.7606789999999998E-4</v>
      </c>
      <c r="AA57" s="374">
        <v>4.9497810000000001E-4</v>
      </c>
      <c r="AB57" s="374">
        <v>-24.023325476420077</v>
      </c>
    </row>
    <row r="58" spans="1:28" x14ac:dyDescent="0.25">
      <c r="A58" s="373" t="s">
        <v>612</v>
      </c>
      <c r="B58" s="374">
        <v>4.0445630000000003E-4</v>
      </c>
      <c r="C58" s="374">
        <v>3.8945880000000003E-4</v>
      </c>
      <c r="D58" s="374">
        <v>3.8508566246288511</v>
      </c>
      <c r="E58" s="374">
        <v>1.1122548999999999E-3</v>
      </c>
      <c r="F58" s="374">
        <v>1.2869073E-3</v>
      </c>
      <c r="G58" s="374">
        <v>-13.571482576872484</v>
      </c>
      <c r="H58" s="374">
        <v>1.5167112999999999E-3</v>
      </c>
      <c r="I58" s="374">
        <v>1.6763660000000001E-3</v>
      </c>
      <c r="J58" s="374">
        <v>-9.5238569620238138</v>
      </c>
      <c r="K58" s="374">
        <v>2.551842E-4</v>
      </c>
      <c r="L58" s="374">
        <v>2.1739679999999999E-4</v>
      </c>
      <c r="M58" s="374">
        <v>17.381764588991189</v>
      </c>
      <c r="N58" s="374">
        <v>1.1057981000000001E-3</v>
      </c>
      <c r="O58" s="374">
        <v>2.8261589999999999E-4</v>
      </c>
      <c r="P58" s="374">
        <v>291.27243017820302</v>
      </c>
      <c r="Q58" s="374">
        <v>1.3609823E-3</v>
      </c>
      <c r="R58" s="374">
        <v>5.000127E-4</v>
      </c>
      <c r="S58" s="374">
        <v>172.18954638552182</v>
      </c>
      <c r="T58" s="374">
        <v>3.384611E-4</v>
      </c>
      <c r="U58" s="374">
        <v>3.141207E-4</v>
      </c>
      <c r="V58" s="374">
        <v>7.7487411686017582</v>
      </c>
      <c r="W58" s="374">
        <v>1.1094003000000001E-3</v>
      </c>
      <c r="X58" s="374">
        <v>8.4717410000000005E-4</v>
      </c>
      <c r="Y58" s="374">
        <v>30.953047313415261</v>
      </c>
      <c r="Z58" s="374">
        <v>1.4478614000000001E-3</v>
      </c>
      <c r="AA58" s="374">
        <v>1.1612948000000001E-3</v>
      </c>
      <c r="AB58" s="374">
        <v>24.676473191820026</v>
      </c>
    </row>
    <row r="59" spans="1:28" x14ac:dyDescent="0.25">
      <c r="A59" s="373" t="s">
        <v>613</v>
      </c>
      <c r="B59" s="374">
        <v>1.3144831E-3</v>
      </c>
      <c r="C59" s="374">
        <v>1.6425000000000001E-3</v>
      </c>
      <c r="D59" s="374">
        <v>-19.970587519025884</v>
      </c>
      <c r="E59" s="374">
        <v>1.1291073E-3</v>
      </c>
      <c r="F59" s="374">
        <v>1.1853092999999999E-3</v>
      </c>
      <c r="G59" s="374">
        <v>-4.7415472062861568</v>
      </c>
      <c r="H59" s="374">
        <v>2.4435904E-3</v>
      </c>
      <c r="I59" s="374">
        <v>2.8278093999999998E-3</v>
      </c>
      <c r="J59" s="374">
        <v>-13.587160435919055</v>
      </c>
      <c r="K59" s="374">
        <v>0</v>
      </c>
      <c r="L59" s="374">
        <v>0</v>
      </c>
      <c r="M59" s="374">
        <v>0</v>
      </c>
      <c r="N59" s="374">
        <v>3.1898020000000003E-4</v>
      </c>
      <c r="O59" s="374">
        <v>2.6087620000000001E-4</v>
      </c>
      <c r="P59" s="374">
        <v>22.272633532687159</v>
      </c>
      <c r="Q59" s="374">
        <v>3.1898020000000003E-4</v>
      </c>
      <c r="R59" s="374">
        <v>2.6087620000000001E-4</v>
      </c>
      <c r="S59" s="374">
        <v>22.272633532687159</v>
      </c>
      <c r="T59" s="374">
        <v>7.3333239999999998E-4</v>
      </c>
      <c r="U59" s="374">
        <v>9.2332459999999999E-4</v>
      </c>
      <c r="V59" s="374">
        <v>-20.57696719008678</v>
      </c>
      <c r="W59" s="374">
        <v>7.7093919999999996E-4</v>
      </c>
      <c r="X59" s="374">
        <v>7.8054239999999998E-4</v>
      </c>
      <c r="Y59" s="374">
        <v>-1.230323938840483</v>
      </c>
      <c r="Z59" s="374">
        <v>1.5042715999999999E-3</v>
      </c>
      <c r="AA59" s="374">
        <v>1.703867E-3</v>
      </c>
      <c r="AB59" s="374">
        <v>-11.714259387616522</v>
      </c>
    </row>
    <row r="60" spans="1:28" x14ac:dyDescent="0.25">
      <c r="A60" s="373" t="s">
        <v>614</v>
      </c>
      <c r="B60" s="374">
        <v>1.162812E-3</v>
      </c>
      <c r="C60" s="374">
        <v>5.7572169999999998E-4</v>
      </c>
      <c r="D60" s="374">
        <v>101.97466935847652</v>
      </c>
      <c r="E60" s="374">
        <v>1.6346777E-3</v>
      </c>
      <c r="F60" s="374">
        <v>1.5578351000000001E-3</v>
      </c>
      <c r="G60" s="374">
        <v>4.9326530131462487</v>
      </c>
      <c r="H60" s="374">
        <v>2.7974897E-3</v>
      </c>
      <c r="I60" s="374">
        <v>2.1335567999999998E-3</v>
      </c>
      <c r="J60" s="374">
        <v>31.118595014672223</v>
      </c>
      <c r="K60" s="374">
        <v>5.3163370000000002E-4</v>
      </c>
      <c r="L60" s="374">
        <v>3.695746E-4</v>
      </c>
      <c r="M60" s="374">
        <v>43.850172603853196</v>
      </c>
      <c r="N60" s="374">
        <v>2.3391880000000001E-4</v>
      </c>
      <c r="O60" s="374">
        <v>0</v>
      </c>
      <c r="P60" s="374">
        <v>0</v>
      </c>
      <c r="Q60" s="374">
        <v>7.6555250000000003E-4</v>
      </c>
      <c r="R60" s="374">
        <v>3.695746E-4</v>
      </c>
      <c r="S60" s="374">
        <v>107.14424097327036</v>
      </c>
      <c r="T60" s="374">
        <v>8.8375949999999997E-4</v>
      </c>
      <c r="U60" s="374">
        <v>4.8545929999999998E-4</v>
      </c>
      <c r="V60" s="374">
        <v>82.046054118233997</v>
      </c>
      <c r="W60" s="374">
        <v>1.0153833E-3</v>
      </c>
      <c r="X60" s="374">
        <v>8.7573049999999997E-4</v>
      </c>
      <c r="Y60" s="374">
        <v>15.947006527693164</v>
      </c>
      <c r="Z60" s="374">
        <v>1.8991429E-3</v>
      </c>
      <c r="AA60" s="374">
        <v>1.3611898999999999E-3</v>
      </c>
      <c r="AB60" s="374">
        <v>39.520789861870128</v>
      </c>
    </row>
    <row r="61" spans="1:28" x14ac:dyDescent="0.25">
      <c r="A61" s="373" t="s">
        <v>615</v>
      </c>
      <c r="B61" s="374">
        <v>1.5672683E-3</v>
      </c>
      <c r="C61" s="374">
        <v>1.2191753E-3</v>
      </c>
      <c r="D61" s="374">
        <v>28.551513469802092</v>
      </c>
      <c r="E61" s="374">
        <v>9.9428850000000003E-4</v>
      </c>
      <c r="F61" s="374">
        <v>6.2652059999999997E-4</v>
      </c>
      <c r="G61" s="374">
        <v>58.700049128472401</v>
      </c>
      <c r="H61" s="374">
        <v>2.5615567999999998E-3</v>
      </c>
      <c r="I61" s="374">
        <v>1.8456958999999999E-3</v>
      </c>
      <c r="J61" s="374">
        <v>38.785419634946351</v>
      </c>
      <c r="K61" s="374">
        <v>5.9542969999999999E-4</v>
      </c>
      <c r="L61" s="374">
        <v>1.0652445000000001E-3</v>
      </c>
      <c r="M61" s="374">
        <v>-44.103940456862254</v>
      </c>
      <c r="N61" s="374">
        <v>5.103684E-4</v>
      </c>
      <c r="O61" s="374">
        <v>5.2175240000000003E-4</v>
      </c>
      <c r="P61" s="374">
        <v>-2.1818778409069206</v>
      </c>
      <c r="Q61" s="374">
        <v>1.1057981000000001E-3</v>
      </c>
      <c r="R61" s="374">
        <v>1.5869968999999999E-3</v>
      </c>
      <c r="S61" s="374">
        <v>-30.321344673074023</v>
      </c>
      <c r="T61" s="374">
        <v>1.1376054E-3</v>
      </c>
      <c r="U61" s="374">
        <v>1.151776E-3</v>
      </c>
      <c r="V61" s="374">
        <v>-1.2303260356180346</v>
      </c>
      <c r="W61" s="374">
        <v>7.8034090000000001E-4</v>
      </c>
      <c r="X61" s="374">
        <v>5.8064740000000003E-4</v>
      </c>
      <c r="Y61" s="374">
        <v>34.391525734895211</v>
      </c>
      <c r="Z61" s="374">
        <v>1.9179462999999999E-3</v>
      </c>
      <c r="AA61" s="374">
        <v>1.7324235E-3</v>
      </c>
      <c r="AB61" s="374">
        <v>10.708859583121555</v>
      </c>
    </row>
    <row r="62" spans="1:28" x14ac:dyDescent="0.25">
      <c r="A62" s="373" t="s">
        <v>616</v>
      </c>
      <c r="B62" s="374">
        <v>2.3930332999999998E-3</v>
      </c>
      <c r="C62" s="374">
        <v>2.1166238E-3</v>
      </c>
      <c r="D62" s="374">
        <v>13.058981005505066</v>
      </c>
      <c r="E62" s="374">
        <v>1.5335635999999999E-3</v>
      </c>
      <c r="F62" s="374">
        <v>1.8964949E-3</v>
      </c>
      <c r="G62" s="374">
        <v>-19.136951014210478</v>
      </c>
      <c r="H62" s="374">
        <v>3.9265970000000004E-3</v>
      </c>
      <c r="I62" s="374">
        <v>4.0131187000000002E-3</v>
      </c>
      <c r="J62" s="374">
        <v>-2.1559716137975138</v>
      </c>
      <c r="K62" s="374">
        <v>8.2934860000000003E-4</v>
      </c>
      <c r="L62" s="374">
        <v>5.000127E-4</v>
      </c>
      <c r="M62" s="374">
        <v>65.865507016121796</v>
      </c>
      <c r="N62" s="374">
        <v>0</v>
      </c>
      <c r="O62" s="374">
        <v>2.3913649999999999E-4</v>
      </c>
      <c r="P62" s="374">
        <v>-100</v>
      </c>
      <c r="Q62" s="374">
        <v>8.2934860000000003E-4</v>
      </c>
      <c r="R62" s="374">
        <v>7.3914919999999999E-4</v>
      </c>
      <c r="S62" s="374">
        <v>12.203138419144622</v>
      </c>
      <c r="T62" s="374">
        <v>1.7017072000000001E-3</v>
      </c>
      <c r="U62" s="374">
        <v>1.4087838999999999E-3</v>
      </c>
      <c r="V62" s="374">
        <v>20.7926354070344</v>
      </c>
      <c r="W62" s="374">
        <v>8.5555449999999997E-4</v>
      </c>
      <c r="X62" s="374">
        <v>1.1708137E-3</v>
      </c>
      <c r="Y62" s="374">
        <v>-26.926504191059596</v>
      </c>
      <c r="Z62" s="374">
        <v>2.5572617000000001E-3</v>
      </c>
      <c r="AA62" s="374">
        <v>2.5795976000000001E-3</v>
      </c>
      <c r="AB62" s="374">
        <v>-0.86586760663756035</v>
      </c>
    </row>
    <row r="63" spans="1:28" x14ac:dyDescent="0.25">
      <c r="A63" s="373" t="s">
        <v>617</v>
      </c>
      <c r="B63" s="374">
        <v>1.7020870999999999E-3</v>
      </c>
      <c r="C63" s="374">
        <v>1.8626288999999999E-3</v>
      </c>
      <c r="D63" s="374">
        <v>-8.6190974487725391</v>
      </c>
      <c r="E63" s="374">
        <v>1.6852347999999999E-3</v>
      </c>
      <c r="F63" s="374">
        <v>1.3715722E-3</v>
      </c>
      <c r="G63" s="374">
        <v>22.868836215840481</v>
      </c>
      <c r="H63" s="374">
        <v>3.3873218999999999E-3</v>
      </c>
      <c r="I63" s="374">
        <v>3.2342011E-3</v>
      </c>
      <c r="J63" s="374">
        <v>4.734424213757138</v>
      </c>
      <c r="K63" s="374">
        <v>1.0632670000000001E-4</v>
      </c>
      <c r="L63" s="374">
        <v>0</v>
      </c>
      <c r="M63" s="374">
        <v>0</v>
      </c>
      <c r="N63" s="374">
        <v>2.551842E-4</v>
      </c>
      <c r="O63" s="374">
        <v>6.3045080000000001E-4</v>
      </c>
      <c r="P63" s="374">
        <v>-59.523534588266045</v>
      </c>
      <c r="Q63" s="374">
        <v>3.6151089999999998E-4</v>
      </c>
      <c r="R63" s="374">
        <v>6.3045080000000001E-4</v>
      </c>
      <c r="S63" s="374">
        <v>-42.658348597543224</v>
      </c>
      <c r="T63" s="374">
        <v>9.9657989999999991E-4</v>
      </c>
      <c r="U63" s="374">
        <v>1.0470690999999999E-3</v>
      </c>
      <c r="V63" s="374">
        <v>-4.8219549215997244</v>
      </c>
      <c r="W63" s="374">
        <v>1.0529901E-3</v>
      </c>
      <c r="X63" s="374">
        <v>1.0470690999999999E-3</v>
      </c>
      <c r="Y63" s="374">
        <v>0.56548321404958912</v>
      </c>
      <c r="Z63" s="374">
        <v>2.0495700000000001E-3</v>
      </c>
      <c r="AA63" s="374">
        <v>2.0941382999999998E-3</v>
      </c>
      <c r="AB63" s="374">
        <v>-2.1282405273806315</v>
      </c>
    </row>
    <row r="64" spans="1:28" x14ac:dyDescent="0.25">
      <c r="A64" s="373" t="s">
        <v>618</v>
      </c>
      <c r="B64" s="374">
        <v>2.1739528000000001E-3</v>
      </c>
      <c r="C64" s="374">
        <v>2.0658247999999998E-3</v>
      </c>
      <c r="D64" s="374">
        <v>5.2341321490573689</v>
      </c>
      <c r="E64" s="374">
        <v>1.8032012E-3</v>
      </c>
      <c r="F64" s="374">
        <v>1.7948969999999999E-3</v>
      </c>
      <c r="G64" s="374">
        <v>0.462656074415424</v>
      </c>
      <c r="H64" s="374">
        <v>3.9771540000000001E-3</v>
      </c>
      <c r="I64" s="374">
        <v>3.8607218E-3</v>
      </c>
      <c r="J64" s="374">
        <v>3.0158142966944634</v>
      </c>
      <c r="K64" s="374">
        <v>2.0840041E-3</v>
      </c>
      <c r="L64" s="374">
        <v>1.7826540000000001E-3</v>
      </c>
      <c r="M64" s="374">
        <v>16.904575986142014</v>
      </c>
      <c r="N64" s="374">
        <v>8.931446E-4</v>
      </c>
      <c r="O64" s="374">
        <v>2.3913649999999999E-4</v>
      </c>
      <c r="P64" s="374">
        <v>273.48735972969416</v>
      </c>
      <c r="Q64" s="374">
        <v>2.9771487E-3</v>
      </c>
      <c r="R64" s="374">
        <v>2.0217905E-3</v>
      </c>
      <c r="S64" s="374">
        <v>47.253075924533228</v>
      </c>
      <c r="T64" s="374">
        <v>2.1341852999999999E-3</v>
      </c>
      <c r="U64" s="374">
        <v>1.9418373E-3</v>
      </c>
      <c r="V64" s="374">
        <v>9.9054642734486507</v>
      </c>
      <c r="W64" s="374">
        <v>1.4008529E-3</v>
      </c>
      <c r="X64" s="374">
        <v>1.1137008000000001E-3</v>
      </c>
      <c r="Y64" s="374">
        <v>25.783594660253438</v>
      </c>
      <c r="Z64" s="374">
        <v>3.5350382E-3</v>
      </c>
      <c r="AA64" s="374">
        <v>3.0555381E-3</v>
      </c>
      <c r="AB64" s="374">
        <v>15.692820194256463</v>
      </c>
    </row>
    <row r="65" spans="1:28" x14ac:dyDescent="0.25">
      <c r="A65" s="373" t="s">
        <v>619</v>
      </c>
      <c r="B65" s="374">
        <v>3.9771540000000001E-3</v>
      </c>
      <c r="C65" s="374">
        <v>3.6744589000000001E-3</v>
      </c>
      <c r="D65" s="374">
        <v>8.2378142806278198</v>
      </c>
      <c r="E65" s="374">
        <v>2.1065433999999999E-3</v>
      </c>
      <c r="F65" s="374">
        <v>2.7770104E-3</v>
      </c>
      <c r="G65" s="374">
        <v>-24.143481781703091</v>
      </c>
      <c r="H65" s="374">
        <v>6.0836974999999996E-3</v>
      </c>
      <c r="I65" s="374">
        <v>6.4514691999999997E-3</v>
      </c>
      <c r="J65" s="374">
        <v>-5.7005883249043539</v>
      </c>
      <c r="K65" s="374">
        <v>3.1260061999999998E-3</v>
      </c>
      <c r="L65" s="374">
        <v>1.5217778E-3</v>
      </c>
      <c r="M65" s="374">
        <v>105.41804460546076</v>
      </c>
      <c r="N65" s="374">
        <v>7.6555250000000003E-4</v>
      </c>
      <c r="O65" s="374">
        <v>5.8697139999999996E-4</v>
      </c>
      <c r="P65" s="374">
        <v>30.424156952110447</v>
      </c>
      <c r="Q65" s="374">
        <v>3.8915587000000001E-3</v>
      </c>
      <c r="R65" s="374">
        <v>2.1087492000000001E-3</v>
      </c>
      <c r="S65" s="374">
        <v>84.543458273748257</v>
      </c>
      <c r="T65" s="374">
        <v>3.6008501000000001E-3</v>
      </c>
      <c r="U65" s="374">
        <v>2.7318985000000001E-3</v>
      </c>
      <c r="V65" s="374">
        <v>31.807609250490088</v>
      </c>
      <c r="W65" s="374">
        <v>1.5136733E-3</v>
      </c>
      <c r="X65" s="374">
        <v>1.8180927999999999E-3</v>
      </c>
      <c r="Y65" s="374">
        <v>-16.743892280966076</v>
      </c>
      <c r="Z65" s="374">
        <v>5.1145232999999998E-3</v>
      </c>
      <c r="AA65" s="374">
        <v>4.5499913000000003E-3</v>
      </c>
      <c r="AB65" s="374">
        <v>12.407320427184111</v>
      </c>
    </row>
    <row r="66" spans="1:28" x14ac:dyDescent="0.25">
      <c r="A66" s="373" t="s">
        <v>620</v>
      </c>
      <c r="B66" s="374">
        <v>5.3758989000000004E-3</v>
      </c>
      <c r="C66" s="374">
        <v>4.5380413999999997E-3</v>
      </c>
      <c r="D66" s="374">
        <v>18.462976120050389</v>
      </c>
      <c r="E66" s="374">
        <v>2.3593287000000002E-3</v>
      </c>
      <c r="F66" s="374">
        <v>2.8447423E-3</v>
      </c>
      <c r="G66" s="374">
        <v>-17.063535069591364</v>
      </c>
      <c r="H66" s="374">
        <v>7.7352274999999996E-3</v>
      </c>
      <c r="I66" s="374">
        <v>7.3827837000000002E-3</v>
      </c>
      <c r="J66" s="374">
        <v>4.7738605696926895</v>
      </c>
      <c r="K66" s="374">
        <v>2.5093111000000002E-3</v>
      </c>
      <c r="L66" s="374">
        <v>2.5870223000000001E-3</v>
      </c>
      <c r="M66" s="374">
        <v>-3.0038859734606849</v>
      </c>
      <c r="N66" s="374">
        <v>1.5311051000000001E-3</v>
      </c>
      <c r="O66" s="374">
        <v>1.1956826E-3</v>
      </c>
      <c r="P66" s="374">
        <v>28.052804314456026</v>
      </c>
      <c r="Q66" s="374">
        <v>4.0404161999999999E-3</v>
      </c>
      <c r="R66" s="374">
        <v>3.7827047999999999E-3</v>
      </c>
      <c r="S66" s="374">
        <v>6.8128869056871766</v>
      </c>
      <c r="T66" s="374">
        <v>4.1085417000000001E-3</v>
      </c>
      <c r="U66" s="374">
        <v>3.6837796000000001E-3</v>
      </c>
      <c r="V66" s="374">
        <v>11.530605685530148</v>
      </c>
      <c r="W66" s="374">
        <v>1.9931597999999998E-3</v>
      </c>
      <c r="X66" s="374">
        <v>2.1226946999999999E-3</v>
      </c>
      <c r="Y66" s="374">
        <v>-6.1023801491566392</v>
      </c>
      <c r="Z66" s="374">
        <v>6.1017016000000004E-3</v>
      </c>
      <c r="AA66" s="374">
        <v>5.8064741999999999E-3</v>
      </c>
      <c r="AB66" s="374">
        <v>5.0844521103701856</v>
      </c>
    </row>
    <row r="67" spans="1:28" x14ac:dyDescent="0.25">
      <c r="A67" s="373" t="s">
        <v>621</v>
      </c>
      <c r="B67" s="374">
        <v>5.9994356999999998E-3</v>
      </c>
      <c r="C67" s="374">
        <v>5.7233507000000001E-3</v>
      </c>
      <c r="D67" s="374">
        <v>4.8238351006517854</v>
      </c>
      <c r="E67" s="374">
        <v>4.2636439E-3</v>
      </c>
      <c r="F67" s="374">
        <v>4.1316495999999996E-3</v>
      </c>
      <c r="G67" s="374">
        <v>3.1947118652075446</v>
      </c>
      <c r="H67" s="374">
        <v>1.0263079600000001E-2</v>
      </c>
      <c r="I67" s="374">
        <v>9.8550002999999997E-3</v>
      </c>
      <c r="J67" s="374">
        <v>4.1408349830288849</v>
      </c>
      <c r="K67" s="374">
        <v>3.2748636E-3</v>
      </c>
      <c r="L67" s="374">
        <v>1.9130921E-3</v>
      </c>
      <c r="M67" s="374">
        <v>71.18170107962915</v>
      </c>
      <c r="N67" s="374">
        <v>6.8049110000000001E-4</v>
      </c>
      <c r="O67" s="374">
        <v>8.695873E-4</v>
      </c>
      <c r="P67" s="374">
        <v>-21.745510772753928</v>
      </c>
      <c r="Q67" s="374">
        <v>3.9553547999999997E-3</v>
      </c>
      <c r="R67" s="374">
        <v>2.7826793999999998E-3</v>
      </c>
      <c r="S67" s="374">
        <v>42.141951386853968</v>
      </c>
      <c r="T67" s="374">
        <v>4.7948655999999999E-3</v>
      </c>
      <c r="U67" s="374">
        <v>4.0550131999999997E-3</v>
      </c>
      <c r="V67" s="374">
        <v>18.245375872019352</v>
      </c>
      <c r="W67" s="374">
        <v>2.6794837000000001E-3</v>
      </c>
      <c r="X67" s="374">
        <v>2.7033421000000001E-3</v>
      </c>
      <c r="Y67" s="374">
        <v>-0.88255200849348681</v>
      </c>
      <c r="Z67" s="374">
        <v>7.4743494000000001E-3</v>
      </c>
      <c r="AA67" s="374">
        <v>6.7583553000000003E-3</v>
      </c>
      <c r="AB67" s="374">
        <v>10.594206256069437</v>
      </c>
    </row>
    <row r="68" spans="1:28" x14ac:dyDescent="0.25">
      <c r="A68" s="373" t="s">
        <v>622</v>
      </c>
      <c r="B68" s="374">
        <v>6.0162881000000003E-3</v>
      </c>
      <c r="C68" s="374">
        <v>4.4195103999999999E-3</v>
      </c>
      <c r="D68" s="374">
        <v>36.130194421535933</v>
      </c>
      <c r="E68" s="374">
        <v>3.9265970000000004E-3</v>
      </c>
      <c r="F68" s="374">
        <v>3.0818042000000001E-3</v>
      </c>
      <c r="G68" s="374">
        <v>27.412280118250209</v>
      </c>
      <c r="H68" s="374">
        <v>9.9428850000000003E-3</v>
      </c>
      <c r="I68" s="374">
        <v>7.5013145999999996E-3</v>
      </c>
      <c r="J68" s="374">
        <v>32.548566887196031</v>
      </c>
      <c r="K68" s="374">
        <v>3.6576399000000002E-3</v>
      </c>
      <c r="L68" s="374">
        <v>3.1028457000000001E-3</v>
      </c>
      <c r="M68" s="374">
        <v>17.880173674121135</v>
      </c>
      <c r="N68" s="374">
        <v>3.5725785E-3</v>
      </c>
      <c r="O68" s="374">
        <v>3.7609650999999998E-3</v>
      </c>
      <c r="P68" s="374">
        <v>-5.0089962281223972</v>
      </c>
      <c r="Q68" s="374">
        <v>7.2302184000000002E-3</v>
      </c>
      <c r="R68" s="374">
        <v>6.8638108E-3</v>
      </c>
      <c r="S68" s="374">
        <v>5.3382532047649089</v>
      </c>
      <c r="T68" s="374">
        <v>4.9734979000000002E-3</v>
      </c>
      <c r="U68" s="374">
        <v>3.8430032999999999E-3</v>
      </c>
      <c r="V68" s="374">
        <v>29.41695626438834</v>
      </c>
      <c r="W68" s="374">
        <v>3.7700806000000001E-3</v>
      </c>
      <c r="X68" s="374">
        <v>3.3791775999999999E-3</v>
      </c>
      <c r="Y68" s="374">
        <v>11.567992164720797</v>
      </c>
      <c r="Z68" s="374">
        <v>8.7435784999999999E-3</v>
      </c>
      <c r="AA68" s="374">
        <v>7.2221808999999998E-3</v>
      </c>
      <c r="AB68" s="374">
        <v>21.065625758557218</v>
      </c>
    </row>
    <row r="69" spans="1:28" x14ac:dyDescent="0.25">
      <c r="A69" s="373" t="s">
        <v>623</v>
      </c>
      <c r="B69" s="374">
        <v>4.0108586999999998E-3</v>
      </c>
      <c r="C69" s="374">
        <v>3.9623197000000004E-3</v>
      </c>
      <c r="D69" s="374">
        <v>1.225014730638696</v>
      </c>
      <c r="E69" s="374">
        <v>1.9211676000000001E-3</v>
      </c>
      <c r="F69" s="374">
        <v>2.3198197000000001E-3</v>
      </c>
      <c r="G69" s="374">
        <v>-17.184615683710248</v>
      </c>
      <c r="H69" s="374">
        <v>5.9320262999999996E-3</v>
      </c>
      <c r="I69" s="374">
        <v>6.2821392999999996E-3</v>
      </c>
      <c r="J69" s="374">
        <v>-5.5731492614307321</v>
      </c>
      <c r="K69" s="374">
        <v>3.8780262000000002E-3</v>
      </c>
      <c r="L69" s="374">
        <v>2.7391999999999998E-3</v>
      </c>
      <c r="M69" s="374">
        <v>41.575138726635544</v>
      </c>
      <c r="N69" s="374">
        <v>2.9133526999999999E-3</v>
      </c>
      <c r="O69" s="374">
        <v>2.6739810000000002E-3</v>
      </c>
      <c r="P69" s="374">
        <v>8.9518848488452143</v>
      </c>
      <c r="Q69" s="374">
        <v>6.7913788999999997E-3</v>
      </c>
      <c r="R69" s="374">
        <v>5.4131810000000004E-3</v>
      </c>
      <c r="S69" s="374">
        <v>25.460037268290115</v>
      </c>
      <c r="T69" s="374">
        <v>3.9521317E-3</v>
      </c>
      <c r="U69" s="374">
        <v>3.4267717000000001E-3</v>
      </c>
      <c r="V69" s="374">
        <v>15.33104758627486</v>
      </c>
      <c r="W69" s="374">
        <v>2.3598260000000002E-3</v>
      </c>
      <c r="X69" s="374">
        <v>2.4748906999999998E-3</v>
      </c>
      <c r="Y69" s="374">
        <v>-4.6492841077789615</v>
      </c>
      <c r="Z69" s="374">
        <v>6.3119576999999998E-3</v>
      </c>
      <c r="AA69" s="374">
        <v>5.9016624000000004E-3</v>
      </c>
      <c r="AB69" s="374">
        <v>6.9521987567435106</v>
      </c>
    </row>
    <row r="70" spans="1:28" x14ac:dyDescent="0.25">
      <c r="A70" s="373" t="s">
        <v>624</v>
      </c>
      <c r="B70" s="374">
        <v>4.8029190000000001E-3</v>
      </c>
      <c r="C70" s="374">
        <v>4.7243043E-3</v>
      </c>
      <c r="D70" s="374">
        <v>1.6640481858884559</v>
      </c>
      <c r="E70" s="374">
        <v>5.1399660000000002E-3</v>
      </c>
      <c r="F70" s="374">
        <v>6.5530672000000002E-3</v>
      </c>
      <c r="G70" s="374">
        <v>-21.563966259952284</v>
      </c>
      <c r="H70" s="374">
        <v>9.9428850000000003E-3</v>
      </c>
      <c r="I70" s="374">
        <v>1.12773714E-2</v>
      </c>
      <c r="J70" s="374">
        <v>-11.83331073054843</v>
      </c>
      <c r="K70" s="374">
        <v>2.8282912999999998E-3</v>
      </c>
      <c r="L70" s="374">
        <v>2.2826666999999998E-3</v>
      </c>
      <c r="M70" s="374">
        <v>23.902946496744359</v>
      </c>
      <c r="N70" s="374">
        <v>2.2115962000000002E-3</v>
      </c>
      <c r="O70" s="374">
        <v>1.3261207000000001E-3</v>
      </c>
      <c r="P70" s="374">
        <v>66.771863224818077</v>
      </c>
      <c r="Q70" s="374">
        <v>5.0398874999999996E-3</v>
      </c>
      <c r="R70" s="374">
        <v>3.6087874000000002E-3</v>
      </c>
      <c r="S70" s="374">
        <v>39.655982505370055</v>
      </c>
      <c r="T70" s="374">
        <v>3.9299095000000003E-3</v>
      </c>
      <c r="U70" s="374">
        <v>3.6552231E-3</v>
      </c>
      <c r="V70" s="374">
        <v>7.5149010740274802</v>
      </c>
      <c r="W70" s="374">
        <v>3.8452942E-3</v>
      </c>
      <c r="X70" s="374">
        <v>4.2644270000000003E-3</v>
      </c>
      <c r="Y70" s="374">
        <v>-9.8285842388672666</v>
      </c>
      <c r="Z70" s="374">
        <v>7.7752037000000003E-3</v>
      </c>
      <c r="AA70" s="374">
        <v>7.9196500999999999E-3</v>
      </c>
      <c r="AB70" s="374">
        <v>-1.8238987603757861</v>
      </c>
    </row>
    <row r="71" spans="1:28" x14ac:dyDescent="0.25">
      <c r="A71" s="373" t="s">
        <v>625</v>
      </c>
      <c r="B71" s="374">
        <v>4.3479056999999998E-3</v>
      </c>
      <c r="C71" s="374">
        <v>4.2163145000000003E-3</v>
      </c>
      <c r="D71" s="374">
        <v>3.1210005800089036</v>
      </c>
      <c r="E71" s="374">
        <v>4.8029190000000001E-3</v>
      </c>
      <c r="F71" s="374">
        <v>3.3342596999999998E-3</v>
      </c>
      <c r="G71" s="374">
        <v>44.047537748784251</v>
      </c>
      <c r="H71" s="374">
        <v>9.1508247000000008E-3</v>
      </c>
      <c r="I71" s="374">
        <v>7.5505742000000001E-3</v>
      </c>
      <c r="J71" s="374">
        <v>21.193759012394064</v>
      </c>
      <c r="K71" s="374">
        <v>2.5518417999999998E-3</v>
      </c>
      <c r="L71" s="374">
        <v>2.0652699000000001E-3</v>
      </c>
      <c r="M71" s="374">
        <v>23.559724566750329</v>
      </c>
      <c r="N71" s="374">
        <v>1.5311051000000001E-3</v>
      </c>
      <c r="O71" s="374">
        <v>1.3043810000000001E-3</v>
      </c>
      <c r="P71" s="374">
        <v>17.381738924440015</v>
      </c>
      <c r="Q71" s="374">
        <v>4.0829469000000004E-3</v>
      </c>
      <c r="R71" s="374">
        <v>3.3696508999999999E-3</v>
      </c>
      <c r="S71" s="374">
        <v>21.168246241769452</v>
      </c>
      <c r="T71" s="374">
        <v>3.5538416000000001E-3</v>
      </c>
      <c r="U71" s="374">
        <v>3.2744707000000001E-3</v>
      </c>
      <c r="V71" s="374">
        <v>8.5317880535623623</v>
      </c>
      <c r="W71" s="374">
        <v>3.3564059000000001E-3</v>
      </c>
      <c r="X71" s="374">
        <v>2.4454689E-3</v>
      </c>
      <c r="Y71" s="374">
        <v>37.249993242604717</v>
      </c>
      <c r="Z71" s="374">
        <v>6.9102475000000002E-3</v>
      </c>
      <c r="AA71" s="374">
        <v>5.7199395999999996E-3</v>
      </c>
      <c r="AB71" s="374">
        <v>20.809798411158063</v>
      </c>
    </row>
    <row r="72" spans="1:28" x14ac:dyDescent="0.25">
      <c r="A72" s="373" t="s">
        <v>626</v>
      </c>
      <c r="B72" s="374">
        <v>4.3310533000000002E-3</v>
      </c>
      <c r="C72" s="374">
        <v>4.1316495999999996E-3</v>
      </c>
      <c r="D72" s="374">
        <v>4.8262490604237263</v>
      </c>
      <c r="E72" s="374">
        <v>2.1402481E-3</v>
      </c>
      <c r="F72" s="374">
        <v>2.2012886999999998E-3</v>
      </c>
      <c r="G72" s="374">
        <v>-2.7729484097201662</v>
      </c>
      <c r="H72" s="374">
        <v>6.4713013999999998E-3</v>
      </c>
      <c r="I72" s="374">
        <v>6.3329383000000003E-3</v>
      </c>
      <c r="J72" s="374">
        <v>2.1848168013890001</v>
      </c>
      <c r="K72" s="374">
        <v>1.6799625000000001E-3</v>
      </c>
      <c r="L72" s="374">
        <v>8.9132700000000003E-4</v>
      </c>
      <c r="M72" s="374">
        <v>88.478807441040146</v>
      </c>
      <c r="N72" s="374">
        <v>9.3567529999999996E-4</v>
      </c>
      <c r="O72" s="374">
        <v>1.3695999999999999E-3</v>
      </c>
      <c r="P72" s="374">
        <v>-31.682586156542058</v>
      </c>
      <c r="Q72" s="374">
        <v>2.6156377999999999E-3</v>
      </c>
      <c r="R72" s="374">
        <v>2.2609269999999998E-3</v>
      </c>
      <c r="S72" s="374">
        <v>15.688732984302467</v>
      </c>
      <c r="T72" s="374">
        <v>3.1589703000000002E-3</v>
      </c>
      <c r="U72" s="374">
        <v>2.7128609E-3</v>
      </c>
      <c r="V72" s="374">
        <v>16.444241575378982</v>
      </c>
      <c r="W72" s="374">
        <v>1.6076902E-3</v>
      </c>
      <c r="X72" s="374">
        <v>1.8371304000000001E-3</v>
      </c>
      <c r="Y72" s="374">
        <v>-12.489053580518839</v>
      </c>
      <c r="Z72" s="374">
        <v>4.7666605000000004E-3</v>
      </c>
      <c r="AA72" s="374">
        <v>4.5499913000000003E-3</v>
      </c>
      <c r="AB72" s="374">
        <v>4.7619695448648525</v>
      </c>
    </row>
    <row r="73" spans="1:28" x14ac:dyDescent="0.25">
      <c r="A73" s="373" t="s">
        <v>627</v>
      </c>
      <c r="B73" s="374">
        <v>1.8706106E-3</v>
      </c>
      <c r="C73" s="374">
        <v>1.2361083E-3</v>
      </c>
      <c r="D73" s="374">
        <v>51.330639880016982</v>
      </c>
      <c r="E73" s="374">
        <v>1.6009729999999999E-3</v>
      </c>
      <c r="F73" s="374">
        <v>8.2971650000000004E-4</v>
      </c>
      <c r="G73" s="374">
        <v>92.954219905232677</v>
      </c>
      <c r="H73" s="374">
        <v>3.4715836000000001E-3</v>
      </c>
      <c r="I73" s="374">
        <v>2.0658247999999998E-3</v>
      </c>
      <c r="J73" s="374">
        <v>68.048306903857508</v>
      </c>
      <c r="K73" s="374">
        <v>9.9947139999999996E-4</v>
      </c>
      <c r="L73" s="374">
        <v>1.3043810000000001E-3</v>
      </c>
      <c r="M73" s="374">
        <v>-23.375808141946266</v>
      </c>
      <c r="N73" s="374">
        <v>1.0845328000000001E-3</v>
      </c>
      <c r="O73" s="374">
        <v>8.4784759999999998E-4</v>
      </c>
      <c r="P73" s="374">
        <v>27.9160075466393</v>
      </c>
      <c r="Q73" s="374">
        <v>2.0840041E-3</v>
      </c>
      <c r="R73" s="374">
        <v>2.1522286000000002E-3</v>
      </c>
      <c r="S73" s="374">
        <v>-3.1699467240608237</v>
      </c>
      <c r="T73" s="374">
        <v>1.4854682000000001E-3</v>
      </c>
      <c r="U73" s="374">
        <v>1.2660017999999999E-3</v>
      </c>
      <c r="V73" s="374">
        <v>17.335393993910596</v>
      </c>
      <c r="W73" s="374">
        <v>1.3726477999999999E-3</v>
      </c>
      <c r="X73" s="374">
        <v>8.3765529999999997E-4</v>
      </c>
      <c r="Y73" s="374">
        <v>63.867858294455957</v>
      </c>
      <c r="Z73" s="374">
        <v>2.858116E-3</v>
      </c>
      <c r="AA73" s="374">
        <v>2.1036571000000001E-3</v>
      </c>
      <c r="AB73" s="374">
        <v>35.86415770897262</v>
      </c>
    </row>
    <row r="74" spans="1:28" x14ac:dyDescent="0.25">
      <c r="A74" s="373" t="s">
        <v>628</v>
      </c>
      <c r="B74" s="374">
        <v>5.7297979999999999E-4</v>
      </c>
      <c r="C74" s="374">
        <v>2.0319589999999999E-4</v>
      </c>
      <c r="D74" s="374">
        <v>181.98393766803366</v>
      </c>
      <c r="E74" s="374">
        <v>5.3927510000000001E-4</v>
      </c>
      <c r="F74" s="374">
        <v>7.7891750000000002E-4</v>
      </c>
      <c r="G74" s="374">
        <v>-30.7660824156602</v>
      </c>
      <c r="H74" s="374">
        <v>1.1122548999999999E-3</v>
      </c>
      <c r="I74" s="374">
        <v>9.8211340000000009E-4</v>
      </c>
      <c r="J74" s="374">
        <v>13.251168347769182</v>
      </c>
      <c r="K74" s="374">
        <v>3.8277629999999998E-4</v>
      </c>
      <c r="L74" s="374">
        <v>4.3479370000000002E-4</v>
      </c>
      <c r="M74" s="374">
        <v>-11.963696806094482</v>
      </c>
      <c r="N74" s="374">
        <v>1.0207367E-3</v>
      </c>
      <c r="O74" s="374">
        <v>5.8697139999999996E-4</v>
      </c>
      <c r="P74" s="374">
        <v>73.898881615015654</v>
      </c>
      <c r="Q74" s="374">
        <v>1.4035129999999999E-3</v>
      </c>
      <c r="R74" s="374">
        <v>1.0217651E-3</v>
      </c>
      <c r="S74" s="374">
        <v>37.361610804675152</v>
      </c>
      <c r="T74" s="374">
        <v>4.8888830000000003E-4</v>
      </c>
      <c r="U74" s="374">
        <v>3.0460189999999997E-4</v>
      </c>
      <c r="V74" s="374">
        <v>60.5007388332115</v>
      </c>
      <c r="W74" s="374">
        <v>7.5213579999999997E-4</v>
      </c>
      <c r="X74" s="374">
        <v>6.9487309999999997E-4</v>
      </c>
      <c r="Y74" s="374">
        <v>8.2407420865766809</v>
      </c>
      <c r="Z74" s="374">
        <v>1.2410240000000001E-3</v>
      </c>
      <c r="AA74" s="374">
        <v>9.9947509999999992E-4</v>
      </c>
      <c r="AB74" s="374">
        <v>24.16757556041167</v>
      </c>
    </row>
    <row r="75" spans="1:28" x14ac:dyDescent="0.25">
      <c r="A75" s="379" t="s">
        <v>32</v>
      </c>
      <c r="B75" s="375">
        <v>5.2275981999999999E-2</v>
      </c>
      <c r="C75" s="375">
        <v>4.6735052800000003E-2</v>
      </c>
      <c r="D75" s="375">
        <v>11.856045661726512</v>
      </c>
      <c r="E75" s="375">
        <v>3.8945775100000003E-2</v>
      </c>
      <c r="F75" s="375">
        <v>3.9012069900000002E-2</v>
      </c>
      <c r="G75" s="375">
        <v>-0.16993407468491872</v>
      </c>
      <c r="H75" s="375">
        <v>9.1221757099999995E-2</v>
      </c>
      <c r="I75" s="375">
        <v>8.5747122699999997E-2</v>
      </c>
      <c r="J75" s="375">
        <v>6.3846275275660114</v>
      </c>
      <c r="K75" s="375">
        <v>2.9290117300000001E-2</v>
      </c>
      <c r="L75" s="375">
        <v>2.2994655499999999E-2</v>
      </c>
      <c r="M75" s="375">
        <v>27.377934842294117</v>
      </c>
      <c r="N75" s="375">
        <v>1.9776773800000001E-2</v>
      </c>
      <c r="O75" s="375">
        <v>1.7000431999999999E-2</v>
      </c>
      <c r="P75" s="375">
        <v>16.331007353224926</v>
      </c>
      <c r="Q75" s="375">
        <v>4.9066891100000003E-2</v>
      </c>
      <c r="R75" s="375">
        <v>3.9995087499999998E-2</v>
      </c>
      <c r="S75" s="375">
        <v>22.682294669314086</v>
      </c>
      <c r="T75" s="375">
        <v>4.2113621099999998E-2</v>
      </c>
      <c r="U75" s="375">
        <v>3.6340221499999999E-2</v>
      </c>
      <c r="V75" s="375">
        <v>15.887078729005545</v>
      </c>
      <c r="W75" s="375">
        <v>3.0470901000000002E-2</v>
      </c>
      <c r="X75" s="375">
        <v>2.9374183099999999E-2</v>
      </c>
      <c r="Y75" s="375">
        <v>3.733611574035578</v>
      </c>
      <c r="Z75" s="375">
        <v>7.2584522100000007E-2</v>
      </c>
      <c r="AA75" s="375">
        <v>6.5714404500000004E-2</v>
      </c>
      <c r="AB75" s="375">
        <v>10.454507884949349</v>
      </c>
    </row>
    <row r="76" spans="1:28" ht="12.75" customHeight="1" x14ac:dyDescent="0.25">
      <c r="A76" s="1071"/>
      <c r="B76" s="1072"/>
      <c r="C76" s="1072"/>
      <c r="D76" s="1072"/>
      <c r="E76" s="1072"/>
      <c r="F76" s="1072"/>
      <c r="G76" s="1072"/>
      <c r="H76" s="1072"/>
      <c r="I76" s="1072"/>
      <c r="J76" s="1072"/>
      <c r="K76" s="1072"/>
      <c r="L76" s="1072"/>
      <c r="M76" s="1072"/>
      <c r="N76" s="1072"/>
      <c r="O76" s="1072"/>
      <c r="P76" s="1072"/>
      <c r="Q76" s="1072"/>
      <c r="R76" s="1072"/>
      <c r="S76" s="1072"/>
      <c r="T76" s="1072"/>
      <c r="U76" s="1072"/>
      <c r="V76" s="1072"/>
      <c r="W76" s="1072"/>
      <c r="X76" s="1072"/>
      <c r="Y76" s="1072"/>
      <c r="Z76" s="1072"/>
      <c r="AA76" s="1072"/>
      <c r="AB76" s="1072"/>
    </row>
    <row r="77" spans="1:28" s="381" customFormat="1" x14ac:dyDescent="0.25">
      <c r="A77" s="1085" t="s">
        <v>635</v>
      </c>
      <c r="B77" s="1086"/>
      <c r="C77" s="1086"/>
      <c r="D77" s="1086"/>
      <c r="E77" s="1086"/>
      <c r="F77" s="1086"/>
      <c r="G77" s="1086"/>
      <c r="H77" s="1086"/>
      <c r="I77" s="1086"/>
      <c r="J77" s="1086"/>
      <c r="K77" s="1086"/>
      <c r="L77" s="1086"/>
      <c r="M77" s="1086"/>
      <c r="N77" s="1086"/>
      <c r="O77" s="1086"/>
      <c r="P77" s="1086"/>
      <c r="Q77" s="1086"/>
      <c r="R77" s="1086"/>
      <c r="S77" s="1086"/>
      <c r="T77" s="1086"/>
      <c r="U77" s="1086"/>
      <c r="V77" s="1086"/>
      <c r="W77" s="1086"/>
      <c r="X77" s="1086"/>
      <c r="Y77" s="1086"/>
      <c r="Z77" s="1086"/>
      <c r="AA77" s="1086"/>
      <c r="AB77" s="1087"/>
    </row>
    <row r="78" spans="1:28" x14ac:dyDescent="0.25">
      <c r="A78" s="1082" t="s">
        <v>609</v>
      </c>
      <c r="B78" s="1077"/>
      <c r="C78" s="1077"/>
      <c r="D78" s="1077"/>
      <c r="E78" s="1077"/>
      <c r="F78" s="1077"/>
      <c r="G78" s="1077"/>
      <c r="H78" s="1077"/>
      <c r="I78" s="1077"/>
      <c r="J78" s="1077"/>
      <c r="K78" s="1077"/>
      <c r="L78" s="1077"/>
      <c r="M78" s="1077"/>
      <c r="N78" s="1077"/>
      <c r="O78" s="1077"/>
      <c r="P78" s="1077"/>
      <c r="Q78" s="1077"/>
      <c r="R78" s="1077"/>
      <c r="S78" s="1077"/>
      <c r="T78" s="1077"/>
      <c r="U78" s="1077"/>
      <c r="V78" s="1077"/>
      <c r="W78" s="1077"/>
      <c r="X78" s="1077"/>
      <c r="Y78" s="1077"/>
      <c r="Z78" s="1077"/>
      <c r="AA78" s="1077"/>
      <c r="AB78" s="1078"/>
    </row>
    <row r="79" spans="1:28" x14ac:dyDescent="0.25">
      <c r="A79" s="373" t="s">
        <v>610</v>
      </c>
      <c r="B79" s="374">
        <v>0.25420080989999999</v>
      </c>
      <c r="C79" s="374">
        <v>0.26130990389999997</v>
      </c>
      <c r="D79" s="374">
        <v>-2.7205604892497903</v>
      </c>
      <c r="E79" s="374">
        <v>0.35753940490000002</v>
      </c>
      <c r="F79" s="374">
        <v>0.39094887649999999</v>
      </c>
      <c r="G79" s="374">
        <v>-8.5457392534545313</v>
      </c>
      <c r="H79" s="374">
        <v>0.61174021489999997</v>
      </c>
      <c r="I79" s="374">
        <v>0.65225878049999997</v>
      </c>
      <c r="J79" s="374">
        <v>-6.2120383521613647</v>
      </c>
      <c r="K79" s="374">
        <v>0.32255280130000002</v>
      </c>
      <c r="L79" s="374">
        <v>0.3555742536</v>
      </c>
      <c r="M79" s="374">
        <v>-9.2867950830734625</v>
      </c>
      <c r="N79" s="374">
        <v>0.44529639100000001</v>
      </c>
      <c r="O79" s="374">
        <v>0.49201250349999998</v>
      </c>
      <c r="P79" s="374">
        <v>-9.4949035172233067</v>
      </c>
      <c r="Q79" s="374">
        <v>0.76784919230000004</v>
      </c>
      <c r="R79" s="374">
        <v>0.84758675719999998</v>
      </c>
      <c r="S79" s="374">
        <v>-9.4075991894225339</v>
      </c>
      <c r="T79" s="374">
        <v>0.2844201475</v>
      </c>
      <c r="U79" s="374">
        <v>0.3025839401</v>
      </c>
      <c r="V79" s="374">
        <v>-6.0028938065903699</v>
      </c>
      <c r="W79" s="374">
        <v>0.39633795240000003</v>
      </c>
      <c r="X79" s="374">
        <v>0.43520000440000001</v>
      </c>
      <c r="Y79" s="374">
        <v>-8.9296993582475217</v>
      </c>
      <c r="Z79" s="374">
        <v>0.68075809980000002</v>
      </c>
      <c r="AA79" s="374">
        <v>0.73778394439999995</v>
      </c>
      <c r="AB79" s="374">
        <v>-7.7293420428626973</v>
      </c>
    </row>
    <row r="80" spans="1:28" x14ac:dyDescent="0.25">
      <c r="A80" s="373" t="s">
        <v>611</v>
      </c>
      <c r="B80" s="374">
        <v>1.7185349904</v>
      </c>
      <c r="C80" s="374">
        <v>1.8375003588000001</v>
      </c>
      <c r="D80" s="374">
        <v>-6.4743044990582588</v>
      </c>
      <c r="E80" s="374">
        <v>2.3672829603999999</v>
      </c>
      <c r="F80" s="374">
        <v>2.4440400657999999</v>
      </c>
      <c r="G80" s="374">
        <v>-3.1405829419116071</v>
      </c>
      <c r="H80" s="374">
        <v>4.0858179508000001</v>
      </c>
      <c r="I80" s="374">
        <v>4.2815404246000002</v>
      </c>
      <c r="J80" s="374">
        <v>-4.5713097247770396</v>
      </c>
      <c r="K80" s="374">
        <v>2.0011543256</v>
      </c>
      <c r="L80" s="374">
        <v>2.2777100575000002</v>
      </c>
      <c r="M80" s="374">
        <v>-12.141832143619979</v>
      </c>
      <c r="N80" s="374">
        <v>2.5776153842</v>
      </c>
      <c r="O80" s="374">
        <v>2.9492053830999998</v>
      </c>
      <c r="P80" s="374">
        <v>-12.59966501584946</v>
      </c>
      <c r="Q80" s="374">
        <v>4.5787697099000004</v>
      </c>
      <c r="R80" s="374">
        <v>5.2269154405</v>
      </c>
      <c r="S80" s="374">
        <v>-12.400157185975036</v>
      </c>
      <c r="T80" s="374">
        <v>1.8434848113</v>
      </c>
      <c r="U80" s="374">
        <v>2.0302479994999998</v>
      </c>
      <c r="V80" s="374">
        <v>-9.1990332336736707</v>
      </c>
      <c r="W80" s="374">
        <v>2.4602737626</v>
      </c>
      <c r="X80" s="374">
        <v>2.6652287932999998</v>
      </c>
      <c r="Y80" s="374">
        <v>-7.6899600970553479</v>
      </c>
      <c r="Z80" s="374">
        <v>4.3037585738999997</v>
      </c>
      <c r="AA80" s="374">
        <v>4.6954767927000001</v>
      </c>
      <c r="AB80" s="374">
        <v>-8.3424588405803579</v>
      </c>
    </row>
    <row r="81" spans="1:28" x14ac:dyDescent="0.25">
      <c r="A81" s="373" t="s">
        <v>612</v>
      </c>
      <c r="B81" s="374">
        <v>2.4198622846000002</v>
      </c>
      <c r="C81" s="374">
        <v>2.4084807865000002</v>
      </c>
      <c r="D81" s="374">
        <v>0.4725592233824516</v>
      </c>
      <c r="E81" s="374">
        <v>3.4081513524</v>
      </c>
      <c r="F81" s="374">
        <v>3.4262889582999998</v>
      </c>
      <c r="G81" s="374">
        <v>-0.52936591515617692</v>
      </c>
      <c r="H81" s="374">
        <v>5.8280136370999998</v>
      </c>
      <c r="I81" s="374">
        <v>5.8347697448</v>
      </c>
      <c r="J81" s="374">
        <v>-0.11579047666827602</v>
      </c>
      <c r="K81" s="374">
        <v>2.5492899405</v>
      </c>
      <c r="L81" s="374">
        <v>2.8265935715000001</v>
      </c>
      <c r="M81" s="374">
        <v>-9.810523656319015</v>
      </c>
      <c r="N81" s="374">
        <v>3.4855606903999998</v>
      </c>
      <c r="O81" s="374">
        <v>3.9191430756000001</v>
      </c>
      <c r="P81" s="374">
        <v>-11.063193581765862</v>
      </c>
      <c r="Q81" s="374">
        <v>6.0348506308000003</v>
      </c>
      <c r="R81" s="374">
        <v>6.7457366471000002</v>
      </c>
      <c r="S81" s="374">
        <v>-10.538300759274533</v>
      </c>
      <c r="T81" s="374">
        <v>2.4770839973999998</v>
      </c>
      <c r="U81" s="374">
        <v>2.5915532020000001</v>
      </c>
      <c r="V81" s="374">
        <v>-4.4170115632455431</v>
      </c>
      <c r="W81" s="374">
        <v>3.4423750650999998</v>
      </c>
      <c r="X81" s="374">
        <v>3.6420871758</v>
      </c>
      <c r="Y81" s="374">
        <v>-5.4834522365910239</v>
      </c>
      <c r="Z81" s="374">
        <v>5.9194590623999996</v>
      </c>
      <c r="AA81" s="374">
        <v>6.2336403777999996</v>
      </c>
      <c r="AB81" s="374">
        <v>-5.0400936909819283</v>
      </c>
    </row>
    <row r="82" spans="1:28" x14ac:dyDescent="0.25">
      <c r="A82" s="373" t="s">
        <v>613</v>
      </c>
      <c r="B82" s="374">
        <v>1.9601976538000001</v>
      </c>
      <c r="C82" s="374">
        <v>1.8700116998</v>
      </c>
      <c r="D82" s="374">
        <v>4.8227481148725104</v>
      </c>
      <c r="E82" s="374">
        <v>2.8726511577</v>
      </c>
      <c r="F82" s="374">
        <v>2.7325782179</v>
      </c>
      <c r="G82" s="374">
        <v>5.1260358763909997</v>
      </c>
      <c r="H82" s="374">
        <v>4.8328488114999999</v>
      </c>
      <c r="I82" s="374">
        <v>4.6025899177999996</v>
      </c>
      <c r="J82" s="374">
        <v>5.0028114129720747</v>
      </c>
      <c r="K82" s="374">
        <v>1.9126054158000001</v>
      </c>
      <c r="L82" s="374">
        <v>2.0851834255999999</v>
      </c>
      <c r="M82" s="374">
        <v>-8.2763946653921607</v>
      </c>
      <c r="N82" s="374">
        <v>2.6378388503000001</v>
      </c>
      <c r="O82" s="374">
        <v>2.9225960112</v>
      </c>
      <c r="P82" s="374">
        <v>-9.7432953377323059</v>
      </c>
      <c r="Q82" s="374">
        <v>4.5504442661000004</v>
      </c>
      <c r="R82" s="374">
        <v>5.0077794367999999</v>
      </c>
      <c r="S82" s="374">
        <v>-9.1324942815820052</v>
      </c>
      <c r="T82" s="374">
        <v>1.9391564832999999</v>
      </c>
      <c r="U82" s="374">
        <v>1.9642255315999999</v>
      </c>
      <c r="V82" s="374">
        <v>-1.276281562208359</v>
      </c>
      <c r="W82" s="374">
        <v>2.7688374687000001</v>
      </c>
      <c r="X82" s="374">
        <v>2.8157782961</v>
      </c>
      <c r="Y82" s="374">
        <v>-1.6670640392752234</v>
      </c>
      <c r="Z82" s="374">
        <v>4.7079939519999998</v>
      </c>
      <c r="AA82" s="374">
        <v>4.7800038276999999</v>
      </c>
      <c r="AB82" s="374">
        <v>-1.5064815488787797</v>
      </c>
    </row>
    <row r="83" spans="1:28" x14ac:dyDescent="0.25">
      <c r="A83" s="373" t="s">
        <v>614</v>
      </c>
      <c r="B83" s="374">
        <v>1.4420890817000001</v>
      </c>
      <c r="C83" s="374">
        <v>1.4146497288</v>
      </c>
      <c r="D83" s="374">
        <v>1.9396570289718307</v>
      </c>
      <c r="E83" s="374">
        <v>1.8040775064000001</v>
      </c>
      <c r="F83" s="374">
        <v>1.7342768507999999</v>
      </c>
      <c r="G83" s="374">
        <v>4.0247700687350951</v>
      </c>
      <c r="H83" s="374">
        <v>3.2461665880999999</v>
      </c>
      <c r="I83" s="374">
        <v>3.1489265796999999</v>
      </c>
      <c r="J83" s="374">
        <v>3.0880366988189412</v>
      </c>
      <c r="K83" s="374">
        <v>1.4022370593</v>
      </c>
      <c r="L83" s="374">
        <v>1.5709964455000001</v>
      </c>
      <c r="M83" s="374">
        <v>-10.742187653154689</v>
      </c>
      <c r="N83" s="374">
        <v>1.4974207578000001</v>
      </c>
      <c r="O83" s="374">
        <v>1.7066520669</v>
      </c>
      <c r="P83" s="374">
        <v>-12.259751894248271</v>
      </c>
      <c r="Q83" s="374">
        <v>2.8996578172</v>
      </c>
      <c r="R83" s="374">
        <v>3.2776485123999999</v>
      </c>
      <c r="S83" s="374">
        <v>-11.532374315610273</v>
      </c>
      <c r="T83" s="374">
        <v>1.4244699649999999</v>
      </c>
      <c r="U83" s="374">
        <v>1.4831067866000001</v>
      </c>
      <c r="V83" s="374">
        <v>-3.9536479860916907</v>
      </c>
      <c r="W83" s="374">
        <v>1.6685004207</v>
      </c>
      <c r="X83" s="374">
        <v>1.7221812246999999</v>
      </c>
      <c r="Y83" s="374">
        <v>-3.117024110476585</v>
      </c>
      <c r="Z83" s="374">
        <v>3.0929703857000002</v>
      </c>
      <c r="AA83" s="374">
        <v>3.2052880113</v>
      </c>
      <c r="AB83" s="374">
        <v>-3.5041352042010754</v>
      </c>
    </row>
    <row r="84" spans="1:28" x14ac:dyDescent="0.25">
      <c r="A84" s="373" t="s">
        <v>615</v>
      </c>
      <c r="B84" s="374">
        <v>1.2538146553</v>
      </c>
      <c r="C84" s="374">
        <v>1.1888991041999999</v>
      </c>
      <c r="D84" s="374">
        <v>5.4601396258668444</v>
      </c>
      <c r="E84" s="374">
        <v>1.1996175056</v>
      </c>
      <c r="F84" s="374">
        <v>1.1551685878</v>
      </c>
      <c r="G84" s="374">
        <v>3.847829508994205</v>
      </c>
      <c r="H84" s="374">
        <v>2.4534321608999998</v>
      </c>
      <c r="I84" s="374">
        <v>2.3440676919999999</v>
      </c>
      <c r="J84" s="374">
        <v>4.6655849262905891</v>
      </c>
      <c r="K84" s="374">
        <v>0.90513828019999998</v>
      </c>
      <c r="L84" s="374">
        <v>0.98689464520000003</v>
      </c>
      <c r="M84" s="374">
        <v>-8.2842039317612919</v>
      </c>
      <c r="N84" s="374">
        <v>0.72982674970000005</v>
      </c>
      <c r="O84" s="374">
        <v>0.77662843209999999</v>
      </c>
      <c r="P84" s="374">
        <v>-6.0262643582914439</v>
      </c>
      <c r="Q84" s="374">
        <v>1.6349650299</v>
      </c>
      <c r="R84" s="374">
        <v>1.7635230773999999</v>
      </c>
      <c r="S84" s="374">
        <v>-7.2898420864180409</v>
      </c>
      <c r="T84" s="374">
        <v>1.0996601258000001</v>
      </c>
      <c r="U84" s="374">
        <v>1.1004506147999999</v>
      </c>
      <c r="V84" s="374">
        <v>-7.1833209902250061E-2</v>
      </c>
      <c r="W84" s="374">
        <v>0.99191667449999998</v>
      </c>
      <c r="X84" s="374">
        <v>0.98942321209999995</v>
      </c>
      <c r="Y84" s="374">
        <v>0.25201171445208281</v>
      </c>
      <c r="Z84" s="374">
        <v>2.0915768002999999</v>
      </c>
      <c r="AA84" s="374">
        <v>2.0898738267999999</v>
      </c>
      <c r="AB84" s="374">
        <v>8.1486905006489252E-2</v>
      </c>
    </row>
    <row r="85" spans="1:28" x14ac:dyDescent="0.25">
      <c r="A85" s="373" t="s">
        <v>616</v>
      </c>
      <c r="B85" s="374">
        <v>1.5082176934</v>
      </c>
      <c r="C85" s="374">
        <v>1.4512249875000001</v>
      </c>
      <c r="D85" s="374">
        <v>3.927213656800399</v>
      </c>
      <c r="E85" s="374">
        <v>1.0742360401</v>
      </c>
      <c r="F85" s="374">
        <v>1.0228880687999999</v>
      </c>
      <c r="G85" s="374">
        <v>5.019901284041639</v>
      </c>
      <c r="H85" s="374">
        <v>2.5824537335</v>
      </c>
      <c r="I85" s="374">
        <v>2.4741130562999998</v>
      </c>
      <c r="J85" s="374">
        <v>4.3789703515821676</v>
      </c>
      <c r="K85" s="374">
        <v>0.93805703920000005</v>
      </c>
      <c r="L85" s="374">
        <v>1.0727229133</v>
      </c>
      <c r="M85" s="374">
        <v>-12.553649449486404</v>
      </c>
      <c r="N85" s="374">
        <v>0.48561549120000003</v>
      </c>
      <c r="O85" s="374">
        <v>0.57079711440000003</v>
      </c>
      <c r="P85" s="374">
        <v>-14.923275022078498</v>
      </c>
      <c r="Q85" s="374">
        <v>1.4236725303</v>
      </c>
      <c r="R85" s="374">
        <v>1.6435200276999999</v>
      </c>
      <c r="S85" s="374">
        <v>-13.376624178268292</v>
      </c>
      <c r="T85" s="374">
        <v>1.2561419760999999</v>
      </c>
      <c r="U85" s="374">
        <v>1.2854962859000001</v>
      </c>
      <c r="V85" s="374">
        <v>-2.2835001642535824</v>
      </c>
      <c r="W85" s="374">
        <v>0.81399895430000002</v>
      </c>
      <c r="X85" s="374">
        <v>0.824938171</v>
      </c>
      <c r="Y85" s="374">
        <v>-1.3260650415459985</v>
      </c>
      <c r="Z85" s="374">
        <v>2.0701409304</v>
      </c>
      <c r="AA85" s="374">
        <v>2.1104344570000002</v>
      </c>
      <c r="AB85" s="374">
        <v>-1.9092526880592042</v>
      </c>
    </row>
    <row r="86" spans="1:28" x14ac:dyDescent="0.25">
      <c r="A86" s="373" t="s">
        <v>617</v>
      </c>
      <c r="B86" s="374">
        <v>1.870206118</v>
      </c>
      <c r="C86" s="374">
        <v>1.8578199469000001</v>
      </c>
      <c r="D86" s="374">
        <v>0.66670460292279632</v>
      </c>
      <c r="E86" s="374">
        <v>1.2000219620000001</v>
      </c>
      <c r="F86" s="374">
        <v>1.2019036406000001</v>
      </c>
      <c r="G86" s="374">
        <v>-0.15655819122576409</v>
      </c>
      <c r="H86" s="374">
        <v>3.0702280800000001</v>
      </c>
      <c r="I86" s="374">
        <v>3.0597235876000002</v>
      </c>
      <c r="J86" s="374">
        <v>0.34331507730211985</v>
      </c>
      <c r="K86" s="374">
        <v>1.4798130494999999</v>
      </c>
      <c r="L86" s="374">
        <v>1.7129130956</v>
      </c>
      <c r="M86" s="374">
        <v>-13.608398855655302</v>
      </c>
      <c r="N86" s="374">
        <v>0.74922074729999999</v>
      </c>
      <c r="O86" s="374">
        <v>0.94332832069999994</v>
      </c>
      <c r="P86" s="374">
        <v>-20.576883905696985</v>
      </c>
      <c r="Q86" s="374">
        <v>2.2290337968</v>
      </c>
      <c r="R86" s="374">
        <v>2.6562414161999999</v>
      </c>
      <c r="S86" s="374">
        <v>-16.083162350926671</v>
      </c>
      <c r="T86" s="374">
        <v>1.6976080756</v>
      </c>
      <c r="U86" s="374">
        <v>1.7943718816000001</v>
      </c>
      <c r="V86" s="374">
        <v>-5.3926283058848394</v>
      </c>
      <c r="W86" s="374">
        <v>1.0007166632</v>
      </c>
      <c r="X86" s="374">
        <v>1.0886853652999999</v>
      </c>
      <c r="Y86" s="374">
        <v>-8.080268634433164</v>
      </c>
      <c r="Z86" s="374">
        <v>2.6983247387999998</v>
      </c>
      <c r="AA86" s="374">
        <v>2.8830572469</v>
      </c>
      <c r="AB86" s="374">
        <v>-6.4075213316916795</v>
      </c>
    </row>
    <row r="87" spans="1:28" x14ac:dyDescent="0.25">
      <c r="A87" s="373" t="s">
        <v>618</v>
      </c>
      <c r="B87" s="374">
        <v>1.9749603102</v>
      </c>
      <c r="C87" s="374">
        <v>1.8937856179999999</v>
      </c>
      <c r="D87" s="374">
        <v>4.2863717745267982</v>
      </c>
      <c r="E87" s="374">
        <v>1.2819243709000001</v>
      </c>
      <c r="F87" s="374">
        <v>1.2331958063999999</v>
      </c>
      <c r="G87" s="374">
        <v>3.9514053037733587</v>
      </c>
      <c r="H87" s="374">
        <v>3.2568846810999998</v>
      </c>
      <c r="I87" s="374">
        <v>3.1269814243999998</v>
      </c>
      <c r="J87" s="374">
        <v>4.1542701752673716</v>
      </c>
      <c r="K87" s="374">
        <v>1.7173895194</v>
      </c>
      <c r="L87" s="374">
        <v>1.8777868507</v>
      </c>
      <c r="M87" s="374">
        <v>-8.5418284423606003</v>
      </c>
      <c r="N87" s="374">
        <v>0.83368671029999997</v>
      </c>
      <c r="O87" s="374">
        <v>0.98011186409999995</v>
      </c>
      <c r="P87" s="374">
        <v>-14.939636909145747</v>
      </c>
      <c r="Q87" s="374">
        <v>2.5510762297</v>
      </c>
      <c r="R87" s="374">
        <v>2.8578987149000001</v>
      </c>
      <c r="S87" s="374">
        <v>-10.735946784969808</v>
      </c>
      <c r="T87" s="374">
        <v>1.8610847886999999</v>
      </c>
      <c r="U87" s="374">
        <v>1.8867804914999999</v>
      </c>
      <c r="V87" s="374">
        <v>-1.3618808820506589</v>
      </c>
      <c r="W87" s="374">
        <v>1.0837524539000001</v>
      </c>
      <c r="X87" s="374">
        <v>1.1223819535999999</v>
      </c>
      <c r="Y87" s="374">
        <v>-3.4417427664528155</v>
      </c>
      <c r="Z87" s="374">
        <v>2.9448372426999998</v>
      </c>
      <c r="AA87" s="374">
        <v>3.0091624449999999</v>
      </c>
      <c r="AB87" s="374">
        <v>-2.1376447259230602</v>
      </c>
    </row>
    <row r="88" spans="1:28" x14ac:dyDescent="0.25">
      <c r="A88" s="373" t="s">
        <v>619</v>
      </c>
      <c r="B88" s="374">
        <v>1.9881051412999999</v>
      </c>
      <c r="C88" s="374">
        <v>1.947022939</v>
      </c>
      <c r="D88" s="374">
        <v>2.1100009392339247</v>
      </c>
      <c r="E88" s="374">
        <v>1.3003271344</v>
      </c>
      <c r="F88" s="374">
        <v>1.2809468386</v>
      </c>
      <c r="G88" s="374">
        <v>1.5129664413849886</v>
      </c>
      <c r="H88" s="374">
        <v>3.2884322757</v>
      </c>
      <c r="I88" s="374">
        <v>3.2279697776999998</v>
      </c>
      <c r="J88" s="374">
        <v>1.8730812914574679</v>
      </c>
      <c r="K88" s="374">
        <v>2.0289694010999999</v>
      </c>
      <c r="L88" s="374">
        <v>2.310580458</v>
      </c>
      <c r="M88" s="374">
        <v>-12.187892264256316</v>
      </c>
      <c r="N88" s="374">
        <v>0.97812095509999997</v>
      </c>
      <c r="O88" s="374">
        <v>1.1674209721</v>
      </c>
      <c r="P88" s="374">
        <v>-16.215231825027111</v>
      </c>
      <c r="Q88" s="374">
        <v>3.0070903562</v>
      </c>
      <c r="R88" s="374">
        <v>3.4780014301</v>
      </c>
      <c r="S88" s="374">
        <v>-13.539703285471628</v>
      </c>
      <c r="T88" s="374">
        <v>2.0061717818</v>
      </c>
      <c r="U88" s="374">
        <v>2.1062081051999999</v>
      </c>
      <c r="V88" s="374">
        <v>-4.7495935065970496</v>
      </c>
      <c r="W88" s="374">
        <v>1.1578754357000001</v>
      </c>
      <c r="X88" s="374">
        <v>1.2312390675</v>
      </c>
      <c r="Y88" s="374">
        <v>-5.9585204641827154</v>
      </c>
      <c r="Z88" s="374">
        <v>3.1640472174999998</v>
      </c>
      <c r="AA88" s="374">
        <v>3.3374471727000001</v>
      </c>
      <c r="AB88" s="374">
        <v>-5.1955865135003609</v>
      </c>
    </row>
    <row r="89" spans="1:28" x14ac:dyDescent="0.25">
      <c r="A89" s="373" t="s">
        <v>620</v>
      </c>
      <c r="B89" s="374">
        <v>2.031786426</v>
      </c>
      <c r="C89" s="374">
        <v>1.9730320119</v>
      </c>
      <c r="D89" s="374">
        <v>2.9778743449489387</v>
      </c>
      <c r="E89" s="374">
        <v>1.3407727683999999</v>
      </c>
      <c r="F89" s="374">
        <v>1.2529058069000001</v>
      </c>
      <c r="G89" s="374">
        <v>7.0130540553087872</v>
      </c>
      <c r="H89" s="374">
        <v>3.3725591945</v>
      </c>
      <c r="I89" s="374">
        <v>3.2259378187999999</v>
      </c>
      <c r="J89" s="374">
        <v>4.5450775537434485</v>
      </c>
      <c r="K89" s="374">
        <v>2.3469288870999998</v>
      </c>
      <c r="L89" s="374">
        <v>2.5020635851000002</v>
      </c>
      <c r="M89" s="374">
        <v>-6.2002700060797995</v>
      </c>
      <c r="N89" s="374">
        <v>1.1146444904999999</v>
      </c>
      <c r="O89" s="374">
        <v>1.3049027268</v>
      </c>
      <c r="P89" s="374">
        <v>-14.580261991372224</v>
      </c>
      <c r="Q89" s="374">
        <v>3.4615733776000002</v>
      </c>
      <c r="R89" s="374">
        <v>3.8069663118000001</v>
      </c>
      <c r="S89" s="374">
        <v>-9.072655387819605</v>
      </c>
      <c r="T89" s="374">
        <v>2.1711151596999998</v>
      </c>
      <c r="U89" s="374">
        <v>2.2046706783999999</v>
      </c>
      <c r="V89" s="374">
        <v>-1.5220195482598009</v>
      </c>
      <c r="W89" s="374">
        <v>1.2407984060999999</v>
      </c>
      <c r="X89" s="374">
        <v>1.2756728737</v>
      </c>
      <c r="Y89" s="374">
        <v>-2.7338096089516428</v>
      </c>
      <c r="Z89" s="374">
        <v>3.4119135656999999</v>
      </c>
      <c r="AA89" s="374">
        <v>3.4803435520999999</v>
      </c>
      <c r="AB89" s="374">
        <v>-1.9661848141029115</v>
      </c>
    </row>
    <row r="90" spans="1:28" x14ac:dyDescent="0.25">
      <c r="A90" s="373" t="s">
        <v>621</v>
      </c>
      <c r="B90" s="374">
        <v>1.9256166367000001</v>
      </c>
      <c r="C90" s="374">
        <v>1.8998814945</v>
      </c>
      <c r="D90" s="374">
        <v>1.3545656544632578</v>
      </c>
      <c r="E90" s="374">
        <v>1.2111445112999999</v>
      </c>
      <c r="F90" s="374">
        <v>1.2118602387999999</v>
      </c>
      <c r="G90" s="374">
        <v>-5.9060234595098571E-2</v>
      </c>
      <c r="H90" s="374">
        <v>3.1367611480000002</v>
      </c>
      <c r="I90" s="374">
        <v>3.1117417333000001</v>
      </c>
      <c r="J90" s="374">
        <v>0.8040324951218647</v>
      </c>
      <c r="K90" s="374">
        <v>2.2974231564999998</v>
      </c>
      <c r="L90" s="374">
        <v>2.4488448413000001</v>
      </c>
      <c r="M90" s="374">
        <v>-6.1833923589710178</v>
      </c>
      <c r="N90" s="374">
        <v>1.1950275066</v>
      </c>
      <c r="O90" s="374">
        <v>1.3800350709</v>
      </c>
      <c r="P90" s="374">
        <v>-13.406004543011063</v>
      </c>
      <c r="Q90" s="374">
        <v>3.4924506632000001</v>
      </c>
      <c r="R90" s="374">
        <v>3.8288799122000001</v>
      </c>
      <c r="S90" s="374">
        <v>-8.7866231565015163</v>
      </c>
      <c r="T90" s="374">
        <v>2.0899973152000002</v>
      </c>
      <c r="U90" s="374">
        <v>2.1402473707</v>
      </c>
      <c r="V90" s="374">
        <v>-2.347862036319881</v>
      </c>
      <c r="W90" s="374">
        <v>1.2040189661</v>
      </c>
      <c r="X90" s="374">
        <v>1.2854962859000001</v>
      </c>
      <c r="Y90" s="374">
        <v>-6.3381995493636323</v>
      </c>
      <c r="Z90" s="374">
        <v>3.2940162812999998</v>
      </c>
      <c r="AA90" s="374">
        <v>3.4257436565999999</v>
      </c>
      <c r="AB90" s="374">
        <v>-3.8452198560220863</v>
      </c>
    </row>
    <row r="91" spans="1:28" x14ac:dyDescent="0.25">
      <c r="A91" s="373" t="s">
        <v>622</v>
      </c>
      <c r="B91" s="374">
        <v>2.0083279583000002</v>
      </c>
      <c r="C91" s="374">
        <v>1.9661233519000001</v>
      </c>
      <c r="D91" s="374">
        <v>2.1465899562819857</v>
      </c>
      <c r="E91" s="374">
        <v>1.2914290949</v>
      </c>
      <c r="F91" s="374">
        <v>1.2663167351</v>
      </c>
      <c r="G91" s="374">
        <v>1.9831025764669219</v>
      </c>
      <c r="H91" s="374">
        <v>3.2997570532</v>
      </c>
      <c r="I91" s="374">
        <v>3.2324400871000001</v>
      </c>
      <c r="J91" s="374">
        <v>2.0825433507228208</v>
      </c>
      <c r="K91" s="374">
        <v>2.0764336582</v>
      </c>
      <c r="L91" s="374">
        <v>2.1684029318000002</v>
      </c>
      <c r="M91" s="374">
        <v>-4.2413368959825277</v>
      </c>
      <c r="N91" s="374">
        <v>1.1932412174</v>
      </c>
      <c r="O91" s="374">
        <v>1.3729914136000001</v>
      </c>
      <c r="P91" s="374">
        <v>-13.09186601019543</v>
      </c>
      <c r="Q91" s="374">
        <v>3.2696748755999998</v>
      </c>
      <c r="R91" s="374">
        <v>3.5413943454000001</v>
      </c>
      <c r="S91" s="374">
        <v>-7.6726691042736661</v>
      </c>
      <c r="T91" s="374">
        <v>2.0384384070000001</v>
      </c>
      <c r="U91" s="374">
        <v>2.0546923042</v>
      </c>
      <c r="V91" s="374">
        <v>-0.79106234869208425</v>
      </c>
      <c r="W91" s="374">
        <v>1.2480189096000001</v>
      </c>
      <c r="X91" s="374">
        <v>1.3130246851</v>
      </c>
      <c r="Y91" s="374">
        <v>-4.9508418415644018</v>
      </c>
      <c r="Z91" s="374">
        <v>3.2864573166</v>
      </c>
      <c r="AA91" s="374">
        <v>3.3677169892999999</v>
      </c>
      <c r="AB91" s="374">
        <v>-2.4129008749304126</v>
      </c>
    </row>
    <row r="92" spans="1:28" x14ac:dyDescent="0.25">
      <c r="A92" s="373" t="s">
        <v>623</v>
      </c>
      <c r="B92" s="374">
        <v>1.899933659</v>
      </c>
      <c r="C92" s="374">
        <v>1.8171807706000001</v>
      </c>
      <c r="D92" s="374">
        <v>4.5539161397067041</v>
      </c>
      <c r="E92" s="374">
        <v>1.2521968298999999</v>
      </c>
      <c r="F92" s="374">
        <v>1.2205976617000001</v>
      </c>
      <c r="G92" s="374">
        <v>2.5888275220837142</v>
      </c>
      <c r="H92" s="374">
        <v>3.1521304889000001</v>
      </c>
      <c r="I92" s="374">
        <v>3.0377784323000001</v>
      </c>
      <c r="J92" s="374">
        <v>3.7643317031986534</v>
      </c>
      <c r="K92" s="374">
        <v>1.6502760806000001</v>
      </c>
      <c r="L92" s="374">
        <v>1.6823905807999999</v>
      </c>
      <c r="M92" s="374">
        <v>-1.9088611507043107</v>
      </c>
      <c r="N92" s="374">
        <v>0.93473964480000005</v>
      </c>
      <c r="O92" s="374">
        <v>1.0085473694</v>
      </c>
      <c r="P92" s="374">
        <v>-7.3182209224252226</v>
      </c>
      <c r="Q92" s="374">
        <v>2.5850157253999999</v>
      </c>
      <c r="R92" s="374">
        <v>2.6909379500999999</v>
      </c>
      <c r="S92" s="374">
        <v>-3.9362566757090711</v>
      </c>
      <c r="T92" s="374">
        <v>1.7895566755000001</v>
      </c>
      <c r="U92" s="374">
        <v>1.7581623274</v>
      </c>
      <c r="V92" s="374">
        <v>1.7856342165189387</v>
      </c>
      <c r="W92" s="374">
        <v>1.1118447255999999</v>
      </c>
      <c r="X92" s="374">
        <v>1.1277505624999999</v>
      </c>
      <c r="Y92" s="374">
        <v>-1.4104038099293836</v>
      </c>
      <c r="Z92" s="374">
        <v>2.9014014010000002</v>
      </c>
      <c r="AA92" s="374">
        <v>2.8859128900000002</v>
      </c>
      <c r="AB92" s="374">
        <v>0.53669364219790516</v>
      </c>
    </row>
    <row r="93" spans="1:28" x14ac:dyDescent="0.25">
      <c r="A93" s="373" t="s">
        <v>624</v>
      </c>
      <c r="B93" s="374">
        <v>1.7231862383000001</v>
      </c>
      <c r="C93" s="374">
        <v>1.6580783952</v>
      </c>
      <c r="D93" s="374">
        <v>3.9267047498165342</v>
      </c>
      <c r="E93" s="374">
        <v>1.1591718715999999</v>
      </c>
      <c r="F93" s="374">
        <v>1.1263147726</v>
      </c>
      <c r="G93" s="374">
        <v>2.9172217038538895</v>
      </c>
      <c r="H93" s="374">
        <v>2.8823581099000002</v>
      </c>
      <c r="I93" s="374">
        <v>2.7843931677999998</v>
      </c>
      <c r="J93" s="374">
        <v>3.5183588019433332</v>
      </c>
      <c r="K93" s="374">
        <v>1.2945493361</v>
      </c>
      <c r="L93" s="374">
        <v>1.3322947272000001</v>
      </c>
      <c r="M93" s="374">
        <v>-2.8331111974996048</v>
      </c>
      <c r="N93" s="374">
        <v>0.68236249260000004</v>
      </c>
      <c r="O93" s="374">
        <v>0.72575757409999997</v>
      </c>
      <c r="P93" s="374">
        <v>-5.9792805543660288</v>
      </c>
      <c r="Q93" s="374">
        <v>1.9769118287</v>
      </c>
      <c r="R93" s="374">
        <v>2.0580523014000001</v>
      </c>
      <c r="S93" s="374">
        <v>-3.9425855526025178</v>
      </c>
      <c r="T93" s="374">
        <v>1.5336800811</v>
      </c>
      <c r="U93" s="374">
        <v>1.5154326661999999</v>
      </c>
      <c r="V93" s="374">
        <v>1.2041059498708151</v>
      </c>
      <c r="W93" s="374">
        <v>0.94836801250000002</v>
      </c>
      <c r="X93" s="374">
        <v>0.95092914340000001</v>
      </c>
      <c r="Y93" s="374">
        <v>-0.26932930994656434</v>
      </c>
      <c r="Z93" s="374">
        <v>2.4820480936</v>
      </c>
      <c r="AA93" s="374">
        <v>2.4663618096</v>
      </c>
      <c r="AB93" s="374">
        <v>0.63600903723626256</v>
      </c>
    </row>
    <row r="94" spans="1:28" x14ac:dyDescent="0.25">
      <c r="A94" s="373" t="s">
        <v>625</v>
      </c>
      <c r="B94" s="374">
        <v>1.5187335582000001</v>
      </c>
      <c r="C94" s="374">
        <v>1.4077410688000001</v>
      </c>
      <c r="D94" s="374">
        <v>7.8844392523557794</v>
      </c>
      <c r="E94" s="374">
        <v>1.0307569834999999</v>
      </c>
      <c r="F94" s="374">
        <v>0.94973755140000005</v>
      </c>
      <c r="G94" s="374">
        <v>8.5307179842020417</v>
      </c>
      <c r="H94" s="374">
        <v>2.5494905417</v>
      </c>
      <c r="I94" s="374">
        <v>2.3574786202000002</v>
      </c>
      <c r="J94" s="374">
        <v>8.1448001205504106</v>
      </c>
      <c r="K94" s="374">
        <v>1.0784083372</v>
      </c>
      <c r="L94" s="374">
        <v>1.0891581135999999</v>
      </c>
      <c r="M94" s="374">
        <v>-0.98698033515709493</v>
      </c>
      <c r="N94" s="374">
        <v>0.6165249746</v>
      </c>
      <c r="O94" s="374">
        <v>0.63966842980000005</v>
      </c>
      <c r="P94" s="374">
        <v>-3.618039303149001</v>
      </c>
      <c r="Q94" s="374">
        <v>1.6949333118000001</v>
      </c>
      <c r="R94" s="374">
        <v>1.7288265434000001</v>
      </c>
      <c r="S94" s="374">
        <v>-1.9604761234949475</v>
      </c>
      <c r="T94" s="374">
        <v>1.3240598375999999</v>
      </c>
      <c r="U94" s="374">
        <v>1.2682482018000001</v>
      </c>
      <c r="V94" s="374">
        <v>4.4006871620860588</v>
      </c>
      <c r="W94" s="374">
        <v>0.84761942400000001</v>
      </c>
      <c r="X94" s="374">
        <v>0.81397250160000001</v>
      </c>
      <c r="Y94" s="374">
        <v>4.1336681931958719</v>
      </c>
      <c r="Z94" s="374">
        <v>2.1716792615</v>
      </c>
      <c r="AA94" s="374">
        <v>2.0822207034</v>
      </c>
      <c r="AB94" s="374">
        <v>4.2963052837734939</v>
      </c>
    </row>
    <row r="95" spans="1:28" x14ac:dyDescent="0.25">
      <c r="A95" s="373" t="s">
        <v>626</v>
      </c>
      <c r="B95" s="374">
        <v>1.1106371106999999</v>
      </c>
      <c r="C95" s="374">
        <v>1.0324382752000001</v>
      </c>
      <c r="D95" s="374">
        <v>7.5741898938076035</v>
      </c>
      <c r="E95" s="374">
        <v>0.71892114510000005</v>
      </c>
      <c r="F95" s="374">
        <v>0.66892084279999997</v>
      </c>
      <c r="G95" s="374">
        <v>7.474771168843608</v>
      </c>
      <c r="H95" s="374">
        <v>1.8295582558000001</v>
      </c>
      <c r="I95" s="374">
        <v>1.7013591180000001</v>
      </c>
      <c r="J95" s="374">
        <v>7.5351015810643185</v>
      </c>
      <c r="K95" s="374">
        <v>0.83496263110000002</v>
      </c>
      <c r="L95" s="374">
        <v>0.83349944259999997</v>
      </c>
      <c r="M95" s="374">
        <v>0.17554762789473433</v>
      </c>
      <c r="N95" s="374">
        <v>0.43993752330000002</v>
      </c>
      <c r="O95" s="374">
        <v>0.47349029370000001</v>
      </c>
      <c r="P95" s="374">
        <v>-7.0862636143622311</v>
      </c>
      <c r="Q95" s="374">
        <v>1.2749001544</v>
      </c>
      <c r="R95" s="374">
        <v>1.3069897363</v>
      </c>
      <c r="S95" s="374">
        <v>-2.4552283012446163</v>
      </c>
      <c r="T95" s="374">
        <v>0.98875770419999998</v>
      </c>
      <c r="U95" s="374">
        <v>0.94533208300000005</v>
      </c>
      <c r="V95" s="374">
        <v>4.5936895595661165</v>
      </c>
      <c r="W95" s="374">
        <v>0.59557872209999996</v>
      </c>
      <c r="X95" s="374">
        <v>0.58335076699999999</v>
      </c>
      <c r="Y95" s="374">
        <v>2.0961582279020119</v>
      </c>
      <c r="Z95" s="374">
        <v>1.5843364262999999</v>
      </c>
      <c r="AA95" s="374">
        <v>1.5286828501</v>
      </c>
      <c r="AB95" s="374">
        <v>3.6406227881969899</v>
      </c>
    </row>
    <row r="96" spans="1:28" x14ac:dyDescent="0.25">
      <c r="A96" s="373" t="s">
        <v>627</v>
      </c>
      <c r="B96" s="374">
        <v>0.66472399550000005</v>
      </c>
      <c r="C96" s="374">
        <v>0.59983424299999999</v>
      </c>
      <c r="D96" s="374">
        <v>10.817947334160461</v>
      </c>
      <c r="E96" s="374">
        <v>0.42912817720000002</v>
      </c>
      <c r="F96" s="374">
        <v>0.39826392830000001</v>
      </c>
      <c r="G96" s="374">
        <v>7.7496973004170577</v>
      </c>
      <c r="H96" s="374">
        <v>1.0938521725999999</v>
      </c>
      <c r="I96" s="374">
        <v>0.9980981712</v>
      </c>
      <c r="J96" s="374">
        <v>9.5936456115209836</v>
      </c>
      <c r="K96" s="374">
        <v>0.5277208806</v>
      </c>
      <c r="L96" s="374">
        <v>0.52905692319999997</v>
      </c>
      <c r="M96" s="374">
        <v>-0.25253286393436269</v>
      </c>
      <c r="N96" s="374">
        <v>0.25365307320000002</v>
      </c>
      <c r="O96" s="374">
        <v>0.25513691859999998</v>
      </c>
      <c r="P96" s="374">
        <v>-0.58158788157440799</v>
      </c>
      <c r="Q96" s="374">
        <v>0.78137395369999996</v>
      </c>
      <c r="R96" s="374">
        <v>0.78419384179999996</v>
      </c>
      <c r="S96" s="374">
        <v>-0.35959069680110423</v>
      </c>
      <c r="T96" s="374">
        <v>0.60415306999999996</v>
      </c>
      <c r="U96" s="374">
        <v>0.56884410019999998</v>
      </c>
      <c r="V96" s="374">
        <v>6.2071435367943018</v>
      </c>
      <c r="W96" s="374">
        <v>0.35154826630000002</v>
      </c>
      <c r="X96" s="374">
        <v>0.335595174</v>
      </c>
      <c r="Y96" s="374">
        <v>4.7536715471361513</v>
      </c>
      <c r="Z96" s="374">
        <v>0.95570133639999999</v>
      </c>
      <c r="AA96" s="374">
        <v>0.90443927420000003</v>
      </c>
      <c r="AB96" s="374">
        <v>5.6678279750006055</v>
      </c>
    </row>
    <row r="97" spans="1:28" x14ac:dyDescent="0.25">
      <c r="A97" s="373" t="s">
        <v>628</v>
      </c>
      <c r="B97" s="374">
        <v>0.40425411220000002</v>
      </c>
      <c r="C97" s="374">
        <v>0.379773103</v>
      </c>
      <c r="D97" s="374">
        <v>6.4462198630217404</v>
      </c>
      <c r="E97" s="374">
        <v>0.2218443027</v>
      </c>
      <c r="F97" s="374">
        <v>0.2023830982</v>
      </c>
      <c r="G97" s="374">
        <v>9.6160226190271878</v>
      </c>
      <c r="H97" s="374">
        <v>0.62609841489999996</v>
      </c>
      <c r="I97" s="374">
        <v>0.5821562012</v>
      </c>
      <c r="J97" s="374">
        <v>7.5481827058479833</v>
      </c>
      <c r="K97" s="374">
        <v>0.40268063320000003</v>
      </c>
      <c r="L97" s="374">
        <v>0.38140099690000001</v>
      </c>
      <c r="M97" s="374">
        <v>5.5793342107019583</v>
      </c>
      <c r="N97" s="374">
        <v>0.16051084809999999</v>
      </c>
      <c r="O97" s="374">
        <v>0.16748251710000001</v>
      </c>
      <c r="P97" s="374">
        <v>-4.1626249239121389</v>
      </c>
      <c r="Q97" s="374">
        <v>0.56319148129999996</v>
      </c>
      <c r="R97" s="374">
        <v>0.54888351400000002</v>
      </c>
      <c r="S97" s="374">
        <v>2.6067402162856634</v>
      </c>
      <c r="T97" s="374">
        <v>0.4035584559</v>
      </c>
      <c r="U97" s="374">
        <v>0.38048588309999998</v>
      </c>
      <c r="V97" s="374">
        <v>6.0639760434780809</v>
      </c>
      <c r="W97" s="374">
        <v>0.19472795500000001</v>
      </c>
      <c r="X97" s="374">
        <v>0.18710173420000001</v>
      </c>
      <c r="Y97" s="374">
        <v>4.0759754753785682</v>
      </c>
      <c r="Z97" s="374">
        <v>0.59828641090000001</v>
      </c>
      <c r="AA97" s="374">
        <v>0.56758761729999996</v>
      </c>
      <c r="AB97" s="374">
        <v>5.4086439986188228</v>
      </c>
    </row>
    <row r="98" spans="1:28" x14ac:dyDescent="0.25">
      <c r="A98" s="379" t="s">
        <v>32</v>
      </c>
      <c r="B98" s="375">
        <v>29.677388433000001</v>
      </c>
      <c r="C98" s="375">
        <v>28.864787788000001</v>
      </c>
      <c r="D98" s="375">
        <v>2.8151970177928032</v>
      </c>
      <c r="E98" s="375">
        <v>25.521195079999998</v>
      </c>
      <c r="F98" s="375">
        <v>24.919536547</v>
      </c>
      <c r="G98" s="375">
        <v>2.4144049864861072</v>
      </c>
      <c r="H98" s="375">
        <v>55.198583513000003</v>
      </c>
      <c r="I98" s="375">
        <v>53.784324335000001</v>
      </c>
      <c r="J98" s="375">
        <v>2.6295006872098625</v>
      </c>
      <c r="K98" s="375">
        <v>27.766590433000001</v>
      </c>
      <c r="L98" s="375">
        <v>30.044067858999998</v>
      </c>
      <c r="M98" s="375">
        <v>-7.5804562707301848</v>
      </c>
      <c r="N98" s="375">
        <v>21.010844498000001</v>
      </c>
      <c r="O98" s="375">
        <v>23.755908057999999</v>
      </c>
      <c r="P98" s="375">
        <v>-11.555287860594222</v>
      </c>
      <c r="Q98" s="375">
        <v>48.777434931000002</v>
      </c>
      <c r="R98" s="375">
        <v>53.799975916999998</v>
      </c>
      <c r="S98" s="375">
        <v>-9.3355822198666552</v>
      </c>
      <c r="T98" s="375">
        <v>28.832598859000001</v>
      </c>
      <c r="U98" s="375">
        <v>29.381140454000001</v>
      </c>
      <c r="V98" s="375">
        <v>-1.8669853740320708</v>
      </c>
      <c r="W98" s="375">
        <v>23.527108238</v>
      </c>
      <c r="X98" s="375">
        <v>24.410036990999998</v>
      </c>
      <c r="Y98" s="375">
        <v>-3.6170725727516673</v>
      </c>
      <c r="Z98" s="375">
        <v>52.359707096999998</v>
      </c>
      <c r="AA98" s="375">
        <v>53.791177445000002</v>
      </c>
      <c r="AB98" s="375">
        <v>-2.66116195255931</v>
      </c>
    </row>
    <row r="99" spans="1:28" x14ac:dyDescent="0.25">
      <c r="A99" s="1076"/>
      <c r="B99" s="1077"/>
      <c r="C99" s="1077"/>
      <c r="D99" s="1077"/>
      <c r="E99" s="1077"/>
      <c r="F99" s="1077"/>
      <c r="G99" s="1077"/>
      <c r="H99" s="1077"/>
      <c r="I99" s="1077"/>
      <c r="J99" s="1077"/>
      <c r="K99" s="1077"/>
      <c r="L99" s="1077"/>
      <c r="M99" s="1077"/>
      <c r="N99" s="1077"/>
      <c r="O99" s="1077"/>
      <c r="P99" s="1077"/>
      <c r="Q99" s="1077"/>
      <c r="R99" s="1077"/>
      <c r="S99" s="1077"/>
      <c r="T99" s="1077"/>
      <c r="U99" s="1077"/>
      <c r="V99" s="1077"/>
      <c r="W99" s="1077"/>
      <c r="X99" s="1077"/>
      <c r="Y99" s="1077"/>
      <c r="Z99" s="1077"/>
      <c r="AA99" s="1077"/>
      <c r="AB99" s="1078"/>
    </row>
    <row r="100" spans="1:28" x14ac:dyDescent="0.25">
      <c r="A100" s="1082" t="s">
        <v>629</v>
      </c>
      <c r="B100" s="1077"/>
      <c r="C100" s="1077"/>
      <c r="D100" s="1077"/>
      <c r="E100" s="1077"/>
      <c r="F100" s="1077"/>
      <c r="G100" s="1077"/>
      <c r="H100" s="1077"/>
      <c r="I100" s="1077"/>
      <c r="J100" s="1077"/>
      <c r="K100" s="1077"/>
      <c r="L100" s="1077"/>
      <c r="M100" s="1077"/>
      <c r="N100" s="1077"/>
      <c r="O100" s="1077"/>
      <c r="P100" s="1077"/>
      <c r="Q100" s="1077"/>
      <c r="R100" s="1077"/>
      <c r="S100" s="1077"/>
      <c r="T100" s="1077"/>
      <c r="U100" s="1077"/>
      <c r="V100" s="1077"/>
      <c r="W100" s="1077"/>
      <c r="X100" s="1077"/>
      <c r="Y100" s="1077"/>
      <c r="Z100" s="1077"/>
      <c r="AA100" s="1077"/>
      <c r="AB100" s="1078"/>
    </row>
    <row r="101" spans="1:28" x14ac:dyDescent="0.25">
      <c r="A101" s="373" t="s">
        <v>610</v>
      </c>
      <c r="B101" s="374">
        <v>8.1093496299999998E-2</v>
      </c>
      <c r="C101" s="374">
        <v>8.9609383900000006E-2</v>
      </c>
      <c r="D101" s="374">
        <v>-9.5033435443584224</v>
      </c>
      <c r="E101" s="374">
        <v>0.12983048529999999</v>
      </c>
      <c r="F101" s="374">
        <v>0.1440658802</v>
      </c>
      <c r="G101" s="374">
        <v>-9.8811702536628854</v>
      </c>
      <c r="H101" s="374">
        <v>0.2109239815</v>
      </c>
      <c r="I101" s="374">
        <v>0.23367526399999999</v>
      </c>
      <c r="J101" s="374">
        <v>-9.7362819284115609</v>
      </c>
      <c r="K101" s="374">
        <v>5.6650887599999998E-2</v>
      </c>
      <c r="L101" s="374">
        <v>6.2871162999999994E-2</v>
      </c>
      <c r="M101" s="374">
        <v>-9.893685917659889</v>
      </c>
      <c r="N101" s="374">
        <v>9.1611120000000004E-2</v>
      </c>
      <c r="O101" s="374">
        <v>0.104350478</v>
      </c>
      <c r="P101" s="374">
        <v>-12.208241154391253</v>
      </c>
      <c r="Q101" s="374">
        <v>0.14826200749999999</v>
      </c>
      <c r="R101" s="374">
        <v>0.1672216409</v>
      </c>
      <c r="S101" s="374">
        <v>-11.338026165726978</v>
      </c>
      <c r="T101" s="374">
        <v>7.02870892E-2</v>
      </c>
      <c r="U101" s="374">
        <v>7.7901943000000001E-2</v>
      </c>
      <c r="V101" s="374">
        <v>-9.7749215318031268</v>
      </c>
      <c r="W101" s="374">
        <v>0.1129331883</v>
      </c>
      <c r="X101" s="374">
        <v>0.12667632670000001</v>
      </c>
      <c r="Y101" s="374">
        <v>-10.849018721980364</v>
      </c>
      <c r="Z101" s="374">
        <v>0.1832202775</v>
      </c>
      <c r="AA101" s="374">
        <v>0.20457826979999999</v>
      </c>
      <c r="AB101" s="374">
        <v>-10.440010232210884</v>
      </c>
    </row>
    <row r="102" spans="1:28" x14ac:dyDescent="0.25">
      <c r="A102" s="373" t="s">
        <v>611</v>
      </c>
      <c r="B102" s="374">
        <v>0.97878434380000001</v>
      </c>
      <c r="C102" s="374">
        <v>1.0060228106</v>
      </c>
      <c r="D102" s="374">
        <v>-2.7075396813075026</v>
      </c>
      <c r="E102" s="374">
        <v>1.3988122533</v>
      </c>
      <c r="F102" s="374">
        <v>1.3953461200999999</v>
      </c>
      <c r="G102" s="374">
        <v>0.24840669637951063</v>
      </c>
      <c r="H102" s="374">
        <v>2.3775965971000002</v>
      </c>
      <c r="I102" s="374">
        <v>2.4013689306999999</v>
      </c>
      <c r="J102" s="374">
        <v>-0.98994924503624793</v>
      </c>
      <c r="K102" s="374">
        <v>0.83955594639999997</v>
      </c>
      <c r="L102" s="374">
        <v>0.996025312</v>
      </c>
      <c r="M102" s="374">
        <v>-15.709376429983745</v>
      </c>
      <c r="N102" s="374">
        <v>1.1008645449000001</v>
      </c>
      <c r="O102" s="374">
        <v>1.3455994132</v>
      </c>
      <c r="P102" s="374">
        <v>-18.187795409184261</v>
      </c>
      <c r="Q102" s="374">
        <v>1.9404204912</v>
      </c>
      <c r="R102" s="374">
        <v>2.3416247252</v>
      </c>
      <c r="S102" s="374">
        <v>-17.133583775501549</v>
      </c>
      <c r="T102" s="374">
        <v>0.9172295909</v>
      </c>
      <c r="U102" s="374">
        <v>1.0016453644000001</v>
      </c>
      <c r="V102" s="374">
        <v>-8.4277106948491998</v>
      </c>
      <c r="W102" s="374">
        <v>1.2670855517999999</v>
      </c>
      <c r="X102" s="374">
        <v>1.3735643182999999</v>
      </c>
      <c r="Y102" s="374">
        <v>-7.7520044079030903</v>
      </c>
      <c r="Z102" s="374">
        <v>2.1843151427</v>
      </c>
      <c r="AA102" s="374">
        <v>2.3752096827</v>
      </c>
      <c r="AB102" s="374">
        <v>-8.0369552797966985</v>
      </c>
    </row>
    <row r="103" spans="1:28" x14ac:dyDescent="0.25">
      <c r="A103" s="373" t="s">
        <v>612</v>
      </c>
      <c r="B103" s="374">
        <v>1.8018529965000001</v>
      </c>
      <c r="C103" s="374">
        <v>1.7344800467000001</v>
      </c>
      <c r="D103" s="374">
        <v>3.8843312108538086</v>
      </c>
      <c r="E103" s="374">
        <v>2.5452437502</v>
      </c>
      <c r="F103" s="374">
        <v>2.4869143969</v>
      </c>
      <c r="G103" s="374">
        <v>2.3454507872369357</v>
      </c>
      <c r="H103" s="374">
        <v>4.3470967467000001</v>
      </c>
      <c r="I103" s="374">
        <v>4.2213944436000004</v>
      </c>
      <c r="J103" s="374">
        <v>2.9777436053286976</v>
      </c>
      <c r="K103" s="374">
        <v>1.4872133907</v>
      </c>
      <c r="L103" s="374">
        <v>1.6714337805999999</v>
      </c>
      <c r="M103" s="374">
        <v>-11.021698378853495</v>
      </c>
      <c r="N103" s="374">
        <v>2.1193046001</v>
      </c>
      <c r="O103" s="374">
        <v>2.4214528407999998</v>
      </c>
      <c r="P103" s="374">
        <v>-12.477973372389773</v>
      </c>
      <c r="Q103" s="374">
        <v>3.6065179908</v>
      </c>
      <c r="R103" s="374">
        <v>4.0928866213999999</v>
      </c>
      <c r="S103" s="374">
        <v>-11.883266642593536</v>
      </c>
      <c r="T103" s="374">
        <v>1.662746582</v>
      </c>
      <c r="U103" s="374">
        <v>1.7068749778000001</v>
      </c>
      <c r="V103" s="374">
        <v>-2.5853326326733872</v>
      </c>
      <c r="W103" s="374">
        <v>2.3569303056000002</v>
      </c>
      <c r="X103" s="374">
        <v>2.4582517833000002</v>
      </c>
      <c r="Y103" s="374">
        <v>-4.1216883635891932</v>
      </c>
      <c r="Z103" s="374">
        <v>4.0196768875000002</v>
      </c>
      <c r="AA103" s="374">
        <v>4.1651267610999998</v>
      </c>
      <c r="AB103" s="374">
        <v>-3.4920875628185355</v>
      </c>
    </row>
    <row r="104" spans="1:28" x14ac:dyDescent="0.25">
      <c r="A104" s="373" t="s">
        <v>613</v>
      </c>
      <c r="B104" s="374">
        <v>1.5395630597000001</v>
      </c>
      <c r="C104" s="374">
        <v>1.4650423075000001</v>
      </c>
      <c r="D104" s="374">
        <v>5.0865938695767055</v>
      </c>
      <c r="E104" s="374">
        <v>2.3310841179000001</v>
      </c>
      <c r="F104" s="374">
        <v>2.1995954201000001</v>
      </c>
      <c r="G104" s="374">
        <v>5.9778583187821921</v>
      </c>
      <c r="H104" s="374">
        <v>3.8706471777</v>
      </c>
      <c r="I104" s="374">
        <v>3.6646377276000002</v>
      </c>
      <c r="J104" s="374">
        <v>5.621550216231519</v>
      </c>
      <c r="K104" s="374">
        <v>1.2088074522000001</v>
      </c>
      <c r="L104" s="374">
        <v>1.2908154122</v>
      </c>
      <c r="M104" s="374">
        <v>-6.353190334180292</v>
      </c>
      <c r="N104" s="374">
        <v>1.7253002289999999</v>
      </c>
      <c r="O104" s="374">
        <v>1.942484147</v>
      </c>
      <c r="P104" s="374">
        <v>-11.180730526703242</v>
      </c>
      <c r="Q104" s="374">
        <v>2.9341076812</v>
      </c>
      <c r="R104" s="374">
        <v>3.2332995592999998</v>
      </c>
      <c r="S104" s="374">
        <v>-9.2534537123053937</v>
      </c>
      <c r="T104" s="374">
        <v>1.3933315434</v>
      </c>
      <c r="U104" s="374">
        <v>1.3887563395</v>
      </c>
      <c r="V104" s="374">
        <v>0.32944612167511433</v>
      </c>
      <c r="W104" s="374">
        <v>2.063258888</v>
      </c>
      <c r="X104" s="374">
        <v>2.0870181838000001</v>
      </c>
      <c r="Y104" s="374">
        <v>-1.1384326204930129</v>
      </c>
      <c r="Z104" s="374">
        <v>3.4565904314</v>
      </c>
      <c r="AA104" s="374">
        <v>3.4757745232000001</v>
      </c>
      <c r="AB104" s="374">
        <v>-0.55193717751110816</v>
      </c>
    </row>
    <row r="105" spans="1:28" x14ac:dyDescent="0.25">
      <c r="A105" s="373" t="s">
        <v>614</v>
      </c>
      <c r="B105" s="374">
        <v>1.1108393389</v>
      </c>
      <c r="C105" s="374">
        <v>1.0627144615999999</v>
      </c>
      <c r="D105" s="374">
        <v>4.5284861586944336</v>
      </c>
      <c r="E105" s="374">
        <v>1.533900671</v>
      </c>
      <c r="F105" s="374">
        <v>1.4556952969000001</v>
      </c>
      <c r="G105" s="374">
        <v>5.3723725196161309</v>
      </c>
      <c r="H105" s="374">
        <v>2.6447400099</v>
      </c>
      <c r="I105" s="374">
        <v>2.5184097584999998</v>
      </c>
      <c r="J105" s="374">
        <v>5.0162707229678194</v>
      </c>
      <c r="K105" s="374">
        <v>0.80434052980000004</v>
      </c>
      <c r="L105" s="374">
        <v>0.90289251049999997</v>
      </c>
      <c r="M105" s="374">
        <v>-10.915139903577698</v>
      </c>
      <c r="N105" s="374">
        <v>1.0449792097999999</v>
      </c>
      <c r="O105" s="374">
        <v>1.1559424195000001</v>
      </c>
      <c r="P105" s="374">
        <v>-9.5993717185322236</v>
      </c>
      <c r="Q105" s="374">
        <v>1.8493197396000001</v>
      </c>
      <c r="R105" s="374">
        <v>2.0588349300000002</v>
      </c>
      <c r="S105" s="374">
        <v>-10.176395754078261</v>
      </c>
      <c r="T105" s="374">
        <v>0.97533208039999997</v>
      </c>
      <c r="U105" s="374">
        <v>0.99273575800000002</v>
      </c>
      <c r="V105" s="374">
        <v>-1.7531027224265694</v>
      </c>
      <c r="W105" s="374">
        <v>1.3177418970000001</v>
      </c>
      <c r="X105" s="374">
        <v>1.3244472573999999</v>
      </c>
      <c r="Y105" s="374">
        <v>-0.50627613614172562</v>
      </c>
      <c r="Z105" s="374">
        <v>2.2930739774000002</v>
      </c>
      <c r="AA105" s="374">
        <v>2.3171830154999999</v>
      </c>
      <c r="AB105" s="374">
        <v>-1.0404460044256547</v>
      </c>
    </row>
    <row r="106" spans="1:28" x14ac:dyDescent="0.25">
      <c r="A106" s="373" t="s">
        <v>615</v>
      </c>
      <c r="B106" s="374">
        <v>0.90416214900000003</v>
      </c>
      <c r="C106" s="374">
        <v>0.85565785809999995</v>
      </c>
      <c r="D106" s="374">
        <v>5.6686548765770173</v>
      </c>
      <c r="E106" s="374">
        <v>0.98545787340000002</v>
      </c>
      <c r="F106" s="374">
        <v>0.9369362108</v>
      </c>
      <c r="G106" s="374">
        <v>5.1787583872513476</v>
      </c>
      <c r="H106" s="374">
        <v>1.8896200223999999</v>
      </c>
      <c r="I106" s="374">
        <v>1.7925940688999999</v>
      </c>
      <c r="J106" s="374">
        <v>5.41260038640754</v>
      </c>
      <c r="K106" s="374">
        <v>0.50934761969999998</v>
      </c>
      <c r="L106" s="374">
        <v>0.57575376209999996</v>
      </c>
      <c r="M106" s="374">
        <v>-11.533774813349151</v>
      </c>
      <c r="N106" s="374">
        <v>0.51266501409999998</v>
      </c>
      <c r="O106" s="374">
        <v>0.51836099920000001</v>
      </c>
      <c r="P106" s="374">
        <v>-1.0988452273204885</v>
      </c>
      <c r="Q106" s="374">
        <v>1.0220126338</v>
      </c>
      <c r="R106" s="374">
        <v>1.0941147613</v>
      </c>
      <c r="S106" s="374">
        <v>-6.589996776419504</v>
      </c>
      <c r="T106" s="374">
        <v>0.72960931910000004</v>
      </c>
      <c r="U106" s="374">
        <v>0.73310068979999998</v>
      </c>
      <c r="V106" s="374">
        <v>-0.47624708973502683</v>
      </c>
      <c r="W106" s="374">
        <v>0.77642977179999995</v>
      </c>
      <c r="X106" s="374">
        <v>0.75366131989999996</v>
      </c>
      <c r="Y106" s="374">
        <v>3.0210455676590975</v>
      </c>
      <c r="Z106" s="374">
        <v>1.5060390910000001</v>
      </c>
      <c r="AA106" s="374">
        <v>1.4867620097000001</v>
      </c>
      <c r="AB106" s="374">
        <v>1.2965815089591715</v>
      </c>
    </row>
    <row r="107" spans="1:28" x14ac:dyDescent="0.25">
      <c r="A107" s="373" t="s">
        <v>616</v>
      </c>
      <c r="B107" s="374">
        <v>1.0259035074</v>
      </c>
      <c r="C107" s="374">
        <v>0.94384487080000001</v>
      </c>
      <c r="D107" s="374">
        <v>8.6940808959895541</v>
      </c>
      <c r="E107" s="374">
        <v>0.80405920470000003</v>
      </c>
      <c r="F107" s="374">
        <v>0.73374032899999997</v>
      </c>
      <c r="G107" s="374">
        <v>9.5836187436822762</v>
      </c>
      <c r="H107" s="374">
        <v>1.8299627122</v>
      </c>
      <c r="I107" s="374">
        <v>1.6775851998</v>
      </c>
      <c r="J107" s="374">
        <v>9.083145965889905</v>
      </c>
      <c r="K107" s="374">
        <v>0.44886896949999999</v>
      </c>
      <c r="L107" s="374">
        <v>0.54183985680000002</v>
      </c>
      <c r="M107" s="374">
        <v>-17.158369974676258</v>
      </c>
      <c r="N107" s="374">
        <v>0.28197851689999998</v>
      </c>
      <c r="O107" s="374">
        <v>0.33939992949999997</v>
      </c>
      <c r="P107" s="374">
        <v>-16.918510467751879</v>
      </c>
      <c r="Q107" s="374">
        <v>0.73084748639999997</v>
      </c>
      <c r="R107" s="374">
        <v>0.88123978629999999</v>
      </c>
      <c r="S107" s="374">
        <v>-17.065990691528089</v>
      </c>
      <c r="T107" s="374">
        <v>0.77078875339999997</v>
      </c>
      <c r="U107" s="374">
        <v>0.76782530959999995</v>
      </c>
      <c r="V107" s="374">
        <v>0.38595286752709512</v>
      </c>
      <c r="W107" s="374">
        <v>0.57324028920000003</v>
      </c>
      <c r="X107" s="374">
        <v>0.56107675109999999</v>
      </c>
      <c r="Y107" s="374">
        <v>2.1678920176523508</v>
      </c>
      <c r="Z107" s="374">
        <v>1.3440290426999999</v>
      </c>
      <c r="AA107" s="374">
        <v>1.3289020605999999</v>
      </c>
      <c r="AB107" s="374">
        <v>1.1383067683084169</v>
      </c>
    </row>
    <row r="108" spans="1:28" x14ac:dyDescent="0.25">
      <c r="A108" s="373" t="s">
        <v>617</v>
      </c>
      <c r="B108" s="374">
        <v>1.2778798075</v>
      </c>
      <c r="C108" s="374">
        <v>1.2372597240000001</v>
      </c>
      <c r="D108" s="374">
        <v>3.2830684384259401</v>
      </c>
      <c r="E108" s="374">
        <v>0.84369592609999999</v>
      </c>
      <c r="F108" s="374">
        <v>0.82233373350000005</v>
      </c>
      <c r="G108" s="374">
        <v>2.5977521935137693</v>
      </c>
      <c r="H108" s="374">
        <v>2.1215757335999998</v>
      </c>
      <c r="I108" s="374">
        <v>2.0595934575000001</v>
      </c>
      <c r="J108" s="374">
        <v>3.0094422699922463</v>
      </c>
      <c r="K108" s="374">
        <v>0.77244250749999999</v>
      </c>
      <c r="L108" s="374">
        <v>0.94228481590000002</v>
      </c>
      <c r="M108" s="374">
        <v>-18.02451928908345</v>
      </c>
      <c r="N108" s="374">
        <v>0.43126126120000002</v>
      </c>
      <c r="O108" s="374">
        <v>0.56792747619999995</v>
      </c>
      <c r="P108" s="374">
        <v>-24.064025905989428</v>
      </c>
      <c r="Q108" s="374">
        <v>1.2037037687000001</v>
      </c>
      <c r="R108" s="374">
        <v>1.5102122921000001</v>
      </c>
      <c r="S108" s="374">
        <v>-20.295724316598552</v>
      </c>
      <c r="T108" s="374">
        <v>1.0544191583</v>
      </c>
      <c r="U108" s="374">
        <v>1.1081037382000001</v>
      </c>
      <c r="V108" s="374">
        <v>-4.8447250965153454</v>
      </c>
      <c r="W108" s="374">
        <v>0.66135299660000002</v>
      </c>
      <c r="X108" s="374">
        <v>0.71094089959999995</v>
      </c>
      <c r="Y108" s="374">
        <v>-6.9749683873722601</v>
      </c>
      <c r="Z108" s="374">
        <v>1.7157721549</v>
      </c>
      <c r="AA108" s="374">
        <v>1.8190446378</v>
      </c>
      <c r="AB108" s="374">
        <v>-5.677292395908462</v>
      </c>
    </row>
    <row r="109" spans="1:28" x14ac:dyDescent="0.25">
      <c r="A109" s="373" t="s">
        <v>618</v>
      </c>
      <c r="B109" s="374">
        <v>1.3828362277999999</v>
      </c>
      <c r="C109" s="374">
        <v>1.3026887979999999</v>
      </c>
      <c r="D109" s="374">
        <v>6.152461733228165</v>
      </c>
      <c r="E109" s="374">
        <v>0.9217559998</v>
      </c>
      <c r="F109" s="374">
        <v>0.87435187920000002</v>
      </c>
      <c r="G109" s="374">
        <v>5.4216296353560844</v>
      </c>
      <c r="H109" s="374">
        <v>2.3045922276000002</v>
      </c>
      <c r="I109" s="374">
        <v>2.1770406771999999</v>
      </c>
      <c r="J109" s="374">
        <v>5.8589419911092566</v>
      </c>
      <c r="K109" s="374">
        <v>0.96204435190000004</v>
      </c>
      <c r="L109" s="374">
        <v>1.109767333</v>
      </c>
      <c r="M109" s="374">
        <v>-13.311166828155319</v>
      </c>
      <c r="N109" s="374">
        <v>0.48280846519999998</v>
      </c>
      <c r="O109" s="374">
        <v>0.62714637250000005</v>
      </c>
      <c r="P109" s="374">
        <v>-23.01502705415075</v>
      </c>
      <c r="Q109" s="374">
        <v>1.4448528170999999</v>
      </c>
      <c r="R109" s="374">
        <v>1.7369137054999999</v>
      </c>
      <c r="S109" s="374">
        <v>-16.814933722681712</v>
      </c>
      <c r="T109" s="374">
        <v>1.1967984625999999</v>
      </c>
      <c r="U109" s="374">
        <v>1.2182173351000001</v>
      </c>
      <c r="V109" s="374">
        <v>-1.7582143910505055</v>
      </c>
      <c r="W109" s="374">
        <v>0.72769137289999997</v>
      </c>
      <c r="X109" s="374">
        <v>0.76611192370000003</v>
      </c>
      <c r="Y109" s="374">
        <v>-5.0150049374567685</v>
      </c>
      <c r="Z109" s="374">
        <v>1.9244898355</v>
      </c>
      <c r="AA109" s="374">
        <v>1.9843292588000001</v>
      </c>
      <c r="AB109" s="374">
        <v>-3.0155995047005169</v>
      </c>
    </row>
    <row r="110" spans="1:28" x14ac:dyDescent="0.25">
      <c r="A110" s="373" t="s">
        <v>619</v>
      </c>
      <c r="B110" s="374">
        <v>1.4600873888999999</v>
      </c>
      <c r="C110" s="374">
        <v>1.3975812748000001</v>
      </c>
      <c r="D110" s="374">
        <v>4.4724493113249997</v>
      </c>
      <c r="E110" s="374">
        <v>0.96179717750000004</v>
      </c>
      <c r="F110" s="374">
        <v>0.94709600490000001</v>
      </c>
      <c r="G110" s="374">
        <v>1.5522367873943566</v>
      </c>
      <c r="H110" s="374">
        <v>2.4218845663000002</v>
      </c>
      <c r="I110" s="374">
        <v>2.3446772795999999</v>
      </c>
      <c r="J110" s="374">
        <v>3.2928747752087872</v>
      </c>
      <c r="K110" s="374">
        <v>1.2317740283</v>
      </c>
      <c r="L110" s="374">
        <v>1.4585588055000001</v>
      </c>
      <c r="M110" s="374">
        <v>-15.54855219719833</v>
      </c>
      <c r="N110" s="374">
        <v>0.64255376080000004</v>
      </c>
      <c r="O110" s="374">
        <v>0.81575986140000001</v>
      </c>
      <c r="P110" s="374">
        <v>-21.232486273931784</v>
      </c>
      <c r="Q110" s="374">
        <v>1.8743277891000001</v>
      </c>
      <c r="R110" s="374">
        <v>2.2743186669000002</v>
      </c>
      <c r="S110" s="374">
        <v>-17.587283770800944</v>
      </c>
      <c r="T110" s="374">
        <v>1.359146972</v>
      </c>
      <c r="U110" s="374">
        <v>1.4242805393</v>
      </c>
      <c r="V110" s="374">
        <v>-4.5730855335572862</v>
      </c>
      <c r="W110" s="374">
        <v>0.82065535599999995</v>
      </c>
      <c r="X110" s="374">
        <v>0.88958993019999999</v>
      </c>
      <c r="Y110" s="374">
        <v>-7.7490281600312123</v>
      </c>
      <c r="Z110" s="374">
        <v>2.1798023280000001</v>
      </c>
      <c r="AA110" s="374">
        <v>2.3138704694999999</v>
      </c>
      <c r="AB110" s="374">
        <v>-5.7941074605170284</v>
      </c>
    </row>
    <row r="111" spans="1:28" x14ac:dyDescent="0.25">
      <c r="A111" s="373" t="s">
        <v>620</v>
      </c>
      <c r="B111" s="374">
        <v>1.5298561075999999</v>
      </c>
      <c r="C111" s="374">
        <v>1.4725605551000001</v>
      </c>
      <c r="D111" s="374">
        <v>3.8908792104721979</v>
      </c>
      <c r="E111" s="374">
        <v>1.0075007439000001</v>
      </c>
      <c r="F111" s="374">
        <v>0.95095672659999997</v>
      </c>
      <c r="G111" s="374">
        <v>5.9460137058144236</v>
      </c>
      <c r="H111" s="374">
        <v>2.5373568514999998</v>
      </c>
      <c r="I111" s="374">
        <v>2.4235172818000001</v>
      </c>
      <c r="J111" s="374">
        <v>4.6972873086115863</v>
      </c>
      <c r="K111" s="374">
        <v>1.5382502263</v>
      </c>
      <c r="L111" s="374">
        <v>1.6503028088</v>
      </c>
      <c r="M111" s="374">
        <v>-6.7898195350874939</v>
      </c>
      <c r="N111" s="374">
        <v>0.77193213910000003</v>
      </c>
      <c r="O111" s="374">
        <v>0.95454599699999998</v>
      </c>
      <c r="P111" s="374">
        <v>-19.130964717669851</v>
      </c>
      <c r="Q111" s="374">
        <v>2.3101823654999998</v>
      </c>
      <c r="R111" s="374">
        <v>2.6048488058000001</v>
      </c>
      <c r="S111" s="374">
        <v>-11.312228166329309</v>
      </c>
      <c r="T111" s="374">
        <v>1.5335672606999999</v>
      </c>
      <c r="U111" s="374">
        <v>1.5503857374000001</v>
      </c>
      <c r="V111" s="374">
        <v>-1.0847930482258406</v>
      </c>
      <c r="W111" s="374">
        <v>0.90335268570000005</v>
      </c>
      <c r="X111" s="374">
        <v>0.95252830359999996</v>
      </c>
      <c r="Y111" s="374">
        <v>-5.1626411219640183</v>
      </c>
      <c r="Z111" s="374">
        <v>2.4369199464000002</v>
      </c>
      <c r="AA111" s="374">
        <v>2.5029140409999999</v>
      </c>
      <c r="AB111" s="374">
        <v>-2.6366904144112246</v>
      </c>
    </row>
    <row r="112" spans="1:28" x14ac:dyDescent="0.25">
      <c r="A112" s="373" t="s">
        <v>621</v>
      </c>
      <c r="B112" s="374">
        <v>1.4750522735</v>
      </c>
      <c r="C112" s="374">
        <v>1.42643509</v>
      </c>
      <c r="D112" s="374">
        <v>3.4082997425420869</v>
      </c>
      <c r="E112" s="374">
        <v>0.92741838850000002</v>
      </c>
      <c r="F112" s="374">
        <v>0.91478785969999998</v>
      </c>
      <c r="G112" s="374">
        <v>1.3807057741389572</v>
      </c>
      <c r="H112" s="374">
        <v>2.4024706619999998</v>
      </c>
      <c r="I112" s="374">
        <v>2.3412229497000001</v>
      </c>
      <c r="J112" s="374">
        <v>2.6160563780501134</v>
      </c>
      <c r="K112" s="374">
        <v>1.6191436107999999</v>
      </c>
      <c r="L112" s="374">
        <v>1.7173479909</v>
      </c>
      <c r="M112" s="374">
        <v>-5.7183739475267785</v>
      </c>
      <c r="N112" s="374">
        <v>0.87451617879999999</v>
      </c>
      <c r="O112" s="374">
        <v>1.0651575037000001</v>
      </c>
      <c r="P112" s="374">
        <v>-17.89794694566541</v>
      </c>
      <c r="Q112" s="374">
        <v>2.4936597896000001</v>
      </c>
      <c r="R112" s="374">
        <v>2.7825054945000001</v>
      </c>
      <c r="S112" s="374">
        <v>-10.380777521228357</v>
      </c>
      <c r="T112" s="374">
        <v>1.5387569976</v>
      </c>
      <c r="U112" s="374">
        <v>1.5538125090999999</v>
      </c>
      <c r="V112" s="374">
        <v>-0.96894003696239572</v>
      </c>
      <c r="W112" s="374">
        <v>0.90402960789999998</v>
      </c>
      <c r="X112" s="374">
        <v>0.98062783139999998</v>
      </c>
      <c r="Y112" s="374">
        <v>-7.8111410921964168</v>
      </c>
      <c r="Z112" s="374">
        <v>2.4427866054999998</v>
      </c>
      <c r="AA112" s="374">
        <v>2.5344403405000002</v>
      </c>
      <c r="AB112" s="374">
        <v>-3.6163303406825831</v>
      </c>
    </row>
    <row r="113" spans="1:28" x14ac:dyDescent="0.25">
      <c r="A113" s="373" t="s">
        <v>622</v>
      </c>
      <c r="B113" s="374">
        <v>1.5707061980000001</v>
      </c>
      <c r="C113" s="374">
        <v>1.5180764326</v>
      </c>
      <c r="D113" s="374">
        <v>3.4668719090686029</v>
      </c>
      <c r="E113" s="374">
        <v>0.99455814109999996</v>
      </c>
      <c r="F113" s="374">
        <v>0.97147951070000005</v>
      </c>
      <c r="G113" s="374">
        <v>2.3756167933352001</v>
      </c>
      <c r="H113" s="374">
        <v>2.5652643390000001</v>
      </c>
      <c r="I113" s="374">
        <v>2.4895559433000001</v>
      </c>
      <c r="J113" s="374">
        <v>3.0410401462859227</v>
      </c>
      <c r="K113" s="374">
        <v>1.5157940186000001</v>
      </c>
      <c r="L113" s="374">
        <v>1.6028233412999999</v>
      </c>
      <c r="M113" s="374">
        <v>-5.4297513929022934</v>
      </c>
      <c r="N113" s="374">
        <v>0.91483527890000005</v>
      </c>
      <c r="O113" s="374">
        <v>1.10037579</v>
      </c>
      <c r="P113" s="374">
        <v>-16.861558822554599</v>
      </c>
      <c r="Q113" s="374">
        <v>2.4306292975999999</v>
      </c>
      <c r="R113" s="374">
        <v>2.7031991312999999</v>
      </c>
      <c r="S113" s="374">
        <v>-10.083231773195999</v>
      </c>
      <c r="T113" s="374">
        <v>1.5464287827000001</v>
      </c>
      <c r="U113" s="374">
        <v>1.5551832178</v>
      </c>
      <c r="V113" s="374">
        <v>-0.56291985405965139</v>
      </c>
      <c r="W113" s="374">
        <v>0.95931158819999995</v>
      </c>
      <c r="X113" s="374">
        <v>1.0279172807000001</v>
      </c>
      <c r="Y113" s="374">
        <v>-6.6742425473458766</v>
      </c>
      <c r="Z113" s="374">
        <v>2.5057403707999999</v>
      </c>
      <c r="AA113" s="374">
        <v>2.5831004984999999</v>
      </c>
      <c r="AB113" s="374">
        <v>-2.994855513555239</v>
      </c>
    </row>
    <row r="114" spans="1:28" x14ac:dyDescent="0.25">
      <c r="A114" s="373" t="s">
        <v>623</v>
      </c>
      <c r="B114" s="374">
        <v>1.5363274090000001</v>
      </c>
      <c r="C114" s="374">
        <v>1.4705285963000001</v>
      </c>
      <c r="D114" s="374">
        <v>4.4745007248112367</v>
      </c>
      <c r="E114" s="374">
        <v>0.99617596639999995</v>
      </c>
      <c r="F114" s="374">
        <v>0.97452744889999998</v>
      </c>
      <c r="G114" s="374">
        <v>2.2214374284106331</v>
      </c>
      <c r="H114" s="374">
        <v>2.5325033754000001</v>
      </c>
      <c r="I114" s="374">
        <v>2.4450560451999999</v>
      </c>
      <c r="J114" s="374">
        <v>3.5764959405193197</v>
      </c>
      <c r="K114" s="374">
        <v>1.3136881494999999</v>
      </c>
      <c r="L114" s="374">
        <v>1.3189900413</v>
      </c>
      <c r="M114" s="374">
        <v>-0.40196602203110832</v>
      </c>
      <c r="N114" s="374">
        <v>0.74947593140000002</v>
      </c>
      <c r="O114" s="374">
        <v>0.83793433790000005</v>
      </c>
      <c r="P114" s="374">
        <v>-10.556722943433872</v>
      </c>
      <c r="Q114" s="374">
        <v>2.0631640809</v>
      </c>
      <c r="R114" s="374">
        <v>2.1569243791999999</v>
      </c>
      <c r="S114" s="374">
        <v>-4.3469441582729695</v>
      </c>
      <c r="T114" s="374">
        <v>1.4378955888</v>
      </c>
      <c r="U114" s="374">
        <v>1.4041768121</v>
      </c>
      <c r="V114" s="374">
        <v>2.4013198629574406</v>
      </c>
      <c r="W114" s="374">
        <v>0.88710655270000005</v>
      </c>
      <c r="X114" s="374">
        <v>0.91471958929999997</v>
      </c>
      <c r="Y114" s="374">
        <v>-3.0187433310716716</v>
      </c>
      <c r="Z114" s="374">
        <v>2.3250021415000002</v>
      </c>
      <c r="AA114" s="374">
        <v>2.3188964013</v>
      </c>
      <c r="AB114" s="374">
        <v>0.26330370759888311</v>
      </c>
    </row>
    <row r="115" spans="1:28" x14ac:dyDescent="0.25">
      <c r="A115" s="373" t="s">
        <v>624</v>
      </c>
      <c r="B115" s="374">
        <v>1.431775445</v>
      </c>
      <c r="C115" s="374">
        <v>1.3727913772</v>
      </c>
      <c r="D115" s="374">
        <v>4.2966519734634501</v>
      </c>
      <c r="E115" s="374">
        <v>0.94116990410000001</v>
      </c>
      <c r="F115" s="374">
        <v>0.91499105560000005</v>
      </c>
      <c r="G115" s="374">
        <v>2.8611043069523001</v>
      </c>
      <c r="H115" s="374">
        <v>2.3729453492000001</v>
      </c>
      <c r="I115" s="374">
        <v>2.2877824327999998</v>
      </c>
      <c r="J115" s="374">
        <v>3.7225094125655112</v>
      </c>
      <c r="K115" s="374">
        <v>1.0893812568000001</v>
      </c>
      <c r="L115" s="374">
        <v>1.0922886278999999</v>
      </c>
      <c r="M115" s="374">
        <v>-0.26617242235593697</v>
      </c>
      <c r="N115" s="374">
        <v>0.58488213649999998</v>
      </c>
      <c r="O115" s="374">
        <v>0.5971456101</v>
      </c>
      <c r="P115" s="374">
        <v>-2.0536822832786683</v>
      </c>
      <c r="Q115" s="374">
        <v>1.6742633933</v>
      </c>
      <c r="R115" s="374">
        <v>1.689434238</v>
      </c>
      <c r="S115" s="374">
        <v>-0.89798373673068976</v>
      </c>
      <c r="T115" s="374">
        <v>1.2803983552</v>
      </c>
      <c r="U115" s="374">
        <v>1.2499720861000001</v>
      </c>
      <c r="V115" s="374">
        <v>2.4341558854271694</v>
      </c>
      <c r="W115" s="374">
        <v>0.78365027539999998</v>
      </c>
      <c r="X115" s="374">
        <v>0.7758211102</v>
      </c>
      <c r="Y115" s="374">
        <v>1.0091456776655239</v>
      </c>
      <c r="Z115" s="374">
        <v>2.0640486304999999</v>
      </c>
      <c r="AA115" s="374">
        <v>2.0257931963</v>
      </c>
      <c r="AB115" s="374">
        <v>1.8884175477472898</v>
      </c>
    </row>
    <row r="116" spans="1:28" x14ac:dyDescent="0.25">
      <c r="A116" s="373" t="s">
        <v>625</v>
      </c>
      <c r="B116" s="374">
        <v>1.2726218751</v>
      </c>
      <c r="C116" s="374">
        <v>1.1689859078</v>
      </c>
      <c r="D116" s="374">
        <v>8.8654590794032817</v>
      </c>
      <c r="E116" s="374">
        <v>0.84187587259999996</v>
      </c>
      <c r="F116" s="374">
        <v>0.77884981480000004</v>
      </c>
      <c r="G116" s="374">
        <v>8.0921965444884059</v>
      </c>
      <c r="H116" s="374">
        <v>2.1144977476000002</v>
      </c>
      <c r="I116" s="374">
        <v>1.9478357226</v>
      </c>
      <c r="J116" s="374">
        <v>8.5562669924513557</v>
      </c>
      <c r="K116" s="374">
        <v>0.94009851259999999</v>
      </c>
      <c r="L116" s="374">
        <v>0.94045868249999998</v>
      </c>
      <c r="M116" s="374">
        <v>-3.8297259273800677E-2</v>
      </c>
      <c r="N116" s="374">
        <v>0.54481822049999995</v>
      </c>
      <c r="O116" s="374">
        <v>0.53688320909999998</v>
      </c>
      <c r="P116" s="374">
        <v>1.4779771960649946</v>
      </c>
      <c r="Q116" s="374">
        <v>1.4849167330999999</v>
      </c>
      <c r="R116" s="374">
        <v>1.4773418916000001</v>
      </c>
      <c r="S116" s="374">
        <v>0.51273449585838016</v>
      </c>
      <c r="T116" s="374">
        <v>1.1256088103999999</v>
      </c>
      <c r="U116" s="374">
        <v>1.0689243152000001</v>
      </c>
      <c r="V116" s="374">
        <v>5.3029474953419919</v>
      </c>
      <c r="W116" s="374">
        <v>0.71054267699999996</v>
      </c>
      <c r="X116" s="374">
        <v>0.67290373380000001</v>
      </c>
      <c r="Y116" s="374">
        <v>5.5935108261989441</v>
      </c>
      <c r="Z116" s="374">
        <v>1.8361514874</v>
      </c>
      <c r="AA116" s="374">
        <v>1.7418280491</v>
      </c>
      <c r="AB116" s="374">
        <v>5.4151980356922591</v>
      </c>
    </row>
    <row r="117" spans="1:28" x14ac:dyDescent="0.25">
      <c r="A117" s="373" t="s">
        <v>626</v>
      </c>
      <c r="B117" s="374">
        <v>0.92377828149999996</v>
      </c>
      <c r="C117" s="374">
        <v>0.86520806449999998</v>
      </c>
      <c r="D117" s="374">
        <v>6.7694950386121722</v>
      </c>
      <c r="E117" s="374">
        <v>0.58524832459999998</v>
      </c>
      <c r="F117" s="374">
        <v>0.54720650959999995</v>
      </c>
      <c r="G117" s="374">
        <v>6.9520033721470309</v>
      </c>
      <c r="H117" s="374">
        <v>1.5090266059999999</v>
      </c>
      <c r="I117" s="374">
        <v>1.4124145741</v>
      </c>
      <c r="J117" s="374">
        <v>6.8402035543680073</v>
      </c>
      <c r="K117" s="374">
        <v>0.72727490790000004</v>
      </c>
      <c r="L117" s="374">
        <v>0.70671361190000004</v>
      </c>
      <c r="M117" s="374">
        <v>2.9094240798222204</v>
      </c>
      <c r="N117" s="374">
        <v>0.38839031930000001</v>
      </c>
      <c r="O117" s="374">
        <v>0.40070583529999998</v>
      </c>
      <c r="P117" s="374">
        <v>-3.0734556163325211</v>
      </c>
      <c r="Q117" s="374">
        <v>1.1156652272000001</v>
      </c>
      <c r="R117" s="374">
        <v>1.1074194472000001</v>
      </c>
      <c r="S117" s="374">
        <v>0.74459411209082393</v>
      </c>
      <c r="T117" s="374">
        <v>0.83690148900000005</v>
      </c>
      <c r="U117" s="374">
        <v>0.7958106117</v>
      </c>
      <c r="V117" s="374">
        <v>5.163399016786463</v>
      </c>
      <c r="W117" s="374">
        <v>0.49821474459999998</v>
      </c>
      <c r="X117" s="374">
        <v>0.48306058229999999</v>
      </c>
      <c r="Y117" s="374">
        <v>3.1371142368616267</v>
      </c>
      <c r="Z117" s="374">
        <v>1.3351162336</v>
      </c>
      <c r="AA117" s="374">
        <v>1.2788711939999999</v>
      </c>
      <c r="AB117" s="374">
        <v>4.3980222452332463</v>
      </c>
    </row>
    <row r="118" spans="1:28" x14ac:dyDescent="0.25">
      <c r="A118" s="373" t="s">
        <v>627</v>
      </c>
      <c r="B118" s="374">
        <v>0.55673415260000003</v>
      </c>
      <c r="C118" s="374">
        <v>0.50453537439999996</v>
      </c>
      <c r="D118" s="374">
        <v>10.345910484884335</v>
      </c>
      <c r="E118" s="374">
        <v>0.35086587530000002</v>
      </c>
      <c r="F118" s="374">
        <v>0.32877093670000002</v>
      </c>
      <c r="G118" s="374">
        <v>6.7204658726149447</v>
      </c>
      <c r="H118" s="374">
        <v>0.90760002790000005</v>
      </c>
      <c r="I118" s="374">
        <v>0.83330631109999997</v>
      </c>
      <c r="J118" s="374">
        <v>8.9155351172042874</v>
      </c>
      <c r="K118" s="374">
        <v>0.45116562710000002</v>
      </c>
      <c r="L118" s="374">
        <v>0.4492288076</v>
      </c>
      <c r="M118" s="374">
        <v>0.43114320970363273</v>
      </c>
      <c r="N118" s="374">
        <v>0.22762428700000001</v>
      </c>
      <c r="O118" s="374">
        <v>0.2136576036</v>
      </c>
      <c r="P118" s="374">
        <v>6.5369465746455635</v>
      </c>
      <c r="Q118" s="374">
        <v>0.6787899141</v>
      </c>
      <c r="R118" s="374">
        <v>0.66288641120000003</v>
      </c>
      <c r="S118" s="374">
        <v>2.3991294181472833</v>
      </c>
      <c r="T118" s="374">
        <v>0.51006088319999998</v>
      </c>
      <c r="U118" s="374">
        <v>0.48031916489999998</v>
      </c>
      <c r="V118" s="374">
        <v>6.1920740360614346</v>
      </c>
      <c r="W118" s="374">
        <v>0.29637910639999998</v>
      </c>
      <c r="X118" s="374">
        <v>0.27836808680000003</v>
      </c>
      <c r="Y118" s="374">
        <v>6.4702171168566469</v>
      </c>
      <c r="Z118" s="374">
        <v>0.80643998969999997</v>
      </c>
      <c r="AA118" s="374">
        <v>0.75868725169999995</v>
      </c>
      <c r="AB118" s="374">
        <v>6.2941268477887169</v>
      </c>
    </row>
    <row r="119" spans="1:28" x14ac:dyDescent="0.25">
      <c r="A119" s="373" t="s">
        <v>628</v>
      </c>
      <c r="B119" s="374">
        <v>0.33792327239999997</v>
      </c>
      <c r="C119" s="374">
        <v>0.30885774030000002</v>
      </c>
      <c r="D119" s="374">
        <v>9.4106536141098438</v>
      </c>
      <c r="E119" s="374">
        <v>0.18584768839999999</v>
      </c>
      <c r="F119" s="374">
        <v>0.1643854683</v>
      </c>
      <c r="G119" s="374">
        <v>13.056032459530975</v>
      </c>
      <c r="H119" s="374">
        <v>0.52377096079999996</v>
      </c>
      <c r="I119" s="374">
        <v>0.47324320860000002</v>
      </c>
      <c r="J119" s="374">
        <v>10.676910155663233</v>
      </c>
      <c r="K119" s="374">
        <v>0.34705048240000003</v>
      </c>
      <c r="L119" s="374">
        <v>0.32218210069999997</v>
      </c>
      <c r="M119" s="374">
        <v>7.718734729821719</v>
      </c>
      <c r="N119" s="374">
        <v>0.13601316699999999</v>
      </c>
      <c r="O119" s="374">
        <v>0.13539474509999999</v>
      </c>
      <c r="P119" s="374">
        <v>0.45675472821582463</v>
      </c>
      <c r="Q119" s="374">
        <v>0.48306364940000002</v>
      </c>
      <c r="R119" s="374">
        <v>0.45757684580000002</v>
      </c>
      <c r="S119" s="374">
        <v>5.5699504539921341</v>
      </c>
      <c r="T119" s="374">
        <v>0.34195853510000002</v>
      </c>
      <c r="U119" s="374">
        <v>0.31469186669999999</v>
      </c>
      <c r="V119" s="374">
        <v>8.6645608880618887</v>
      </c>
      <c r="W119" s="374">
        <v>0.1638151742</v>
      </c>
      <c r="X119" s="374">
        <v>0.15169176009999999</v>
      </c>
      <c r="Y119" s="374">
        <v>7.9921375373374737</v>
      </c>
      <c r="Z119" s="374">
        <v>0.50577370919999998</v>
      </c>
      <c r="AA119" s="374">
        <v>0.4663836267</v>
      </c>
      <c r="AB119" s="374">
        <v>8.4458544950887671</v>
      </c>
    </row>
    <row r="120" spans="1:28" x14ac:dyDescent="0.25">
      <c r="A120" s="379" t="s">
        <v>32</v>
      </c>
      <c r="B120" s="375">
        <v>22.197777330000001</v>
      </c>
      <c r="C120" s="375">
        <v>21.202880673999999</v>
      </c>
      <c r="D120" s="375">
        <v>4.6922711649270976</v>
      </c>
      <c r="E120" s="375">
        <v>19.286298364</v>
      </c>
      <c r="F120" s="375">
        <v>18.542030602000001</v>
      </c>
      <c r="G120" s="375">
        <v>4.0139495936314606</v>
      </c>
      <c r="H120" s="375">
        <v>41.484075693999998</v>
      </c>
      <c r="I120" s="375">
        <v>39.744911277</v>
      </c>
      <c r="J120" s="375">
        <v>4.3758165790809933</v>
      </c>
      <c r="K120" s="375">
        <v>17.862892475999999</v>
      </c>
      <c r="L120" s="375">
        <v>19.352578764</v>
      </c>
      <c r="M120" s="375">
        <v>-7.6976112908071048</v>
      </c>
      <c r="N120" s="375">
        <v>13.62581438</v>
      </c>
      <c r="O120" s="375">
        <v>15.680224569</v>
      </c>
      <c r="P120" s="375">
        <v>-13.10191815148869</v>
      </c>
      <c r="Q120" s="375">
        <v>31.488706856</v>
      </c>
      <c r="R120" s="375">
        <v>35.032803334</v>
      </c>
      <c r="S120" s="375">
        <v>-10.116508359924447</v>
      </c>
      <c r="T120" s="375">
        <v>20.281266253999998</v>
      </c>
      <c r="U120" s="375">
        <v>20.392718316</v>
      </c>
      <c r="V120" s="375">
        <v>-0.54652871810894066</v>
      </c>
      <c r="W120" s="375">
        <v>16.783722029</v>
      </c>
      <c r="X120" s="375">
        <v>17.288976972</v>
      </c>
      <c r="Y120" s="375">
        <v>-2.9224108738086452</v>
      </c>
      <c r="Z120" s="375">
        <v>37.064988282999998</v>
      </c>
      <c r="AA120" s="375">
        <v>37.681695288</v>
      </c>
      <c r="AB120" s="375">
        <v>-1.6366222386931639</v>
      </c>
    </row>
    <row r="121" spans="1:28" x14ac:dyDescent="0.25">
      <c r="A121" s="1074"/>
      <c r="B121" s="1072"/>
      <c r="C121" s="1072"/>
      <c r="D121" s="1072"/>
      <c r="E121" s="1072"/>
      <c r="F121" s="1072"/>
      <c r="G121" s="1072"/>
      <c r="H121" s="1072"/>
      <c r="I121" s="1072"/>
      <c r="J121" s="1072"/>
      <c r="K121" s="1072"/>
      <c r="L121" s="1072"/>
      <c r="M121" s="1072"/>
      <c r="N121" s="1072"/>
      <c r="O121" s="1072"/>
      <c r="P121" s="1072"/>
      <c r="Q121" s="1072"/>
      <c r="R121" s="1072"/>
      <c r="S121" s="1072"/>
      <c r="T121" s="1072"/>
      <c r="U121" s="1072"/>
      <c r="V121" s="1072"/>
      <c r="W121" s="1072"/>
      <c r="X121" s="1072"/>
      <c r="Y121" s="1072"/>
      <c r="Z121" s="1072"/>
      <c r="AA121" s="1072"/>
      <c r="AB121" s="1075"/>
    </row>
    <row r="122" spans="1:28" x14ac:dyDescent="0.25">
      <c r="A122" s="1082" t="s">
        <v>630</v>
      </c>
      <c r="B122" s="1077"/>
      <c r="C122" s="1077"/>
      <c r="D122" s="1077"/>
      <c r="E122" s="1077"/>
      <c r="F122" s="1077"/>
      <c r="G122" s="1077"/>
      <c r="H122" s="1077"/>
      <c r="I122" s="1077"/>
      <c r="J122" s="1077"/>
      <c r="K122" s="1077"/>
      <c r="L122" s="1077"/>
      <c r="M122" s="1077"/>
      <c r="N122" s="1077"/>
      <c r="O122" s="1077"/>
      <c r="P122" s="1077"/>
      <c r="Q122" s="1077"/>
      <c r="R122" s="1077"/>
      <c r="S122" s="1077"/>
      <c r="T122" s="1077"/>
      <c r="U122" s="1077"/>
      <c r="V122" s="1077"/>
      <c r="W122" s="1077"/>
      <c r="X122" s="1077"/>
      <c r="Y122" s="1077"/>
      <c r="Z122" s="1077"/>
      <c r="AA122" s="1077"/>
      <c r="AB122" s="1078"/>
    </row>
    <row r="123" spans="1:28" x14ac:dyDescent="0.25">
      <c r="A123" s="373" t="s">
        <v>610</v>
      </c>
      <c r="B123" s="374">
        <v>3.1682413000000001E-3</v>
      </c>
      <c r="C123" s="374">
        <v>3.3865980000000002E-3</v>
      </c>
      <c r="D123" s="374">
        <v>-6.4476710846696372</v>
      </c>
      <c r="E123" s="374">
        <v>5.7972075000000001E-3</v>
      </c>
      <c r="F123" s="374">
        <v>4.4872423999999999E-3</v>
      </c>
      <c r="G123" s="374">
        <v>29.193098638932469</v>
      </c>
      <c r="H123" s="374">
        <v>8.9654489000000007E-3</v>
      </c>
      <c r="I123" s="374">
        <v>7.8738404000000001E-3</v>
      </c>
      <c r="J123" s="374">
        <v>13.863736684324968</v>
      </c>
      <c r="K123" s="374">
        <v>3.4237210999999998E-3</v>
      </c>
      <c r="L123" s="374">
        <v>4.1088000999999997E-3</v>
      </c>
      <c r="M123" s="374">
        <v>-16.673456564606294</v>
      </c>
      <c r="N123" s="374">
        <v>8.4848739000000003E-3</v>
      </c>
      <c r="O123" s="374">
        <v>6.8697398E-3</v>
      </c>
      <c r="P123" s="374">
        <v>23.510848256581717</v>
      </c>
      <c r="Q123" s="374">
        <v>1.1908594999999999E-2</v>
      </c>
      <c r="R123" s="374">
        <v>1.0978539900000001E-2</v>
      </c>
      <c r="S123" s="374">
        <v>8.4715737108173919</v>
      </c>
      <c r="T123" s="374">
        <v>3.2811924000000002E-3</v>
      </c>
      <c r="U123" s="374">
        <v>3.7028171999999998E-3</v>
      </c>
      <c r="V123" s="374">
        <v>-11.38659504984474</v>
      </c>
      <c r="W123" s="374">
        <v>6.9854610999999997E-3</v>
      </c>
      <c r="X123" s="374">
        <v>5.5304287999999998E-3</v>
      </c>
      <c r="Y123" s="374">
        <v>26.309574765703523</v>
      </c>
      <c r="Z123" s="374">
        <v>1.02666535E-2</v>
      </c>
      <c r="AA123" s="374">
        <v>9.2332458999999992E-3</v>
      </c>
      <c r="AB123" s="374">
        <v>11.192246055095323</v>
      </c>
    </row>
    <row r="124" spans="1:28" x14ac:dyDescent="0.25">
      <c r="A124" s="373" t="s">
        <v>611</v>
      </c>
      <c r="B124" s="374">
        <v>0.32042747160000001</v>
      </c>
      <c r="C124" s="374">
        <v>0.32100177289999998</v>
      </c>
      <c r="D124" s="374">
        <v>-0.17890907418099955</v>
      </c>
      <c r="E124" s="374">
        <v>0.45712605449999999</v>
      </c>
      <c r="F124" s="374">
        <v>0.4604464862</v>
      </c>
      <c r="G124" s="374">
        <v>-0.72113303055107991</v>
      </c>
      <c r="H124" s="374">
        <v>0.77755352609999995</v>
      </c>
      <c r="I124" s="374">
        <v>0.78144825910000004</v>
      </c>
      <c r="J124" s="374">
        <v>-0.49839934437703182</v>
      </c>
      <c r="K124" s="374">
        <v>0.41010803940000001</v>
      </c>
      <c r="L124" s="374">
        <v>0.41787623219999998</v>
      </c>
      <c r="M124" s="374">
        <v>-1.8589697621955281</v>
      </c>
      <c r="N124" s="374">
        <v>0.54641118840000003</v>
      </c>
      <c r="O124" s="374">
        <v>0.56513491520000003</v>
      </c>
      <c r="P124" s="374">
        <v>-3.313142808275038</v>
      </c>
      <c r="Q124" s="374">
        <v>0.95651922779999998</v>
      </c>
      <c r="R124" s="374">
        <v>0.98301114730000005</v>
      </c>
      <c r="S124" s="374">
        <v>-2.6949765089403499</v>
      </c>
      <c r="T124" s="374">
        <v>0.36007646049999997</v>
      </c>
      <c r="U124" s="374">
        <v>0.36341865629999998</v>
      </c>
      <c r="V124" s="374">
        <v>-0.91965443767449973</v>
      </c>
      <c r="W124" s="374">
        <v>0.49660021679999999</v>
      </c>
      <c r="X124" s="374">
        <v>0.50628474859999995</v>
      </c>
      <c r="Y124" s="374">
        <v>-1.9128626384223524</v>
      </c>
      <c r="Z124" s="374">
        <v>0.85667667729999997</v>
      </c>
      <c r="AA124" s="374">
        <v>0.86970340489999998</v>
      </c>
      <c r="AB124" s="374">
        <v>-1.497835644497425</v>
      </c>
    </row>
    <row r="125" spans="1:28" x14ac:dyDescent="0.25">
      <c r="A125" s="373" t="s">
        <v>612</v>
      </c>
      <c r="B125" s="374">
        <v>0.50497599719999997</v>
      </c>
      <c r="C125" s="374">
        <v>0.495337682</v>
      </c>
      <c r="D125" s="374">
        <v>1.9458069818318435</v>
      </c>
      <c r="E125" s="374">
        <v>0.78078304870000004</v>
      </c>
      <c r="F125" s="374">
        <v>0.78386659800000003</v>
      </c>
      <c r="G125" s="374">
        <v>-0.39337679496326272</v>
      </c>
      <c r="H125" s="374">
        <v>1.2857590459999999</v>
      </c>
      <c r="I125" s="374">
        <v>1.2792042800000001</v>
      </c>
      <c r="J125" s="374">
        <v>0.51240963640302173</v>
      </c>
      <c r="K125" s="374">
        <v>0.70161923199999998</v>
      </c>
      <c r="L125" s="374">
        <v>0.66965931059999995</v>
      </c>
      <c r="M125" s="374">
        <v>4.772564331460516</v>
      </c>
      <c r="N125" s="374">
        <v>1.0236133345</v>
      </c>
      <c r="O125" s="374">
        <v>0.97532320490000002</v>
      </c>
      <c r="P125" s="374">
        <v>4.951192523400616</v>
      </c>
      <c r="Q125" s="374">
        <v>1.7252325664999999</v>
      </c>
      <c r="R125" s="374">
        <v>1.6449825155</v>
      </c>
      <c r="S125" s="374">
        <v>4.8784744058880003</v>
      </c>
      <c r="T125" s="374">
        <v>0.59191462419999996</v>
      </c>
      <c r="U125" s="374">
        <v>0.57166512940000003</v>
      </c>
      <c r="V125" s="374">
        <v>3.5421952046039706</v>
      </c>
      <c r="W125" s="374">
        <v>0.88814159410000004</v>
      </c>
      <c r="X125" s="374">
        <v>0.86769666670000001</v>
      </c>
      <c r="Y125" s="374">
        <v>2.356229796036402</v>
      </c>
      <c r="Z125" s="374">
        <v>1.4800562183999999</v>
      </c>
      <c r="AA125" s="374">
        <v>1.4393617961</v>
      </c>
      <c r="AB125" s="374">
        <v>2.8272545797910498</v>
      </c>
    </row>
    <row r="126" spans="1:28" x14ac:dyDescent="0.25">
      <c r="A126" s="373" t="s">
        <v>613</v>
      </c>
      <c r="B126" s="374">
        <v>0.39517069690000001</v>
      </c>
      <c r="C126" s="374">
        <v>0.40728767259999998</v>
      </c>
      <c r="D126" s="374">
        <v>-2.9750411110282093</v>
      </c>
      <c r="E126" s="374">
        <v>0.65866481050000003</v>
      </c>
      <c r="F126" s="374">
        <v>0.64794856479999996</v>
      </c>
      <c r="G126" s="374">
        <v>1.6538728970420413</v>
      </c>
      <c r="H126" s="374">
        <v>1.0538355074000001</v>
      </c>
      <c r="I126" s="374">
        <v>1.0552362373999999</v>
      </c>
      <c r="J126" s="374">
        <v>-0.13274089254659005</v>
      </c>
      <c r="K126" s="374">
        <v>0.54273808280000002</v>
      </c>
      <c r="L126" s="374">
        <v>0.4994277117</v>
      </c>
      <c r="M126" s="374">
        <v>8.6719999882617582</v>
      </c>
      <c r="N126" s="374">
        <v>0.81291239829999995</v>
      </c>
      <c r="O126" s="374">
        <v>0.77474893769999997</v>
      </c>
      <c r="P126" s="374">
        <v>4.9259132530463434</v>
      </c>
      <c r="Q126" s="374">
        <v>1.3556504811000001</v>
      </c>
      <c r="R126" s="374">
        <v>1.2741766495</v>
      </c>
      <c r="S126" s="374">
        <v>6.394233612111111</v>
      </c>
      <c r="T126" s="374">
        <v>0.46041222910000001</v>
      </c>
      <c r="U126" s="374">
        <v>0.44763157059999997</v>
      </c>
      <c r="V126" s="374">
        <v>2.8551736158531016</v>
      </c>
      <c r="W126" s="374">
        <v>0.72685975000000003</v>
      </c>
      <c r="X126" s="374">
        <v>0.7034686335</v>
      </c>
      <c r="Y126" s="374">
        <v>3.3251115097514994</v>
      </c>
      <c r="Z126" s="374">
        <v>1.1872719790999999</v>
      </c>
      <c r="AA126" s="374">
        <v>1.1511002041</v>
      </c>
      <c r="AB126" s="374">
        <v>3.1423654405726698</v>
      </c>
    </row>
    <row r="127" spans="1:28" x14ac:dyDescent="0.25">
      <c r="A127" s="373" t="s">
        <v>614</v>
      </c>
      <c r="B127" s="374">
        <v>0.29721259690000001</v>
      </c>
      <c r="C127" s="374">
        <v>0.31151160160000002</v>
      </c>
      <c r="D127" s="374">
        <v>-4.5901997314247041</v>
      </c>
      <c r="E127" s="374">
        <v>0.37707893580000001</v>
      </c>
      <c r="F127" s="374">
        <v>0.38771467539999999</v>
      </c>
      <c r="G127" s="374">
        <v>-2.7431872649719136</v>
      </c>
      <c r="H127" s="374">
        <v>0.67429153269999997</v>
      </c>
      <c r="I127" s="374">
        <v>0.69922627699999995</v>
      </c>
      <c r="J127" s="374">
        <v>-3.5660479475945084</v>
      </c>
      <c r="K127" s="374">
        <v>0.38439050060000002</v>
      </c>
      <c r="L127" s="374">
        <v>0.37138295580000003</v>
      </c>
      <c r="M127" s="374">
        <v>3.5024614341765625</v>
      </c>
      <c r="N127" s="374">
        <v>0.4915891208</v>
      </c>
      <c r="O127" s="374">
        <v>0.47346855399999999</v>
      </c>
      <c r="P127" s="374">
        <v>3.8271954170793876</v>
      </c>
      <c r="Q127" s="374">
        <v>0.87597962139999996</v>
      </c>
      <c r="R127" s="374">
        <v>0.84485150980000001</v>
      </c>
      <c r="S127" s="374">
        <v>3.6844476501401768</v>
      </c>
      <c r="T127" s="374">
        <v>0.33575512419999998</v>
      </c>
      <c r="U127" s="374">
        <v>0.33772652209999998</v>
      </c>
      <c r="V127" s="374">
        <v>-0.58372611299277732</v>
      </c>
      <c r="W127" s="374">
        <v>0.42770543350000001</v>
      </c>
      <c r="X127" s="374">
        <v>0.42526236649999999</v>
      </c>
      <c r="Y127" s="374">
        <v>0.57448464582159353</v>
      </c>
      <c r="Z127" s="374">
        <v>0.76346055769999999</v>
      </c>
      <c r="AA127" s="374">
        <v>0.76298888860000003</v>
      </c>
      <c r="AB127" s="374">
        <v>6.1818606672692233E-2</v>
      </c>
    </row>
    <row r="128" spans="1:28" x14ac:dyDescent="0.25">
      <c r="A128" s="373" t="s">
        <v>615</v>
      </c>
      <c r="B128" s="374">
        <v>0.250614324</v>
      </c>
      <c r="C128" s="374">
        <v>0.25595138220000002</v>
      </c>
      <c r="D128" s="374">
        <v>-2.0851843635795064</v>
      </c>
      <c r="E128" s="374">
        <v>0.22705474219999999</v>
      </c>
      <c r="F128" s="374">
        <v>0.2284137222</v>
      </c>
      <c r="G128" s="374">
        <v>-0.59496425473513082</v>
      </c>
      <c r="H128" s="374">
        <v>0.47766906609999998</v>
      </c>
      <c r="I128" s="374">
        <v>0.48436510440000002</v>
      </c>
      <c r="J128" s="374">
        <v>-1.3824361497500215</v>
      </c>
      <c r="K128" s="374">
        <v>0.22409423919999999</v>
      </c>
      <c r="L128" s="374">
        <v>0.21536910949999999</v>
      </c>
      <c r="M128" s="374">
        <v>4.0512447306190857</v>
      </c>
      <c r="N128" s="374">
        <v>0.21747104980000001</v>
      </c>
      <c r="O128" s="374">
        <v>0.2020920923</v>
      </c>
      <c r="P128" s="374">
        <v>7.6098759357542622</v>
      </c>
      <c r="Q128" s="374">
        <v>0.44156528900000003</v>
      </c>
      <c r="R128" s="374">
        <v>0.41746120180000001</v>
      </c>
      <c r="S128" s="374">
        <v>5.7739706339340113</v>
      </c>
      <c r="T128" s="374">
        <v>0.23888943670000001</v>
      </c>
      <c r="U128" s="374">
        <v>0.238182266</v>
      </c>
      <c r="V128" s="374">
        <v>0.29690317078434614</v>
      </c>
      <c r="W128" s="374">
        <v>0.22281766250000001</v>
      </c>
      <c r="X128" s="374">
        <v>0.21688868750000001</v>
      </c>
      <c r="Y128" s="374">
        <v>2.7336487985340385</v>
      </c>
      <c r="Z128" s="374">
        <v>0.46170709920000003</v>
      </c>
      <c r="AA128" s="374">
        <v>0.45507095339999998</v>
      </c>
      <c r="AB128" s="374">
        <v>1.4582661781462836</v>
      </c>
    </row>
    <row r="129" spans="1:28" x14ac:dyDescent="0.25">
      <c r="A129" s="373" t="s">
        <v>616</v>
      </c>
      <c r="B129" s="374">
        <v>0.35993856639999999</v>
      </c>
      <c r="C129" s="374">
        <v>0.33650469509999997</v>
      </c>
      <c r="D129" s="374">
        <v>6.963906192463698</v>
      </c>
      <c r="E129" s="374">
        <v>0.25529927660000001</v>
      </c>
      <c r="F129" s="374">
        <v>0.25020955919999999</v>
      </c>
      <c r="G129" s="374">
        <v>2.0341818339289164</v>
      </c>
      <c r="H129" s="374">
        <v>0.61523784299999995</v>
      </c>
      <c r="I129" s="374">
        <v>0.58671425430000002</v>
      </c>
      <c r="J129" s="374">
        <v>4.8615809980671054</v>
      </c>
      <c r="K129" s="374">
        <v>0.19848496030000001</v>
      </c>
      <c r="L129" s="374">
        <v>0.2130864428</v>
      </c>
      <c r="M129" s="374">
        <v>-6.8523751713780889</v>
      </c>
      <c r="N129" s="374">
        <v>0.12935904619999999</v>
      </c>
      <c r="O129" s="374">
        <v>0.13472279130000001</v>
      </c>
      <c r="P129" s="374">
        <v>-3.9813197516491816</v>
      </c>
      <c r="Q129" s="374">
        <v>0.32784400650000001</v>
      </c>
      <c r="R129" s="374">
        <v>0.34780923409999998</v>
      </c>
      <c r="S129" s="374">
        <v>-5.7402810628827901</v>
      </c>
      <c r="T129" s="374">
        <v>0.28855774899999997</v>
      </c>
      <c r="U129" s="374">
        <v>0.28246550190000003</v>
      </c>
      <c r="V129" s="374">
        <v>2.1568110296728449</v>
      </c>
      <c r="W129" s="374">
        <v>0.1996194017</v>
      </c>
      <c r="X129" s="374">
        <v>0.19964319929999999</v>
      </c>
      <c r="Y129" s="374">
        <v>-1.1920065438453253E-2</v>
      </c>
      <c r="Z129" s="374">
        <v>0.48817715070000001</v>
      </c>
      <c r="AA129" s="374">
        <v>0.4821087013</v>
      </c>
      <c r="AB129" s="374">
        <v>1.2587305277080629</v>
      </c>
    </row>
    <row r="130" spans="1:28" x14ac:dyDescent="0.25">
      <c r="A130" s="373" t="s">
        <v>617</v>
      </c>
      <c r="B130" s="374">
        <v>0.4822421804</v>
      </c>
      <c r="C130" s="374">
        <v>0.48555041370000002</v>
      </c>
      <c r="D130" s="374">
        <v>-0.68133672769230547</v>
      </c>
      <c r="E130" s="374">
        <v>0.34164610919999999</v>
      </c>
      <c r="F130" s="374">
        <v>0.33771001610000001</v>
      </c>
      <c r="G130" s="374">
        <v>1.1655245365403744</v>
      </c>
      <c r="H130" s="374">
        <v>0.82388828960000005</v>
      </c>
      <c r="I130" s="374">
        <v>0.82326042990000003</v>
      </c>
      <c r="J130" s="374">
        <v>7.6265016171883637E-2</v>
      </c>
      <c r="K130" s="374">
        <v>0.38658083139999999</v>
      </c>
      <c r="L130" s="374">
        <v>0.37861963510000002</v>
      </c>
      <c r="M130" s="374">
        <v>2.1026897608987571</v>
      </c>
      <c r="N130" s="374">
        <v>0.21652570839999999</v>
      </c>
      <c r="O130" s="374">
        <v>0.22600574349999999</v>
      </c>
      <c r="P130" s="374">
        <v>-4.1945991961040647</v>
      </c>
      <c r="Q130" s="374">
        <v>0.60310653989999996</v>
      </c>
      <c r="R130" s="374">
        <v>0.60462537849999998</v>
      </c>
      <c r="S130" s="374">
        <v>-0.25120324981529052</v>
      </c>
      <c r="T130" s="374">
        <v>0.43994900749999999</v>
      </c>
      <c r="U130" s="374">
        <v>0.43873032919999999</v>
      </c>
      <c r="V130" s="374">
        <v>0.27777388953760251</v>
      </c>
      <c r="W130" s="374">
        <v>0.286328692</v>
      </c>
      <c r="X130" s="374">
        <v>0.28879983749999999</v>
      </c>
      <c r="Y130" s="374">
        <v>-0.85566028062602495</v>
      </c>
      <c r="Z130" s="374">
        <v>0.72627769949999998</v>
      </c>
      <c r="AA130" s="374">
        <v>0.72753016670000004</v>
      </c>
      <c r="AB130" s="374">
        <v>-0.17215330130998518</v>
      </c>
    </row>
    <row r="131" spans="1:28" x14ac:dyDescent="0.25">
      <c r="A131" s="373" t="s">
        <v>618</v>
      </c>
      <c r="B131" s="374">
        <v>0.57792674560000001</v>
      </c>
      <c r="C131" s="374">
        <v>0.55639034769999995</v>
      </c>
      <c r="D131" s="374">
        <v>3.8707353549584322</v>
      </c>
      <c r="E131" s="374">
        <v>0.41123098409999997</v>
      </c>
      <c r="F131" s="374">
        <v>0.39868725300000002</v>
      </c>
      <c r="G131" s="374">
        <v>3.1462583781177278</v>
      </c>
      <c r="H131" s="374">
        <v>0.98915772970000004</v>
      </c>
      <c r="I131" s="374">
        <v>0.95507760070000003</v>
      </c>
      <c r="J131" s="374">
        <v>3.5683099441366606</v>
      </c>
      <c r="K131" s="374">
        <v>0.51098505149999995</v>
      </c>
      <c r="L131" s="374">
        <v>0.48069798670000002</v>
      </c>
      <c r="M131" s="374">
        <v>6.3006431559909704</v>
      </c>
      <c r="N131" s="374">
        <v>0.26534708140000002</v>
      </c>
      <c r="O131" s="374">
        <v>0.271253929</v>
      </c>
      <c r="P131" s="374">
        <v>-2.1776081260006297</v>
      </c>
      <c r="Q131" s="374">
        <v>0.77633213300000004</v>
      </c>
      <c r="R131" s="374">
        <v>0.75195191569999997</v>
      </c>
      <c r="S131" s="374">
        <v>3.242257488938538</v>
      </c>
      <c r="T131" s="374">
        <v>0.54833091950000001</v>
      </c>
      <c r="U131" s="374">
        <v>0.52324813380000001</v>
      </c>
      <c r="V131" s="374">
        <v>4.7936694045787709</v>
      </c>
      <c r="W131" s="374">
        <v>0.34673374260000001</v>
      </c>
      <c r="X131" s="374">
        <v>0.342890044</v>
      </c>
      <c r="Y131" s="374">
        <v>1.1209711880698414</v>
      </c>
      <c r="Z131" s="374">
        <v>0.89506466220000003</v>
      </c>
      <c r="AA131" s="374">
        <v>0.86613817780000002</v>
      </c>
      <c r="AB131" s="374">
        <v>3.3397078135354308</v>
      </c>
    </row>
    <row r="132" spans="1:28" x14ac:dyDescent="0.25">
      <c r="A132" s="373" t="s">
        <v>619</v>
      </c>
      <c r="B132" s="374">
        <v>0.64085800729999998</v>
      </c>
      <c r="C132" s="374">
        <v>0.62785988100000001</v>
      </c>
      <c r="D132" s="374">
        <v>2.0702272423104517</v>
      </c>
      <c r="E132" s="374">
        <v>0.44243387150000002</v>
      </c>
      <c r="F132" s="374">
        <v>0.44195873959999998</v>
      </c>
      <c r="G132" s="374">
        <v>0.107505940583974</v>
      </c>
      <c r="H132" s="374">
        <v>1.0832918788999999</v>
      </c>
      <c r="I132" s="374">
        <v>1.0698186207</v>
      </c>
      <c r="J132" s="374">
        <v>1.2593964938826918</v>
      </c>
      <c r="K132" s="374">
        <v>0.70116106040000004</v>
      </c>
      <c r="L132" s="374">
        <v>0.71090344169999997</v>
      </c>
      <c r="M132" s="374">
        <v>-1.3704225818210625</v>
      </c>
      <c r="N132" s="374">
        <v>0.35424590290000002</v>
      </c>
      <c r="O132" s="374">
        <v>0.37285334889999999</v>
      </c>
      <c r="P132" s="374">
        <v>-4.9905535393194311</v>
      </c>
      <c r="Q132" s="374">
        <v>1.0554069633000001</v>
      </c>
      <c r="R132" s="374">
        <v>1.0837567906000001</v>
      </c>
      <c r="S132" s="374">
        <v>-2.6158846289031978</v>
      </c>
      <c r="T132" s="374">
        <v>0.66751880060000002</v>
      </c>
      <c r="U132" s="374">
        <v>0.66422084820000005</v>
      </c>
      <c r="V132" s="374">
        <v>0.49651443626577141</v>
      </c>
      <c r="W132" s="374">
        <v>0.40344478090000002</v>
      </c>
      <c r="X132" s="374">
        <v>0.41170065789999999</v>
      </c>
      <c r="Y132" s="374">
        <v>-2.00531061624033</v>
      </c>
      <c r="Z132" s="374">
        <v>1.0709635815</v>
      </c>
      <c r="AA132" s="374">
        <v>1.0759215061</v>
      </c>
      <c r="AB132" s="374">
        <v>-0.46080727747245254</v>
      </c>
    </row>
    <row r="133" spans="1:28" x14ac:dyDescent="0.25">
      <c r="A133" s="373" t="s">
        <v>620</v>
      </c>
      <c r="B133" s="374">
        <v>0.69964205950000002</v>
      </c>
      <c r="C133" s="374">
        <v>0.69379848399999999</v>
      </c>
      <c r="D133" s="374">
        <v>0.84225832641053877</v>
      </c>
      <c r="E133" s="374">
        <v>0.47307297139999999</v>
      </c>
      <c r="F133" s="374">
        <v>0.45083162650000003</v>
      </c>
      <c r="G133" s="374">
        <v>4.9334038680181047</v>
      </c>
      <c r="H133" s="374">
        <v>1.1727150309000001</v>
      </c>
      <c r="I133" s="374">
        <v>1.1446301105000001</v>
      </c>
      <c r="J133" s="374">
        <v>2.453624113359365</v>
      </c>
      <c r="K133" s="374">
        <v>0.92596672209999997</v>
      </c>
      <c r="L133" s="374">
        <v>0.81516827849999995</v>
      </c>
      <c r="M133" s="374">
        <v>13.592094604549798</v>
      </c>
      <c r="N133" s="374">
        <v>0.44721220560000002</v>
      </c>
      <c r="O133" s="374">
        <v>0.43649594120000001</v>
      </c>
      <c r="P133" s="374">
        <v>2.4550662190670591</v>
      </c>
      <c r="Q133" s="374">
        <v>1.3731789276999999</v>
      </c>
      <c r="R133" s="374">
        <v>1.2516642197000001</v>
      </c>
      <c r="S133" s="374">
        <v>9.7082513095344769</v>
      </c>
      <c r="T133" s="374">
        <v>0.7997032462</v>
      </c>
      <c r="U133" s="374">
        <v>0.74694075150000006</v>
      </c>
      <c r="V133" s="374">
        <v>7.0638125706815158</v>
      </c>
      <c r="W133" s="374">
        <v>0.46163957789999999</v>
      </c>
      <c r="X133" s="374">
        <v>0.44455468729999997</v>
      </c>
      <c r="Y133" s="374">
        <v>3.843147106099587</v>
      </c>
      <c r="Z133" s="374">
        <v>1.2613428241</v>
      </c>
      <c r="AA133" s="374">
        <v>1.1914954387000001</v>
      </c>
      <c r="AB133" s="374">
        <v>5.8621613756413504</v>
      </c>
    </row>
    <row r="134" spans="1:28" x14ac:dyDescent="0.25">
      <c r="A134" s="373" t="s">
        <v>621</v>
      </c>
      <c r="B134" s="374">
        <v>0.69361045109999997</v>
      </c>
      <c r="C134" s="374">
        <v>0.69815026250000001</v>
      </c>
      <c r="D134" s="374">
        <v>-0.650262793534373</v>
      </c>
      <c r="E134" s="374">
        <v>0.45360851000000002</v>
      </c>
      <c r="F134" s="374">
        <v>0.46280171120000002</v>
      </c>
      <c r="G134" s="374">
        <v>-1.9864233380129326</v>
      </c>
      <c r="H134" s="374">
        <v>1.1472189611000001</v>
      </c>
      <c r="I134" s="374">
        <v>1.1609519736</v>
      </c>
      <c r="J134" s="374">
        <v>-1.1829096131698913</v>
      </c>
      <c r="K134" s="374">
        <v>0.94848479259999996</v>
      </c>
      <c r="L134" s="374">
        <v>0.83567143460000004</v>
      </c>
      <c r="M134" s="374">
        <v>13.499726486881624</v>
      </c>
      <c r="N134" s="374">
        <v>0.50252144300000001</v>
      </c>
      <c r="O134" s="374">
        <v>0.48069008140000002</v>
      </c>
      <c r="P134" s="374">
        <v>4.5416709112067855</v>
      </c>
      <c r="Q134" s="374">
        <v>1.4510062356</v>
      </c>
      <c r="R134" s="374">
        <v>1.316361516</v>
      </c>
      <c r="S134" s="374">
        <v>10.228551804609264</v>
      </c>
      <c r="T134" s="374">
        <v>0.80629383600000004</v>
      </c>
      <c r="U134" s="374">
        <v>0.75836447750000002</v>
      </c>
      <c r="V134" s="374">
        <v>6.3200954055762759</v>
      </c>
      <c r="W134" s="374">
        <v>0.4752335775</v>
      </c>
      <c r="X134" s="374">
        <v>0.47063420820000001</v>
      </c>
      <c r="Y134" s="374">
        <v>0.97727050432454554</v>
      </c>
      <c r="Z134" s="374">
        <v>1.2815274136000001</v>
      </c>
      <c r="AA134" s="374">
        <v>1.2289986856999999</v>
      </c>
      <c r="AB134" s="374">
        <v>4.2741077359315094</v>
      </c>
    </row>
    <row r="135" spans="1:28" x14ac:dyDescent="0.25">
      <c r="A135" s="373" t="s">
        <v>622</v>
      </c>
      <c r="B135" s="374">
        <v>0.78843861059999998</v>
      </c>
      <c r="C135" s="374">
        <v>0.76957053620000004</v>
      </c>
      <c r="D135" s="374">
        <v>2.4517667338418425</v>
      </c>
      <c r="E135" s="374">
        <v>0.50360482900000003</v>
      </c>
      <c r="F135" s="374">
        <v>0.49861652470000001</v>
      </c>
      <c r="G135" s="374">
        <v>1.0004289976152103</v>
      </c>
      <c r="H135" s="374">
        <v>1.2920434396</v>
      </c>
      <c r="I135" s="374">
        <v>1.2681870609000001</v>
      </c>
      <c r="J135" s="374">
        <v>1.8811403645034641</v>
      </c>
      <c r="K135" s="374">
        <v>0.88672248860000003</v>
      </c>
      <c r="L135" s="374">
        <v>0.77055515529999996</v>
      </c>
      <c r="M135" s="374">
        <v>15.075797300294823</v>
      </c>
      <c r="N135" s="374">
        <v>0.49294237019999998</v>
      </c>
      <c r="O135" s="374">
        <v>0.45544438059999998</v>
      </c>
      <c r="P135" s="374">
        <v>8.233275279541342</v>
      </c>
      <c r="Q135" s="374">
        <v>1.3796648588</v>
      </c>
      <c r="R135" s="374">
        <v>1.2259995358</v>
      </c>
      <c r="S135" s="374">
        <v>12.533881009973546</v>
      </c>
      <c r="T135" s="374">
        <v>0.83189123899999995</v>
      </c>
      <c r="U135" s="374">
        <v>0.77000165570000001</v>
      </c>
      <c r="V135" s="374">
        <v>8.0375909378710197</v>
      </c>
      <c r="W135" s="374">
        <v>0.49889081210000003</v>
      </c>
      <c r="X135" s="374">
        <v>0.47971342249999999</v>
      </c>
      <c r="Y135" s="374">
        <v>3.9976762584749359</v>
      </c>
      <c r="Z135" s="374">
        <v>1.3307820510999999</v>
      </c>
      <c r="AA135" s="374">
        <v>1.2497150781999999</v>
      </c>
      <c r="AB135" s="374">
        <v>6.486836424888387</v>
      </c>
    </row>
    <row r="136" spans="1:28" x14ac:dyDescent="0.25">
      <c r="A136" s="373" t="s">
        <v>623</v>
      </c>
      <c r="B136" s="374">
        <v>0.79900656449999996</v>
      </c>
      <c r="C136" s="374">
        <v>0.76726764950000004</v>
      </c>
      <c r="D136" s="374">
        <v>4.1366158237849504</v>
      </c>
      <c r="E136" s="374">
        <v>0.5277006219</v>
      </c>
      <c r="F136" s="374">
        <v>0.53019347260000005</v>
      </c>
      <c r="G136" s="374">
        <v>-0.47017755382302573</v>
      </c>
      <c r="H136" s="374">
        <v>1.3267071864</v>
      </c>
      <c r="I136" s="374">
        <v>1.2974611221000001</v>
      </c>
      <c r="J136" s="374">
        <v>2.2540994717948681</v>
      </c>
      <c r="K136" s="374">
        <v>0.75928505660000001</v>
      </c>
      <c r="L136" s="374">
        <v>0.67566539209999998</v>
      </c>
      <c r="M136" s="374">
        <v>12.375898703366484</v>
      </c>
      <c r="N136" s="374">
        <v>0.42315336390000002</v>
      </c>
      <c r="O136" s="374">
        <v>0.39385190619999999</v>
      </c>
      <c r="P136" s="374">
        <v>7.4397145827499456</v>
      </c>
      <c r="Q136" s="374">
        <v>1.1824384205</v>
      </c>
      <c r="R136" s="374">
        <v>1.0695172983000001</v>
      </c>
      <c r="S136" s="374">
        <v>10.558138926737159</v>
      </c>
      <c r="T136" s="374">
        <v>0.78144515000000003</v>
      </c>
      <c r="U136" s="374">
        <v>0.72715922150000001</v>
      </c>
      <c r="V136" s="374">
        <v>7.4654803095280498</v>
      </c>
      <c r="W136" s="374">
        <v>0.48147886870000001</v>
      </c>
      <c r="X136" s="374">
        <v>0.4704957528</v>
      </c>
      <c r="Y136" s="374">
        <v>2.3343708916897965</v>
      </c>
      <c r="Z136" s="374">
        <v>1.2629240186999999</v>
      </c>
      <c r="AA136" s="374">
        <v>1.1976549743</v>
      </c>
      <c r="AB136" s="374">
        <v>5.4497368441314364</v>
      </c>
    </row>
    <row r="137" spans="1:28" x14ac:dyDescent="0.25">
      <c r="A137" s="373" t="s">
        <v>624</v>
      </c>
      <c r="B137" s="374">
        <v>0.77596021329999998</v>
      </c>
      <c r="C137" s="374">
        <v>0.74497305899999999</v>
      </c>
      <c r="D137" s="374">
        <v>4.1594999880391725</v>
      </c>
      <c r="E137" s="374">
        <v>0.51359520700000005</v>
      </c>
      <c r="F137" s="374">
        <v>0.50034676840000003</v>
      </c>
      <c r="G137" s="374">
        <v>2.647851337656415</v>
      </c>
      <c r="H137" s="374">
        <v>1.2895554202999999</v>
      </c>
      <c r="I137" s="374">
        <v>1.2453198273999999</v>
      </c>
      <c r="J137" s="374">
        <v>3.5521471614529565</v>
      </c>
      <c r="K137" s="374">
        <v>0.66353106009999996</v>
      </c>
      <c r="L137" s="374">
        <v>0.58330336110000003</v>
      </c>
      <c r="M137" s="374">
        <v>13.754026523815256</v>
      </c>
      <c r="N137" s="374">
        <v>0.35856276860000003</v>
      </c>
      <c r="O137" s="374">
        <v>0.32474935960000001</v>
      </c>
      <c r="P137" s="374">
        <v>10.412155713455018</v>
      </c>
      <c r="Q137" s="374">
        <v>1.0220938288000001</v>
      </c>
      <c r="R137" s="374">
        <v>0.90805272069999998</v>
      </c>
      <c r="S137" s="374">
        <v>12.558864204722386</v>
      </c>
      <c r="T137" s="374">
        <v>0.72625376789999996</v>
      </c>
      <c r="U137" s="374">
        <v>0.67418531179999996</v>
      </c>
      <c r="V137" s="374">
        <v>7.723166789407343</v>
      </c>
      <c r="W137" s="374">
        <v>0.44505327439999998</v>
      </c>
      <c r="X137" s="374">
        <v>0.42346071530000001</v>
      </c>
      <c r="Y137" s="374">
        <v>5.0990701899473079</v>
      </c>
      <c r="Z137" s="374">
        <v>1.1713070423</v>
      </c>
      <c r="AA137" s="374">
        <v>1.0976460270999999</v>
      </c>
      <c r="AB137" s="374">
        <v>6.7108169101302906</v>
      </c>
    </row>
    <row r="138" spans="1:28" x14ac:dyDescent="0.25">
      <c r="A138" s="373" t="s">
        <v>625</v>
      </c>
      <c r="B138" s="374">
        <v>0.68954443929999998</v>
      </c>
      <c r="C138" s="374">
        <v>0.63092783100000005</v>
      </c>
      <c r="D138" s="374">
        <v>9.2905409176663678</v>
      </c>
      <c r="E138" s="374">
        <v>0.46522590549999998</v>
      </c>
      <c r="F138" s="374">
        <v>0.43130634950000002</v>
      </c>
      <c r="G138" s="374">
        <v>7.864376687086061</v>
      </c>
      <c r="H138" s="374">
        <v>1.1547703448</v>
      </c>
      <c r="I138" s="374">
        <v>1.0622341803999999</v>
      </c>
      <c r="J138" s="374">
        <v>8.7114655230877691</v>
      </c>
      <c r="K138" s="374">
        <v>0.56611836650000003</v>
      </c>
      <c r="L138" s="374">
        <v>0.49963325060000002</v>
      </c>
      <c r="M138" s="374">
        <v>13.306783689868373</v>
      </c>
      <c r="N138" s="374">
        <v>0.32643856040000002</v>
      </c>
      <c r="O138" s="374">
        <v>0.30018747060000001</v>
      </c>
      <c r="P138" s="374">
        <v>8.7448985620654405</v>
      </c>
      <c r="Q138" s="374">
        <v>0.89255692689999999</v>
      </c>
      <c r="R138" s="374">
        <v>0.79982072110000002</v>
      </c>
      <c r="S138" s="374">
        <v>11.594624064310199</v>
      </c>
      <c r="T138" s="374">
        <v>0.63497610739999999</v>
      </c>
      <c r="U138" s="374">
        <v>0.57343995489999999</v>
      </c>
      <c r="V138" s="374">
        <v>10.731054223581449</v>
      </c>
      <c r="W138" s="374">
        <v>0.40386614790000003</v>
      </c>
      <c r="X138" s="374">
        <v>0.37389540500000001</v>
      </c>
      <c r="Y138" s="374">
        <v>8.0158093678631914</v>
      </c>
      <c r="Z138" s="374">
        <v>1.0388422552000001</v>
      </c>
      <c r="AA138" s="374">
        <v>0.94733535989999995</v>
      </c>
      <c r="AB138" s="374">
        <v>9.659398263109221</v>
      </c>
    </row>
    <row r="139" spans="1:28" x14ac:dyDescent="0.25">
      <c r="A139" s="373" t="s">
        <v>626</v>
      </c>
      <c r="B139" s="374">
        <v>0.47695207540000001</v>
      </c>
      <c r="C139" s="374">
        <v>0.4478298691</v>
      </c>
      <c r="D139" s="374">
        <v>6.5029620196005888</v>
      </c>
      <c r="E139" s="374">
        <v>0.3211061616</v>
      </c>
      <c r="F139" s="374">
        <v>0.30159964500000003</v>
      </c>
      <c r="G139" s="374">
        <v>6.4676855305979997</v>
      </c>
      <c r="H139" s="374">
        <v>0.798058237</v>
      </c>
      <c r="I139" s="374">
        <v>0.74942951410000003</v>
      </c>
      <c r="J139" s="374">
        <v>6.4887653855478122</v>
      </c>
      <c r="K139" s="374">
        <v>0.42630256859999999</v>
      </c>
      <c r="L139" s="374">
        <v>0.376230905</v>
      </c>
      <c r="M139" s="374">
        <v>13.308758779399055</v>
      </c>
      <c r="N139" s="374">
        <v>0.23083342130000001</v>
      </c>
      <c r="O139" s="374">
        <v>0.2128077796</v>
      </c>
      <c r="P139" s="374">
        <v>8.4703866249070217</v>
      </c>
      <c r="Q139" s="374">
        <v>0.65713599</v>
      </c>
      <c r="R139" s="374">
        <v>0.58903868469999998</v>
      </c>
      <c r="S139" s="374">
        <v>11.56075264134515</v>
      </c>
      <c r="T139" s="374">
        <v>0.45455924510000001</v>
      </c>
      <c r="U139" s="374">
        <v>0.41647996599999998</v>
      </c>
      <c r="V139" s="374">
        <v>9.1431238495635281</v>
      </c>
      <c r="W139" s="374">
        <v>0.2811953653</v>
      </c>
      <c r="X139" s="374">
        <v>0.26272175879999998</v>
      </c>
      <c r="Y139" s="374">
        <v>7.0316240970597521</v>
      </c>
      <c r="Z139" s="374">
        <v>0.73575461040000001</v>
      </c>
      <c r="AA139" s="374">
        <v>0.67920172479999996</v>
      </c>
      <c r="AB139" s="374">
        <v>8.326375439734468</v>
      </c>
    </row>
    <row r="140" spans="1:28" x14ac:dyDescent="0.25">
      <c r="A140" s="373" t="s">
        <v>627</v>
      </c>
      <c r="B140" s="374">
        <v>0.27202140139999997</v>
      </c>
      <c r="C140" s="374">
        <v>0.25332215070000003</v>
      </c>
      <c r="D140" s="374">
        <v>7.3816090098432596</v>
      </c>
      <c r="E140" s="374">
        <v>0.17768502410000001</v>
      </c>
      <c r="F140" s="374">
        <v>0.1664466751</v>
      </c>
      <c r="G140" s="374">
        <v>6.7519215948579792</v>
      </c>
      <c r="H140" s="374">
        <v>0.44970642550000001</v>
      </c>
      <c r="I140" s="374">
        <v>0.41976882570000001</v>
      </c>
      <c r="J140" s="374">
        <v>7.1319254711391444</v>
      </c>
      <c r="K140" s="374">
        <v>0.2557332108</v>
      </c>
      <c r="L140" s="374">
        <v>0.2312845338</v>
      </c>
      <c r="M140" s="374">
        <v>10.570822267407486</v>
      </c>
      <c r="N140" s="374">
        <v>0.13292389190000001</v>
      </c>
      <c r="O140" s="374">
        <v>0.1141590276</v>
      </c>
      <c r="P140" s="374">
        <v>16.437477345856433</v>
      </c>
      <c r="Q140" s="374">
        <v>0.38865710269999998</v>
      </c>
      <c r="R140" s="374">
        <v>0.34544356139999999</v>
      </c>
      <c r="S140" s="374">
        <v>12.509580761866236</v>
      </c>
      <c r="T140" s="374">
        <v>0.26482017260000001</v>
      </c>
      <c r="U140" s="374">
        <v>0.24367288879999999</v>
      </c>
      <c r="V140" s="374">
        <v>8.67855423069126</v>
      </c>
      <c r="W140" s="374">
        <v>0.15789552370000001</v>
      </c>
      <c r="X140" s="374">
        <v>0.14355231199999999</v>
      </c>
      <c r="Y140" s="374">
        <v>9.9916270941007301</v>
      </c>
      <c r="Z140" s="374">
        <v>0.4227156963</v>
      </c>
      <c r="AA140" s="374">
        <v>0.3872252008</v>
      </c>
      <c r="AB140" s="374">
        <v>9.165337231842674</v>
      </c>
    </row>
    <row r="141" spans="1:28" x14ac:dyDescent="0.25">
      <c r="A141" s="373" t="s">
        <v>628</v>
      </c>
      <c r="B141" s="374">
        <v>0.1443510807</v>
      </c>
      <c r="C141" s="374">
        <v>0.1328485439</v>
      </c>
      <c r="D141" s="374">
        <v>8.6583837973100977</v>
      </c>
      <c r="E141" s="374">
        <v>8.5925523899999995E-2</v>
      </c>
      <c r="F141" s="374">
        <v>7.7540780000000004E-2</v>
      </c>
      <c r="G141" s="374">
        <v>10.813334480256698</v>
      </c>
      <c r="H141" s="374">
        <v>0.23027660459999999</v>
      </c>
      <c r="I141" s="374">
        <v>0.2103893238</v>
      </c>
      <c r="J141" s="374">
        <v>9.4526093058339811</v>
      </c>
      <c r="K141" s="374">
        <v>0.17211012889999999</v>
      </c>
      <c r="L141" s="374">
        <v>0.1481045543</v>
      </c>
      <c r="M141" s="374">
        <v>16.208532353012185</v>
      </c>
      <c r="N141" s="374">
        <v>6.9555087500000001E-2</v>
      </c>
      <c r="O141" s="374">
        <v>6.0335525399999999E-2</v>
      </c>
      <c r="P141" s="374">
        <v>15.280486974925722</v>
      </c>
      <c r="Q141" s="374">
        <v>0.24166521639999999</v>
      </c>
      <c r="R141" s="374">
        <v>0.2084400797</v>
      </c>
      <c r="S141" s="374">
        <v>15.93989829010798</v>
      </c>
      <c r="T141" s="374">
        <v>0.15662373039999999</v>
      </c>
      <c r="U141" s="374">
        <v>0.13952845129999999</v>
      </c>
      <c r="V141" s="374">
        <v>12.252181501852588</v>
      </c>
      <c r="W141" s="374">
        <v>7.8687933099999996E-2</v>
      </c>
      <c r="X141" s="374">
        <v>7.0007388000000004E-2</v>
      </c>
      <c r="Y141" s="374">
        <v>12.39947003879076</v>
      </c>
      <c r="Z141" s="374">
        <v>0.23531166349999999</v>
      </c>
      <c r="AA141" s="374">
        <v>0.20953583919999999</v>
      </c>
      <c r="AB141" s="374">
        <v>12.301391684788211</v>
      </c>
    </row>
    <row r="142" spans="1:28" x14ac:dyDescent="0.25">
      <c r="A142" s="379" t="s">
        <v>32</v>
      </c>
      <c r="B142" s="375">
        <v>9.1720617236000006</v>
      </c>
      <c r="C142" s="375">
        <v>8.9394704329000003</v>
      </c>
      <c r="D142" s="375">
        <v>2.6018464118857887</v>
      </c>
      <c r="E142" s="375">
        <v>7.4786397951000003</v>
      </c>
      <c r="F142" s="375">
        <v>7.3611264095999998</v>
      </c>
      <c r="G142" s="375">
        <v>1.5964049380641665</v>
      </c>
      <c r="H142" s="375">
        <v>16.650701518999998</v>
      </c>
      <c r="I142" s="375">
        <v>16.300596842000001</v>
      </c>
      <c r="J142" s="375">
        <v>2.1478028098819157</v>
      </c>
      <c r="K142" s="375">
        <v>9.6678401137000005</v>
      </c>
      <c r="L142" s="375">
        <v>8.8967484913000003</v>
      </c>
      <c r="M142" s="375">
        <v>8.6671172412487572</v>
      </c>
      <c r="N142" s="375">
        <v>7.0501028171</v>
      </c>
      <c r="O142" s="375">
        <v>6.7811947287000001</v>
      </c>
      <c r="P142" s="375">
        <v>3.9654972192717297</v>
      </c>
      <c r="Q142" s="375">
        <v>16.717942931</v>
      </c>
      <c r="R142" s="375">
        <v>15.67794322</v>
      </c>
      <c r="S142" s="375">
        <v>6.6335213516610869</v>
      </c>
      <c r="T142" s="375">
        <v>9.3912520383999993</v>
      </c>
      <c r="U142" s="375">
        <v>8.9207644538000004</v>
      </c>
      <c r="V142" s="375">
        <v>5.2740724972239805</v>
      </c>
      <c r="W142" s="375">
        <v>7.2891778156999996</v>
      </c>
      <c r="X142" s="375">
        <v>7.1072009200000004</v>
      </c>
      <c r="Y142" s="375">
        <v>2.5604580164310109</v>
      </c>
      <c r="Z142" s="375">
        <v>16.680429854</v>
      </c>
      <c r="AA142" s="375">
        <v>16.027965374000001</v>
      </c>
      <c r="AB142" s="375">
        <v>4.0707879308149897</v>
      </c>
    </row>
    <row r="143" spans="1:28" x14ac:dyDescent="0.25">
      <c r="A143" s="1071"/>
      <c r="B143" s="1072"/>
      <c r="C143" s="1072"/>
      <c r="D143" s="1072"/>
      <c r="E143" s="1072"/>
      <c r="F143" s="1072"/>
      <c r="G143" s="1072"/>
      <c r="H143" s="1072"/>
      <c r="I143" s="1072"/>
      <c r="J143" s="1072"/>
      <c r="K143" s="1072"/>
      <c r="L143" s="1072"/>
      <c r="M143" s="1072"/>
      <c r="N143" s="1072"/>
      <c r="O143" s="1072"/>
      <c r="P143" s="1072"/>
      <c r="Q143" s="1072"/>
      <c r="R143" s="1072"/>
      <c r="S143" s="1072"/>
      <c r="T143" s="1072"/>
      <c r="U143" s="1072"/>
      <c r="V143" s="1072"/>
      <c r="W143" s="1072"/>
      <c r="X143" s="1072"/>
      <c r="Y143" s="1072"/>
      <c r="Z143" s="1072"/>
      <c r="AA143" s="1072"/>
      <c r="AB143" s="1072"/>
    </row>
    <row r="144" spans="1:28" x14ac:dyDescent="0.25">
      <c r="A144" s="1088" t="s">
        <v>636</v>
      </c>
      <c r="B144" s="1077"/>
      <c r="C144" s="1077"/>
      <c r="D144" s="1077"/>
      <c r="E144" s="1077"/>
      <c r="F144" s="1077"/>
      <c r="G144" s="1077"/>
      <c r="H144" s="1077"/>
      <c r="I144" s="1077"/>
      <c r="J144" s="1077"/>
      <c r="K144" s="1077"/>
      <c r="L144" s="1077"/>
      <c r="M144" s="1077"/>
      <c r="N144" s="1077"/>
      <c r="O144" s="1077"/>
      <c r="P144" s="1077"/>
      <c r="Q144" s="1077"/>
      <c r="R144" s="1077"/>
      <c r="S144" s="1077"/>
      <c r="T144" s="1077"/>
      <c r="U144" s="1077"/>
      <c r="V144" s="1077"/>
      <c r="W144" s="1077"/>
      <c r="X144" s="1077"/>
      <c r="Y144" s="1077"/>
      <c r="Z144" s="1077"/>
      <c r="AA144" s="1077"/>
      <c r="AB144" s="1078"/>
    </row>
    <row r="145" spans="1:28" x14ac:dyDescent="0.25">
      <c r="A145" s="1082" t="s">
        <v>609</v>
      </c>
      <c r="B145" s="1077"/>
      <c r="C145" s="1077"/>
      <c r="D145" s="1077"/>
      <c r="E145" s="1077"/>
      <c r="F145" s="1077"/>
      <c r="G145" s="1077"/>
      <c r="H145" s="1077"/>
      <c r="I145" s="1077"/>
      <c r="J145" s="1077"/>
      <c r="K145" s="1077"/>
      <c r="L145" s="1077"/>
      <c r="M145" s="1077"/>
      <c r="N145" s="1077"/>
      <c r="O145" s="1077"/>
      <c r="P145" s="1077"/>
      <c r="Q145" s="1077"/>
      <c r="R145" s="1077"/>
      <c r="S145" s="1077"/>
      <c r="T145" s="1077"/>
      <c r="U145" s="1077"/>
      <c r="V145" s="1077"/>
      <c r="W145" s="1077"/>
      <c r="X145" s="1077"/>
      <c r="Y145" s="1077"/>
      <c r="Z145" s="1077"/>
      <c r="AA145" s="1077"/>
      <c r="AB145" s="1078"/>
    </row>
    <row r="146" spans="1:28" x14ac:dyDescent="0.25">
      <c r="A146" s="373" t="s">
        <v>610</v>
      </c>
      <c r="B146" s="374">
        <v>5.4601605999999997E-3</v>
      </c>
      <c r="C146" s="374">
        <v>4.6735053000000002E-3</v>
      </c>
      <c r="D146" s="374">
        <v>16.83223297082812</v>
      </c>
      <c r="E146" s="374">
        <v>6.4713013999999998E-3</v>
      </c>
      <c r="F146" s="374">
        <v>5.6894846999999997E-3</v>
      </c>
      <c r="G146" s="374">
        <v>13.741432506181095</v>
      </c>
      <c r="H146" s="374">
        <v>1.1931462E-2</v>
      </c>
      <c r="I146" s="374">
        <v>1.0362990000000001E-2</v>
      </c>
      <c r="J146" s="374">
        <v>15.135322913560657</v>
      </c>
      <c r="K146" s="374">
        <v>6.1244202999999999E-3</v>
      </c>
      <c r="L146" s="374">
        <v>1.22611812E-2</v>
      </c>
      <c r="M146" s="374">
        <v>-50.050323862761282</v>
      </c>
      <c r="N146" s="374">
        <v>8.6762621000000002E-3</v>
      </c>
      <c r="O146" s="374">
        <v>9.3915430000000005E-3</v>
      </c>
      <c r="P146" s="374">
        <v>-7.6162234469884238</v>
      </c>
      <c r="Q146" s="374">
        <v>1.48006823E-2</v>
      </c>
      <c r="R146" s="374">
        <v>2.1652724200000001E-2</v>
      </c>
      <c r="S146" s="374">
        <v>-31.645172388978203</v>
      </c>
      <c r="T146" s="374">
        <v>5.7538388000000001E-3</v>
      </c>
      <c r="U146" s="374">
        <v>7.9958006000000002E-3</v>
      </c>
      <c r="V146" s="374">
        <v>-28.039240998581182</v>
      </c>
      <c r="W146" s="374">
        <v>7.4461442999999997E-3</v>
      </c>
      <c r="X146" s="374">
        <v>7.3104462999999996E-3</v>
      </c>
      <c r="Y146" s="374">
        <v>1.8562204608493005</v>
      </c>
      <c r="Z146" s="374">
        <v>1.3199983E-2</v>
      </c>
      <c r="AA146" s="374">
        <v>1.5306246900000001E-2</v>
      </c>
      <c r="AB146" s="374">
        <v>-13.76081226025434</v>
      </c>
    </row>
    <row r="147" spans="1:28" x14ac:dyDescent="0.25">
      <c r="A147" s="373" t="s">
        <v>611</v>
      </c>
      <c r="B147" s="374">
        <v>1.2942602900000001E-2</v>
      </c>
      <c r="C147" s="374">
        <v>1.5849278800000002E-2</v>
      </c>
      <c r="D147" s="374">
        <v>-18.339483686790846</v>
      </c>
      <c r="E147" s="374">
        <v>1.53693409E-2</v>
      </c>
      <c r="F147" s="374">
        <v>1.36141241E-2</v>
      </c>
      <c r="G147" s="374">
        <v>12.892616426201077</v>
      </c>
      <c r="H147" s="374">
        <v>2.8311943799999999E-2</v>
      </c>
      <c r="I147" s="374">
        <v>2.9463402900000001E-2</v>
      </c>
      <c r="J147" s="374">
        <v>-3.9080994951876447</v>
      </c>
      <c r="K147" s="374">
        <v>1.7862892500000001E-2</v>
      </c>
      <c r="L147" s="374">
        <v>1.8261333599999999E-2</v>
      </c>
      <c r="M147" s="374">
        <v>-2.1818839123556533</v>
      </c>
      <c r="N147" s="374">
        <v>1.9393997499999999E-2</v>
      </c>
      <c r="O147" s="374">
        <v>2.7913752900000002E-2</v>
      </c>
      <c r="P147" s="374">
        <v>-30.521712470987737</v>
      </c>
      <c r="Q147" s="374">
        <v>3.7256890000000001E-2</v>
      </c>
      <c r="R147" s="374">
        <v>4.6175086499999997E-2</v>
      </c>
      <c r="S147" s="374">
        <v>-19.313870695185376</v>
      </c>
      <c r="T147" s="374">
        <v>1.5117929299999999E-2</v>
      </c>
      <c r="U147" s="374">
        <v>1.6905407000000001E-2</v>
      </c>
      <c r="V147" s="374">
        <v>-10.573408259262862</v>
      </c>
      <c r="W147" s="374">
        <v>1.71486959E-2</v>
      </c>
      <c r="X147" s="374">
        <v>1.9875275800000002E-2</v>
      </c>
      <c r="Y147" s="374">
        <v>-13.718450639059821</v>
      </c>
      <c r="Z147" s="374">
        <v>3.2266625200000003E-2</v>
      </c>
      <c r="AA147" s="374">
        <v>3.6780682799999999E-2</v>
      </c>
      <c r="AB147" s="374">
        <v>-12.272903209942577</v>
      </c>
    </row>
    <row r="148" spans="1:28" x14ac:dyDescent="0.25">
      <c r="A148" s="373" t="s">
        <v>612</v>
      </c>
      <c r="B148" s="374">
        <v>1.17292339E-2</v>
      </c>
      <c r="C148" s="374">
        <v>1.0362990000000001E-2</v>
      </c>
      <c r="D148" s="374">
        <v>13.183877433057445</v>
      </c>
      <c r="E148" s="374">
        <v>1.4762656399999999E-2</v>
      </c>
      <c r="F148" s="374">
        <v>1.4223711700000001E-2</v>
      </c>
      <c r="G148" s="374">
        <v>3.7890580979646815</v>
      </c>
      <c r="H148" s="374">
        <v>2.6491890300000001E-2</v>
      </c>
      <c r="I148" s="374">
        <v>2.4586701700000001E-2</v>
      </c>
      <c r="J148" s="374">
        <v>7.7488579934249513</v>
      </c>
      <c r="K148" s="374">
        <v>1.6331787399999999E-2</v>
      </c>
      <c r="L148" s="374">
        <v>2.0870095599999999E-2</v>
      </c>
      <c r="M148" s="374">
        <v>-21.74550748104863</v>
      </c>
      <c r="N148" s="374">
        <v>1.6076603200000001E-2</v>
      </c>
      <c r="O148" s="374">
        <v>2.19136004E-2</v>
      </c>
      <c r="P148" s="374">
        <v>-26.63641343026406</v>
      </c>
      <c r="Q148" s="374">
        <v>3.2408390600000003E-2</v>
      </c>
      <c r="R148" s="374">
        <v>4.2783696000000003E-2</v>
      </c>
      <c r="S148" s="374">
        <v>-24.25060565127426</v>
      </c>
      <c r="T148" s="374">
        <v>1.3764084899999999E-2</v>
      </c>
      <c r="U148" s="374">
        <v>1.49635697E-2</v>
      </c>
      <c r="V148" s="374">
        <v>-8.0160337676644211</v>
      </c>
      <c r="W148" s="374">
        <v>1.5343570000000001E-2</v>
      </c>
      <c r="X148" s="374">
        <v>1.75907613E-2</v>
      </c>
      <c r="Y148" s="374">
        <v>-12.774838232839869</v>
      </c>
      <c r="Z148" s="374">
        <v>2.9107654899999998E-2</v>
      </c>
      <c r="AA148" s="374">
        <v>3.2554330999999999E-2</v>
      </c>
      <c r="AB148" s="374">
        <v>-10.587457933016653</v>
      </c>
    </row>
    <row r="149" spans="1:28" x14ac:dyDescent="0.25">
      <c r="A149" s="373" t="s">
        <v>613</v>
      </c>
      <c r="B149" s="374">
        <v>8.0891268000000006E-3</v>
      </c>
      <c r="C149" s="374">
        <v>8.7374228999999998E-3</v>
      </c>
      <c r="D149" s="374">
        <v>-7.4197633263235918</v>
      </c>
      <c r="E149" s="374">
        <v>1.0920321199999999E-2</v>
      </c>
      <c r="F149" s="374">
        <v>8.9406187999999994E-3</v>
      </c>
      <c r="G149" s="374">
        <v>22.142789490141325</v>
      </c>
      <c r="H149" s="374">
        <v>1.9009448000000002E-2</v>
      </c>
      <c r="I149" s="374">
        <v>1.7678041700000001E-2</v>
      </c>
      <c r="J149" s="374">
        <v>7.5314128261163793</v>
      </c>
      <c r="K149" s="374">
        <v>1.7352524099999999E-2</v>
      </c>
      <c r="L149" s="374">
        <v>2.06092194E-2</v>
      </c>
      <c r="M149" s="374">
        <v>-15.802128342619326</v>
      </c>
      <c r="N149" s="374">
        <v>1.45454982E-2</v>
      </c>
      <c r="O149" s="374">
        <v>1.5652571699999999E-2</v>
      </c>
      <c r="P149" s="374">
        <v>-7.072789834273685</v>
      </c>
      <c r="Q149" s="374">
        <v>3.1898022300000002E-2</v>
      </c>
      <c r="R149" s="374">
        <v>3.6261791100000003E-2</v>
      </c>
      <c r="S149" s="374">
        <v>-12.034068554324662</v>
      </c>
      <c r="T149" s="374">
        <v>1.21845997E-2</v>
      </c>
      <c r="U149" s="374">
        <v>1.39355382E-2</v>
      </c>
      <c r="V149" s="374">
        <v>-12.564555992534254</v>
      </c>
      <c r="W149" s="374">
        <v>1.2523060799999999E-2</v>
      </c>
      <c r="X149" s="374">
        <v>1.18794752E-2</v>
      </c>
      <c r="Y149" s="374">
        <v>5.4176265294951786</v>
      </c>
      <c r="Z149" s="374">
        <v>2.47076606E-2</v>
      </c>
      <c r="AA149" s="374">
        <v>2.58150134E-2</v>
      </c>
      <c r="AB149" s="374">
        <v>-4.2895689529256593</v>
      </c>
    </row>
    <row r="150" spans="1:28" x14ac:dyDescent="0.25">
      <c r="A150" s="373" t="s">
        <v>614</v>
      </c>
      <c r="B150" s="374">
        <v>1.23359184E-2</v>
      </c>
      <c r="C150" s="374">
        <v>1.34109282E-2</v>
      </c>
      <c r="D150" s="374">
        <v>-8.0159239089804384</v>
      </c>
      <c r="E150" s="374">
        <v>8.2913550000000003E-3</v>
      </c>
      <c r="F150" s="374">
        <v>8.1278353000000005E-3</v>
      </c>
      <c r="G150" s="374">
        <v>2.0118480993334131</v>
      </c>
      <c r="H150" s="374">
        <v>2.06272734E-2</v>
      </c>
      <c r="I150" s="374">
        <v>2.1538763499999999E-2</v>
      </c>
      <c r="J150" s="374">
        <v>-4.2318589922768712</v>
      </c>
      <c r="K150" s="374">
        <v>3.1642838100000001E-2</v>
      </c>
      <c r="L150" s="374">
        <v>3.4435657699999997E-2</v>
      </c>
      <c r="M150" s="374">
        <v>-8.1102548536483905</v>
      </c>
      <c r="N150" s="374">
        <v>2.7304707099999999E-2</v>
      </c>
      <c r="O150" s="374">
        <v>3.2870400600000002E-2</v>
      </c>
      <c r="P150" s="374">
        <v>-16.932235075954637</v>
      </c>
      <c r="Q150" s="374">
        <v>5.89475452E-2</v>
      </c>
      <c r="R150" s="374">
        <v>6.7306058299999999E-2</v>
      </c>
      <c r="S150" s="374">
        <v>-12.418663803998164</v>
      </c>
      <c r="T150" s="374">
        <v>2.08717681E-2</v>
      </c>
      <c r="U150" s="374">
        <v>2.2616693100000002E-2</v>
      </c>
      <c r="V150" s="374">
        <v>-7.7152083741190314</v>
      </c>
      <c r="W150" s="374">
        <v>1.6697414399999999E-2</v>
      </c>
      <c r="X150" s="374">
        <v>1.8961470000000001E-2</v>
      </c>
      <c r="Y150" s="374">
        <v>-11.940295768207854</v>
      </c>
      <c r="Z150" s="374">
        <v>3.7569182499999999E-2</v>
      </c>
      <c r="AA150" s="374">
        <v>4.1578163100000003E-2</v>
      </c>
      <c r="AB150" s="374">
        <v>-9.6420339454582624</v>
      </c>
    </row>
    <row r="151" spans="1:28" x14ac:dyDescent="0.25">
      <c r="A151" s="373" t="s">
        <v>615</v>
      </c>
      <c r="B151" s="374">
        <v>1.21336902E-2</v>
      </c>
      <c r="C151" s="374">
        <v>1.2598144699999999E-2</v>
      </c>
      <c r="D151" s="374">
        <v>-3.6866896758218637</v>
      </c>
      <c r="E151" s="374">
        <v>4.4490197E-3</v>
      </c>
      <c r="F151" s="374">
        <v>7.1118559000000001E-3</v>
      </c>
      <c r="G151" s="374">
        <v>-37.442212517269937</v>
      </c>
      <c r="H151" s="374">
        <v>1.6582710000000001E-2</v>
      </c>
      <c r="I151" s="374">
        <v>1.9710000500000002E-2</v>
      </c>
      <c r="J151" s="374">
        <v>-15.866516593949353</v>
      </c>
      <c r="K151" s="374">
        <v>1.9649181700000001E-2</v>
      </c>
      <c r="L151" s="374">
        <v>2.7913752900000002E-2</v>
      </c>
      <c r="M151" s="374">
        <v>-29.607524397050888</v>
      </c>
      <c r="N151" s="374">
        <v>1.9138813399999999E-2</v>
      </c>
      <c r="O151" s="374">
        <v>2.19136004E-2</v>
      </c>
      <c r="P151" s="374">
        <v>-12.662396636565488</v>
      </c>
      <c r="Q151" s="374">
        <v>3.87879951E-2</v>
      </c>
      <c r="R151" s="374">
        <v>4.9827353200000001E-2</v>
      </c>
      <c r="S151" s="374">
        <v>-22.155216745488303</v>
      </c>
      <c r="T151" s="374">
        <v>1.5456390400000001E-2</v>
      </c>
      <c r="U151" s="374">
        <v>1.93041472E-2</v>
      </c>
      <c r="V151" s="374">
        <v>-19.93228066557635</v>
      </c>
      <c r="W151" s="374">
        <v>1.0943575699999999E-2</v>
      </c>
      <c r="X151" s="374">
        <v>1.3592860999999999E-2</v>
      </c>
      <c r="Y151" s="374">
        <v>-19.490269929192984</v>
      </c>
      <c r="Z151" s="374">
        <v>2.6399966099999998E-2</v>
      </c>
      <c r="AA151" s="374">
        <v>3.2897008200000001E-2</v>
      </c>
      <c r="AB151" s="374">
        <v>-19.749644285281853</v>
      </c>
    </row>
    <row r="152" spans="1:28" x14ac:dyDescent="0.25">
      <c r="A152" s="373" t="s">
        <v>616</v>
      </c>
      <c r="B152" s="374">
        <v>1.53693409E-2</v>
      </c>
      <c r="C152" s="374">
        <v>1.23949488E-2</v>
      </c>
      <c r="D152" s="374">
        <v>23.996808280482785</v>
      </c>
      <c r="E152" s="374">
        <v>1.01114085E-2</v>
      </c>
      <c r="F152" s="374">
        <v>8.5342270000000001E-3</v>
      </c>
      <c r="G152" s="374">
        <v>18.480660287100402</v>
      </c>
      <c r="H152" s="374">
        <v>2.5480749399999999E-2</v>
      </c>
      <c r="I152" s="374">
        <v>2.0929175800000002E-2</v>
      </c>
      <c r="J152" s="374">
        <v>21.747505221873077</v>
      </c>
      <c r="K152" s="374">
        <v>2.5008049500000001E-2</v>
      </c>
      <c r="L152" s="374">
        <v>2.7652876699999999E-2</v>
      </c>
      <c r="M152" s="374">
        <v>-9.5643835854516972</v>
      </c>
      <c r="N152" s="374">
        <v>1.2759208899999999E-2</v>
      </c>
      <c r="O152" s="374">
        <v>1.69569527E-2</v>
      </c>
      <c r="P152" s="374">
        <v>-24.755295802647371</v>
      </c>
      <c r="Q152" s="374">
        <v>3.7767258400000003E-2</v>
      </c>
      <c r="R152" s="374">
        <v>4.4609829300000001E-2</v>
      </c>
      <c r="S152" s="374">
        <v>-15.338706754477528</v>
      </c>
      <c r="T152" s="374">
        <v>1.9630743999999999E-2</v>
      </c>
      <c r="U152" s="374">
        <v>1.9075695699999999E-2</v>
      </c>
      <c r="V152" s="374">
        <v>2.9097145851409101</v>
      </c>
      <c r="W152" s="374">
        <v>1.1282036800000001E-2</v>
      </c>
      <c r="X152" s="374">
        <v>1.22221524E-2</v>
      </c>
      <c r="Y152" s="374">
        <v>-7.6918988508112518</v>
      </c>
      <c r="Z152" s="374">
        <v>3.0912780800000001E-2</v>
      </c>
      <c r="AA152" s="374">
        <v>3.1297848099999998E-2</v>
      </c>
      <c r="AB152" s="374">
        <v>-1.230331551133057</v>
      </c>
    </row>
    <row r="153" spans="1:28" x14ac:dyDescent="0.25">
      <c r="A153" s="373" t="s">
        <v>617</v>
      </c>
      <c r="B153" s="374">
        <v>1.88072198E-2</v>
      </c>
      <c r="C153" s="374">
        <v>2.31643305E-2</v>
      </c>
      <c r="D153" s="374">
        <v>-18.809568875733319</v>
      </c>
      <c r="E153" s="374">
        <v>1.4762656399999999E-2</v>
      </c>
      <c r="F153" s="374">
        <v>1.1785361100000001E-2</v>
      </c>
      <c r="G153" s="374">
        <v>25.262656568070696</v>
      </c>
      <c r="H153" s="374">
        <v>3.3569876300000003E-2</v>
      </c>
      <c r="I153" s="374">
        <v>3.49496917E-2</v>
      </c>
      <c r="J153" s="374">
        <v>-3.9480044969895878</v>
      </c>
      <c r="K153" s="374">
        <v>4.9250546399999998E-2</v>
      </c>
      <c r="L153" s="374">
        <v>6.0001524799999997E-2</v>
      </c>
      <c r="M153" s="374">
        <v>-17.917841981242454</v>
      </c>
      <c r="N153" s="374">
        <v>2.0414734300000001E-2</v>
      </c>
      <c r="O153" s="374">
        <v>3.5479162500000001E-2</v>
      </c>
      <c r="P153" s="374">
        <v>-42.459931797995509</v>
      </c>
      <c r="Q153" s="374">
        <v>6.9665280699999999E-2</v>
      </c>
      <c r="R153" s="374">
        <v>9.5480687300000006E-2</v>
      </c>
      <c r="S153" s="374">
        <v>-27.037307051307756</v>
      </c>
      <c r="T153" s="374">
        <v>3.2266625200000003E-2</v>
      </c>
      <c r="U153" s="374">
        <v>3.9293648700000003E-2</v>
      </c>
      <c r="V153" s="374">
        <v>-17.883357062740778</v>
      </c>
      <c r="W153" s="374">
        <v>1.7261516300000002E-2</v>
      </c>
      <c r="X153" s="374">
        <v>2.2159790200000001E-2</v>
      </c>
      <c r="Y153" s="374">
        <v>-22.104333370448604</v>
      </c>
      <c r="Z153" s="374">
        <v>4.9528141499999997E-2</v>
      </c>
      <c r="AA153" s="374">
        <v>6.1453438899999997E-2</v>
      </c>
      <c r="AB153" s="374">
        <v>-19.405419148968083</v>
      </c>
    </row>
    <row r="154" spans="1:28" x14ac:dyDescent="0.25">
      <c r="A154" s="373" t="s">
        <v>618</v>
      </c>
      <c r="B154" s="374">
        <v>1.9009448000000002E-2</v>
      </c>
      <c r="C154" s="374">
        <v>1.5442887000000001E-2</v>
      </c>
      <c r="D154" s="374">
        <v>23.095169964009976</v>
      </c>
      <c r="E154" s="374">
        <v>1.73916226E-2</v>
      </c>
      <c r="F154" s="374">
        <v>1.7678041700000001E-2</v>
      </c>
      <c r="G154" s="374">
        <v>-1.6201969927472248</v>
      </c>
      <c r="H154" s="374">
        <v>3.6401070600000002E-2</v>
      </c>
      <c r="I154" s="374">
        <v>3.3120928700000003E-2</v>
      </c>
      <c r="J154" s="374">
        <v>9.9035323849478765</v>
      </c>
      <c r="K154" s="374">
        <v>6.6347886300000006E-2</v>
      </c>
      <c r="L154" s="374">
        <v>8.1654248999999998E-2</v>
      </c>
      <c r="M154" s="374">
        <v>-18.745335224380042</v>
      </c>
      <c r="N154" s="374">
        <v>3.5470600800000002E-2</v>
      </c>
      <c r="O154" s="374">
        <v>4.12184388E-2</v>
      </c>
      <c r="P154" s="374">
        <v>-13.94482218962645</v>
      </c>
      <c r="Q154" s="374">
        <v>0.10181848709999999</v>
      </c>
      <c r="R154" s="374">
        <v>0.12287268780000001</v>
      </c>
      <c r="S154" s="374">
        <v>-17.134972040548146</v>
      </c>
      <c r="T154" s="374">
        <v>3.9938410200000003E-2</v>
      </c>
      <c r="U154" s="374">
        <v>4.4433806200000002E-2</v>
      </c>
      <c r="V154" s="374">
        <v>-10.117062625168494</v>
      </c>
      <c r="W154" s="374">
        <v>2.53845828E-2</v>
      </c>
      <c r="X154" s="374">
        <v>2.7985302100000001E-2</v>
      </c>
      <c r="Y154" s="374">
        <v>-9.2931614270478136</v>
      </c>
      <c r="Z154" s="374">
        <v>6.5322992999999996E-2</v>
      </c>
      <c r="AA154" s="374">
        <v>7.2419108300000007E-2</v>
      </c>
      <c r="AB154" s="374">
        <v>-9.7986780928093982</v>
      </c>
    </row>
    <row r="155" spans="1:28" x14ac:dyDescent="0.25">
      <c r="A155" s="373" t="s">
        <v>619</v>
      </c>
      <c r="B155" s="374">
        <v>2.4874064899999999E-2</v>
      </c>
      <c r="C155" s="374">
        <v>1.9913196399999999E-2</v>
      </c>
      <c r="D155" s="374">
        <v>24.912467091420854</v>
      </c>
      <c r="E155" s="374">
        <v>1.6582710000000001E-2</v>
      </c>
      <c r="F155" s="374">
        <v>1.8490825200000002E-2</v>
      </c>
      <c r="G155" s="374">
        <v>-10.319253896792024</v>
      </c>
      <c r="H155" s="374">
        <v>4.14567749E-2</v>
      </c>
      <c r="I155" s="374">
        <v>3.8404021699999999E-2</v>
      </c>
      <c r="J155" s="374">
        <v>7.9490456073771032</v>
      </c>
      <c r="K155" s="374">
        <v>7.4003411699999994E-2</v>
      </c>
      <c r="L155" s="374">
        <v>0.1014808398</v>
      </c>
      <c r="M155" s="374">
        <v>-27.076468971042168</v>
      </c>
      <c r="N155" s="374">
        <v>5.3843861600000001E-2</v>
      </c>
      <c r="O155" s="374">
        <v>6.7827810700000005E-2</v>
      </c>
      <c r="P155" s="374">
        <v>-20.616836892835178</v>
      </c>
      <c r="Q155" s="374">
        <v>0.12784727330000001</v>
      </c>
      <c r="R155" s="374">
        <v>0.16930865049999999</v>
      </c>
      <c r="S155" s="374">
        <v>-24.488634855665559</v>
      </c>
      <c r="T155" s="374">
        <v>4.6594811899999998E-2</v>
      </c>
      <c r="U155" s="374">
        <v>5.5627927100000002E-2</v>
      </c>
      <c r="V155" s="374">
        <v>-16.238453724442316</v>
      </c>
      <c r="W155" s="374">
        <v>3.30563678E-2</v>
      </c>
      <c r="X155" s="374">
        <v>4.0093228799999998E-2</v>
      </c>
      <c r="Y155" s="374">
        <v>-17.551245461178723</v>
      </c>
      <c r="Z155" s="374">
        <v>7.9651179700000005E-2</v>
      </c>
      <c r="AA155" s="374">
        <v>9.5721155799999999E-2</v>
      </c>
      <c r="AB155" s="374">
        <v>-16.788322252999787</v>
      </c>
    </row>
    <row r="156" spans="1:28" x14ac:dyDescent="0.25">
      <c r="A156" s="373" t="s">
        <v>620</v>
      </c>
      <c r="B156" s="374">
        <v>2.06272734E-2</v>
      </c>
      <c r="C156" s="374">
        <v>1.93036088E-2</v>
      </c>
      <c r="D156" s="374">
        <v>6.8570836350558384</v>
      </c>
      <c r="E156" s="374">
        <v>1.92116762E-2</v>
      </c>
      <c r="F156" s="374">
        <v>2.07259799E-2</v>
      </c>
      <c r="G156" s="374">
        <v>-7.3063069022854759</v>
      </c>
      <c r="H156" s="374">
        <v>3.9838949499999998E-2</v>
      </c>
      <c r="I156" s="374">
        <v>4.00295887E-2</v>
      </c>
      <c r="J156" s="374">
        <v>-0.476245712712009</v>
      </c>
      <c r="K156" s="374">
        <v>9.2887040899999995E-2</v>
      </c>
      <c r="L156" s="374">
        <v>8.9480534799999997E-2</v>
      </c>
      <c r="M156" s="374">
        <v>3.8069800405350351</v>
      </c>
      <c r="N156" s="374">
        <v>7.6300069299999995E-2</v>
      </c>
      <c r="O156" s="374">
        <v>8.4784763299999996E-2</v>
      </c>
      <c r="P156" s="374">
        <v>-10.0073334756836</v>
      </c>
      <c r="Q156" s="374">
        <v>0.16918711019999999</v>
      </c>
      <c r="R156" s="374">
        <v>0.1742652982</v>
      </c>
      <c r="S156" s="374">
        <v>-2.9140557830233615</v>
      </c>
      <c r="T156" s="374">
        <v>5.2574291400000001E-2</v>
      </c>
      <c r="U156" s="374">
        <v>5.0030866600000001E-2</v>
      </c>
      <c r="V156" s="374">
        <v>5.0837112623589809</v>
      </c>
      <c r="W156" s="374">
        <v>4.4451224900000003E-2</v>
      </c>
      <c r="X156" s="374">
        <v>4.87743837E-2</v>
      </c>
      <c r="Y156" s="374">
        <v>-8.8635846771345168</v>
      </c>
      <c r="Z156" s="374">
        <v>9.7025516399999998E-2</v>
      </c>
      <c r="AA156" s="374">
        <v>9.8805250299999994E-2</v>
      </c>
      <c r="AB156" s="374">
        <v>-1.801254381317019</v>
      </c>
    </row>
    <row r="157" spans="1:28" x14ac:dyDescent="0.25">
      <c r="A157" s="373" t="s">
        <v>621</v>
      </c>
      <c r="B157" s="374">
        <v>2.7098574800000001E-2</v>
      </c>
      <c r="C157" s="374">
        <v>2.56026811E-2</v>
      </c>
      <c r="D157" s="374">
        <v>5.8427228545216758</v>
      </c>
      <c r="E157" s="374">
        <v>2.1840642399999999E-2</v>
      </c>
      <c r="F157" s="374">
        <v>2.19451552E-2</v>
      </c>
      <c r="G157" s="374">
        <v>-0.47624543571239686</v>
      </c>
      <c r="H157" s="374">
        <v>4.8939217200000003E-2</v>
      </c>
      <c r="I157" s="374">
        <v>4.75478363E-2</v>
      </c>
      <c r="J157" s="374">
        <v>2.9262759533812854</v>
      </c>
      <c r="K157" s="374">
        <v>8.31900421E-2</v>
      </c>
      <c r="L157" s="374">
        <v>9.2350172999999994E-2</v>
      </c>
      <c r="M157" s="374">
        <v>-9.9189103847157849</v>
      </c>
      <c r="N157" s="374">
        <v>7.3748227499999999E-2</v>
      </c>
      <c r="O157" s="374">
        <v>8.3219506200000001E-2</v>
      </c>
      <c r="P157" s="374">
        <v>-11.381080148730804</v>
      </c>
      <c r="Q157" s="374">
        <v>0.15693826960000001</v>
      </c>
      <c r="R157" s="374">
        <v>0.1755696792</v>
      </c>
      <c r="S157" s="374">
        <v>-10.611974507725808</v>
      </c>
      <c r="T157" s="374">
        <v>5.1897369200000001E-2</v>
      </c>
      <c r="U157" s="374">
        <v>5.4828347E-2</v>
      </c>
      <c r="V157" s="374">
        <v>-5.3457343880894292</v>
      </c>
      <c r="W157" s="374">
        <v>4.4789686099999997E-2</v>
      </c>
      <c r="X157" s="374">
        <v>4.87743837E-2</v>
      </c>
      <c r="Y157" s="374">
        <v>-8.1696523825066869</v>
      </c>
      <c r="Z157" s="374">
        <v>9.6687055300000005E-2</v>
      </c>
      <c r="AA157" s="374">
        <v>0.10360273070000001</v>
      </c>
      <c r="AB157" s="374">
        <v>-6.675186409927325</v>
      </c>
    </row>
    <row r="158" spans="1:28" x14ac:dyDescent="0.25">
      <c r="A158" s="373" t="s">
        <v>622</v>
      </c>
      <c r="B158" s="374">
        <v>3.59966143E-2</v>
      </c>
      <c r="C158" s="374">
        <v>2.7431443999999999E-2</v>
      </c>
      <c r="D158" s="374">
        <v>31.223913330993437</v>
      </c>
      <c r="E158" s="374">
        <v>2.7098574800000001E-2</v>
      </c>
      <c r="F158" s="374">
        <v>2.2961134599999999E-2</v>
      </c>
      <c r="G158" s="374">
        <v>18.019319480841347</v>
      </c>
      <c r="H158" s="374">
        <v>6.3095189100000004E-2</v>
      </c>
      <c r="I158" s="374">
        <v>5.0392578700000003E-2</v>
      </c>
      <c r="J158" s="374">
        <v>25.207303788960502</v>
      </c>
      <c r="K158" s="374">
        <v>6.2775307799999999E-2</v>
      </c>
      <c r="L158" s="374">
        <v>5.895802E-2</v>
      </c>
      <c r="M158" s="374">
        <v>6.4745861546910755</v>
      </c>
      <c r="N158" s="374">
        <v>5.3333493199999998E-2</v>
      </c>
      <c r="O158" s="374">
        <v>5.81753915E-2</v>
      </c>
      <c r="P158" s="374">
        <v>-8.3229320424942905</v>
      </c>
      <c r="Q158" s="374">
        <v>0.11610880110000001</v>
      </c>
      <c r="R158" s="374">
        <v>0.11713341150000001</v>
      </c>
      <c r="S158" s="374">
        <v>-0.87473794784846959</v>
      </c>
      <c r="T158" s="374">
        <v>4.7835836E-2</v>
      </c>
      <c r="U158" s="374">
        <v>4.1235486000000002E-2</v>
      </c>
      <c r="V158" s="374">
        <v>16.006480437747239</v>
      </c>
      <c r="W158" s="374">
        <v>3.8697386200000003E-2</v>
      </c>
      <c r="X158" s="374">
        <v>3.8379842900000002E-2</v>
      </c>
      <c r="Y158" s="374">
        <v>0.82736998384118632</v>
      </c>
      <c r="Z158" s="374">
        <v>8.6533222199999996E-2</v>
      </c>
      <c r="AA158" s="374">
        <v>7.9615328900000004E-2</v>
      </c>
      <c r="AB158" s="374">
        <v>8.6891474237192909</v>
      </c>
    </row>
    <row r="159" spans="1:28" x14ac:dyDescent="0.25">
      <c r="A159" s="373" t="s">
        <v>623</v>
      </c>
      <c r="B159" s="374">
        <v>3.5794386099999999E-2</v>
      </c>
      <c r="C159" s="374">
        <v>3.63720628E-2</v>
      </c>
      <c r="D159" s="374">
        <v>-1.5882428862407094</v>
      </c>
      <c r="E159" s="374">
        <v>2.4874064899999999E-2</v>
      </c>
      <c r="F159" s="374">
        <v>2.3977114000000001E-2</v>
      </c>
      <c r="G159" s="374">
        <v>3.7408626409333401</v>
      </c>
      <c r="H159" s="374">
        <v>6.06684511E-2</v>
      </c>
      <c r="I159" s="374">
        <v>6.0349176900000003E-2</v>
      </c>
      <c r="J159" s="374">
        <v>0.52904482944156062</v>
      </c>
      <c r="K159" s="374">
        <v>5.1292019799999998E-2</v>
      </c>
      <c r="L159" s="374">
        <v>5.1131734200000001E-2</v>
      </c>
      <c r="M159" s="374">
        <v>0.31347577489362344</v>
      </c>
      <c r="N159" s="374">
        <v>3.7767258400000003E-2</v>
      </c>
      <c r="O159" s="374">
        <v>4.33054483E-2</v>
      </c>
      <c r="P159" s="374">
        <v>-12.788667748302696</v>
      </c>
      <c r="Q159" s="374">
        <v>8.9059278199999994E-2</v>
      </c>
      <c r="R159" s="374">
        <v>9.4437182499999994E-2</v>
      </c>
      <c r="S159" s="374">
        <v>-5.6946894831387045</v>
      </c>
      <c r="T159" s="374">
        <v>4.2646099100000001E-2</v>
      </c>
      <c r="U159" s="374">
        <v>4.2834646099999998E-2</v>
      </c>
      <c r="V159" s="374">
        <v>-0.44017405807398324</v>
      </c>
      <c r="W159" s="374">
        <v>3.0574319700000002E-2</v>
      </c>
      <c r="X159" s="374">
        <v>3.2440105300000001E-2</v>
      </c>
      <c r="Y159" s="374">
        <v>-5.7514782481301037</v>
      </c>
      <c r="Z159" s="374">
        <v>7.3220418800000006E-2</v>
      </c>
      <c r="AA159" s="374">
        <v>7.5274751400000006E-2</v>
      </c>
      <c r="AB159" s="374">
        <v>-2.729112433840597</v>
      </c>
    </row>
    <row r="160" spans="1:28" x14ac:dyDescent="0.25">
      <c r="A160" s="373" t="s">
        <v>624</v>
      </c>
      <c r="B160" s="374">
        <v>5.5006062299999998E-2</v>
      </c>
      <c r="C160" s="374">
        <v>4.8563815699999999E-2</v>
      </c>
      <c r="D160" s="374">
        <v>13.265528062697097</v>
      </c>
      <c r="E160" s="374">
        <v>2.7098574800000001E-2</v>
      </c>
      <c r="F160" s="374">
        <v>2.7837835799999999E-2</v>
      </c>
      <c r="G160" s="374">
        <v>-2.6555979613903657</v>
      </c>
      <c r="H160" s="374">
        <v>8.2104637100000002E-2</v>
      </c>
      <c r="I160" s="374">
        <v>7.6401651500000001E-2</v>
      </c>
      <c r="J160" s="374">
        <v>7.4644794818342408</v>
      </c>
      <c r="K160" s="374">
        <v>5.4354230000000003E-2</v>
      </c>
      <c r="L160" s="374">
        <v>5.2436115200000001E-2</v>
      </c>
      <c r="M160" s="374">
        <v>3.6580032534523133</v>
      </c>
      <c r="N160" s="374">
        <v>3.0366917199999999E-2</v>
      </c>
      <c r="O160" s="374">
        <v>2.9218133800000001E-2</v>
      </c>
      <c r="P160" s="374">
        <v>3.9317480297115903</v>
      </c>
      <c r="Q160" s="374">
        <v>8.4721147199999999E-2</v>
      </c>
      <c r="R160" s="374">
        <v>8.1654248999999998E-2</v>
      </c>
      <c r="S160" s="374">
        <v>3.7559566557277435</v>
      </c>
      <c r="T160" s="374">
        <v>5.4717878400000003E-2</v>
      </c>
      <c r="U160" s="374">
        <v>5.0259318099999999E-2</v>
      </c>
      <c r="V160" s="374">
        <v>8.8711118028479632</v>
      </c>
      <c r="W160" s="374">
        <v>2.8543553100000001E-2</v>
      </c>
      <c r="X160" s="374">
        <v>2.8442205000000002E-2</v>
      </c>
      <c r="Y160" s="374">
        <v>0.35632996808792061</v>
      </c>
      <c r="Z160" s="374">
        <v>8.3261431499999997E-2</v>
      </c>
      <c r="AA160" s="374">
        <v>7.8701523100000004E-2</v>
      </c>
      <c r="AB160" s="374">
        <v>5.7939264964492088</v>
      </c>
    </row>
    <row r="161" spans="1:28" x14ac:dyDescent="0.25">
      <c r="A161" s="373" t="s">
        <v>625</v>
      </c>
      <c r="B161" s="374">
        <v>5.2579324300000001E-2</v>
      </c>
      <c r="C161" s="374">
        <v>4.9376599299999997E-2</v>
      </c>
      <c r="D161" s="374">
        <v>6.4863215478673242</v>
      </c>
      <c r="E161" s="374">
        <v>2.8716400199999999E-2</v>
      </c>
      <c r="F161" s="374">
        <v>2.5196289300000001E-2</v>
      </c>
      <c r="G161" s="374">
        <v>13.970751240739233</v>
      </c>
      <c r="H161" s="374">
        <v>8.1295724400000005E-2</v>
      </c>
      <c r="I161" s="374">
        <v>7.4572888599999998E-2</v>
      </c>
      <c r="J161" s="374">
        <v>9.0151205434195969</v>
      </c>
      <c r="K161" s="374">
        <v>4.1595021099999997E-2</v>
      </c>
      <c r="L161" s="374">
        <v>4.6696838900000003E-2</v>
      </c>
      <c r="M161" s="374">
        <v>-10.925402918440385</v>
      </c>
      <c r="N161" s="374">
        <v>2.7559891199999999E-2</v>
      </c>
      <c r="O161" s="374">
        <v>2.9218133800000001E-2</v>
      </c>
      <c r="P161" s="374">
        <v>-5.6753884808344646</v>
      </c>
      <c r="Q161" s="374">
        <v>6.9154912299999996E-2</v>
      </c>
      <c r="R161" s="374">
        <v>7.59149727E-2</v>
      </c>
      <c r="S161" s="374">
        <v>-8.9047788065660498</v>
      </c>
      <c r="T161" s="374">
        <v>4.7723015600000002E-2</v>
      </c>
      <c r="U161" s="374">
        <v>4.8203255100000002E-2</v>
      </c>
      <c r="V161" s="374">
        <v>-0.99628022838648134</v>
      </c>
      <c r="W161" s="374">
        <v>2.8205092000000001E-2</v>
      </c>
      <c r="X161" s="374">
        <v>2.69572706E-2</v>
      </c>
      <c r="Y161" s="374">
        <v>4.628886279013722</v>
      </c>
      <c r="Z161" s="374">
        <v>7.5928107600000003E-2</v>
      </c>
      <c r="AA161" s="374">
        <v>7.5160525699999994E-2</v>
      </c>
      <c r="AB161" s="374">
        <v>1.0212566940574375</v>
      </c>
    </row>
    <row r="162" spans="1:28" x14ac:dyDescent="0.25">
      <c r="A162" s="373" t="s">
        <v>626</v>
      </c>
      <c r="B162" s="374">
        <v>4.6310250999999997E-2</v>
      </c>
      <c r="C162" s="374">
        <v>4.49062899E-2</v>
      </c>
      <c r="D162" s="374">
        <v>3.1264241671409954</v>
      </c>
      <c r="E162" s="374">
        <v>2.28517832E-2</v>
      </c>
      <c r="F162" s="374">
        <v>2.1335567600000001E-2</v>
      </c>
      <c r="G162" s="374">
        <v>7.106516350659442</v>
      </c>
      <c r="H162" s="374">
        <v>6.91620342E-2</v>
      </c>
      <c r="I162" s="374">
        <v>6.6241857500000001E-2</v>
      </c>
      <c r="J162" s="374">
        <v>4.4083556986607819</v>
      </c>
      <c r="K162" s="374">
        <v>3.67465217E-2</v>
      </c>
      <c r="L162" s="374">
        <v>3.3392152899999999E-2</v>
      </c>
      <c r="M162" s="374">
        <v>10.045380452243924</v>
      </c>
      <c r="N162" s="374">
        <v>1.7862892500000001E-2</v>
      </c>
      <c r="O162" s="374">
        <v>1.9565714599999999E-2</v>
      </c>
      <c r="P162" s="374">
        <v>-8.7030917848510256</v>
      </c>
      <c r="Q162" s="374">
        <v>5.4609414100000003E-2</v>
      </c>
      <c r="R162" s="374">
        <v>5.29578676E-2</v>
      </c>
      <c r="S162" s="374">
        <v>3.1186046093744313</v>
      </c>
      <c r="T162" s="374">
        <v>4.2081997199999999E-2</v>
      </c>
      <c r="U162" s="374">
        <v>3.9864777300000001E-2</v>
      </c>
      <c r="V162" s="374">
        <v>5.5618519659960564</v>
      </c>
      <c r="W162" s="374">
        <v>2.0646127300000001E-2</v>
      </c>
      <c r="X162" s="374">
        <v>2.0560630100000001E-2</v>
      </c>
      <c r="Y162" s="374">
        <v>0.41582966856643644</v>
      </c>
      <c r="Z162" s="374">
        <v>6.2728124499999996E-2</v>
      </c>
      <c r="AA162" s="374">
        <v>6.0425407399999999E-2</v>
      </c>
      <c r="AB162" s="374">
        <v>3.810842490074795</v>
      </c>
    </row>
    <row r="163" spans="1:28" x14ac:dyDescent="0.25">
      <c r="A163" s="373" t="s">
        <v>627</v>
      </c>
      <c r="B163" s="374">
        <v>3.11431382E-2</v>
      </c>
      <c r="C163" s="374">
        <v>2.1335567600000001E-2</v>
      </c>
      <c r="D163" s="374">
        <v>45.968172883293711</v>
      </c>
      <c r="E163" s="374">
        <v>1.71893945E-2</v>
      </c>
      <c r="F163" s="374">
        <v>1.7068454100000002E-2</v>
      </c>
      <c r="G163" s="374">
        <v>0.70856094694597971</v>
      </c>
      <c r="H163" s="374">
        <v>4.83325327E-2</v>
      </c>
      <c r="I163" s="374">
        <v>3.8404021699999999E-2</v>
      </c>
      <c r="J163" s="374">
        <v>25.85278978737793</v>
      </c>
      <c r="K163" s="374">
        <v>2.5518417799999998E-2</v>
      </c>
      <c r="L163" s="374">
        <v>2.7652876699999999E-2</v>
      </c>
      <c r="M163" s="374">
        <v>-7.7187589673084585</v>
      </c>
      <c r="N163" s="374">
        <v>1.30143931E-2</v>
      </c>
      <c r="O163" s="374">
        <v>1.53916955E-2</v>
      </c>
      <c r="P163" s="374">
        <v>-15.445357530624227</v>
      </c>
      <c r="Q163" s="374">
        <v>3.8532810899999999E-2</v>
      </c>
      <c r="R163" s="374">
        <v>4.3044572199999999E-2</v>
      </c>
      <c r="S163" s="374">
        <v>-10.481603299567698</v>
      </c>
      <c r="T163" s="374">
        <v>2.8656373400000001E-2</v>
      </c>
      <c r="U163" s="374">
        <v>2.41016275E-2</v>
      </c>
      <c r="V163" s="374">
        <v>18.898084372103096</v>
      </c>
      <c r="W163" s="374">
        <v>1.5343570000000001E-2</v>
      </c>
      <c r="X163" s="374">
        <v>1.6334278399999999E-2</v>
      </c>
      <c r="Y163" s="374">
        <v>-6.0652106921356141</v>
      </c>
      <c r="Z163" s="374">
        <v>4.3999943499999999E-2</v>
      </c>
      <c r="AA163" s="374">
        <v>4.0435905899999999E-2</v>
      </c>
      <c r="AB163" s="374">
        <v>8.8140416807132702</v>
      </c>
    </row>
    <row r="164" spans="1:28" x14ac:dyDescent="0.25">
      <c r="A164" s="373" t="s">
        <v>628</v>
      </c>
      <c r="B164" s="374">
        <v>1.6784938100000001E-2</v>
      </c>
      <c r="C164" s="374">
        <v>1.46301035E-2</v>
      </c>
      <c r="D164" s="374">
        <v>14.728772082849595</v>
      </c>
      <c r="E164" s="374">
        <v>1.03136367E-2</v>
      </c>
      <c r="F164" s="374">
        <v>8.3310312000000001E-3</v>
      </c>
      <c r="G164" s="374">
        <v>23.79784029616885</v>
      </c>
      <c r="H164" s="374">
        <v>2.7098574800000001E-2</v>
      </c>
      <c r="I164" s="374">
        <v>2.2961134599999999E-2</v>
      </c>
      <c r="J164" s="374">
        <v>18.019319480841347</v>
      </c>
      <c r="K164" s="374">
        <v>2.0669918400000001E-2</v>
      </c>
      <c r="L164" s="374">
        <v>1.7217828899999999E-2</v>
      </c>
      <c r="M164" s="374">
        <v>20.049505196325889</v>
      </c>
      <c r="N164" s="374">
        <v>8.6762621000000002E-3</v>
      </c>
      <c r="O164" s="374">
        <v>7.3045334999999999E-3</v>
      </c>
      <c r="P164" s="374">
        <v>18.779140379053636</v>
      </c>
      <c r="Q164" s="374">
        <v>2.9346180499999999E-2</v>
      </c>
      <c r="R164" s="374">
        <v>2.4522362299999999E-2</v>
      </c>
      <c r="S164" s="374">
        <v>19.671099142026783</v>
      </c>
      <c r="T164" s="374">
        <v>1.8502540299999998E-2</v>
      </c>
      <c r="U164" s="374">
        <v>1.5763149800000001E-2</v>
      </c>
      <c r="V164" s="374">
        <v>17.378446152938267</v>
      </c>
      <c r="W164" s="374">
        <v>9.5897312999999994E-3</v>
      </c>
      <c r="X164" s="374">
        <v>7.8815749000000004E-3</v>
      </c>
      <c r="Y164" s="374">
        <v>21.672780144486083</v>
      </c>
      <c r="Z164" s="374">
        <v>2.80922716E-2</v>
      </c>
      <c r="AA164" s="374">
        <v>2.36447246E-2</v>
      </c>
      <c r="AB164" s="374">
        <v>18.809891319267045</v>
      </c>
    </row>
    <row r="165" spans="1:28" x14ac:dyDescent="0.25">
      <c r="A165" s="379" t="s">
        <v>32</v>
      </c>
      <c r="B165" s="375">
        <v>0.46209136890000002</v>
      </c>
      <c r="C165" s="375">
        <v>0.42406980519999998</v>
      </c>
      <c r="D165" s="375">
        <v>8.9658738334525534</v>
      </c>
      <c r="E165" s="375">
        <v>0.31830713989999998</v>
      </c>
      <c r="F165" s="375">
        <v>0.30357464740000001</v>
      </c>
      <c r="G165" s="375">
        <v>4.853004895559665</v>
      </c>
      <c r="H165" s="375">
        <v>0.78039850879999995</v>
      </c>
      <c r="I165" s="375">
        <v>0.72764445259999999</v>
      </c>
      <c r="J165" s="375">
        <v>7.2499771023472492</v>
      </c>
      <c r="K165" s="375">
        <v>0.79260205760000002</v>
      </c>
      <c r="L165" s="375">
        <v>0.87445700520000003</v>
      </c>
      <c r="M165" s="375">
        <v>-9.3606600568404978</v>
      </c>
      <c r="N165" s="375">
        <v>0.56625369150000004</v>
      </c>
      <c r="O165" s="375">
        <v>0.66132115400000002</v>
      </c>
      <c r="P165" s="375">
        <v>-14.375385079546387</v>
      </c>
      <c r="Q165" s="375">
        <v>1.3588557489999999</v>
      </c>
      <c r="R165" s="375">
        <v>1.5357781591999999</v>
      </c>
      <c r="S165" s="375">
        <v>-11.520049893935225</v>
      </c>
      <c r="T165" s="375">
        <v>0.60821460329999999</v>
      </c>
      <c r="U165" s="375">
        <v>0.62127370699999995</v>
      </c>
      <c r="V165" s="375">
        <v>-2.1019887938054871</v>
      </c>
      <c r="W165" s="375">
        <v>0.4279276554</v>
      </c>
      <c r="X165" s="375">
        <v>0.46021543770000001</v>
      </c>
      <c r="Y165" s="375">
        <v>-7.0157973103560645</v>
      </c>
      <c r="Z165" s="375">
        <v>1.0361422587</v>
      </c>
      <c r="AA165" s="375">
        <v>1.0814891447999999</v>
      </c>
      <c r="AB165" s="375">
        <v>-4.193004277300072</v>
      </c>
    </row>
    <row r="166" spans="1:28" x14ac:dyDescent="0.25">
      <c r="A166" s="1074"/>
      <c r="B166" s="1072"/>
      <c r="C166" s="1072"/>
      <c r="D166" s="1072"/>
      <c r="E166" s="1072"/>
      <c r="F166" s="1072"/>
      <c r="G166" s="1072"/>
      <c r="H166" s="1072"/>
      <c r="I166" s="1072"/>
      <c r="J166" s="1072"/>
      <c r="K166" s="1072"/>
      <c r="L166" s="1072"/>
      <c r="M166" s="1072"/>
      <c r="N166" s="1072"/>
      <c r="O166" s="1072"/>
      <c r="P166" s="1072"/>
      <c r="Q166" s="1072"/>
      <c r="R166" s="1072"/>
      <c r="S166" s="1072"/>
      <c r="T166" s="1072"/>
      <c r="U166" s="1072"/>
      <c r="V166" s="1072"/>
      <c r="W166" s="1072"/>
      <c r="X166" s="1072"/>
      <c r="Y166" s="1072"/>
      <c r="Z166" s="1072"/>
      <c r="AA166" s="1072"/>
      <c r="AB166" s="1075"/>
    </row>
    <row r="167" spans="1:28" x14ac:dyDescent="0.25">
      <c r="A167" s="1082" t="s">
        <v>629</v>
      </c>
      <c r="B167" s="1077"/>
      <c r="C167" s="1077"/>
      <c r="D167" s="1077"/>
      <c r="E167" s="1077"/>
      <c r="F167" s="1077"/>
      <c r="G167" s="1077"/>
      <c r="H167" s="1077"/>
      <c r="I167" s="1077"/>
      <c r="J167" s="1077"/>
      <c r="K167" s="1077"/>
      <c r="L167" s="1077"/>
      <c r="M167" s="1077"/>
      <c r="N167" s="1077"/>
      <c r="O167" s="1077"/>
      <c r="P167" s="1077"/>
      <c r="Q167" s="1077"/>
      <c r="R167" s="1077"/>
      <c r="S167" s="1077"/>
      <c r="T167" s="1077"/>
      <c r="U167" s="1077"/>
      <c r="V167" s="1077"/>
      <c r="W167" s="1077"/>
      <c r="X167" s="1077"/>
      <c r="Y167" s="1077"/>
      <c r="Z167" s="1077"/>
      <c r="AA167" s="1077"/>
      <c r="AB167" s="1078"/>
    </row>
    <row r="168" spans="1:28" x14ac:dyDescent="0.25">
      <c r="A168" s="373" t="s">
        <v>610</v>
      </c>
      <c r="B168" s="374">
        <v>6.0668449999999997E-4</v>
      </c>
      <c r="C168" s="374">
        <v>2.0319589999999999E-4</v>
      </c>
      <c r="D168" s="374">
        <v>198.57123101401163</v>
      </c>
      <c r="E168" s="374">
        <v>1.8200535E-3</v>
      </c>
      <c r="F168" s="374">
        <v>1.0159794000000001E-3</v>
      </c>
      <c r="G168" s="374">
        <v>79.142756240923774</v>
      </c>
      <c r="H168" s="374">
        <v>2.4267379999999999E-3</v>
      </c>
      <c r="I168" s="374">
        <v>1.2191753E-3</v>
      </c>
      <c r="J168" s="374">
        <v>99.047503669078594</v>
      </c>
      <c r="K168" s="374">
        <v>2.551842E-4</v>
      </c>
      <c r="L168" s="374">
        <v>5.2175240000000003E-4</v>
      </c>
      <c r="M168" s="374">
        <v>-51.090938920453468</v>
      </c>
      <c r="N168" s="374">
        <v>2.551842E-4</v>
      </c>
      <c r="O168" s="374">
        <v>0</v>
      </c>
      <c r="P168" s="374">
        <v>0</v>
      </c>
      <c r="Q168" s="374">
        <v>5.103684E-4</v>
      </c>
      <c r="R168" s="374">
        <v>5.2175240000000003E-4</v>
      </c>
      <c r="S168" s="374">
        <v>-2.1818778409069206</v>
      </c>
      <c r="T168" s="374">
        <v>4.512815E-4</v>
      </c>
      <c r="U168" s="374">
        <v>3.4267720000000001E-4</v>
      </c>
      <c r="V168" s="374">
        <v>31.692887650535241</v>
      </c>
      <c r="W168" s="374">
        <v>1.1282037E-3</v>
      </c>
      <c r="X168" s="374">
        <v>5.7112860000000005E-4</v>
      </c>
      <c r="Y168" s="374">
        <v>97.539345779566958</v>
      </c>
      <c r="Z168" s="374">
        <v>1.5794851999999999E-3</v>
      </c>
      <c r="AA168" s="374">
        <v>9.1380580000000001E-4</v>
      </c>
      <c r="AB168" s="374">
        <v>72.846922179745405</v>
      </c>
    </row>
    <row r="169" spans="1:28" x14ac:dyDescent="0.25">
      <c r="A169" s="373" t="s">
        <v>611</v>
      </c>
      <c r="B169" s="374">
        <v>4.6512478999999997E-3</v>
      </c>
      <c r="C169" s="374">
        <v>5.4862888E-3</v>
      </c>
      <c r="D169" s="374">
        <v>-15.220505708704223</v>
      </c>
      <c r="E169" s="374">
        <v>5.8646169000000003E-3</v>
      </c>
      <c r="F169" s="374">
        <v>4.8767011999999998E-3</v>
      </c>
      <c r="G169" s="374">
        <v>20.257868167112658</v>
      </c>
      <c r="H169" s="374">
        <v>1.05158649E-2</v>
      </c>
      <c r="I169" s="374">
        <v>1.0362990000000001E-2</v>
      </c>
      <c r="J169" s="374">
        <v>1.4752006901483039</v>
      </c>
      <c r="K169" s="374">
        <v>2.2966575999999999E-3</v>
      </c>
      <c r="L169" s="374">
        <v>2.0870096000000001E-3</v>
      </c>
      <c r="M169" s="374">
        <v>10.045377845890101</v>
      </c>
      <c r="N169" s="374">
        <v>2.0414733999999999E-3</v>
      </c>
      <c r="O169" s="374">
        <v>4.4348953E-3</v>
      </c>
      <c r="P169" s="374">
        <v>-53.967945985105899</v>
      </c>
      <c r="Q169" s="374">
        <v>4.3381310000000003E-3</v>
      </c>
      <c r="R169" s="374">
        <v>6.5219049000000001E-3</v>
      </c>
      <c r="S169" s="374">
        <v>-33.483682045103102</v>
      </c>
      <c r="T169" s="374">
        <v>3.6102517999999999E-3</v>
      </c>
      <c r="U169" s="374">
        <v>3.9979003000000001E-3</v>
      </c>
      <c r="V169" s="374">
        <v>-9.6963023315013714</v>
      </c>
      <c r="W169" s="374">
        <v>4.1743535999999998E-3</v>
      </c>
      <c r="X169" s="374">
        <v>4.6832545999999997E-3</v>
      </c>
      <c r="Y169" s="374">
        <v>-10.866396202333306</v>
      </c>
      <c r="Z169" s="374">
        <v>7.7846054000000001E-3</v>
      </c>
      <c r="AA169" s="374">
        <v>8.6811548999999998E-3</v>
      </c>
      <c r="AB169" s="374">
        <v>-10.327537180565683</v>
      </c>
    </row>
    <row r="170" spans="1:28" x14ac:dyDescent="0.25">
      <c r="A170" s="373" t="s">
        <v>612</v>
      </c>
      <c r="B170" s="374">
        <v>7.6846705E-3</v>
      </c>
      <c r="C170" s="374">
        <v>5.8926806000000002E-3</v>
      </c>
      <c r="D170" s="374">
        <v>30.41043663557803</v>
      </c>
      <c r="E170" s="374">
        <v>9.1002676999999994E-3</v>
      </c>
      <c r="F170" s="374">
        <v>7.7214435000000003E-3</v>
      </c>
      <c r="G170" s="374">
        <v>17.857078148664797</v>
      </c>
      <c r="H170" s="374">
        <v>1.6784938100000001E-2</v>
      </c>
      <c r="I170" s="374">
        <v>1.36141241E-2</v>
      </c>
      <c r="J170" s="374">
        <v>23.290620657703577</v>
      </c>
      <c r="K170" s="374">
        <v>3.8277627E-3</v>
      </c>
      <c r="L170" s="374">
        <v>4.6957715000000002E-3</v>
      </c>
      <c r="M170" s="374">
        <v>-18.484902853556662</v>
      </c>
      <c r="N170" s="374">
        <v>6.3796045000000003E-3</v>
      </c>
      <c r="O170" s="374">
        <v>5.2175238999999998E-3</v>
      </c>
      <c r="P170" s="374">
        <v>22.272645459276209</v>
      </c>
      <c r="Q170" s="374">
        <v>1.02073671E-2</v>
      </c>
      <c r="R170" s="374">
        <v>9.9132953999999992E-3</v>
      </c>
      <c r="S170" s="374">
        <v>2.9664373766164598</v>
      </c>
      <c r="T170" s="374">
        <v>5.9794795E-3</v>
      </c>
      <c r="U170" s="374">
        <v>5.3686089999999999E-3</v>
      </c>
      <c r="V170" s="374">
        <v>11.378561932895458</v>
      </c>
      <c r="W170" s="374">
        <v>7.8974257999999999E-3</v>
      </c>
      <c r="X170" s="374">
        <v>6.6250919000000004E-3</v>
      </c>
      <c r="Y170" s="374">
        <v>19.204773597178317</v>
      </c>
      <c r="Z170" s="374">
        <v>1.3876905300000001E-2</v>
      </c>
      <c r="AA170" s="374">
        <v>1.1993700899999999E-2</v>
      </c>
      <c r="AB170" s="374">
        <v>15.70161216876771</v>
      </c>
    </row>
    <row r="171" spans="1:28" x14ac:dyDescent="0.25">
      <c r="A171" s="373" t="s">
        <v>613</v>
      </c>
      <c r="B171" s="374">
        <v>4.0445634000000003E-3</v>
      </c>
      <c r="C171" s="374">
        <v>3.0479382000000001E-3</v>
      </c>
      <c r="D171" s="374">
        <v>32.698340143510784</v>
      </c>
      <c r="E171" s="374">
        <v>5.4601605999999997E-3</v>
      </c>
      <c r="F171" s="374">
        <v>5.2830929000000004E-3</v>
      </c>
      <c r="G171" s="374">
        <v>3.3515916405709945</v>
      </c>
      <c r="H171" s="374">
        <v>9.5047240000000009E-3</v>
      </c>
      <c r="I171" s="374">
        <v>8.3310312000000001E-3</v>
      </c>
      <c r="J171" s="374">
        <v>14.088205551312782</v>
      </c>
      <c r="K171" s="374">
        <v>3.3173943000000001E-3</v>
      </c>
      <c r="L171" s="374">
        <v>3.9131429000000004E-3</v>
      </c>
      <c r="M171" s="374">
        <v>-15.224299628822656</v>
      </c>
      <c r="N171" s="374">
        <v>3.5725785E-3</v>
      </c>
      <c r="O171" s="374">
        <v>3.9131429000000004E-3</v>
      </c>
      <c r="P171" s="374">
        <v>-8.7030913182342573</v>
      </c>
      <c r="Q171" s="374">
        <v>6.8899727999999997E-3</v>
      </c>
      <c r="R171" s="374">
        <v>7.8262858000000008E-3</v>
      </c>
      <c r="S171" s="374">
        <v>-11.963695473528468</v>
      </c>
      <c r="T171" s="374">
        <v>3.7230721E-3</v>
      </c>
      <c r="U171" s="374">
        <v>3.4267717000000001E-3</v>
      </c>
      <c r="V171" s="374">
        <v>8.6466337982188826</v>
      </c>
      <c r="W171" s="374">
        <v>4.6256350999999999E-3</v>
      </c>
      <c r="X171" s="374">
        <v>4.6832545999999997E-3</v>
      </c>
      <c r="Y171" s="374">
        <v>-1.230330292100712</v>
      </c>
      <c r="Z171" s="374">
        <v>8.3487071999999996E-3</v>
      </c>
      <c r="AA171" s="374">
        <v>8.1100262999999999E-3</v>
      </c>
      <c r="AB171" s="374">
        <v>2.9430348456453093</v>
      </c>
    </row>
    <row r="172" spans="1:28" x14ac:dyDescent="0.25">
      <c r="A172" s="373" t="s">
        <v>614</v>
      </c>
      <c r="B172" s="374">
        <v>4.0445634000000003E-3</v>
      </c>
      <c r="C172" s="374">
        <v>4.6735053000000002E-3</v>
      </c>
      <c r="D172" s="374">
        <v>-13.457605365291869</v>
      </c>
      <c r="E172" s="374">
        <v>4.0445634000000003E-3</v>
      </c>
      <c r="F172" s="374">
        <v>3.8607218E-3</v>
      </c>
      <c r="G172" s="374">
        <v>4.7618453108949854</v>
      </c>
      <c r="H172" s="374">
        <v>8.0891268000000006E-3</v>
      </c>
      <c r="I172" s="374">
        <v>8.5342270000000001E-3</v>
      </c>
      <c r="J172" s="374">
        <v>-5.2154717703196685</v>
      </c>
      <c r="K172" s="374">
        <v>6.3796045000000003E-3</v>
      </c>
      <c r="L172" s="374">
        <v>8.3480381999999995E-3</v>
      </c>
      <c r="M172" s="374">
        <v>-23.579596221780573</v>
      </c>
      <c r="N172" s="374">
        <v>6.3796045000000003E-3</v>
      </c>
      <c r="O172" s="374">
        <v>8.8697906E-3</v>
      </c>
      <c r="P172" s="374">
        <v>-28.074914192450041</v>
      </c>
      <c r="Q172" s="374">
        <v>1.2759208899999999E-2</v>
      </c>
      <c r="R172" s="374">
        <v>1.7217828899999999E-2</v>
      </c>
      <c r="S172" s="374">
        <v>-25.895367098229205</v>
      </c>
      <c r="T172" s="374">
        <v>5.0769166000000001E-3</v>
      </c>
      <c r="U172" s="374">
        <v>6.2824148000000003E-3</v>
      </c>
      <c r="V172" s="374">
        <v>-19.188452822312851</v>
      </c>
      <c r="W172" s="374">
        <v>5.0769166000000001E-3</v>
      </c>
      <c r="X172" s="374">
        <v>6.0539633000000004E-3</v>
      </c>
      <c r="Y172" s="374">
        <v>-16.138959745593439</v>
      </c>
      <c r="Z172" s="374">
        <v>1.0153833100000001E-2</v>
      </c>
      <c r="AA172" s="374">
        <v>1.23363781E-2</v>
      </c>
      <c r="AB172" s="374">
        <v>-17.691943148208132</v>
      </c>
    </row>
    <row r="173" spans="1:28" x14ac:dyDescent="0.25">
      <c r="A173" s="373" t="s">
        <v>615</v>
      </c>
      <c r="B173" s="374">
        <v>4.2467916E-3</v>
      </c>
      <c r="C173" s="374">
        <v>5.4862888E-3</v>
      </c>
      <c r="D173" s="374">
        <v>-22.592634933837243</v>
      </c>
      <c r="E173" s="374">
        <v>1.8200535E-3</v>
      </c>
      <c r="F173" s="374">
        <v>2.6415465E-3</v>
      </c>
      <c r="G173" s="374">
        <v>-31.098941472353413</v>
      </c>
      <c r="H173" s="374">
        <v>6.0668451E-3</v>
      </c>
      <c r="I173" s="374">
        <v>8.1278353000000005E-3</v>
      </c>
      <c r="J173" s="374">
        <v>-25.35718458763553</v>
      </c>
      <c r="K173" s="374">
        <v>5.3588676999999996E-3</v>
      </c>
      <c r="L173" s="374">
        <v>3.9131429000000004E-3</v>
      </c>
      <c r="M173" s="374">
        <v>36.945361744903281</v>
      </c>
      <c r="N173" s="374">
        <v>5.1036835999999997E-3</v>
      </c>
      <c r="O173" s="374">
        <v>5.4784001000000001E-3</v>
      </c>
      <c r="P173" s="374">
        <v>-6.8398892589097375</v>
      </c>
      <c r="Q173" s="374">
        <v>1.0462551299999999E-2</v>
      </c>
      <c r="R173" s="374">
        <v>9.3915430000000005E-3</v>
      </c>
      <c r="S173" s="374">
        <v>11.403965248309023</v>
      </c>
      <c r="T173" s="374">
        <v>4.7384554999999997E-3</v>
      </c>
      <c r="U173" s="374">
        <v>4.7974803999999999E-3</v>
      </c>
      <c r="V173" s="374">
        <v>-1.2303312380390397</v>
      </c>
      <c r="W173" s="374">
        <v>3.2717906999999999E-3</v>
      </c>
      <c r="X173" s="374">
        <v>3.8836745999999999E-3</v>
      </c>
      <c r="Y173" s="374">
        <v>-15.755282381278802</v>
      </c>
      <c r="Z173" s="374">
        <v>8.0102461E-3</v>
      </c>
      <c r="AA173" s="374">
        <v>8.6811548999999998E-3</v>
      </c>
      <c r="AB173" s="374">
        <v>-7.7283357770750012</v>
      </c>
    </row>
    <row r="174" spans="1:28" x14ac:dyDescent="0.25">
      <c r="A174" s="373" t="s">
        <v>616</v>
      </c>
      <c r="B174" s="374">
        <v>5.8646169000000003E-3</v>
      </c>
      <c r="C174" s="374">
        <v>4.4703093999999997E-3</v>
      </c>
      <c r="D174" s="374">
        <v>31.190402615085233</v>
      </c>
      <c r="E174" s="374">
        <v>3.6401071000000001E-3</v>
      </c>
      <c r="F174" s="374">
        <v>2.6415465E-3</v>
      </c>
      <c r="G174" s="374">
        <v>37.802120840954359</v>
      </c>
      <c r="H174" s="374">
        <v>9.5047240000000009E-3</v>
      </c>
      <c r="I174" s="374">
        <v>7.1118559000000001E-3</v>
      </c>
      <c r="J174" s="374">
        <v>33.646183691657768</v>
      </c>
      <c r="K174" s="374">
        <v>3.3173943000000001E-3</v>
      </c>
      <c r="L174" s="374">
        <v>2.3478857999999999E-3</v>
      </c>
      <c r="M174" s="374">
        <v>41.292830341237227</v>
      </c>
      <c r="N174" s="374">
        <v>2.5518417999999998E-3</v>
      </c>
      <c r="O174" s="374">
        <v>3.1305143000000001E-3</v>
      </c>
      <c r="P174" s="374">
        <v>-18.484901985593883</v>
      </c>
      <c r="Q174" s="374">
        <v>5.8692361000000004E-3</v>
      </c>
      <c r="R174" s="374">
        <v>5.4784001000000001E-3</v>
      </c>
      <c r="S174" s="374">
        <v>7.1341266221136346</v>
      </c>
      <c r="T174" s="374">
        <v>4.7384554999999997E-3</v>
      </c>
      <c r="U174" s="374">
        <v>3.5409973999999999E-3</v>
      </c>
      <c r="V174" s="374">
        <v>33.816972020369171</v>
      </c>
      <c r="W174" s="374">
        <v>3.1589703000000002E-3</v>
      </c>
      <c r="X174" s="374">
        <v>2.8556431000000002E-3</v>
      </c>
      <c r="Y174" s="374">
        <v>10.622027661650012</v>
      </c>
      <c r="Z174" s="374">
        <v>7.8974257999999999E-3</v>
      </c>
      <c r="AA174" s="374">
        <v>6.3966405E-3</v>
      </c>
      <c r="AB174" s="374">
        <v>23.462086074713739</v>
      </c>
    </row>
    <row r="175" spans="1:28" x14ac:dyDescent="0.25">
      <c r="A175" s="373" t="s">
        <v>617</v>
      </c>
      <c r="B175" s="374">
        <v>5.0557042999999999E-3</v>
      </c>
      <c r="C175" s="374">
        <v>7.3150517000000002E-3</v>
      </c>
      <c r="D175" s="374">
        <v>-30.886280680695666</v>
      </c>
      <c r="E175" s="374">
        <v>2.2245098999999998E-3</v>
      </c>
      <c r="F175" s="374">
        <v>2.4383505999999999E-3</v>
      </c>
      <c r="G175" s="374">
        <v>-8.7698914175836755</v>
      </c>
      <c r="H175" s="374">
        <v>7.2802140999999997E-3</v>
      </c>
      <c r="I175" s="374">
        <v>9.7534023000000001E-3</v>
      </c>
      <c r="J175" s="374">
        <v>-25.357184333512016</v>
      </c>
      <c r="K175" s="374">
        <v>6.1244202999999999E-3</v>
      </c>
      <c r="L175" s="374">
        <v>6.2610286999999999E-3</v>
      </c>
      <c r="M175" s="374">
        <v>-2.1818842644819703</v>
      </c>
      <c r="N175" s="374">
        <v>4.0829469000000004E-3</v>
      </c>
      <c r="O175" s="374">
        <v>5.4784001000000001E-3</v>
      </c>
      <c r="P175" s="374">
        <v>-25.471911042057695</v>
      </c>
      <c r="Q175" s="374">
        <v>1.02073671E-2</v>
      </c>
      <c r="R175" s="374">
        <v>1.17394288E-2</v>
      </c>
      <c r="S175" s="374">
        <v>-13.050564265954744</v>
      </c>
      <c r="T175" s="374">
        <v>5.5281979999999998E-3</v>
      </c>
      <c r="U175" s="374">
        <v>6.8535434000000003E-3</v>
      </c>
      <c r="V175" s="374">
        <v>-19.338104724046843</v>
      </c>
      <c r="W175" s="374">
        <v>3.0461499E-3</v>
      </c>
      <c r="X175" s="374">
        <v>3.7694489000000002E-3</v>
      </c>
      <c r="Y175" s="374">
        <v>-19.188454842828616</v>
      </c>
      <c r="Z175" s="374">
        <v>8.5743480000000007E-3</v>
      </c>
      <c r="AA175" s="374">
        <v>1.06229922E-2</v>
      </c>
      <c r="AB175" s="374">
        <v>-19.285001451850825</v>
      </c>
    </row>
    <row r="176" spans="1:28" x14ac:dyDescent="0.25">
      <c r="A176" s="373" t="s">
        <v>618</v>
      </c>
      <c r="B176" s="374">
        <v>5.4601605999999997E-3</v>
      </c>
      <c r="C176" s="374">
        <v>4.0639176000000004E-3</v>
      </c>
      <c r="D176" s="374">
        <v>34.357069641372618</v>
      </c>
      <c r="E176" s="374">
        <v>3.4378789E-3</v>
      </c>
      <c r="F176" s="374">
        <v>2.2351546999999999E-3</v>
      </c>
      <c r="G176" s="374">
        <v>53.809438782917354</v>
      </c>
      <c r="H176" s="374">
        <v>8.8980394999999997E-3</v>
      </c>
      <c r="I176" s="374">
        <v>6.2990722999999998E-3</v>
      </c>
      <c r="J176" s="374">
        <v>41.259523247574094</v>
      </c>
      <c r="K176" s="374">
        <v>9.1866303999999996E-3</v>
      </c>
      <c r="L176" s="374">
        <v>1.2000304999999999E-2</v>
      </c>
      <c r="M176" s="374">
        <v>-23.44669239656826</v>
      </c>
      <c r="N176" s="374">
        <v>4.5933151999999998E-3</v>
      </c>
      <c r="O176" s="374">
        <v>3.6522667000000002E-3</v>
      </c>
      <c r="P176" s="374">
        <v>25.76614955309806</v>
      </c>
      <c r="Q176" s="374">
        <v>1.3779945599999999E-2</v>
      </c>
      <c r="R176" s="374">
        <v>1.5652571699999999E-2</v>
      </c>
      <c r="S176" s="374">
        <v>-11.963696035968329</v>
      </c>
      <c r="T176" s="374">
        <v>7.1076832000000001E-3</v>
      </c>
      <c r="U176" s="374">
        <v>7.5388976999999999E-3</v>
      </c>
      <c r="V176" s="374">
        <v>-5.7198614062636715</v>
      </c>
      <c r="W176" s="374">
        <v>3.9487128999999999E-3</v>
      </c>
      <c r="X176" s="374">
        <v>2.8556431000000002E-3</v>
      </c>
      <c r="Y176" s="374">
        <v>38.277535452522038</v>
      </c>
      <c r="Z176" s="374">
        <v>1.1056396099999999E-2</v>
      </c>
      <c r="AA176" s="374">
        <v>1.0394540799999999E-2</v>
      </c>
      <c r="AB176" s="374">
        <v>6.3673356306418016</v>
      </c>
    </row>
    <row r="177" spans="1:28" x14ac:dyDescent="0.25">
      <c r="A177" s="373" t="s">
        <v>619</v>
      </c>
      <c r="B177" s="374">
        <v>7.2802140999999997E-3</v>
      </c>
      <c r="C177" s="374">
        <v>6.9086599999999996E-3</v>
      </c>
      <c r="D177" s="374">
        <v>5.378092133640977</v>
      </c>
      <c r="E177" s="374">
        <v>4.4490197E-3</v>
      </c>
      <c r="F177" s="374">
        <v>4.8767011999999998E-3</v>
      </c>
      <c r="G177" s="374">
        <v>-8.7698934681501477</v>
      </c>
      <c r="H177" s="374">
        <v>1.17292339E-2</v>
      </c>
      <c r="I177" s="374">
        <v>1.1785361100000001E-2</v>
      </c>
      <c r="J177" s="374">
        <v>-0.47624505964437569</v>
      </c>
      <c r="K177" s="374">
        <v>1.8118076699999999E-2</v>
      </c>
      <c r="L177" s="374">
        <v>2.2435352799999999E-2</v>
      </c>
      <c r="M177" s="374">
        <v>-19.243183463555791</v>
      </c>
      <c r="N177" s="374">
        <v>1.1483287999999999E-2</v>
      </c>
      <c r="O177" s="374">
        <v>1.6435200300000001E-2</v>
      </c>
      <c r="P177" s="374">
        <v>-30.129917552632445</v>
      </c>
      <c r="Q177" s="374">
        <v>2.96013647E-2</v>
      </c>
      <c r="R177" s="374">
        <v>3.8870553000000002E-2</v>
      </c>
      <c r="S177" s="374">
        <v>-23.846299022295881</v>
      </c>
      <c r="T177" s="374">
        <v>1.20717794E-2</v>
      </c>
      <c r="U177" s="374">
        <v>1.3707086800000001E-2</v>
      </c>
      <c r="V177" s="374">
        <v>-11.93037896280047</v>
      </c>
      <c r="W177" s="374">
        <v>7.5589645999999998E-3</v>
      </c>
      <c r="X177" s="374">
        <v>9.9376379000000008E-3</v>
      </c>
      <c r="Y177" s="374">
        <v>-23.936002940900082</v>
      </c>
      <c r="Z177" s="374">
        <v>1.9630743999999999E-2</v>
      </c>
      <c r="AA177" s="374">
        <v>2.36447246E-2</v>
      </c>
      <c r="AB177" s="374">
        <v>-16.976220564649758</v>
      </c>
    </row>
    <row r="178" spans="1:28" x14ac:dyDescent="0.25">
      <c r="A178" s="373" t="s">
        <v>620</v>
      </c>
      <c r="B178" s="374">
        <v>6.2690732999999997E-3</v>
      </c>
      <c r="C178" s="374">
        <v>7.1118559000000001E-3</v>
      </c>
      <c r="D178" s="374">
        <v>-11.850389150882545</v>
      </c>
      <c r="E178" s="374">
        <v>6.0668451E-3</v>
      </c>
      <c r="F178" s="374">
        <v>5.0798969999999999E-3</v>
      </c>
      <c r="G178" s="374">
        <v>19.428506129159718</v>
      </c>
      <c r="H178" s="374">
        <v>1.23359184E-2</v>
      </c>
      <c r="I178" s="374">
        <v>1.21917529E-2</v>
      </c>
      <c r="J178" s="374">
        <v>1.1824837755693096</v>
      </c>
      <c r="K178" s="374">
        <v>2.42424969E-2</v>
      </c>
      <c r="L178" s="374">
        <v>2.5304990900000001E-2</v>
      </c>
      <c r="M178" s="374">
        <v>-4.1987527448587247</v>
      </c>
      <c r="N178" s="374">
        <v>2.3476944400000001E-2</v>
      </c>
      <c r="O178" s="374">
        <v>2.5304990900000001E-2</v>
      </c>
      <c r="P178" s="374">
        <v>-7.2240551566450044</v>
      </c>
      <c r="Q178" s="374">
        <v>4.7719441299999998E-2</v>
      </c>
      <c r="R178" s="374">
        <v>5.0609981800000002E-2</v>
      </c>
      <c r="S178" s="374">
        <v>-5.7114039507518699</v>
      </c>
      <c r="T178" s="374">
        <v>1.42153664E-2</v>
      </c>
      <c r="U178" s="374">
        <v>1.50777954E-2</v>
      </c>
      <c r="V178" s="374">
        <v>-5.7198614062636715</v>
      </c>
      <c r="W178" s="374">
        <v>1.3764084899999999E-2</v>
      </c>
      <c r="X178" s="374">
        <v>1.39355382E-2</v>
      </c>
      <c r="Y178" s="374">
        <v>-1.230331383971961</v>
      </c>
      <c r="Z178" s="374">
        <v>2.7979451200000002E-2</v>
      </c>
      <c r="AA178" s="374">
        <v>2.90133336E-2</v>
      </c>
      <c r="AB178" s="374">
        <v>-3.5634733128357188</v>
      </c>
    </row>
    <row r="179" spans="1:28" x14ac:dyDescent="0.25">
      <c r="A179" s="373" t="s">
        <v>621</v>
      </c>
      <c r="B179" s="374">
        <v>1.01114085E-2</v>
      </c>
      <c r="C179" s="374">
        <v>9.1438147000000008E-3</v>
      </c>
      <c r="D179" s="374">
        <v>10.581948910228899</v>
      </c>
      <c r="E179" s="374">
        <v>6.0668451E-3</v>
      </c>
      <c r="F179" s="374">
        <v>5.6894846999999997E-3</v>
      </c>
      <c r="G179" s="374">
        <v>6.6325936336554481</v>
      </c>
      <c r="H179" s="374">
        <v>1.6178253600000001E-2</v>
      </c>
      <c r="I179" s="374">
        <v>1.48332994E-2</v>
      </c>
      <c r="J179" s="374">
        <v>9.0671277086202586</v>
      </c>
      <c r="K179" s="374">
        <v>2.5263233600000001E-2</v>
      </c>
      <c r="L179" s="374">
        <v>2.4522362299999999E-2</v>
      </c>
      <c r="M179" s="374">
        <v>3.0212068924534208</v>
      </c>
      <c r="N179" s="374">
        <v>2.7049522900000001E-2</v>
      </c>
      <c r="O179" s="374">
        <v>2.6348495699999998E-2</v>
      </c>
      <c r="P179" s="374">
        <v>2.660596673076876</v>
      </c>
      <c r="Q179" s="374">
        <v>5.2312756500000002E-2</v>
      </c>
      <c r="R179" s="374">
        <v>5.0870857999999998E-2</v>
      </c>
      <c r="S179" s="374">
        <v>2.8344292915209124</v>
      </c>
      <c r="T179" s="374">
        <v>1.6810234800000001E-2</v>
      </c>
      <c r="U179" s="374">
        <v>1.5877375499999999E-2</v>
      </c>
      <c r="V179" s="374">
        <v>5.8753998732347323</v>
      </c>
      <c r="W179" s="374">
        <v>1.5343570000000001E-2</v>
      </c>
      <c r="X179" s="374">
        <v>1.4735118300000001E-2</v>
      </c>
      <c r="Y179" s="374">
        <v>4.1292624030035752</v>
      </c>
      <c r="Z179" s="374">
        <v>3.2153804799999998E-2</v>
      </c>
      <c r="AA179" s="374">
        <v>3.06124937E-2</v>
      </c>
      <c r="AB179" s="374">
        <v>5.0349086719452707</v>
      </c>
    </row>
    <row r="180" spans="1:28" x14ac:dyDescent="0.25">
      <c r="A180" s="373" t="s">
        <v>622</v>
      </c>
      <c r="B180" s="374">
        <v>1.6178253600000001E-2</v>
      </c>
      <c r="C180" s="374">
        <v>1.4020515799999999E-2</v>
      </c>
      <c r="D180" s="374">
        <v>15.389860335951422</v>
      </c>
      <c r="E180" s="374">
        <v>6.6735296000000003E-3</v>
      </c>
      <c r="F180" s="374">
        <v>6.5022682000000004E-3</v>
      </c>
      <c r="G180" s="374">
        <v>2.6338716695814002</v>
      </c>
      <c r="H180" s="374">
        <v>2.28517832E-2</v>
      </c>
      <c r="I180" s="374">
        <v>2.05227841E-2</v>
      </c>
      <c r="J180" s="374">
        <v>11.348358432518912</v>
      </c>
      <c r="K180" s="374">
        <v>1.7352524099999999E-2</v>
      </c>
      <c r="L180" s="374">
        <v>1.8000457399999999E-2</v>
      </c>
      <c r="M180" s="374">
        <v>-3.5995379761849855</v>
      </c>
      <c r="N180" s="374">
        <v>1.7097339900000001E-2</v>
      </c>
      <c r="O180" s="374">
        <v>1.6435200300000001E-2</v>
      </c>
      <c r="P180" s="374">
        <v>4.0287893540305708</v>
      </c>
      <c r="Q180" s="374">
        <v>3.4449864099999998E-2</v>
      </c>
      <c r="R180" s="374">
        <v>3.4435657699999997E-2</v>
      </c>
      <c r="S180" s="374">
        <v>4.1254911184696041E-2</v>
      </c>
      <c r="T180" s="374">
        <v>1.6697414399999999E-2</v>
      </c>
      <c r="U180" s="374">
        <v>1.5763149800000001E-2</v>
      </c>
      <c r="V180" s="374">
        <v>5.9268903223897329</v>
      </c>
      <c r="W180" s="374">
        <v>1.1282036800000001E-2</v>
      </c>
      <c r="X180" s="374">
        <v>1.0851443699999999E-2</v>
      </c>
      <c r="Y180" s="374">
        <v>3.9680720087042598</v>
      </c>
      <c r="Z180" s="374">
        <v>2.7979451200000002E-2</v>
      </c>
      <c r="AA180" s="374">
        <v>2.6614593400000001E-2</v>
      </c>
      <c r="AB180" s="374">
        <v>5.1282308900499673</v>
      </c>
    </row>
    <row r="181" spans="1:28" x14ac:dyDescent="0.25">
      <c r="A181" s="373" t="s">
        <v>623</v>
      </c>
      <c r="B181" s="374">
        <v>1.4964884600000001E-2</v>
      </c>
      <c r="C181" s="374">
        <v>1.6458866400000001E-2</v>
      </c>
      <c r="D181" s="374">
        <v>-9.0770637763971429</v>
      </c>
      <c r="E181" s="374">
        <v>1.0718093E-2</v>
      </c>
      <c r="F181" s="374">
        <v>9.3470106000000004E-3</v>
      </c>
      <c r="G181" s="374">
        <v>14.66867278400219</v>
      </c>
      <c r="H181" s="374">
        <v>2.56829776E-2</v>
      </c>
      <c r="I181" s="374">
        <v>2.5805877000000001E-2</v>
      </c>
      <c r="J181" s="374">
        <v>-0.47624577920758471</v>
      </c>
      <c r="K181" s="374">
        <v>2.0414734300000001E-2</v>
      </c>
      <c r="L181" s="374">
        <v>1.7739581300000001E-2</v>
      </c>
      <c r="M181" s="374">
        <v>15.080136079649176</v>
      </c>
      <c r="N181" s="374">
        <v>1.45454982E-2</v>
      </c>
      <c r="O181" s="374">
        <v>1.48699431E-2</v>
      </c>
      <c r="P181" s="374">
        <v>-2.1818839374039056</v>
      </c>
      <c r="Q181" s="374">
        <v>3.4960232399999999E-2</v>
      </c>
      <c r="R181" s="374">
        <v>3.2609524399999999E-2</v>
      </c>
      <c r="S181" s="374">
        <v>7.2086546591890732</v>
      </c>
      <c r="T181" s="374">
        <v>1.73743367E-2</v>
      </c>
      <c r="U181" s="374">
        <v>1.7019632699999999E-2</v>
      </c>
      <c r="V181" s="374">
        <v>2.0840872788048026</v>
      </c>
      <c r="W181" s="374">
        <v>1.2410240499999999E-2</v>
      </c>
      <c r="X181" s="374">
        <v>1.17652495E-2</v>
      </c>
      <c r="Y181" s="374">
        <v>5.482170182621271</v>
      </c>
      <c r="Z181" s="374">
        <v>2.9784577100000001E-2</v>
      </c>
      <c r="AA181" s="374">
        <v>2.87848822E-2</v>
      </c>
      <c r="AB181" s="374">
        <v>3.4729858995219409</v>
      </c>
    </row>
    <row r="182" spans="1:28" x14ac:dyDescent="0.25">
      <c r="A182" s="373" t="s">
        <v>624</v>
      </c>
      <c r="B182" s="374">
        <v>3.11431382E-2</v>
      </c>
      <c r="C182" s="374">
        <v>2.7431443999999999E-2</v>
      </c>
      <c r="D182" s="374">
        <v>13.530801367948397</v>
      </c>
      <c r="E182" s="374">
        <v>1.35492874E-2</v>
      </c>
      <c r="F182" s="374">
        <v>1.11757735E-2</v>
      </c>
      <c r="G182" s="374">
        <v>21.23802795394878</v>
      </c>
      <c r="H182" s="374">
        <v>4.4692425600000002E-2</v>
      </c>
      <c r="I182" s="374">
        <v>3.8607217499999999E-2</v>
      </c>
      <c r="J182" s="374">
        <v>15.761840645469993</v>
      </c>
      <c r="K182" s="374">
        <v>2.7304707099999999E-2</v>
      </c>
      <c r="L182" s="374">
        <v>2.6348495699999998E-2</v>
      </c>
      <c r="M182" s="374">
        <v>3.6290929504563696</v>
      </c>
      <c r="N182" s="374">
        <v>1.22488406E-2</v>
      </c>
      <c r="O182" s="374">
        <v>1.22611812E-2</v>
      </c>
      <c r="P182" s="374">
        <v>-0.1006477255225624</v>
      </c>
      <c r="Q182" s="374">
        <v>3.9553547600000002E-2</v>
      </c>
      <c r="R182" s="374">
        <v>3.8609676799999999E-2</v>
      </c>
      <c r="S182" s="374">
        <v>2.4446482805056791</v>
      </c>
      <c r="T182" s="374">
        <v>2.9446116000000001E-2</v>
      </c>
      <c r="U182" s="374">
        <v>2.69572706E-2</v>
      </c>
      <c r="V182" s="374">
        <v>9.2325570972307638</v>
      </c>
      <c r="W182" s="374">
        <v>1.29743423E-2</v>
      </c>
      <c r="X182" s="374">
        <v>1.1651023700000001E-2</v>
      </c>
      <c r="Y182" s="374">
        <v>11.357959901841074</v>
      </c>
      <c r="Z182" s="374">
        <v>4.2420458299999998E-2</v>
      </c>
      <c r="AA182" s="374">
        <v>3.86082944E-2</v>
      </c>
      <c r="AB182" s="374">
        <v>9.8739505571113781</v>
      </c>
    </row>
    <row r="183" spans="1:28" x14ac:dyDescent="0.25">
      <c r="A183" s="373" t="s">
        <v>625</v>
      </c>
      <c r="B183" s="374">
        <v>3.2558735399999997E-2</v>
      </c>
      <c r="C183" s="374">
        <v>3.0276186399999998E-2</v>
      </c>
      <c r="D183" s="374">
        <v>7.5390901940014521</v>
      </c>
      <c r="E183" s="374">
        <v>1.55715691E-2</v>
      </c>
      <c r="F183" s="374">
        <v>1.2598144699999999E-2</v>
      </c>
      <c r="G183" s="374">
        <v>23.602081662072049</v>
      </c>
      <c r="H183" s="374">
        <v>4.8130304499999998E-2</v>
      </c>
      <c r="I183" s="374">
        <v>4.2874331100000003E-2</v>
      </c>
      <c r="J183" s="374">
        <v>12.259021342492726</v>
      </c>
      <c r="K183" s="374">
        <v>2.0414734300000001E-2</v>
      </c>
      <c r="L183" s="374">
        <v>2.1391848000000002E-2</v>
      </c>
      <c r="M183" s="374">
        <v>-4.5676918609369395</v>
      </c>
      <c r="N183" s="374">
        <v>1.3779945599999999E-2</v>
      </c>
      <c r="O183" s="374">
        <v>1.40873145E-2</v>
      </c>
      <c r="P183" s="374">
        <v>-2.1818842760981894</v>
      </c>
      <c r="Q183" s="374">
        <v>3.4194679899999997E-2</v>
      </c>
      <c r="R183" s="374">
        <v>3.5479162500000001E-2</v>
      </c>
      <c r="S183" s="374">
        <v>-3.6203859096166746</v>
      </c>
      <c r="T183" s="374">
        <v>2.7189708699999999E-2</v>
      </c>
      <c r="U183" s="374">
        <v>2.6386142000000001E-2</v>
      </c>
      <c r="V183" s="374">
        <v>3.0454118680934839</v>
      </c>
      <c r="W183" s="374">
        <v>1.47794682E-2</v>
      </c>
      <c r="X183" s="374">
        <v>1.32501839E-2</v>
      </c>
      <c r="Y183" s="374">
        <v>11.54160811307683</v>
      </c>
      <c r="Z183" s="374">
        <v>4.1969176900000002E-2</v>
      </c>
      <c r="AA183" s="374">
        <v>3.9636325899999998E-2</v>
      </c>
      <c r="AB183" s="374">
        <v>5.8856388603869103</v>
      </c>
    </row>
    <row r="184" spans="1:28" x14ac:dyDescent="0.25">
      <c r="A184" s="373" t="s">
        <v>626</v>
      </c>
      <c r="B184" s="374">
        <v>2.9323084700000002E-2</v>
      </c>
      <c r="C184" s="374">
        <v>2.6009072899999999E-2</v>
      </c>
      <c r="D184" s="374">
        <v>12.74175289808197</v>
      </c>
      <c r="E184" s="374">
        <v>1.1931462E-2</v>
      </c>
      <c r="F184" s="374">
        <v>1.0159794099999999E-2</v>
      </c>
      <c r="G184" s="374">
        <v>17.438029575815928</v>
      </c>
      <c r="H184" s="374">
        <v>4.1254546699999999E-2</v>
      </c>
      <c r="I184" s="374">
        <v>3.6168867E-2</v>
      </c>
      <c r="J184" s="374">
        <v>14.060931739996164</v>
      </c>
      <c r="K184" s="374">
        <v>1.7097339900000001E-2</v>
      </c>
      <c r="L184" s="374">
        <v>1.53916955E-2</v>
      </c>
      <c r="M184" s="374">
        <v>11.081588769736261</v>
      </c>
      <c r="N184" s="374">
        <v>8.6762621000000002E-3</v>
      </c>
      <c r="O184" s="374">
        <v>9.9132953999999992E-3</v>
      </c>
      <c r="P184" s="374">
        <v>-12.478527574190911</v>
      </c>
      <c r="Q184" s="374">
        <v>2.5773602E-2</v>
      </c>
      <c r="R184" s="374">
        <v>2.5304990900000001E-2</v>
      </c>
      <c r="S184" s="374">
        <v>1.8518524738928122</v>
      </c>
      <c r="T184" s="374">
        <v>2.3917918E-2</v>
      </c>
      <c r="U184" s="374">
        <v>2.13602102E-2</v>
      </c>
      <c r="V184" s="374">
        <v>11.974169617488117</v>
      </c>
      <c r="W184" s="374">
        <v>1.04922942E-2</v>
      </c>
      <c r="X184" s="374">
        <v>1.00518636E-2</v>
      </c>
      <c r="Y184" s="374">
        <v>4.3815815407602487</v>
      </c>
      <c r="Z184" s="374">
        <v>3.4410212199999998E-2</v>
      </c>
      <c r="AA184" s="374">
        <v>3.1412073800000002E-2</v>
      </c>
      <c r="AB184" s="374">
        <v>9.544541436802545</v>
      </c>
    </row>
    <row r="185" spans="1:28" x14ac:dyDescent="0.25">
      <c r="A185" s="373" t="s">
        <v>627</v>
      </c>
      <c r="B185" s="374">
        <v>1.4358200099999999E-2</v>
      </c>
      <c r="C185" s="374">
        <v>1.1582165300000001E-2</v>
      </c>
      <c r="D185" s="374">
        <v>23.968184947248151</v>
      </c>
      <c r="E185" s="374">
        <v>7.6846705E-3</v>
      </c>
      <c r="F185" s="374">
        <v>8.1278353000000005E-3</v>
      </c>
      <c r="G185" s="374">
        <v>-5.4524333188690548</v>
      </c>
      <c r="H185" s="374">
        <v>2.20428706E-2</v>
      </c>
      <c r="I185" s="374">
        <v>1.9710000500000002E-2</v>
      </c>
      <c r="J185" s="374">
        <v>11.835971795130074</v>
      </c>
      <c r="K185" s="374">
        <v>1.12281038E-2</v>
      </c>
      <c r="L185" s="374">
        <v>1.1478552600000001E-2</v>
      </c>
      <c r="M185" s="374">
        <v>-2.1818848484433495</v>
      </c>
      <c r="N185" s="374">
        <v>8.4210779000000006E-3</v>
      </c>
      <c r="O185" s="374">
        <v>6.7827811000000003E-3</v>
      </c>
      <c r="P185" s="374">
        <v>24.153761942870311</v>
      </c>
      <c r="Q185" s="374">
        <v>1.9649181700000001E-2</v>
      </c>
      <c r="R185" s="374">
        <v>1.8261333599999999E-2</v>
      </c>
      <c r="S185" s="374">
        <v>7.5999274226062008</v>
      </c>
      <c r="T185" s="374">
        <v>1.29743423E-2</v>
      </c>
      <c r="U185" s="374">
        <v>1.1536797999999999E-2</v>
      </c>
      <c r="V185" s="374">
        <v>12.460513740467682</v>
      </c>
      <c r="W185" s="374">
        <v>8.0102461E-3</v>
      </c>
      <c r="X185" s="374">
        <v>7.5388976999999999E-3</v>
      </c>
      <c r="Y185" s="374">
        <v>6.2522190744145556</v>
      </c>
      <c r="Z185" s="374">
        <v>2.09845884E-2</v>
      </c>
      <c r="AA185" s="374">
        <v>1.9075695699999999E-2</v>
      </c>
      <c r="AB185" s="374">
        <v>10.006936208360685</v>
      </c>
    </row>
    <row r="186" spans="1:28" x14ac:dyDescent="0.25">
      <c r="A186" s="373" t="s">
        <v>628</v>
      </c>
      <c r="B186" s="374">
        <v>9.3024957999999994E-3</v>
      </c>
      <c r="C186" s="374">
        <v>8.1278353000000005E-3</v>
      </c>
      <c r="D186" s="374">
        <v>14.452316719557533</v>
      </c>
      <c r="E186" s="374">
        <v>5.6623888000000002E-3</v>
      </c>
      <c r="F186" s="374">
        <v>4.2671135000000001E-3</v>
      </c>
      <c r="G186" s="374">
        <v>32.698340458954277</v>
      </c>
      <c r="H186" s="374">
        <v>1.4964884600000001E-2</v>
      </c>
      <c r="I186" s="374">
        <v>1.23949488E-2</v>
      </c>
      <c r="J186" s="374">
        <v>20.733734696830709</v>
      </c>
      <c r="K186" s="374">
        <v>9.6969988000000003E-3</v>
      </c>
      <c r="L186" s="374">
        <v>8.8697906E-3</v>
      </c>
      <c r="M186" s="374">
        <v>9.3261299765070138</v>
      </c>
      <c r="N186" s="374">
        <v>3.3173943000000001E-3</v>
      </c>
      <c r="O186" s="374">
        <v>2.3478857999999999E-3</v>
      </c>
      <c r="P186" s="374">
        <v>41.292830341237227</v>
      </c>
      <c r="Q186" s="374">
        <v>1.30143931E-2</v>
      </c>
      <c r="R186" s="374">
        <v>1.1217676399999999E-2</v>
      </c>
      <c r="S186" s="374">
        <v>16.016834823297277</v>
      </c>
      <c r="T186" s="374">
        <v>9.4769108999999997E-3</v>
      </c>
      <c r="U186" s="374">
        <v>8.4527035000000004E-3</v>
      </c>
      <c r="V186" s="374">
        <v>12.116920935414321</v>
      </c>
      <c r="W186" s="374">
        <v>4.6256350999999999E-3</v>
      </c>
      <c r="X186" s="374">
        <v>3.4267717000000001E-3</v>
      </c>
      <c r="Y186" s="374">
        <v>34.985213634161852</v>
      </c>
      <c r="Z186" s="374">
        <v>1.4102546000000001E-2</v>
      </c>
      <c r="AA186" s="374">
        <v>1.18794752E-2</v>
      </c>
      <c r="AB186" s="374">
        <v>18.713543844091696</v>
      </c>
    </row>
    <row r="187" spans="1:28" x14ac:dyDescent="0.25">
      <c r="A187" s="379" t="s">
        <v>32</v>
      </c>
      <c r="B187" s="375">
        <v>0.2131484914</v>
      </c>
      <c r="C187" s="375">
        <v>0.19770959299999999</v>
      </c>
      <c r="D187" s="375">
        <v>7.8088767296182748</v>
      </c>
      <c r="E187" s="375">
        <v>0.12578592189999999</v>
      </c>
      <c r="F187" s="375">
        <v>0.1105385597</v>
      </c>
      <c r="G187" s="375">
        <v>13.793704424393717</v>
      </c>
      <c r="H187" s="375">
        <v>0.33893441330000001</v>
      </c>
      <c r="I187" s="375">
        <v>0.30824815259999999</v>
      </c>
      <c r="J187" s="375">
        <v>9.9550509682438282</v>
      </c>
      <c r="K187" s="375">
        <v>0.23119686549999999</v>
      </c>
      <c r="L187" s="375">
        <v>0.23557120400000001</v>
      </c>
      <c r="M187" s="375">
        <v>-1.8569071370879486</v>
      </c>
      <c r="N187" s="375">
        <v>0.1750563463</v>
      </c>
      <c r="O187" s="375">
        <v>0.1849612222</v>
      </c>
      <c r="P187" s="375">
        <v>-5.3551094560187256</v>
      </c>
      <c r="Q187" s="375">
        <v>0.40625321170000001</v>
      </c>
      <c r="R187" s="375">
        <v>0.42053242610000002</v>
      </c>
      <c r="S187" s="375">
        <v>-3.3955085300852672</v>
      </c>
      <c r="T187" s="375">
        <v>0.22112792110000001</v>
      </c>
      <c r="U187" s="375">
        <v>0.2142874562</v>
      </c>
      <c r="V187" s="375">
        <v>3.1921910042254753</v>
      </c>
      <c r="W187" s="375">
        <v>0.1475690412</v>
      </c>
      <c r="X187" s="375">
        <v>0.14312483079999999</v>
      </c>
      <c r="Y187" s="375">
        <v>3.1051288411374722</v>
      </c>
      <c r="Z187" s="375">
        <v>0.36869696229999999</v>
      </c>
      <c r="AA187" s="375">
        <v>0.3574122871</v>
      </c>
      <c r="AB187" s="375">
        <v>3.1573271561429639</v>
      </c>
    </row>
    <row r="188" spans="1:28" x14ac:dyDescent="0.25">
      <c r="A188" s="1074"/>
      <c r="B188" s="1072"/>
      <c r="C188" s="1072"/>
      <c r="D188" s="1072"/>
      <c r="E188" s="1072"/>
      <c r="F188" s="1072"/>
      <c r="G188" s="1072"/>
      <c r="H188" s="1072"/>
      <c r="I188" s="1072"/>
      <c r="J188" s="1072"/>
      <c r="K188" s="1072"/>
      <c r="L188" s="1072"/>
      <c r="M188" s="1072"/>
      <c r="N188" s="1072"/>
      <c r="O188" s="1072"/>
      <c r="P188" s="1072"/>
      <c r="Q188" s="1072"/>
      <c r="R188" s="1072"/>
      <c r="S188" s="1072"/>
      <c r="T188" s="1072"/>
      <c r="U188" s="1072"/>
      <c r="V188" s="1072"/>
      <c r="W188" s="1072"/>
      <c r="X188" s="1072"/>
      <c r="Y188" s="1072"/>
      <c r="Z188" s="1072"/>
      <c r="AA188" s="1072"/>
      <c r="AB188" s="1075"/>
    </row>
    <row r="189" spans="1:28" x14ac:dyDescent="0.25">
      <c r="A189" s="1082" t="s">
        <v>630</v>
      </c>
      <c r="B189" s="1077"/>
      <c r="C189" s="1077"/>
      <c r="D189" s="1077"/>
      <c r="E189" s="1077"/>
      <c r="F189" s="1077"/>
      <c r="G189" s="1077"/>
      <c r="H189" s="1077"/>
      <c r="I189" s="1077"/>
      <c r="J189" s="1077"/>
      <c r="K189" s="1077"/>
      <c r="L189" s="1077"/>
      <c r="M189" s="1077"/>
      <c r="N189" s="1077"/>
      <c r="O189" s="1077"/>
      <c r="P189" s="1077"/>
      <c r="Q189" s="1077"/>
      <c r="R189" s="1077"/>
      <c r="S189" s="1077"/>
      <c r="T189" s="1077"/>
      <c r="U189" s="1077"/>
      <c r="V189" s="1077"/>
      <c r="W189" s="1077"/>
      <c r="X189" s="1077"/>
      <c r="Y189" s="1077"/>
      <c r="Z189" s="1077"/>
      <c r="AA189" s="1077"/>
      <c r="AB189" s="1078"/>
    </row>
    <row r="190" spans="1:28" x14ac:dyDescent="0.25">
      <c r="A190" s="373" t="s">
        <v>610</v>
      </c>
      <c r="B190" s="374">
        <v>0</v>
      </c>
      <c r="C190" s="374">
        <v>0</v>
      </c>
      <c r="D190" s="374">
        <v>0</v>
      </c>
      <c r="E190" s="374">
        <v>0</v>
      </c>
      <c r="F190" s="374">
        <v>0</v>
      </c>
      <c r="G190" s="374">
        <v>0</v>
      </c>
      <c r="H190" s="374">
        <v>0</v>
      </c>
      <c r="I190" s="374">
        <v>0</v>
      </c>
      <c r="J190" s="374">
        <v>0</v>
      </c>
      <c r="K190" s="374">
        <v>0</v>
      </c>
      <c r="L190" s="374">
        <v>0</v>
      </c>
      <c r="M190" s="374">
        <v>0</v>
      </c>
      <c r="N190" s="374">
        <v>0</v>
      </c>
      <c r="O190" s="374">
        <v>0</v>
      </c>
      <c r="P190" s="374">
        <v>0</v>
      </c>
      <c r="Q190" s="374">
        <v>0</v>
      </c>
      <c r="R190" s="374">
        <v>0</v>
      </c>
      <c r="S190" s="374">
        <v>0</v>
      </c>
      <c r="T190" s="374">
        <v>0</v>
      </c>
      <c r="U190" s="374">
        <v>0</v>
      </c>
      <c r="V190" s="374">
        <v>0</v>
      </c>
      <c r="W190" s="374">
        <v>0</v>
      </c>
      <c r="X190" s="374">
        <v>0</v>
      </c>
      <c r="Y190" s="374">
        <v>0</v>
      </c>
      <c r="Z190" s="374">
        <v>0</v>
      </c>
      <c r="AA190" s="374">
        <v>0</v>
      </c>
      <c r="AB190" s="374">
        <v>0</v>
      </c>
    </row>
    <row r="191" spans="1:28" x14ac:dyDescent="0.25">
      <c r="A191" s="373" t="s">
        <v>611</v>
      </c>
      <c r="B191" s="374">
        <v>8.5946969999999999E-4</v>
      </c>
      <c r="C191" s="374">
        <v>1.1514432999999999E-3</v>
      </c>
      <c r="D191" s="374">
        <v>-25.357184326835714</v>
      </c>
      <c r="E191" s="374">
        <v>9.774362E-4</v>
      </c>
      <c r="F191" s="374">
        <v>9.990464000000001E-4</v>
      </c>
      <c r="G191" s="374">
        <v>-2.1630827156776777</v>
      </c>
      <c r="H191" s="374">
        <v>1.8369059000000001E-3</v>
      </c>
      <c r="I191" s="374">
        <v>2.1504897E-3</v>
      </c>
      <c r="J191" s="374">
        <v>-14.581971724858755</v>
      </c>
      <c r="K191" s="374">
        <v>1.1483287999999999E-3</v>
      </c>
      <c r="L191" s="374">
        <v>6.7393019999999995E-4</v>
      </c>
      <c r="M191" s="374">
        <v>70.392838902307702</v>
      </c>
      <c r="N191" s="374">
        <v>8.0808319999999998E-4</v>
      </c>
      <c r="O191" s="374">
        <v>1.6522158999999999E-3</v>
      </c>
      <c r="P191" s="374">
        <v>-51.090943986194539</v>
      </c>
      <c r="Q191" s="374">
        <v>1.9564119999999998E-3</v>
      </c>
      <c r="R191" s="374">
        <v>2.3261460999999999E-3</v>
      </c>
      <c r="S191" s="374">
        <v>-15.894706699635075</v>
      </c>
      <c r="T191" s="374">
        <v>9.8717820000000008E-4</v>
      </c>
      <c r="U191" s="374">
        <v>9.4236220000000004E-4</v>
      </c>
      <c r="V191" s="374">
        <v>4.7557085799918575</v>
      </c>
      <c r="W191" s="374">
        <v>9.0256289999999996E-4</v>
      </c>
      <c r="X191" s="374">
        <v>1.2850393999999999E-3</v>
      </c>
      <c r="Y191" s="374">
        <v>-29.763795569225348</v>
      </c>
      <c r="Z191" s="374">
        <v>1.8897412E-3</v>
      </c>
      <c r="AA191" s="374">
        <v>2.2274016000000002E-3</v>
      </c>
      <c r="AB191" s="374">
        <v>-15.159385716522788</v>
      </c>
    </row>
    <row r="192" spans="1:28" x14ac:dyDescent="0.25">
      <c r="A192" s="373" t="s">
        <v>612</v>
      </c>
      <c r="B192" s="374">
        <v>1.6178254E-3</v>
      </c>
      <c r="C192" s="374">
        <v>1.3546392E-3</v>
      </c>
      <c r="D192" s="374">
        <v>19.428509081975488</v>
      </c>
      <c r="E192" s="374">
        <v>1.5841207000000001E-3</v>
      </c>
      <c r="F192" s="374">
        <v>1.4223712E-3</v>
      </c>
      <c r="G192" s="374">
        <v>11.371820520550479</v>
      </c>
      <c r="H192" s="374">
        <v>3.2019459999999998E-3</v>
      </c>
      <c r="I192" s="374">
        <v>2.7770104E-3</v>
      </c>
      <c r="J192" s="374">
        <v>15.301908844129631</v>
      </c>
      <c r="K192" s="374">
        <v>2.0840041E-3</v>
      </c>
      <c r="L192" s="374">
        <v>2.6087619000000001E-3</v>
      </c>
      <c r="M192" s="374">
        <v>-20.115204841039734</v>
      </c>
      <c r="N192" s="374">
        <v>2.7432299000000001E-3</v>
      </c>
      <c r="O192" s="374">
        <v>2.1087492000000001E-3</v>
      </c>
      <c r="P192" s="374">
        <v>30.088011414539007</v>
      </c>
      <c r="Q192" s="374">
        <v>4.8272339999999997E-3</v>
      </c>
      <c r="R192" s="374">
        <v>4.7175111999999998E-3</v>
      </c>
      <c r="S192" s="374">
        <v>2.3258619926540991</v>
      </c>
      <c r="T192" s="374">
        <v>1.8239293000000001E-3</v>
      </c>
      <c r="U192" s="374">
        <v>1.903762E-3</v>
      </c>
      <c r="V192" s="374">
        <v>-4.1934180848236302</v>
      </c>
      <c r="W192" s="374">
        <v>2.0965785000000002E-3</v>
      </c>
      <c r="X192" s="374">
        <v>1.7229047E-3</v>
      </c>
      <c r="Y192" s="374">
        <v>21.688593687161006</v>
      </c>
      <c r="Z192" s="374">
        <v>3.9205078000000004E-3</v>
      </c>
      <c r="AA192" s="374">
        <v>3.6266667E-3</v>
      </c>
      <c r="AB192" s="374">
        <v>8.1022361387662158</v>
      </c>
    </row>
    <row r="193" spans="1:28" x14ac:dyDescent="0.25">
      <c r="A193" s="373" t="s">
        <v>613</v>
      </c>
      <c r="B193" s="374">
        <v>1.0111409000000001E-3</v>
      </c>
      <c r="C193" s="374">
        <v>4.2332479999999999E-4</v>
      </c>
      <c r="D193" s="374">
        <v>138.85699585755432</v>
      </c>
      <c r="E193" s="374">
        <v>2.0391340000000002E-3</v>
      </c>
      <c r="F193" s="374">
        <v>1.6763660000000001E-3</v>
      </c>
      <c r="G193" s="374">
        <v>21.640143023659508</v>
      </c>
      <c r="H193" s="374">
        <v>3.0502748999999998E-3</v>
      </c>
      <c r="I193" s="374">
        <v>2.0996907999999998E-3</v>
      </c>
      <c r="J193" s="374">
        <v>45.272575371573765</v>
      </c>
      <c r="K193" s="374">
        <v>1.8713505999999999E-3</v>
      </c>
      <c r="L193" s="374">
        <v>2.2826666999999998E-3</v>
      </c>
      <c r="M193" s="374">
        <v>-18.01910458500139</v>
      </c>
      <c r="N193" s="374">
        <v>2.2115962000000002E-3</v>
      </c>
      <c r="O193" s="374">
        <v>2.1304889000000001E-3</v>
      </c>
      <c r="P193" s="374">
        <v>3.8069806418611352</v>
      </c>
      <c r="Q193" s="374">
        <v>4.0829469000000004E-3</v>
      </c>
      <c r="R193" s="374">
        <v>4.4131556000000004E-3</v>
      </c>
      <c r="S193" s="374">
        <v>-7.4823715710363832</v>
      </c>
      <c r="T193" s="374">
        <v>1.3914512E-3</v>
      </c>
      <c r="U193" s="374">
        <v>1.2374453000000001E-3</v>
      </c>
      <c r="V193" s="374">
        <v>12.445471327096236</v>
      </c>
      <c r="W193" s="374">
        <v>2.1153818999999998E-3</v>
      </c>
      <c r="X193" s="374">
        <v>1.8752056E-3</v>
      </c>
      <c r="Y193" s="374">
        <v>12.807998226967744</v>
      </c>
      <c r="Z193" s="374">
        <v>3.5068331E-3</v>
      </c>
      <c r="AA193" s="374">
        <v>3.1126510000000001E-3</v>
      </c>
      <c r="AB193" s="374">
        <v>12.663870764823937</v>
      </c>
    </row>
    <row r="194" spans="1:28" x14ac:dyDescent="0.25">
      <c r="A194" s="373" t="s">
        <v>614</v>
      </c>
      <c r="B194" s="374">
        <v>9.2687909999999995E-4</v>
      </c>
      <c r="C194" s="374">
        <v>9.8211340000000009E-4</v>
      </c>
      <c r="D194" s="374">
        <v>-5.6240246798384135</v>
      </c>
      <c r="E194" s="374">
        <v>1.2807783999999999E-3</v>
      </c>
      <c r="F194" s="374">
        <v>1.1175772999999999E-3</v>
      </c>
      <c r="G194" s="374">
        <v>14.603115149171341</v>
      </c>
      <c r="H194" s="374">
        <v>2.2076575000000002E-3</v>
      </c>
      <c r="I194" s="374">
        <v>2.0996907999999998E-3</v>
      </c>
      <c r="J194" s="374">
        <v>5.1420285310580294</v>
      </c>
      <c r="K194" s="374">
        <v>3.7001705999999998E-3</v>
      </c>
      <c r="L194" s="374">
        <v>6.1958096000000002E-3</v>
      </c>
      <c r="M194" s="374">
        <v>-40.279465656917544</v>
      </c>
      <c r="N194" s="374">
        <v>3.9553547999999997E-3</v>
      </c>
      <c r="O194" s="374">
        <v>5.1305652000000002E-3</v>
      </c>
      <c r="P194" s="374">
        <v>-22.906061109992336</v>
      </c>
      <c r="Q194" s="374">
        <v>7.6555253000000004E-3</v>
      </c>
      <c r="R194" s="374">
        <v>1.13263748E-2</v>
      </c>
      <c r="S194" s="374">
        <v>-32.409747733228819</v>
      </c>
      <c r="T194" s="374">
        <v>2.1529887E-3</v>
      </c>
      <c r="U194" s="374">
        <v>3.2649519000000002E-3</v>
      </c>
      <c r="V194" s="374">
        <v>-34.057567586217743</v>
      </c>
      <c r="W194" s="374">
        <v>2.4632447000000001E-3</v>
      </c>
      <c r="X194" s="374">
        <v>2.8746806999999999E-3</v>
      </c>
      <c r="Y194" s="374">
        <v>-14.312406939664635</v>
      </c>
      <c r="Z194" s="374">
        <v>4.6162334000000001E-3</v>
      </c>
      <c r="AA194" s="374">
        <v>6.1396326000000001E-3</v>
      </c>
      <c r="AB194" s="374">
        <v>-24.812546600915496</v>
      </c>
    </row>
    <row r="195" spans="1:28" x14ac:dyDescent="0.25">
      <c r="A195" s="373" t="s">
        <v>615</v>
      </c>
      <c r="B195" s="374">
        <v>8.5946969999999999E-4</v>
      </c>
      <c r="C195" s="374">
        <v>1.2869073E-3</v>
      </c>
      <c r="D195" s="374">
        <v>-33.214327092557483</v>
      </c>
      <c r="E195" s="374">
        <v>8.4261700000000007E-5</v>
      </c>
      <c r="F195" s="374">
        <v>3.8945880000000003E-4</v>
      </c>
      <c r="G195" s="374">
        <v>-78.364412358893929</v>
      </c>
      <c r="H195" s="374">
        <v>9.4373150000000002E-4</v>
      </c>
      <c r="I195" s="374">
        <v>1.6763660000000001E-3</v>
      </c>
      <c r="J195" s="374">
        <v>-43.703731762634177</v>
      </c>
      <c r="K195" s="374">
        <v>4.2318043000000001E-3</v>
      </c>
      <c r="L195" s="374">
        <v>3.1957334000000002E-3</v>
      </c>
      <c r="M195" s="374">
        <v>32.420442205848587</v>
      </c>
      <c r="N195" s="374">
        <v>4.5507845000000002E-3</v>
      </c>
      <c r="O195" s="374">
        <v>5.1740444999999998E-3</v>
      </c>
      <c r="P195" s="374">
        <v>-12.045895623820002</v>
      </c>
      <c r="Q195" s="374">
        <v>8.7825887999999994E-3</v>
      </c>
      <c r="R195" s="374">
        <v>8.3697779E-3</v>
      </c>
      <c r="S195" s="374">
        <v>4.9321607446715987</v>
      </c>
      <c r="T195" s="374">
        <v>2.3504242999999999E-3</v>
      </c>
      <c r="U195" s="374">
        <v>2.1226946999999999E-3</v>
      </c>
      <c r="V195" s="374">
        <v>10.72832565135251</v>
      </c>
      <c r="W195" s="374">
        <v>2.0589717E-3</v>
      </c>
      <c r="X195" s="374">
        <v>2.4844095000000001E-3</v>
      </c>
      <c r="Y195" s="374">
        <v>-17.124302575722727</v>
      </c>
      <c r="Z195" s="374">
        <v>4.4093960000000003E-3</v>
      </c>
      <c r="AA195" s="374">
        <v>4.6071042E-3</v>
      </c>
      <c r="AB195" s="374">
        <v>-4.2913767828389844</v>
      </c>
    </row>
    <row r="196" spans="1:28" x14ac:dyDescent="0.25">
      <c r="A196" s="373" t="s">
        <v>616</v>
      </c>
      <c r="B196" s="374">
        <v>1.9211676000000001E-3</v>
      </c>
      <c r="C196" s="374">
        <v>1.4054382E-3</v>
      </c>
      <c r="D196" s="374">
        <v>36.695274114507505</v>
      </c>
      <c r="E196" s="374">
        <v>1.0111409000000001E-3</v>
      </c>
      <c r="F196" s="374">
        <v>5.9265469999999999E-4</v>
      </c>
      <c r="G196" s="374">
        <v>70.612145655809371</v>
      </c>
      <c r="H196" s="374">
        <v>2.9323085E-3</v>
      </c>
      <c r="I196" s="374">
        <v>1.9980928000000002E-3</v>
      </c>
      <c r="J196" s="374">
        <v>46.755370921710934</v>
      </c>
      <c r="K196" s="374">
        <v>1.5949010999999999E-3</v>
      </c>
      <c r="L196" s="374">
        <v>2.2391872999999998E-3</v>
      </c>
      <c r="M196" s="374">
        <v>-28.773216068169017</v>
      </c>
      <c r="N196" s="374">
        <v>1.467309E-3</v>
      </c>
      <c r="O196" s="374">
        <v>1.6956953E-3</v>
      </c>
      <c r="P196" s="374">
        <v>-13.468593089808056</v>
      </c>
      <c r="Q196" s="374">
        <v>3.0622101000000001E-3</v>
      </c>
      <c r="R196" s="374">
        <v>3.9348826E-3</v>
      </c>
      <c r="S196" s="374">
        <v>-22.177853540026838</v>
      </c>
      <c r="T196" s="374">
        <v>1.7769208E-3</v>
      </c>
      <c r="U196" s="374">
        <v>1.7704986999999999E-3</v>
      </c>
      <c r="V196" s="374">
        <v>0.36272830926111777</v>
      </c>
      <c r="W196" s="374">
        <v>1.212819E-3</v>
      </c>
      <c r="X196" s="374">
        <v>1.0756256E-3</v>
      </c>
      <c r="Y196" s="374">
        <v>12.754754070561347</v>
      </c>
      <c r="Z196" s="374">
        <v>2.9897397000000002E-3</v>
      </c>
      <c r="AA196" s="374">
        <v>2.8461242999999999E-3</v>
      </c>
      <c r="AB196" s="374">
        <v>5.0459988694098845</v>
      </c>
    </row>
    <row r="197" spans="1:28" x14ac:dyDescent="0.25">
      <c r="A197" s="373" t="s">
        <v>617</v>
      </c>
      <c r="B197" s="374">
        <v>1.4155972000000001E-3</v>
      </c>
      <c r="C197" s="374">
        <v>1.8626288999999999E-3</v>
      </c>
      <c r="D197" s="374">
        <v>-24.000041017295494</v>
      </c>
      <c r="E197" s="374">
        <v>6.4038919999999996E-4</v>
      </c>
      <c r="F197" s="374">
        <v>6.4345359999999998E-4</v>
      </c>
      <c r="G197" s="374">
        <v>-0.4762425759992639</v>
      </c>
      <c r="H197" s="374">
        <v>2.0559863999999998E-3</v>
      </c>
      <c r="I197" s="374">
        <v>2.5060824999999999E-3</v>
      </c>
      <c r="J197" s="374">
        <v>-17.960146962440394</v>
      </c>
      <c r="K197" s="374">
        <v>2.8070259999999998E-3</v>
      </c>
      <c r="L197" s="374">
        <v>2.9131175E-3</v>
      </c>
      <c r="M197" s="374">
        <v>-3.6418544737725211</v>
      </c>
      <c r="N197" s="374">
        <v>2.5093111000000002E-3</v>
      </c>
      <c r="O197" s="374">
        <v>3.3913904999999999E-3</v>
      </c>
      <c r="P197" s="374">
        <v>-26.009372851637103</v>
      </c>
      <c r="Q197" s="374">
        <v>5.316337E-3</v>
      </c>
      <c r="R197" s="374">
        <v>6.3045080000000003E-3</v>
      </c>
      <c r="S197" s="374">
        <v>-15.674038323053917</v>
      </c>
      <c r="T197" s="374">
        <v>2.0307666E-3</v>
      </c>
      <c r="U197" s="374">
        <v>2.3225897000000001E-3</v>
      </c>
      <c r="V197" s="374">
        <v>-12.564556710124053</v>
      </c>
      <c r="W197" s="374">
        <v>1.4666648E-3</v>
      </c>
      <c r="X197" s="374">
        <v>1.8466492E-3</v>
      </c>
      <c r="Y197" s="374">
        <v>-20.57696719008678</v>
      </c>
      <c r="Z197" s="374">
        <v>3.4974314000000002E-3</v>
      </c>
      <c r="AA197" s="374">
        <v>4.1692389000000003E-3</v>
      </c>
      <c r="AB197" s="374">
        <v>-16.113432597973699</v>
      </c>
    </row>
    <row r="198" spans="1:28" x14ac:dyDescent="0.25">
      <c r="A198" s="373" t="s">
        <v>618</v>
      </c>
      <c r="B198" s="374">
        <v>2.1739528000000001E-3</v>
      </c>
      <c r="C198" s="374">
        <v>1.4901031E-3</v>
      </c>
      <c r="D198" s="374">
        <v>45.892777486336357</v>
      </c>
      <c r="E198" s="374">
        <v>9.6058380000000004E-4</v>
      </c>
      <c r="F198" s="374">
        <v>6.9425260000000001E-4</v>
      </c>
      <c r="G198" s="374">
        <v>38.362290612955576</v>
      </c>
      <c r="H198" s="374">
        <v>3.1345366E-3</v>
      </c>
      <c r="I198" s="374">
        <v>2.1843557E-3</v>
      </c>
      <c r="J198" s="374">
        <v>43.499366884248758</v>
      </c>
      <c r="K198" s="374">
        <v>5.7203786999999997E-3</v>
      </c>
      <c r="L198" s="374">
        <v>7.0436572999999997E-3</v>
      </c>
      <c r="M198" s="374">
        <v>-18.786811220926381</v>
      </c>
      <c r="N198" s="374">
        <v>2.8282912999999998E-3</v>
      </c>
      <c r="O198" s="374">
        <v>2.9565969E-3</v>
      </c>
      <c r="P198" s="374">
        <v>-4.3396379127638385</v>
      </c>
      <c r="Q198" s="374">
        <v>8.5486699999999995E-3</v>
      </c>
      <c r="R198" s="374">
        <v>1.00002541E-2</v>
      </c>
      <c r="S198" s="374">
        <v>-14.515472161852372</v>
      </c>
      <c r="T198" s="374">
        <v>3.7418755000000001E-3</v>
      </c>
      <c r="U198" s="374">
        <v>3.9217497999999998E-3</v>
      </c>
      <c r="V198" s="374">
        <v>-4.5865827544633202</v>
      </c>
      <c r="W198" s="374">
        <v>1.7863225000000001E-3</v>
      </c>
      <c r="X198" s="374">
        <v>1.6848294E-3</v>
      </c>
      <c r="Y198" s="374">
        <v>6.0239392783625556</v>
      </c>
      <c r="Z198" s="374">
        <v>5.5281979999999998E-3</v>
      </c>
      <c r="AA198" s="374">
        <v>5.6065791999999996E-3</v>
      </c>
      <c r="AB198" s="374">
        <v>-1.3980218098051611</v>
      </c>
    </row>
    <row r="199" spans="1:28" x14ac:dyDescent="0.25">
      <c r="A199" s="373" t="s">
        <v>619</v>
      </c>
      <c r="B199" s="374">
        <v>2.5109998000000001E-3</v>
      </c>
      <c r="C199" s="374">
        <v>2.4722165999999999E-3</v>
      </c>
      <c r="D199" s="374">
        <v>1.5687622192974704</v>
      </c>
      <c r="E199" s="374">
        <v>1.5672683E-3</v>
      </c>
      <c r="F199" s="374">
        <v>1.7271649999999999E-3</v>
      </c>
      <c r="G199" s="374">
        <v>-9.2577547599679182</v>
      </c>
      <c r="H199" s="374">
        <v>4.0782680999999999E-3</v>
      </c>
      <c r="I199" s="374">
        <v>4.1993815999999996E-3</v>
      </c>
      <c r="J199" s="374">
        <v>-2.8840794082633403</v>
      </c>
      <c r="K199" s="374">
        <v>1.38862724E-2</v>
      </c>
      <c r="L199" s="374">
        <v>1.72395685E-2</v>
      </c>
      <c r="M199" s="374">
        <v>-19.451160277010416</v>
      </c>
      <c r="N199" s="374">
        <v>9.2078957999999992E-3</v>
      </c>
      <c r="O199" s="374">
        <v>1.3369905E-2</v>
      </c>
      <c r="P199" s="374">
        <v>-31.129684167538962</v>
      </c>
      <c r="Q199" s="374">
        <v>2.30941681E-2</v>
      </c>
      <c r="R199" s="374">
        <v>3.0609473500000001E-2</v>
      </c>
      <c r="S199" s="374">
        <v>-24.552220409802217</v>
      </c>
      <c r="T199" s="374">
        <v>7.5401612999999998E-3</v>
      </c>
      <c r="U199" s="374">
        <v>8.9381627999999998E-3</v>
      </c>
      <c r="V199" s="374">
        <v>-15.640814911091127</v>
      </c>
      <c r="W199" s="374">
        <v>4.9452927999999998E-3</v>
      </c>
      <c r="X199" s="374">
        <v>6.8249868999999998E-3</v>
      </c>
      <c r="Y199" s="374">
        <v>-27.541358357772083</v>
      </c>
      <c r="Z199" s="374">
        <v>1.2485454E-2</v>
      </c>
      <c r="AA199" s="374">
        <v>1.5763149800000001E-2</v>
      </c>
      <c r="AB199" s="374">
        <v>-20.793406404093172</v>
      </c>
    </row>
    <row r="200" spans="1:28" x14ac:dyDescent="0.25">
      <c r="A200" s="373" t="s">
        <v>620</v>
      </c>
      <c r="B200" s="374">
        <v>2.2750668999999999E-3</v>
      </c>
      <c r="C200" s="374">
        <v>2.7600773999999998E-3</v>
      </c>
      <c r="D200" s="374">
        <v>-17.572351413043709</v>
      </c>
      <c r="E200" s="374">
        <v>2.5615567999999998E-3</v>
      </c>
      <c r="F200" s="374">
        <v>2.2182217000000001E-3</v>
      </c>
      <c r="G200" s="374">
        <v>15.477943435500595</v>
      </c>
      <c r="H200" s="374">
        <v>4.8366236999999998E-3</v>
      </c>
      <c r="I200" s="374">
        <v>4.9782990999999999E-3</v>
      </c>
      <c r="J200" s="374">
        <v>-2.845859542669904</v>
      </c>
      <c r="K200" s="374">
        <v>1.8011749899999999E-2</v>
      </c>
      <c r="L200" s="374">
        <v>1.8130895500000001E-2</v>
      </c>
      <c r="M200" s="374">
        <v>-0.65714128681620965</v>
      </c>
      <c r="N200" s="374">
        <v>1.7543912299999999E-2</v>
      </c>
      <c r="O200" s="374">
        <v>2.0522260699999999E-2</v>
      </c>
      <c r="P200" s="374">
        <v>-14.512769541028202</v>
      </c>
      <c r="Q200" s="374">
        <v>3.5555662199999997E-2</v>
      </c>
      <c r="R200" s="374">
        <v>3.8653156199999997E-2</v>
      </c>
      <c r="S200" s="374">
        <v>-8.0135603518969525</v>
      </c>
      <c r="T200" s="374">
        <v>9.2324668000000002E-3</v>
      </c>
      <c r="U200" s="374">
        <v>9.4902538000000009E-3</v>
      </c>
      <c r="V200" s="374">
        <v>-2.7163340984621587</v>
      </c>
      <c r="W200" s="374">
        <v>9.1854582999999993E-3</v>
      </c>
      <c r="X200" s="374">
        <v>1.0232721E-2</v>
      </c>
      <c r="Y200" s="374">
        <v>-10.234449859426453</v>
      </c>
      <c r="Z200" s="374">
        <v>1.84179251E-2</v>
      </c>
      <c r="AA200" s="374">
        <v>1.9722974800000001E-2</v>
      </c>
      <c r="AB200" s="374">
        <v>-6.6169009149674611</v>
      </c>
    </row>
    <row r="201" spans="1:28" x14ac:dyDescent="0.25">
      <c r="A201" s="373" t="s">
        <v>621</v>
      </c>
      <c r="B201" s="374">
        <v>3.8423352000000002E-3</v>
      </c>
      <c r="C201" s="374">
        <v>4.2671135000000001E-3</v>
      </c>
      <c r="D201" s="374">
        <v>-9.9546988848550626</v>
      </c>
      <c r="E201" s="374">
        <v>2.9154560999999999E-3</v>
      </c>
      <c r="F201" s="374">
        <v>2.1674226999999998E-3</v>
      </c>
      <c r="G201" s="374">
        <v>34.512575696471217</v>
      </c>
      <c r="H201" s="374">
        <v>6.7577914000000001E-3</v>
      </c>
      <c r="I201" s="374">
        <v>6.4345362999999999E-3</v>
      </c>
      <c r="J201" s="374">
        <v>5.0237512841446064</v>
      </c>
      <c r="K201" s="374">
        <v>1.9202609400000001E-2</v>
      </c>
      <c r="L201" s="374">
        <v>1.7500444699999999E-2</v>
      </c>
      <c r="M201" s="374">
        <v>9.7264082666425047</v>
      </c>
      <c r="N201" s="374">
        <v>2.0202080800000001E-2</v>
      </c>
      <c r="O201" s="374">
        <v>1.9891809900000001E-2</v>
      </c>
      <c r="P201" s="374">
        <v>1.5597922037250189</v>
      </c>
      <c r="Q201" s="374">
        <v>3.9404690200000002E-2</v>
      </c>
      <c r="R201" s="374">
        <v>3.7392254600000001E-2</v>
      </c>
      <c r="S201" s="374">
        <v>5.3819584337126303</v>
      </c>
      <c r="T201" s="374">
        <v>1.0633319699999999E-2</v>
      </c>
      <c r="U201" s="374">
        <v>1.0061382400000001E-2</v>
      </c>
      <c r="V201" s="374">
        <v>5.6844802956699025</v>
      </c>
      <c r="W201" s="374">
        <v>1.0558106100000001E-2</v>
      </c>
      <c r="X201" s="374">
        <v>9.9281191000000005E-3</v>
      </c>
      <c r="Y201" s="374">
        <v>6.3454818949542968</v>
      </c>
      <c r="Z201" s="374">
        <v>2.11914258E-2</v>
      </c>
      <c r="AA201" s="374">
        <v>1.99895015E-2</v>
      </c>
      <c r="AB201" s="374">
        <v>6.0127777573642849</v>
      </c>
    </row>
    <row r="202" spans="1:28" x14ac:dyDescent="0.25">
      <c r="A202" s="373" t="s">
        <v>622</v>
      </c>
      <c r="B202" s="374">
        <v>7.6999907999999997E-3</v>
      </c>
      <c r="C202" s="374">
        <v>5.7402837000000003E-3</v>
      </c>
      <c r="D202" s="374">
        <v>34.139551325660065</v>
      </c>
      <c r="E202" s="374">
        <v>3.5389929999999998E-3</v>
      </c>
      <c r="F202" s="374">
        <v>2.9463403000000001E-3</v>
      </c>
      <c r="G202" s="374">
        <v>20.114876071850894</v>
      </c>
      <c r="H202" s="374">
        <v>1.12389838E-2</v>
      </c>
      <c r="I202" s="374">
        <v>8.6866239000000008E-3</v>
      </c>
      <c r="J202" s="374">
        <v>29.382645425687159</v>
      </c>
      <c r="K202" s="374">
        <v>1.10154504E-2</v>
      </c>
      <c r="L202" s="374">
        <v>1.2500317699999999E-2</v>
      </c>
      <c r="M202" s="374">
        <v>-11.878636492574902</v>
      </c>
      <c r="N202" s="374">
        <v>1.12706345E-2</v>
      </c>
      <c r="O202" s="374">
        <v>1.03046097E-2</v>
      </c>
      <c r="P202" s="374">
        <v>9.3746859718519815</v>
      </c>
      <c r="Q202" s="374">
        <v>2.2286084899999999E-2</v>
      </c>
      <c r="R202" s="374">
        <v>2.2804927400000001E-2</v>
      </c>
      <c r="S202" s="374">
        <v>-2.2751333117596362</v>
      </c>
      <c r="T202" s="374">
        <v>9.1658001999999992E-3</v>
      </c>
      <c r="U202" s="374">
        <v>8.7001926E-3</v>
      </c>
      <c r="V202" s="374">
        <v>5.3516930188418854</v>
      </c>
      <c r="W202" s="374">
        <v>6.9572560000000002E-3</v>
      </c>
      <c r="X202" s="374">
        <v>6.1681890000000001E-3</v>
      </c>
      <c r="Y202" s="374">
        <v>12.792523056605432</v>
      </c>
      <c r="Z202" s="374">
        <v>1.6123056199999999E-2</v>
      </c>
      <c r="AA202" s="374">
        <v>1.4868381599999999E-2</v>
      </c>
      <c r="AB202" s="374">
        <v>8.4385418248883237</v>
      </c>
    </row>
    <row r="203" spans="1:28" x14ac:dyDescent="0.25">
      <c r="A203" s="373" t="s">
        <v>623</v>
      </c>
      <c r="B203" s="374">
        <v>5.9151739999999996E-3</v>
      </c>
      <c r="C203" s="374">
        <v>7.6537115000000003E-3</v>
      </c>
      <c r="D203" s="374">
        <v>-22.714959924998489</v>
      </c>
      <c r="E203" s="374">
        <v>4.3142010000000001E-3</v>
      </c>
      <c r="F203" s="374">
        <v>4.5380413999999997E-3</v>
      </c>
      <c r="G203" s="374">
        <v>-4.9325332289828712</v>
      </c>
      <c r="H203" s="374">
        <v>1.0229374899999999E-2</v>
      </c>
      <c r="I203" s="374">
        <v>1.21917529E-2</v>
      </c>
      <c r="J203" s="374">
        <v>-16.095946301536344</v>
      </c>
      <c r="K203" s="374">
        <v>1.3205781200000001E-2</v>
      </c>
      <c r="L203" s="374">
        <v>1.2500317699999999E-2</v>
      </c>
      <c r="M203" s="374">
        <v>5.6435645631630837</v>
      </c>
      <c r="N203" s="374">
        <v>9.8245908999999992E-3</v>
      </c>
      <c r="O203" s="374">
        <v>9.6306794999999994E-3</v>
      </c>
      <c r="P203" s="374">
        <v>2.0134757884944676</v>
      </c>
      <c r="Q203" s="374">
        <v>2.3030372100000002E-2</v>
      </c>
      <c r="R203" s="374">
        <v>2.2130997199999999E-2</v>
      </c>
      <c r="S203" s="374">
        <v>4.0638697473605268</v>
      </c>
      <c r="T203" s="374">
        <v>9.1384498000000002E-3</v>
      </c>
      <c r="U203" s="374">
        <v>9.7758181E-3</v>
      </c>
      <c r="V203" s="374">
        <v>-6.5198461497559919</v>
      </c>
      <c r="W203" s="374">
        <v>6.7504187E-3</v>
      </c>
      <c r="X203" s="374">
        <v>6.7678740999999997E-3</v>
      </c>
      <c r="Y203" s="374">
        <v>-0.2579155543097289</v>
      </c>
      <c r="Z203" s="374">
        <v>1.58888685E-2</v>
      </c>
      <c r="AA203" s="374">
        <v>1.6543692200000001E-2</v>
      </c>
      <c r="AB203" s="374">
        <v>-3.9581472629187431</v>
      </c>
    </row>
    <row r="204" spans="1:28" x14ac:dyDescent="0.25">
      <c r="A204" s="373" t="s">
        <v>624</v>
      </c>
      <c r="B204" s="374">
        <v>1.5723240199999999E-2</v>
      </c>
      <c r="C204" s="374">
        <v>1.2259484899999999E-2</v>
      </c>
      <c r="D204" s="374">
        <v>28.253677281335033</v>
      </c>
      <c r="E204" s="374">
        <v>5.0388519000000003E-3</v>
      </c>
      <c r="F204" s="374">
        <v>4.7520128000000002E-3</v>
      </c>
      <c r="G204" s="374">
        <v>6.0361600877842703</v>
      </c>
      <c r="H204" s="374">
        <v>2.0762092100000001E-2</v>
      </c>
      <c r="I204" s="374">
        <v>1.7011497600000001E-2</v>
      </c>
      <c r="J204" s="374">
        <v>22.047409276888107</v>
      </c>
      <c r="K204" s="374">
        <v>1.80330153E-2</v>
      </c>
      <c r="L204" s="374">
        <v>1.6913473299999999E-2</v>
      </c>
      <c r="M204" s="374">
        <v>6.6192317813278612</v>
      </c>
      <c r="N204" s="374">
        <v>8.3360164999999996E-3</v>
      </c>
      <c r="O204" s="374">
        <v>7.9784635999999992E-3</v>
      </c>
      <c r="P204" s="374">
        <v>4.4814756064062378</v>
      </c>
      <c r="Q204" s="374">
        <v>2.63690317E-2</v>
      </c>
      <c r="R204" s="374">
        <v>2.4891936900000002E-2</v>
      </c>
      <c r="S204" s="374">
        <v>5.9340291835626502</v>
      </c>
      <c r="T204" s="374">
        <v>1.67444229E-2</v>
      </c>
      <c r="U204" s="374">
        <v>1.4297252999999999E-2</v>
      </c>
      <c r="V204" s="374">
        <v>17.116364241438543</v>
      </c>
      <c r="W204" s="374">
        <v>6.4965728999999998E-3</v>
      </c>
      <c r="X204" s="374">
        <v>6.1647276999999999E-3</v>
      </c>
      <c r="Y204" s="374">
        <v>5.3829660635294596</v>
      </c>
      <c r="Z204" s="374">
        <v>2.3240995800000001E-2</v>
      </c>
      <c r="AA204" s="374">
        <v>2.0461980599999999E-2</v>
      </c>
      <c r="AB204" s="374">
        <v>13.581359763384793</v>
      </c>
    </row>
    <row r="205" spans="1:28" x14ac:dyDescent="0.25">
      <c r="A205" s="373" t="s">
        <v>625</v>
      </c>
      <c r="B205" s="374">
        <v>1.31141904E-2</v>
      </c>
      <c r="C205" s="374">
        <v>1.1865407999999999E-2</v>
      </c>
      <c r="D205" s="374">
        <v>10.524563504263828</v>
      </c>
      <c r="E205" s="374">
        <v>6.8926101E-3</v>
      </c>
      <c r="F205" s="374">
        <v>6.0450775E-3</v>
      </c>
      <c r="G205" s="374">
        <v>14.020210659003141</v>
      </c>
      <c r="H205" s="374">
        <v>2.0006800599999999E-2</v>
      </c>
      <c r="I205" s="374">
        <v>1.79104855E-2</v>
      </c>
      <c r="J205" s="374">
        <v>11.704401312851065</v>
      </c>
      <c r="K205" s="374">
        <v>1.28520032E-2</v>
      </c>
      <c r="L205" s="374">
        <v>1.27611939E-2</v>
      </c>
      <c r="M205" s="374">
        <v>0.71160504817655568</v>
      </c>
      <c r="N205" s="374">
        <v>8.2934858E-3</v>
      </c>
      <c r="O205" s="374">
        <v>9.1306667999999994E-3</v>
      </c>
      <c r="P205" s="374">
        <v>-9.1688922434449047</v>
      </c>
      <c r="Q205" s="374">
        <v>2.1145489E-2</v>
      </c>
      <c r="R205" s="374">
        <v>2.1891860700000002E-2</v>
      </c>
      <c r="S205" s="374">
        <v>-3.4093570675790108</v>
      </c>
      <c r="T205" s="374">
        <v>1.2998273899999999E-2</v>
      </c>
      <c r="U205" s="374">
        <v>1.2257631600000001E-2</v>
      </c>
      <c r="V205" s="374">
        <v>6.0422953158422388</v>
      </c>
      <c r="W205" s="374">
        <v>7.5119562000000003E-3</v>
      </c>
      <c r="X205" s="374">
        <v>7.3961156000000002E-3</v>
      </c>
      <c r="Y205" s="374">
        <v>1.5662356602430538</v>
      </c>
      <c r="Z205" s="374">
        <v>2.0510230099999999E-2</v>
      </c>
      <c r="AA205" s="374">
        <v>1.9653747100000001E-2</v>
      </c>
      <c r="AB205" s="374">
        <v>4.3578611022220715</v>
      </c>
    </row>
    <row r="206" spans="1:28" x14ac:dyDescent="0.25">
      <c r="A206" s="373" t="s">
        <v>626</v>
      </c>
      <c r="B206" s="374">
        <v>1.2066280800000001E-2</v>
      </c>
      <c r="C206" s="374">
        <v>1.17345622E-2</v>
      </c>
      <c r="D206" s="374">
        <v>2.826851094623728</v>
      </c>
      <c r="E206" s="374">
        <v>5.1614143999999997E-3</v>
      </c>
      <c r="F206" s="374">
        <v>4.9398150000000002E-3</v>
      </c>
      <c r="G206" s="374">
        <v>4.4859858112095141</v>
      </c>
      <c r="H206" s="374">
        <v>1.7227695299999998E-2</v>
      </c>
      <c r="I206" s="374">
        <v>1.66743772E-2</v>
      </c>
      <c r="J206" s="374">
        <v>3.3183734142705923</v>
      </c>
      <c r="K206" s="374">
        <v>9.5268760000000001E-3</v>
      </c>
      <c r="L206" s="374">
        <v>8.3262986000000004E-3</v>
      </c>
      <c r="M206" s="374">
        <v>14.419100943605368</v>
      </c>
      <c r="N206" s="374">
        <v>5.2312757000000003E-3</v>
      </c>
      <c r="O206" s="374">
        <v>6.1523302999999998E-3</v>
      </c>
      <c r="P206" s="374">
        <v>-14.970824957171104</v>
      </c>
      <c r="Q206" s="374">
        <v>1.47581516E-2</v>
      </c>
      <c r="R206" s="374">
        <v>1.4478628800000001E-2</v>
      </c>
      <c r="S206" s="374">
        <v>1.9305888966502094</v>
      </c>
      <c r="T206" s="374">
        <v>1.0943575699999999E-2</v>
      </c>
      <c r="U206" s="374">
        <v>1.02422398E-2</v>
      </c>
      <c r="V206" s="374">
        <v>6.8474856446926635</v>
      </c>
      <c r="W206" s="374">
        <v>5.1923009999999999E-3</v>
      </c>
      <c r="X206" s="374">
        <v>5.4707198999999996E-3</v>
      </c>
      <c r="Y206" s="374">
        <v>-5.0892552550533594</v>
      </c>
      <c r="Z206" s="374">
        <v>1.6135876699999999E-2</v>
      </c>
      <c r="AA206" s="374">
        <v>1.5712959700000001E-2</v>
      </c>
      <c r="AB206" s="374">
        <v>2.6915171175548647</v>
      </c>
    </row>
    <row r="207" spans="1:28" x14ac:dyDescent="0.25">
      <c r="A207" s="373" t="s">
        <v>627</v>
      </c>
      <c r="B207" s="374">
        <v>5.5612747000000004E-3</v>
      </c>
      <c r="C207" s="374">
        <v>4.0469846000000002E-3</v>
      </c>
      <c r="D207" s="374">
        <v>37.417738135203194</v>
      </c>
      <c r="E207" s="374">
        <v>3.4715836000000001E-3</v>
      </c>
      <c r="F207" s="374">
        <v>3.5897938999999999E-3</v>
      </c>
      <c r="G207" s="374">
        <v>-3.2929550635204974</v>
      </c>
      <c r="H207" s="374">
        <v>9.0328583E-3</v>
      </c>
      <c r="I207" s="374">
        <v>7.6367785999999997E-3</v>
      </c>
      <c r="J207" s="374">
        <v>18.281002673038095</v>
      </c>
      <c r="K207" s="374">
        <v>7.0388302000000003E-3</v>
      </c>
      <c r="L207" s="374">
        <v>6.8045207000000003E-3</v>
      </c>
      <c r="M207" s="374">
        <v>3.443438712736957</v>
      </c>
      <c r="N207" s="374">
        <v>4.2530696000000002E-3</v>
      </c>
      <c r="O207" s="374">
        <v>3.5435683000000001E-3</v>
      </c>
      <c r="P207" s="374">
        <v>20.02222731250869</v>
      </c>
      <c r="Q207" s="374">
        <v>1.1291899899999999E-2</v>
      </c>
      <c r="R207" s="374">
        <v>1.0348089099999999E-2</v>
      </c>
      <c r="S207" s="374">
        <v>9.120628851176015</v>
      </c>
      <c r="T207" s="374">
        <v>6.2145218999999996E-3</v>
      </c>
      <c r="U207" s="374">
        <v>5.2543833000000002E-3</v>
      </c>
      <c r="V207" s="374">
        <v>18.27309781530402</v>
      </c>
      <c r="W207" s="374">
        <v>3.8170891000000001E-3</v>
      </c>
      <c r="X207" s="374">
        <v>3.5695537999999999E-3</v>
      </c>
      <c r="Y207" s="374">
        <v>6.9346286362177878</v>
      </c>
      <c r="Z207" s="374">
        <v>1.0031610999999999E-2</v>
      </c>
      <c r="AA207" s="374">
        <v>8.8239371E-3</v>
      </c>
      <c r="AB207" s="374">
        <v>13.686338493958662</v>
      </c>
    </row>
    <row r="208" spans="1:28" x14ac:dyDescent="0.25">
      <c r="A208" s="373" t="s">
        <v>628</v>
      </c>
      <c r="B208" s="374">
        <v>2.7132279999999998E-3</v>
      </c>
      <c r="C208" s="374">
        <v>2.3536856000000001E-3</v>
      </c>
      <c r="D208" s="374">
        <v>15.275719068001248</v>
      </c>
      <c r="E208" s="374">
        <v>2.5232560000000002E-3</v>
      </c>
      <c r="F208" s="374">
        <v>1.5747681000000001E-3</v>
      </c>
      <c r="G208" s="374">
        <v>60.230322166165308</v>
      </c>
      <c r="H208" s="374">
        <v>5.2364839999999996E-3</v>
      </c>
      <c r="I208" s="374">
        <v>3.9284537E-3</v>
      </c>
      <c r="J208" s="374">
        <v>33.296314527010964</v>
      </c>
      <c r="K208" s="374">
        <v>3.849028E-3</v>
      </c>
      <c r="L208" s="374">
        <v>2.6957207000000002E-3</v>
      </c>
      <c r="M208" s="374">
        <v>42.782892901330612</v>
      </c>
      <c r="N208" s="374">
        <v>1.2759208999999999E-3</v>
      </c>
      <c r="O208" s="374">
        <v>8.0436829999999996E-4</v>
      </c>
      <c r="P208" s="374">
        <v>58.623966160774856</v>
      </c>
      <c r="Q208" s="374">
        <v>5.1249488999999997E-3</v>
      </c>
      <c r="R208" s="374">
        <v>3.5000889E-3</v>
      </c>
      <c r="S208" s="374">
        <v>46.423392274407661</v>
      </c>
      <c r="T208" s="374">
        <v>3.2153805000000001E-3</v>
      </c>
      <c r="U208" s="374">
        <v>2.5034470999999998E-3</v>
      </c>
      <c r="V208" s="374">
        <v>28.438124376584597</v>
      </c>
      <c r="W208" s="374">
        <v>1.9717923000000001E-3</v>
      </c>
      <c r="X208" s="374">
        <v>1.2374453000000001E-3</v>
      </c>
      <c r="Y208" s="374">
        <v>59.343794832789776</v>
      </c>
      <c r="Z208" s="374">
        <v>5.1871727999999997E-3</v>
      </c>
      <c r="AA208" s="374">
        <v>3.7408924000000001E-3</v>
      </c>
      <c r="AB208" s="374">
        <v>38.661373954514168</v>
      </c>
    </row>
    <row r="209" spans="1:28" x14ac:dyDescent="0.25">
      <c r="A209" s="379" t="s">
        <v>32</v>
      </c>
      <c r="B209" s="375">
        <v>8.2207283199999995E-2</v>
      </c>
      <c r="C209" s="375">
        <v>7.5110126200000002E-2</v>
      </c>
      <c r="D209" s="375">
        <v>9.4490015648515779</v>
      </c>
      <c r="E209" s="375">
        <v>4.6563036199999998E-2</v>
      </c>
      <c r="F209" s="375">
        <v>4.2033839000000003E-2</v>
      </c>
      <c r="G209" s="375">
        <v>10.77512144441528</v>
      </c>
      <c r="H209" s="375">
        <v>0.1287703194</v>
      </c>
      <c r="I209" s="375">
        <v>0.11714396520000001</v>
      </c>
      <c r="J209" s="375">
        <v>9.9248426328665929</v>
      </c>
      <c r="K209" s="375">
        <v>0.1497795801</v>
      </c>
      <c r="L209" s="375">
        <v>0.1525256153</v>
      </c>
      <c r="M209" s="375">
        <v>-1.8003764119219334</v>
      </c>
      <c r="N209" s="375">
        <v>0.11651284269999999</v>
      </c>
      <c r="O209" s="375">
        <v>0.12556840850000001</v>
      </c>
      <c r="P209" s="375">
        <v>-7.2116592924724499</v>
      </c>
      <c r="Q209" s="375">
        <v>0.26629242279999998</v>
      </c>
      <c r="R209" s="375">
        <v>0.27809402370000003</v>
      </c>
      <c r="S209" s="375">
        <v>-4.2437448827491782</v>
      </c>
      <c r="T209" s="375">
        <v>0.11208190730000001</v>
      </c>
      <c r="U209" s="375">
        <v>0.1090068189</v>
      </c>
      <c r="V209" s="375">
        <v>2.8210055398653733</v>
      </c>
      <c r="W209" s="375">
        <v>7.7488789299999999E-2</v>
      </c>
      <c r="X209" s="375">
        <v>7.8609796400000001E-2</v>
      </c>
      <c r="Y209" s="375">
        <v>-1.42603994837468</v>
      </c>
      <c r="Z209" s="375">
        <v>0.1895706966</v>
      </c>
      <c r="AA209" s="375">
        <v>0.18761661530000001</v>
      </c>
      <c r="AB209" s="375">
        <v>1.0415289162291952</v>
      </c>
    </row>
    <row r="210" spans="1:28" x14ac:dyDescent="0.25">
      <c r="A210" s="1071"/>
      <c r="B210" s="1072"/>
      <c r="C210" s="1072"/>
      <c r="D210" s="1072"/>
      <c r="E210" s="1072"/>
      <c r="F210" s="1072"/>
      <c r="G210" s="1072"/>
      <c r="H210" s="1072"/>
      <c r="I210" s="1072"/>
      <c r="J210" s="1072"/>
      <c r="K210" s="1072"/>
      <c r="L210" s="1072"/>
      <c r="M210" s="1072"/>
      <c r="N210" s="1072"/>
      <c r="O210" s="1072"/>
      <c r="P210" s="1072"/>
      <c r="Q210" s="1072"/>
      <c r="R210" s="1072"/>
      <c r="S210" s="1072"/>
      <c r="T210" s="1072"/>
      <c r="U210" s="1072"/>
      <c r="V210" s="1072"/>
      <c r="W210" s="1072"/>
      <c r="X210" s="1072"/>
      <c r="Y210" s="1072"/>
      <c r="Z210" s="1072"/>
      <c r="AA210" s="1072"/>
      <c r="AB210" s="1072"/>
    </row>
    <row r="211" spans="1:28" x14ac:dyDescent="0.25">
      <c r="A211" s="1088" t="s">
        <v>637</v>
      </c>
      <c r="B211" s="1077"/>
      <c r="C211" s="1077"/>
      <c r="D211" s="1077"/>
      <c r="E211" s="1077"/>
      <c r="F211" s="1077"/>
      <c r="G211" s="1077"/>
      <c r="H211" s="1077"/>
      <c r="I211" s="1077"/>
      <c r="J211" s="1077"/>
      <c r="K211" s="1077"/>
      <c r="L211" s="1077"/>
      <c r="M211" s="1077"/>
      <c r="N211" s="1077"/>
      <c r="O211" s="1077"/>
      <c r="P211" s="1077"/>
      <c r="Q211" s="1077"/>
      <c r="R211" s="1077"/>
      <c r="S211" s="1077"/>
      <c r="T211" s="1077"/>
      <c r="U211" s="1077"/>
      <c r="V211" s="1077"/>
      <c r="W211" s="1077"/>
      <c r="X211" s="1077"/>
      <c r="Y211" s="1077"/>
      <c r="Z211" s="1077"/>
      <c r="AA211" s="1077"/>
      <c r="AB211" s="1078"/>
    </row>
    <row r="212" spans="1:28" x14ac:dyDescent="0.25">
      <c r="A212" s="1082" t="s">
        <v>609</v>
      </c>
      <c r="B212" s="1077"/>
      <c r="C212" s="1077"/>
      <c r="D212" s="1077"/>
      <c r="E212" s="1077"/>
      <c r="F212" s="1077"/>
      <c r="G212" s="1077"/>
      <c r="H212" s="1077"/>
      <c r="I212" s="1077"/>
      <c r="J212" s="1077"/>
      <c r="K212" s="1077"/>
      <c r="L212" s="1077"/>
      <c r="M212" s="1077"/>
      <c r="N212" s="1077"/>
      <c r="O212" s="1077"/>
      <c r="P212" s="1077"/>
      <c r="Q212" s="1077"/>
      <c r="R212" s="1077"/>
      <c r="S212" s="1077"/>
      <c r="T212" s="1077"/>
      <c r="U212" s="1077"/>
      <c r="V212" s="1077"/>
      <c r="W212" s="1077"/>
      <c r="X212" s="1077"/>
      <c r="Y212" s="1077"/>
      <c r="Z212" s="1077"/>
      <c r="AA212" s="1077"/>
      <c r="AB212" s="1078"/>
    </row>
    <row r="213" spans="1:28" x14ac:dyDescent="0.25">
      <c r="A213" s="373" t="s">
        <v>610</v>
      </c>
      <c r="B213" s="374">
        <v>2.022282E-4</v>
      </c>
      <c r="C213" s="374">
        <v>2.022282E-4</v>
      </c>
      <c r="D213" s="374">
        <v>0</v>
      </c>
      <c r="E213" s="374">
        <v>4.0445630000000003E-4</v>
      </c>
      <c r="F213" s="374">
        <v>2.0319589999999999E-4</v>
      </c>
      <c r="G213" s="374">
        <v>99.047470938143945</v>
      </c>
      <c r="H213" s="374">
        <v>6.0668449999999997E-4</v>
      </c>
      <c r="I213" s="374">
        <v>2.0319589999999999E-4</v>
      </c>
      <c r="J213" s="374">
        <v>198.57123101401163</v>
      </c>
      <c r="K213" s="374">
        <v>2.551842E-4</v>
      </c>
      <c r="L213" s="374">
        <v>7.8262860000000004E-4</v>
      </c>
      <c r="M213" s="374">
        <v>-67.393959280302312</v>
      </c>
      <c r="N213" s="374">
        <v>2.551842E-4</v>
      </c>
      <c r="O213" s="374">
        <v>7.8262860000000004E-4</v>
      </c>
      <c r="P213" s="374">
        <v>-67.393959280302312</v>
      </c>
      <c r="Q213" s="374">
        <v>5.103684E-4</v>
      </c>
      <c r="R213" s="374">
        <v>1.5652572000000001E-3</v>
      </c>
      <c r="S213" s="374">
        <v>-67.393959280302312</v>
      </c>
      <c r="T213" s="374">
        <v>2.2564070000000001E-4</v>
      </c>
      <c r="U213" s="374">
        <v>3.4267720000000001E-4</v>
      </c>
      <c r="V213" s="374">
        <v>-34.153570765723543</v>
      </c>
      <c r="W213" s="374">
        <v>3.384611E-4</v>
      </c>
      <c r="X213" s="374">
        <v>4.5690290000000001E-4</v>
      </c>
      <c r="Y213" s="374">
        <v>-25.922750763893166</v>
      </c>
      <c r="Z213" s="374">
        <v>5.6410179999999996E-4</v>
      </c>
      <c r="AA213" s="374">
        <v>7.9958009999999996E-4</v>
      </c>
      <c r="AB213" s="374">
        <v>-29.450245197448012</v>
      </c>
    </row>
    <row r="214" spans="1:28" x14ac:dyDescent="0.25">
      <c r="A214" s="373" t="s">
        <v>611</v>
      </c>
      <c r="B214" s="374">
        <v>1.0111409000000001E-3</v>
      </c>
      <c r="C214" s="374">
        <v>1.2191753E-3</v>
      </c>
      <c r="D214" s="374">
        <v>-17.063534669706637</v>
      </c>
      <c r="E214" s="374">
        <v>3.2356506999999999E-3</v>
      </c>
      <c r="F214" s="374">
        <v>4.0639176000000004E-3</v>
      </c>
      <c r="G214" s="374">
        <v>-20.380996406029507</v>
      </c>
      <c r="H214" s="374">
        <v>4.2467916E-3</v>
      </c>
      <c r="I214" s="374">
        <v>5.2830929000000004E-3</v>
      </c>
      <c r="J214" s="374">
        <v>-19.615428303371317</v>
      </c>
      <c r="K214" s="374">
        <v>5.103684E-4</v>
      </c>
      <c r="L214" s="374">
        <v>1.5652572000000001E-3</v>
      </c>
      <c r="M214" s="374">
        <v>-67.393959280302312</v>
      </c>
      <c r="N214" s="374">
        <v>4.8484994000000002E-3</v>
      </c>
      <c r="O214" s="374">
        <v>3.1305143000000001E-3</v>
      </c>
      <c r="P214" s="374">
        <v>54.878685588498975</v>
      </c>
      <c r="Q214" s="374">
        <v>5.3588676999999996E-3</v>
      </c>
      <c r="R214" s="374">
        <v>4.6957715000000002E-3</v>
      </c>
      <c r="S214" s="374">
        <v>14.121134301360261</v>
      </c>
      <c r="T214" s="374">
        <v>7.8974259999999995E-4</v>
      </c>
      <c r="U214" s="374">
        <v>1.3707087E-3</v>
      </c>
      <c r="V214" s="374">
        <v>-42.384359273418205</v>
      </c>
      <c r="W214" s="374">
        <v>3.9487128999999999E-3</v>
      </c>
      <c r="X214" s="374">
        <v>3.6552231E-3</v>
      </c>
      <c r="Y214" s="374">
        <v>8.0293265820080784</v>
      </c>
      <c r="Z214" s="374">
        <v>4.7384554999999997E-3</v>
      </c>
      <c r="AA214" s="374">
        <v>5.0259318000000002E-3</v>
      </c>
      <c r="AB214" s="374">
        <v>-5.7198607430367527</v>
      </c>
    </row>
    <row r="215" spans="1:28" x14ac:dyDescent="0.25">
      <c r="A215" s="373" t="s">
        <v>612</v>
      </c>
      <c r="B215" s="374">
        <v>1.57737973E-2</v>
      </c>
      <c r="C215" s="374">
        <v>1.7271649900000002E-2</v>
      </c>
      <c r="D215" s="374">
        <v>-8.6723191395860937</v>
      </c>
      <c r="E215" s="374">
        <v>3.5187701600000003E-2</v>
      </c>
      <c r="F215" s="374">
        <v>3.0885774000000001E-2</v>
      </c>
      <c r="G215" s="374">
        <v>13.928508315834986</v>
      </c>
      <c r="H215" s="374">
        <v>5.0961498899999999E-2</v>
      </c>
      <c r="I215" s="374">
        <v>4.8157423999999997E-2</v>
      </c>
      <c r="J215" s="374">
        <v>5.8227261076090775</v>
      </c>
      <c r="K215" s="374">
        <v>1.35247614E-2</v>
      </c>
      <c r="L215" s="374">
        <v>1.33046859E-2</v>
      </c>
      <c r="M215" s="374">
        <v>1.6541202224097606</v>
      </c>
      <c r="N215" s="374">
        <v>2.8580628E-2</v>
      </c>
      <c r="O215" s="374">
        <v>3.0261638600000001E-2</v>
      </c>
      <c r="P215" s="374">
        <v>-5.5549225943105407</v>
      </c>
      <c r="Q215" s="374">
        <v>4.2105389399999998E-2</v>
      </c>
      <c r="R215" s="374">
        <v>4.3566324500000003E-2</v>
      </c>
      <c r="S215" s="374">
        <v>-3.3533586245036662</v>
      </c>
      <c r="T215" s="374">
        <v>1.47794682E-2</v>
      </c>
      <c r="U215" s="374">
        <v>1.55346983E-2</v>
      </c>
      <c r="V215" s="374">
        <v>-4.8615691493667512</v>
      </c>
      <c r="W215" s="374">
        <v>3.2266625200000003E-2</v>
      </c>
      <c r="X215" s="374">
        <v>3.06124937E-2</v>
      </c>
      <c r="Y215" s="374">
        <v>5.4034523165945147</v>
      </c>
      <c r="Z215" s="374">
        <v>4.7046093400000003E-2</v>
      </c>
      <c r="AA215" s="374">
        <v>4.6147192099999998E-2</v>
      </c>
      <c r="AB215" s="374">
        <v>1.9479003143942242</v>
      </c>
    </row>
    <row r="216" spans="1:28" x14ac:dyDescent="0.25">
      <c r="A216" s="373" t="s">
        <v>613</v>
      </c>
      <c r="B216" s="374">
        <v>9.6260608999999997E-2</v>
      </c>
      <c r="C216" s="374">
        <v>9.0218971499999995E-2</v>
      </c>
      <c r="D216" s="374">
        <v>6.6966375248469712</v>
      </c>
      <c r="E216" s="374">
        <v>0.1154722852</v>
      </c>
      <c r="F216" s="374">
        <v>0.11013216789999999</v>
      </c>
      <c r="G216" s="374">
        <v>4.8488260985190434</v>
      </c>
      <c r="H216" s="374">
        <v>0.21173289419999999</v>
      </c>
      <c r="I216" s="374">
        <v>0.20035113939999999</v>
      </c>
      <c r="J216" s="374">
        <v>5.6809034548470416</v>
      </c>
      <c r="K216" s="374">
        <v>6.7113438900000003E-2</v>
      </c>
      <c r="L216" s="374">
        <v>5.9218896200000003E-2</v>
      </c>
      <c r="M216" s="374">
        <v>13.331120987695822</v>
      </c>
      <c r="N216" s="374">
        <v>8.8038541499999998E-2</v>
      </c>
      <c r="O216" s="374">
        <v>8.6089144300000003E-2</v>
      </c>
      <c r="P216" s="374">
        <v>2.2643937465643971</v>
      </c>
      <c r="Q216" s="374">
        <v>0.1551519804</v>
      </c>
      <c r="R216" s="374">
        <v>0.14530804050000001</v>
      </c>
      <c r="S216" s="374">
        <v>6.7745321360933142</v>
      </c>
      <c r="T216" s="374">
        <v>8.3374251900000002E-2</v>
      </c>
      <c r="U216" s="374">
        <v>7.6645460100000007E-2</v>
      </c>
      <c r="V216" s="374">
        <v>8.7791133241562846</v>
      </c>
      <c r="W216" s="374">
        <v>0.103343457</v>
      </c>
      <c r="X216" s="374">
        <v>9.9604830399999997E-2</v>
      </c>
      <c r="Y216" s="374">
        <v>3.7534591294279274</v>
      </c>
      <c r="Z216" s="374">
        <v>0.1867177089</v>
      </c>
      <c r="AA216" s="374">
        <v>0.17625029049999999</v>
      </c>
      <c r="AB216" s="374">
        <v>5.9389510055871453</v>
      </c>
    </row>
    <row r="217" spans="1:28" x14ac:dyDescent="0.25">
      <c r="A217" s="373" t="s">
        <v>614</v>
      </c>
      <c r="B217" s="374">
        <v>0.39009814030000001</v>
      </c>
      <c r="C217" s="374">
        <v>0.3714420719</v>
      </c>
      <c r="D217" s="374">
        <v>5.0226050874017769</v>
      </c>
      <c r="E217" s="374">
        <v>0.31021801310000002</v>
      </c>
      <c r="F217" s="374">
        <v>0.30459062679999999</v>
      </c>
      <c r="G217" s="374">
        <v>1.8475244491666709</v>
      </c>
      <c r="H217" s="374">
        <v>0.70031615339999997</v>
      </c>
      <c r="I217" s="374">
        <v>0.67603269860000004</v>
      </c>
      <c r="J217" s="374">
        <v>3.592053291251851</v>
      </c>
      <c r="K217" s="374">
        <v>0.30596582970000002</v>
      </c>
      <c r="L217" s="374">
        <v>0.2927030907</v>
      </c>
      <c r="M217" s="374">
        <v>4.5311236612781025</v>
      </c>
      <c r="N217" s="374">
        <v>0.26156378270000002</v>
      </c>
      <c r="O217" s="374">
        <v>0.25696305200000003</v>
      </c>
      <c r="P217" s="374">
        <v>1.790424990749262</v>
      </c>
      <c r="Q217" s="374">
        <v>0.56752961239999999</v>
      </c>
      <c r="R217" s="374">
        <v>0.54966614260000002</v>
      </c>
      <c r="S217" s="374">
        <v>3.2498763186510349</v>
      </c>
      <c r="T217" s="374">
        <v>0.3529021108</v>
      </c>
      <c r="U217" s="374">
        <v>0.3369658827</v>
      </c>
      <c r="V217" s="374">
        <v>4.7293298574645259</v>
      </c>
      <c r="W217" s="374">
        <v>0.28870732139999999</v>
      </c>
      <c r="X217" s="374">
        <v>0.28373669579999999</v>
      </c>
      <c r="Y217" s="374">
        <v>1.7518444648074949</v>
      </c>
      <c r="Z217" s="374">
        <v>0.6416094322</v>
      </c>
      <c r="AA217" s="374">
        <v>0.62070257839999998</v>
      </c>
      <c r="AB217" s="374">
        <v>3.3682563159141532</v>
      </c>
    </row>
    <row r="218" spans="1:28" x14ac:dyDescent="0.25">
      <c r="A218" s="373" t="s">
        <v>615</v>
      </c>
      <c r="B218" s="374">
        <v>0.6639150828</v>
      </c>
      <c r="C218" s="374">
        <v>0.63051682109999996</v>
      </c>
      <c r="D218" s="374">
        <v>5.2969660098414861</v>
      </c>
      <c r="E218" s="374">
        <v>0.44530643079999999</v>
      </c>
      <c r="F218" s="374">
        <v>0.41980269170000001</v>
      </c>
      <c r="G218" s="374">
        <v>6.07517283815453</v>
      </c>
      <c r="H218" s="374">
        <v>1.1092215136000001</v>
      </c>
      <c r="I218" s="374">
        <v>1.0503195128</v>
      </c>
      <c r="J218" s="374">
        <v>5.608007856864039</v>
      </c>
      <c r="K218" s="374">
        <v>0.40548765920000002</v>
      </c>
      <c r="L218" s="374">
        <v>0.39470568280000001</v>
      </c>
      <c r="M218" s="374">
        <v>2.7316496493067444</v>
      </c>
      <c r="N218" s="374">
        <v>0.29550327840000001</v>
      </c>
      <c r="O218" s="374">
        <v>0.29687710979999998</v>
      </c>
      <c r="P218" s="374">
        <v>-0.46276097235165015</v>
      </c>
      <c r="Q218" s="374">
        <v>0.70099093759999997</v>
      </c>
      <c r="R218" s="374">
        <v>0.6915827926</v>
      </c>
      <c r="S218" s="374">
        <v>1.3603786995090017</v>
      </c>
      <c r="T218" s="374">
        <v>0.54966083239999997</v>
      </c>
      <c r="U218" s="374">
        <v>0.52726593710000003</v>
      </c>
      <c r="V218" s="374">
        <v>4.2473624264775189</v>
      </c>
      <c r="W218" s="374">
        <v>0.37907643610000002</v>
      </c>
      <c r="X218" s="374">
        <v>0.36597921630000002</v>
      </c>
      <c r="Y218" s="374">
        <v>3.5786785742674354</v>
      </c>
      <c r="Z218" s="374">
        <v>0.92873726850000005</v>
      </c>
      <c r="AA218" s="374">
        <v>0.89324515339999999</v>
      </c>
      <c r="AB218" s="374">
        <v>3.9733901678508765</v>
      </c>
    </row>
    <row r="219" spans="1:28" x14ac:dyDescent="0.25">
      <c r="A219" s="373" t="s">
        <v>616</v>
      </c>
      <c r="B219" s="374">
        <v>0.8669521657</v>
      </c>
      <c r="C219" s="374">
        <v>0.83249352759999995</v>
      </c>
      <c r="D219" s="374">
        <v>4.1392079286599381</v>
      </c>
      <c r="E219" s="374">
        <v>0.47604511269999999</v>
      </c>
      <c r="F219" s="374">
        <v>0.47568155919999999</v>
      </c>
      <c r="G219" s="374">
        <v>7.6427915475929531E-2</v>
      </c>
      <c r="H219" s="374">
        <v>1.3429972782999999</v>
      </c>
      <c r="I219" s="374">
        <v>1.3081750867999999</v>
      </c>
      <c r="J219" s="374">
        <v>2.6618907401134262</v>
      </c>
      <c r="K219" s="374">
        <v>0.43993752330000002</v>
      </c>
      <c r="L219" s="374">
        <v>0.42835871199999997</v>
      </c>
      <c r="M219" s="374">
        <v>2.7030642719833464</v>
      </c>
      <c r="N219" s="374">
        <v>0.23808683829999999</v>
      </c>
      <c r="O219" s="374">
        <v>0.22096213710000001</v>
      </c>
      <c r="P219" s="374">
        <v>7.750061356552651</v>
      </c>
      <c r="Q219" s="374">
        <v>0.67802436150000001</v>
      </c>
      <c r="R219" s="374">
        <v>0.64932084899999998</v>
      </c>
      <c r="S219" s="374">
        <v>4.420543794982934</v>
      </c>
      <c r="T219" s="374">
        <v>0.67816323140000001</v>
      </c>
      <c r="U219" s="374">
        <v>0.65554142390000003</v>
      </c>
      <c r="V219" s="374">
        <v>3.4508585842549122</v>
      </c>
      <c r="W219" s="374">
        <v>0.37084054929999999</v>
      </c>
      <c r="X219" s="374">
        <v>0.36415160470000002</v>
      </c>
      <c r="Y219" s="374">
        <v>1.8368570984358401</v>
      </c>
      <c r="Z219" s="374">
        <v>1.0490037806000001</v>
      </c>
      <c r="AA219" s="374">
        <v>1.0196930286000001</v>
      </c>
      <c r="AB219" s="374">
        <v>2.8744682152277212</v>
      </c>
    </row>
    <row r="220" spans="1:28" x14ac:dyDescent="0.25">
      <c r="A220" s="373" t="s">
        <v>617</v>
      </c>
      <c r="B220" s="374">
        <v>1.1235797136000001</v>
      </c>
      <c r="C220" s="374">
        <v>1.0755158022</v>
      </c>
      <c r="D220" s="374">
        <v>4.4689172675737465</v>
      </c>
      <c r="E220" s="374">
        <v>0.5698789836</v>
      </c>
      <c r="F220" s="374">
        <v>0.56569733479999995</v>
      </c>
      <c r="G220" s="374">
        <v>0.73920249270371663</v>
      </c>
      <c r="H220" s="374">
        <v>1.6934586973000001</v>
      </c>
      <c r="I220" s="374">
        <v>1.641213137</v>
      </c>
      <c r="J220" s="374">
        <v>3.1833501159697297</v>
      </c>
      <c r="K220" s="374">
        <v>0.57288848010000004</v>
      </c>
      <c r="L220" s="374">
        <v>0.56923185720000002</v>
      </c>
      <c r="M220" s="374">
        <v>0.64237847087240674</v>
      </c>
      <c r="N220" s="374">
        <v>0.26947449220000003</v>
      </c>
      <c r="O220" s="374">
        <v>0.27339825220000002</v>
      </c>
      <c r="P220" s="374">
        <v>-1.4351810841605639</v>
      </c>
      <c r="Q220" s="374">
        <v>0.84236297230000001</v>
      </c>
      <c r="R220" s="374">
        <v>0.84263010940000005</v>
      </c>
      <c r="S220" s="374">
        <v>-3.170277171679059E-2</v>
      </c>
      <c r="T220" s="374">
        <v>0.88011168989999999</v>
      </c>
      <c r="U220" s="374">
        <v>0.85383727890000005</v>
      </c>
      <c r="V220" s="374">
        <v>3.0772152550951226</v>
      </c>
      <c r="W220" s="374">
        <v>0.4370661052</v>
      </c>
      <c r="X220" s="374">
        <v>0.4377129703</v>
      </c>
      <c r="Y220" s="374">
        <v>-0.14778294085200372</v>
      </c>
      <c r="Z220" s="374">
        <v>1.3171777951000001</v>
      </c>
      <c r="AA220" s="374">
        <v>1.2915502491999999</v>
      </c>
      <c r="AB220" s="374">
        <v>1.984246909160059</v>
      </c>
    </row>
    <row r="221" spans="1:28" x14ac:dyDescent="0.25">
      <c r="A221" s="373" t="s">
        <v>618</v>
      </c>
      <c r="B221" s="374">
        <v>1.162003066</v>
      </c>
      <c r="C221" s="374">
        <v>1.1108718855999999</v>
      </c>
      <c r="D221" s="374">
        <v>4.6027972318683164</v>
      </c>
      <c r="E221" s="374">
        <v>0.56907007089999995</v>
      </c>
      <c r="F221" s="374">
        <v>0.51774310670000001</v>
      </c>
      <c r="G221" s="374">
        <v>9.9135968274205677</v>
      </c>
      <c r="H221" s="374">
        <v>1.7310731369000001</v>
      </c>
      <c r="I221" s="374">
        <v>1.6286149923</v>
      </c>
      <c r="J221" s="374">
        <v>6.2911212953593365</v>
      </c>
      <c r="K221" s="374">
        <v>0.63566378800000001</v>
      </c>
      <c r="L221" s="374">
        <v>0.65506012530000002</v>
      </c>
      <c r="M221" s="374">
        <v>-2.9610010670573228</v>
      </c>
      <c r="N221" s="374">
        <v>0.27432299160000001</v>
      </c>
      <c r="O221" s="374">
        <v>0.28774644290000001</v>
      </c>
      <c r="P221" s="374">
        <v>-4.665027711451164</v>
      </c>
      <c r="Q221" s="374">
        <v>0.90998677949999995</v>
      </c>
      <c r="R221" s="374">
        <v>0.94280656829999998</v>
      </c>
      <c r="S221" s="374">
        <v>-3.4810734145794386</v>
      </c>
      <c r="T221" s="374">
        <v>0.92930137030000004</v>
      </c>
      <c r="U221" s="374">
        <v>0.91129281760000003</v>
      </c>
      <c r="V221" s="374">
        <v>1.9761543548019844</v>
      </c>
      <c r="W221" s="374">
        <v>0.43875841069999999</v>
      </c>
      <c r="X221" s="374">
        <v>0.41703811439999999</v>
      </c>
      <c r="Y221" s="374">
        <v>5.2082281091380356</v>
      </c>
      <c r="Z221" s="374">
        <v>1.3680597809999999</v>
      </c>
      <c r="AA221" s="374">
        <v>1.3283309320000001</v>
      </c>
      <c r="AB221" s="374">
        <v>2.9908848798832155</v>
      </c>
    </row>
    <row r="222" spans="1:28" x14ac:dyDescent="0.25">
      <c r="A222" s="373" t="s">
        <v>619</v>
      </c>
      <c r="B222" s="374">
        <v>1.1500716039000001</v>
      </c>
      <c r="C222" s="374">
        <v>1.1078239474</v>
      </c>
      <c r="D222" s="374">
        <v>3.8135713349718436</v>
      </c>
      <c r="E222" s="374">
        <v>0.52296204810000002</v>
      </c>
      <c r="F222" s="374">
        <v>0.50108104440000001</v>
      </c>
      <c r="G222" s="374">
        <v>4.3667594183692593</v>
      </c>
      <c r="H222" s="374">
        <v>1.6730336521</v>
      </c>
      <c r="I222" s="374">
        <v>1.6089049918</v>
      </c>
      <c r="J222" s="374">
        <v>3.9858575010233821</v>
      </c>
      <c r="K222" s="374">
        <v>0.73620635420000002</v>
      </c>
      <c r="L222" s="374">
        <v>0.81054233750000004</v>
      </c>
      <c r="M222" s="374">
        <v>-9.1711413285675558</v>
      </c>
      <c r="N222" s="374">
        <v>0.32765648479999998</v>
      </c>
      <c r="O222" s="374">
        <v>0.34279132010000002</v>
      </c>
      <c r="P222" s="374">
        <v>-4.4151746011494293</v>
      </c>
      <c r="Q222" s="374">
        <v>1.063862839</v>
      </c>
      <c r="R222" s="374">
        <v>1.1533336574999999</v>
      </c>
      <c r="S222" s="374">
        <v>-7.7575832386561512</v>
      </c>
      <c r="T222" s="374">
        <v>0.96709619359999999</v>
      </c>
      <c r="U222" s="374">
        <v>0.97765796260000004</v>
      </c>
      <c r="V222" s="374">
        <v>-1.0803133001557996</v>
      </c>
      <c r="W222" s="374">
        <v>0.43661482369999999</v>
      </c>
      <c r="X222" s="374">
        <v>0.43177323270000001</v>
      </c>
      <c r="Y222" s="374">
        <v>1.1213272693455734</v>
      </c>
      <c r="Z222" s="374">
        <v>1.4037110173</v>
      </c>
      <c r="AA222" s="374">
        <v>1.4094311953000001</v>
      </c>
      <c r="AB222" s="374">
        <v>-0.40585010599133442</v>
      </c>
    </row>
    <row r="223" spans="1:28" x14ac:dyDescent="0.25">
      <c r="A223" s="373" t="s">
        <v>620</v>
      </c>
      <c r="B223" s="374">
        <v>1.0382394258000001</v>
      </c>
      <c r="C223" s="374">
        <v>0.97594982009999998</v>
      </c>
      <c r="D223" s="374">
        <v>6.3824598782771025</v>
      </c>
      <c r="E223" s="374">
        <v>0.487167662</v>
      </c>
      <c r="F223" s="374">
        <v>0.45719073399999999</v>
      </c>
      <c r="G223" s="374">
        <v>6.5567663057668257</v>
      </c>
      <c r="H223" s="374">
        <v>1.5254070877999999</v>
      </c>
      <c r="I223" s="374">
        <v>1.4331405541</v>
      </c>
      <c r="J223" s="374">
        <v>6.4380659270327101</v>
      </c>
      <c r="K223" s="374">
        <v>0.80969939749999997</v>
      </c>
      <c r="L223" s="374">
        <v>0.77454142260000003</v>
      </c>
      <c r="M223" s="374">
        <v>4.5391987922325461</v>
      </c>
      <c r="N223" s="374">
        <v>0.37996924139999999</v>
      </c>
      <c r="O223" s="374">
        <v>0.39548831140000001</v>
      </c>
      <c r="P223" s="374">
        <v>-3.9240274750633297</v>
      </c>
      <c r="Q223" s="374">
        <v>1.1896686389</v>
      </c>
      <c r="R223" s="374">
        <v>1.1700297340000001</v>
      </c>
      <c r="S223" s="374">
        <v>1.6784962235840029</v>
      </c>
      <c r="T223" s="374">
        <v>0.93719879610000001</v>
      </c>
      <c r="U223" s="374">
        <v>0.8877623187</v>
      </c>
      <c r="V223" s="374">
        <v>5.5686613813923369</v>
      </c>
      <c r="W223" s="374">
        <v>0.439773794</v>
      </c>
      <c r="X223" s="374">
        <v>0.43017407260000001</v>
      </c>
      <c r="Y223" s="374">
        <v>2.2315899565909847</v>
      </c>
      <c r="Z223" s="374">
        <v>1.3769725901000001</v>
      </c>
      <c r="AA223" s="374">
        <v>1.3179363911999999</v>
      </c>
      <c r="AB223" s="374">
        <v>4.4794422017778057</v>
      </c>
    </row>
    <row r="224" spans="1:28" x14ac:dyDescent="0.25">
      <c r="A224" s="373" t="s">
        <v>621</v>
      </c>
      <c r="B224" s="374">
        <v>0.80547480189999998</v>
      </c>
      <c r="C224" s="374">
        <v>0.75751424720000005</v>
      </c>
      <c r="D224" s="374">
        <v>6.3313072826387762</v>
      </c>
      <c r="E224" s="374">
        <v>0.38079564449999997</v>
      </c>
      <c r="F224" s="374">
        <v>0.34299464839999999</v>
      </c>
      <c r="G224" s="374">
        <v>11.020870522713366</v>
      </c>
      <c r="H224" s="374">
        <v>1.1862704464</v>
      </c>
      <c r="I224" s="374">
        <v>1.1005088956</v>
      </c>
      <c r="J224" s="374">
        <v>7.7928993707263583</v>
      </c>
      <c r="K224" s="374">
        <v>0.68159694000000004</v>
      </c>
      <c r="L224" s="374">
        <v>0.67540846850000003</v>
      </c>
      <c r="M224" s="374">
        <v>0.91625613071506518</v>
      </c>
      <c r="N224" s="374">
        <v>0.32867722160000001</v>
      </c>
      <c r="O224" s="374">
        <v>0.3485305964</v>
      </c>
      <c r="P224" s="374">
        <v>-5.6963075853503469</v>
      </c>
      <c r="Q224" s="374">
        <v>1.0102741615999999</v>
      </c>
      <c r="R224" s="374">
        <v>1.0239390649</v>
      </c>
      <c r="S224" s="374">
        <v>-1.3345426274301353</v>
      </c>
      <c r="T224" s="374">
        <v>0.75070672790000004</v>
      </c>
      <c r="U224" s="374">
        <v>0.72156389180000002</v>
      </c>
      <c r="V224" s="374">
        <v>4.0388434664185846</v>
      </c>
      <c r="W224" s="374">
        <v>0.3577533866</v>
      </c>
      <c r="X224" s="374">
        <v>0.34541858619999999</v>
      </c>
      <c r="Y224" s="374">
        <v>3.5709718274563373</v>
      </c>
      <c r="Z224" s="374">
        <v>1.1084601144999999</v>
      </c>
      <c r="AA224" s="374">
        <v>1.0669824778999999</v>
      </c>
      <c r="AB224" s="374">
        <v>3.8873774836148067</v>
      </c>
    </row>
    <row r="225" spans="1:28" x14ac:dyDescent="0.25">
      <c r="A225" s="373" t="s">
        <v>622</v>
      </c>
      <c r="B225" s="374">
        <v>0.68292453080000004</v>
      </c>
      <c r="C225" s="374">
        <v>0.64027022339999995</v>
      </c>
      <c r="D225" s="374">
        <v>6.6619227071805343</v>
      </c>
      <c r="E225" s="374">
        <v>0.32053164979999998</v>
      </c>
      <c r="F225" s="374">
        <v>0.29991712149999999</v>
      </c>
      <c r="G225" s="374">
        <v>6.8734082925639095</v>
      </c>
      <c r="H225" s="374">
        <v>1.0034561805</v>
      </c>
      <c r="I225" s="374">
        <v>0.9401873449</v>
      </c>
      <c r="J225" s="374">
        <v>6.7293860040978704</v>
      </c>
      <c r="K225" s="374">
        <v>0.53129345910000003</v>
      </c>
      <c r="L225" s="374">
        <v>0.53583970430000005</v>
      </c>
      <c r="M225" s="374">
        <v>-0.848433806512916</v>
      </c>
      <c r="N225" s="374">
        <v>0.26921930799999999</v>
      </c>
      <c r="O225" s="374">
        <v>0.25591954719999999</v>
      </c>
      <c r="P225" s="374">
        <v>5.1968522707670717</v>
      </c>
      <c r="Q225" s="374">
        <v>0.80051276709999997</v>
      </c>
      <c r="R225" s="374">
        <v>0.79175925140000003</v>
      </c>
      <c r="S225" s="374">
        <v>1.1055779499288265</v>
      </c>
      <c r="T225" s="374">
        <v>0.61588638829999998</v>
      </c>
      <c r="U225" s="374">
        <v>0.59454488790000004</v>
      </c>
      <c r="V225" s="374">
        <v>3.5895524180487914</v>
      </c>
      <c r="W225" s="374">
        <v>0.2978457712</v>
      </c>
      <c r="X225" s="374">
        <v>0.28065260130000003</v>
      </c>
      <c r="Y225" s="374">
        <v>6.1261395121086304</v>
      </c>
      <c r="Z225" s="374">
        <v>0.91373215949999997</v>
      </c>
      <c r="AA225" s="374">
        <v>0.87519748909999995</v>
      </c>
      <c r="AB225" s="374">
        <v>4.4029685733704138</v>
      </c>
    </row>
    <row r="226" spans="1:28" x14ac:dyDescent="0.25">
      <c r="A226" s="373" t="s">
        <v>623</v>
      </c>
      <c r="B226" s="374">
        <v>0.49222336630000002</v>
      </c>
      <c r="C226" s="374">
        <v>0.45475238340000002</v>
      </c>
      <c r="D226" s="374">
        <v>8.2398650931402742</v>
      </c>
      <c r="E226" s="374">
        <v>0.25076293109999997</v>
      </c>
      <c r="F226" s="374">
        <v>0.2411935117</v>
      </c>
      <c r="G226" s="374">
        <v>3.9675277052653612</v>
      </c>
      <c r="H226" s="374">
        <v>0.74298629729999999</v>
      </c>
      <c r="I226" s="374">
        <v>0.69594589500000004</v>
      </c>
      <c r="J226" s="374">
        <v>6.7592039320815145</v>
      </c>
      <c r="K226" s="374">
        <v>0.34551937729999999</v>
      </c>
      <c r="L226" s="374">
        <v>0.32374735780000002</v>
      </c>
      <c r="M226" s="374">
        <v>6.725002992441409</v>
      </c>
      <c r="N226" s="374">
        <v>0.1651041633</v>
      </c>
      <c r="O226" s="374">
        <v>0.16904777430000001</v>
      </c>
      <c r="P226" s="374">
        <v>-2.332838167393736</v>
      </c>
      <c r="Q226" s="374">
        <v>0.51062354060000004</v>
      </c>
      <c r="R226" s="374">
        <v>0.49279513209999998</v>
      </c>
      <c r="S226" s="374">
        <v>3.6178134357833347</v>
      </c>
      <c r="T226" s="374">
        <v>0.4273635536</v>
      </c>
      <c r="U226" s="374">
        <v>0.39739129010000002</v>
      </c>
      <c r="V226" s="374">
        <v>7.5422547616626812</v>
      </c>
      <c r="W226" s="374">
        <v>0.2128920342</v>
      </c>
      <c r="X226" s="374">
        <v>0.20960420160000001</v>
      </c>
      <c r="Y226" s="374">
        <v>1.5685909800006614</v>
      </c>
      <c r="Z226" s="374">
        <v>0.64025558780000003</v>
      </c>
      <c r="AA226" s="374">
        <v>0.6069954917</v>
      </c>
      <c r="AB226" s="374">
        <v>5.4794634482126403</v>
      </c>
    </row>
    <row r="227" spans="1:28" x14ac:dyDescent="0.25">
      <c r="A227" s="373" t="s">
        <v>624</v>
      </c>
      <c r="B227" s="374">
        <v>0.35228147250000003</v>
      </c>
      <c r="C227" s="374">
        <v>0.32714536960000001</v>
      </c>
      <c r="D227" s="374">
        <v>7.6834658949120671</v>
      </c>
      <c r="E227" s="374">
        <v>0.1917123054</v>
      </c>
      <c r="F227" s="374">
        <v>0.17352928300000001</v>
      </c>
      <c r="G227" s="374">
        <v>10.47835966682349</v>
      </c>
      <c r="H227" s="374">
        <v>0.54399377780000002</v>
      </c>
      <c r="I227" s="374">
        <v>0.5006746527</v>
      </c>
      <c r="J227" s="374">
        <v>8.6521506264381376</v>
      </c>
      <c r="K227" s="374">
        <v>0.21358915719999999</v>
      </c>
      <c r="L227" s="374">
        <v>0.2068748225</v>
      </c>
      <c r="M227" s="374">
        <v>3.2456026397315707</v>
      </c>
      <c r="N227" s="374">
        <v>0.11126030169999999</v>
      </c>
      <c r="O227" s="374">
        <v>9.7828573099999996E-2</v>
      </c>
      <c r="P227" s="374">
        <v>13.729862528271909</v>
      </c>
      <c r="Q227" s="374">
        <v>0.3248494589</v>
      </c>
      <c r="R227" s="374">
        <v>0.30470339559999998</v>
      </c>
      <c r="S227" s="374">
        <v>6.6116963548535024</v>
      </c>
      <c r="T227" s="374">
        <v>0.29096372879999999</v>
      </c>
      <c r="U227" s="374">
        <v>0.27448441220000003</v>
      </c>
      <c r="V227" s="374">
        <v>6.0037349545345009</v>
      </c>
      <c r="W227" s="374">
        <v>0.15614338920000001</v>
      </c>
      <c r="X227" s="374">
        <v>0.1403834135</v>
      </c>
      <c r="Y227" s="374">
        <v>11.226380173466865</v>
      </c>
      <c r="Z227" s="374">
        <v>0.44710711790000002</v>
      </c>
      <c r="AA227" s="374">
        <v>0.41486782570000003</v>
      </c>
      <c r="AB227" s="374">
        <v>7.7709791415140783</v>
      </c>
    </row>
    <row r="228" spans="1:28" x14ac:dyDescent="0.25">
      <c r="A228" s="373" t="s">
        <v>625</v>
      </c>
      <c r="B228" s="374">
        <v>0.2384270127</v>
      </c>
      <c r="C228" s="374">
        <v>0.2188419647</v>
      </c>
      <c r="D228" s="374">
        <v>8.9494023812335186</v>
      </c>
      <c r="E228" s="374">
        <v>0.1278082036</v>
      </c>
      <c r="F228" s="374">
        <v>0.1204951579</v>
      </c>
      <c r="G228" s="374">
        <v>6.0691614729192489</v>
      </c>
      <c r="H228" s="374">
        <v>0.36623521619999999</v>
      </c>
      <c r="I228" s="374">
        <v>0.33933712249999998</v>
      </c>
      <c r="J228" s="374">
        <v>7.926658156889399</v>
      </c>
      <c r="K228" s="374">
        <v>0.12912319420000001</v>
      </c>
      <c r="L228" s="374">
        <v>0.1262640783</v>
      </c>
      <c r="M228" s="374">
        <v>2.2643937519639001</v>
      </c>
      <c r="N228" s="374">
        <v>6.6347886300000006E-2</v>
      </c>
      <c r="O228" s="374">
        <v>6.7306058299999999E-2</v>
      </c>
      <c r="P228" s="374">
        <v>-1.4236043889677474</v>
      </c>
      <c r="Q228" s="374">
        <v>0.19547108050000001</v>
      </c>
      <c r="R228" s="374">
        <v>0.1935701366</v>
      </c>
      <c r="S228" s="374">
        <v>0.98204399366013106</v>
      </c>
      <c r="T228" s="374">
        <v>0.19010231990000001</v>
      </c>
      <c r="U228" s="374">
        <v>0.17830635349999999</v>
      </c>
      <c r="V228" s="374">
        <v>6.6155614583862876</v>
      </c>
      <c r="W228" s="374">
        <v>0.1006357682</v>
      </c>
      <c r="X228" s="374">
        <v>9.7206090199999998E-2</v>
      </c>
      <c r="Y228" s="374">
        <v>3.5282542410084661</v>
      </c>
      <c r="Z228" s="374">
        <v>0.29073808810000001</v>
      </c>
      <c r="AA228" s="374">
        <v>0.2755124437</v>
      </c>
      <c r="AB228" s="374">
        <v>5.5263000812329599</v>
      </c>
    </row>
    <row r="229" spans="1:28" x14ac:dyDescent="0.25">
      <c r="A229" s="373" t="s">
        <v>626</v>
      </c>
      <c r="B229" s="374">
        <v>0.14277308820000001</v>
      </c>
      <c r="C229" s="374">
        <v>0.1235430961</v>
      </c>
      <c r="D229" s="374">
        <v>15.565412157418002</v>
      </c>
      <c r="E229" s="374">
        <v>7.1588772300000006E-2</v>
      </c>
      <c r="F229" s="374">
        <v>6.2990723299999996E-2</v>
      </c>
      <c r="G229" s="374">
        <v>13.649706733880308</v>
      </c>
      <c r="H229" s="374">
        <v>0.21436186039999999</v>
      </c>
      <c r="I229" s="374">
        <v>0.1865338195</v>
      </c>
      <c r="J229" s="374">
        <v>14.918496267643299</v>
      </c>
      <c r="K229" s="374">
        <v>7.6044885100000001E-2</v>
      </c>
      <c r="L229" s="374">
        <v>6.8610439300000006E-2</v>
      </c>
      <c r="M229" s="374">
        <v>10.835735605033502</v>
      </c>
      <c r="N229" s="374">
        <v>4.6953888800000003E-2</v>
      </c>
      <c r="O229" s="374">
        <v>4.12184388E-2</v>
      </c>
      <c r="P229" s="374">
        <v>13.914767679167905</v>
      </c>
      <c r="Q229" s="374">
        <v>0.1229987739</v>
      </c>
      <c r="R229" s="374">
        <v>0.109828878</v>
      </c>
      <c r="S229" s="374">
        <v>11.991286936392086</v>
      </c>
      <c r="T229" s="374">
        <v>0.11327164939999999</v>
      </c>
      <c r="U229" s="374">
        <v>9.9490604699999999E-2</v>
      </c>
      <c r="V229" s="374">
        <v>13.851604120363724</v>
      </c>
      <c r="W229" s="374">
        <v>6.0697357899999999E-2</v>
      </c>
      <c r="X229" s="374">
        <v>5.3457638299999999E-2</v>
      </c>
      <c r="Y229" s="374">
        <v>13.542909545257631</v>
      </c>
      <c r="Z229" s="374">
        <v>0.17396900730000001</v>
      </c>
      <c r="AA229" s="374">
        <v>0.15294824300000001</v>
      </c>
      <c r="AB229" s="374">
        <v>13.743710870872828</v>
      </c>
    </row>
    <row r="230" spans="1:28" x14ac:dyDescent="0.25">
      <c r="A230" s="373" t="s">
        <v>627</v>
      </c>
      <c r="B230" s="374">
        <v>6.9768718699999996E-2</v>
      </c>
      <c r="C230" s="374">
        <v>6.0958764499999998E-2</v>
      </c>
      <c r="D230" s="374">
        <v>14.452317517032354</v>
      </c>
      <c r="E230" s="374">
        <v>2.9727541E-2</v>
      </c>
      <c r="F230" s="374">
        <v>2.5805877000000001E-2</v>
      </c>
      <c r="G230" s="374">
        <v>15.196786375444615</v>
      </c>
      <c r="H230" s="374">
        <v>9.9496259700000006E-2</v>
      </c>
      <c r="I230" s="374">
        <v>8.6764641500000003E-2</v>
      </c>
      <c r="J230" s="374">
        <v>14.67374033926021</v>
      </c>
      <c r="K230" s="374">
        <v>4.6953888800000003E-2</v>
      </c>
      <c r="L230" s="374">
        <v>4.85229722E-2</v>
      </c>
      <c r="M230" s="374">
        <v>-3.2336918553393934</v>
      </c>
      <c r="N230" s="374">
        <v>1.53110507E-2</v>
      </c>
      <c r="O230" s="374">
        <v>1.2000304999999999E-2</v>
      </c>
      <c r="P230" s="374">
        <v>27.588846283490298</v>
      </c>
      <c r="Q230" s="374">
        <v>6.2264939499999998E-2</v>
      </c>
      <c r="R230" s="374">
        <v>6.0523277200000003E-2</v>
      </c>
      <c r="S230" s="374">
        <v>2.8776734846076568</v>
      </c>
      <c r="T230" s="374">
        <v>5.96819746E-2</v>
      </c>
      <c r="U230" s="374">
        <v>5.5513701300000003E-2</v>
      </c>
      <c r="V230" s="374">
        <v>7.5085487048942134</v>
      </c>
      <c r="W230" s="374">
        <v>2.3353816199999999E-2</v>
      </c>
      <c r="X230" s="374">
        <v>1.97610501E-2</v>
      </c>
      <c r="Y230" s="374">
        <v>18.181048485879803</v>
      </c>
      <c r="Z230" s="374">
        <v>8.3035790799999995E-2</v>
      </c>
      <c r="AA230" s="374">
        <v>7.5274751400000006E-2</v>
      </c>
      <c r="AB230" s="374">
        <v>10.310282339902876</v>
      </c>
    </row>
    <row r="231" spans="1:28" x14ac:dyDescent="0.25">
      <c r="A231" s="373" t="s">
        <v>628</v>
      </c>
      <c r="B231" s="374">
        <v>3.4378788899999999E-2</v>
      </c>
      <c r="C231" s="374">
        <v>3.04793823E-2</v>
      </c>
      <c r="D231" s="374">
        <v>12.793588011788536</v>
      </c>
      <c r="E231" s="374">
        <v>1.53693409E-2</v>
      </c>
      <c r="F231" s="374">
        <v>1.34109282E-2</v>
      </c>
      <c r="G231" s="374">
        <v>14.603110767530625</v>
      </c>
      <c r="H231" s="374">
        <v>4.97481299E-2</v>
      </c>
      <c r="I231" s="374">
        <v>4.3890310500000002E-2</v>
      </c>
      <c r="J231" s="374">
        <v>13.346497970206883</v>
      </c>
      <c r="K231" s="374">
        <v>3.1132469699999998E-2</v>
      </c>
      <c r="L231" s="374">
        <v>3.2348648200000003E-2</v>
      </c>
      <c r="M231" s="374">
        <v>-3.7595960501372816</v>
      </c>
      <c r="N231" s="374">
        <v>8.1658936999999994E-3</v>
      </c>
      <c r="O231" s="374">
        <v>9.3915430000000005E-3</v>
      </c>
      <c r="P231" s="374">
        <v>-13.050563682666427</v>
      </c>
      <c r="Q231" s="374">
        <v>3.9298363400000001E-2</v>
      </c>
      <c r="R231" s="374">
        <v>4.1740191199999999E-2</v>
      </c>
      <c r="S231" s="374">
        <v>-5.8500637630045098</v>
      </c>
      <c r="T231" s="374">
        <v>3.2943547400000002E-2</v>
      </c>
      <c r="U231" s="374">
        <v>3.1297848099999998E-2</v>
      </c>
      <c r="V231" s="374">
        <v>5.2581867441551244</v>
      </c>
      <c r="W231" s="374">
        <v>1.21845997E-2</v>
      </c>
      <c r="X231" s="374">
        <v>1.1651023700000001E-2</v>
      </c>
      <c r="Y231" s="374">
        <v>4.5796490826810254</v>
      </c>
      <c r="Z231" s="374">
        <v>4.5128147200000003E-2</v>
      </c>
      <c r="AA231" s="374">
        <v>4.2948871800000003E-2</v>
      </c>
      <c r="AB231" s="374">
        <v>5.0741155906218749</v>
      </c>
    </row>
    <row r="232" spans="1:28" x14ac:dyDescent="0.25">
      <c r="A232" s="379" t="s">
        <v>32</v>
      </c>
      <c r="B232" s="375">
        <v>9.3263587533999992</v>
      </c>
      <c r="C232" s="375">
        <v>8.8268291036999997</v>
      </c>
      <c r="D232" s="375">
        <v>5.6592196793592509</v>
      </c>
      <c r="E232" s="375">
        <v>4.9232448036000003</v>
      </c>
      <c r="F232" s="375">
        <v>4.6674094040999998</v>
      </c>
      <c r="G232" s="375">
        <v>5.4813147369345172</v>
      </c>
      <c r="H232" s="375">
        <v>14.249603557</v>
      </c>
      <c r="I232" s="375">
        <v>13.494238508</v>
      </c>
      <c r="J232" s="375">
        <v>5.5976856237733186</v>
      </c>
      <c r="K232" s="375">
        <v>6.0425061562</v>
      </c>
      <c r="L232" s="375">
        <v>6.0176311872000001</v>
      </c>
      <c r="M232" s="375">
        <v>0.41336812154442182</v>
      </c>
      <c r="N232" s="375">
        <v>3.1793396765000002</v>
      </c>
      <c r="O232" s="375">
        <v>3.1957333872000002</v>
      </c>
      <c r="P232" s="375">
        <v>-0.51298743398502378</v>
      </c>
      <c r="Q232" s="375">
        <v>9.2218458325999997</v>
      </c>
      <c r="R232" s="375">
        <v>9.2133645743999999</v>
      </c>
      <c r="S232" s="375">
        <v>9.2053865138108648E-2</v>
      </c>
      <c r="T232" s="375">
        <v>7.8745232176000002</v>
      </c>
      <c r="U232" s="375">
        <v>7.5968101553</v>
      </c>
      <c r="V232" s="375">
        <v>3.6556535785779776</v>
      </c>
      <c r="W232" s="375">
        <v>4.1522408198000003</v>
      </c>
      <c r="X232" s="375">
        <v>4.0230299617999998</v>
      </c>
      <c r="Y232" s="375">
        <v>3.2117796592841863</v>
      </c>
      <c r="Z232" s="375">
        <v>12.026764037</v>
      </c>
      <c r="AA232" s="375">
        <v>11.619840117000001</v>
      </c>
      <c r="AB232" s="375">
        <v>3.5019752070827748</v>
      </c>
    </row>
    <row r="233" spans="1:28" x14ac:dyDescent="0.25">
      <c r="A233" s="1074"/>
      <c r="B233" s="1072"/>
      <c r="C233" s="1072"/>
      <c r="D233" s="1072"/>
      <c r="E233" s="1072"/>
      <c r="F233" s="1072"/>
      <c r="G233" s="1072"/>
      <c r="H233" s="1072"/>
      <c r="I233" s="1072"/>
      <c r="J233" s="1072"/>
      <c r="K233" s="1072"/>
      <c r="L233" s="1072"/>
      <c r="M233" s="1072"/>
      <c r="N233" s="1072"/>
      <c r="O233" s="1072"/>
      <c r="P233" s="1072"/>
      <c r="Q233" s="1072"/>
      <c r="R233" s="1072"/>
      <c r="S233" s="1072"/>
      <c r="T233" s="1072"/>
      <c r="U233" s="1072"/>
      <c r="V233" s="1072"/>
      <c r="W233" s="1072"/>
      <c r="X233" s="1072"/>
      <c r="Y233" s="1072"/>
      <c r="Z233" s="1072"/>
      <c r="AA233" s="1072"/>
      <c r="AB233" s="1075"/>
    </row>
    <row r="234" spans="1:28" x14ac:dyDescent="0.25">
      <c r="A234" s="1082" t="s">
        <v>629</v>
      </c>
      <c r="B234" s="1077"/>
      <c r="C234" s="1077"/>
      <c r="D234" s="1077"/>
      <c r="E234" s="1077"/>
      <c r="F234" s="1077"/>
      <c r="G234" s="1077"/>
      <c r="H234" s="1077"/>
      <c r="I234" s="1077"/>
      <c r="J234" s="1077"/>
      <c r="K234" s="1077"/>
      <c r="L234" s="1077"/>
      <c r="M234" s="1077"/>
      <c r="N234" s="1077"/>
      <c r="O234" s="1077"/>
      <c r="P234" s="1077"/>
      <c r="Q234" s="1077"/>
      <c r="R234" s="1077"/>
      <c r="S234" s="1077"/>
      <c r="T234" s="1077"/>
      <c r="U234" s="1077"/>
      <c r="V234" s="1077"/>
      <c r="W234" s="1077"/>
      <c r="X234" s="1077"/>
      <c r="Y234" s="1077"/>
      <c r="Z234" s="1077"/>
      <c r="AA234" s="1077"/>
      <c r="AB234" s="1078"/>
    </row>
    <row r="235" spans="1:28" x14ac:dyDescent="0.25">
      <c r="A235" s="373" t="s">
        <v>610</v>
      </c>
      <c r="B235" s="374">
        <v>0</v>
      </c>
      <c r="C235" s="374">
        <v>0</v>
      </c>
      <c r="D235" s="374">
        <v>0</v>
      </c>
      <c r="E235" s="374">
        <v>0</v>
      </c>
      <c r="F235" s="374">
        <v>0</v>
      </c>
      <c r="G235" s="374">
        <v>0</v>
      </c>
      <c r="H235" s="374">
        <v>0</v>
      </c>
      <c r="I235" s="374">
        <v>0</v>
      </c>
      <c r="J235" s="374">
        <v>0</v>
      </c>
      <c r="K235" s="374">
        <v>0</v>
      </c>
      <c r="L235" s="374">
        <v>2.6087620000000001E-4</v>
      </c>
      <c r="M235" s="374">
        <v>-100</v>
      </c>
      <c r="N235" s="374">
        <v>0</v>
      </c>
      <c r="O235" s="374">
        <v>0</v>
      </c>
      <c r="P235" s="374">
        <v>0</v>
      </c>
      <c r="Q235" s="374">
        <v>0</v>
      </c>
      <c r="R235" s="374">
        <v>2.6087620000000001E-4</v>
      </c>
      <c r="S235" s="374">
        <v>-100</v>
      </c>
      <c r="T235" s="374">
        <v>0</v>
      </c>
      <c r="U235" s="374">
        <v>1.1422570000000001E-4</v>
      </c>
      <c r="V235" s="374">
        <v>-100</v>
      </c>
      <c r="W235" s="374">
        <v>0</v>
      </c>
      <c r="X235" s="374">
        <v>0</v>
      </c>
      <c r="Y235" s="374">
        <v>0</v>
      </c>
      <c r="Z235" s="374">
        <v>0</v>
      </c>
      <c r="AA235" s="374">
        <v>1.1422570000000001E-4</v>
      </c>
      <c r="AB235" s="374">
        <v>-100</v>
      </c>
    </row>
    <row r="236" spans="1:28" x14ac:dyDescent="0.25">
      <c r="A236" s="373" t="s">
        <v>611</v>
      </c>
      <c r="B236" s="374">
        <v>0</v>
      </c>
      <c r="C236" s="374">
        <v>2.0319589999999999E-4</v>
      </c>
      <c r="D236" s="374">
        <v>-100</v>
      </c>
      <c r="E236" s="374">
        <v>1.8200535E-3</v>
      </c>
      <c r="F236" s="374">
        <v>1.8287628999999999E-3</v>
      </c>
      <c r="G236" s="374">
        <v>-0.47624544439303085</v>
      </c>
      <c r="H236" s="374">
        <v>1.8200535E-3</v>
      </c>
      <c r="I236" s="374">
        <v>2.0319588000000002E-3</v>
      </c>
      <c r="J236" s="374">
        <v>-10.428621879538113</v>
      </c>
      <c r="K236" s="374">
        <v>0</v>
      </c>
      <c r="L236" s="374">
        <v>2.6087620000000001E-4</v>
      </c>
      <c r="M236" s="374">
        <v>-100</v>
      </c>
      <c r="N236" s="374">
        <v>2.2966575999999999E-3</v>
      </c>
      <c r="O236" s="374">
        <v>1.3043810000000001E-3</v>
      </c>
      <c r="P236" s="374">
        <v>76.072604553424171</v>
      </c>
      <c r="Q236" s="374">
        <v>2.2966575999999999E-3</v>
      </c>
      <c r="R236" s="374">
        <v>1.5652572000000001E-3</v>
      </c>
      <c r="S236" s="374">
        <v>46.727170461186816</v>
      </c>
      <c r="T236" s="374">
        <v>0</v>
      </c>
      <c r="U236" s="374">
        <v>2.2845140000000001E-4</v>
      </c>
      <c r="V236" s="374">
        <v>-100</v>
      </c>
      <c r="W236" s="374">
        <v>2.0307666E-3</v>
      </c>
      <c r="X236" s="374">
        <v>1.5991600999999999E-3</v>
      </c>
      <c r="Y236" s="374">
        <v>26.98957408954865</v>
      </c>
      <c r="Z236" s="374">
        <v>2.0307666E-3</v>
      </c>
      <c r="AA236" s="374">
        <v>1.8276116E-3</v>
      </c>
      <c r="AB236" s="374">
        <v>11.115873854160263</v>
      </c>
    </row>
    <row r="237" spans="1:28" x14ac:dyDescent="0.25">
      <c r="A237" s="373" t="s">
        <v>612</v>
      </c>
      <c r="B237" s="374">
        <v>9.1002676999999994E-3</v>
      </c>
      <c r="C237" s="374">
        <v>8.9406187999999994E-3</v>
      </c>
      <c r="D237" s="374">
        <v>1.7856582812813881</v>
      </c>
      <c r="E237" s="374">
        <v>2.08295015E-2</v>
      </c>
      <c r="F237" s="374">
        <v>2.19451552E-2</v>
      </c>
      <c r="G237" s="374">
        <v>-5.0838268849426989</v>
      </c>
      <c r="H237" s="374">
        <v>2.9929769200000001E-2</v>
      </c>
      <c r="I237" s="374">
        <v>3.0885774000000001E-2</v>
      </c>
      <c r="J237" s="374">
        <v>-3.0952917029050342</v>
      </c>
      <c r="K237" s="374">
        <v>4.8484994000000002E-3</v>
      </c>
      <c r="L237" s="374">
        <v>7.0436572999999997E-3</v>
      </c>
      <c r="M237" s="374">
        <v>-31.165029848911018</v>
      </c>
      <c r="N237" s="374">
        <v>1.48006823E-2</v>
      </c>
      <c r="O237" s="374">
        <v>1.7217828899999999E-2</v>
      </c>
      <c r="P237" s="374">
        <v>-14.038625973336272</v>
      </c>
      <c r="Q237" s="374">
        <v>1.9649181700000001E-2</v>
      </c>
      <c r="R237" s="374">
        <v>2.42614861E-2</v>
      </c>
      <c r="S237" s="374">
        <v>-19.010807421232123</v>
      </c>
      <c r="T237" s="374">
        <v>7.2205035000000002E-3</v>
      </c>
      <c r="U237" s="374">
        <v>8.1100262999999999E-3</v>
      </c>
      <c r="V237" s="374">
        <v>-10.968186379370925</v>
      </c>
      <c r="W237" s="374">
        <v>1.8164079199999999E-2</v>
      </c>
      <c r="X237" s="374">
        <v>1.9875275800000002E-2</v>
      </c>
      <c r="Y237" s="374">
        <v>-8.6096747397085274</v>
      </c>
      <c r="Z237" s="374">
        <v>2.53845828E-2</v>
      </c>
      <c r="AA237" s="374">
        <v>2.7985302100000001E-2</v>
      </c>
      <c r="AB237" s="374">
        <v>-9.2931614270478136</v>
      </c>
    </row>
    <row r="238" spans="1:28" x14ac:dyDescent="0.25">
      <c r="A238" s="373" t="s">
        <v>613</v>
      </c>
      <c r="B238" s="374">
        <v>5.3186008799999997E-2</v>
      </c>
      <c r="C238" s="374">
        <v>5.3237320999999997E-2</v>
      </c>
      <c r="D238" s="374">
        <v>-9.6383888287687736E-2</v>
      </c>
      <c r="E238" s="374">
        <v>8.3115778000000001E-2</v>
      </c>
      <c r="F238" s="374">
        <v>7.9043197999999995E-2</v>
      </c>
      <c r="G238" s="374">
        <v>5.1523472013366822</v>
      </c>
      <c r="H238" s="374">
        <v>0.13630178670000001</v>
      </c>
      <c r="I238" s="374">
        <v>0.13228051900000001</v>
      </c>
      <c r="J238" s="374">
        <v>3.0399545831839347</v>
      </c>
      <c r="K238" s="374">
        <v>3.2408390600000003E-2</v>
      </c>
      <c r="L238" s="374">
        <v>3.4957410100000003E-2</v>
      </c>
      <c r="M238" s="374">
        <v>-7.2917858980634183</v>
      </c>
      <c r="N238" s="374">
        <v>5.8692360999999998E-2</v>
      </c>
      <c r="O238" s="374">
        <v>6.1045029600000002E-2</v>
      </c>
      <c r="P238" s="374">
        <v>-3.8539887938722539</v>
      </c>
      <c r="Q238" s="374">
        <v>9.1100751600000002E-2</v>
      </c>
      <c r="R238" s="374">
        <v>9.6002439699999997E-2</v>
      </c>
      <c r="S238" s="374">
        <v>-5.1057953478238494</v>
      </c>
      <c r="T238" s="374">
        <v>4.3999943499999999E-2</v>
      </c>
      <c r="U238" s="374">
        <v>4.5233386299999997E-2</v>
      </c>
      <c r="V238" s="374">
        <v>-2.7268416116791983</v>
      </c>
      <c r="W238" s="374">
        <v>7.2317855799999997E-2</v>
      </c>
      <c r="X238" s="374">
        <v>7.1162625399999999E-2</v>
      </c>
      <c r="Y238" s="374">
        <v>1.6233667511654115</v>
      </c>
      <c r="Z238" s="374">
        <v>0.1163177993</v>
      </c>
      <c r="AA238" s="374">
        <v>0.1163960117</v>
      </c>
      <c r="AB238" s="374">
        <v>-6.7195085860494164E-2</v>
      </c>
    </row>
    <row r="239" spans="1:28" x14ac:dyDescent="0.25">
      <c r="A239" s="373" t="s">
        <v>614</v>
      </c>
      <c r="B239" s="374">
        <v>0.26491890299999998</v>
      </c>
      <c r="C239" s="374">
        <v>0.25744918220000002</v>
      </c>
      <c r="D239" s="374">
        <v>2.9014350467802652</v>
      </c>
      <c r="E239" s="374">
        <v>0.21820419560000001</v>
      </c>
      <c r="F239" s="374">
        <v>0.2204675317</v>
      </c>
      <c r="G239" s="374">
        <v>-1.0266074476126485</v>
      </c>
      <c r="H239" s="374">
        <v>0.48312309860000002</v>
      </c>
      <c r="I239" s="374">
        <v>0.47791671390000001</v>
      </c>
      <c r="J239" s="374">
        <v>1.0893916342690213</v>
      </c>
      <c r="K239" s="374">
        <v>0.18092558240000001</v>
      </c>
      <c r="L239" s="374">
        <v>0.19017874609999999</v>
      </c>
      <c r="M239" s="374">
        <v>-4.8655088382665408</v>
      </c>
      <c r="N239" s="374">
        <v>0.1640834266</v>
      </c>
      <c r="O239" s="374">
        <v>0.1648737552</v>
      </c>
      <c r="P239" s="374">
        <v>-0.4793537934774994</v>
      </c>
      <c r="Q239" s="374">
        <v>0.34500900899999998</v>
      </c>
      <c r="R239" s="374">
        <v>0.35505250119999998</v>
      </c>
      <c r="S239" s="374">
        <v>-2.8287343888735328</v>
      </c>
      <c r="T239" s="374">
        <v>0.22778432279999999</v>
      </c>
      <c r="U239" s="374">
        <v>0.22799454299999999</v>
      </c>
      <c r="V239" s="374">
        <v>-9.2204048936384009E-2</v>
      </c>
      <c r="W239" s="374">
        <v>0.1942766735</v>
      </c>
      <c r="X239" s="374">
        <v>0.1961255663</v>
      </c>
      <c r="Y239" s="374">
        <v>-0.94270871201558304</v>
      </c>
      <c r="Z239" s="374">
        <v>0.42206099629999999</v>
      </c>
      <c r="AA239" s="374">
        <v>0.42412010929999999</v>
      </c>
      <c r="AB239" s="374">
        <v>-0.48550232701733975</v>
      </c>
    </row>
    <row r="240" spans="1:28" x14ac:dyDescent="0.25">
      <c r="A240" s="373" t="s">
        <v>615</v>
      </c>
      <c r="B240" s="374">
        <v>0.51669297489999999</v>
      </c>
      <c r="C240" s="374">
        <v>0.48706052859999999</v>
      </c>
      <c r="D240" s="374">
        <v>6.0839350676136883</v>
      </c>
      <c r="E240" s="374">
        <v>0.34075446679999999</v>
      </c>
      <c r="F240" s="374">
        <v>0.32917732849999998</v>
      </c>
      <c r="G240" s="374">
        <v>3.5169913896424321</v>
      </c>
      <c r="H240" s="374">
        <v>0.85744744169999998</v>
      </c>
      <c r="I240" s="374">
        <v>0.81623785699999996</v>
      </c>
      <c r="J240" s="374">
        <v>5.0487225441198769</v>
      </c>
      <c r="K240" s="374">
        <v>0.28427517450000001</v>
      </c>
      <c r="L240" s="374">
        <v>0.28357242379999997</v>
      </c>
      <c r="M240" s="374">
        <v>0.24782053578513707</v>
      </c>
      <c r="N240" s="374">
        <v>0.20567844760000001</v>
      </c>
      <c r="O240" s="374">
        <v>0.2084400797</v>
      </c>
      <c r="P240" s="374">
        <v>-1.3249045500149048</v>
      </c>
      <c r="Q240" s="374">
        <v>0.48995362219999999</v>
      </c>
      <c r="R240" s="374">
        <v>0.49201250349999998</v>
      </c>
      <c r="S240" s="374">
        <v>-0.41846117433069763</v>
      </c>
      <c r="T240" s="374">
        <v>0.41393792979999999</v>
      </c>
      <c r="U240" s="374">
        <v>0.39796241869999999</v>
      </c>
      <c r="V240" s="374">
        <v>4.0143265668618255</v>
      </c>
      <c r="W240" s="374">
        <v>0.28103553640000001</v>
      </c>
      <c r="X240" s="374">
        <v>0.27631202379999997</v>
      </c>
      <c r="Y240" s="374">
        <v>1.7094849999792272</v>
      </c>
      <c r="Z240" s="374">
        <v>0.6949734662</v>
      </c>
      <c r="AA240" s="374">
        <v>0.67427444250000002</v>
      </c>
      <c r="AB240" s="374">
        <v>3.0698217810620987</v>
      </c>
    </row>
    <row r="241" spans="1:28" x14ac:dyDescent="0.25">
      <c r="A241" s="373" t="s">
        <v>616</v>
      </c>
      <c r="B241" s="374">
        <v>0.70921419289999998</v>
      </c>
      <c r="C241" s="374">
        <v>0.6845669257</v>
      </c>
      <c r="D241" s="374">
        <v>3.6004174719362902</v>
      </c>
      <c r="E241" s="374">
        <v>0.37755999379999999</v>
      </c>
      <c r="F241" s="374">
        <v>0.37042609250000003</v>
      </c>
      <c r="G241" s="374">
        <v>1.9258636053020473</v>
      </c>
      <c r="H241" s="374">
        <v>1.0867741867</v>
      </c>
      <c r="I241" s="374">
        <v>1.0549930181</v>
      </c>
      <c r="J241" s="374">
        <v>3.0124529788108534</v>
      </c>
      <c r="K241" s="374">
        <v>0.33046351080000003</v>
      </c>
      <c r="L241" s="374">
        <v>0.30757303380000001</v>
      </c>
      <c r="M241" s="374">
        <v>7.4422899553946653</v>
      </c>
      <c r="N241" s="374">
        <v>0.1806703982</v>
      </c>
      <c r="O241" s="374">
        <v>0.16096061219999999</v>
      </c>
      <c r="P241" s="374">
        <v>12.245098804364506</v>
      </c>
      <c r="Q241" s="374">
        <v>0.511133909</v>
      </c>
      <c r="R241" s="374">
        <v>0.46853364600000003</v>
      </c>
      <c r="S241" s="374">
        <v>9.092252683172287</v>
      </c>
      <c r="T241" s="374">
        <v>0.5417634066</v>
      </c>
      <c r="U241" s="374">
        <v>0.51949858790000003</v>
      </c>
      <c r="V241" s="374">
        <v>4.2858285313156275</v>
      </c>
      <c r="W241" s="374">
        <v>0.29051244729999998</v>
      </c>
      <c r="X241" s="374">
        <v>0.278710764</v>
      </c>
      <c r="Y241" s="374">
        <v>4.2343837498863168</v>
      </c>
      <c r="Z241" s="374">
        <v>0.83227585390000003</v>
      </c>
      <c r="AA241" s="374">
        <v>0.79820935189999997</v>
      </c>
      <c r="AB241" s="374">
        <v>4.2678655566876778</v>
      </c>
    </row>
    <row r="242" spans="1:28" x14ac:dyDescent="0.25">
      <c r="A242" s="373" t="s">
        <v>617</v>
      </c>
      <c r="B242" s="374">
        <v>0.92559833499999999</v>
      </c>
      <c r="C242" s="374">
        <v>0.88979476619999998</v>
      </c>
      <c r="D242" s="374">
        <v>4.0238007864335401</v>
      </c>
      <c r="E242" s="374">
        <v>0.45986685900000002</v>
      </c>
      <c r="F242" s="374">
        <v>0.46125465160000001</v>
      </c>
      <c r="G242" s="374">
        <v>-0.30087341020540448</v>
      </c>
      <c r="H242" s="374">
        <v>1.3854651941</v>
      </c>
      <c r="I242" s="374">
        <v>1.3510494178000001</v>
      </c>
      <c r="J242" s="374">
        <v>2.5473365997256581</v>
      </c>
      <c r="K242" s="374">
        <v>0.41901242059999999</v>
      </c>
      <c r="L242" s="374">
        <v>0.43853288359999998</v>
      </c>
      <c r="M242" s="374">
        <v>-4.451311117139678</v>
      </c>
      <c r="N242" s="374">
        <v>0.19342960710000001</v>
      </c>
      <c r="O242" s="374">
        <v>0.19174400320000001</v>
      </c>
      <c r="P242" s="374">
        <v>0.87909080433761222</v>
      </c>
      <c r="Q242" s="374">
        <v>0.6124420277</v>
      </c>
      <c r="R242" s="374">
        <v>0.63027688680000005</v>
      </c>
      <c r="S242" s="374">
        <v>-2.8296863606327105</v>
      </c>
      <c r="T242" s="374">
        <v>0.70162986790000004</v>
      </c>
      <c r="U242" s="374">
        <v>0.69220788099999997</v>
      </c>
      <c r="V242" s="374">
        <v>1.3611499028858942</v>
      </c>
      <c r="W242" s="374">
        <v>0.3420713554</v>
      </c>
      <c r="X242" s="374">
        <v>0.34324829740000001</v>
      </c>
      <c r="Y242" s="374">
        <v>-0.34288356531262387</v>
      </c>
      <c r="Z242" s="374">
        <v>1.0437012233</v>
      </c>
      <c r="AA242" s="374">
        <v>1.0354561784</v>
      </c>
      <c r="AB242" s="374">
        <v>0.7962717372298922</v>
      </c>
    </row>
    <row r="243" spans="1:28" x14ac:dyDescent="0.25">
      <c r="A243" s="373" t="s">
        <v>618</v>
      </c>
      <c r="B243" s="374">
        <v>0.98080662549999997</v>
      </c>
      <c r="C243" s="374">
        <v>0.9318563138</v>
      </c>
      <c r="D243" s="374">
        <v>5.2529892189479677</v>
      </c>
      <c r="E243" s="374">
        <v>0.47543842809999998</v>
      </c>
      <c r="F243" s="374">
        <v>0.4261017641</v>
      </c>
      <c r="G243" s="374">
        <v>11.578610594163452</v>
      </c>
      <c r="H243" s="374">
        <v>1.4562450536</v>
      </c>
      <c r="I243" s="374">
        <v>1.3579580778</v>
      </c>
      <c r="J243" s="374">
        <v>7.2378505203365862</v>
      </c>
      <c r="K243" s="374">
        <v>0.47898070250000002</v>
      </c>
      <c r="L243" s="374">
        <v>0.49696915120000001</v>
      </c>
      <c r="M243" s="374">
        <v>-3.619630847621913</v>
      </c>
      <c r="N243" s="374">
        <v>0.20134031660000001</v>
      </c>
      <c r="O243" s="374">
        <v>0.20713569870000001</v>
      </c>
      <c r="P243" s="374">
        <v>-2.7978673576656621</v>
      </c>
      <c r="Q243" s="374">
        <v>0.68032101909999998</v>
      </c>
      <c r="R243" s="374">
        <v>0.70410485</v>
      </c>
      <c r="S243" s="374">
        <v>-3.3778819873204968</v>
      </c>
      <c r="T243" s="374">
        <v>0.75894261480000003</v>
      </c>
      <c r="U243" s="374">
        <v>0.74143916759999995</v>
      </c>
      <c r="V243" s="374">
        <v>2.3607394867818821</v>
      </c>
      <c r="W243" s="374">
        <v>0.35425595519999997</v>
      </c>
      <c r="X243" s="374">
        <v>0.33022656500000003</v>
      </c>
      <c r="Y243" s="374">
        <v>7.2766375412589568</v>
      </c>
      <c r="Z243" s="374">
        <v>1.11319857</v>
      </c>
      <c r="AA243" s="374">
        <v>1.0716657326000001</v>
      </c>
      <c r="AB243" s="374">
        <v>3.8755403048332804</v>
      </c>
    </row>
    <row r="244" spans="1:28" x14ac:dyDescent="0.25">
      <c r="A244" s="373" t="s">
        <v>619</v>
      </c>
      <c r="B244" s="374">
        <v>0.97554869310000003</v>
      </c>
      <c r="C244" s="374">
        <v>0.94790878840000004</v>
      </c>
      <c r="D244" s="374">
        <v>2.9158823125434052</v>
      </c>
      <c r="E244" s="374">
        <v>0.43580170680000002</v>
      </c>
      <c r="F244" s="374">
        <v>0.41309722760000001</v>
      </c>
      <c r="G244" s="374">
        <v>5.4961586965634801</v>
      </c>
      <c r="H244" s="374">
        <v>1.4113503998000001</v>
      </c>
      <c r="I244" s="374">
        <v>1.3610060159999999</v>
      </c>
      <c r="J244" s="374">
        <v>3.6990566689750981</v>
      </c>
      <c r="K244" s="374">
        <v>0.58513732070000002</v>
      </c>
      <c r="L244" s="374">
        <v>0.63392915350000001</v>
      </c>
      <c r="M244" s="374">
        <v>-7.6967327548534969</v>
      </c>
      <c r="N244" s="374">
        <v>0.25492899400000002</v>
      </c>
      <c r="O244" s="374">
        <v>0.27052861410000001</v>
      </c>
      <c r="P244" s="374">
        <v>-5.7663475458583635</v>
      </c>
      <c r="Q244" s="374">
        <v>0.84006631470000004</v>
      </c>
      <c r="R244" s="374">
        <v>0.90445776759999996</v>
      </c>
      <c r="S244" s="374">
        <v>-7.1193432359881399</v>
      </c>
      <c r="T244" s="374">
        <v>0.80294255830000005</v>
      </c>
      <c r="U244" s="374">
        <v>0.81043150419999999</v>
      </c>
      <c r="V244" s="374">
        <v>-0.9240689510697786</v>
      </c>
      <c r="W244" s="374">
        <v>0.35583544030000003</v>
      </c>
      <c r="X244" s="374">
        <v>0.35067296939999998</v>
      </c>
      <c r="Y244" s="374">
        <v>1.4721610590154643</v>
      </c>
      <c r="Z244" s="374">
        <v>1.1587779986</v>
      </c>
      <c r="AA244" s="374">
        <v>1.1611044736</v>
      </c>
      <c r="AB244" s="374">
        <v>-0.20036741334625852</v>
      </c>
    </row>
    <row r="245" spans="1:28" x14ac:dyDescent="0.25">
      <c r="A245" s="373" t="s">
        <v>620</v>
      </c>
      <c r="B245" s="374">
        <v>0.88717498269999995</v>
      </c>
      <c r="C245" s="374">
        <v>0.82700723880000004</v>
      </c>
      <c r="D245" s="374">
        <v>7.2753587970165956</v>
      </c>
      <c r="E245" s="374">
        <v>0.40668085030000001</v>
      </c>
      <c r="F245" s="374">
        <v>0.37692836070000002</v>
      </c>
      <c r="G245" s="374">
        <v>7.8934069977504739</v>
      </c>
      <c r="H245" s="374">
        <v>1.2938558330000001</v>
      </c>
      <c r="I245" s="374">
        <v>1.2039355994000001</v>
      </c>
      <c r="J245" s="374">
        <v>7.4688574409472741</v>
      </c>
      <c r="K245" s="374">
        <v>0.63515341960000005</v>
      </c>
      <c r="L245" s="374">
        <v>0.61175467699999997</v>
      </c>
      <c r="M245" s="374">
        <v>3.8248571657426123</v>
      </c>
      <c r="N245" s="374">
        <v>0.30647619799999998</v>
      </c>
      <c r="O245" s="374">
        <v>0.30574690040000002</v>
      </c>
      <c r="P245" s="374">
        <v>0.23852984250889442</v>
      </c>
      <c r="Q245" s="374">
        <v>0.94162961759999997</v>
      </c>
      <c r="R245" s="374">
        <v>0.91750157740000005</v>
      </c>
      <c r="S245" s="374">
        <v>2.6297546286921492</v>
      </c>
      <c r="T245" s="374">
        <v>0.77575284960000002</v>
      </c>
      <c r="U245" s="374">
        <v>0.73275801259999995</v>
      </c>
      <c r="V245" s="374">
        <v>5.8675355657243689</v>
      </c>
      <c r="W245" s="374">
        <v>0.36237902170000003</v>
      </c>
      <c r="X245" s="374">
        <v>0.34576126330000001</v>
      </c>
      <c r="Y245" s="374">
        <v>4.8061365351912189</v>
      </c>
      <c r="Z245" s="374">
        <v>1.1381318712999999</v>
      </c>
      <c r="AA245" s="374">
        <v>1.078519276</v>
      </c>
      <c r="AB245" s="374">
        <v>5.5272628525556255</v>
      </c>
    </row>
    <row r="246" spans="1:28" x14ac:dyDescent="0.25">
      <c r="A246" s="373" t="s">
        <v>621</v>
      </c>
      <c r="B246" s="374">
        <v>0.68454235610000003</v>
      </c>
      <c r="C246" s="374">
        <v>0.6451469246</v>
      </c>
      <c r="D246" s="374">
        <v>6.1064278535351901</v>
      </c>
      <c r="E246" s="374">
        <v>0.3112291539</v>
      </c>
      <c r="F246" s="374">
        <v>0.28142629619999998</v>
      </c>
      <c r="G246" s="374">
        <v>10.589933528748908</v>
      </c>
      <c r="H246" s="374">
        <v>0.99577151009999998</v>
      </c>
      <c r="I246" s="374">
        <v>0.92657322080000004</v>
      </c>
      <c r="J246" s="374">
        <v>7.4681943905366088</v>
      </c>
      <c r="K246" s="374">
        <v>0.54303193130000005</v>
      </c>
      <c r="L246" s="374">
        <v>0.53714408520000001</v>
      </c>
      <c r="M246" s="374">
        <v>1.0961390550931593</v>
      </c>
      <c r="N246" s="374">
        <v>0.26232933520000001</v>
      </c>
      <c r="O246" s="374">
        <v>0.27235474739999999</v>
      </c>
      <c r="P246" s="374">
        <v>-3.6810124647013831</v>
      </c>
      <c r="Q246" s="374">
        <v>0.80536126649999995</v>
      </c>
      <c r="R246" s="374">
        <v>0.8094988327</v>
      </c>
      <c r="S246" s="374">
        <v>-0.51112688899125347</v>
      </c>
      <c r="T246" s="374">
        <v>0.62197868820000002</v>
      </c>
      <c r="U246" s="374">
        <v>0.5978574338</v>
      </c>
      <c r="V246" s="374">
        <v>4.0346164547431673</v>
      </c>
      <c r="W246" s="374">
        <v>0.28960988440000002</v>
      </c>
      <c r="X246" s="374">
        <v>0.27745428100000002</v>
      </c>
      <c r="Y246" s="374">
        <v>4.3811194248612129</v>
      </c>
      <c r="Z246" s="374">
        <v>0.91158857250000003</v>
      </c>
      <c r="AA246" s="374">
        <v>0.87531171490000004</v>
      </c>
      <c r="AB246" s="374">
        <v>4.1444501407300827</v>
      </c>
    </row>
    <row r="247" spans="1:28" x14ac:dyDescent="0.25">
      <c r="A247" s="373" t="s">
        <v>622</v>
      </c>
      <c r="B247" s="374">
        <v>0.58524832459999998</v>
      </c>
      <c r="C247" s="374">
        <v>0.54903527249999995</v>
      </c>
      <c r="D247" s="374">
        <v>6.5957605847628109</v>
      </c>
      <c r="E247" s="374">
        <v>0.26835678190000001</v>
      </c>
      <c r="F247" s="374">
        <v>0.2554172234</v>
      </c>
      <c r="G247" s="374">
        <v>5.066047750325664</v>
      </c>
      <c r="H247" s="374">
        <v>0.85360510639999998</v>
      </c>
      <c r="I247" s="374">
        <v>0.80445249590000001</v>
      </c>
      <c r="J247" s="374">
        <v>6.1100699855507701</v>
      </c>
      <c r="K247" s="374">
        <v>0.43508902389999998</v>
      </c>
      <c r="L247" s="374">
        <v>0.42627170240000001</v>
      </c>
      <c r="M247" s="374">
        <v>2.0684745082435896</v>
      </c>
      <c r="N247" s="374">
        <v>0.22047913</v>
      </c>
      <c r="O247" s="374">
        <v>0.20426606059999999</v>
      </c>
      <c r="P247" s="374">
        <v>7.9372311544936069</v>
      </c>
      <c r="Q247" s="374">
        <v>0.65556815390000001</v>
      </c>
      <c r="R247" s="374">
        <v>0.63053776299999997</v>
      </c>
      <c r="S247" s="374">
        <v>3.9696894252470027</v>
      </c>
      <c r="T247" s="374">
        <v>0.51886087189999996</v>
      </c>
      <c r="U247" s="374">
        <v>0.4952827347</v>
      </c>
      <c r="V247" s="374">
        <v>4.760540908877342</v>
      </c>
      <c r="W247" s="374">
        <v>0.24718942599999999</v>
      </c>
      <c r="X247" s="374">
        <v>0.23302047479999999</v>
      </c>
      <c r="Y247" s="374">
        <v>6.0805606083161212</v>
      </c>
      <c r="Z247" s="374">
        <v>0.76605029800000002</v>
      </c>
      <c r="AA247" s="374">
        <v>0.72830320940000004</v>
      </c>
      <c r="AB247" s="374">
        <v>5.1828809914344909</v>
      </c>
    </row>
    <row r="248" spans="1:28" x14ac:dyDescent="0.25">
      <c r="A248" s="373" t="s">
        <v>623</v>
      </c>
      <c r="B248" s="374">
        <v>0.41921899680000002</v>
      </c>
      <c r="C248" s="374">
        <v>0.38444660829999999</v>
      </c>
      <c r="D248" s="374">
        <v>9.0447900304704056</v>
      </c>
      <c r="E248" s="374">
        <v>0.21153066600000001</v>
      </c>
      <c r="F248" s="374">
        <v>0.20665021180000001</v>
      </c>
      <c r="G248" s="374">
        <v>2.3616981359416034</v>
      </c>
      <c r="H248" s="374">
        <v>0.63074966290000001</v>
      </c>
      <c r="I248" s="374">
        <v>0.59109681999999997</v>
      </c>
      <c r="J248" s="374">
        <v>6.7083498943540265</v>
      </c>
      <c r="K248" s="374">
        <v>0.29039959479999999</v>
      </c>
      <c r="L248" s="374">
        <v>0.2642675854</v>
      </c>
      <c r="M248" s="374">
        <v>9.8884656475920494</v>
      </c>
      <c r="N248" s="374">
        <v>0.14239277140000001</v>
      </c>
      <c r="O248" s="374">
        <v>0.13539474509999999</v>
      </c>
      <c r="P248" s="374">
        <v>5.168609974361571</v>
      </c>
      <c r="Q248" s="374">
        <v>0.43279236630000001</v>
      </c>
      <c r="R248" s="374">
        <v>0.3996623305</v>
      </c>
      <c r="S248" s="374">
        <v>8.2895067339852737</v>
      </c>
      <c r="T248" s="374">
        <v>0.36226620129999998</v>
      </c>
      <c r="U248" s="374">
        <v>0.33182572510000002</v>
      </c>
      <c r="V248" s="374">
        <v>9.1736335966195348</v>
      </c>
      <c r="W248" s="374">
        <v>0.18096387010000001</v>
      </c>
      <c r="X248" s="374">
        <v>0.17545071039999999</v>
      </c>
      <c r="Y248" s="374">
        <v>3.1422840565483501</v>
      </c>
      <c r="Z248" s="374">
        <v>0.54323007140000001</v>
      </c>
      <c r="AA248" s="374">
        <v>0.50727643560000002</v>
      </c>
      <c r="AB248" s="374">
        <v>7.0875824849767621</v>
      </c>
    </row>
    <row r="249" spans="1:28" x14ac:dyDescent="0.25">
      <c r="A249" s="373" t="s">
        <v>624</v>
      </c>
      <c r="B249" s="374">
        <v>0.30617344969999999</v>
      </c>
      <c r="C249" s="374">
        <v>0.27715918270000001</v>
      </c>
      <c r="D249" s="374">
        <v>10.468448751129888</v>
      </c>
      <c r="E249" s="374">
        <v>0.16623155589999999</v>
      </c>
      <c r="F249" s="374">
        <v>0.15117773600000001</v>
      </c>
      <c r="G249" s="374">
        <v>9.9576963502086002</v>
      </c>
      <c r="H249" s="374">
        <v>0.47240500559999998</v>
      </c>
      <c r="I249" s="374">
        <v>0.42833691880000002</v>
      </c>
      <c r="J249" s="374">
        <v>10.288183172129584</v>
      </c>
      <c r="K249" s="374">
        <v>0.18373260829999999</v>
      </c>
      <c r="L249" s="374">
        <v>0.16383025039999999</v>
      </c>
      <c r="M249" s="374">
        <v>12.148158140152599</v>
      </c>
      <c r="N249" s="374">
        <v>9.7990724400000007E-2</v>
      </c>
      <c r="O249" s="374">
        <v>7.7480229900000003E-2</v>
      </c>
      <c r="P249" s="374">
        <v>26.471907125820238</v>
      </c>
      <c r="Q249" s="374">
        <v>0.2817233328</v>
      </c>
      <c r="R249" s="374">
        <v>0.24131048029999999</v>
      </c>
      <c r="S249" s="374">
        <v>16.747242991584233</v>
      </c>
      <c r="T249" s="374">
        <v>0.2520407019</v>
      </c>
      <c r="U249" s="374">
        <v>0.22753764009999999</v>
      </c>
      <c r="V249" s="374">
        <v>10.768794907616686</v>
      </c>
      <c r="W249" s="374">
        <v>0.13606136369999999</v>
      </c>
      <c r="X249" s="374">
        <v>0.11890897759999999</v>
      </c>
      <c r="Y249" s="374">
        <v>14.424803279109177</v>
      </c>
      <c r="Z249" s="374">
        <v>0.38810206549999998</v>
      </c>
      <c r="AA249" s="374">
        <v>0.34644661770000001</v>
      </c>
      <c r="AB249" s="374">
        <v>12.023626634470673</v>
      </c>
    </row>
    <row r="250" spans="1:28" x14ac:dyDescent="0.25">
      <c r="A250" s="373" t="s">
        <v>625</v>
      </c>
      <c r="B250" s="374">
        <v>0.20020588850000001</v>
      </c>
      <c r="C250" s="374">
        <v>0.18531464419999999</v>
      </c>
      <c r="D250" s="374">
        <v>8.0356543673519418</v>
      </c>
      <c r="E250" s="374">
        <v>0.10616978940000001</v>
      </c>
      <c r="F250" s="374">
        <v>9.9565982100000006E-2</v>
      </c>
      <c r="G250" s="374">
        <v>6.6325939449554117</v>
      </c>
      <c r="H250" s="374">
        <v>0.30637567789999998</v>
      </c>
      <c r="I250" s="374">
        <v>0.28488062619999999</v>
      </c>
      <c r="J250" s="374">
        <v>7.5452837866585742</v>
      </c>
      <c r="K250" s="374">
        <v>0.11049474920000001</v>
      </c>
      <c r="L250" s="374">
        <v>0.10278522079999999</v>
      </c>
      <c r="M250" s="374">
        <v>7.5006195832387768</v>
      </c>
      <c r="N250" s="374">
        <v>5.7161255899999999E-2</v>
      </c>
      <c r="O250" s="374">
        <v>5.4784000899999998E-2</v>
      </c>
      <c r="P250" s="374">
        <v>4.3393234538297465</v>
      </c>
      <c r="Q250" s="374">
        <v>0.16765600510000001</v>
      </c>
      <c r="R250" s="374">
        <v>0.15756922170000001</v>
      </c>
      <c r="S250" s="374">
        <v>6.4014934459754258</v>
      </c>
      <c r="T250" s="374">
        <v>0.1605433835</v>
      </c>
      <c r="U250" s="374">
        <v>0.14917879419999999</v>
      </c>
      <c r="V250" s="374">
        <v>7.6180997178217025</v>
      </c>
      <c r="W250" s="374">
        <v>8.4502455500000004E-2</v>
      </c>
      <c r="X250" s="374">
        <v>7.9958006100000006E-2</v>
      </c>
      <c r="Y250" s="374">
        <v>5.6835451778480373</v>
      </c>
      <c r="Z250" s="374">
        <v>0.2450458391</v>
      </c>
      <c r="AA250" s="374">
        <v>0.22913680019999999</v>
      </c>
      <c r="AB250" s="374">
        <v>6.9430309256801825</v>
      </c>
    </row>
    <row r="251" spans="1:28" x14ac:dyDescent="0.25">
      <c r="A251" s="373" t="s">
        <v>626</v>
      </c>
      <c r="B251" s="374">
        <v>0.1146633725</v>
      </c>
      <c r="C251" s="374">
        <v>0.10017556969999999</v>
      </c>
      <c r="D251" s="374">
        <v>14.462411188064351</v>
      </c>
      <c r="E251" s="374">
        <v>5.8848397500000003E-2</v>
      </c>
      <c r="F251" s="374">
        <v>5.1408558100000001E-2</v>
      </c>
      <c r="G251" s="374">
        <v>14.471986134153013</v>
      </c>
      <c r="H251" s="374">
        <v>0.17351177000000001</v>
      </c>
      <c r="I251" s="374">
        <v>0.1515841278</v>
      </c>
      <c r="J251" s="374">
        <v>14.46565845530432</v>
      </c>
      <c r="K251" s="374">
        <v>6.09890186E-2</v>
      </c>
      <c r="L251" s="374">
        <v>5.4784000899999998E-2</v>
      </c>
      <c r="M251" s="374">
        <v>11.326331772165265</v>
      </c>
      <c r="N251" s="374">
        <v>3.87879951E-2</v>
      </c>
      <c r="O251" s="374">
        <v>3.3913905299999998E-2</v>
      </c>
      <c r="P251" s="374">
        <v>14.371950846958349</v>
      </c>
      <c r="Q251" s="374">
        <v>9.97770137E-2</v>
      </c>
      <c r="R251" s="374">
        <v>8.8697906300000004E-2</v>
      </c>
      <c r="S251" s="374">
        <v>12.490833055886895</v>
      </c>
      <c r="T251" s="374">
        <v>9.0933216499999997E-2</v>
      </c>
      <c r="U251" s="374">
        <v>8.03006832E-2</v>
      </c>
      <c r="V251" s="374">
        <v>13.240900172067271</v>
      </c>
      <c r="W251" s="374">
        <v>4.9979423000000002E-2</v>
      </c>
      <c r="X251" s="374">
        <v>4.3748451899999999E-2</v>
      </c>
      <c r="Y251" s="374">
        <v>14.242723637953469</v>
      </c>
      <c r="Z251" s="374">
        <v>0.14091263949999999</v>
      </c>
      <c r="AA251" s="374">
        <v>0.1240491351</v>
      </c>
      <c r="AB251" s="374">
        <v>13.59421360447679</v>
      </c>
    </row>
    <row r="252" spans="1:28" x14ac:dyDescent="0.25">
      <c r="A252" s="373" t="s">
        <v>627</v>
      </c>
      <c r="B252" s="374">
        <v>5.5612746800000001E-2</v>
      </c>
      <c r="C252" s="374">
        <v>5.1002166299999999E-2</v>
      </c>
      <c r="D252" s="374">
        <v>9.0399699355515395</v>
      </c>
      <c r="E252" s="374">
        <v>2.40651523E-2</v>
      </c>
      <c r="F252" s="374">
        <v>2.0929175800000002E-2</v>
      </c>
      <c r="G252" s="374">
        <v>14.98375535648182</v>
      </c>
      <c r="H252" s="374">
        <v>7.9677899100000005E-2</v>
      </c>
      <c r="I252" s="374">
        <v>7.1931342100000004E-2</v>
      </c>
      <c r="J252" s="374">
        <v>10.769376427358491</v>
      </c>
      <c r="K252" s="374">
        <v>3.9043179300000001E-2</v>
      </c>
      <c r="L252" s="374">
        <v>3.9131429199999998E-2</v>
      </c>
      <c r="M252" s="374">
        <v>-0.22552179106199999</v>
      </c>
      <c r="N252" s="374">
        <v>1.35247614E-2</v>
      </c>
      <c r="O252" s="374">
        <v>1.04350478E-2</v>
      </c>
      <c r="P252" s="374">
        <v>29.609002845200205</v>
      </c>
      <c r="Q252" s="374">
        <v>5.2567940700000003E-2</v>
      </c>
      <c r="R252" s="374">
        <v>4.9566476999999998E-2</v>
      </c>
      <c r="S252" s="374">
        <v>6.0554307702764598</v>
      </c>
      <c r="T252" s="374">
        <v>4.8287117499999997E-2</v>
      </c>
      <c r="U252" s="374">
        <v>4.5804514900000003E-2</v>
      </c>
      <c r="V252" s="374">
        <v>5.4199953987505101</v>
      </c>
      <c r="W252" s="374">
        <v>1.94051033E-2</v>
      </c>
      <c r="X252" s="374">
        <v>1.6334278399999999E-2</v>
      </c>
      <c r="Y252" s="374">
        <v>18.799880991375794</v>
      </c>
      <c r="Z252" s="374">
        <v>6.76922207E-2</v>
      </c>
      <c r="AA252" s="374">
        <v>6.2138793300000002E-2</v>
      </c>
      <c r="AB252" s="374">
        <v>8.9371342845178781</v>
      </c>
    </row>
    <row r="253" spans="1:28" x14ac:dyDescent="0.25">
      <c r="A253" s="373" t="s">
        <v>628</v>
      </c>
      <c r="B253" s="374">
        <v>2.7098574800000001E-2</v>
      </c>
      <c r="C253" s="374">
        <v>2.2757938799999999E-2</v>
      </c>
      <c r="D253" s="374">
        <v>19.073062978796674</v>
      </c>
      <c r="E253" s="374">
        <v>1.1527005700000001E-2</v>
      </c>
      <c r="F253" s="374">
        <v>1.1582165300000001E-2</v>
      </c>
      <c r="G253" s="374">
        <v>-0.47624600902561598</v>
      </c>
      <c r="H253" s="374">
        <v>3.8625580499999999E-2</v>
      </c>
      <c r="I253" s="374">
        <v>3.4340104000000003E-2</v>
      </c>
      <c r="J253" s="374">
        <v>12.479509380635534</v>
      </c>
      <c r="K253" s="374">
        <v>2.32217602E-2</v>
      </c>
      <c r="L253" s="374">
        <v>2.4000609900000001E-2</v>
      </c>
      <c r="M253" s="374">
        <v>-3.2451246166040115</v>
      </c>
      <c r="N253" s="374">
        <v>6.3796045000000003E-3</v>
      </c>
      <c r="O253" s="374">
        <v>8.6089144000000006E-3</v>
      </c>
      <c r="P253" s="374">
        <v>-25.895366087041126</v>
      </c>
      <c r="Q253" s="374">
        <v>2.96013647E-2</v>
      </c>
      <c r="R253" s="374">
        <v>3.2609524399999999E-2</v>
      </c>
      <c r="S253" s="374">
        <v>-9.2247886326118795</v>
      </c>
      <c r="T253" s="374">
        <v>2.53845828E-2</v>
      </c>
      <c r="U253" s="374">
        <v>2.3302047499999999E-2</v>
      </c>
      <c r="V253" s="374">
        <v>8.9371343870104027</v>
      </c>
      <c r="W253" s="374">
        <v>9.2512701999999999E-3</v>
      </c>
      <c r="X253" s="374">
        <v>1.02803151E-2</v>
      </c>
      <c r="Y253" s="374">
        <v>-10.009857577225423</v>
      </c>
      <c r="Z253" s="374">
        <v>3.46358529E-2</v>
      </c>
      <c r="AA253" s="374">
        <v>3.3582362499999997E-2</v>
      </c>
      <c r="AB253" s="374">
        <v>3.1370348051004582</v>
      </c>
    </row>
    <row r="254" spans="1:28" x14ac:dyDescent="0.25">
      <c r="A254" s="379" t="s">
        <v>32</v>
      </c>
      <c r="B254" s="375">
        <v>7.7150046932</v>
      </c>
      <c r="C254" s="375">
        <v>7.3030631864000002</v>
      </c>
      <c r="D254" s="375">
        <v>5.6406674334562812</v>
      </c>
      <c r="E254" s="375">
        <v>3.9780303359999998</v>
      </c>
      <c r="F254" s="375">
        <v>3.7784274214</v>
      </c>
      <c r="G254" s="375">
        <v>5.2826981264613604</v>
      </c>
      <c r="H254" s="375">
        <v>11.693035029000001</v>
      </c>
      <c r="I254" s="375">
        <v>11.081490607999999</v>
      </c>
      <c r="J254" s="375">
        <v>5.518611553562236</v>
      </c>
      <c r="K254" s="375">
        <v>4.6372068866999996</v>
      </c>
      <c r="L254" s="375">
        <v>4.6172477730999999</v>
      </c>
      <c r="M254" s="375">
        <v>0.4322729595817032</v>
      </c>
      <c r="N254" s="375">
        <v>2.4214426672</v>
      </c>
      <c r="O254" s="375">
        <v>2.3862345545000001</v>
      </c>
      <c r="P254" s="375">
        <v>1.475467389976548</v>
      </c>
      <c r="Q254" s="375">
        <v>7.0586495537999996</v>
      </c>
      <c r="R254" s="375">
        <v>7.0034823275999996</v>
      </c>
      <c r="S254" s="375">
        <v>0.78771136442497003</v>
      </c>
      <c r="T254" s="375">
        <v>6.3542687603000001</v>
      </c>
      <c r="U254" s="375">
        <v>6.1270677782999998</v>
      </c>
      <c r="V254" s="375">
        <v>3.7081519288014064</v>
      </c>
      <c r="W254" s="375">
        <v>3.2898419276999999</v>
      </c>
      <c r="X254" s="375">
        <v>3.1688500057</v>
      </c>
      <c r="Y254" s="375">
        <v>3.8181650056760219</v>
      </c>
      <c r="Z254" s="375">
        <v>9.6441106879999996</v>
      </c>
      <c r="AA254" s="375">
        <v>9.2959177840000002</v>
      </c>
      <c r="AB254" s="375">
        <v>3.7456538675428419</v>
      </c>
    </row>
    <row r="255" spans="1:28" x14ac:dyDescent="0.25">
      <c r="A255" s="1074"/>
      <c r="B255" s="1072"/>
      <c r="C255" s="1072"/>
      <c r="D255" s="1072"/>
      <c r="E255" s="1072"/>
      <c r="F255" s="1072"/>
      <c r="G255" s="1072"/>
      <c r="H255" s="1072"/>
      <c r="I255" s="1072"/>
      <c r="J255" s="1072"/>
      <c r="K255" s="1072"/>
      <c r="L255" s="1072"/>
      <c r="M255" s="1072"/>
      <c r="N255" s="1072"/>
      <c r="O255" s="1072"/>
      <c r="P255" s="1072"/>
      <c r="Q255" s="1072"/>
      <c r="R255" s="1072"/>
      <c r="S255" s="1072"/>
      <c r="T255" s="1072"/>
      <c r="U255" s="1072"/>
      <c r="V255" s="1072"/>
      <c r="W255" s="1072"/>
      <c r="X255" s="1072"/>
      <c r="Y255" s="1072"/>
      <c r="Z255" s="1072"/>
      <c r="AA255" s="1072"/>
      <c r="AB255" s="1075"/>
    </row>
    <row r="256" spans="1:28" x14ac:dyDescent="0.25">
      <c r="A256" s="1082" t="s">
        <v>630</v>
      </c>
      <c r="B256" s="1077"/>
      <c r="C256" s="1077"/>
      <c r="D256" s="1077"/>
      <c r="E256" s="1077"/>
      <c r="F256" s="1077"/>
      <c r="G256" s="1077"/>
      <c r="H256" s="1077"/>
      <c r="I256" s="1077"/>
      <c r="J256" s="1077"/>
      <c r="K256" s="1077"/>
      <c r="L256" s="1077"/>
      <c r="M256" s="1077"/>
      <c r="N256" s="1077"/>
      <c r="O256" s="1077"/>
      <c r="P256" s="1077"/>
      <c r="Q256" s="1077"/>
      <c r="R256" s="1077"/>
      <c r="S256" s="1077"/>
      <c r="T256" s="1077"/>
      <c r="U256" s="1077"/>
      <c r="V256" s="1077"/>
      <c r="W256" s="1077"/>
      <c r="X256" s="1077"/>
      <c r="Y256" s="1077"/>
      <c r="Z256" s="1077"/>
      <c r="AA256" s="1077"/>
      <c r="AB256" s="1078"/>
    </row>
    <row r="257" spans="1:28" x14ac:dyDescent="0.25">
      <c r="A257" s="373" t="s">
        <v>610</v>
      </c>
      <c r="B257" s="374">
        <v>0</v>
      </c>
      <c r="C257" s="374">
        <v>0</v>
      </c>
      <c r="D257" s="374">
        <v>0</v>
      </c>
      <c r="E257" s="374">
        <v>0</v>
      </c>
      <c r="F257" s="374">
        <v>0</v>
      </c>
      <c r="G257" s="374">
        <v>0</v>
      </c>
      <c r="H257" s="374">
        <v>0</v>
      </c>
      <c r="I257" s="374">
        <v>0</v>
      </c>
      <c r="J257" s="374">
        <v>0</v>
      </c>
      <c r="K257" s="374">
        <v>0</v>
      </c>
      <c r="L257" s="374">
        <v>0</v>
      </c>
      <c r="M257" s="374">
        <v>0</v>
      </c>
      <c r="N257" s="374">
        <v>0</v>
      </c>
      <c r="O257" s="374">
        <v>0</v>
      </c>
      <c r="P257" s="374">
        <v>0</v>
      </c>
      <c r="Q257" s="374">
        <v>0</v>
      </c>
      <c r="R257" s="374">
        <v>0</v>
      </c>
      <c r="S257" s="374">
        <v>0</v>
      </c>
      <c r="T257" s="374">
        <v>0</v>
      </c>
      <c r="U257" s="374">
        <v>0</v>
      </c>
      <c r="V257" s="374">
        <v>0</v>
      </c>
      <c r="W257" s="374">
        <v>0</v>
      </c>
      <c r="X257" s="374">
        <v>0</v>
      </c>
      <c r="Y257" s="374">
        <v>0</v>
      </c>
      <c r="Z257" s="374">
        <v>0</v>
      </c>
      <c r="AA257" s="374">
        <v>0</v>
      </c>
      <c r="AB257" s="374">
        <v>0</v>
      </c>
    </row>
    <row r="258" spans="1:28" x14ac:dyDescent="0.25">
      <c r="A258" s="373" t="s">
        <v>611</v>
      </c>
      <c r="B258" s="374">
        <v>0</v>
      </c>
      <c r="C258" s="374">
        <v>0</v>
      </c>
      <c r="D258" s="374">
        <v>0</v>
      </c>
      <c r="E258" s="374">
        <v>5.7297979999999999E-4</v>
      </c>
      <c r="F258" s="374">
        <v>4.7412369999999998E-4</v>
      </c>
      <c r="G258" s="374">
        <v>20.850275993374723</v>
      </c>
      <c r="H258" s="374">
        <v>5.7297979999999999E-4</v>
      </c>
      <c r="I258" s="374">
        <v>4.7412369999999998E-4</v>
      </c>
      <c r="J258" s="374">
        <v>20.850275993374723</v>
      </c>
      <c r="K258" s="374">
        <v>0</v>
      </c>
      <c r="L258" s="374">
        <v>1.5217780000000001E-4</v>
      </c>
      <c r="M258" s="374">
        <v>-100</v>
      </c>
      <c r="N258" s="374">
        <v>4.0404159999999999E-4</v>
      </c>
      <c r="O258" s="374">
        <v>3.0435560000000001E-4</v>
      </c>
      <c r="P258" s="374">
        <v>32.753134819927745</v>
      </c>
      <c r="Q258" s="374">
        <v>4.0404159999999999E-4</v>
      </c>
      <c r="R258" s="374">
        <v>4.5653330000000001E-4</v>
      </c>
      <c r="S258" s="374">
        <v>-11.497890734367022</v>
      </c>
      <c r="T258" s="374">
        <v>0</v>
      </c>
      <c r="U258" s="374">
        <v>6.6631700000000001E-5</v>
      </c>
      <c r="V258" s="374">
        <v>-100</v>
      </c>
      <c r="W258" s="374">
        <v>4.9828999999999997E-4</v>
      </c>
      <c r="X258" s="374">
        <v>3.9979000000000002E-4</v>
      </c>
      <c r="Y258" s="374">
        <v>24.637934915830794</v>
      </c>
      <c r="Z258" s="374">
        <v>4.9828999999999997E-4</v>
      </c>
      <c r="AA258" s="374">
        <v>4.6642169999999998E-4</v>
      </c>
      <c r="AB258" s="374">
        <v>6.8325080072389355</v>
      </c>
    </row>
    <row r="259" spans="1:28" x14ac:dyDescent="0.25">
      <c r="A259" s="373" t="s">
        <v>612</v>
      </c>
      <c r="B259" s="374">
        <v>3.2187983999999998E-3</v>
      </c>
      <c r="C259" s="374">
        <v>4.3610146000000001E-3</v>
      </c>
      <c r="D259" s="374">
        <v>-26.191524330140979</v>
      </c>
      <c r="E259" s="374">
        <v>8.0891268000000006E-3</v>
      </c>
      <c r="F259" s="374">
        <v>9.0930157000000001E-3</v>
      </c>
      <c r="G259" s="374">
        <v>-11.040219583036681</v>
      </c>
      <c r="H259" s="374">
        <v>1.1307925200000001E-2</v>
      </c>
      <c r="I259" s="374">
        <v>1.3454030400000001E-2</v>
      </c>
      <c r="J259" s="374">
        <v>-15.951392528442632</v>
      </c>
      <c r="K259" s="374">
        <v>2.6581685E-3</v>
      </c>
      <c r="L259" s="374">
        <v>1.9783111E-3</v>
      </c>
      <c r="M259" s="374">
        <v>34.365545439238552</v>
      </c>
      <c r="N259" s="374">
        <v>4.2279379000000001E-3</v>
      </c>
      <c r="O259" s="374">
        <v>5.6938205999999998E-3</v>
      </c>
      <c r="P259" s="374">
        <v>-25.745150804364989</v>
      </c>
      <c r="Q259" s="374">
        <v>6.8861063999999996E-3</v>
      </c>
      <c r="R259" s="374">
        <v>7.6721317000000002E-3</v>
      </c>
      <c r="S259" s="374">
        <v>-10.245200822087043</v>
      </c>
      <c r="T259" s="374">
        <v>2.9709364000000001E-3</v>
      </c>
      <c r="U259" s="374">
        <v>3.3177380000000002E-3</v>
      </c>
      <c r="V259" s="374">
        <v>-10.452953186779668</v>
      </c>
      <c r="W259" s="374">
        <v>6.3820431E-3</v>
      </c>
      <c r="X259" s="374">
        <v>7.6046639999999997E-3</v>
      </c>
      <c r="Y259" s="374">
        <v>-16.077250750329007</v>
      </c>
      <c r="Z259" s="374">
        <v>9.3529793999999992E-3</v>
      </c>
      <c r="AA259" s="374">
        <v>1.0922402100000001E-2</v>
      </c>
      <c r="AB259" s="374">
        <v>-14.368841996761883</v>
      </c>
    </row>
    <row r="260" spans="1:28" x14ac:dyDescent="0.25">
      <c r="A260" s="373" t="s">
        <v>613</v>
      </c>
      <c r="B260" s="374">
        <v>1.9816828599999999E-2</v>
      </c>
      <c r="C260" s="374">
        <v>1.80675005E-2</v>
      </c>
      <c r="D260" s="374">
        <v>9.6821809967571291</v>
      </c>
      <c r="E260" s="374">
        <v>3.5592157999999999E-2</v>
      </c>
      <c r="F260" s="374">
        <v>3.2172681299999999E-2</v>
      </c>
      <c r="G260" s="374">
        <v>10.62851015777786</v>
      </c>
      <c r="H260" s="374">
        <v>5.5408986600000001E-2</v>
      </c>
      <c r="I260" s="374">
        <v>5.0240181799999999E-2</v>
      </c>
      <c r="J260" s="374">
        <v>10.288188885494854</v>
      </c>
      <c r="K260" s="374">
        <v>1.1717206900000001E-2</v>
      </c>
      <c r="L260" s="374">
        <v>1.30457861E-2</v>
      </c>
      <c r="M260" s="374">
        <v>-10.183971972375039</v>
      </c>
      <c r="N260" s="374">
        <v>2.0805243399999999E-2</v>
      </c>
      <c r="O260" s="374">
        <v>2.1065752699999999E-2</v>
      </c>
      <c r="P260" s="374">
        <v>-1.2366484298469871</v>
      </c>
      <c r="Q260" s="374">
        <v>3.2522450199999997E-2</v>
      </c>
      <c r="R260" s="374">
        <v>3.4111538800000001E-2</v>
      </c>
      <c r="S260" s="374">
        <v>-4.6585075194555685</v>
      </c>
      <c r="T260" s="374">
        <v>1.6235876600000001E-2</v>
      </c>
      <c r="U260" s="374">
        <v>1.5868721999999998E-2</v>
      </c>
      <c r="V260" s="374">
        <v>2.3136998682061538</v>
      </c>
      <c r="W260" s="374">
        <v>2.9054663500000001E-2</v>
      </c>
      <c r="X260" s="374">
        <v>2.7309466599999999E-2</v>
      </c>
      <c r="Y260" s="374">
        <v>6.3904466739017174</v>
      </c>
      <c r="Z260" s="374">
        <v>4.5290540099999999E-2</v>
      </c>
      <c r="AA260" s="374">
        <v>4.31781886E-2</v>
      </c>
      <c r="AB260" s="374">
        <v>4.8921725725196374</v>
      </c>
    </row>
    <row r="261" spans="1:28" x14ac:dyDescent="0.25">
      <c r="A261" s="373" t="s">
        <v>614</v>
      </c>
      <c r="B261" s="374">
        <v>0.10169472509999999</v>
      </c>
      <c r="C261" s="374">
        <v>9.3930375100000005E-2</v>
      </c>
      <c r="D261" s="374">
        <v>8.2660694069771612</v>
      </c>
      <c r="E261" s="374">
        <v>7.1325262799999997E-2</v>
      </c>
      <c r="F261" s="374">
        <v>7.6395494100000003E-2</v>
      </c>
      <c r="G261" s="374">
        <v>-6.6368198278332846</v>
      </c>
      <c r="H261" s="374">
        <v>0.17301998790000001</v>
      </c>
      <c r="I261" s="374">
        <v>0.17032586920000001</v>
      </c>
      <c r="J261" s="374">
        <v>1.5817436967466847</v>
      </c>
      <c r="K261" s="374">
        <v>6.7150169900000001E-2</v>
      </c>
      <c r="L261" s="374">
        <v>6.6968105E-2</v>
      </c>
      <c r="M261" s="374">
        <v>0.27186807809478353</v>
      </c>
      <c r="N261" s="374">
        <v>5.3254231499999999E-2</v>
      </c>
      <c r="O261" s="374">
        <v>4.7762083300000001E-2</v>
      </c>
      <c r="P261" s="374">
        <v>11.498971193327323</v>
      </c>
      <c r="Q261" s="374">
        <v>0.1204044014</v>
      </c>
      <c r="R261" s="374">
        <v>0.1147301884</v>
      </c>
      <c r="S261" s="374">
        <v>4.9457018062388114</v>
      </c>
      <c r="T261" s="374">
        <v>8.6422111199999999E-2</v>
      </c>
      <c r="U261" s="374">
        <v>8.21248334E-2</v>
      </c>
      <c r="V261" s="374">
        <v>5.2326167641272736</v>
      </c>
      <c r="W261" s="374">
        <v>6.3335816099999998E-2</v>
      </c>
      <c r="X261" s="374">
        <v>6.3858236499999999E-2</v>
      </c>
      <c r="Y261" s="374">
        <v>-0.81809399794496862</v>
      </c>
      <c r="Z261" s="374">
        <v>0.14975792730000001</v>
      </c>
      <c r="AA261" s="374">
        <v>0.14598306999999999</v>
      </c>
      <c r="AB261" s="374">
        <v>2.5858185473151218</v>
      </c>
    </row>
    <row r="262" spans="1:28" x14ac:dyDescent="0.25">
      <c r="A262" s="373" t="s">
        <v>615</v>
      </c>
      <c r="B262" s="374">
        <v>0.1756412939</v>
      </c>
      <c r="C262" s="374">
        <v>0.16671914230000001</v>
      </c>
      <c r="D262" s="374">
        <v>5.3516059865190257</v>
      </c>
      <c r="E262" s="374">
        <v>0.111389421</v>
      </c>
      <c r="F262" s="374">
        <v>0.1049075708</v>
      </c>
      <c r="G262" s="374">
        <v>6.1786295789435952</v>
      </c>
      <c r="H262" s="374">
        <v>0.28703071489999998</v>
      </c>
      <c r="I262" s="374">
        <v>0.27162671300000002</v>
      </c>
      <c r="J262" s="374">
        <v>5.6710187778916898</v>
      </c>
      <c r="K262" s="374">
        <v>0.1103246264</v>
      </c>
      <c r="L262" s="374">
        <v>9.9366161600000003E-2</v>
      </c>
      <c r="M262" s="374">
        <v>11.028366823822244</v>
      </c>
      <c r="N262" s="374">
        <v>7.1650690899999994E-2</v>
      </c>
      <c r="O262" s="374">
        <v>6.8936534499999993E-2</v>
      </c>
      <c r="P262" s="374">
        <v>3.9371813794904398</v>
      </c>
      <c r="Q262" s="374">
        <v>0.18197531729999999</v>
      </c>
      <c r="R262" s="374">
        <v>0.16830269610000001</v>
      </c>
      <c r="S262" s="374">
        <v>8.1238277917283988</v>
      </c>
      <c r="T262" s="374">
        <v>0.146763914</v>
      </c>
      <c r="U262" s="374">
        <v>0.13722836059999999</v>
      </c>
      <c r="V262" s="374">
        <v>6.9486754474861856</v>
      </c>
      <c r="W262" s="374">
        <v>9.38203923E-2</v>
      </c>
      <c r="X262" s="374">
        <v>8.9157503499999999E-2</v>
      </c>
      <c r="Y262" s="374">
        <v>5.2299454526561595</v>
      </c>
      <c r="Z262" s="374">
        <v>0.24058430629999999</v>
      </c>
      <c r="AA262" s="374">
        <v>0.22638586399999999</v>
      </c>
      <c r="AB262" s="374">
        <v>6.2717883745603498</v>
      </c>
    </row>
    <row r="263" spans="1:28" x14ac:dyDescent="0.25">
      <c r="A263" s="373" t="s">
        <v>616</v>
      </c>
      <c r="B263" s="374">
        <v>0.26610929150000001</v>
      </c>
      <c r="C263" s="374">
        <v>0.25752153220000001</v>
      </c>
      <c r="D263" s="374">
        <v>3.3347733009488456</v>
      </c>
      <c r="E263" s="374">
        <v>0.13529830600000001</v>
      </c>
      <c r="F263" s="374">
        <v>0.13763288330000001</v>
      </c>
      <c r="G263" s="374">
        <v>-1.6962351176726398</v>
      </c>
      <c r="H263" s="374">
        <v>0.40140759749999999</v>
      </c>
      <c r="I263" s="374">
        <v>0.39515441550000002</v>
      </c>
      <c r="J263" s="374">
        <v>1.5824654248359105</v>
      </c>
      <c r="K263" s="374">
        <v>0.1048400998</v>
      </c>
      <c r="L263" s="374">
        <v>9.6828547700000003E-2</v>
      </c>
      <c r="M263" s="374">
        <v>8.2739566897376946</v>
      </c>
      <c r="N263" s="374">
        <v>5.8626631700000001E-2</v>
      </c>
      <c r="O263" s="374">
        <v>5.5701020300000001E-2</v>
      </c>
      <c r="P263" s="374">
        <v>5.2523479538488793</v>
      </c>
      <c r="Q263" s="374">
        <v>0.16346673149999999</v>
      </c>
      <c r="R263" s="374">
        <v>0.1525295679</v>
      </c>
      <c r="S263" s="374">
        <v>7.1705202804813073</v>
      </c>
      <c r="T263" s="374">
        <v>0.1948100062</v>
      </c>
      <c r="U263" s="374">
        <v>0.18716144309999999</v>
      </c>
      <c r="V263" s="374">
        <v>4.0866125914157392</v>
      </c>
      <c r="W263" s="374">
        <v>0.1014007244</v>
      </c>
      <c r="X263" s="374">
        <v>0.1017586776</v>
      </c>
      <c r="Y263" s="374">
        <v>-0.35176675684315262</v>
      </c>
      <c r="Z263" s="374">
        <v>0.29621073060000003</v>
      </c>
      <c r="AA263" s="374">
        <v>0.2889201206</v>
      </c>
      <c r="AB263" s="374">
        <v>2.5233998881281305</v>
      </c>
    </row>
    <row r="264" spans="1:28" x14ac:dyDescent="0.25">
      <c r="A264" s="373" t="s">
        <v>617</v>
      </c>
      <c r="B264" s="374">
        <v>0.37061835859999998</v>
      </c>
      <c r="C264" s="374">
        <v>0.35861610150000001</v>
      </c>
      <c r="D264" s="374">
        <v>3.3468260487461654</v>
      </c>
      <c r="E264" s="374">
        <v>0.1955331921</v>
      </c>
      <c r="F264" s="374">
        <v>0.19518657740000001</v>
      </c>
      <c r="G264" s="374">
        <v>0.17758121722155629</v>
      </c>
      <c r="H264" s="374">
        <v>0.56615155080000001</v>
      </c>
      <c r="I264" s="374">
        <v>0.55380267890000001</v>
      </c>
      <c r="J264" s="374">
        <v>2.2298324602777475</v>
      </c>
      <c r="K264" s="374">
        <v>0.1608568933</v>
      </c>
      <c r="L264" s="374">
        <v>0.16096654120000001</v>
      </c>
      <c r="M264" s="374">
        <v>-6.811844199582362E-2</v>
      </c>
      <c r="N264" s="374">
        <v>7.5209736900000004E-2</v>
      </c>
      <c r="O264" s="374">
        <v>6.9604535699999998E-2</v>
      </c>
      <c r="P264" s="374">
        <v>8.0529252061371182</v>
      </c>
      <c r="Q264" s="374">
        <v>0.23606663019999999</v>
      </c>
      <c r="R264" s="374">
        <v>0.2305710769</v>
      </c>
      <c r="S264" s="374">
        <v>2.3834530218998173</v>
      </c>
      <c r="T264" s="374">
        <v>0.27787998489999999</v>
      </c>
      <c r="U264" s="374">
        <v>0.27207442250000002</v>
      </c>
      <c r="V264" s="374">
        <v>2.1338141037494873</v>
      </c>
      <c r="W264" s="374">
        <v>0.14233656929999999</v>
      </c>
      <c r="X264" s="374">
        <v>0.14019996009999999</v>
      </c>
      <c r="Y264" s="374">
        <v>1.5239727589622998</v>
      </c>
      <c r="Z264" s="374">
        <v>0.42021655419999998</v>
      </c>
      <c r="AA264" s="374">
        <v>0.41227438259999999</v>
      </c>
      <c r="AB264" s="374">
        <v>1.9264285959056826</v>
      </c>
    </row>
    <row r="265" spans="1:28" x14ac:dyDescent="0.25">
      <c r="A265" s="373" t="s">
        <v>618</v>
      </c>
      <c r="B265" s="374">
        <v>0.4265589602</v>
      </c>
      <c r="C265" s="374">
        <v>0.40057759050000002</v>
      </c>
      <c r="D265" s="374">
        <v>6.4859768285015829</v>
      </c>
      <c r="E265" s="374">
        <v>0.20921270219999999</v>
      </c>
      <c r="F265" s="374">
        <v>0.18495905139999999</v>
      </c>
      <c r="G265" s="374">
        <v>13.112983991006777</v>
      </c>
      <c r="H265" s="374">
        <v>0.63577166240000005</v>
      </c>
      <c r="I265" s="374">
        <v>0.58553664179999998</v>
      </c>
      <c r="J265" s="374">
        <v>8.5793128924557926</v>
      </c>
      <c r="K265" s="374">
        <v>0.2021252013</v>
      </c>
      <c r="L265" s="374">
        <v>0.19770462899999999</v>
      </c>
      <c r="M265" s="374">
        <v>2.2359477986729326</v>
      </c>
      <c r="N265" s="374">
        <v>8.0112366300000001E-2</v>
      </c>
      <c r="O265" s="374">
        <v>8.2907245300000001E-2</v>
      </c>
      <c r="P265" s="374">
        <v>-3.3710913803573161</v>
      </c>
      <c r="Q265" s="374">
        <v>0.28223756750000001</v>
      </c>
      <c r="R265" s="374">
        <v>0.28061187430000001</v>
      </c>
      <c r="S265" s="374">
        <v>0.57933870548256827</v>
      </c>
      <c r="T265" s="374">
        <v>0.32733376749999998</v>
      </c>
      <c r="U265" s="374">
        <v>0.3117488236</v>
      </c>
      <c r="V265" s="374">
        <v>4.9991989448520791</v>
      </c>
      <c r="W265" s="374">
        <v>0.15213570200000001</v>
      </c>
      <c r="X265" s="374">
        <v>0.14027524520000001</v>
      </c>
      <c r="Y265" s="374">
        <v>8.4551317540666027</v>
      </c>
      <c r="Z265" s="374">
        <v>0.47946946950000002</v>
      </c>
      <c r="AA265" s="374">
        <v>0.45202406880000001</v>
      </c>
      <c r="AB265" s="374">
        <v>6.0716679916757554</v>
      </c>
    </row>
    <row r="266" spans="1:28" x14ac:dyDescent="0.25">
      <c r="A266" s="373" t="s">
        <v>619</v>
      </c>
      <c r="B266" s="374">
        <v>0.47564218829999999</v>
      </c>
      <c r="C266" s="374">
        <v>0.46847426289999999</v>
      </c>
      <c r="D266" s="374">
        <v>1.5300574583603233</v>
      </c>
      <c r="E266" s="374">
        <v>0.2037111768</v>
      </c>
      <c r="F266" s="374">
        <v>0.1895201832</v>
      </c>
      <c r="G266" s="374">
        <v>7.4878534625646198</v>
      </c>
      <c r="H266" s="374">
        <v>0.6793533651</v>
      </c>
      <c r="I266" s="374">
        <v>0.65799444600000001</v>
      </c>
      <c r="J266" s="374">
        <v>3.2460637365319123</v>
      </c>
      <c r="K266" s="374">
        <v>0.29084810030000002</v>
      </c>
      <c r="L266" s="374">
        <v>0.29524860990000001</v>
      </c>
      <c r="M266" s="374">
        <v>-1.4904421062271633</v>
      </c>
      <c r="N266" s="374">
        <v>0.1073803423</v>
      </c>
      <c r="O266" s="374">
        <v>0.1236849614</v>
      </c>
      <c r="P266" s="374">
        <v>-13.182377966930424</v>
      </c>
      <c r="Q266" s="374">
        <v>0.39822844260000001</v>
      </c>
      <c r="R266" s="374">
        <v>0.41893357129999997</v>
      </c>
      <c r="S266" s="374">
        <v>-4.9423417263385065</v>
      </c>
      <c r="T266" s="374">
        <v>0.39394222899999998</v>
      </c>
      <c r="U266" s="374">
        <v>0.39262669290000002</v>
      </c>
      <c r="V266" s="374">
        <v>0.3350602808696479</v>
      </c>
      <c r="W266" s="374">
        <v>0.1611220152</v>
      </c>
      <c r="X266" s="374">
        <v>0.16069395850000001</v>
      </c>
      <c r="Y266" s="374">
        <v>0.26638008298238702</v>
      </c>
      <c r="Z266" s="374">
        <v>0.5550642442</v>
      </c>
      <c r="AA266" s="374">
        <v>0.55332065139999997</v>
      </c>
      <c r="AB266" s="374">
        <v>0.31511435468538629</v>
      </c>
    </row>
    <row r="267" spans="1:28" x14ac:dyDescent="0.25">
      <c r="A267" s="373" t="s">
        <v>620</v>
      </c>
      <c r="B267" s="374">
        <v>0.4535395686</v>
      </c>
      <c r="C267" s="374">
        <v>0.42972850270000001</v>
      </c>
      <c r="D267" s="374">
        <v>5.5409556849020269</v>
      </c>
      <c r="E267" s="374">
        <v>0.18680214410000001</v>
      </c>
      <c r="F267" s="374">
        <v>0.18201578979999999</v>
      </c>
      <c r="G267" s="374">
        <v>2.6296368602192643</v>
      </c>
      <c r="H267" s="374">
        <v>0.64034171269999995</v>
      </c>
      <c r="I267" s="374">
        <v>0.61174429249999995</v>
      </c>
      <c r="J267" s="374">
        <v>4.6747342885916643</v>
      </c>
      <c r="K267" s="374">
        <v>0.31870763969999999</v>
      </c>
      <c r="L267" s="374">
        <v>0.28980380750000001</v>
      </c>
      <c r="M267" s="374">
        <v>9.9735860785748809</v>
      </c>
      <c r="N267" s="374">
        <v>0.16069450339999999</v>
      </c>
      <c r="O267" s="374">
        <v>0.14629818429999999</v>
      </c>
      <c r="P267" s="374">
        <v>9.8403949227960474</v>
      </c>
      <c r="Q267" s="374">
        <v>0.47940214310000001</v>
      </c>
      <c r="R267" s="374">
        <v>0.43610199179999998</v>
      </c>
      <c r="S267" s="374">
        <v>9.9289047319595536</v>
      </c>
      <c r="T267" s="374">
        <v>0.39392855380000003</v>
      </c>
      <c r="U267" s="374">
        <v>0.36846189509999999</v>
      </c>
      <c r="V267" s="374">
        <v>6.9116125815638085</v>
      </c>
      <c r="W267" s="374">
        <v>0.1752596039</v>
      </c>
      <c r="X267" s="374">
        <v>0.16637668820000001</v>
      </c>
      <c r="Y267" s="374">
        <v>5.3390386574601711</v>
      </c>
      <c r="Z267" s="374">
        <v>0.56918815769999997</v>
      </c>
      <c r="AA267" s="374">
        <v>0.5348385833</v>
      </c>
      <c r="AB267" s="374">
        <v>6.4224189264843412</v>
      </c>
    </row>
    <row r="268" spans="1:28" x14ac:dyDescent="0.25">
      <c r="A268" s="373" t="s">
        <v>621</v>
      </c>
      <c r="B268" s="374">
        <v>0.35436963160000001</v>
      </c>
      <c r="C268" s="374">
        <v>0.3330180385</v>
      </c>
      <c r="D268" s="374">
        <v>6.411542508680057</v>
      </c>
      <c r="E268" s="374">
        <v>0.1505389563</v>
      </c>
      <c r="F268" s="374">
        <v>0.1423048492</v>
      </c>
      <c r="G268" s="374">
        <v>5.7862449145548833</v>
      </c>
      <c r="H268" s="374">
        <v>0.50490858790000004</v>
      </c>
      <c r="I268" s="374">
        <v>0.47532288769999997</v>
      </c>
      <c r="J268" s="374">
        <v>6.2243373853003048</v>
      </c>
      <c r="K268" s="374">
        <v>0.26990753200000001</v>
      </c>
      <c r="L268" s="374">
        <v>0.2410970361</v>
      </c>
      <c r="M268" s="374">
        <v>11.949751173237267</v>
      </c>
      <c r="N268" s="374">
        <v>0.13593583849999999</v>
      </c>
      <c r="O268" s="374">
        <v>0.135169443</v>
      </c>
      <c r="P268" s="374">
        <v>0.56698872392333399</v>
      </c>
      <c r="Q268" s="374">
        <v>0.40584337050000002</v>
      </c>
      <c r="R268" s="374">
        <v>0.3762664791</v>
      </c>
      <c r="S268" s="374">
        <v>7.8606235322225881</v>
      </c>
      <c r="T268" s="374">
        <v>0.31702779790000002</v>
      </c>
      <c r="U268" s="374">
        <v>0.29277004670000001</v>
      </c>
      <c r="V268" s="374">
        <v>8.2855987056820837</v>
      </c>
      <c r="W268" s="374">
        <v>0.14408272089999999</v>
      </c>
      <c r="X268" s="374">
        <v>0.139180582</v>
      </c>
      <c r="Y268" s="374">
        <v>3.5221428374254016</v>
      </c>
      <c r="Z268" s="374">
        <v>0.46111051879999998</v>
      </c>
      <c r="AA268" s="374">
        <v>0.43195062870000001</v>
      </c>
      <c r="AB268" s="374">
        <v>6.7507460720128254</v>
      </c>
    </row>
    <row r="269" spans="1:28" x14ac:dyDescent="0.25">
      <c r="A269" s="373" t="s">
        <v>622</v>
      </c>
      <c r="B269" s="374">
        <v>0.31770045540000003</v>
      </c>
      <c r="C269" s="374">
        <v>0.302911182</v>
      </c>
      <c r="D269" s="374">
        <v>4.8823794824451205</v>
      </c>
      <c r="E269" s="374">
        <v>0.133988419</v>
      </c>
      <c r="F269" s="374">
        <v>0.13164938030000001</v>
      </c>
      <c r="G269" s="374">
        <v>1.7767183519359131</v>
      </c>
      <c r="H269" s="374">
        <v>0.4516888744</v>
      </c>
      <c r="I269" s="374">
        <v>0.43456056230000001</v>
      </c>
      <c r="J269" s="374">
        <v>3.9415247461354719</v>
      </c>
      <c r="K269" s="374">
        <v>0.21756771050000001</v>
      </c>
      <c r="L269" s="374">
        <v>0.193714409</v>
      </c>
      <c r="M269" s="374">
        <v>12.313643380033756</v>
      </c>
      <c r="N269" s="374">
        <v>0.1142084522</v>
      </c>
      <c r="O269" s="374">
        <v>0.1013879521</v>
      </c>
      <c r="P269" s="374">
        <v>12.644993645157188</v>
      </c>
      <c r="Q269" s="374">
        <v>0.33177616269999999</v>
      </c>
      <c r="R269" s="374">
        <v>0.29510236109999999</v>
      </c>
      <c r="S269" s="374">
        <v>12.427484979550041</v>
      </c>
      <c r="T269" s="374">
        <v>0.27343041800000001</v>
      </c>
      <c r="U269" s="374">
        <v>0.25509892249999999</v>
      </c>
      <c r="V269" s="374">
        <v>7.186034076643355</v>
      </c>
      <c r="W269" s="374">
        <v>0.12524342890000001</v>
      </c>
      <c r="X269" s="374">
        <v>0.1183992886</v>
      </c>
      <c r="Y269" s="374">
        <v>5.7805586342011273</v>
      </c>
      <c r="Z269" s="374">
        <v>0.39867384680000001</v>
      </c>
      <c r="AA269" s="374">
        <v>0.37349821100000002</v>
      </c>
      <c r="AB269" s="374">
        <v>6.7404970247635143</v>
      </c>
    </row>
    <row r="270" spans="1:28" x14ac:dyDescent="0.25">
      <c r="A270" s="373" t="s">
        <v>623</v>
      </c>
      <c r="B270" s="374">
        <v>0.23948871059999999</v>
      </c>
      <c r="C270" s="374">
        <v>0.22146196000000001</v>
      </c>
      <c r="D270" s="374">
        <v>8.139885784448019</v>
      </c>
      <c r="E270" s="374">
        <v>0.11646504169999999</v>
      </c>
      <c r="F270" s="374">
        <v>0.1155938269</v>
      </c>
      <c r="G270" s="374">
        <v>0.75368626799914296</v>
      </c>
      <c r="H270" s="374">
        <v>0.35595375219999997</v>
      </c>
      <c r="I270" s="374">
        <v>0.337055787</v>
      </c>
      <c r="J270" s="374">
        <v>5.6067766609804393</v>
      </c>
      <c r="K270" s="374">
        <v>0.1385534095</v>
      </c>
      <c r="L270" s="374">
        <v>0.12639056370000001</v>
      </c>
      <c r="M270" s="374">
        <v>9.6232230033166601</v>
      </c>
      <c r="N270" s="374">
        <v>6.9644015300000001E-2</v>
      </c>
      <c r="O270" s="374">
        <v>6.1784178799999999E-2</v>
      </c>
      <c r="P270" s="374">
        <v>12.7214388095096</v>
      </c>
      <c r="Q270" s="374">
        <v>0.2081974248</v>
      </c>
      <c r="R270" s="374">
        <v>0.1881747426</v>
      </c>
      <c r="S270" s="374">
        <v>10.640472745357688</v>
      </c>
      <c r="T270" s="374">
        <v>0.19486385219999999</v>
      </c>
      <c r="U270" s="374">
        <v>0.1798345552</v>
      </c>
      <c r="V270" s="374">
        <v>8.3572909462730429</v>
      </c>
      <c r="W270" s="374">
        <v>9.5764834199999996E-2</v>
      </c>
      <c r="X270" s="374">
        <v>9.2033049500000005E-2</v>
      </c>
      <c r="Y270" s="374">
        <v>4.0548310854352287</v>
      </c>
      <c r="Z270" s="374">
        <v>0.29062868650000001</v>
      </c>
      <c r="AA270" s="374">
        <v>0.27186760469999999</v>
      </c>
      <c r="AB270" s="374">
        <v>6.9008154983019931</v>
      </c>
    </row>
    <row r="271" spans="1:28" x14ac:dyDescent="0.25">
      <c r="A271" s="373" t="s">
        <v>624</v>
      </c>
      <c r="B271" s="374">
        <v>0.17129185629999999</v>
      </c>
      <c r="C271" s="374">
        <v>0.15476599059999999</v>
      </c>
      <c r="D271" s="374">
        <v>10.677969776132468</v>
      </c>
      <c r="E271" s="374">
        <v>9.23952933E-2</v>
      </c>
      <c r="F271" s="374">
        <v>8.4498699600000005E-2</v>
      </c>
      <c r="G271" s="374">
        <v>9.3452251187070345</v>
      </c>
      <c r="H271" s="374">
        <v>0.2636871496</v>
      </c>
      <c r="I271" s="374">
        <v>0.23926469010000001</v>
      </c>
      <c r="J271" s="374">
        <v>10.20729782141807</v>
      </c>
      <c r="K271" s="374">
        <v>9.5755929700000006E-2</v>
      </c>
      <c r="L271" s="374">
        <v>7.9727322599999997E-2</v>
      </c>
      <c r="M271" s="374">
        <v>20.104283672508537</v>
      </c>
      <c r="N271" s="374">
        <v>5.0483936600000001E-2</v>
      </c>
      <c r="O271" s="374">
        <v>4.3109791199999997E-2</v>
      </c>
      <c r="P271" s="374">
        <v>17.105500153756271</v>
      </c>
      <c r="Q271" s="374">
        <v>0.14623986629999999</v>
      </c>
      <c r="R271" s="374">
        <v>0.12283711379999999</v>
      </c>
      <c r="S271" s="374">
        <v>19.051858006126476</v>
      </c>
      <c r="T271" s="374">
        <v>0.13789640410000001</v>
      </c>
      <c r="U271" s="374">
        <v>0.1219099988</v>
      </c>
      <c r="V271" s="374">
        <v>13.113284765285393</v>
      </c>
      <c r="W271" s="374">
        <v>7.3865717100000006E-2</v>
      </c>
      <c r="X271" s="374">
        <v>6.6376394500000005E-2</v>
      </c>
      <c r="Y271" s="374">
        <v>11.283111498320375</v>
      </c>
      <c r="Z271" s="374">
        <v>0.21176212110000001</v>
      </c>
      <c r="AA271" s="374">
        <v>0.1882863934</v>
      </c>
      <c r="AB271" s="374">
        <v>12.468095689807823</v>
      </c>
    </row>
    <row r="272" spans="1:28" x14ac:dyDescent="0.25">
      <c r="A272" s="373" t="s">
        <v>625</v>
      </c>
      <c r="B272" s="374">
        <v>0.11178162110000001</v>
      </c>
      <c r="C272" s="374">
        <v>0.1011392108</v>
      </c>
      <c r="D272" s="374">
        <v>10.522536428571772</v>
      </c>
      <c r="E272" s="374">
        <v>6.2825551499999993E-2</v>
      </c>
      <c r="F272" s="374">
        <v>5.3928494899999999E-2</v>
      </c>
      <c r="G272" s="374">
        <v>16.497876709702108</v>
      </c>
      <c r="H272" s="374">
        <v>0.1746071726</v>
      </c>
      <c r="I272" s="374">
        <v>0.1550677057</v>
      </c>
      <c r="J272" s="374">
        <v>12.60060359556865</v>
      </c>
      <c r="K272" s="374">
        <v>5.4862665099999999E-2</v>
      </c>
      <c r="L272" s="374">
        <v>5.1398539399999998E-2</v>
      </c>
      <c r="M272" s="374">
        <v>6.7397356820610321</v>
      </c>
      <c r="N272" s="374">
        <v>3.0558305300000001E-2</v>
      </c>
      <c r="O272" s="374">
        <v>2.9674667200000001E-2</v>
      </c>
      <c r="P272" s="374">
        <v>2.9777523503279557</v>
      </c>
      <c r="Q272" s="374">
        <v>8.5420970400000004E-2</v>
      </c>
      <c r="R272" s="374">
        <v>8.1073206600000003E-2</v>
      </c>
      <c r="S272" s="374">
        <v>5.3627628440195529</v>
      </c>
      <c r="T272" s="374">
        <v>8.6616982699999998E-2</v>
      </c>
      <c r="U272" s="374">
        <v>7.9360051700000003E-2</v>
      </c>
      <c r="V272" s="374">
        <v>9.1443123392017647</v>
      </c>
      <c r="W272" s="374">
        <v>4.85597667E-2</v>
      </c>
      <c r="X272" s="374">
        <v>4.3308855899999998E-2</v>
      </c>
      <c r="Y272" s="374">
        <v>12.124335060072555</v>
      </c>
      <c r="Z272" s="374">
        <v>0.13517674939999999</v>
      </c>
      <c r="AA272" s="374">
        <v>0.1226689076</v>
      </c>
      <c r="AB272" s="374">
        <v>10.1964238898953</v>
      </c>
    </row>
    <row r="273" spans="1:28" x14ac:dyDescent="0.25">
      <c r="A273" s="373" t="s">
        <v>626</v>
      </c>
      <c r="B273" s="374">
        <v>5.9907031399999998E-2</v>
      </c>
      <c r="C273" s="374">
        <v>5.2898661200000002E-2</v>
      </c>
      <c r="D273" s="374">
        <v>13.24867216110186</v>
      </c>
      <c r="E273" s="374">
        <v>3.0014030899999999E-2</v>
      </c>
      <c r="F273" s="374">
        <v>2.7668505900000001E-2</v>
      </c>
      <c r="G273" s="374">
        <v>8.4772376523591042</v>
      </c>
      <c r="H273" s="374">
        <v>8.9921062299999993E-2</v>
      </c>
      <c r="I273" s="374">
        <v>8.0567167100000003E-2</v>
      </c>
      <c r="J273" s="374">
        <v>11.610058460154038</v>
      </c>
      <c r="K273" s="374">
        <v>2.91238609E-2</v>
      </c>
      <c r="L273" s="374">
        <v>2.5283251199999999E-2</v>
      </c>
      <c r="M273" s="374">
        <v>15.190331613681085</v>
      </c>
      <c r="N273" s="374">
        <v>1.8373260799999999E-2</v>
      </c>
      <c r="O273" s="374">
        <v>1.52612574E-2</v>
      </c>
      <c r="P273" s="374">
        <v>20.39152684758465</v>
      </c>
      <c r="Q273" s="374">
        <v>4.74971218E-2</v>
      </c>
      <c r="R273" s="374">
        <v>4.0544508600000001E-2</v>
      </c>
      <c r="S273" s="374">
        <v>17.148100791138955</v>
      </c>
      <c r="T273" s="374">
        <v>4.62973764E-2</v>
      </c>
      <c r="U273" s="374">
        <v>4.0807139499999999E-2</v>
      </c>
      <c r="V273" s="374">
        <v>13.454108686054811</v>
      </c>
      <c r="W273" s="374">
        <v>2.4867489400000001E-2</v>
      </c>
      <c r="X273" s="374">
        <v>2.2235940700000002E-2</v>
      </c>
      <c r="Y273" s="374">
        <v>11.834663239590304</v>
      </c>
      <c r="Z273" s="374">
        <v>7.1164865800000005E-2</v>
      </c>
      <c r="AA273" s="374">
        <v>6.3043080299999998E-2</v>
      </c>
      <c r="AB273" s="374">
        <v>12.882913495583125</v>
      </c>
    </row>
    <row r="274" spans="1:28" x14ac:dyDescent="0.25">
      <c r="A274" s="373" t="s">
        <v>627</v>
      </c>
      <c r="B274" s="374">
        <v>2.64076286E-2</v>
      </c>
      <c r="C274" s="374">
        <v>2.3773918200000001E-2</v>
      </c>
      <c r="D274" s="374">
        <v>11.078150340401184</v>
      </c>
      <c r="E274" s="374">
        <v>1.4159036E-2</v>
      </c>
      <c r="F274" s="374">
        <v>1.0818641299999999E-2</v>
      </c>
      <c r="G274" s="374">
        <v>30.876286655330752</v>
      </c>
      <c r="H274" s="374">
        <v>4.0566664500000002E-2</v>
      </c>
      <c r="I274" s="374">
        <v>3.4592559500000002E-2</v>
      </c>
      <c r="J274" s="374">
        <v>17.269913201999398</v>
      </c>
      <c r="K274" s="374">
        <v>1.5889081499999999E-2</v>
      </c>
      <c r="L274" s="374">
        <v>1.5500393899999999E-2</v>
      </c>
      <c r="M274" s="374">
        <v>2.5075982101332217</v>
      </c>
      <c r="N274" s="374">
        <v>6.0915555999999996E-3</v>
      </c>
      <c r="O274" s="374">
        <v>4.6740317999999998E-3</v>
      </c>
      <c r="P274" s="374">
        <v>30.327645609942145</v>
      </c>
      <c r="Q274" s="374">
        <v>2.19806372E-2</v>
      </c>
      <c r="R274" s="374">
        <v>2.0174425700000002E-2</v>
      </c>
      <c r="S274" s="374">
        <v>8.9529760443193052</v>
      </c>
      <c r="T274" s="374">
        <v>2.1757236999999999E-2</v>
      </c>
      <c r="U274" s="374">
        <v>2.01513213E-2</v>
      </c>
      <c r="V274" s="374">
        <v>7.9692823914231381</v>
      </c>
      <c r="W274" s="374">
        <v>1.05922941E-2</v>
      </c>
      <c r="X274" s="374">
        <v>8.1281986000000007E-3</v>
      </c>
      <c r="Y274" s="374">
        <v>30.315394852679887</v>
      </c>
      <c r="Z274" s="374">
        <v>3.2349531100000002E-2</v>
      </c>
      <c r="AA274" s="374">
        <v>2.8279519900000001E-2</v>
      </c>
      <c r="AB274" s="374">
        <v>14.392080255931084</v>
      </c>
    </row>
    <row r="275" spans="1:28" x14ac:dyDescent="0.25">
      <c r="A275" s="373" t="s">
        <v>628</v>
      </c>
      <c r="B275" s="374">
        <v>1.1510153400000001E-2</v>
      </c>
      <c r="C275" s="374">
        <v>9.2531094000000008E-3</v>
      </c>
      <c r="D275" s="374">
        <v>24.392276179075534</v>
      </c>
      <c r="E275" s="374">
        <v>4.7860667000000001E-3</v>
      </c>
      <c r="F275" s="374">
        <v>3.9453867000000002E-3</v>
      </c>
      <c r="G275" s="374">
        <v>21.307924011605749</v>
      </c>
      <c r="H275" s="374">
        <v>1.629622E-2</v>
      </c>
      <c r="I275" s="374">
        <v>1.31984961E-2</v>
      </c>
      <c r="J275" s="374">
        <v>23.470279314625863</v>
      </c>
      <c r="K275" s="374">
        <v>1.00372443E-2</v>
      </c>
      <c r="L275" s="374">
        <v>9.8263367000000004E-3</v>
      </c>
      <c r="M275" s="374">
        <v>2.1463502263259437</v>
      </c>
      <c r="N275" s="374">
        <v>2.6369032E-3</v>
      </c>
      <c r="O275" s="374">
        <v>2.9131175E-3</v>
      </c>
      <c r="P275" s="374">
        <v>-9.4817424975134017</v>
      </c>
      <c r="Q275" s="374">
        <v>1.26741475E-2</v>
      </c>
      <c r="R275" s="374">
        <v>1.27394542E-2</v>
      </c>
      <c r="S275" s="374">
        <v>-0.51263342192477968</v>
      </c>
      <c r="T275" s="374">
        <v>1.0858960399999999E-2</v>
      </c>
      <c r="U275" s="374">
        <v>9.5040994000000004E-3</v>
      </c>
      <c r="V275" s="374">
        <v>14.255543244844414</v>
      </c>
      <c r="W275" s="374">
        <v>3.8358925000000002E-3</v>
      </c>
      <c r="X275" s="374">
        <v>3.4934034000000001E-3</v>
      </c>
      <c r="Y275" s="374">
        <v>9.8038806511724363</v>
      </c>
      <c r="Z275" s="374">
        <v>1.4694852899999999E-2</v>
      </c>
      <c r="AA275" s="374">
        <v>1.29975027E-2</v>
      </c>
      <c r="AB275" s="374">
        <v>13.059048643244363</v>
      </c>
    </row>
    <row r="276" spans="1:28" x14ac:dyDescent="0.25">
      <c r="A276" s="379" t="s">
        <v>32</v>
      </c>
      <c r="B276" s="375">
        <v>3.5852971014000001</v>
      </c>
      <c r="C276" s="375">
        <v>3.3972180929000002</v>
      </c>
      <c r="D276" s="375">
        <v>5.536265360562953</v>
      </c>
      <c r="E276" s="375">
        <v>1.7626988651</v>
      </c>
      <c r="F276" s="375">
        <v>1.6827651554</v>
      </c>
      <c r="G276" s="375">
        <v>4.7501405317011969</v>
      </c>
      <c r="H276" s="375">
        <v>5.3479959665000001</v>
      </c>
      <c r="I276" s="375">
        <v>5.0799832482999996</v>
      </c>
      <c r="J276" s="375">
        <v>5.2758583070070086</v>
      </c>
      <c r="K276" s="375">
        <v>2.1009255397</v>
      </c>
      <c r="L276" s="375">
        <v>1.9650005294999999</v>
      </c>
      <c r="M276" s="375">
        <v>6.9173014540910405</v>
      </c>
      <c r="N276" s="375">
        <v>1.0602979934000001</v>
      </c>
      <c r="O276" s="375">
        <v>1.0159329325999999</v>
      </c>
      <c r="P276" s="375">
        <v>4.366928108773882</v>
      </c>
      <c r="Q276" s="375">
        <v>3.1612235329999998</v>
      </c>
      <c r="R276" s="375">
        <v>2.9809334620999999</v>
      </c>
      <c r="S276" s="375">
        <v>6.0481078558858536</v>
      </c>
      <c r="T276" s="375">
        <v>2.9290364083</v>
      </c>
      <c r="U276" s="375">
        <v>2.7701156980000001</v>
      </c>
      <c r="V276" s="375">
        <v>5.7369701350286295</v>
      </c>
      <c r="W276" s="375">
        <v>1.4521579635999999</v>
      </c>
      <c r="X276" s="375">
        <v>1.3907899035</v>
      </c>
      <c r="Y276" s="375">
        <v>4.4124608573562263</v>
      </c>
      <c r="Z276" s="375">
        <v>4.3811943719000004</v>
      </c>
      <c r="AA276" s="375">
        <v>4.1609056014999997</v>
      </c>
      <c r="AB276" s="375">
        <v>5.2942506150725155</v>
      </c>
    </row>
    <row r="277" spans="1:28" x14ac:dyDescent="0.25">
      <c r="A277" s="1071"/>
      <c r="B277" s="1072"/>
      <c r="C277" s="1072"/>
      <c r="D277" s="1072"/>
      <c r="E277" s="1072"/>
      <c r="F277" s="1072"/>
      <c r="G277" s="1072"/>
      <c r="H277" s="1072"/>
      <c r="I277" s="1072"/>
      <c r="J277" s="1072"/>
      <c r="K277" s="1072"/>
      <c r="L277" s="1072"/>
      <c r="M277" s="1072"/>
      <c r="N277" s="1072"/>
      <c r="O277" s="1072"/>
      <c r="P277" s="1072"/>
      <c r="Q277" s="1072"/>
      <c r="R277" s="1072"/>
      <c r="S277" s="1072"/>
      <c r="T277" s="1072"/>
      <c r="U277" s="1072"/>
      <c r="V277" s="1072"/>
      <c r="W277" s="1072"/>
      <c r="X277" s="1072"/>
      <c r="Y277" s="1072"/>
      <c r="Z277" s="1072"/>
      <c r="AA277" s="1072"/>
      <c r="AB277" s="1072"/>
    </row>
    <row r="278" spans="1:28" x14ac:dyDescent="0.25">
      <c r="A278" s="1088" t="s">
        <v>638</v>
      </c>
      <c r="B278" s="1077"/>
      <c r="C278" s="1077"/>
      <c r="D278" s="1077"/>
      <c r="E278" s="1077"/>
      <c r="F278" s="1077"/>
      <c r="G278" s="1077"/>
      <c r="H278" s="1077"/>
      <c r="I278" s="1077"/>
      <c r="J278" s="1077"/>
      <c r="K278" s="1077"/>
      <c r="L278" s="1077"/>
      <c r="M278" s="1077"/>
      <c r="N278" s="1077"/>
      <c r="O278" s="1077"/>
      <c r="P278" s="1077"/>
      <c r="Q278" s="1077"/>
      <c r="R278" s="1077"/>
      <c r="S278" s="1077"/>
      <c r="T278" s="1077"/>
      <c r="U278" s="1077"/>
      <c r="V278" s="1077"/>
      <c r="W278" s="1077"/>
      <c r="X278" s="1077"/>
      <c r="Y278" s="1077"/>
      <c r="Z278" s="1077"/>
      <c r="AA278" s="1077"/>
      <c r="AB278" s="1078"/>
    </row>
    <row r="279" spans="1:28" x14ac:dyDescent="0.25">
      <c r="A279" s="1082" t="s">
        <v>609</v>
      </c>
      <c r="B279" s="1077"/>
      <c r="C279" s="1077"/>
      <c r="D279" s="1077"/>
      <c r="E279" s="1077"/>
      <c r="F279" s="1077"/>
      <c r="G279" s="1077"/>
      <c r="H279" s="1077"/>
      <c r="I279" s="1077"/>
      <c r="J279" s="1077"/>
      <c r="K279" s="1077"/>
      <c r="L279" s="1077"/>
      <c r="M279" s="1077"/>
      <c r="N279" s="1077"/>
      <c r="O279" s="1077"/>
      <c r="P279" s="1077"/>
      <c r="Q279" s="1077"/>
      <c r="R279" s="1077"/>
      <c r="S279" s="1077"/>
      <c r="T279" s="1077"/>
      <c r="U279" s="1077"/>
      <c r="V279" s="1077"/>
      <c r="W279" s="1077"/>
      <c r="X279" s="1077"/>
      <c r="Y279" s="1077"/>
      <c r="Z279" s="1077"/>
      <c r="AA279" s="1077"/>
      <c r="AB279" s="1078"/>
    </row>
    <row r="280" spans="1:28" x14ac:dyDescent="0.25">
      <c r="A280" s="373" t="s">
        <v>610</v>
      </c>
      <c r="B280" s="374">
        <v>3.4378789E-3</v>
      </c>
      <c r="C280" s="374">
        <v>4.4703093999999997E-3</v>
      </c>
      <c r="D280" s="374">
        <v>-23.095280608541323</v>
      </c>
      <c r="E280" s="374">
        <v>3.4378789E-3</v>
      </c>
      <c r="F280" s="374">
        <v>4.8767011999999998E-3</v>
      </c>
      <c r="G280" s="374">
        <v>-29.504007750157012</v>
      </c>
      <c r="H280" s="374">
        <v>6.8757578E-3</v>
      </c>
      <c r="I280" s="374">
        <v>9.3470106000000004E-3</v>
      </c>
      <c r="J280" s="374">
        <v>-26.438964346525939</v>
      </c>
      <c r="K280" s="374">
        <v>5.8692361000000004E-3</v>
      </c>
      <c r="L280" s="374">
        <v>4.1740190999999998E-3</v>
      </c>
      <c r="M280" s="374">
        <v>40.613541993614753</v>
      </c>
      <c r="N280" s="374">
        <v>6.1244202999999999E-3</v>
      </c>
      <c r="O280" s="374">
        <v>5.4784001000000001E-3</v>
      </c>
      <c r="P280" s="374">
        <v>11.79213252423823</v>
      </c>
      <c r="Q280" s="374">
        <v>1.19936564E-2</v>
      </c>
      <c r="R280" s="374">
        <v>9.6524191999999998E-3</v>
      </c>
      <c r="S280" s="374">
        <v>24.255444686861516</v>
      </c>
      <c r="T280" s="374">
        <v>4.5128147000000002E-3</v>
      </c>
      <c r="U280" s="374">
        <v>4.3405774999999997E-3</v>
      </c>
      <c r="V280" s="374">
        <v>3.9680710688842824</v>
      </c>
      <c r="W280" s="374">
        <v>4.6256350999999999E-3</v>
      </c>
      <c r="X280" s="374">
        <v>5.1401575E-3</v>
      </c>
      <c r="Y280" s="374">
        <v>-10.009856701861764</v>
      </c>
      <c r="Z280" s="374">
        <v>9.1384498000000002E-3</v>
      </c>
      <c r="AA280" s="374">
        <v>9.4807350000000006E-3</v>
      </c>
      <c r="AB280" s="374">
        <v>-3.6103234612084423</v>
      </c>
    </row>
    <row r="281" spans="1:28" x14ac:dyDescent="0.25">
      <c r="A281" s="373" t="s">
        <v>611</v>
      </c>
      <c r="B281" s="374">
        <v>6.4713013999999998E-3</v>
      </c>
      <c r="C281" s="374">
        <v>4.8767011999999998E-3</v>
      </c>
      <c r="D281" s="374">
        <v>32.698337146430049</v>
      </c>
      <c r="E281" s="374">
        <v>6.8757578E-3</v>
      </c>
      <c r="F281" s="374">
        <v>5.0798969999999999E-3</v>
      </c>
      <c r="G281" s="374">
        <v>35.352307340089759</v>
      </c>
      <c r="H281" s="374">
        <v>1.3347059200000001E-2</v>
      </c>
      <c r="I281" s="374">
        <v>9.9565981999999997E-3</v>
      </c>
      <c r="J281" s="374">
        <v>34.052403560886901</v>
      </c>
      <c r="K281" s="374">
        <v>3.0622101000000001E-3</v>
      </c>
      <c r="L281" s="374">
        <v>5.7392763000000003E-3</v>
      </c>
      <c r="M281" s="374">
        <v>-46.644664937981815</v>
      </c>
      <c r="N281" s="374">
        <v>5.1036835999999997E-3</v>
      </c>
      <c r="O281" s="374">
        <v>4.9566476999999996E-3</v>
      </c>
      <c r="P281" s="374">
        <v>2.9664383853627463</v>
      </c>
      <c r="Q281" s="374">
        <v>8.1658936999999994E-3</v>
      </c>
      <c r="R281" s="374">
        <v>1.0695924000000001E-2</v>
      </c>
      <c r="S281" s="374">
        <v>-23.654153675736676</v>
      </c>
      <c r="T281" s="374">
        <v>4.9640962000000004E-3</v>
      </c>
      <c r="U281" s="374">
        <v>5.2543833000000002E-3</v>
      </c>
      <c r="V281" s="374">
        <v>-5.5246654731108009</v>
      </c>
      <c r="W281" s="374">
        <v>6.0922998999999997E-3</v>
      </c>
      <c r="X281" s="374">
        <v>5.0259318000000002E-3</v>
      </c>
      <c r="Y281" s="374">
        <v>21.217321333329654</v>
      </c>
      <c r="Z281" s="374">
        <v>1.1056396099999999E-2</v>
      </c>
      <c r="AA281" s="374">
        <v>1.02803151E-2</v>
      </c>
      <c r="AB281" s="374">
        <v>7.549194674003723</v>
      </c>
    </row>
    <row r="282" spans="1:28" x14ac:dyDescent="0.25">
      <c r="A282" s="373" t="s">
        <v>612</v>
      </c>
      <c r="B282" s="374">
        <v>3.6401071000000001E-3</v>
      </c>
      <c r="C282" s="374">
        <v>4.2671135000000001E-3</v>
      </c>
      <c r="D282" s="374">
        <v>-14.693923655885877</v>
      </c>
      <c r="E282" s="374">
        <v>6.0668451E-3</v>
      </c>
      <c r="F282" s="374">
        <v>5.4862888E-3</v>
      </c>
      <c r="G282" s="374">
        <v>10.581949313350037</v>
      </c>
      <c r="H282" s="374">
        <v>9.7069522000000005E-3</v>
      </c>
      <c r="I282" s="374">
        <v>9.7534023000000001E-3</v>
      </c>
      <c r="J282" s="374">
        <v>-0.47624509449384345</v>
      </c>
      <c r="K282" s="374">
        <v>5.8692361000000004E-3</v>
      </c>
      <c r="L282" s="374">
        <v>6.5219049000000001E-3</v>
      </c>
      <c r="M282" s="374">
        <v>-10.00733390025359</v>
      </c>
      <c r="N282" s="374">
        <v>5.1036835999999997E-3</v>
      </c>
      <c r="O282" s="374">
        <v>6.5219049000000001E-3</v>
      </c>
      <c r="P282" s="374">
        <v>-21.745507206031178</v>
      </c>
      <c r="Q282" s="374">
        <v>1.09729197E-2</v>
      </c>
      <c r="R282" s="374">
        <v>1.3043809700000001E-2</v>
      </c>
      <c r="S282" s="374">
        <v>-15.876419908211325</v>
      </c>
      <c r="T282" s="374">
        <v>4.6256350999999999E-3</v>
      </c>
      <c r="U282" s="374">
        <v>5.2543833000000002E-3</v>
      </c>
      <c r="V282" s="374">
        <v>-11.96616546798176</v>
      </c>
      <c r="W282" s="374">
        <v>5.6410184000000004E-3</v>
      </c>
      <c r="X282" s="374">
        <v>5.9397375999999998E-3</v>
      </c>
      <c r="Y282" s="374">
        <v>-5.0291649247266363</v>
      </c>
      <c r="Z282" s="374">
        <v>1.02666535E-2</v>
      </c>
      <c r="AA282" s="374">
        <v>1.11941208E-2</v>
      </c>
      <c r="AB282" s="374">
        <v>-8.2853072302024877</v>
      </c>
    </row>
    <row r="283" spans="1:28" x14ac:dyDescent="0.25">
      <c r="A283" s="373" t="s">
        <v>613</v>
      </c>
      <c r="B283" s="374">
        <v>4.0445634000000003E-3</v>
      </c>
      <c r="C283" s="374">
        <v>2.2351546999999999E-3</v>
      </c>
      <c r="D283" s="374">
        <v>80.952280394730636</v>
      </c>
      <c r="E283" s="374">
        <v>9.7069522000000005E-3</v>
      </c>
      <c r="F283" s="374">
        <v>7.7214435000000003E-3</v>
      </c>
      <c r="G283" s="374">
        <v>25.714216519229851</v>
      </c>
      <c r="H283" s="374">
        <v>1.37515156E-2</v>
      </c>
      <c r="I283" s="374">
        <v>9.9565981999999997E-3</v>
      </c>
      <c r="J283" s="374">
        <v>38.114598216888986</v>
      </c>
      <c r="K283" s="374">
        <v>6.6347886000000002E-3</v>
      </c>
      <c r="L283" s="374">
        <v>9.3915430000000005E-3</v>
      </c>
      <c r="M283" s="374">
        <v>-29.353583324912634</v>
      </c>
      <c r="N283" s="374">
        <v>4.8484994000000002E-3</v>
      </c>
      <c r="O283" s="374">
        <v>6.2610286999999999E-3</v>
      </c>
      <c r="P283" s="374">
        <v>-22.560658442597457</v>
      </c>
      <c r="Q283" s="374">
        <v>1.1483287999999999E-2</v>
      </c>
      <c r="R283" s="374">
        <v>1.5652571699999999E-2</v>
      </c>
      <c r="S283" s="374">
        <v>-26.636413363306943</v>
      </c>
      <c r="T283" s="374">
        <v>5.1897369000000002E-3</v>
      </c>
      <c r="U283" s="374">
        <v>5.3686089999999999E-3</v>
      </c>
      <c r="V283" s="374">
        <v>-3.3318146283329519</v>
      </c>
      <c r="W283" s="374">
        <v>7.5589645999999998E-3</v>
      </c>
      <c r="X283" s="374">
        <v>7.0819947999999997E-3</v>
      </c>
      <c r="Y283" s="374">
        <v>6.73496399630229</v>
      </c>
      <c r="Z283" s="374">
        <v>1.2748701600000001E-2</v>
      </c>
      <c r="AA283" s="374">
        <v>1.24506038E-2</v>
      </c>
      <c r="AB283" s="374">
        <v>2.3942437233445801</v>
      </c>
    </row>
    <row r="284" spans="1:28" x14ac:dyDescent="0.25">
      <c r="A284" s="373" t="s">
        <v>614</v>
      </c>
      <c r="B284" s="374">
        <v>7.2802140999999997E-3</v>
      </c>
      <c r="C284" s="374">
        <v>7.5182475999999998E-3</v>
      </c>
      <c r="D284" s="374">
        <v>-3.1660768927056937</v>
      </c>
      <c r="E284" s="374">
        <v>9.3024957999999994E-3</v>
      </c>
      <c r="F284" s="374">
        <v>1.07693817E-2</v>
      </c>
      <c r="G284" s="374">
        <v>-13.620892460335032</v>
      </c>
      <c r="H284" s="374">
        <v>1.6582710000000001E-2</v>
      </c>
      <c r="I284" s="374">
        <v>1.8287629400000002E-2</v>
      </c>
      <c r="J284" s="374">
        <v>-9.3228015655216652</v>
      </c>
      <c r="K284" s="374">
        <v>1.30143931E-2</v>
      </c>
      <c r="L284" s="374">
        <v>1.3565562099999999E-2</v>
      </c>
      <c r="M284" s="374">
        <v>-4.0630015618740796</v>
      </c>
      <c r="N284" s="374">
        <v>1.12281038E-2</v>
      </c>
      <c r="O284" s="374">
        <v>1.38264383E-2</v>
      </c>
      <c r="P284" s="374">
        <v>-18.792507829004666</v>
      </c>
      <c r="Q284" s="374">
        <v>2.42424969E-2</v>
      </c>
      <c r="R284" s="374">
        <v>2.7392000499999999E-2</v>
      </c>
      <c r="S284" s="374">
        <v>-11.497895526104418</v>
      </c>
      <c r="T284" s="374">
        <v>9.8153719999999993E-3</v>
      </c>
      <c r="U284" s="374">
        <v>1.01660893E-2</v>
      </c>
      <c r="V284" s="374">
        <v>-3.4498742795816328</v>
      </c>
      <c r="W284" s="374">
        <v>1.0153833100000001E-2</v>
      </c>
      <c r="X284" s="374">
        <v>1.2107926600000001E-2</v>
      </c>
      <c r="Y284" s="374">
        <v>-16.138960571498671</v>
      </c>
      <c r="Z284" s="374">
        <v>1.9969205100000002E-2</v>
      </c>
      <c r="AA284" s="374">
        <v>2.2274016000000001E-2</v>
      </c>
      <c r="AB284" s="374">
        <v>-10.34753185056525</v>
      </c>
    </row>
    <row r="285" spans="1:28" x14ac:dyDescent="0.25">
      <c r="A285" s="373" t="s">
        <v>615</v>
      </c>
      <c r="B285" s="374">
        <v>1.1931462E-2</v>
      </c>
      <c r="C285" s="374">
        <v>1.1785361100000001E-2</v>
      </c>
      <c r="D285" s="374">
        <v>1.2396811498631033</v>
      </c>
      <c r="E285" s="374">
        <v>1.1527005700000001E-2</v>
      </c>
      <c r="F285" s="374">
        <v>1.32077323E-2</v>
      </c>
      <c r="G285" s="374">
        <v>-12.725323029147095</v>
      </c>
      <c r="H285" s="374">
        <v>2.3458467699999999E-2</v>
      </c>
      <c r="I285" s="374">
        <v>2.4993093500000001E-2</v>
      </c>
      <c r="J285" s="374">
        <v>-6.1401994915115328</v>
      </c>
      <c r="K285" s="374">
        <v>1.5821419E-2</v>
      </c>
      <c r="L285" s="374">
        <v>1.25220574E-2</v>
      </c>
      <c r="M285" s="374">
        <v>26.348398626570745</v>
      </c>
      <c r="N285" s="374">
        <v>1.0462551299999999E-2</v>
      </c>
      <c r="O285" s="374">
        <v>9.6524191999999998E-3</v>
      </c>
      <c r="P285" s="374">
        <v>8.3930472062381902</v>
      </c>
      <c r="Q285" s="374">
        <v>2.6283970399999999E-2</v>
      </c>
      <c r="R285" s="374">
        <v>2.21744766E-2</v>
      </c>
      <c r="S285" s="374">
        <v>18.532540244940886</v>
      </c>
      <c r="T285" s="374">
        <v>1.3651264499999999E-2</v>
      </c>
      <c r="U285" s="374">
        <v>1.2107926600000001E-2</v>
      </c>
      <c r="V285" s="374">
        <v>12.74650855580839</v>
      </c>
      <c r="W285" s="374">
        <v>1.1056396099999999E-2</v>
      </c>
      <c r="X285" s="374">
        <v>1.1651023700000001E-2</v>
      </c>
      <c r="Y285" s="374">
        <v>-5.1036511066405392</v>
      </c>
      <c r="Z285" s="374">
        <v>2.47076606E-2</v>
      </c>
      <c r="AA285" s="374">
        <v>2.3758950399999999E-2</v>
      </c>
      <c r="AB285" s="374">
        <v>3.9930644410958616</v>
      </c>
    </row>
    <row r="286" spans="1:28" x14ac:dyDescent="0.25">
      <c r="A286" s="373" t="s">
        <v>616</v>
      </c>
      <c r="B286" s="374">
        <v>2.6896346599999999E-2</v>
      </c>
      <c r="C286" s="374">
        <v>2.68218564E-2</v>
      </c>
      <c r="D286" s="374">
        <v>0.2777220147968551</v>
      </c>
      <c r="E286" s="374">
        <v>2.1031729700000001E-2</v>
      </c>
      <c r="F286" s="374">
        <v>1.8897217000000001E-2</v>
      </c>
      <c r="G286" s="374">
        <v>11.295381219361555</v>
      </c>
      <c r="H286" s="374">
        <v>4.7928076299999997E-2</v>
      </c>
      <c r="I286" s="374">
        <v>4.5719073399999997E-2</v>
      </c>
      <c r="J286" s="374">
        <v>4.8316878180650003</v>
      </c>
      <c r="K286" s="374">
        <v>3.3684311500000001E-2</v>
      </c>
      <c r="L286" s="374">
        <v>2.8957257600000001E-2</v>
      </c>
      <c r="M286" s="374">
        <v>16.324245773881565</v>
      </c>
      <c r="N286" s="374">
        <v>1.6842155800000001E-2</v>
      </c>
      <c r="O286" s="374">
        <v>1.66960765E-2</v>
      </c>
      <c r="P286" s="374">
        <v>0.87493190391167985</v>
      </c>
      <c r="Q286" s="374">
        <v>5.0526467300000003E-2</v>
      </c>
      <c r="R286" s="374">
        <v>4.5653334099999998E-2</v>
      </c>
      <c r="S286" s="374">
        <v>10.674210977287647</v>
      </c>
      <c r="T286" s="374">
        <v>2.9897397499999999E-2</v>
      </c>
      <c r="U286" s="374">
        <v>2.7756850699999999E-2</v>
      </c>
      <c r="V286" s="374">
        <v>7.7117783394641481</v>
      </c>
      <c r="W286" s="374">
        <v>1.9179462500000001E-2</v>
      </c>
      <c r="X286" s="374">
        <v>1.7933438499999999E-2</v>
      </c>
      <c r="Y286" s="374">
        <v>6.9480484738049686</v>
      </c>
      <c r="Z286" s="374">
        <v>4.907686E-2</v>
      </c>
      <c r="AA286" s="374">
        <v>4.5690289199999998E-2</v>
      </c>
      <c r="AB286" s="374">
        <v>7.4120143673767735</v>
      </c>
    </row>
    <row r="287" spans="1:28" x14ac:dyDescent="0.25">
      <c r="A287" s="373" t="s">
        <v>617</v>
      </c>
      <c r="B287" s="374">
        <v>5.5006062299999998E-2</v>
      </c>
      <c r="C287" s="374">
        <v>4.9579795099999997E-2</v>
      </c>
      <c r="D287" s="374">
        <v>10.944513161168757</v>
      </c>
      <c r="E287" s="374">
        <v>4.8939217200000003E-2</v>
      </c>
      <c r="F287" s="374">
        <v>4.75478363E-2</v>
      </c>
      <c r="G287" s="374">
        <v>2.9262759533812854</v>
      </c>
      <c r="H287" s="374">
        <v>0.1039452795</v>
      </c>
      <c r="I287" s="374">
        <v>9.7127631500000006E-2</v>
      </c>
      <c r="J287" s="374">
        <v>7.0192672205745987</v>
      </c>
      <c r="K287" s="374">
        <v>7.0175649000000007E-2</v>
      </c>
      <c r="L287" s="374">
        <v>7.6958477499999997E-2</v>
      </c>
      <c r="M287" s="374">
        <v>-8.8136209555340965</v>
      </c>
      <c r="N287" s="374">
        <v>4.6953888800000003E-2</v>
      </c>
      <c r="O287" s="374">
        <v>5.6088381899999998E-2</v>
      </c>
      <c r="P287" s="374">
        <v>-16.285891642026485</v>
      </c>
      <c r="Q287" s="374">
        <v>0.1171295378</v>
      </c>
      <c r="R287" s="374">
        <v>0.13304685939999999</v>
      </c>
      <c r="S287" s="374">
        <v>-11.96369585256064</v>
      </c>
      <c r="T287" s="374">
        <v>6.1712741199999997E-2</v>
      </c>
      <c r="U287" s="374">
        <v>6.1567664699999997E-2</v>
      </c>
      <c r="V287" s="374">
        <v>0.23563749040493853</v>
      </c>
      <c r="W287" s="374">
        <v>4.8061476700000001E-2</v>
      </c>
      <c r="X287" s="374">
        <v>5.1287349599999997E-2</v>
      </c>
      <c r="Y287" s="374">
        <v>-6.2898023102367473</v>
      </c>
      <c r="Z287" s="374">
        <v>0.10977421800000001</v>
      </c>
      <c r="AA287" s="374">
        <v>0.1128550143</v>
      </c>
      <c r="AB287" s="374">
        <v>-2.7298709934238108</v>
      </c>
    </row>
    <row r="288" spans="1:28" x14ac:dyDescent="0.25">
      <c r="A288" s="373" t="s">
        <v>618</v>
      </c>
      <c r="B288" s="374">
        <v>7.3611053999999995E-2</v>
      </c>
      <c r="C288" s="374">
        <v>6.2584331600000001E-2</v>
      </c>
      <c r="D288" s="374">
        <v>17.618982448316167</v>
      </c>
      <c r="E288" s="374">
        <v>7.7251160999999999E-2</v>
      </c>
      <c r="F288" s="374">
        <v>6.4209898599999995E-2</v>
      </c>
      <c r="G288" s="374">
        <v>20.310361306192746</v>
      </c>
      <c r="H288" s="374">
        <v>0.15086221499999999</v>
      </c>
      <c r="I288" s="374">
        <v>0.1267942302</v>
      </c>
      <c r="J288" s="374">
        <v>18.981924305259113</v>
      </c>
      <c r="K288" s="374">
        <v>0.13141985179999999</v>
      </c>
      <c r="L288" s="374">
        <v>0.1372208785</v>
      </c>
      <c r="M288" s="374">
        <v>-4.2275102472835506</v>
      </c>
      <c r="N288" s="374">
        <v>9.3907777600000006E-2</v>
      </c>
      <c r="O288" s="374">
        <v>0.1053939827</v>
      </c>
      <c r="P288" s="374">
        <v>-10.898349987109835</v>
      </c>
      <c r="Q288" s="374">
        <v>0.22532762940000001</v>
      </c>
      <c r="R288" s="374">
        <v>0.2426148612</v>
      </c>
      <c r="S288" s="374">
        <v>-7.1253804134237431</v>
      </c>
      <c r="T288" s="374">
        <v>9.91691034E-2</v>
      </c>
      <c r="U288" s="374">
        <v>9.5264252899999999E-2</v>
      </c>
      <c r="V288" s="374">
        <v>4.0989672213132877</v>
      </c>
      <c r="W288" s="374">
        <v>8.4615275899999995E-2</v>
      </c>
      <c r="X288" s="374">
        <v>8.2242520499999999E-2</v>
      </c>
      <c r="Y288" s="374">
        <v>2.8850713543002282</v>
      </c>
      <c r="Z288" s="374">
        <v>0.18378437929999999</v>
      </c>
      <c r="AA288" s="374">
        <v>0.17750677340000001</v>
      </c>
      <c r="AB288" s="374">
        <v>3.5365444257464018</v>
      </c>
    </row>
    <row r="289" spans="1:28" x14ac:dyDescent="0.25">
      <c r="A289" s="373" t="s">
        <v>619</v>
      </c>
      <c r="B289" s="374">
        <v>9.1811589299999996E-2</v>
      </c>
      <c r="C289" s="374">
        <v>8.1075156800000006E-2</v>
      </c>
      <c r="D289" s="374">
        <v>13.242567666548123</v>
      </c>
      <c r="E289" s="374">
        <v>0.11607896970000001</v>
      </c>
      <c r="F289" s="374">
        <v>0.1072874256</v>
      </c>
      <c r="G289" s="374">
        <v>8.1943844311984435</v>
      </c>
      <c r="H289" s="374">
        <v>0.207890559</v>
      </c>
      <c r="I289" s="374">
        <v>0.18836258240000001</v>
      </c>
      <c r="J289" s="374">
        <v>10.367227052839546</v>
      </c>
      <c r="K289" s="374">
        <v>0.2097613945</v>
      </c>
      <c r="L289" s="374">
        <v>0.2447018708</v>
      </c>
      <c r="M289" s="374">
        <v>-14.278794103931302</v>
      </c>
      <c r="N289" s="374">
        <v>0.18551889760000001</v>
      </c>
      <c r="O289" s="374">
        <v>0.22096213710000001</v>
      </c>
      <c r="P289" s="374">
        <v>-16.040413061338011</v>
      </c>
      <c r="Q289" s="374">
        <v>0.39528029209999999</v>
      </c>
      <c r="R289" s="374">
        <v>0.46566400790000001</v>
      </c>
      <c r="S289" s="374">
        <v>-15.114699570063127</v>
      </c>
      <c r="T289" s="374">
        <v>0.14395878940000001</v>
      </c>
      <c r="U289" s="374">
        <v>0.15271979159999999</v>
      </c>
      <c r="V289" s="374">
        <v>-5.7366514897732372</v>
      </c>
      <c r="W289" s="374">
        <v>0.1467792986</v>
      </c>
      <c r="X289" s="374">
        <v>0.15706036900000001</v>
      </c>
      <c r="Y289" s="374">
        <v>-6.5459354676544841</v>
      </c>
      <c r="Z289" s="374">
        <v>0.29073808810000001</v>
      </c>
      <c r="AA289" s="374">
        <v>0.30978016060000002</v>
      </c>
      <c r="AB289" s="374">
        <v>-6.1469632087213792</v>
      </c>
    </row>
    <row r="290" spans="1:28" x14ac:dyDescent="0.25">
      <c r="A290" s="373" t="s">
        <v>620</v>
      </c>
      <c r="B290" s="374">
        <v>0.1029341386</v>
      </c>
      <c r="C290" s="374">
        <v>0.1093193844</v>
      </c>
      <c r="D290" s="374">
        <v>-5.8409090346103305</v>
      </c>
      <c r="E290" s="374">
        <v>0.1694672066</v>
      </c>
      <c r="F290" s="374">
        <v>0.16560464359999999</v>
      </c>
      <c r="G290" s="374">
        <v>2.3324001767303093</v>
      </c>
      <c r="H290" s="374">
        <v>0.27240134529999999</v>
      </c>
      <c r="I290" s="374">
        <v>0.27492402799999999</v>
      </c>
      <c r="J290" s="374">
        <v>-0.91759265945281498</v>
      </c>
      <c r="K290" s="374">
        <v>0.34449864060000002</v>
      </c>
      <c r="L290" s="374">
        <v>0.34279132010000002</v>
      </c>
      <c r="M290" s="374">
        <v>0.49806409902735105</v>
      </c>
      <c r="N290" s="374">
        <v>0.39502510790000001</v>
      </c>
      <c r="O290" s="374">
        <v>0.45679421720000002</v>
      </c>
      <c r="P290" s="374">
        <v>-13.522305443931526</v>
      </c>
      <c r="Q290" s="374">
        <v>0.73952374850000002</v>
      </c>
      <c r="R290" s="374">
        <v>0.79958553730000004</v>
      </c>
      <c r="S290" s="374">
        <v>-7.5116152053992362</v>
      </c>
      <c r="T290" s="374">
        <v>0.20973306389999999</v>
      </c>
      <c r="U290" s="374">
        <v>0.21154603890000001</v>
      </c>
      <c r="V290" s="374">
        <v>-0.85701202888371908</v>
      </c>
      <c r="W290" s="374">
        <v>0.26918939780000001</v>
      </c>
      <c r="X290" s="374">
        <v>0.29310320509999999</v>
      </c>
      <c r="Y290" s="374">
        <v>-8.158835141990739</v>
      </c>
      <c r="Z290" s="374">
        <v>0.47892246170000002</v>
      </c>
      <c r="AA290" s="374">
        <v>0.50464924389999999</v>
      </c>
      <c r="AB290" s="374">
        <v>-5.0979531845088637</v>
      </c>
    </row>
    <row r="291" spans="1:28" x14ac:dyDescent="0.25">
      <c r="A291" s="373" t="s">
        <v>621</v>
      </c>
      <c r="B291" s="374">
        <v>0.1684560658</v>
      </c>
      <c r="C291" s="374">
        <v>0.1617439219</v>
      </c>
      <c r="D291" s="374">
        <v>4.1498585054403847</v>
      </c>
      <c r="E291" s="374">
        <v>0.2275066915</v>
      </c>
      <c r="F291" s="374">
        <v>0.2172163976</v>
      </c>
      <c r="G291" s="374">
        <v>4.7373467259821611</v>
      </c>
      <c r="H291" s="374">
        <v>0.39596275730000002</v>
      </c>
      <c r="I291" s="374">
        <v>0.37896031949999998</v>
      </c>
      <c r="J291" s="374">
        <v>4.4866010833094716</v>
      </c>
      <c r="K291" s="374">
        <v>0.43202681370000001</v>
      </c>
      <c r="L291" s="374">
        <v>0.46566400790000001</v>
      </c>
      <c r="M291" s="374">
        <v>-7.2234902481927428</v>
      </c>
      <c r="N291" s="374">
        <v>0.60248984480000001</v>
      </c>
      <c r="O291" s="374">
        <v>0.62453761050000001</v>
      </c>
      <c r="P291" s="374">
        <v>-3.5302542760152988</v>
      </c>
      <c r="Q291" s="374">
        <v>1.0345166585000001</v>
      </c>
      <c r="R291" s="374">
        <v>1.0902016184000001</v>
      </c>
      <c r="S291" s="374">
        <v>-5.1077671285907904</v>
      </c>
      <c r="T291" s="374">
        <v>0.28498424929999999</v>
      </c>
      <c r="U291" s="374">
        <v>0.29481659090000001</v>
      </c>
      <c r="V291" s="374">
        <v>-3.3350706518871176</v>
      </c>
      <c r="W291" s="374">
        <v>0.39329180250000001</v>
      </c>
      <c r="X291" s="374">
        <v>0.39556367850000002</v>
      </c>
      <c r="Y291" s="374">
        <v>-0.57433887980188336</v>
      </c>
      <c r="Z291" s="374">
        <v>0.67827605179999995</v>
      </c>
      <c r="AA291" s="374">
        <v>0.69038026939999997</v>
      </c>
      <c r="AB291" s="374">
        <v>-1.7532681822612917</v>
      </c>
    </row>
    <row r="292" spans="1:28" x14ac:dyDescent="0.25">
      <c r="A292" s="373" t="s">
        <v>622</v>
      </c>
      <c r="B292" s="374">
        <v>0.23660695910000001</v>
      </c>
      <c r="C292" s="374">
        <v>0.21945155229999999</v>
      </c>
      <c r="D292" s="374">
        <v>7.8174005242614086</v>
      </c>
      <c r="E292" s="374">
        <v>0.32093610610000001</v>
      </c>
      <c r="F292" s="374">
        <v>0.30357464740000001</v>
      </c>
      <c r="G292" s="374">
        <v>5.71900810844852</v>
      </c>
      <c r="H292" s="374">
        <v>0.55754306519999997</v>
      </c>
      <c r="I292" s="374">
        <v>0.52302619969999997</v>
      </c>
      <c r="J292" s="374">
        <v>6.5994524786326947</v>
      </c>
      <c r="K292" s="374">
        <v>0.46494557269999998</v>
      </c>
      <c r="L292" s="374">
        <v>0.4492288076</v>
      </c>
      <c r="M292" s="374">
        <v>3.4986102480752734</v>
      </c>
      <c r="N292" s="374">
        <v>0.56701924400000003</v>
      </c>
      <c r="O292" s="374">
        <v>0.58358004789999995</v>
      </c>
      <c r="P292" s="374">
        <v>-2.8377947394866543</v>
      </c>
      <c r="Q292" s="374">
        <v>1.0319648167</v>
      </c>
      <c r="R292" s="374">
        <v>1.0328088554999999</v>
      </c>
      <c r="S292" s="374">
        <v>-8.172265327753836E-2</v>
      </c>
      <c r="T292" s="374">
        <v>0.33755854070000002</v>
      </c>
      <c r="U292" s="374">
        <v>0.32006047570000001</v>
      </c>
      <c r="V292" s="374">
        <v>5.467112101777083</v>
      </c>
      <c r="W292" s="374">
        <v>0.42973278129999998</v>
      </c>
      <c r="X292" s="374">
        <v>0.42617617229999999</v>
      </c>
      <c r="Y292" s="374">
        <v>0.83453961792503417</v>
      </c>
      <c r="Z292" s="374">
        <v>0.76729132200000005</v>
      </c>
      <c r="AA292" s="374">
        <v>0.74623664789999999</v>
      </c>
      <c r="AB292" s="374">
        <v>2.8214473463948009</v>
      </c>
    </row>
    <row r="293" spans="1:28" x14ac:dyDescent="0.25">
      <c r="A293" s="373" t="s">
        <v>623</v>
      </c>
      <c r="B293" s="374">
        <v>0.26512113110000002</v>
      </c>
      <c r="C293" s="374">
        <v>0.2478989757</v>
      </c>
      <c r="D293" s="374">
        <v>6.9472475032901215</v>
      </c>
      <c r="E293" s="374">
        <v>0.3480346809</v>
      </c>
      <c r="F293" s="374">
        <v>0.35091928779999998</v>
      </c>
      <c r="G293" s="374">
        <v>-0.82201434924944472</v>
      </c>
      <c r="H293" s="374">
        <v>0.61315581210000003</v>
      </c>
      <c r="I293" s="374">
        <v>0.59881826360000001</v>
      </c>
      <c r="J293" s="374">
        <v>2.3943071498529367</v>
      </c>
      <c r="K293" s="374">
        <v>0.42513684089999998</v>
      </c>
      <c r="L293" s="374">
        <v>0.45496808389999999</v>
      </c>
      <c r="M293" s="374">
        <v>-6.5567770697860128</v>
      </c>
      <c r="N293" s="374">
        <v>0.43381310299999998</v>
      </c>
      <c r="O293" s="374">
        <v>0.43044572149999999</v>
      </c>
      <c r="P293" s="374">
        <v>0.7823010734699487</v>
      </c>
      <c r="Q293" s="374">
        <v>0.85894994390000001</v>
      </c>
      <c r="R293" s="374">
        <v>0.88541380540000003</v>
      </c>
      <c r="S293" s="374">
        <v>-2.9888693104400565</v>
      </c>
      <c r="T293" s="374">
        <v>0.33586623519999997</v>
      </c>
      <c r="U293" s="374">
        <v>0.33856504279999999</v>
      </c>
      <c r="V293" s="374">
        <v>-0.79713120341082799</v>
      </c>
      <c r="W293" s="374">
        <v>0.38595847859999999</v>
      </c>
      <c r="X293" s="374">
        <v>0.38574026639999998</v>
      </c>
      <c r="Y293" s="374">
        <v>5.6569722947652501E-2</v>
      </c>
      <c r="Z293" s="374">
        <v>0.72182471380000002</v>
      </c>
      <c r="AA293" s="374">
        <v>0.72430530910000002</v>
      </c>
      <c r="AB293" s="374">
        <v>-0.34247923753069065</v>
      </c>
    </row>
    <row r="294" spans="1:28" x14ac:dyDescent="0.25">
      <c r="A294" s="373" t="s">
        <v>624</v>
      </c>
      <c r="B294" s="374">
        <v>0.29343307499999999</v>
      </c>
      <c r="C294" s="374">
        <v>0.27248567740000001</v>
      </c>
      <c r="D294" s="374">
        <v>7.687522441500616</v>
      </c>
      <c r="E294" s="374">
        <v>0.37695330929999998</v>
      </c>
      <c r="F294" s="374">
        <v>0.3564055766</v>
      </c>
      <c r="G294" s="374">
        <v>5.7652668894855763</v>
      </c>
      <c r="H294" s="374">
        <v>0.67038638419999996</v>
      </c>
      <c r="I294" s="374">
        <v>0.62889125410000002</v>
      </c>
      <c r="J294" s="374">
        <v>6.5981407484165366</v>
      </c>
      <c r="K294" s="374">
        <v>0.42921978779999997</v>
      </c>
      <c r="L294" s="374">
        <v>0.4539245791</v>
      </c>
      <c r="M294" s="374">
        <v>-5.4424881219215848</v>
      </c>
      <c r="N294" s="374">
        <v>0.4003839756</v>
      </c>
      <c r="O294" s="374">
        <v>0.42157593090000001</v>
      </c>
      <c r="P294" s="374">
        <v>-5.0268418443051077</v>
      </c>
      <c r="Q294" s="374">
        <v>0.82960376339999997</v>
      </c>
      <c r="R294" s="374">
        <v>0.87550050999999995</v>
      </c>
      <c r="S294" s="374">
        <v>-5.2423437880121826</v>
      </c>
      <c r="T294" s="374">
        <v>0.3534662126</v>
      </c>
      <c r="U294" s="374">
        <v>0.35192945240000001</v>
      </c>
      <c r="V294" s="374">
        <v>0.43666711879895015</v>
      </c>
      <c r="W294" s="374">
        <v>0.38731232300000001</v>
      </c>
      <c r="X294" s="374">
        <v>0.3849406863</v>
      </c>
      <c r="Y294" s="374">
        <v>0.61610445047934892</v>
      </c>
      <c r="Z294" s="374">
        <v>0.74077853559999995</v>
      </c>
      <c r="AA294" s="374">
        <v>0.73687013869999995</v>
      </c>
      <c r="AB294" s="374">
        <v>0.5304051141080679</v>
      </c>
    </row>
    <row r="295" spans="1:28" x14ac:dyDescent="0.25">
      <c r="A295" s="373" t="s">
        <v>625</v>
      </c>
      <c r="B295" s="374">
        <v>0.32882300469999998</v>
      </c>
      <c r="C295" s="374">
        <v>0.3066225856</v>
      </c>
      <c r="D295" s="374">
        <v>7.2403078385625541</v>
      </c>
      <c r="E295" s="374">
        <v>0.36279733730000002</v>
      </c>
      <c r="F295" s="374">
        <v>0.3381179473</v>
      </c>
      <c r="G295" s="374">
        <v>7.2990476243790958</v>
      </c>
      <c r="H295" s="374">
        <v>0.69162034210000001</v>
      </c>
      <c r="I295" s="374">
        <v>0.64474053279999999</v>
      </c>
      <c r="J295" s="374">
        <v>7.2711124731694499</v>
      </c>
      <c r="K295" s="374">
        <v>0.42386091999999997</v>
      </c>
      <c r="L295" s="374">
        <v>0.42992396919999998</v>
      </c>
      <c r="M295" s="374">
        <v>-1.4102607982714011</v>
      </c>
      <c r="N295" s="374">
        <v>0.36644447990000001</v>
      </c>
      <c r="O295" s="374">
        <v>0.37722697779999997</v>
      </c>
      <c r="P295" s="374">
        <v>-2.858358106539427</v>
      </c>
      <c r="Q295" s="374">
        <v>0.79030540000000005</v>
      </c>
      <c r="R295" s="374">
        <v>0.8071509469</v>
      </c>
      <c r="S295" s="374">
        <v>-2.0870379901923086</v>
      </c>
      <c r="T295" s="374">
        <v>0.37084054929999999</v>
      </c>
      <c r="U295" s="374">
        <v>0.3606106073</v>
      </c>
      <c r="V295" s="374">
        <v>2.8368389040451802</v>
      </c>
      <c r="W295" s="374">
        <v>0.36440978829999998</v>
      </c>
      <c r="X295" s="374">
        <v>0.35524199829999997</v>
      </c>
      <c r="Y295" s="374">
        <v>2.5807168194842411</v>
      </c>
      <c r="Z295" s="374">
        <v>0.73525033750000002</v>
      </c>
      <c r="AA295" s="374">
        <v>0.71585260559999997</v>
      </c>
      <c r="AB295" s="374">
        <v>2.7097382545309801</v>
      </c>
    </row>
    <row r="296" spans="1:28" x14ac:dyDescent="0.25">
      <c r="A296" s="373" t="s">
        <v>626</v>
      </c>
      <c r="B296" s="374">
        <v>0.31527371729999998</v>
      </c>
      <c r="C296" s="374">
        <v>0.2901637192</v>
      </c>
      <c r="D296" s="374">
        <v>8.6537345775791188</v>
      </c>
      <c r="E296" s="374">
        <v>0.32417175679999999</v>
      </c>
      <c r="F296" s="374">
        <v>0.28325505919999999</v>
      </c>
      <c r="G296" s="374">
        <v>14.445178036911832</v>
      </c>
      <c r="H296" s="374">
        <v>0.63944547419999997</v>
      </c>
      <c r="I296" s="374">
        <v>0.57341877829999999</v>
      </c>
      <c r="J296" s="374">
        <v>11.514568130424262</v>
      </c>
      <c r="K296" s="374">
        <v>0.40268063320000003</v>
      </c>
      <c r="L296" s="374">
        <v>0.41035825450000002</v>
      </c>
      <c r="M296" s="374">
        <v>-1.8709557358252193</v>
      </c>
      <c r="N296" s="374">
        <v>0.28325443779999998</v>
      </c>
      <c r="O296" s="374">
        <v>0.3005293765</v>
      </c>
      <c r="P296" s="374">
        <v>-5.7481697467269166</v>
      </c>
      <c r="Q296" s="374">
        <v>0.68593507109999996</v>
      </c>
      <c r="R296" s="374">
        <v>0.71088763099999996</v>
      </c>
      <c r="S296" s="374">
        <v>-3.5100568376607466</v>
      </c>
      <c r="T296" s="374">
        <v>0.35391749410000001</v>
      </c>
      <c r="U296" s="374">
        <v>0.34279139450000001</v>
      </c>
      <c r="V296" s="374">
        <v>3.2457348050491941</v>
      </c>
      <c r="W296" s="374">
        <v>0.30608165809999999</v>
      </c>
      <c r="X296" s="374">
        <v>0.29081869059999998</v>
      </c>
      <c r="Y296" s="374">
        <v>5.2482759854637795</v>
      </c>
      <c r="Z296" s="374">
        <v>0.65999915220000005</v>
      </c>
      <c r="AA296" s="374">
        <v>0.63361008510000005</v>
      </c>
      <c r="AB296" s="374">
        <v>4.1648748529365953</v>
      </c>
    </row>
    <row r="297" spans="1:28" x14ac:dyDescent="0.25">
      <c r="A297" s="373" t="s">
        <v>627</v>
      </c>
      <c r="B297" s="374">
        <v>0.24671836759999999</v>
      </c>
      <c r="C297" s="374">
        <v>0.2139652635</v>
      </c>
      <c r="D297" s="374">
        <v>15.307673574780978</v>
      </c>
      <c r="E297" s="374">
        <v>0.21213735049999999</v>
      </c>
      <c r="F297" s="374">
        <v>0.20177351060000001</v>
      </c>
      <c r="G297" s="374">
        <v>5.1363728911598683</v>
      </c>
      <c r="H297" s="374">
        <v>0.45885571819999998</v>
      </c>
      <c r="I297" s="374">
        <v>0.41573877409999999</v>
      </c>
      <c r="J297" s="374">
        <v>10.371162563160109</v>
      </c>
      <c r="K297" s="374">
        <v>0.32867722160000001</v>
      </c>
      <c r="L297" s="374">
        <v>0.33000838649999997</v>
      </c>
      <c r="M297" s="374">
        <v>-0.40337305185422778</v>
      </c>
      <c r="N297" s="374">
        <v>0.2174169198</v>
      </c>
      <c r="O297" s="374">
        <v>0.22644053720000001</v>
      </c>
      <c r="P297" s="374">
        <v>-3.9849832152756504</v>
      </c>
      <c r="Q297" s="374">
        <v>0.54609414140000001</v>
      </c>
      <c r="R297" s="374">
        <v>0.55644892369999999</v>
      </c>
      <c r="S297" s="374">
        <v>-1.8608684209770465</v>
      </c>
      <c r="T297" s="374">
        <v>0.28295348269999998</v>
      </c>
      <c r="U297" s="374">
        <v>0.26477522580000001</v>
      </c>
      <c r="V297" s="374">
        <v>6.8655429695416714</v>
      </c>
      <c r="W297" s="374">
        <v>0.2144715194</v>
      </c>
      <c r="X297" s="374">
        <v>0.21257407040000001</v>
      </c>
      <c r="Y297" s="374">
        <v>0.89260604382725983</v>
      </c>
      <c r="Z297" s="374">
        <v>0.497425002</v>
      </c>
      <c r="AA297" s="374">
        <v>0.47734929609999999</v>
      </c>
      <c r="AB297" s="374">
        <v>4.2056636647463286</v>
      </c>
    </row>
    <row r="298" spans="1:28" x14ac:dyDescent="0.25">
      <c r="A298" s="373" t="s">
        <v>628</v>
      </c>
      <c r="B298" s="374">
        <v>0.22022647740000001</v>
      </c>
      <c r="C298" s="374">
        <v>0.21741959350000001</v>
      </c>
      <c r="D298" s="374">
        <v>1.2909985962235693</v>
      </c>
      <c r="E298" s="374">
        <v>0.1492443896</v>
      </c>
      <c r="F298" s="374">
        <v>0.13004536429999999</v>
      </c>
      <c r="G298" s="374">
        <v>14.763329245408553</v>
      </c>
      <c r="H298" s="374">
        <v>0.36947086699999998</v>
      </c>
      <c r="I298" s="374">
        <v>0.34746495779999997</v>
      </c>
      <c r="J298" s="374">
        <v>6.3332743938646407</v>
      </c>
      <c r="K298" s="374">
        <v>0.33582237850000002</v>
      </c>
      <c r="L298" s="374">
        <v>0.34279132010000002</v>
      </c>
      <c r="M298" s="374">
        <v>-2.0329982678578329</v>
      </c>
      <c r="N298" s="374">
        <v>0.147496455</v>
      </c>
      <c r="O298" s="374">
        <v>0.1533952026</v>
      </c>
      <c r="P298" s="374">
        <v>-3.8454576805650453</v>
      </c>
      <c r="Q298" s="374">
        <v>0.4833188336</v>
      </c>
      <c r="R298" s="374">
        <v>0.49618652270000002</v>
      </c>
      <c r="S298" s="374">
        <v>-2.5933169304922843</v>
      </c>
      <c r="T298" s="374">
        <v>0.27133298480000001</v>
      </c>
      <c r="U298" s="374">
        <v>0.2723141235</v>
      </c>
      <c r="V298" s="374">
        <v>-0.36029666305574803</v>
      </c>
      <c r="W298" s="374">
        <v>0.14847160409999999</v>
      </c>
      <c r="X298" s="374">
        <v>0.1402691878</v>
      </c>
      <c r="Y298" s="374">
        <v>5.8476251475094054</v>
      </c>
      <c r="Z298" s="374">
        <v>0.4198045889</v>
      </c>
      <c r="AA298" s="374">
        <v>0.41258331120000002</v>
      </c>
      <c r="AB298" s="374">
        <v>1.7502592819367502</v>
      </c>
    </row>
    <row r="299" spans="1:28" x14ac:dyDescent="0.25">
      <c r="A299" s="379" t="s">
        <v>32</v>
      </c>
      <c r="B299" s="375">
        <v>2.4617235159000002</v>
      </c>
      <c r="C299" s="375">
        <v>2.294284701</v>
      </c>
      <c r="D299" s="375">
        <v>7.2980835738049032</v>
      </c>
      <c r="E299" s="375">
        <v>2.8014668417999999</v>
      </c>
      <c r="F299" s="375">
        <v>2.6319962564999999</v>
      </c>
      <c r="G299" s="375">
        <v>6.4388611830838993</v>
      </c>
      <c r="H299" s="375">
        <v>5.2631903577000001</v>
      </c>
      <c r="I299" s="375">
        <v>4.9262809574000004</v>
      </c>
      <c r="J299" s="375">
        <v>6.83902122541169</v>
      </c>
      <c r="K299" s="375">
        <v>4.0821812990000002</v>
      </c>
      <c r="L299" s="375">
        <v>4.2194115758999997</v>
      </c>
      <c r="M299" s="375">
        <v>-3.2523557949126647</v>
      </c>
      <c r="N299" s="375">
        <v>3.7994372296000001</v>
      </c>
      <c r="O299" s="375">
        <v>4.0203630392000003</v>
      </c>
      <c r="P299" s="375">
        <v>-5.4951706461802914</v>
      </c>
      <c r="Q299" s="375">
        <v>7.8816185285999998</v>
      </c>
      <c r="R299" s="375">
        <v>8.2397746151</v>
      </c>
      <c r="S299" s="375">
        <v>-4.3466733403563325</v>
      </c>
      <c r="T299" s="375">
        <v>3.1781497635</v>
      </c>
      <c r="U299" s="375">
        <v>3.1372094804000001</v>
      </c>
      <c r="V299" s="375">
        <v>1.3049904176236193</v>
      </c>
      <c r="W299" s="375">
        <v>3.2426830138999998</v>
      </c>
      <c r="X299" s="375">
        <v>3.2398984054</v>
      </c>
      <c r="Y299" s="375">
        <v>8.5947401787622724E-2</v>
      </c>
      <c r="Z299" s="375">
        <v>6.4208327773000002</v>
      </c>
      <c r="AA299" s="375">
        <v>6.3771078858000001</v>
      </c>
      <c r="AB299" s="375">
        <v>0.68565394036006477</v>
      </c>
    </row>
    <row r="300" spans="1:28" ht="12" customHeight="1" x14ac:dyDescent="0.25">
      <c r="A300" s="1074"/>
      <c r="B300" s="1072"/>
      <c r="C300" s="1072"/>
      <c r="D300" s="1072"/>
      <c r="E300" s="1072"/>
      <c r="F300" s="1072"/>
      <c r="G300" s="1072"/>
      <c r="H300" s="1072"/>
      <c r="I300" s="1072"/>
      <c r="J300" s="1072"/>
      <c r="K300" s="1072"/>
      <c r="L300" s="1072"/>
      <c r="M300" s="1072"/>
      <c r="N300" s="1072"/>
      <c r="O300" s="1072"/>
      <c r="P300" s="1072"/>
      <c r="Q300" s="1072"/>
      <c r="R300" s="1072"/>
      <c r="S300" s="1072"/>
      <c r="T300" s="1072"/>
      <c r="U300" s="1072"/>
      <c r="V300" s="1072"/>
      <c r="W300" s="1072"/>
      <c r="X300" s="1072"/>
      <c r="Y300" s="1072"/>
      <c r="Z300" s="1072"/>
      <c r="AA300" s="1072"/>
      <c r="AB300" s="1075"/>
    </row>
    <row r="301" spans="1:28" x14ac:dyDescent="0.25">
      <c r="A301" s="1082" t="s">
        <v>629</v>
      </c>
      <c r="B301" s="1077"/>
      <c r="C301" s="1077"/>
      <c r="D301" s="1077"/>
      <c r="E301" s="1077"/>
      <c r="F301" s="1077"/>
      <c r="G301" s="1077"/>
      <c r="H301" s="1077"/>
      <c r="I301" s="1077"/>
      <c r="J301" s="1077"/>
      <c r="K301" s="1077"/>
      <c r="L301" s="1077"/>
      <c r="M301" s="1077"/>
      <c r="N301" s="1077"/>
      <c r="O301" s="1077"/>
      <c r="P301" s="1077"/>
      <c r="Q301" s="1077"/>
      <c r="R301" s="1077"/>
      <c r="S301" s="1077"/>
      <c r="T301" s="1077"/>
      <c r="U301" s="1077"/>
      <c r="V301" s="1077"/>
      <c r="W301" s="1077"/>
      <c r="X301" s="1077"/>
      <c r="Y301" s="1077"/>
      <c r="Z301" s="1077"/>
      <c r="AA301" s="1077"/>
      <c r="AB301" s="1078"/>
    </row>
    <row r="302" spans="1:28" x14ac:dyDescent="0.25">
      <c r="A302" s="373" t="s">
        <v>610</v>
      </c>
      <c r="B302" s="374">
        <v>8.0891269999999998E-4</v>
      </c>
      <c r="C302" s="374">
        <v>2.0319588000000002E-3</v>
      </c>
      <c r="D302" s="374">
        <v>-60.190496972674843</v>
      </c>
      <c r="E302" s="374">
        <v>1.2133689999999999E-3</v>
      </c>
      <c r="F302" s="374">
        <v>1.6255671000000001E-3</v>
      </c>
      <c r="G302" s="374">
        <v>-25.357187654696023</v>
      </c>
      <c r="H302" s="374">
        <v>2.0222817000000001E-3</v>
      </c>
      <c r="I302" s="374">
        <v>3.6575258999999999E-3</v>
      </c>
      <c r="J302" s="374">
        <v>-44.709025847226393</v>
      </c>
      <c r="K302" s="374">
        <v>5.103684E-4</v>
      </c>
      <c r="L302" s="374">
        <v>0</v>
      </c>
      <c r="M302" s="374">
        <v>0</v>
      </c>
      <c r="N302" s="374">
        <v>5.103684E-4</v>
      </c>
      <c r="O302" s="374">
        <v>1.0435048000000001E-3</v>
      </c>
      <c r="P302" s="374">
        <v>-51.090938920453468</v>
      </c>
      <c r="Q302" s="374">
        <v>1.0207367E-3</v>
      </c>
      <c r="R302" s="374">
        <v>1.0435048000000001E-3</v>
      </c>
      <c r="S302" s="374">
        <v>-2.1818874239965202</v>
      </c>
      <c r="T302" s="374">
        <v>6.7692220000000001E-4</v>
      </c>
      <c r="U302" s="374">
        <v>1.1422572000000001E-3</v>
      </c>
      <c r="V302" s="374">
        <v>-40.738198017049058</v>
      </c>
      <c r="W302" s="374">
        <v>9.0256289999999996E-4</v>
      </c>
      <c r="X302" s="374">
        <v>1.3707087E-3</v>
      </c>
      <c r="Y302" s="374">
        <v>-34.15355866640374</v>
      </c>
      <c r="Z302" s="374">
        <v>1.5794851999999999E-3</v>
      </c>
      <c r="AA302" s="374">
        <v>2.5129659000000001E-3</v>
      </c>
      <c r="AB302" s="374">
        <v>-37.146572502237305</v>
      </c>
    </row>
    <row r="303" spans="1:28" x14ac:dyDescent="0.25">
      <c r="A303" s="373" t="s">
        <v>611</v>
      </c>
      <c r="B303" s="374">
        <v>3.6401071000000001E-3</v>
      </c>
      <c r="C303" s="374">
        <v>2.8447423E-3</v>
      </c>
      <c r="D303" s="374">
        <v>27.959116015535045</v>
      </c>
      <c r="E303" s="374">
        <v>3.6401071000000001E-3</v>
      </c>
      <c r="F303" s="374">
        <v>3.2511341000000002E-3</v>
      </c>
      <c r="G303" s="374">
        <v>11.964225037656862</v>
      </c>
      <c r="H303" s="374">
        <v>7.2802140999999997E-3</v>
      </c>
      <c r="I303" s="374">
        <v>6.0958764999999998E-3</v>
      </c>
      <c r="J303" s="374">
        <v>19.428503841900337</v>
      </c>
      <c r="K303" s="374">
        <v>1.0207367E-3</v>
      </c>
      <c r="L303" s="374">
        <v>1.8261334000000001E-3</v>
      </c>
      <c r="M303" s="374">
        <v>-44.103935670855151</v>
      </c>
      <c r="N303" s="374">
        <v>1.7862892E-3</v>
      </c>
      <c r="O303" s="374">
        <v>1.8261334000000001E-3</v>
      </c>
      <c r="P303" s="374">
        <v>-2.1818887930093234</v>
      </c>
      <c r="Q303" s="374">
        <v>2.8070259999999998E-3</v>
      </c>
      <c r="R303" s="374">
        <v>3.6522667000000002E-3</v>
      </c>
      <c r="S303" s="374">
        <v>-23.142907389539769</v>
      </c>
      <c r="T303" s="374">
        <v>2.4820481000000002E-3</v>
      </c>
      <c r="U303" s="374">
        <v>2.3987402E-3</v>
      </c>
      <c r="V303" s="374">
        <v>3.4729855279867383</v>
      </c>
      <c r="W303" s="374">
        <v>2.8205092000000002E-3</v>
      </c>
      <c r="X303" s="374">
        <v>2.6271915999999998E-3</v>
      </c>
      <c r="Y303" s="374">
        <v>7.3583365598459016</v>
      </c>
      <c r="Z303" s="374">
        <v>5.3025572999999999E-3</v>
      </c>
      <c r="AA303" s="374">
        <v>5.0259318000000002E-3</v>
      </c>
      <c r="AB303" s="374">
        <v>5.503964458888988</v>
      </c>
    </row>
    <row r="304" spans="1:28" x14ac:dyDescent="0.25">
      <c r="A304" s="373" t="s">
        <v>612</v>
      </c>
      <c r="B304" s="374">
        <v>1.8200535E-3</v>
      </c>
      <c r="C304" s="374">
        <v>2.2351546999999999E-3</v>
      </c>
      <c r="D304" s="374">
        <v>-18.571475164560191</v>
      </c>
      <c r="E304" s="374">
        <v>2.8311944000000001E-3</v>
      </c>
      <c r="F304" s="374">
        <v>3.2511341000000002E-3</v>
      </c>
      <c r="G304" s="374">
        <v>-12.916714201361302</v>
      </c>
      <c r="H304" s="374">
        <v>4.6512478999999997E-3</v>
      </c>
      <c r="I304" s="374">
        <v>5.4862888E-3</v>
      </c>
      <c r="J304" s="374">
        <v>-15.220505708704223</v>
      </c>
      <c r="K304" s="374">
        <v>3.3173943000000001E-3</v>
      </c>
      <c r="L304" s="374">
        <v>3.3913904999999999E-3</v>
      </c>
      <c r="M304" s="374">
        <v>-2.1818838025287834</v>
      </c>
      <c r="N304" s="374">
        <v>3.3173943000000001E-3</v>
      </c>
      <c r="O304" s="374">
        <v>3.3913904999999999E-3</v>
      </c>
      <c r="P304" s="374">
        <v>-2.1818838025287834</v>
      </c>
      <c r="Q304" s="374">
        <v>6.6347886000000002E-3</v>
      </c>
      <c r="R304" s="374">
        <v>6.7827811000000003E-3</v>
      </c>
      <c r="S304" s="374">
        <v>-2.1818852446823023</v>
      </c>
      <c r="T304" s="374">
        <v>2.4820481000000002E-3</v>
      </c>
      <c r="U304" s="374">
        <v>2.7414174E-3</v>
      </c>
      <c r="V304" s="374">
        <v>-9.4611386066200573</v>
      </c>
      <c r="W304" s="374">
        <v>3.0461499E-3</v>
      </c>
      <c r="X304" s="374">
        <v>3.312546E-3</v>
      </c>
      <c r="Y304" s="374">
        <v>-8.0420347370270484</v>
      </c>
      <c r="Z304" s="374">
        <v>5.5281979999999998E-3</v>
      </c>
      <c r="AA304" s="374">
        <v>6.0539633000000004E-3</v>
      </c>
      <c r="AB304" s="374">
        <v>-8.6846463043474422</v>
      </c>
    </row>
    <row r="305" spans="1:28" x14ac:dyDescent="0.25">
      <c r="A305" s="373" t="s">
        <v>613</v>
      </c>
      <c r="B305" s="374">
        <v>1.6178254E-3</v>
      </c>
      <c r="C305" s="374">
        <v>1.0159794000000001E-3</v>
      </c>
      <c r="D305" s="374">
        <v>59.23801210930062</v>
      </c>
      <c r="E305" s="374">
        <v>6.4713013999999998E-3</v>
      </c>
      <c r="F305" s="374">
        <v>4.4703093999999997E-3</v>
      </c>
      <c r="G305" s="374">
        <v>44.761823420991846</v>
      </c>
      <c r="H305" s="374">
        <v>8.0891268000000006E-3</v>
      </c>
      <c r="I305" s="374">
        <v>5.4862888E-3</v>
      </c>
      <c r="J305" s="374">
        <v>47.442599084466728</v>
      </c>
      <c r="K305" s="374">
        <v>3.3173943000000001E-3</v>
      </c>
      <c r="L305" s="374">
        <v>6.2610286999999999E-3</v>
      </c>
      <c r="M305" s="374">
        <v>-47.015187775772368</v>
      </c>
      <c r="N305" s="374">
        <v>1.7862892E-3</v>
      </c>
      <c r="O305" s="374">
        <v>2.3478857999999999E-3</v>
      </c>
      <c r="P305" s="374">
        <v>-23.919246839007247</v>
      </c>
      <c r="Q305" s="374">
        <v>5.1036835999999997E-3</v>
      </c>
      <c r="R305" s="374">
        <v>8.6089144000000006E-3</v>
      </c>
      <c r="S305" s="374">
        <v>-40.716292869632909</v>
      </c>
      <c r="T305" s="374">
        <v>2.3692277E-3</v>
      </c>
      <c r="U305" s="374">
        <v>3.312546E-3</v>
      </c>
      <c r="V305" s="374">
        <v>-28.477138128798817</v>
      </c>
      <c r="W305" s="374">
        <v>4.3999942999999996E-3</v>
      </c>
      <c r="X305" s="374">
        <v>3.5409973999999999E-3</v>
      </c>
      <c r="Y305" s="374">
        <v>24.258614253712807</v>
      </c>
      <c r="Z305" s="374">
        <v>6.7692220999999997E-3</v>
      </c>
      <c r="AA305" s="374">
        <v>6.8535434000000003E-3</v>
      </c>
      <c r="AB305" s="374">
        <v>-1.2303314516108665</v>
      </c>
    </row>
    <row r="306" spans="1:28" x14ac:dyDescent="0.25">
      <c r="A306" s="373" t="s">
        <v>614</v>
      </c>
      <c r="B306" s="374">
        <v>4.4490197E-3</v>
      </c>
      <c r="C306" s="374">
        <v>4.2671135000000001E-3</v>
      </c>
      <c r="D306" s="374">
        <v>4.2629801152465285</v>
      </c>
      <c r="E306" s="374">
        <v>4.0445634000000003E-3</v>
      </c>
      <c r="F306" s="374">
        <v>6.0958764999999998E-3</v>
      </c>
      <c r="G306" s="374">
        <v>-33.650831016671667</v>
      </c>
      <c r="H306" s="374">
        <v>8.4935831000000003E-3</v>
      </c>
      <c r="I306" s="374">
        <v>1.0362990000000001E-2</v>
      </c>
      <c r="J306" s="374">
        <v>-18.039261834663556</v>
      </c>
      <c r="K306" s="374">
        <v>5.3588676999999996E-3</v>
      </c>
      <c r="L306" s="374">
        <v>6.5219049000000001E-3</v>
      </c>
      <c r="M306" s="374">
        <v>-17.832783792968222</v>
      </c>
      <c r="N306" s="374">
        <v>4.5933151999999998E-3</v>
      </c>
      <c r="O306" s="374">
        <v>6.0001524999999997E-3</v>
      </c>
      <c r="P306" s="374">
        <v>-23.44669239656826</v>
      </c>
      <c r="Q306" s="374">
        <v>9.9521829999999999E-3</v>
      </c>
      <c r="R306" s="374">
        <v>1.25220574E-2</v>
      </c>
      <c r="S306" s="374">
        <v>-20.522780865067748</v>
      </c>
      <c r="T306" s="374">
        <v>4.8512757999999998E-3</v>
      </c>
      <c r="U306" s="374">
        <v>5.2543833000000002E-3</v>
      </c>
      <c r="V306" s="374">
        <v>-7.6718327724587638</v>
      </c>
      <c r="W306" s="374">
        <v>4.2871740000000004E-3</v>
      </c>
      <c r="X306" s="374">
        <v>6.0539633000000004E-3</v>
      </c>
      <c r="Y306" s="374">
        <v>-29.184010745489651</v>
      </c>
      <c r="Z306" s="374">
        <v>9.1384498000000002E-3</v>
      </c>
      <c r="AA306" s="374">
        <v>1.13083466E-2</v>
      </c>
      <c r="AB306" s="374">
        <v>-19.188453243907468</v>
      </c>
    </row>
    <row r="307" spans="1:28" x14ac:dyDescent="0.25">
      <c r="A307" s="373" t="s">
        <v>615</v>
      </c>
      <c r="B307" s="374">
        <v>3.6401071000000001E-3</v>
      </c>
      <c r="C307" s="374">
        <v>5.4862888E-3</v>
      </c>
      <c r="D307" s="374">
        <v>-33.650829682899662</v>
      </c>
      <c r="E307" s="374">
        <v>6.0668451E-3</v>
      </c>
      <c r="F307" s="374">
        <v>5.8926806000000002E-3</v>
      </c>
      <c r="G307" s="374">
        <v>2.9556073342919653</v>
      </c>
      <c r="H307" s="374">
        <v>9.7069522000000005E-3</v>
      </c>
      <c r="I307" s="374">
        <v>1.1378969399999999E-2</v>
      </c>
      <c r="J307" s="374">
        <v>-14.693924741549957</v>
      </c>
      <c r="K307" s="374">
        <v>4.3381310000000003E-3</v>
      </c>
      <c r="L307" s="374">
        <v>4.4348953E-3</v>
      </c>
      <c r="M307" s="374">
        <v>-2.1818846546388548</v>
      </c>
      <c r="N307" s="374">
        <v>4.0829469000000004E-3</v>
      </c>
      <c r="O307" s="374">
        <v>3.9131429000000004E-3</v>
      </c>
      <c r="P307" s="374">
        <v>4.3393253029425427</v>
      </c>
      <c r="Q307" s="374">
        <v>8.4210779000000006E-3</v>
      </c>
      <c r="R307" s="374">
        <v>8.3480381999999995E-3</v>
      </c>
      <c r="S307" s="374">
        <v>0.87493250809513867</v>
      </c>
      <c r="T307" s="374">
        <v>3.9487128999999999E-3</v>
      </c>
      <c r="U307" s="374">
        <v>5.0259318000000002E-3</v>
      </c>
      <c r="V307" s="374">
        <v>-21.433217617477428</v>
      </c>
      <c r="W307" s="374">
        <v>5.1897369000000002E-3</v>
      </c>
      <c r="X307" s="374">
        <v>5.0259318000000002E-3</v>
      </c>
      <c r="Y307" s="374">
        <v>3.2591986226315317</v>
      </c>
      <c r="Z307" s="374">
        <v>9.1384498000000002E-3</v>
      </c>
      <c r="AA307" s="374">
        <v>1.00518636E-2</v>
      </c>
      <c r="AB307" s="374">
        <v>-9.0870094974229492</v>
      </c>
    </row>
    <row r="308" spans="1:28" x14ac:dyDescent="0.25">
      <c r="A308" s="373" t="s">
        <v>616</v>
      </c>
      <c r="B308" s="374">
        <v>9.3024957999999994E-3</v>
      </c>
      <c r="C308" s="374">
        <v>8.3310312000000001E-3</v>
      </c>
      <c r="D308" s="374">
        <v>11.660796565015863</v>
      </c>
      <c r="E308" s="374">
        <v>9.9091803000000006E-3</v>
      </c>
      <c r="F308" s="374">
        <v>1.07693817E-2</v>
      </c>
      <c r="G308" s="374">
        <v>-7.9874724841445648</v>
      </c>
      <c r="H308" s="374">
        <v>1.92116762E-2</v>
      </c>
      <c r="I308" s="374">
        <v>1.9100412899999999E-2</v>
      </c>
      <c r="J308" s="374">
        <v>0.58251777373881097</v>
      </c>
      <c r="K308" s="374">
        <v>8.6762621000000002E-3</v>
      </c>
      <c r="L308" s="374">
        <v>1.0695924000000001E-2</v>
      </c>
      <c r="M308" s="374">
        <v>-18.88253787143589</v>
      </c>
      <c r="N308" s="374">
        <v>7.6555253000000004E-3</v>
      </c>
      <c r="O308" s="374">
        <v>8.6089144000000006E-3</v>
      </c>
      <c r="P308" s="374">
        <v>-11.074440466035995</v>
      </c>
      <c r="Q308" s="374">
        <v>1.6331787399999999E-2</v>
      </c>
      <c r="R308" s="374">
        <v>1.93048384E-2</v>
      </c>
      <c r="S308" s="374">
        <v>-15.400548496691901</v>
      </c>
      <c r="T308" s="374">
        <v>9.0256294000000004E-3</v>
      </c>
      <c r="U308" s="374">
        <v>9.3665093000000008E-3</v>
      </c>
      <c r="V308" s="374">
        <v>-3.6393483322543663</v>
      </c>
      <c r="W308" s="374">
        <v>8.9128091000000003E-3</v>
      </c>
      <c r="X308" s="374">
        <v>9.8234121999999993E-3</v>
      </c>
      <c r="Y308" s="374">
        <v>-9.2697229991020702</v>
      </c>
      <c r="Z308" s="374">
        <v>1.7938438500000001E-2</v>
      </c>
      <c r="AA308" s="374">
        <v>1.9189921499999998E-2</v>
      </c>
      <c r="AB308" s="374">
        <v>-6.5215639365695077</v>
      </c>
    </row>
    <row r="309" spans="1:28" x14ac:dyDescent="0.25">
      <c r="A309" s="373" t="s">
        <v>617</v>
      </c>
      <c r="B309" s="374">
        <v>2.5480749399999999E-2</v>
      </c>
      <c r="C309" s="374">
        <v>2.31643305E-2</v>
      </c>
      <c r="D309" s="374">
        <v>9.9999389147033657</v>
      </c>
      <c r="E309" s="374">
        <v>2.4874064899999999E-2</v>
      </c>
      <c r="F309" s="374">
        <v>2.4586701700000001E-2</v>
      </c>
      <c r="G309" s="374">
        <v>1.1687749072906373</v>
      </c>
      <c r="H309" s="374">
        <v>5.0354814400000003E-2</v>
      </c>
      <c r="I309" s="374">
        <v>4.7751032200000001E-2</v>
      </c>
      <c r="J309" s="374">
        <v>5.4528291432410114</v>
      </c>
      <c r="K309" s="374">
        <v>2.96013647E-2</v>
      </c>
      <c r="L309" s="374">
        <v>3.5218286299999998E-2</v>
      </c>
      <c r="M309" s="374">
        <v>-15.948878239427566</v>
      </c>
      <c r="N309" s="374">
        <v>3.0111733000000002E-2</v>
      </c>
      <c r="O309" s="374">
        <v>3.4435657699999997E-2</v>
      </c>
      <c r="P309" s="374">
        <v>-12.556532933593411</v>
      </c>
      <c r="Q309" s="374">
        <v>5.9713097700000002E-2</v>
      </c>
      <c r="R309" s="374">
        <v>6.9653943999999995E-2</v>
      </c>
      <c r="S309" s="374">
        <v>-14.271763706589235</v>
      </c>
      <c r="T309" s="374">
        <v>2.7302528999999999E-2</v>
      </c>
      <c r="U309" s="374">
        <v>2.8442205000000002E-2</v>
      </c>
      <c r="V309" s="374">
        <v>-4.0069889096151385</v>
      </c>
      <c r="W309" s="374">
        <v>2.7189708699999999E-2</v>
      </c>
      <c r="X309" s="374">
        <v>2.8899107899999998E-2</v>
      </c>
      <c r="Y309" s="374">
        <v>-5.9150587136290067</v>
      </c>
      <c r="Z309" s="374">
        <v>5.4492237700000001E-2</v>
      </c>
      <c r="AA309" s="374">
        <v>5.7341312899999997E-2</v>
      </c>
      <c r="AB309" s="374">
        <v>-4.9686256834904015</v>
      </c>
    </row>
    <row r="310" spans="1:28" x14ac:dyDescent="0.25">
      <c r="A310" s="373" t="s">
        <v>618</v>
      </c>
      <c r="B310" s="374">
        <v>3.7614439700000002E-2</v>
      </c>
      <c r="C310" s="374">
        <v>3.3324124599999998E-2</v>
      </c>
      <c r="D310" s="374">
        <v>12.87450203568139</v>
      </c>
      <c r="E310" s="374">
        <v>4.0243405900000001E-2</v>
      </c>
      <c r="F310" s="374">
        <v>3.63720628E-2</v>
      </c>
      <c r="G310" s="374">
        <v>10.643727086053524</v>
      </c>
      <c r="H310" s="374">
        <v>7.7857845499999995E-2</v>
      </c>
      <c r="I310" s="374">
        <v>6.9696187399999998E-2</v>
      </c>
      <c r="J310" s="374">
        <v>11.710336539872191</v>
      </c>
      <c r="K310" s="374">
        <v>7.3493043300000005E-2</v>
      </c>
      <c r="L310" s="374">
        <v>8.7654401500000007E-2</v>
      </c>
      <c r="M310" s="374">
        <v>-16.155900853421489</v>
      </c>
      <c r="N310" s="374">
        <v>6.2775307799999999E-2</v>
      </c>
      <c r="O310" s="374">
        <v>7.3827963100000005E-2</v>
      </c>
      <c r="P310" s="374">
        <v>-14.970825194011084</v>
      </c>
      <c r="Q310" s="374">
        <v>0.1362683512</v>
      </c>
      <c r="R310" s="374">
        <v>0.16148236460000001</v>
      </c>
      <c r="S310" s="374">
        <v>-15.614097218886036</v>
      </c>
      <c r="T310" s="374">
        <v>5.3476854400000003E-2</v>
      </c>
      <c r="U310" s="374">
        <v>5.7112861500000001E-2</v>
      </c>
      <c r="V310" s="374">
        <v>-6.3663542755601483</v>
      </c>
      <c r="W310" s="374">
        <v>5.0205063699999997E-2</v>
      </c>
      <c r="X310" s="374">
        <v>5.2772284000000003E-2</v>
      </c>
      <c r="Y310" s="374">
        <v>-4.8647132650161744</v>
      </c>
      <c r="Z310" s="374">
        <v>0.10368191810000001</v>
      </c>
      <c r="AA310" s="374">
        <v>0.1098851455</v>
      </c>
      <c r="AB310" s="374">
        <v>-5.6451919609097683</v>
      </c>
    </row>
    <row r="311" spans="1:28" x14ac:dyDescent="0.25">
      <c r="A311" s="373" t="s">
        <v>619</v>
      </c>
      <c r="B311" s="374">
        <v>4.7725848199999997E-2</v>
      </c>
      <c r="C311" s="374">
        <v>4.7141444599999999E-2</v>
      </c>
      <c r="D311" s="374">
        <v>1.2396811446036882</v>
      </c>
      <c r="E311" s="374">
        <v>6.3499645399999999E-2</v>
      </c>
      <c r="F311" s="374">
        <v>6.0958764499999998E-2</v>
      </c>
      <c r="G311" s="374">
        <v>4.1681961910497778</v>
      </c>
      <c r="H311" s="374">
        <v>0.1112254936</v>
      </c>
      <c r="I311" s="374">
        <v>0.1081002091</v>
      </c>
      <c r="J311" s="374">
        <v>2.8910994030630466</v>
      </c>
      <c r="K311" s="374">
        <v>0.12784727330000001</v>
      </c>
      <c r="L311" s="374">
        <v>0.15965623130000001</v>
      </c>
      <c r="M311" s="374">
        <v>-19.923405269556802</v>
      </c>
      <c r="N311" s="374">
        <v>0.1339716936</v>
      </c>
      <c r="O311" s="374">
        <v>0.16252586939999999</v>
      </c>
      <c r="P311" s="374">
        <v>-17.569003571809226</v>
      </c>
      <c r="Q311" s="374">
        <v>0.26181896690000001</v>
      </c>
      <c r="R311" s="374">
        <v>0.32218210069999997</v>
      </c>
      <c r="S311" s="374">
        <v>-18.735719231096304</v>
      </c>
      <c r="T311" s="374">
        <v>8.3148611100000006E-2</v>
      </c>
      <c r="U311" s="374">
        <v>9.6406510200000003E-2</v>
      </c>
      <c r="V311" s="374">
        <v>-13.752078643336263</v>
      </c>
      <c r="W311" s="374">
        <v>9.4656288699999994E-2</v>
      </c>
      <c r="X311" s="374">
        <v>0.10543034229999999</v>
      </c>
      <c r="Y311" s="374">
        <v>-10.219120383146096</v>
      </c>
      <c r="Z311" s="374">
        <v>0.1778048998</v>
      </c>
      <c r="AA311" s="374">
        <v>0.20183685239999999</v>
      </c>
      <c r="AB311" s="374">
        <v>-11.906622757063957</v>
      </c>
    </row>
    <row r="312" spans="1:28" x14ac:dyDescent="0.25">
      <c r="A312" s="373" t="s">
        <v>620</v>
      </c>
      <c r="B312" s="374">
        <v>6.4915242600000006E-2</v>
      </c>
      <c r="C312" s="374">
        <v>6.0755568599999997E-2</v>
      </c>
      <c r="D312" s="374">
        <v>6.8465724144338047</v>
      </c>
      <c r="E312" s="374">
        <v>0.1039452795</v>
      </c>
      <c r="F312" s="374">
        <v>9.9159590300000003E-2</v>
      </c>
      <c r="G312" s="374">
        <v>4.8262494686809987</v>
      </c>
      <c r="H312" s="374">
        <v>0.16886052209999999</v>
      </c>
      <c r="I312" s="374">
        <v>0.15991515889999999</v>
      </c>
      <c r="J312" s="374">
        <v>5.5938181605371229</v>
      </c>
      <c r="K312" s="374">
        <v>0.23323833890000001</v>
      </c>
      <c r="L312" s="374">
        <v>0.2353103278</v>
      </c>
      <c r="M312" s="374">
        <v>-0.88053461969636038</v>
      </c>
      <c r="N312" s="374">
        <v>0.31030396069999999</v>
      </c>
      <c r="O312" s="374">
        <v>0.37331383489999997</v>
      </c>
      <c r="P312" s="374">
        <v>-16.878526405772909</v>
      </c>
      <c r="Q312" s="374">
        <v>0.5435422996</v>
      </c>
      <c r="R312" s="374">
        <v>0.60862416259999996</v>
      </c>
      <c r="S312" s="374">
        <v>-10.6932762448955</v>
      </c>
      <c r="T312" s="374">
        <v>0.13933315430000001</v>
      </c>
      <c r="U312" s="374">
        <v>0.1371850932</v>
      </c>
      <c r="V312" s="374">
        <v>1.5658123269037594</v>
      </c>
      <c r="W312" s="374">
        <v>0.19517923640000001</v>
      </c>
      <c r="X312" s="374">
        <v>0.2191991623</v>
      </c>
      <c r="Y312" s="374">
        <v>-10.958037269834941</v>
      </c>
      <c r="Z312" s="374">
        <v>0.3345123908</v>
      </c>
      <c r="AA312" s="374">
        <v>0.35638425559999998</v>
      </c>
      <c r="AB312" s="374">
        <v>-6.1371579850453939</v>
      </c>
    </row>
    <row r="313" spans="1:28" x14ac:dyDescent="0.25">
      <c r="A313" s="373" t="s">
        <v>621</v>
      </c>
      <c r="B313" s="374">
        <v>0.102125226</v>
      </c>
      <c r="C313" s="374">
        <v>0.10627144619999999</v>
      </c>
      <c r="D313" s="374">
        <v>-3.9015373821081889</v>
      </c>
      <c r="E313" s="374">
        <v>0.1365040149</v>
      </c>
      <c r="F313" s="374">
        <v>0.14203392140000001</v>
      </c>
      <c r="G313" s="374">
        <v>-3.8933702917534285</v>
      </c>
      <c r="H313" s="374">
        <v>0.2386292408</v>
      </c>
      <c r="I313" s="374">
        <v>0.24830536750000001</v>
      </c>
      <c r="J313" s="374">
        <v>-3.8968657010606145</v>
      </c>
      <c r="K313" s="374">
        <v>0.29014441060000001</v>
      </c>
      <c r="L313" s="374">
        <v>0.32192122449999999</v>
      </c>
      <c r="M313" s="374">
        <v>-9.8709906280193049</v>
      </c>
      <c r="N313" s="374">
        <v>0.47311146640000001</v>
      </c>
      <c r="O313" s="374">
        <v>0.50531718950000004</v>
      </c>
      <c r="P313" s="374">
        <v>-6.3733678111894125</v>
      </c>
      <c r="Q313" s="374">
        <v>0.76325587709999998</v>
      </c>
      <c r="R313" s="374">
        <v>0.82723841399999998</v>
      </c>
      <c r="S313" s="374">
        <v>-7.7344736193549206</v>
      </c>
      <c r="T313" s="374">
        <v>0.18525104410000001</v>
      </c>
      <c r="U313" s="374">
        <v>0.20069459519999999</v>
      </c>
      <c r="V313" s="374">
        <v>-7.695050823172334</v>
      </c>
      <c r="W313" s="374">
        <v>0.28532271040000001</v>
      </c>
      <c r="X313" s="374">
        <v>0.30109900569999998</v>
      </c>
      <c r="Y313" s="374">
        <v>-5.2395707064269326</v>
      </c>
      <c r="Z313" s="374">
        <v>0.4705737545</v>
      </c>
      <c r="AA313" s="374">
        <v>0.50179360090000003</v>
      </c>
      <c r="AB313" s="374">
        <v>-6.2216509624684608</v>
      </c>
    </row>
    <row r="314" spans="1:28" x14ac:dyDescent="0.25">
      <c r="A314" s="373" t="s">
        <v>622</v>
      </c>
      <c r="B314" s="374">
        <v>0.1571312882</v>
      </c>
      <c r="C314" s="374">
        <v>0.15625763309999999</v>
      </c>
      <c r="D314" s="374">
        <v>0.55911195035247552</v>
      </c>
      <c r="E314" s="374">
        <v>0.21860865199999999</v>
      </c>
      <c r="F314" s="374">
        <v>0.21132371699999999</v>
      </c>
      <c r="G314" s="374">
        <v>3.4472869886156721</v>
      </c>
      <c r="H314" s="374">
        <v>0.37573994020000001</v>
      </c>
      <c r="I314" s="374">
        <v>0.36758135009999998</v>
      </c>
      <c r="J314" s="374">
        <v>2.2195331993259515</v>
      </c>
      <c r="K314" s="374">
        <v>0.31515246009999998</v>
      </c>
      <c r="L314" s="374">
        <v>0.31748632919999997</v>
      </c>
      <c r="M314" s="374">
        <v>-0.73510853392675379</v>
      </c>
      <c r="N314" s="374">
        <v>0.43840641819999998</v>
      </c>
      <c r="O314" s="374">
        <v>0.45653334099999998</v>
      </c>
      <c r="P314" s="374">
        <v>-3.9705583737420835</v>
      </c>
      <c r="Q314" s="374">
        <v>0.75355887830000001</v>
      </c>
      <c r="R314" s="374">
        <v>0.77401967019999995</v>
      </c>
      <c r="S314" s="374">
        <v>-2.6434459856443993</v>
      </c>
      <c r="T314" s="374">
        <v>0.22699458019999999</v>
      </c>
      <c r="U314" s="374">
        <v>0.2268522858</v>
      </c>
      <c r="V314" s="374">
        <v>6.2725574705235765E-2</v>
      </c>
      <c r="W314" s="374">
        <v>0.31578420969999998</v>
      </c>
      <c r="X314" s="374">
        <v>0.31868976700000001</v>
      </c>
      <c r="Y314" s="374">
        <v>-0.9117196725052179</v>
      </c>
      <c r="Z314" s="374">
        <v>0.54277878989999995</v>
      </c>
      <c r="AA314" s="374">
        <v>0.5455420527</v>
      </c>
      <c r="AB314" s="374">
        <v>-0.50651691951594247</v>
      </c>
    </row>
    <row r="315" spans="1:28" x14ac:dyDescent="0.25">
      <c r="A315" s="373" t="s">
        <v>623</v>
      </c>
      <c r="B315" s="374">
        <v>0.18402763489999999</v>
      </c>
      <c r="C315" s="374">
        <v>0.1765772213</v>
      </c>
      <c r="D315" s="374">
        <v>4.2193514798502418</v>
      </c>
      <c r="E315" s="374">
        <v>0.24914510570000001</v>
      </c>
      <c r="F315" s="374">
        <v>0.2487117593</v>
      </c>
      <c r="G315" s="374">
        <v>0.17423639365490295</v>
      </c>
      <c r="H315" s="374">
        <v>0.43317274059999999</v>
      </c>
      <c r="I315" s="374">
        <v>0.42528898050000002</v>
      </c>
      <c r="J315" s="374">
        <v>1.8537419170210567</v>
      </c>
      <c r="K315" s="374">
        <v>0.31566282849999999</v>
      </c>
      <c r="L315" s="374">
        <v>0.33496503420000001</v>
      </c>
      <c r="M315" s="374">
        <v>-5.762453906897969</v>
      </c>
      <c r="N315" s="374">
        <v>0.35521637610000001</v>
      </c>
      <c r="O315" s="374">
        <v>0.3500958535</v>
      </c>
      <c r="P315" s="374">
        <v>1.4626058974446021</v>
      </c>
      <c r="Q315" s="374">
        <v>0.67087920459999995</v>
      </c>
      <c r="R315" s="374">
        <v>0.68506088769999995</v>
      </c>
      <c r="S315" s="374">
        <v>-2.0701346923502117</v>
      </c>
      <c r="T315" s="374">
        <v>0.24222532990000001</v>
      </c>
      <c r="U315" s="374">
        <v>0.2459279815</v>
      </c>
      <c r="V315" s="374">
        <v>-1.5055836986975768</v>
      </c>
      <c r="W315" s="374">
        <v>0.29604064530000002</v>
      </c>
      <c r="X315" s="374">
        <v>0.29310320509999999</v>
      </c>
      <c r="Y315" s="374">
        <v>1.0021863114727303</v>
      </c>
      <c r="Z315" s="374">
        <v>0.53826597519999997</v>
      </c>
      <c r="AA315" s="374">
        <v>0.53903118650000004</v>
      </c>
      <c r="AB315" s="374">
        <v>-0.14196048747544543</v>
      </c>
    </row>
    <row r="316" spans="1:28" x14ac:dyDescent="0.25">
      <c r="A316" s="373" t="s">
        <v>624</v>
      </c>
      <c r="B316" s="374">
        <v>0.20627273360000001</v>
      </c>
      <c r="C316" s="374">
        <v>0.19933516000000001</v>
      </c>
      <c r="D316" s="374">
        <v>3.4803562000803145</v>
      </c>
      <c r="E316" s="374">
        <v>0.27260357340000002</v>
      </c>
      <c r="F316" s="374">
        <v>0.26293547099999998</v>
      </c>
      <c r="G316" s="374">
        <v>3.6769867386968302</v>
      </c>
      <c r="H316" s="374">
        <v>0.478876307</v>
      </c>
      <c r="I316" s="374">
        <v>0.46227063099999999</v>
      </c>
      <c r="J316" s="374">
        <v>3.5921979218273226</v>
      </c>
      <c r="K316" s="374">
        <v>0.3248494589</v>
      </c>
      <c r="L316" s="374">
        <v>0.35687863460000002</v>
      </c>
      <c r="M316" s="374">
        <v>-8.9748089671714997</v>
      </c>
      <c r="N316" s="374">
        <v>0.3406708779</v>
      </c>
      <c r="O316" s="374">
        <v>0.35374812030000002</v>
      </c>
      <c r="P316" s="374">
        <v>-3.6967666114832598</v>
      </c>
      <c r="Q316" s="374">
        <v>0.6655203368</v>
      </c>
      <c r="R316" s="374">
        <v>0.71062675480000004</v>
      </c>
      <c r="S316" s="374">
        <v>-6.3474134199598016</v>
      </c>
      <c r="T316" s="374">
        <v>0.25869710359999998</v>
      </c>
      <c r="U316" s="374">
        <v>0.26831622319999998</v>
      </c>
      <c r="V316" s="374">
        <v>-3.5849936635512392</v>
      </c>
      <c r="W316" s="374">
        <v>0.302697047</v>
      </c>
      <c r="X316" s="374">
        <v>0.30269816579999997</v>
      </c>
      <c r="Y316" s="374">
        <v>-3.6960911111716399E-4</v>
      </c>
      <c r="Z316" s="374">
        <v>0.56139415059999997</v>
      </c>
      <c r="AA316" s="374">
        <v>0.57101438900000001</v>
      </c>
      <c r="AB316" s="374">
        <v>-1.6847628685588201</v>
      </c>
    </row>
    <row r="317" spans="1:28" x14ac:dyDescent="0.25">
      <c r="A317" s="373" t="s">
        <v>625</v>
      </c>
      <c r="B317" s="374">
        <v>0.23134902669999999</v>
      </c>
      <c r="C317" s="374">
        <v>0.22188990289999999</v>
      </c>
      <c r="D317" s="374">
        <v>4.2629807288991239</v>
      </c>
      <c r="E317" s="374">
        <v>0.25278521279999999</v>
      </c>
      <c r="F317" s="374">
        <v>0.2505405222</v>
      </c>
      <c r="G317" s="374">
        <v>0.89593914001988573</v>
      </c>
      <c r="H317" s="374">
        <v>0.48413423950000001</v>
      </c>
      <c r="I317" s="374">
        <v>0.4724304251</v>
      </c>
      <c r="J317" s="374">
        <v>2.4773625444471925</v>
      </c>
      <c r="K317" s="374">
        <v>0.3294427741</v>
      </c>
      <c r="L317" s="374">
        <v>0.3469653392</v>
      </c>
      <c r="M317" s="374">
        <v>-5.0502350293553437</v>
      </c>
      <c r="N317" s="374">
        <v>0.31336617090000002</v>
      </c>
      <c r="O317" s="374">
        <v>0.32348648159999999</v>
      </c>
      <c r="P317" s="374">
        <v>-3.1285111668171717</v>
      </c>
      <c r="Q317" s="374">
        <v>0.64280894489999996</v>
      </c>
      <c r="R317" s="374">
        <v>0.67045182079999999</v>
      </c>
      <c r="S317" s="374">
        <v>-4.1230219744971208</v>
      </c>
      <c r="T317" s="374">
        <v>0.27471759579999999</v>
      </c>
      <c r="U317" s="374">
        <v>0.276654701</v>
      </c>
      <c r="V317" s="374">
        <v>-0.70018878876741963</v>
      </c>
      <c r="W317" s="374">
        <v>0.27956887159999999</v>
      </c>
      <c r="X317" s="374">
        <v>0.28248021280000002</v>
      </c>
      <c r="Y317" s="374">
        <v>-1.030635445627226</v>
      </c>
      <c r="Z317" s="374">
        <v>0.55428646739999998</v>
      </c>
      <c r="AA317" s="374">
        <v>0.55913491380000002</v>
      </c>
      <c r="AB317" s="374">
        <v>-0.86713354511328555</v>
      </c>
    </row>
    <row r="318" spans="1:28" x14ac:dyDescent="0.25">
      <c r="A318" s="373" t="s">
        <v>626</v>
      </c>
      <c r="B318" s="374">
        <v>0.21719305480000001</v>
      </c>
      <c r="C318" s="374">
        <v>0.20827577880000001</v>
      </c>
      <c r="D318" s="374">
        <v>4.2814752878984397</v>
      </c>
      <c r="E318" s="374">
        <v>0.2232598999</v>
      </c>
      <c r="F318" s="374">
        <v>0.20766619119999999</v>
      </c>
      <c r="G318" s="374">
        <v>7.5090261972311056</v>
      </c>
      <c r="H318" s="374">
        <v>0.44045295470000001</v>
      </c>
      <c r="I318" s="374">
        <v>0.41594196999999999</v>
      </c>
      <c r="J318" s="374">
        <v>5.8928856590259482</v>
      </c>
      <c r="K318" s="374">
        <v>0.32204243290000001</v>
      </c>
      <c r="L318" s="374">
        <v>0.33339977710000002</v>
      </c>
      <c r="M318" s="374">
        <v>-3.4065242330961421</v>
      </c>
      <c r="N318" s="374">
        <v>0.2375764699</v>
      </c>
      <c r="O318" s="374">
        <v>0.24757150889999999</v>
      </c>
      <c r="P318" s="374">
        <v>-4.0372331389866067</v>
      </c>
      <c r="Q318" s="374">
        <v>0.55961890280000004</v>
      </c>
      <c r="R318" s="374">
        <v>0.58097128600000003</v>
      </c>
      <c r="S318" s="374">
        <v>-3.67529062357137</v>
      </c>
      <c r="T318" s="374">
        <v>0.26354837939999998</v>
      </c>
      <c r="U318" s="374">
        <v>0.26306183989999998</v>
      </c>
      <c r="V318" s="374">
        <v>0.1849525192194168</v>
      </c>
      <c r="W318" s="374">
        <v>0.2295894487</v>
      </c>
      <c r="X318" s="374">
        <v>0.22513889989999999</v>
      </c>
      <c r="Y318" s="374">
        <v>1.9768013444041888</v>
      </c>
      <c r="Z318" s="374">
        <v>0.493137828</v>
      </c>
      <c r="AA318" s="374">
        <v>0.48820073980000001</v>
      </c>
      <c r="AB318" s="374">
        <v>1.0112824085482863</v>
      </c>
    </row>
    <row r="319" spans="1:28" x14ac:dyDescent="0.25">
      <c r="A319" s="373" t="s">
        <v>627</v>
      </c>
      <c r="B319" s="374">
        <v>0.1720961728</v>
      </c>
      <c r="C319" s="374">
        <v>0.1601183548</v>
      </c>
      <c r="D319" s="374">
        <v>7.4806027172594991</v>
      </c>
      <c r="E319" s="374">
        <v>0.15349118119999999</v>
      </c>
      <c r="F319" s="374">
        <v>0.14040835430000001</v>
      </c>
      <c r="G319" s="374">
        <v>9.3176983415437675</v>
      </c>
      <c r="H319" s="374">
        <v>0.325587354</v>
      </c>
      <c r="I319" s="374">
        <v>0.30052670910000001</v>
      </c>
      <c r="J319" s="374">
        <v>8.3389077047594675</v>
      </c>
      <c r="K319" s="374">
        <v>0.27075041309999998</v>
      </c>
      <c r="L319" s="374">
        <v>0.27522438560000001</v>
      </c>
      <c r="M319" s="374">
        <v>-1.6255727086997074</v>
      </c>
      <c r="N319" s="374">
        <v>0.1982781065</v>
      </c>
      <c r="O319" s="374">
        <v>0.19565714619999999</v>
      </c>
      <c r="P319" s="374">
        <v>1.3395678874518868</v>
      </c>
      <c r="Q319" s="374">
        <v>0.46902851960000003</v>
      </c>
      <c r="R319" s="374">
        <v>0.47088153179999997</v>
      </c>
      <c r="S319" s="374">
        <v>-0.3935198292692843</v>
      </c>
      <c r="T319" s="374">
        <v>0.21571254340000001</v>
      </c>
      <c r="U319" s="374">
        <v>0.21051800740000001</v>
      </c>
      <c r="V319" s="374">
        <v>2.46750197959551</v>
      </c>
      <c r="W319" s="374">
        <v>0.17329208509999999</v>
      </c>
      <c r="X319" s="374">
        <v>0.1645992668</v>
      </c>
      <c r="Y319" s="374">
        <v>5.2812011067840281</v>
      </c>
      <c r="Z319" s="374">
        <v>0.3890046285</v>
      </c>
      <c r="AA319" s="374">
        <v>0.37511727410000001</v>
      </c>
      <c r="AB319" s="374">
        <v>3.7021367339905131</v>
      </c>
    </row>
    <row r="320" spans="1:28" x14ac:dyDescent="0.25">
      <c r="A320" s="373" t="s">
        <v>628</v>
      </c>
      <c r="B320" s="374">
        <v>0.1540978657</v>
      </c>
      <c r="C320" s="374">
        <v>0.15605443720000001</v>
      </c>
      <c r="D320" s="374">
        <v>-1.2537749871812109</v>
      </c>
      <c r="E320" s="374">
        <v>9.9091803399999998E-2</v>
      </c>
      <c r="F320" s="374">
        <v>9.36733015E-2</v>
      </c>
      <c r="G320" s="374">
        <v>5.7844677333167338</v>
      </c>
      <c r="H320" s="374">
        <v>0.25318966910000001</v>
      </c>
      <c r="I320" s="374">
        <v>0.24972773870000001</v>
      </c>
      <c r="J320" s="374">
        <v>1.386281883631213</v>
      </c>
      <c r="K320" s="374">
        <v>0.28810293720000002</v>
      </c>
      <c r="L320" s="374">
        <v>0.29792061450000001</v>
      </c>
      <c r="M320" s="374">
        <v>-3.2954004597758324</v>
      </c>
      <c r="N320" s="374">
        <v>0.13346132520000001</v>
      </c>
      <c r="O320" s="374">
        <v>0.13226423079999999</v>
      </c>
      <c r="P320" s="374">
        <v>0.90507795853753681</v>
      </c>
      <c r="Q320" s="374">
        <v>0.4215642624</v>
      </c>
      <c r="R320" s="374">
        <v>0.43018484530000001</v>
      </c>
      <c r="S320" s="374">
        <v>-2.0039252879743397</v>
      </c>
      <c r="T320" s="374">
        <v>0.21334331570000001</v>
      </c>
      <c r="U320" s="374">
        <v>0.2181711308</v>
      </c>
      <c r="V320" s="374">
        <v>-2.2128569817175814</v>
      </c>
      <c r="W320" s="374">
        <v>0.1142870327</v>
      </c>
      <c r="X320" s="374">
        <v>0.1105704998</v>
      </c>
      <c r="Y320" s="374">
        <v>3.3612336986108104</v>
      </c>
      <c r="Z320" s="374">
        <v>0.32763034839999999</v>
      </c>
      <c r="AA320" s="374">
        <v>0.3287416306</v>
      </c>
      <c r="AB320" s="374">
        <v>-0.33804121430308642</v>
      </c>
    </row>
    <row r="321" spans="1:28" x14ac:dyDescent="0.25">
      <c r="A321" s="379" t="s">
        <v>32</v>
      </c>
      <c r="B321" s="375">
        <v>1.6253078039</v>
      </c>
      <c r="C321" s="375">
        <v>1.5753776713000001</v>
      </c>
      <c r="D321" s="375">
        <v>3.1694071529398737</v>
      </c>
      <c r="E321" s="375">
        <v>1.8722283997</v>
      </c>
      <c r="F321" s="375">
        <v>1.8137264406</v>
      </c>
      <c r="G321" s="375">
        <v>3.2255117304595737</v>
      </c>
      <c r="H321" s="375">
        <v>3.4975362036000002</v>
      </c>
      <c r="I321" s="375">
        <v>3.3891041119</v>
      </c>
      <c r="J321" s="375">
        <v>3.1994323018660786</v>
      </c>
      <c r="K321" s="375">
        <v>2.9468668900999999</v>
      </c>
      <c r="L321" s="375">
        <v>3.1357318624000001</v>
      </c>
      <c r="M321" s="375">
        <v>-6.0229949685636779</v>
      </c>
      <c r="N321" s="375">
        <v>3.0509820348000001</v>
      </c>
      <c r="O321" s="375">
        <v>3.2359083212000002</v>
      </c>
      <c r="P321" s="375">
        <v>-5.7148184696228395</v>
      </c>
      <c r="Q321" s="375">
        <v>5.9978489250000004</v>
      </c>
      <c r="R321" s="375">
        <v>6.3716401836000003</v>
      </c>
      <c r="S321" s="375">
        <v>-5.8664841050206089</v>
      </c>
      <c r="T321" s="375">
        <v>2.2095869051000001</v>
      </c>
      <c r="U321" s="375">
        <v>2.2585852196</v>
      </c>
      <c r="V321" s="375">
        <v>-2.1694250929649495</v>
      </c>
      <c r="W321" s="375">
        <v>2.3933712844000001</v>
      </c>
      <c r="X321" s="375">
        <v>2.4364346702000002</v>
      </c>
      <c r="Y321" s="375">
        <v>-1.7674754971560569</v>
      </c>
      <c r="Z321" s="375">
        <v>4.6029581894999998</v>
      </c>
      <c r="AA321" s="375">
        <v>4.6950198898000002</v>
      </c>
      <c r="AB321" s="375">
        <v>-1.9608372799443496</v>
      </c>
    </row>
    <row r="322" spans="1:28" ht="12" customHeight="1" x14ac:dyDescent="0.25">
      <c r="A322" s="1074"/>
      <c r="B322" s="1072"/>
      <c r="C322" s="1072"/>
      <c r="D322" s="1072"/>
      <c r="E322" s="1072"/>
      <c r="F322" s="1072"/>
      <c r="G322" s="1072"/>
      <c r="H322" s="1072"/>
      <c r="I322" s="1072"/>
      <c r="J322" s="1072"/>
      <c r="K322" s="1072"/>
      <c r="L322" s="1072"/>
      <c r="M322" s="1072"/>
      <c r="N322" s="1072"/>
      <c r="O322" s="1072"/>
      <c r="P322" s="1072"/>
      <c r="Q322" s="1072"/>
      <c r="R322" s="1072"/>
      <c r="S322" s="1072"/>
      <c r="T322" s="1072"/>
      <c r="U322" s="1072"/>
      <c r="V322" s="1072"/>
      <c r="W322" s="1072"/>
      <c r="X322" s="1072"/>
      <c r="Y322" s="1072"/>
      <c r="Z322" s="1072"/>
      <c r="AA322" s="1072"/>
      <c r="AB322" s="1075"/>
    </row>
    <row r="323" spans="1:28" x14ac:dyDescent="0.25">
      <c r="A323" s="1082" t="s">
        <v>630</v>
      </c>
      <c r="B323" s="1077"/>
      <c r="C323" s="1077"/>
      <c r="D323" s="1077"/>
      <c r="E323" s="1077"/>
      <c r="F323" s="1077"/>
      <c r="G323" s="1077"/>
      <c r="H323" s="1077"/>
      <c r="I323" s="1077"/>
      <c r="J323" s="1077"/>
      <c r="K323" s="1077"/>
      <c r="L323" s="1077"/>
      <c r="M323" s="1077"/>
      <c r="N323" s="1077"/>
      <c r="O323" s="1077"/>
      <c r="P323" s="1077"/>
      <c r="Q323" s="1077"/>
      <c r="R323" s="1077"/>
      <c r="S323" s="1077"/>
      <c r="T323" s="1077"/>
      <c r="U323" s="1077"/>
      <c r="V323" s="1077"/>
      <c r="W323" s="1077"/>
      <c r="X323" s="1077"/>
      <c r="Y323" s="1077"/>
      <c r="Z323" s="1077"/>
      <c r="AA323" s="1077"/>
      <c r="AB323" s="1078"/>
    </row>
    <row r="324" spans="1:28" x14ac:dyDescent="0.25">
      <c r="A324" s="373" t="s">
        <v>610</v>
      </c>
      <c r="B324" s="374">
        <v>0</v>
      </c>
      <c r="C324" s="374">
        <v>5.2492269999999995E-4</v>
      </c>
      <c r="D324" s="374">
        <v>-100</v>
      </c>
      <c r="E324" s="374">
        <v>1.6852300000000001E-5</v>
      </c>
      <c r="F324" s="374">
        <v>1.185309E-4</v>
      </c>
      <c r="G324" s="374">
        <v>-85.782357174373942</v>
      </c>
      <c r="H324" s="374">
        <v>1.6852300000000001E-5</v>
      </c>
      <c r="I324" s="374">
        <v>6.4345359999999998E-4</v>
      </c>
      <c r="J324" s="374">
        <v>-97.380961113590786</v>
      </c>
      <c r="K324" s="374">
        <v>0</v>
      </c>
      <c r="L324" s="374">
        <v>4.3479400000000003E-5</v>
      </c>
      <c r="M324" s="374">
        <v>-100</v>
      </c>
      <c r="N324" s="374">
        <v>6.3795999999999997E-5</v>
      </c>
      <c r="O324" s="374">
        <v>3.4783490000000003E-4</v>
      </c>
      <c r="P324" s="374">
        <v>-81.65911471218098</v>
      </c>
      <c r="Q324" s="374">
        <v>6.3795999999999997E-5</v>
      </c>
      <c r="R324" s="374">
        <v>3.9131430000000002E-4</v>
      </c>
      <c r="S324" s="374">
        <v>-83.696992417603951</v>
      </c>
      <c r="T324" s="374">
        <v>0</v>
      </c>
      <c r="U324" s="374">
        <v>3.141207E-4</v>
      </c>
      <c r="V324" s="374">
        <v>-100</v>
      </c>
      <c r="W324" s="374">
        <v>3.7606800000000001E-5</v>
      </c>
      <c r="X324" s="374">
        <v>2.1893260000000001E-4</v>
      </c>
      <c r="Y324" s="374">
        <v>-82.822658662985788</v>
      </c>
      <c r="Z324" s="374">
        <v>3.7606800000000001E-5</v>
      </c>
      <c r="AA324" s="374">
        <v>5.3305340000000005E-4</v>
      </c>
      <c r="AB324" s="374">
        <v>-92.945022018431928</v>
      </c>
    </row>
    <row r="325" spans="1:28" x14ac:dyDescent="0.25">
      <c r="A325" s="373" t="s">
        <v>611</v>
      </c>
      <c r="B325" s="374">
        <v>2.2413621999999998E-3</v>
      </c>
      <c r="C325" s="374">
        <v>2.2520877000000001E-3</v>
      </c>
      <c r="D325" s="374">
        <v>-0.47624699517697655</v>
      </c>
      <c r="E325" s="374">
        <v>2.0559863999999998E-3</v>
      </c>
      <c r="F325" s="374">
        <v>2.4044845999999999E-3</v>
      </c>
      <c r="G325" s="374">
        <v>-14.4936756924956</v>
      </c>
      <c r="H325" s="374">
        <v>4.2973485999999997E-3</v>
      </c>
      <c r="I325" s="374">
        <v>4.6565723E-3</v>
      </c>
      <c r="J325" s="374">
        <v>-7.714337432278251</v>
      </c>
      <c r="K325" s="374">
        <v>1.1695942E-3</v>
      </c>
      <c r="L325" s="374">
        <v>2.1087492000000001E-3</v>
      </c>
      <c r="M325" s="374">
        <v>-44.536116480802932</v>
      </c>
      <c r="N325" s="374">
        <v>1.2333902000000001E-3</v>
      </c>
      <c r="O325" s="374">
        <v>1.4130793999999999E-3</v>
      </c>
      <c r="P325" s="374">
        <v>-12.716143197615072</v>
      </c>
      <c r="Q325" s="374">
        <v>2.4029843E-3</v>
      </c>
      <c r="R325" s="374">
        <v>3.5218286000000001E-3</v>
      </c>
      <c r="S325" s="374">
        <v>-31.76884587739449</v>
      </c>
      <c r="T325" s="374">
        <v>1.7675191E-3</v>
      </c>
      <c r="U325" s="374">
        <v>2.1893263999999998E-3</v>
      </c>
      <c r="V325" s="374">
        <v>-19.266533304490363</v>
      </c>
      <c r="W325" s="374">
        <v>1.6923055E-3</v>
      </c>
      <c r="X325" s="374">
        <v>1.9703937000000002E-3</v>
      </c>
      <c r="Y325" s="374">
        <v>-14.113331767148873</v>
      </c>
      <c r="Z325" s="374">
        <v>3.4598246E-3</v>
      </c>
      <c r="AA325" s="374">
        <v>4.1597201E-3</v>
      </c>
      <c r="AB325" s="374">
        <v>-16.825543141712828</v>
      </c>
    </row>
    <row r="326" spans="1:28" x14ac:dyDescent="0.25">
      <c r="A326" s="373" t="s">
        <v>612</v>
      </c>
      <c r="B326" s="374">
        <v>2.1233958E-3</v>
      </c>
      <c r="C326" s="374">
        <v>2.1843557E-3</v>
      </c>
      <c r="D326" s="374">
        <v>-2.7907496933764042</v>
      </c>
      <c r="E326" s="374">
        <v>3.0502748999999998E-3</v>
      </c>
      <c r="F326" s="374">
        <v>2.6076805E-3</v>
      </c>
      <c r="G326" s="374">
        <v>16.97272346056198</v>
      </c>
      <c r="H326" s="374">
        <v>5.1736706999999998E-3</v>
      </c>
      <c r="I326" s="374">
        <v>4.7920361999999996E-3</v>
      </c>
      <c r="J326" s="374">
        <v>7.9639319085277327</v>
      </c>
      <c r="K326" s="374">
        <v>2.8070259999999998E-3</v>
      </c>
      <c r="L326" s="374">
        <v>3.2392127999999998E-3</v>
      </c>
      <c r="M326" s="374">
        <v>-13.342340460003122</v>
      </c>
      <c r="N326" s="374">
        <v>3.1685368999999999E-3</v>
      </c>
      <c r="O326" s="374">
        <v>3.5257813000000001E-3</v>
      </c>
      <c r="P326" s="374">
        <v>-10.132347119771723</v>
      </c>
      <c r="Q326" s="374">
        <v>5.9755627999999996E-3</v>
      </c>
      <c r="R326" s="374">
        <v>6.7649941000000003E-3</v>
      </c>
      <c r="S326" s="374">
        <v>-11.669356814368847</v>
      </c>
      <c r="T326" s="374">
        <v>2.4256378999999999E-3</v>
      </c>
      <c r="U326" s="374">
        <v>2.6462292E-3</v>
      </c>
      <c r="V326" s="374">
        <v>-8.3360617440091822</v>
      </c>
      <c r="W326" s="374">
        <v>3.1025600999999999E-3</v>
      </c>
      <c r="X326" s="374">
        <v>3.0096747000000002E-3</v>
      </c>
      <c r="Y326" s="374">
        <v>3.0862272258194379</v>
      </c>
      <c r="Z326" s="374">
        <v>5.5281979999999998E-3</v>
      </c>
      <c r="AA326" s="374">
        <v>5.6559039999999998E-3</v>
      </c>
      <c r="AB326" s="374">
        <v>-2.257923755424418</v>
      </c>
    </row>
    <row r="327" spans="1:28" x14ac:dyDescent="0.25">
      <c r="A327" s="373" t="s">
        <v>613</v>
      </c>
      <c r="B327" s="374">
        <v>2.2582145999999999E-3</v>
      </c>
      <c r="C327" s="374">
        <v>1.6686692000000001E-3</v>
      </c>
      <c r="D327" s="374">
        <v>35.330273969220485</v>
      </c>
      <c r="E327" s="374">
        <v>4.7355097000000004E-3</v>
      </c>
      <c r="F327" s="374">
        <v>4.0808505999999998E-3</v>
      </c>
      <c r="G327" s="374">
        <v>16.042221687802073</v>
      </c>
      <c r="H327" s="374">
        <v>6.9937241999999998E-3</v>
      </c>
      <c r="I327" s="374">
        <v>5.7495198000000001E-3</v>
      </c>
      <c r="J327" s="374">
        <v>21.640144625643345</v>
      </c>
      <c r="K327" s="374">
        <v>3.2845296999999998E-3</v>
      </c>
      <c r="L327" s="374">
        <v>4.4428007E-3</v>
      </c>
      <c r="M327" s="374">
        <v>-26.070739567498503</v>
      </c>
      <c r="N327" s="374">
        <v>1.5311051000000001E-3</v>
      </c>
      <c r="O327" s="374">
        <v>5.8697139999999996E-4</v>
      </c>
      <c r="P327" s="374">
        <v>160.84833094082609</v>
      </c>
      <c r="Q327" s="374">
        <v>4.8156348000000003E-3</v>
      </c>
      <c r="R327" s="374">
        <v>5.0297720999999997E-3</v>
      </c>
      <c r="S327" s="374">
        <v>-4.2573956780268318</v>
      </c>
      <c r="T327" s="374">
        <v>2.7119623000000002E-3</v>
      </c>
      <c r="U327" s="374">
        <v>2.8833342000000001E-3</v>
      </c>
      <c r="V327" s="374">
        <v>-5.9435323175509813</v>
      </c>
      <c r="W327" s="374">
        <v>3.3187991999999999E-3</v>
      </c>
      <c r="X327" s="374">
        <v>2.5510411E-3</v>
      </c>
      <c r="Y327" s="374">
        <v>30.095873406351625</v>
      </c>
      <c r="Z327" s="374">
        <v>6.0307614999999997E-3</v>
      </c>
      <c r="AA327" s="374">
        <v>5.4343752999999996E-3</v>
      </c>
      <c r="AB327" s="374">
        <v>10.974328548858225</v>
      </c>
    </row>
    <row r="328" spans="1:28" x14ac:dyDescent="0.25">
      <c r="A328" s="373" t="s">
        <v>614</v>
      </c>
      <c r="B328" s="374">
        <v>2.9813334999999998E-3</v>
      </c>
      <c r="C328" s="374">
        <v>3.0140722000000001E-3</v>
      </c>
      <c r="D328" s="374">
        <v>-1.086194949145558</v>
      </c>
      <c r="E328" s="374">
        <v>2.5278521000000002E-3</v>
      </c>
      <c r="F328" s="374">
        <v>3.8945876999999999E-3</v>
      </c>
      <c r="G328" s="374">
        <v>-35.093203832590532</v>
      </c>
      <c r="H328" s="374">
        <v>5.5091856E-3</v>
      </c>
      <c r="I328" s="374">
        <v>6.9086599999999996E-3</v>
      </c>
      <c r="J328" s="374">
        <v>-20.256813911815019</v>
      </c>
      <c r="K328" s="374">
        <v>4.8272339999999997E-3</v>
      </c>
      <c r="L328" s="374">
        <v>4.2174984999999998E-3</v>
      </c>
      <c r="M328" s="374">
        <v>14.457278408042118</v>
      </c>
      <c r="N328" s="374">
        <v>2.3391883E-3</v>
      </c>
      <c r="O328" s="374">
        <v>3.0652953000000001E-3</v>
      </c>
      <c r="P328" s="374">
        <v>-23.687995084845504</v>
      </c>
      <c r="Q328" s="374">
        <v>7.1664223000000001E-3</v>
      </c>
      <c r="R328" s="374">
        <v>7.2827938000000004E-3</v>
      </c>
      <c r="S328" s="374">
        <v>-1.5978964006917229</v>
      </c>
      <c r="T328" s="374">
        <v>3.797431E-3</v>
      </c>
      <c r="U328" s="374">
        <v>3.5409973999999999E-3</v>
      </c>
      <c r="V328" s="374">
        <v>7.2418466051401342</v>
      </c>
      <c r="W328" s="374">
        <v>2.4444413E-3</v>
      </c>
      <c r="X328" s="374">
        <v>3.5314786E-3</v>
      </c>
      <c r="Y328" s="374">
        <v>-30.781364497012664</v>
      </c>
      <c r="Z328" s="374">
        <v>6.2418723000000004E-3</v>
      </c>
      <c r="AA328" s="374">
        <v>7.0724760000000003E-3</v>
      </c>
      <c r="AB328" s="374">
        <v>-11.744171348195454</v>
      </c>
    </row>
    <row r="329" spans="1:28" x14ac:dyDescent="0.25">
      <c r="A329" s="373" t="s">
        <v>615</v>
      </c>
      <c r="B329" s="374">
        <v>2.8648991000000002E-3</v>
      </c>
      <c r="C329" s="374">
        <v>3.369665E-3</v>
      </c>
      <c r="D329" s="374">
        <v>-14.979705697747391</v>
      </c>
      <c r="E329" s="374">
        <v>4.2973485999999997E-3</v>
      </c>
      <c r="F329" s="374">
        <v>2.9294072999999999E-3</v>
      </c>
      <c r="G329" s="374">
        <v>46.696862535981239</v>
      </c>
      <c r="H329" s="374">
        <v>7.1622476999999999E-3</v>
      </c>
      <c r="I329" s="374">
        <v>6.2990722999999998E-3</v>
      </c>
      <c r="J329" s="374">
        <v>13.703214678136021</v>
      </c>
      <c r="K329" s="374">
        <v>2.5731070999999999E-3</v>
      </c>
      <c r="L329" s="374">
        <v>2.9565969E-3</v>
      </c>
      <c r="M329" s="374">
        <v>-12.970648788815286</v>
      </c>
      <c r="N329" s="374">
        <v>2.5943724999999999E-3</v>
      </c>
      <c r="O329" s="374">
        <v>3.3044317999999999E-3</v>
      </c>
      <c r="P329" s="374">
        <v>-21.488090630286273</v>
      </c>
      <c r="Q329" s="374">
        <v>5.1674796000000002E-3</v>
      </c>
      <c r="R329" s="374">
        <v>6.2610286999999999E-3</v>
      </c>
      <c r="S329" s="374">
        <v>-17.465965297363994</v>
      </c>
      <c r="T329" s="374">
        <v>2.7358939E-3</v>
      </c>
      <c r="U329" s="374">
        <v>3.1888013999999999E-3</v>
      </c>
      <c r="V329" s="374">
        <v>-14.203063884756196</v>
      </c>
      <c r="W329" s="374">
        <v>3.5444398999999998E-3</v>
      </c>
      <c r="X329" s="374">
        <v>3.0936132999999999E-3</v>
      </c>
      <c r="Y329" s="374">
        <v>14.572816841717096</v>
      </c>
      <c r="Z329" s="374">
        <v>6.2803338000000002E-3</v>
      </c>
      <c r="AA329" s="374">
        <v>6.2824148000000003E-3</v>
      </c>
      <c r="AB329" s="374">
        <v>-3.3124205679635477E-2</v>
      </c>
    </row>
    <row r="330" spans="1:28" x14ac:dyDescent="0.25">
      <c r="A330" s="373" t="s">
        <v>616</v>
      </c>
      <c r="B330" s="374">
        <v>5.4433082000000001E-3</v>
      </c>
      <c r="C330" s="374">
        <v>5.3677578999999998E-3</v>
      </c>
      <c r="D330" s="374">
        <v>1.4074833740173043</v>
      </c>
      <c r="E330" s="374">
        <v>7.2557016E-3</v>
      </c>
      <c r="F330" s="374">
        <v>7.1549580000000003E-3</v>
      </c>
      <c r="G330" s="374">
        <v>1.4080250366249381</v>
      </c>
      <c r="H330" s="374">
        <v>1.2699009900000001E-2</v>
      </c>
      <c r="I330" s="374">
        <v>1.25227159E-2</v>
      </c>
      <c r="J330" s="374">
        <v>1.4077936560071613</v>
      </c>
      <c r="K330" s="374">
        <v>9.1015690000000003E-3</v>
      </c>
      <c r="L330" s="374">
        <v>9.7828572999999995E-3</v>
      </c>
      <c r="M330" s="374">
        <v>-6.9641034220135118</v>
      </c>
      <c r="N330" s="374">
        <v>6.6966515000000002E-3</v>
      </c>
      <c r="O330" s="374">
        <v>5.9784128000000001E-3</v>
      </c>
      <c r="P330" s="374">
        <v>12.013869299891766</v>
      </c>
      <c r="Q330" s="374">
        <v>1.5798220500000001E-2</v>
      </c>
      <c r="R330" s="374">
        <v>1.5761270099999999E-2</v>
      </c>
      <c r="S330" s="374">
        <v>0.23443795941293644</v>
      </c>
      <c r="T330" s="374">
        <v>7.0606747000000001E-3</v>
      </c>
      <c r="U330" s="374">
        <v>7.3009275000000002E-3</v>
      </c>
      <c r="V330" s="374">
        <v>-3.2907161453116784</v>
      </c>
      <c r="W330" s="374">
        <v>7.0085379999999999E-3</v>
      </c>
      <c r="X330" s="374">
        <v>6.6398027999999996E-3</v>
      </c>
      <c r="Y330" s="374">
        <v>5.5534058933196073</v>
      </c>
      <c r="Z330" s="374">
        <v>1.40692127E-2</v>
      </c>
      <c r="AA330" s="374">
        <v>1.3940730300000001E-2</v>
      </c>
      <c r="AB330" s="374">
        <v>0.92163320884270927</v>
      </c>
    </row>
    <row r="331" spans="1:28" x14ac:dyDescent="0.25">
      <c r="A331" s="373" t="s">
        <v>617</v>
      </c>
      <c r="B331" s="374">
        <v>1.4497615E-2</v>
      </c>
      <c r="C331" s="374">
        <v>1.48502324E-2</v>
      </c>
      <c r="D331" s="374">
        <v>-2.3744907857468966</v>
      </c>
      <c r="E331" s="374">
        <v>2.0003736500000001E-2</v>
      </c>
      <c r="F331" s="374">
        <v>1.8236830400000001E-2</v>
      </c>
      <c r="G331" s="374">
        <v>9.6886688160460199</v>
      </c>
      <c r="H331" s="374">
        <v>3.4501351499999999E-2</v>
      </c>
      <c r="I331" s="374">
        <v>3.3087062700000003E-2</v>
      </c>
      <c r="J331" s="374">
        <v>4.2744465195455161</v>
      </c>
      <c r="K331" s="374">
        <v>2.8048994300000001E-2</v>
      </c>
      <c r="L331" s="374">
        <v>2.88268195E-2</v>
      </c>
      <c r="M331" s="374">
        <v>-2.6982692280707488</v>
      </c>
      <c r="N331" s="374">
        <v>2.7878871499999999E-2</v>
      </c>
      <c r="O331" s="374">
        <v>2.9870324300000001E-2</v>
      </c>
      <c r="P331" s="374">
        <v>-6.6669942381576419</v>
      </c>
      <c r="Q331" s="374">
        <v>5.5927865700000003E-2</v>
      </c>
      <c r="R331" s="374">
        <v>5.8697143799999997E-2</v>
      </c>
      <c r="S331" s="374">
        <v>-4.7179094598466591</v>
      </c>
      <c r="T331" s="374">
        <v>2.0488862600000001E-2</v>
      </c>
      <c r="U331" s="374">
        <v>2.0969939E-2</v>
      </c>
      <c r="V331" s="374">
        <v>-2.2941239838608962</v>
      </c>
      <c r="W331" s="374">
        <v>2.3485439899999998E-2</v>
      </c>
      <c r="X331" s="374">
        <v>2.33306039E-2</v>
      </c>
      <c r="Y331" s="374">
        <v>0.66366048930261989</v>
      </c>
      <c r="Z331" s="374">
        <v>4.39743025E-2</v>
      </c>
      <c r="AA331" s="374">
        <v>4.4300542900000003E-2</v>
      </c>
      <c r="AB331" s="374">
        <v>-0.73642528656235884</v>
      </c>
    </row>
    <row r="332" spans="1:28" x14ac:dyDescent="0.25">
      <c r="A332" s="373" t="s">
        <v>618</v>
      </c>
      <c r="B332" s="374">
        <v>3.0283668499999999E-2</v>
      </c>
      <c r="C332" s="374">
        <v>2.61953358E-2</v>
      </c>
      <c r="D332" s="374">
        <v>15.607101703960602</v>
      </c>
      <c r="E332" s="374">
        <v>3.65358894E-2</v>
      </c>
      <c r="F332" s="374">
        <v>3.55762123E-2</v>
      </c>
      <c r="G332" s="374">
        <v>2.6975246603191616</v>
      </c>
      <c r="H332" s="374">
        <v>6.6819557900000007E-2</v>
      </c>
      <c r="I332" s="374">
        <v>6.1771548099999997E-2</v>
      </c>
      <c r="J332" s="374">
        <v>8.1720629566025327</v>
      </c>
      <c r="K332" s="374">
        <v>6.6156498199999997E-2</v>
      </c>
      <c r="L332" s="374">
        <v>6.8602533899999998E-2</v>
      </c>
      <c r="M332" s="374">
        <v>-3.5655180077830972</v>
      </c>
      <c r="N332" s="374">
        <v>6.3030491999999994E-2</v>
      </c>
      <c r="O332" s="374">
        <v>6.8327823400000001E-2</v>
      </c>
      <c r="P332" s="374">
        <v>-7.7528174269341772</v>
      </c>
      <c r="Q332" s="374">
        <v>0.12918699019999999</v>
      </c>
      <c r="R332" s="374">
        <v>0.1369303573</v>
      </c>
      <c r="S332" s="374">
        <v>-5.6549674248166255</v>
      </c>
      <c r="T332" s="374">
        <v>4.6143530500000002E-2</v>
      </c>
      <c r="U332" s="374">
        <v>4.4763503199999999E-2</v>
      </c>
      <c r="V332" s="374">
        <v>3.082929622005115</v>
      </c>
      <c r="W332" s="374">
        <v>4.8249510699999998E-2</v>
      </c>
      <c r="X332" s="374">
        <v>4.9916640900000003E-2</v>
      </c>
      <c r="Y332" s="374">
        <v>-3.3398285019615725</v>
      </c>
      <c r="Z332" s="374">
        <v>9.4393041100000005E-2</v>
      </c>
      <c r="AA332" s="374">
        <v>9.4680144100000002E-2</v>
      </c>
      <c r="AB332" s="374">
        <v>-0.30323464621765384</v>
      </c>
    </row>
    <row r="333" spans="1:28" x14ac:dyDescent="0.25">
      <c r="A333" s="373" t="s">
        <v>619</v>
      </c>
      <c r="B333" s="374">
        <v>4.4205239600000001E-2</v>
      </c>
      <c r="C333" s="374">
        <v>4.4567630099999998E-2</v>
      </c>
      <c r="D333" s="374">
        <v>-0.81312490519884761</v>
      </c>
      <c r="E333" s="374">
        <v>7.7641829100000004E-2</v>
      </c>
      <c r="F333" s="374">
        <v>7.0610568900000004E-2</v>
      </c>
      <c r="G333" s="374">
        <v>9.95780137383937</v>
      </c>
      <c r="H333" s="374">
        <v>0.1218470686</v>
      </c>
      <c r="I333" s="374">
        <v>0.115178199</v>
      </c>
      <c r="J333" s="374">
        <v>5.790045041423153</v>
      </c>
      <c r="K333" s="374">
        <v>0.1393904909</v>
      </c>
      <c r="L333" s="374">
        <v>0.15291495320000001</v>
      </c>
      <c r="M333" s="374">
        <v>-8.8444341230063621</v>
      </c>
      <c r="N333" s="374">
        <v>0.1347043815</v>
      </c>
      <c r="O333" s="374">
        <v>0.1580909741</v>
      </c>
      <c r="P333" s="374">
        <v>-14.793123221068194</v>
      </c>
      <c r="Q333" s="374">
        <v>0.27409487240000002</v>
      </c>
      <c r="R333" s="374">
        <v>0.31100592729999998</v>
      </c>
      <c r="S333" s="374">
        <v>-11.868280203031345</v>
      </c>
      <c r="T333" s="374">
        <v>8.62879233E-2</v>
      </c>
      <c r="U333" s="374">
        <v>9.2007954500000003E-2</v>
      </c>
      <c r="V333" s="374">
        <v>-6.21688769311789</v>
      </c>
      <c r="W333" s="374">
        <v>0.1028699533</v>
      </c>
      <c r="X333" s="374">
        <v>0.1089142268</v>
      </c>
      <c r="Y333" s="374">
        <v>-5.5495720601305365</v>
      </c>
      <c r="Z333" s="374">
        <v>0.1891578767</v>
      </c>
      <c r="AA333" s="374">
        <v>0.2009221813</v>
      </c>
      <c r="AB333" s="374">
        <v>-5.8551547290015442</v>
      </c>
    </row>
    <row r="334" spans="1:28" x14ac:dyDescent="0.25">
      <c r="A334" s="373" t="s">
        <v>620</v>
      </c>
      <c r="B334" s="374">
        <v>7.8852134000000004E-2</v>
      </c>
      <c r="C334" s="374">
        <v>7.5193251799999999E-2</v>
      </c>
      <c r="D334" s="374">
        <v>4.865971496660304</v>
      </c>
      <c r="E334" s="374">
        <v>0.1238816066</v>
      </c>
      <c r="F334" s="374">
        <v>0.1166436723</v>
      </c>
      <c r="G334" s="374">
        <v>6.2051666903837788</v>
      </c>
      <c r="H334" s="374">
        <v>0.20273374059999999</v>
      </c>
      <c r="I334" s="374">
        <v>0.1918369241</v>
      </c>
      <c r="J334" s="374">
        <v>5.6802498012946456</v>
      </c>
      <c r="K334" s="374">
        <v>0.2648637781</v>
      </c>
      <c r="L334" s="374">
        <v>0.24635803940000001</v>
      </c>
      <c r="M334" s="374">
        <v>7.5117251075184521</v>
      </c>
      <c r="N334" s="374">
        <v>0.3188545639</v>
      </c>
      <c r="O334" s="374">
        <v>0.34592183440000002</v>
      </c>
      <c r="P334" s="374">
        <v>-7.8246782389287723</v>
      </c>
      <c r="Q334" s="374">
        <v>0.58371834199999995</v>
      </c>
      <c r="R334" s="374">
        <v>0.59227987380000002</v>
      </c>
      <c r="S334" s="374">
        <v>-1.4455213115837084</v>
      </c>
      <c r="T334" s="374">
        <v>0.1610903914</v>
      </c>
      <c r="U334" s="374">
        <v>0.1501384633</v>
      </c>
      <c r="V334" s="374">
        <v>7.2945518818294808</v>
      </c>
      <c r="W334" s="374">
        <v>0.2100817814</v>
      </c>
      <c r="X334" s="374">
        <v>0.2170340657</v>
      </c>
      <c r="Y334" s="374">
        <v>-3.2033147780634375</v>
      </c>
      <c r="Z334" s="374">
        <v>0.37117217279999998</v>
      </c>
      <c r="AA334" s="374">
        <v>0.36717252900000003</v>
      </c>
      <c r="AB334" s="374">
        <v>1.0893091078717276</v>
      </c>
    </row>
    <row r="335" spans="1:28" x14ac:dyDescent="0.25">
      <c r="A335" s="373" t="s">
        <v>621</v>
      </c>
      <c r="B335" s="374">
        <v>0.13030235100000001</v>
      </c>
      <c r="C335" s="374">
        <v>0.12986679819999999</v>
      </c>
      <c r="D335" s="374">
        <v>0.33538425990087273</v>
      </c>
      <c r="E335" s="374">
        <v>0.18647122529999999</v>
      </c>
      <c r="F335" s="374">
        <v>0.19111804169999999</v>
      </c>
      <c r="G335" s="374">
        <v>-2.4313855241851812</v>
      </c>
      <c r="H335" s="374">
        <v>0.31677357630000003</v>
      </c>
      <c r="I335" s="374">
        <v>0.32098483989999999</v>
      </c>
      <c r="J335" s="374">
        <v>-1.311982086540886</v>
      </c>
      <c r="K335" s="374">
        <v>0.37425852879999999</v>
      </c>
      <c r="L335" s="374">
        <v>0.3550742409</v>
      </c>
      <c r="M335" s="374">
        <v>5.402894856966789</v>
      </c>
      <c r="N335" s="374">
        <v>0.50557978670000003</v>
      </c>
      <c r="O335" s="374">
        <v>0.50620456380000001</v>
      </c>
      <c r="P335" s="374">
        <v>-0.12342383784726962</v>
      </c>
      <c r="Q335" s="374">
        <v>0.87983831550000002</v>
      </c>
      <c r="R335" s="374">
        <v>0.86127880469999996</v>
      </c>
      <c r="S335" s="374">
        <v>2.1548783853405862</v>
      </c>
      <c r="T335" s="374">
        <v>0.2381586684</v>
      </c>
      <c r="U335" s="374">
        <v>0.22847481019999999</v>
      </c>
      <c r="V335" s="374">
        <v>4.2384795906047712</v>
      </c>
      <c r="W335" s="374">
        <v>0.32755342539999999</v>
      </c>
      <c r="X335" s="374">
        <v>0.32907998100000002</v>
      </c>
      <c r="Y335" s="374">
        <v>-0.46388589040304851</v>
      </c>
      <c r="Z335" s="374">
        <v>0.56571209379999998</v>
      </c>
      <c r="AA335" s="374">
        <v>0.55755479129999996</v>
      </c>
      <c r="AB335" s="374">
        <v>1.4630494845144115</v>
      </c>
    </row>
    <row r="336" spans="1:28" x14ac:dyDescent="0.25">
      <c r="A336" s="373" t="s">
        <v>622</v>
      </c>
      <c r="B336" s="374">
        <v>0.21956770380000001</v>
      </c>
      <c r="C336" s="374">
        <v>0.20992289689999999</v>
      </c>
      <c r="D336" s="374">
        <v>4.5944520785621945</v>
      </c>
      <c r="E336" s="374">
        <v>0.31168263530000001</v>
      </c>
      <c r="F336" s="374">
        <v>0.28835804669999998</v>
      </c>
      <c r="G336" s="374">
        <v>8.088759397190092</v>
      </c>
      <c r="H336" s="374">
        <v>0.53125033909999997</v>
      </c>
      <c r="I336" s="374">
        <v>0.49828094360000003</v>
      </c>
      <c r="J336" s="374">
        <v>6.6166278127759215</v>
      </c>
      <c r="K336" s="374">
        <v>0.45570287910000001</v>
      </c>
      <c r="L336" s="374">
        <v>0.39961885120000001</v>
      </c>
      <c r="M336" s="374">
        <v>14.034379942684749</v>
      </c>
      <c r="N336" s="374">
        <v>0.5162607911</v>
      </c>
      <c r="O336" s="374">
        <v>0.49890200670000001</v>
      </c>
      <c r="P336" s="374">
        <v>3.4793975904847674</v>
      </c>
      <c r="Q336" s="374">
        <v>0.97196367019999996</v>
      </c>
      <c r="R336" s="374">
        <v>0.89852085790000003</v>
      </c>
      <c r="S336" s="374">
        <v>8.1737459575116134</v>
      </c>
      <c r="T336" s="374">
        <v>0.3239662505</v>
      </c>
      <c r="U336" s="374">
        <v>0.29298205659999998</v>
      </c>
      <c r="V336" s="374">
        <v>10.575457848704307</v>
      </c>
      <c r="W336" s="374">
        <v>0.40212939790000002</v>
      </c>
      <c r="X336" s="374">
        <v>0.38054559199999999</v>
      </c>
      <c r="Y336" s="374">
        <v>5.6718055217940933</v>
      </c>
      <c r="Z336" s="374">
        <v>0.72609564839999996</v>
      </c>
      <c r="AA336" s="374">
        <v>0.67352764860000003</v>
      </c>
      <c r="AB336" s="374">
        <v>7.8048762971005159</v>
      </c>
    </row>
    <row r="337" spans="1:28" x14ac:dyDescent="0.25">
      <c r="A337" s="373" t="s">
        <v>623</v>
      </c>
      <c r="B337" s="374">
        <v>0.2778278012</v>
      </c>
      <c r="C337" s="374">
        <v>0.27041677390000002</v>
      </c>
      <c r="D337" s="374">
        <v>2.7405945249315611</v>
      </c>
      <c r="E337" s="374">
        <v>0.37398576410000001</v>
      </c>
      <c r="F337" s="374">
        <v>0.37298297400000002</v>
      </c>
      <c r="G337" s="374">
        <v>0.26885680309900462</v>
      </c>
      <c r="H337" s="374">
        <v>0.6518135652</v>
      </c>
      <c r="I337" s="374">
        <v>0.64339974789999999</v>
      </c>
      <c r="J337" s="374">
        <v>1.3077122469292268</v>
      </c>
      <c r="K337" s="374">
        <v>0.48083078779999999</v>
      </c>
      <c r="L337" s="374">
        <v>0.44718527740000003</v>
      </c>
      <c r="M337" s="374">
        <v>7.5238412578383151</v>
      </c>
      <c r="N337" s="374">
        <v>0.4730708689</v>
      </c>
      <c r="O337" s="374">
        <v>0.44175035670000001</v>
      </c>
      <c r="P337" s="374">
        <v>7.0900932449660115</v>
      </c>
      <c r="Q337" s="374">
        <v>0.95390165680000005</v>
      </c>
      <c r="R337" s="374">
        <v>0.88893563399999997</v>
      </c>
      <c r="S337" s="374">
        <v>7.308293234648322</v>
      </c>
      <c r="T337" s="374">
        <v>0.36757816030000001</v>
      </c>
      <c r="U337" s="374">
        <v>0.34781559560000003</v>
      </c>
      <c r="V337" s="374">
        <v>5.6819087326744233</v>
      </c>
      <c r="W337" s="374">
        <v>0.41779262569999998</v>
      </c>
      <c r="X337" s="374">
        <v>0.40309305740000001</v>
      </c>
      <c r="Y337" s="374">
        <v>3.6466934942551488</v>
      </c>
      <c r="Z337" s="374">
        <v>0.78537078599999999</v>
      </c>
      <c r="AA337" s="374">
        <v>0.75090865309999999</v>
      </c>
      <c r="AB337" s="374">
        <v>4.5893908343882961</v>
      </c>
    </row>
    <row r="338" spans="1:28" x14ac:dyDescent="0.25">
      <c r="A338" s="373" t="s">
        <v>624</v>
      </c>
      <c r="B338" s="374">
        <v>0.34589596480000001</v>
      </c>
      <c r="C338" s="374">
        <v>0.33131550329999998</v>
      </c>
      <c r="D338" s="374">
        <v>4.4007785191982673</v>
      </c>
      <c r="E338" s="374">
        <v>0.46706587550000001</v>
      </c>
      <c r="F338" s="374">
        <v>0.44691086959999998</v>
      </c>
      <c r="G338" s="374">
        <v>4.509849115560649</v>
      </c>
      <c r="H338" s="374">
        <v>0.81296184029999996</v>
      </c>
      <c r="I338" s="374">
        <v>0.77822637289999996</v>
      </c>
      <c r="J338" s="374">
        <v>4.4634143238504009</v>
      </c>
      <c r="K338" s="374">
        <v>0.5271602487</v>
      </c>
      <c r="L338" s="374">
        <v>0.50181710049999995</v>
      </c>
      <c r="M338" s="374">
        <v>5.0502759221932925</v>
      </c>
      <c r="N338" s="374">
        <v>0.48406312070000002</v>
      </c>
      <c r="O338" s="374">
        <v>0.46621145260000002</v>
      </c>
      <c r="P338" s="374">
        <v>3.8290925717168856</v>
      </c>
      <c r="Q338" s="374">
        <v>1.0112233693999999</v>
      </c>
      <c r="R338" s="374">
        <v>0.96802855310000002</v>
      </c>
      <c r="S338" s="374">
        <v>4.462142791312651</v>
      </c>
      <c r="T338" s="374">
        <v>0.42603535009999999</v>
      </c>
      <c r="U338" s="374">
        <v>0.4059703342</v>
      </c>
      <c r="V338" s="374">
        <v>4.9424832825629705</v>
      </c>
      <c r="W338" s="374">
        <v>0.47458058689999999</v>
      </c>
      <c r="X338" s="374">
        <v>0.45536170980000001</v>
      </c>
      <c r="Y338" s="374">
        <v>4.2205738177768959</v>
      </c>
      <c r="Z338" s="374">
        <v>0.90061593709999999</v>
      </c>
      <c r="AA338" s="374">
        <v>0.86133204399999996</v>
      </c>
      <c r="AB338" s="374">
        <v>4.5608303294472519</v>
      </c>
    </row>
    <row r="339" spans="1:28" x14ac:dyDescent="0.25">
      <c r="A339" s="373" t="s">
        <v>625</v>
      </c>
      <c r="B339" s="374">
        <v>0.42654210780000001</v>
      </c>
      <c r="C339" s="374">
        <v>0.39214650070000001</v>
      </c>
      <c r="D339" s="374">
        <v>8.7711115714668395</v>
      </c>
      <c r="E339" s="374">
        <v>0.4714199093</v>
      </c>
      <c r="F339" s="374">
        <v>0.4489258954</v>
      </c>
      <c r="G339" s="374">
        <v>5.0106296229486702</v>
      </c>
      <c r="H339" s="374">
        <v>0.89796201710000001</v>
      </c>
      <c r="I339" s="374">
        <v>0.84107239609999995</v>
      </c>
      <c r="J339" s="374">
        <v>6.7639386649465116</v>
      </c>
      <c r="K339" s="374">
        <v>0.54777410390000003</v>
      </c>
      <c r="L339" s="374">
        <v>0.51491229500000002</v>
      </c>
      <c r="M339" s="374">
        <v>6.3820206312999339</v>
      </c>
      <c r="N339" s="374">
        <v>0.47150496600000003</v>
      </c>
      <c r="O339" s="374">
        <v>0.43798939149999999</v>
      </c>
      <c r="P339" s="374">
        <v>7.6521429857508316</v>
      </c>
      <c r="Q339" s="374">
        <v>1.0192790699000001</v>
      </c>
      <c r="R339" s="374">
        <v>0.95290168649999996</v>
      </c>
      <c r="S339" s="374">
        <v>6.965816551737225</v>
      </c>
      <c r="T339" s="374">
        <v>0.48014040879999997</v>
      </c>
      <c r="U339" s="374">
        <v>0.44590001239999999</v>
      </c>
      <c r="V339" s="374">
        <v>7.6789404457975774</v>
      </c>
      <c r="W339" s="374">
        <v>0.47145751400000002</v>
      </c>
      <c r="X339" s="374">
        <v>0.4441373019</v>
      </c>
      <c r="Y339" s="374">
        <v>6.1512987049557211</v>
      </c>
      <c r="Z339" s="374">
        <v>0.9515979229</v>
      </c>
      <c r="AA339" s="374">
        <v>0.89003731429999999</v>
      </c>
      <c r="AB339" s="374">
        <v>6.9166323266363738</v>
      </c>
    </row>
    <row r="340" spans="1:28" x14ac:dyDescent="0.25">
      <c r="A340" s="373" t="s">
        <v>626</v>
      </c>
      <c r="B340" s="374">
        <v>0.42557539589999999</v>
      </c>
      <c r="C340" s="374">
        <v>0.39719868920000001</v>
      </c>
      <c r="D340" s="374">
        <v>7.1442095534488326</v>
      </c>
      <c r="E340" s="374">
        <v>0.42139448169999999</v>
      </c>
      <c r="F340" s="374">
        <v>0.38157107870000001</v>
      </c>
      <c r="G340" s="374">
        <v>10.43669324616452</v>
      </c>
      <c r="H340" s="374">
        <v>0.84696987759999998</v>
      </c>
      <c r="I340" s="374">
        <v>0.77876976789999997</v>
      </c>
      <c r="J340" s="374">
        <v>8.7574161852617571</v>
      </c>
      <c r="K340" s="374">
        <v>0.55852663719999995</v>
      </c>
      <c r="L340" s="374">
        <v>0.51446169060000002</v>
      </c>
      <c r="M340" s="374">
        <v>8.565253235592408</v>
      </c>
      <c r="N340" s="374">
        <v>0.3899852204</v>
      </c>
      <c r="O340" s="374">
        <v>0.37059242180000002</v>
      </c>
      <c r="P340" s="374">
        <v>5.2329182841374555</v>
      </c>
      <c r="Q340" s="374">
        <v>0.94851185760000001</v>
      </c>
      <c r="R340" s="374">
        <v>0.88505411249999999</v>
      </c>
      <c r="S340" s="374">
        <v>7.1699282793852959</v>
      </c>
      <c r="T340" s="374">
        <v>0.48435493330000001</v>
      </c>
      <c r="U340" s="374">
        <v>0.4485427803</v>
      </c>
      <c r="V340" s="374">
        <v>7.9841108970804653</v>
      </c>
      <c r="W340" s="374">
        <v>0.40750802349999998</v>
      </c>
      <c r="X340" s="374">
        <v>0.3767640283</v>
      </c>
      <c r="Y340" s="374">
        <v>8.1600134011519554</v>
      </c>
      <c r="Z340" s="374">
        <v>0.89186295689999995</v>
      </c>
      <c r="AA340" s="374">
        <v>0.82530680860000005</v>
      </c>
      <c r="AB340" s="374">
        <v>8.064412847011603</v>
      </c>
    </row>
    <row r="341" spans="1:28" x14ac:dyDescent="0.25">
      <c r="A341" s="373" t="s">
        <v>627</v>
      </c>
      <c r="B341" s="374">
        <v>0.34807604580000001</v>
      </c>
      <c r="C341" s="374">
        <v>0.3207139121</v>
      </c>
      <c r="D341" s="374">
        <v>8.5316329188327664</v>
      </c>
      <c r="E341" s="374">
        <v>0.28429450649999999</v>
      </c>
      <c r="F341" s="374">
        <v>0.26742425279999998</v>
      </c>
      <c r="G341" s="374">
        <v>6.3084232351270142</v>
      </c>
      <c r="H341" s="374">
        <v>0.63237055230000006</v>
      </c>
      <c r="I341" s="374">
        <v>0.58813816490000004</v>
      </c>
      <c r="J341" s="374">
        <v>7.5207476813752949</v>
      </c>
      <c r="K341" s="374">
        <v>0.47947173869999998</v>
      </c>
      <c r="L341" s="374">
        <v>0.44230373039999998</v>
      </c>
      <c r="M341" s="374">
        <v>8.4032771476711066</v>
      </c>
      <c r="N341" s="374">
        <v>0.2906644451</v>
      </c>
      <c r="O341" s="374">
        <v>0.267340786</v>
      </c>
      <c r="P341" s="374">
        <v>8.7243175457709654</v>
      </c>
      <c r="Q341" s="374">
        <v>0.77013618380000004</v>
      </c>
      <c r="R341" s="374">
        <v>0.70964451640000004</v>
      </c>
      <c r="S341" s="374">
        <v>8.5242210715404276</v>
      </c>
      <c r="T341" s="374">
        <v>0.40616785430000002</v>
      </c>
      <c r="U341" s="374">
        <v>0.3739525179</v>
      </c>
      <c r="V341" s="374">
        <v>8.6148200260587124</v>
      </c>
      <c r="W341" s="374">
        <v>0.2871107423</v>
      </c>
      <c r="X341" s="374">
        <v>0.26738770649999999</v>
      </c>
      <c r="Y341" s="374">
        <v>7.3761939388189424</v>
      </c>
      <c r="Z341" s="374">
        <v>0.69327859660000002</v>
      </c>
      <c r="AA341" s="374">
        <v>0.64134022440000005</v>
      </c>
      <c r="AB341" s="374">
        <v>8.0984117671069953</v>
      </c>
    </row>
    <row r="342" spans="1:28" x14ac:dyDescent="0.25">
      <c r="A342" s="373" t="s">
        <v>628</v>
      </c>
      <c r="B342" s="374">
        <v>0.3257405572</v>
      </c>
      <c r="C342" s="374">
        <v>0.31354663919999998</v>
      </c>
      <c r="D342" s="374">
        <v>3.8890284492004934</v>
      </c>
      <c r="E342" s="374">
        <v>0.1957476766</v>
      </c>
      <c r="F342" s="374">
        <v>0.17510712980000001</v>
      </c>
      <c r="G342" s="374">
        <v>11.787382286246562</v>
      </c>
      <c r="H342" s="374">
        <v>0.52148823379999998</v>
      </c>
      <c r="I342" s="374">
        <v>0.48865376900000002</v>
      </c>
      <c r="J342" s="374">
        <v>6.7193720550224434</v>
      </c>
      <c r="K342" s="374">
        <v>0.53504002679999996</v>
      </c>
      <c r="L342" s="374">
        <v>0.48888594190000001</v>
      </c>
      <c r="M342" s="374">
        <v>9.4406651826860255</v>
      </c>
      <c r="N342" s="374">
        <v>0.21082466189999999</v>
      </c>
      <c r="O342" s="374">
        <v>0.19970072720000001</v>
      </c>
      <c r="P342" s="374">
        <v>5.5703025502052306</v>
      </c>
      <c r="Q342" s="374">
        <v>0.7458646887</v>
      </c>
      <c r="R342" s="374">
        <v>0.68858666899999998</v>
      </c>
      <c r="S342" s="374">
        <v>8.3182004936549259</v>
      </c>
      <c r="T342" s="374">
        <v>0.41827467639999999</v>
      </c>
      <c r="U342" s="374">
        <v>0.39031967940000001</v>
      </c>
      <c r="V342" s="374">
        <v>7.1620772600993199</v>
      </c>
      <c r="W342" s="374">
        <v>0.2024134152</v>
      </c>
      <c r="X342" s="374">
        <v>0.1858755383</v>
      </c>
      <c r="Y342" s="374">
        <v>8.8972852755418117</v>
      </c>
      <c r="Z342" s="374">
        <v>0.62068809150000004</v>
      </c>
      <c r="AA342" s="374">
        <v>0.57619521780000005</v>
      </c>
      <c r="AB342" s="374">
        <v>7.7218401551266691</v>
      </c>
    </row>
    <row r="343" spans="1:28" x14ac:dyDescent="0.25">
      <c r="A343" s="379" t="s">
        <v>32</v>
      </c>
      <c r="B343" s="375">
        <v>2.6852790979000001</v>
      </c>
      <c r="C343" s="375">
        <v>2.5443156940999998</v>
      </c>
      <c r="D343" s="375">
        <v>5.5403267812590862</v>
      </c>
      <c r="E343" s="375">
        <v>2.9940646613999999</v>
      </c>
      <c r="F343" s="375">
        <v>2.8366560721999998</v>
      </c>
      <c r="G343" s="375">
        <v>5.5490896743756624</v>
      </c>
      <c r="H343" s="375">
        <v>5.6793437593</v>
      </c>
      <c r="I343" s="375">
        <v>5.3809717663000001</v>
      </c>
      <c r="J343" s="375">
        <v>5.544946265443107</v>
      </c>
      <c r="K343" s="375">
        <v>4.4809877724999998</v>
      </c>
      <c r="L343" s="375">
        <v>4.1877526686</v>
      </c>
      <c r="M343" s="375">
        <v>7.0022068423164718</v>
      </c>
      <c r="N343" s="375">
        <v>3.9040492101000002</v>
      </c>
      <c r="O343" s="375">
        <v>3.8091244693999999</v>
      </c>
      <c r="P343" s="375">
        <v>2.4920356754567496</v>
      </c>
      <c r="Q343" s="375">
        <v>8.3850369826000009</v>
      </c>
      <c r="R343" s="375">
        <v>7.9968771380000003</v>
      </c>
      <c r="S343" s="375">
        <v>4.8538928121769187</v>
      </c>
      <c r="T343" s="375">
        <v>3.4791861288999999</v>
      </c>
      <c r="U343" s="375">
        <v>3.2639013833999999</v>
      </c>
      <c r="V343" s="375">
        <v>6.5959329100727437</v>
      </c>
      <c r="W343" s="375">
        <v>3.3963811069999998</v>
      </c>
      <c r="X343" s="375">
        <v>3.2624553895999999</v>
      </c>
      <c r="Y343" s="375">
        <v>4.1050589634704648</v>
      </c>
      <c r="Z343" s="375">
        <v>6.8755672359000002</v>
      </c>
      <c r="AA343" s="375">
        <v>6.5263567729999998</v>
      </c>
      <c r="AB343" s="375">
        <v>5.3507718784959524</v>
      </c>
    </row>
    <row r="344" spans="1:28" ht="12" customHeight="1" x14ac:dyDescent="0.25">
      <c r="A344" s="1071"/>
      <c r="B344" s="1072"/>
      <c r="C344" s="1072"/>
      <c r="D344" s="1072"/>
      <c r="E344" s="1072"/>
      <c r="F344" s="1072"/>
      <c r="G344" s="1072"/>
      <c r="H344" s="1072"/>
      <c r="I344" s="1072"/>
      <c r="J344" s="1072"/>
      <c r="K344" s="1072"/>
      <c r="L344" s="1072"/>
      <c r="M344" s="1072"/>
      <c r="N344" s="1072"/>
      <c r="O344" s="1072"/>
      <c r="P344" s="1072"/>
      <c r="Q344" s="1072"/>
      <c r="R344" s="1072"/>
      <c r="S344" s="1072"/>
      <c r="T344" s="1072"/>
      <c r="U344" s="1072"/>
      <c r="V344" s="1072"/>
      <c r="W344" s="1072"/>
      <c r="X344" s="1072"/>
      <c r="Y344" s="1072"/>
      <c r="Z344" s="1072"/>
      <c r="AA344" s="1072"/>
      <c r="AB344" s="1072"/>
    </row>
    <row r="345" spans="1:28" x14ac:dyDescent="0.25">
      <c r="A345" s="1088" t="s">
        <v>639</v>
      </c>
      <c r="B345" s="1077"/>
      <c r="C345" s="1077"/>
      <c r="D345" s="1077"/>
      <c r="E345" s="1077"/>
      <c r="F345" s="1077"/>
      <c r="G345" s="1077"/>
      <c r="H345" s="1077"/>
      <c r="I345" s="1077"/>
      <c r="J345" s="1077"/>
      <c r="K345" s="1077"/>
      <c r="L345" s="1077"/>
      <c r="M345" s="1077"/>
      <c r="N345" s="1077"/>
      <c r="O345" s="1077"/>
      <c r="P345" s="1077"/>
      <c r="Q345" s="1077"/>
      <c r="R345" s="1077"/>
      <c r="S345" s="1077"/>
      <c r="T345" s="1077"/>
      <c r="U345" s="1077"/>
      <c r="V345" s="1077"/>
      <c r="W345" s="1077"/>
      <c r="X345" s="1077"/>
      <c r="Y345" s="1077"/>
      <c r="Z345" s="1077"/>
      <c r="AA345" s="1077"/>
      <c r="AB345" s="1078"/>
    </row>
    <row r="346" spans="1:28" x14ac:dyDescent="0.25">
      <c r="A346" s="1082" t="s">
        <v>609</v>
      </c>
      <c r="B346" s="1077"/>
      <c r="C346" s="1077"/>
      <c r="D346" s="1077"/>
      <c r="E346" s="1077"/>
      <c r="F346" s="1077"/>
      <c r="G346" s="1077"/>
      <c r="H346" s="1077"/>
      <c r="I346" s="1077"/>
      <c r="J346" s="1077"/>
      <c r="K346" s="1077"/>
      <c r="L346" s="1077"/>
      <c r="M346" s="1077"/>
      <c r="N346" s="1077"/>
      <c r="O346" s="1077"/>
      <c r="P346" s="1077"/>
      <c r="Q346" s="1077"/>
      <c r="R346" s="1077"/>
      <c r="S346" s="1077"/>
      <c r="T346" s="1077"/>
      <c r="U346" s="1077"/>
      <c r="V346" s="1077"/>
      <c r="W346" s="1077"/>
      <c r="X346" s="1077"/>
      <c r="Y346" s="1077"/>
      <c r="Z346" s="1077"/>
      <c r="AA346" s="1077"/>
      <c r="AB346" s="1078"/>
    </row>
    <row r="347" spans="1:28" x14ac:dyDescent="0.25">
      <c r="A347" s="373" t="s">
        <v>610</v>
      </c>
      <c r="B347" s="374">
        <v>7.8868985999999992E-3</v>
      </c>
      <c r="C347" s="374">
        <v>9.1438147000000008E-3</v>
      </c>
      <c r="D347" s="374">
        <v>-13.746080178112107</v>
      </c>
      <c r="E347" s="374">
        <v>1.55715691E-2</v>
      </c>
      <c r="F347" s="374">
        <v>1.09725776E-2</v>
      </c>
      <c r="G347" s="374">
        <v>41.91350170993551</v>
      </c>
      <c r="H347" s="374">
        <v>2.3458467699999999E-2</v>
      </c>
      <c r="I347" s="374">
        <v>2.0116392300000001E-2</v>
      </c>
      <c r="J347" s="374">
        <v>16.6136917105161</v>
      </c>
      <c r="K347" s="374">
        <v>1.45454982E-2</v>
      </c>
      <c r="L347" s="374">
        <v>1.1217676399999999E-2</v>
      </c>
      <c r="M347" s="374">
        <v>29.665874476464673</v>
      </c>
      <c r="N347" s="374">
        <v>2.0925102599999999E-2</v>
      </c>
      <c r="O347" s="374">
        <v>1.46090669E-2</v>
      </c>
      <c r="P347" s="374">
        <v>43.233669496030558</v>
      </c>
      <c r="Q347" s="374">
        <v>3.5470600800000002E-2</v>
      </c>
      <c r="R347" s="374">
        <v>2.58267433E-2</v>
      </c>
      <c r="S347" s="374">
        <v>37.340586801743612</v>
      </c>
      <c r="T347" s="374">
        <v>1.08307553E-2</v>
      </c>
      <c r="U347" s="374">
        <v>1.00518636E-2</v>
      </c>
      <c r="V347" s="374">
        <v>7.7487293003060564</v>
      </c>
      <c r="W347" s="374">
        <v>1.7938438500000001E-2</v>
      </c>
      <c r="X347" s="374">
        <v>1.2564829499999999E-2</v>
      </c>
      <c r="Y347" s="374">
        <v>42.767066596486657</v>
      </c>
      <c r="Z347" s="374">
        <v>2.8769193799999999E-2</v>
      </c>
      <c r="AA347" s="374">
        <v>2.2616693100000002E-2</v>
      </c>
      <c r="AB347" s="374">
        <v>27.203361131517489</v>
      </c>
    </row>
    <row r="348" spans="1:28" x14ac:dyDescent="0.25">
      <c r="A348" s="373" t="s">
        <v>611</v>
      </c>
      <c r="B348" s="374">
        <v>2.06272734E-2</v>
      </c>
      <c r="C348" s="374">
        <v>1.74748458E-2</v>
      </c>
      <c r="D348" s="374">
        <v>18.039802102288082</v>
      </c>
      <c r="E348" s="374">
        <v>2.4469608600000001E-2</v>
      </c>
      <c r="F348" s="374">
        <v>2.6212268699999999E-2</v>
      </c>
      <c r="G348" s="374">
        <v>-6.6482612395927347</v>
      </c>
      <c r="H348" s="374">
        <v>4.5096881999999998E-2</v>
      </c>
      <c r="I348" s="374">
        <v>4.36871146E-2</v>
      </c>
      <c r="J348" s="374">
        <v>3.2269638608726003</v>
      </c>
      <c r="K348" s="374">
        <v>3.52154166E-2</v>
      </c>
      <c r="L348" s="374">
        <v>3.3653029100000002E-2</v>
      </c>
      <c r="M348" s="374">
        <v>4.642635571845144</v>
      </c>
      <c r="N348" s="374">
        <v>4.2615757800000001E-2</v>
      </c>
      <c r="O348" s="374">
        <v>4.6957715099999998E-2</v>
      </c>
      <c r="P348" s="374">
        <v>-9.2465259239157387</v>
      </c>
      <c r="Q348" s="374">
        <v>7.7831174399999994E-2</v>
      </c>
      <c r="R348" s="374">
        <v>8.0610744200000001E-2</v>
      </c>
      <c r="S348" s="374">
        <v>-3.4481381205261341</v>
      </c>
      <c r="T348" s="374">
        <v>2.7076888300000001E-2</v>
      </c>
      <c r="U348" s="374">
        <v>2.45585304E-2</v>
      </c>
      <c r="V348" s="374">
        <v>10.254513845014124</v>
      </c>
      <c r="W348" s="374">
        <v>3.2492265999999999E-2</v>
      </c>
      <c r="X348" s="374">
        <v>3.52957484E-2</v>
      </c>
      <c r="Y348" s="374">
        <v>-7.9428331373758372</v>
      </c>
      <c r="Z348" s="374">
        <v>5.9569154200000002E-2</v>
      </c>
      <c r="AA348" s="374">
        <v>5.9854278800000001E-2</v>
      </c>
      <c r="AB348" s="374">
        <v>-0.47636460703625039</v>
      </c>
    </row>
    <row r="349" spans="1:28" x14ac:dyDescent="0.25">
      <c r="A349" s="373" t="s">
        <v>612</v>
      </c>
      <c r="B349" s="374">
        <v>1.6178253600000001E-2</v>
      </c>
      <c r="C349" s="374">
        <v>1.11757735E-2</v>
      </c>
      <c r="D349" s="374">
        <v>44.761824315784501</v>
      </c>
      <c r="E349" s="374">
        <v>1.6784938100000001E-2</v>
      </c>
      <c r="F349" s="374">
        <v>2.07259799E-2</v>
      </c>
      <c r="G349" s="374">
        <v>-19.014984184173599</v>
      </c>
      <c r="H349" s="374">
        <v>3.2963191699999998E-2</v>
      </c>
      <c r="I349" s="374">
        <v>3.1901753400000003E-2</v>
      </c>
      <c r="J349" s="374">
        <v>3.327209908155071</v>
      </c>
      <c r="K349" s="374">
        <v>2.8325443799999999E-2</v>
      </c>
      <c r="L349" s="374">
        <v>2.7392000499999999E-2</v>
      </c>
      <c r="M349" s="374">
        <v>3.4077222654840478</v>
      </c>
      <c r="N349" s="374">
        <v>3.4705048199999998E-2</v>
      </c>
      <c r="O349" s="374">
        <v>3.3653029100000002E-2</v>
      </c>
      <c r="P349" s="374">
        <v>3.1260755068256207</v>
      </c>
      <c r="Q349" s="374">
        <v>6.3030491999999994E-2</v>
      </c>
      <c r="R349" s="374">
        <v>6.1045029600000002E-2</v>
      </c>
      <c r="S349" s="374">
        <v>3.2524554628113211</v>
      </c>
      <c r="T349" s="374">
        <v>2.1548690299999999E-2</v>
      </c>
      <c r="U349" s="374">
        <v>1.8276115700000001E-2</v>
      </c>
      <c r="V349" s="374">
        <v>17.906291761985283</v>
      </c>
      <c r="W349" s="374">
        <v>2.47076606E-2</v>
      </c>
      <c r="X349" s="374">
        <v>2.6386142000000001E-2</v>
      </c>
      <c r="Y349" s="374">
        <v>-6.3612232512051285</v>
      </c>
      <c r="Z349" s="374">
        <v>4.6256350799999998E-2</v>
      </c>
      <c r="AA349" s="374">
        <v>4.4662257699999999E-2</v>
      </c>
      <c r="AB349" s="374">
        <v>3.5692174603165983</v>
      </c>
    </row>
    <row r="350" spans="1:28" x14ac:dyDescent="0.25">
      <c r="A350" s="373" t="s">
        <v>613</v>
      </c>
      <c r="B350" s="374">
        <v>6.2690732999999997E-3</v>
      </c>
      <c r="C350" s="374">
        <v>8.3310312000000001E-3</v>
      </c>
      <c r="D350" s="374">
        <v>-24.750332227779925</v>
      </c>
      <c r="E350" s="374">
        <v>1.55715691E-2</v>
      </c>
      <c r="F350" s="374">
        <v>1.2598144699999999E-2</v>
      </c>
      <c r="G350" s="374">
        <v>23.602081662072049</v>
      </c>
      <c r="H350" s="374">
        <v>2.1840642399999999E-2</v>
      </c>
      <c r="I350" s="374">
        <v>2.0929175800000002E-2</v>
      </c>
      <c r="J350" s="374">
        <v>4.3550047489208765</v>
      </c>
      <c r="K350" s="374">
        <v>1.8373260799999999E-2</v>
      </c>
      <c r="L350" s="374">
        <v>1.3043809700000001E-2</v>
      </c>
      <c r="M350" s="374">
        <v>40.858086882392939</v>
      </c>
      <c r="N350" s="374">
        <v>2.0925102599999999E-2</v>
      </c>
      <c r="O350" s="374">
        <v>1.7217828899999999E-2</v>
      </c>
      <c r="P350" s="374">
        <v>21.531597982135821</v>
      </c>
      <c r="Q350" s="374">
        <v>3.9298363400000001E-2</v>
      </c>
      <c r="R350" s="374">
        <v>3.0261638600000001E-2</v>
      </c>
      <c r="S350" s="374">
        <v>29.861981102371637</v>
      </c>
      <c r="T350" s="374">
        <v>1.16204979E-2</v>
      </c>
      <c r="U350" s="374">
        <v>1.0394540799999999E-2</v>
      </c>
      <c r="V350" s="374">
        <v>11.794240107268617</v>
      </c>
      <c r="W350" s="374">
        <v>1.7938438500000001E-2</v>
      </c>
      <c r="X350" s="374">
        <v>1.46208925E-2</v>
      </c>
      <c r="Y350" s="374">
        <v>22.690447932641611</v>
      </c>
      <c r="Z350" s="374">
        <v>2.9558936399999999E-2</v>
      </c>
      <c r="AA350" s="374">
        <v>2.5015433300000001E-2</v>
      </c>
      <c r="AB350" s="374">
        <v>18.16279992239831</v>
      </c>
    </row>
    <row r="351" spans="1:28" x14ac:dyDescent="0.25">
      <c r="A351" s="373" t="s">
        <v>614</v>
      </c>
      <c r="B351" s="374">
        <v>1.0920321199999999E-2</v>
      </c>
      <c r="C351" s="374">
        <v>1.1785361100000001E-2</v>
      </c>
      <c r="D351" s="374">
        <v>-7.339952443205167</v>
      </c>
      <c r="E351" s="374">
        <v>1.23359184E-2</v>
      </c>
      <c r="F351" s="374">
        <v>9.9565981999999997E-3</v>
      </c>
      <c r="G351" s="374">
        <v>23.896918929599863</v>
      </c>
      <c r="H351" s="374">
        <v>2.3256239599999999E-2</v>
      </c>
      <c r="I351" s="374">
        <v>2.1741959299999999E-2</v>
      </c>
      <c r="J351" s="374">
        <v>6.9647830681018652</v>
      </c>
      <c r="K351" s="374">
        <v>1.3779945599999999E-2</v>
      </c>
      <c r="L351" s="374">
        <v>1.48699431E-2</v>
      </c>
      <c r="M351" s="374">
        <v>-7.3302062601705575</v>
      </c>
      <c r="N351" s="374">
        <v>1.55662349E-2</v>
      </c>
      <c r="O351" s="374">
        <v>1.7217828899999999E-2</v>
      </c>
      <c r="P351" s="374">
        <v>-9.5923476159064371</v>
      </c>
      <c r="Q351" s="374">
        <v>2.9346180499999999E-2</v>
      </c>
      <c r="R351" s="374">
        <v>3.2087772000000001E-2</v>
      </c>
      <c r="S351" s="374">
        <v>-8.5440382086983231</v>
      </c>
      <c r="T351" s="374">
        <v>1.21845997E-2</v>
      </c>
      <c r="U351" s="374">
        <v>1.3135958099999999E-2</v>
      </c>
      <c r="V351" s="374">
        <v>-7.2423982533866287</v>
      </c>
      <c r="W351" s="374">
        <v>1.3764084899999999E-2</v>
      </c>
      <c r="X351" s="374">
        <v>1.3135958099999999E-2</v>
      </c>
      <c r="Y351" s="374">
        <v>4.7817357151892947</v>
      </c>
      <c r="Z351" s="374">
        <v>2.5948684600000001E-2</v>
      </c>
      <c r="AA351" s="374">
        <v>2.62719163E-2</v>
      </c>
      <c r="AB351" s="374">
        <v>-1.2303316450501867</v>
      </c>
    </row>
    <row r="352" spans="1:28" x14ac:dyDescent="0.25">
      <c r="A352" s="373" t="s">
        <v>615</v>
      </c>
      <c r="B352" s="374">
        <v>1.23359184E-2</v>
      </c>
      <c r="C352" s="374">
        <v>1.34109282E-2</v>
      </c>
      <c r="D352" s="374">
        <v>-8.0159239089804384</v>
      </c>
      <c r="E352" s="374">
        <v>9.5047240000000009E-3</v>
      </c>
      <c r="F352" s="374">
        <v>1.0362990000000001E-2</v>
      </c>
      <c r="G352" s="374">
        <v>-8.2820305722576144</v>
      </c>
      <c r="H352" s="374">
        <v>2.1840642399999999E-2</v>
      </c>
      <c r="I352" s="374">
        <v>2.3773918200000001E-2</v>
      </c>
      <c r="J352" s="374">
        <v>-8.1319191213503945</v>
      </c>
      <c r="K352" s="374">
        <v>1.8373260799999999E-2</v>
      </c>
      <c r="L352" s="374">
        <v>1.6174324100000002E-2</v>
      </c>
      <c r="M352" s="374">
        <v>13.595230851099348</v>
      </c>
      <c r="N352" s="374">
        <v>1.12281038E-2</v>
      </c>
      <c r="O352" s="374">
        <v>9.9132953999999992E-3</v>
      </c>
      <c r="P352" s="374">
        <v>13.263081013403477</v>
      </c>
      <c r="Q352" s="374">
        <v>2.96013647E-2</v>
      </c>
      <c r="R352" s="374">
        <v>2.6087619499999999E-2</v>
      </c>
      <c r="S352" s="374">
        <v>13.469014296225845</v>
      </c>
      <c r="T352" s="374">
        <v>1.50051089E-2</v>
      </c>
      <c r="U352" s="374">
        <v>1.46208925E-2</v>
      </c>
      <c r="V352" s="374">
        <v>2.6278587302382528</v>
      </c>
      <c r="W352" s="374">
        <v>1.02666535E-2</v>
      </c>
      <c r="X352" s="374">
        <v>1.01660893E-2</v>
      </c>
      <c r="Y352" s="374">
        <v>0.98921224309922451</v>
      </c>
      <c r="Z352" s="374">
        <v>2.5271762400000002E-2</v>
      </c>
      <c r="AA352" s="374">
        <v>2.4786981900000001E-2</v>
      </c>
      <c r="AB352" s="374">
        <v>1.9557867188340516</v>
      </c>
    </row>
    <row r="353" spans="1:28" x14ac:dyDescent="0.25">
      <c r="A353" s="373" t="s">
        <v>616</v>
      </c>
      <c r="B353" s="374">
        <v>2.2447326900000002E-2</v>
      </c>
      <c r="C353" s="374">
        <v>2.4789897599999999E-2</v>
      </c>
      <c r="D353" s="374">
        <v>-9.4496989773769631</v>
      </c>
      <c r="E353" s="374">
        <v>1.51671128E-2</v>
      </c>
      <c r="F353" s="374">
        <v>1.80844335E-2</v>
      </c>
      <c r="G353" s="374">
        <v>-16.13166760241619</v>
      </c>
      <c r="H353" s="374">
        <v>3.7614439700000002E-2</v>
      </c>
      <c r="I353" s="374">
        <v>4.2874331100000003E-2</v>
      </c>
      <c r="J353" s="374">
        <v>-12.268159677481238</v>
      </c>
      <c r="K353" s="374">
        <v>2.5518417799999998E-2</v>
      </c>
      <c r="L353" s="374">
        <v>2.6087619499999999E-2</v>
      </c>
      <c r="M353" s="374">
        <v>-2.1818843992262305</v>
      </c>
      <c r="N353" s="374">
        <v>1.30143931E-2</v>
      </c>
      <c r="O353" s="374">
        <v>1.40873145E-2</v>
      </c>
      <c r="P353" s="374">
        <v>-7.6162238019176769</v>
      </c>
      <c r="Q353" s="374">
        <v>3.8532810899999999E-2</v>
      </c>
      <c r="R353" s="374">
        <v>4.0174934000000002E-2</v>
      </c>
      <c r="S353" s="374">
        <v>-4.0874319793531066</v>
      </c>
      <c r="T353" s="374">
        <v>2.3805097599999998E-2</v>
      </c>
      <c r="U353" s="374">
        <v>2.5358110499999999E-2</v>
      </c>
      <c r="V353" s="374">
        <v>-6.1243242078308668</v>
      </c>
      <c r="W353" s="374">
        <v>1.42153664E-2</v>
      </c>
      <c r="X353" s="374">
        <v>1.6334278399999999E-2</v>
      </c>
      <c r="Y353" s="374">
        <v>-12.972180026024283</v>
      </c>
      <c r="Z353" s="374">
        <v>3.8020463999999997E-2</v>
      </c>
      <c r="AA353" s="374">
        <v>4.1692388900000002E-2</v>
      </c>
      <c r="AB353" s="374">
        <v>-8.8071827901423205</v>
      </c>
    </row>
    <row r="354" spans="1:28" x14ac:dyDescent="0.25">
      <c r="A354" s="373" t="s">
        <v>617</v>
      </c>
      <c r="B354" s="374">
        <v>3.2760963599999998E-2</v>
      </c>
      <c r="C354" s="374">
        <v>3.6981650499999998E-2</v>
      </c>
      <c r="D354" s="374">
        <v>-11.41292193002581</v>
      </c>
      <c r="E354" s="374">
        <v>3.59966143E-2</v>
      </c>
      <c r="F354" s="374">
        <v>3.3120928700000003E-2</v>
      </c>
      <c r="G354" s="374">
        <v>8.6823821458846808</v>
      </c>
      <c r="H354" s="374">
        <v>6.8757577900000005E-2</v>
      </c>
      <c r="I354" s="374">
        <v>7.0102579200000001E-2</v>
      </c>
      <c r="J354" s="374">
        <v>-1.918618851615661</v>
      </c>
      <c r="K354" s="374">
        <v>4.2615757800000001E-2</v>
      </c>
      <c r="L354" s="374">
        <v>4.3566324500000003E-2</v>
      </c>
      <c r="M354" s="374">
        <v>-2.1818840834277875</v>
      </c>
      <c r="N354" s="374">
        <v>2.8070259600000001E-2</v>
      </c>
      <c r="O354" s="374">
        <v>3.0783391E-2</v>
      </c>
      <c r="P354" s="374">
        <v>-8.8136209555341072</v>
      </c>
      <c r="Q354" s="374">
        <v>7.0686017399999995E-2</v>
      </c>
      <c r="R354" s="374">
        <v>7.4349715499999997E-2</v>
      </c>
      <c r="S354" s="374">
        <v>-4.927655842879453</v>
      </c>
      <c r="T354" s="374">
        <v>3.7117901000000002E-2</v>
      </c>
      <c r="U354" s="374">
        <v>3.9864777300000001E-2</v>
      </c>
      <c r="V354" s="374">
        <v>-6.8904844979530306</v>
      </c>
      <c r="W354" s="374">
        <v>3.2492265999999999E-2</v>
      </c>
      <c r="X354" s="374">
        <v>3.2097428099999999E-2</v>
      </c>
      <c r="Y354" s="374">
        <v>1.2301231698996995</v>
      </c>
      <c r="Z354" s="374">
        <v>6.9610167000000001E-2</v>
      </c>
      <c r="AA354" s="374">
        <v>7.1962205400000007E-2</v>
      </c>
      <c r="AB354" s="374">
        <v>-3.2684356836012229</v>
      </c>
    </row>
    <row r="355" spans="1:28" x14ac:dyDescent="0.25">
      <c r="A355" s="373" t="s">
        <v>618</v>
      </c>
      <c r="B355" s="374">
        <v>5.3590465099999998E-2</v>
      </c>
      <c r="C355" s="374">
        <v>4.7141444599999999E-2</v>
      </c>
      <c r="D355" s="374">
        <v>13.680150353305031</v>
      </c>
      <c r="E355" s="374">
        <v>5.11637271E-2</v>
      </c>
      <c r="F355" s="374">
        <v>4.4703093999999999E-2</v>
      </c>
      <c r="G355" s="374">
        <v>14.452317550995474</v>
      </c>
      <c r="H355" s="374">
        <v>0.1047541922</v>
      </c>
      <c r="I355" s="374">
        <v>9.1844538599999997E-2</v>
      </c>
      <c r="J355" s="374">
        <v>14.055983945026874</v>
      </c>
      <c r="K355" s="374">
        <v>5.0781651499999997E-2</v>
      </c>
      <c r="L355" s="374">
        <v>6.6262553500000002E-2</v>
      </c>
      <c r="M355" s="374">
        <v>-23.362972270605308</v>
      </c>
      <c r="N355" s="374">
        <v>4.6698704600000002E-2</v>
      </c>
      <c r="O355" s="374">
        <v>4.5653334099999998E-2</v>
      </c>
      <c r="P355" s="374">
        <v>2.2898009983459255</v>
      </c>
      <c r="Q355" s="374">
        <v>9.7480356099999999E-2</v>
      </c>
      <c r="R355" s="374">
        <v>0.1119158876</v>
      </c>
      <c r="S355" s="374">
        <v>-12.898554271038098</v>
      </c>
      <c r="T355" s="374">
        <v>5.2348650699999999E-2</v>
      </c>
      <c r="U355" s="374">
        <v>5.5513701300000003E-2</v>
      </c>
      <c r="V355" s="374">
        <v>-5.7013863710795416</v>
      </c>
      <c r="W355" s="374">
        <v>4.9189680399999998E-2</v>
      </c>
      <c r="X355" s="374">
        <v>4.51191606E-2</v>
      </c>
      <c r="Y355" s="374">
        <v>9.0217099473255615</v>
      </c>
      <c r="Z355" s="374">
        <v>0.1015383311</v>
      </c>
      <c r="AA355" s="374">
        <v>0.1006328619</v>
      </c>
      <c r="AB355" s="374">
        <v>0.89977486767671699</v>
      </c>
    </row>
    <row r="356" spans="1:28" x14ac:dyDescent="0.25">
      <c r="A356" s="373" t="s">
        <v>619</v>
      </c>
      <c r="B356" s="374">
        <v>7.5026651099999994E-2</v>
      </c>
      <c r="C356" s="374">
        <v>7.2744125699999995E-2</v>
      </c>
      <c r="D356" s="374">
        <v>3.1377453203757399</v>
      </c>
      <c r="E356" s="374">
        <v>8.2104637100000002E-2</v>
      </c>
      <c r="F356" s="374">
        <v>7.7417631000000001E-2</v>
      </c>
      <c r="G356" s="374">
        <v>6.0541843498156167</v>
      </c>
      <c r="H356" s="374">
        <v>0.1571312882</v>
      </c>
      <c r="I356" s="374">
        <v>0.1501617566</v>
      </c>
      <c r="J356" s="374">
        <v>4.6413492741466778</v>
      </c>
      <c r="K356" s="374">
        <v>6.7878991400000005E-2</v>
      </c>
      <c r="L356" s="374">
        <v>8.6610896699999995E-2</v>
      </c>
      <c r="M356" s="374">
        <v>-21.627654271820962</v>
      </c>
      <c r="N356" s="374">
        <v>7.2727490800000003E-2</v>
      </c>
      <c r="O356" s="374">
        <v>9.2871925399999999E-2</v>
      </c>
      <c r="P356" s="374">
        <v>-21.690553429615878</v>
      </c>
      <c r="Q356" s="374">
        <v>0.14060648219999999</v>
      </c>
      <c r="R356" s="374">
        <v>0.17948282209999999</v>
      </c>
      <c r="S356" s="374">
        <v>-21.660200929055929</v>
      </c>
      <c r="T356" s="374">
        <v>7.18665743E-2</v>
      </c>
      <c r="U356" s="374">
        <v>7.8815748800000002E-2</v>
      </c>
      <c r="V356" s="374">
        <v>-8.8169872212138465</v>
      </c>
      <c r="W356" s="374">
        <v>7.79588742E-2</v>
      </c>
      <c r="X356" s="374">
        <v>8.4184357799999998E-2</v>
      </c>
      <c r="Y356" s="374">
        <v>-7.3950597981517152</v>
      </c>
      <c r="Z356" s="374">
        <v>0.14982544859999999</v>
      </c>
      <c r="AA356" s="374">
        <v>0.1630001066</v>
      </c>
      <c r="AB356" s="374">
        <v>-8.0826069840128625</v>
      </c>
    </row>
    <row r="357" spans="1:28" x14ac:dyDescent="0.25">
      <c r="A357" s="373" t="s">
        <v>620</v>
      </c>
      <c r="B357" s="374">
        <v>0.1037430513</v>
      </c>
      <c r="C357" s="374">
        <v>0.104849075</v>
      </c>
      <c r="D357" s="374">
        <v>-1.0548721579088816</v>
      </c>
      <c r="E357" s="374">
        <v>0.13165053879999999</v>
      </c>
      <c r="F357" s="374">
        <v>0.1217143332</v>
      </c>
      <c r="G357" s="374">
        <v>8.163546016945201</v>
      </c>
      <c r="H357" s="374">
        <v>0.23539359009999999</v>
      </c>
      <c r="I357" s="374">
        <v>0.22656340820000001</v>
      </c>
      <c r="J357" s="374">
        <v>3.897443973920578</v>
      </c>
      <c r="K357" s="374">
        <v>0.1212124847</v>
      </c>
      <c r="L357" s="374">
        <v>0.14348190720000001</v>
      </c>
      <c r="M357" s="374">
        <v>-15.520718210804496</v>
      </c>
      <c r="N357" s="374">
        <v>0.13346132520000001</v>
      </c>
      <c r="O357" s="374">
        <v>0.1458297929</v>
      </c>
      <c r="P357" s="374">
        <v>-8.4814409004073887</v>
      </c>
      <c r="Q357" s="374">
        <v>0.25467380989999999</v>
      </c>
      <c r="R357" s="374">
        <v>0.28931170010000001</v>
      </c>
      <c r="S357" s="374">
        <v>-11.972516212800066</v>
      </c>
      <c r="T357" s="374">
        <v>0.1114665235</v>
      </c>
      <c r="U357" s="374">
        <v>0.1217646206</v>
      </c>
      <c r="V357" s="374">
        <v>-8.4573803533864904</v>
      </c>
      <c r="W357" s="374">
        <v>0.1324511119</v>
      </c>
      <c r="X357" s="374">
        <v>0.13227338720000001</v>
      </c>
      <c r="Y357" s="374">
        <v>0.13436164580200582</v>
      </c>
      <c r="Z357" s="374">
        <v>0.2439176354</v>
      </c>
      <c r="AA357" s="374">
        <v>0.25403800780000002</v>
      </c>
      <c r="AB357" s="374">
        <v>-3.9838024583973342</v>
      </c>
    </row>
    <row r="358" spans="1:28" x14ac:dyDescent="0.25">
      <c r="A358" s="373" t="s">
        <v>621</v>
      </c>
      <c r="B358" s="374">
        <v>0.18261203770000001</v>
      </c>
      <c r="C358" s="374">
        <v>0.19202010829999999</v>
      </c>
      <c r="D358" s="374">
        <v>-4.899523640149928</v>
      </c>
      <c r="E358" s="374">
        <v>0.21274403510000001</v>
      </c>
      <c r="F358" s="374">
        <v>0.2239218617</v>
      </c>
      <c r="G358" s="374">
        <v>-4.9918424735926559</v>
      </c>
      <c r="H358" s="374">
        <v>0.39535607270000001</v>
      </c>
      <c r="I358" s="374">
        <v>0.41594196999999999</v>
      </c>
      <c r="J358" s="374">
        <v>-4.9492233976773274</v>
      </c>
      <c r="K358" s="374">
        <v>0.16714563669999999</v>
      </c>
      <c r="L358" s="374">
        <v>0.19383101280000001</v>
      </c>
      <c r="M358" s="374">
        <v>-13.767340795734629</v>
      </c>
      <c r="N358" s="374">
        <v>0.23961794340000001</v>
      </c>
      <c r="O358" s="374">
        <v>0.28200716669999998</v>
      </c>
      <c r="P358" s="374">
        <v>-15.031257466266357</v>
      </c>
      <c r="Q358" s="374">
        <v>0.40676358010000002</v>
      </c>
      <c r="R358" s="374">
        <v>0.47583817950000001</v>
      </c>
      <c r="S358" s="374">
        <v>-14.51640544535161</v>
      </c>
      <c r="T358" s="374">
        <v>0.17577413319999999</v>
      </c>
      <c r="U358" s="374">
        <v>0.1928130203</v>
      </c>
      <c r="V358" s="374">
        <v>-8.8370002572902067</v>
      </c>
      <c r="W358" s="374">
        <v>0.22462535249999999</v>
      </c>
      <c r="X358" s="374">
        <v>0.2493547532</v>
      </c>
      <c r="Y358" s="374">
        <v>-9.9173568510904975</v>
      </c>
      <c r="Z358" s="374">
        <v>0.40039948559999999</v>
      </c>
      <c r="AA358" s="374">
        <v>0.44216777350000003</v>
      </c>
      <c r="AB358" s="374">
        <v>-9.4462533009543321</v>
      </c>
    </row>
    <row r="359" spans="1:28" x14ac:dyDescent="0.25">
      <c r="A359" s="373" t="s">
        <v>622</v>
      </c>
      <c r="B359" s="374">
        <v>0.30961132860000001</v>
      </c>
      <c r="C359" s="374">
        <v>0.30987371969999999</v>
      </c>
      <c r="D359" s="374">
        <v>-8.4676783902171149E-2</v>
      </c>
      <c r="E359" s="374">
        <v>0.37472879939999998</v>
      </c>
      <c r="F359" s="374">
        <v>0.371238876</v>
      </c>
      <c r="G359" s="374">
        <v>0.94007487513241283</v>
      </c>
      <c r="H359" s="374">
        <v>0.68434012799999999</v>
      </c>
      <c r="I359" s="374">
        <v>0.68111259570000005</v>
      </c>
      <c r="J359" s="374">
        <v>0.47386178443564742</v>
      </c>
      <c r="K359" s="374">
        <v>0.22532762940000001</v>
      </c>
      <c r="L359" s="374">
        <v>0.25122377569999998</v>
      </c>
      <c r="M359" s="374">
        <v>-10.307999801310197</v>
      </c>
      <c r="N359" s="374">
        <v>0.32969795829999998</v>
      </c>
      <c r="O359" s="374">
        <v>0.38479238739999999</v>
      </c>
      <c r="P359" s="374">
        <v>-14.317962336070899</v>
      </c>
      <c r="Q359" s="374">
        <v>0.55502558759999998</v>
      </c>
      <c r="R359" s="374">
        <v>0.63601616309999998</v>
      </c>
      <c r="S359" s="374">
        <v>-12.734043598081634</v>
      </c>
      <c r="T359" s="374">
        <v>0.27234836810000002</v>
      </c>
      <c r="U359" s="374">
        <v>0.28419359869999999</v>
      </c>
      <c r="V359" s="374">
        <v>-4.1680145697102873</v>
      </c>
      <c r="W359" s="374">
        <v>0.35482005700000002</v>
      </c>
      <c r="X359" s="374">
        <v>0.37717333710000001</v>
      </c>
      <c r="Y359" s="374">
        <v>-5.9265271166486162</v>
      </c>
      <c r="Z359" s="374">
        <v>0.62716842510000004</v>
      </c>
      <c r="AA359" s="374">
        <v>0.66136693580000006</v>
      </c>
      <c r="AB359" s="374">
        <v>-5.1708830376639536</v>
      </c>
    </row>
    <row r="360" spans="1:28" x14ac:dyDescent="0.25">
      <c r="A360" s="373" t="s">
        <v>623</v>
      </c>
      <c r="B360" s="374">
        <v>0.42528584190000002</v>
      </c>
      <c r="C360" s="374">
        <v>0.40943970169999999</v>
      </c>
      <c r="D360" s="374">
        <v>3.8702011881619258</v>
      </c>
      <c r="E360" s="374">
        <v>0.495459017</v>
      </c>
      <c r="F360" s="374">
        <v>0.48645094090000002</v>
      </c>
      <c r="G360" s="374">
        <v>1.8517953903704809</v>
      </c>
      <c r="H360" s="374">
        <v>0.92074485890000002</v>
      </c>
      <c r="I360" s="374">
        <v>0.89589064269999996</v>
      </c>
      <c r="J360" s="374">
        <v>2.7742466563882573</v>
      </c>
      <c r="K360" s="374">
        <v>0.29652401509999998</v>
      </c>
      <c r="L360" s="374">
        <v>0.30861653849999998</v>
      </c>
      <c r="M360" s="374">
        <v>-3.9183005093552326</v>
      </c>
      <c r="N360" s="374">
        <v>0.34194679880000001</v>
      </c>
      <c r="O360" s="374">
        <v>0.36261791090000001</v>
      </c>
      <c r="P360" s="374">
        <v>-5.7005215348285727</v>
      </c>
      <c r="Q360" s="374">
        <v>0.63847081390000004</v>
      </c>
      <c r="R360" s="374">
        <v>0.67123444939999999</v>
      </c>
      <c r="S360" s="374">
        <v>-4.8811016075361646</v>
      </c>
      <c r="T360" s="374">
        <v>0.36835850120000002</v>
      </c>
      <c r="U360" s="374">
        <v>0.36529386190000002</v>
      </c>
      <c r="V360" s="374">
        <v>0.83895176449446662</v>
      </c>
      <c r="W360" s="374">
        <v>0.42758919429999998</v>
      </c>
      <c r="X360" s="374">
        <v>0.43223013560000001</v>
      </c>
      <c r="Y360" s="374">
        <v>-1.0737199740961434</v>
      </c>
      <c r="Z360" s="374">
        <v>0.7959476955</v>
      </c>
      <c r="AA360" s="374">
        <v>0.79752399750000003</v>
      </c>
      <c r="AB360" s="374">
        <v>-0.19764947574508751</v>
      </c>
    </row>
    <row r="361" spans="1:28" x14ac:dyDescent="0.25">
      <c r="A361" s="373" t="s">
        <v>624</v>
      </c>
      <c r="B361" s="374">
        <v>0.53145563129999995</v>
      </c>
      <c r="C361" s="374">
        <v>0.52587094199999995</v>
      </c>
      <c r="D361" s="374">
        <v>1.0619885705721366</v>
      </c>
      <c r="E361" s="374">
        <v>0.59616864579999995</v>
      </c>
      <c r="F361" s="374">
        <v>0.62828166640000005</v>
      </c>
      <c r="G361" s="374">
        <v>-5.111245849971235</v>
      </c>
      <c r="H361" s="374">
        <v>1.127624277</v>
      </c>
      <c r="I361" s="374">
        <v>1.1541526084</v>
      </c>
      <c r="J361" s="374">
        <v>-2.2985115839036396</v>
      </c>
      <c r="K361" s="374">
        <v>0.30749693480000001</v>
      </c>
      <c r="L361" s="374">
        <v>0.3383564248</v>
      </c>
      <c r="M361" s="374">
        <v>-9.1204090533350435</v>
      </c>
      <c r="N361" s="374">
        <v>0.3439882722</v>
      </c>
      <c r="O361" s="374">
        <v>0.36444404419999998</v>
      </c>
      <c r="P361" s="374">
        <v>-5.6128704325249519</v>
      </c>
      <c r="Q361" s="374">
        <v>0.65148520700000001</v>
      </c>
      <c r="R361" s="374">
        <v>0.70280046900000004</v>
      </c>
      <c r="S361" s="374">
        <v>-7.3015406596150134</v>
      </c>
      <c r="T361" s="374">
        <v>0.43244047009999997</v>
      </c>
      <c r="U361" s="374">
        <v>0.44376693360000002</v>
      </c>
      <c r="V361" s="374">
        <v>-2.5523450808097925</v>
      </c>
      <c r="W361" s="374">
        <v>0.48467630049999999</v>
      </c>
      <c r="X361" s="374">
        <v>0.51275927030000001</v>
      </c>
      <c r="Y361" s="374">
        <v>-5.4768331703821787</v>
      </c>
      <c r="Z361" s="374">
        <v>0.91711677059999996</v>
      </c>
      <c r="AA361" s="374">
        <v>0.95652620389999998</v>
      </c>
      <c r="AB361" s="374">
        <v>-4.1200578864768911</v>
      </c>
    </row>
    <row r="362" spans="1:28" x14ac:dyDescent="0.25">
      <c r="A362" s="373" t="s">
        <v>625</v>
      </c>
      <c r="B362" s="374">
        <v>0.59576418939999998</v>
      </c>
      <c r="C362" s="374">
        <v>0.5835785724</v>
      </c>
      <c r="D362" s="374">
        <v>2.088085062802425</v>
      </c>
      <c r="E362" s="374">
        <v>0.68858691949999995</v>
      </c>
      <c r="F362" s="374">
        <v>0.63519032639999995</v>
      </c>
      <c r="G362" s="374">
        <v>8.4063926795973298</v>
      </c>
      <c r="H362" s="374">
        <v>1.2843511089999999</v>
      </c>
      <c r="I362" s="374">
        <v>1.2187688988000001</v>
      </c>
      <c r="J362" s="374">
        <v>5.3810209847471535</v>
      </c>
      <c r="K362" s="374">
        <v>0.35700266530000002</v>
      </c>
      <c r="L362" s="374">
        <v>0.35766126320000002</v>
      </c>
      <c r="M362" s="374">
        <v>-0.18414012580157957</v>
      </c>
      <c r="N362" s="374">
        <v>0.39476992370000002</v>
      </c>
      <c r="O362" s="374">
        <v>0.42444556909999998</v>
      </c>
      <c r="P362" s="374">
        <v>-6.9916256783937207</v>
      </c>
      <c r="Q362" s="374">
        <v>0.75177258899999999</v>
      </c>
      <c r="R362" s="374">
        <v>0.78210683219999999</v>
      </c>
      <c r="S362" s="374">
        <v>-3.8785293710671631</v>
      </c>
      <c r="T362" s="374">
        <v>0.49020449849999997</v>
      </c>
      <c r="U362" s="374">
        <v>0.48465974239999998</v>
      </c>
      <c r="V362" s="374">
        <v>1.1440513034036481</v>
      </c>
      <c r="W362" s="374">
        <v>0.55868646180000003</v>
      </c>
      <c r="X362" s="374">
        <v>0.54291486109999998</v>
      </c>
      <c r="Y362" s="374">
        <v>2.9049859987337889</v>
      </c>
      <c r="Z362" s="374">
        <v>1.0488909603000001</v>
      </c>
      <c r="AA362" s="374">
        <v>1.0275746035</v>
      </c>
      <c r="AB362" s="374">
        <v>2.0744339853665972</v>
      </c>
    </row>
    <row r="363" spans="1:28" x14ac:dyDescent="0.25">
      <c r="A363" s="373" t="s">
        <v>626</v>
      </c>
      <c r="B363" s="374">
        <v>0.52316427629999995</v>
      </c>
      <c r="C363" s="374">
        <v>0.49782991030000001</v>
      </c>
      <c r="D363" s="374">
        <v>5.0889602002284429</v>
      </c>
      <c r="E363" s="374">
        <v>0.5466227441</v>
      </c>
      <c r="F363" s="374">
        <v>0.51367918909999999</v>
      </c>
      <c r="G363" s="374">
        <v>6.4132547510284299</v>
      </c>
      <c r="H363" s="374">
        <v>1.0697870204</v>
      </c>
      <c r="I363" s="374">
        <v>1.0115090994</v>
      </c>
      <c r="J363" s="374">
        <v>5.7614826237914141</v>
      </c>
      <c r="K363" s="374">
        <v>0.33020832659999999</v>
      </c>
      <c r="L363" s="374">
        <v>0.34200869150000002</v>
      </c>
      <c r="M363" s="374">
        <v>-3.4503114082409247</v>
      </c>
      <c r="N363" s="374">
        <v>0.32204243290000001</v>
      </c>
      <c r="O363" s="374">
        <v>0.32531261500000003</v>
      </c>
      <c r="P363" s="374">
        <v>-1.005242941470319</v>
      </c>
      <c r="Q363" s="374">
        <v>0.6522507595</v>
      </c>
      <c r="R363" s="374">
        <v>0.66732130649999999</v>
      </c>
      <c r="S363" s="374">
        <v>-2.2583644270318226</v>
      </c>
      <c r="T363" s="374">
        <v>0.43785584779999998</v>
      </c>
      <c r="U363" s="374">
        <v>0.42960294399999999</v>
      </c>
      <c r="V363" s="374">
        <v>1.9210538277875555</v>
      </c>
      <c r="W363" s="374">
        <v>0.4473327587</v>
      </c>
      <c r="X363" s="374">
        <v>0.43120210409999998</v>
      </c>
      <c r="Y363" s="374">
        <v>3.7408571170281624</v>
      </c>
      <c r="Z363" s="374">
        <v>0.88518860649999997</v>
      </c>
      <c r="AA363" s="374">
        <v>0.86080504800000002</v>
      </c>
      <c r="AB363" s="374">
        <v>2.8326458536288568</v>
      </c>
    </row>
    <row r="364" spans="1:28" x14ac:dyDescent="0.25">
      <c r="A364" s="373" t="s">
        <v>627</v>
      </c>
      <c r="B364" s="374">
        <v>0.32902523290000002</v>
      </c>
      <c r="C364" s="374">
        <v>0.30601299790000003</v>
      </c>
      <c r="D364" s="374">
        <v>7.5200188089788345</v>
      </c>
      <c r="E364" s="374">
        <v>0.32457621320000002</v>
      </c>
      <c r="F364" s="374">
        <v>0.32247186439999997</v>
      </c>
      <c r="G364" s="374">
        <v>0.65256818727905674</v>
      </c>
      <c r="H364" s="374">
        <v>0.65360144610000004</v>
      </c>
      <c r="I364" s="374">
        <v>0.6284848623</v>
      </c>
      <c r="J364" s="374">
        <v>3.9963705264250082</v>
      </c>
      <c r="K364" s="374">
        <v>0.23655573320000001</v>
      </c>
      <c r="L364" s="374">
        <v>0.23583208019999999</v>
      </c>
      <c r="M364" s="374">
        <v>0.30685095911731075</v>
      </c>
      <c r="N364" s="374">
        <v>0.20899584199999999</v>
      </c>
      <c r="O364" s="374">
        <v>0.23296244199999999</v>
      </c>
      <c r="P364" s="374">
        <v>-10.287752735696342</v>
      </c>
      <c r="Q364" s="374">
        <v>0.44555157519999999</v>
      </c>
      <c r="R364" s="374">
        <v>0.46879452220000001</v>
      </c>
      <c r="S364" s="374">
        <v>-4.9580244434008103</v>
      </c>
      <c r="T364" s="374">
        <v>0.2881432196</v>
      </c>
      <c r="U364" s="374">
        <v>0.2752839923</v>
      </c>
      <c r="V364" s="374">
        <v>4.6712586491357788</v>
      </c>
      <c r="W364" s="374">
        <v>0.27347657180000001</v>
      </c>
      <c r="X364" s="374">
        <v>0.28327979289999999</v>
      </c>
      <c r="Y364" s="374">
        <v>-3.4606143274965584</v>
      </c>
      <c r="Z364" s="374">
        <v>0.56161979139999996</v>
      </c>
      <c r="AA364" s="374">
        <v>0.55856378520000005</v>
      </c>
      <c r="AB364" s="374">
        <v>0.54711857105194106</v>
      </c>
    </row>
    <row r="365" spans="1:28" x14ac:dyDescent="0.25">
      <c r="A365" s="373" t="s">
        <v>628</v>
      </c>
      <c r="B365" s="374">
        <v>0.2266977788</v>
      </c>
      <c r="C365" s="374">
        <v>0.20685340760000001</v>
      </c>
      <c r="D365" s="374">
        <v>9.5934466007800978</v>
      </c>
      <c r="E365" s="374">
        <v>0.20202594199999999</v>
      </c>
      <c r="F365" s="374">
        <v>0.18592423180000001</v>
      </c>
      <c r="G365" s="374">
        <v>8.6603612902489857</v>
      </c>
      <c r="H365" s="374">
        <v>0.42872372079999999</v>
      </c>
      <c r="I365" s="374">
        <v>0.39277763939999999</v>
      </c>
      <c r="J365" s="374">
        <v>9.1517636938066573</v>
      </c>
      <c r="K365" s="374">
        <v>0.1896018444</v>
      </c>
      <c r="L365" s="374">
        <v>0.19304838420000001</v>
      </c>
      <c r="M365" s="374">
        <v>-1.785324344610606</v>
      </c>
      <c r="N365" s="374">
        <v>0.1377994562</v>
      </c>
      <c r="O365" s="374">
        <v>0.13748175469999999</v>
      </c>
      <c r="P365" s="374">
        <v>0.23108629991905882</v>
      </c>
      <c r="Q365" s="374">
        <v>0.32740130070000001</v>
      </c>
      <c r="R365" s="374">
        <v>0.33053013889999999</v>
      </c>
      <c r="S365" s="374">
        <v>-0.94661207308135431</v>
      </c>
      <c r="T365" s="374">
        <v>0.21029716570000001</v>
      </c>
      <c r="U365" s="374">
        <v>0.20080882089999999</v>
      </c>
      <c r="V365" s="374">
        <v>4.7250637484321789</v>
      </c>
      <c r="W365" s="374">
        <v>0.17363054620000001</v>
      </c>
      <c r="X365" s="374">
        <v>0.1647134925</v>
      </c>
      <c r="Y365" s="374">
        <v>5.4136753247461034</v>
      </c>
      <c r="Z365" s="374">
        <v>0.38392771190000002</v>
      </c>
      <c r="AA365" s="374">
        <v>0.36552231340000002</v>
      </c>
      <c r="AB365" s="374">
        <v>5.0353693400540855</v>
      </c>
    </row>
    <row r="366" spans="1:28" x14ac:dyDescent="0.25">
      <c r="A366" s="379" t="s">
        <v>32</v>
      </c>
      <c r="B366" s="375">
        <v>3.4854025134</v>
      </c>
      <c r="C366" s="375">
        <v>3.3893073077999998</v>
      </c>
      <c r="D366" s="375">
        <v>2.8352461689989283</v>
      </c>
      <c r="E366" s="375">
        <v>3.8512332733000001</v>
      </c>
      <c r="F366" s="375">
        <v>3.7530279361000001</v>
      </c>
      <c r="G366" s="375">
        <v>2.6166961416772994</v>
      </c>
      <c r="H366" s="375">
        <v>7.3366357867999996</v>
      </c>
      <c r="I366" s="375">
        <v>7.1423352438999999</v>
      </c>
      <c r="J366" s="375">
        <v>2.7204063694145963</v>
      </c>
      <c r="K366" s="375">
        <v>2.5464829144999999</v>
      </c>
      <c r="L366" s="375">
        <v>2.7029382550999999</v>
      </c>
      <c r="M366" s="375">
        <v>-5.7883431227033988</v>
      </c>
      <c r="N366" s="375">
        <v>2.7587961507999998</v>
      </c>
      <c r="O366" s="375">
        <v>2.9828584122000001</v>
      </c>
      <c r="P366" s="375">
        <v>-7.5116626549747494</v>
      </c>
      <c r="Q366" s="375">
        <v>5.3052790652999997</v>
      </c>
      <c r="R366" s="375">
        <v>5.6857966673</v>
      </c>
      <c r="S366" s="375">
        <v>-6.692423670167857</v>
      </c>
      <c r="T366" s="375">
        <v>3.0702934918000002</v>
      </c>
      <c r="U366" s="375">
        <v>3.0887777739</v>
      </c>
      <c r="V366" s="375">
        <v>-0.59843353756916517</v>
      </c>
      <c r="W366" s="375">
        <v>3.3682520832999998</v>
      </c>
      <c r="X366" s="375">
        <v>3.4158060187000001</v>
      </c>
      <c r="Y366" s="375">
        <v>-1.392173183713119</v>
      </c>
      <c r="Z366" s="375">
        <v>6.4385455751</v>
      </c>
      <c r="AA366" s="375">
        <v>6.5045837926000001</v>
      </c>
      <c r="AB366" s="375">
        <v>-1.0152566191111156</v>
      </c>
    </row>
    <row r="367" spans="1:28" x14ac:dyDescent="0.25">
      <c r="A367" s="1074"/>
      <c r="B367" s="1072"/>
      <c r="C367" s="1072"/>
      <c r="D367" s="1072"/>
      <c r="E367" s="1072"/>
      <c r="F367" s="1072"/>
      <c r="G367" s="1072"/>
      <c r="H367" s="1072"/>
      <c r="I367" s="1072"/>
      <c r="J367" s="1072"/>
      <c r="K367" s="1072"/>
      <c r="L367" s="1072"/>
      <c r="M367" s="1072"/>
      <c r="N367" s="1072"/>
      <c r="O367" s="1072"/>
      <c r="P367" s="1072"/>
      <c r="Q367" s="1072"/>
      <c r="R367" s="1072"/>
      <c r="S367" s="1072"/>
      <c r="T367" s="1072"/>
      <c r="U367" s="1072"/>
      <c r="V367" s="1072"/>
      <c r="W367" s="1072"/>
      <c r="X367" s="1072"/>
      <c r="Y367" s="1072"/>
      <c r="Z367" s="1072"/>
      <c r="AA367" s="1072"/>
      <c r="AB367" s="1075"/>
    </row>
    <row r="368" spans="1:28" x14ac:dyDescent="0.25">
      <c r="A368" s="1082" t="s">
        <v>629</v>
      </c>
      <c r="B368" s="1077"/>
      <c r="C368" s="1077"/>
      <c r="D368" s="1077"/>
      <c r="E368" s="1077"/>
      <c r="F368" s="1077"/>
      <c r="G368" s="1077"/>
      <c r="H368" s="1077"/>
      <c r="I368" s="1077"/>
      <c r="J368" s="1077"/>
      <c r="K368" s="1077"/>
      <c r="L368" s="1077"/>
      <c r="M368" s="1077"/>
      <c r="N368" s="1077"/>
      <c r="O368" s="1077"/>
      <c r="P368" s="1077"/>
      <c r="Q368" s="1077"/>
      <c r="R368" s="1077"/>
      <c r="S368" s="1077"/>
      <c r="T368" s="1077"/>
      <c r="U368" s="1077"/>
      <c r="V368" s="1077"/>
      <c r="W368" s="1077"/>
      <c r="X368" s="1077"/>
      <c r="Y368" s="1077"/>
      <c r="Z368" s="1077"/>
      <c r="AA368" s="1077"/>
      <c r="AB368" s="1078"/>
    </row>
    <row r="369" spans="1:28" x14ac:dyDescent="0.25">
      <c r="A369" s="373" t="s">
        <v>610</v>
      </c>
      <c r="B369" s="374">
        <v>0</v>
      </c>
      <c r="C369" s="374">
        <v>0</v>
      </c>
      <c r="D369" s="374">
        <v>0</v>
      </c>
      <c r="E369" s="374">
        <v>0</v>
      </c>
      <c r="F369" s="374">
        <v>0</v>
      </c>
      <c r="G369" s="374">
        <v>0</v>
      </c>
      <c r="H369" s="374">
        <v>0</v>
      </c>
      <c r="I369" s="374">
        <v>0</v>
      </c>
      <c r="J369" s="374">
        <v>0</v>
      </c>
      <c r="K369" s="374">
        <v>8.1658936999999994E-3</v>
      </c>
      <c r="L369" s="374">
        <v>1.01741716E-2</v>
      </c>
      <c r="M369" s="374">
        <v>-19.738981992401239</v>
      </c>
      <c r="N369" s="374">
        <v>1.0462551299999999E-2</v>
      </c>
      <c r="O369" s="374">
        <v>9.9132953999999992E-3</v>
      </c>
      <c r="P369" s="374">
        <v>5.5405985379997968</v>
      </c>
      <c r="Q369" s="374">
        <v>1.8628445E-2</v>
      </c>
      <c r="R369" s="374">
        <v>2.0087467000000001E-2</v>
      </c>
      <c r="S369" s="374">
        <v>-7.2633448507967717</v>
      </c>
      <c r="T369" s="374">
        <v>3.6102517999999999E-3</v>
      </c>
      <c r="U369" s="374">
        <v>4.4548032000000003E-3</v>
      </c>
      <c r="V369" s="374">
        <v>-18.958220197022403</v>
      </c>
      <c r="W369" s="374">
        <v>4.6256350999999999E-3</v>
      </c>
      <c r="X369" s="374">
        <v>4.3405774999999997E-3</v>
      </c>
      <c r="Y369" s="374">
        <v>6.5672735943546723</v>
      </c>
      <c r="Z369" s="374">
        <v>8.2358868999999994E-3</v>
      </c>
      <c r="AA369" s="374">
        <v>8.7953806999999991E-3</v>
      </c>
      <c r="AB369" s="374">
        <v>-6.3612232270969233</v>
      </c>
    </row>
    <row r="370" spans="1:28" x14ac:dyDescent="0.25">
      <c r="A370" s="373" t="s">
        <v>611</v>
      </c>
      <c r="B370" s="374">
        <v>2.022282E-4</v>
      </c>
      <c r="C370" s="374">
        <v>4.0639179999999998E-4</v>
      </c>
      <c r="D370" s="374">
        <v>-50.238119962066165</v>
      </c>
      <c r="E370" s="374">
        <v>4.0445630000000003E-4</v>
      </c>
      <c r="F370" s="374">
        <v>0</v>
      </c>
      <c r="G370" s="374">
        <v>0</v>
      </c>
      <c r="H370" s="374">
        <v>6.0668449999999997E-4</v>
      </c>
      <c r="I370" s="374">
        <v>4.0639179999999998E-4</v>
      </c>
      <c r="J370" s="374">
        <v>49.285615507005808</v>
      </c>
      <c r="K370" s="374">
        <v>7.4513780000000002E-2</v>
      </c>
      <c r="L370" s="374">
        <v>9.0002287200000003E-2</v>
      </c>
      <c r="M370" s="374">
        <v>-17.209015106007218</v>
      </c>
      <c r="N370" s="374">
        <v>7.8596726899999997E-2</v>
      </c>
      <c r="O370" s="374">
        <v>9.8872077899999994E-2</v>
      </c>
      <c r="P370" s="374">
        <v>-20.506650037745388</v>
      </c>
      <c r="Q370" s="374">
        <v>0.1531105069</v>
      </c>
      <c r="R370" s="374">
        <v>0.1888743651</v>
      </c>
      <c r="S370" s="374">
        <v>-18.935263226994692</v>
      </c>
      <c r="T370" s="374">
        <v>3.30563678E-2</v>
      </c>
      <c r="U370" s="374">
        <v>3.9636325899999998E-2</v>
      </c>
      <c r="V370" s="374">
        <v>-16.600827525237392</v>
      </c>
      <c r="W370" s="374">
        <v>3.4974313999999999E-2</v>
      </c>
      <c r="X370" s="374">
        <v>4.3291548999999999E-2</v>
      </c>
      <c r="Y370" s="374">
        <v>-19.212144615107206</v>
      </c>
      <c r="Z370" s="374">
        <v>6.8030681800000006E-2</v>
      </c>
      <c r="AA370" s="374">
        <v>8.2927874900000004E-2</v>
      </c>
      <c r="AB370" s="374">
        <v>-17.964035757535125</v>
      </c>
    </row>
    <row r="371" spans="1:28" x14ac:dyDescent="0.25">
      <c r="A371" s="373" t="s">
        <v>612</v>
      </c>
      <c r="B371" s="374">
        <v>2.022282E-4</v>
      </c>
      <c r="C371" s="374">
        <v>2.0319589999999999E-4</v>
      </c>
      <c r="D371" s="374">
        <v>-0.47623992413232674</v>
      </c>
      <c r="E371" s="374">
        <v>1.2133689999999999E-3</v>
      </c>
      <c r="F371" s="374">
        <v>1.4223712E-3</v>
      </c>
      <c r="G371" s="374">
        <v>-14.693927998542156</v>
      </c>
      <c r="H371" s="374">
        <v>1.4155972000000001E-3</v>
      </c>
      <c r="I371" s="374">
        <v>1.6255671000000001E-3</v>
      </c>
      <c r="J371" s="374">
        <v>-12.916716879912249</v>
      </c>
      <c r="K371" s="374">
        <v>6.1754571100000002E-2</v>
      </c>
      <c r="L371" s="374">
        <v>9.0002287200000003E-2</v>
      </c>
      <c r="M371" s="374">
        <v>-31.385553610686468</v>
      </c>
      <c r="N371" s="374">
        <v>7.5279332599999998E-2</v>
      </c>
      <c r="O371" s="374">
        <v>8.7393525299999997E-2</v>
      </c>
      <c r="P371" s="374">
        <v>-13.861659268710147</v>
      </c>
      <c r="Q371" s="374">
        <v>0.13703390369999999</v>
      </c>
      <c r="R371" s="374">
        <v>0.1773958125</v>
      </c>
      <c r="S371" s="374">
        <v>-22.752458601580582</v>
      </c>
      <c r="T371" s="374">
        <v>2.74153494E-2</v>
      </c>
      <c r="U371" s="374">
        <v>3.9522100099999999E-2</v>
      </c>
      <c r="V371" s="374">
        <v>-30.632862801741645</v>
      </c>
      <c r="W371" s="374">
        <v>3.3958930700000001E-2</v>
      </c>
      <c r="X371" s="374">
        <v>3.9065197199999999E-2</v>
      </c>
      <c r="Y371" s="374">
        <v>-13.071139699763245</v>
      </c>
      <c r="Z371" s="374">
        <v>6.1374280099999998E-2</v>
      </c>
      <c r="AA371" s="374">
        <v>7.8587297400000006E-2</v>
      </c>
      <c r="AB371" s="374">
        <v>-21.903052871748208</v>
      </c>
    </row>
    <row r="372" spans="1:28" x14ac:dyDescent="0.25">
      <c r="A372" s="373" t="s">
        <v>613</v>
      </c>
      <c r="B372" s="374">
        <v>8.0891269999999998E-4</v>
      </c>
      <c r="C372" s="374">
        <v>6.0958759999999996E-4</v>
      </c>
      <c r="D372" s="374">
        <v>32.698352131834696</v>
      </c>
      <c r="E372" s="374">
        <v>1.6178254E-3</v>
      </c>
      <c r="F372" s="374">
        <v>1.6255671000000001E-3</v>
      </c>
      <c r="G372" s="374">
        <v>-0.47624610512848609</v>
      </c>
      <c r="H372" s="374">
        <v>2.4267379999999999E-3</v>
      </c>
      <c r="I372" s="374">
        <v>2.2351546999999999E-3</v>
      </c>
      <c r="J372" s="374">
        <v>8.5713664472530695</v>
      </c>
      <c r="K372" s="374">
        <v>5.1547203999999999E-2</v>
      </c>
      <c r="L372" s="374">
        <v>7.20018298E-2</v>
      </c>
      <c r="M372" s="374">
        <v>-28.40848053003231</v>
      </c>
      <c r="N372" s="374">
        <v>5.92027293E-2</v>
      </c>
      <c r="O372" s="374">
        <v>7.6697601300000001E-2</v>
      </c>
      <c r="P372" s="374">
        <v>-22.8101944564986</v>
      </c>
      <c r="Q372" s="374">
        <v>0.11074993330000001</v>
      </c>
      <c r="R372" s="374">
        <v>0.1486994311</v>
      </c>
      <c r="S372" s="374">
        <v>-25.52094350278923</v>
      </c>
      <c r="T372" s="374">
        <v>2.3240995800000001E-2</v>
      </c>
      <c r="U372" s="374">
        <v>3.1868976700000003E-2</v>
      </c>
      <c r="V372" s="374">
        <v>-27.073291311546889</v>
      </c>
      <c r="W372" s="374">
        <v>2.7076888300000001E-2</v>
      </c>
      <c r="X372" s="374">
        <v>3.4496168299999998E-2</v>
      </c>
      <c r="Y372" s="374">
        <v>-21.507548129628063</v>
      </c>
      <c r="Z372" s="374">
        <v>5.0317884100000002E-2</v>
      </c>
      <c r="AA372" s="374">
        <v>6.6365145E-2</v>
      </c>
      <c r="AB372" s="374">
        <v>-24.180254409148048</v>
      </c>
    </row>
    <row r="373" spans="1:28" x14ac:dyDescent="0.25">
      <c r="A373" s="373" t="s">
        <v>614</v>
      </c>
      <c r="B373" s="374">
        <v>1.4155972000000001E-3</v>
      </c>
      <c r="C373" s="374">
        <v>1.2191753E-3</v>
      </c>
      <c r="D373" s="374">
        <v>16.111046541051156</v>
      </c>
      <c r="E373" s="374">
        <v>2.2245098999999998E-3</v>
      </c>
      <c r="F373" s="374">
        <v>1.4223712E-3</v>
      </c>
      <c r="G373" s="374">
        <v>56.394470023015074</v>
      </c>
      <c r="H373" s="374">
        <v>3.6401071000000001E-3</v>
      </c>
      <c r="I373" s="374">
        <v>2.6415465E-3</v>
      </c>
      <c r="J373" s="374">
        <v>37.802120840954359</v>
      </c>
      <c r="K373" s="374">
        <v>4.3891678699999999E-2</v>
      </c>
      <c r="L373" s="374">
        <v>5.3218743800000003E-2</v>
      </c>
      <c r="M373" s="374">
        <v>-17.525902405836202</v>
      </c>
      <c r="N373" s="374">
        <v>3.9808731799999997E-2</v>
      </c>
      <c r="O373" s="374">
        <v>4.9305600800000002E-2</v>
      </c>
      <c r="P373" s="374">
        <v>-19.261237761856876</v>
      </c>
      <c r="Q373" s="374">
        <v>8.3700410500000003E-2</v>
      </c>
      <c r="R373" s="374">
        <v>0.1025243446</v>
      </c>
      <c r="S373" s="374">
        <v>-18.360452996253528</v>
      </c>
      <c r="T373" s="374">
        <v>2.0194845900000001E-2</v>
      </c>
      <c r="U373" s="374">
        <v>2.3987401799999999E-2</v>
      </c>
      <c r="V373" s="374">
        <v>-15.810615637413461</v>
      </c>
      <c r="W373" s="374">
        <v>1.8841001400000001E-2</v>
      </c>
      <c r="X373" s="374">
        <v>2.2388241699999999E-2</v>
      </c>
      <c r="Y373" s="374">
        <v>-15.844211204848646</v>
      </c>
      <c r="Z373" s="374">
        <v>3.9035847300000003E-2</v>
      </c>
      <c r="AA373" s="374">
        <v>4.6375643500000001E-2</v>
      </c>
      <c r="AB373" s="374">
        <v>-15.826834187217253</v>
      </c>
    </row>
    <row r="374" spans="1:28" x14ac:dyDescent="0.25">
      <c r="A374" s="373" t="s">
        <v>615</v>
      </c>
      <c r="B374" s="374">
        <v>6.0668449999999997E-4</v>
      </c>
      <c r="C374" s="374">
        <v>8.1278350000000004E-4</v>
      </c>
      <c r="D374" s="374">
        <v>-25.357183062894372</v>
      </c>
      <c r="E374" s="374">
        <v>1.4155972000000001E-3</v>
      </c>
      <c r="F374" s="374">
        <v>8.1278350000000004E-4</v>
      </c>
      <c r="G374" s="374">
        <v>74.166576954379607</v>
      </c>
      <c r="H374" s="374">
        <v>2.0222817000000001E-3</v>
      </c>
      <c r="I374" s="374">
        <v>1.6255671000000001E-3</v>
      </c>
      <c r="J374" s="374">
        <v>24.404689292739757</v>
      </c>
      <c r="K374" s="374">
        <v>1.9393997499999999E-2</v>
      </c>
      <c r="L374" s="374">
        <v>2.3217981299999999E-2</v>
      </c>
      <c r="M374" s="374">
        <v>-16.469923679368282</v>
      </c>
      <c r="N374" s="374">
        <v>1.19936564E-2</v>
      </c>
      <c r="O374" s="374">
        <v>2.0870095599999999E-2</v>
      </c>
      <c r="P374" s="374">
        <v>-42.53185692163288</v>
      </c>
      <c r="Q374" s="374">
        <v>3.13876539E-2</v>
      </c>
      <c r="R374" s="374">
        <v>4.4088076900000002E-2</v>
      </c>
      <c r="S374" s="374">
        <v>-28.806933513582223</v>
      </c>
      <c r="T374" s="374">
        <v>8.9128091000000003E-3</v>
      </c>
      <c r="U374" s="374">
        <v>1.06229922E-2</v>
      </c>
      <c r="V374" s="374">
        <v>-16.098883137653065</v>
      </c>
      <c r="W374" s="374">
        <v>6.0922998999999997E-3</v>
      </c>
      <c r="X374" s="374">
        <v>9.5949607000000003E-3</v>
      </c>
      <c r="Y374" s="374">
        <v>-36.505212574763334</v>
      </c>
      <c r="Z374" s="374">
        <v>1.50051089E-2</v>
      </c>
      <c r="AA374" s="374">
        <v>2.0217953E-2</v>
      </c>
      <c r="AB374" s="374">
        <v>-25.783243733923022</v>
      </c>
    </row>
    <row r="375" spans="1:28" x14ac:dyDescent="0.25">
      <c r="A375" s="373" t="s">
        <v>616</v>
      </c>
      <c r="B375" s="374">
        <v>1.2133689999999999E-3</v>
      </c>
      <c r="C375" s="374">
        <v>1.4223712E-3</v>
      </c>
      <c r="D375" s="374">
        <v>-14.693927998542156</v>
      </c>
      <c r="E375" s="374">
        <v>1.2133689999999999E-3</v>
      </c>
      <c r="F375" s="374">
        <v>1.6255671000000001E-3</v>
      </c>
      <c r="G375" s="374">
        <v>-25.357187654696023</v>
      </c>
      <c r="H375" s="374">
        <v>2.4267379999999999E-3</v>
      </c>
      <c r="I375" s="374">
        <v>3.0479382000000001E-3</v>
      </c>
      <c r="J375" s="374">
        <v>-20.380997226256103</v>
      </c>
      <c r="K375" s="374">
        <v>2.6283970399999999E-2</v>
      </c>
      <c r="L375" s="374">
        <v>3.5218286299999998E-2</v>
      </c>
      <c r="M375" s="374">
        <v>-25.368400449399498</v>
      </c>
      <c r="N375" s="374">
        <v>1.7352524099999999E-2</v>
      </c>
      <c r="O375" s="374">
        <v>2.8174629E-2</v>
      </c>
      <c r="P375" s="374">
        <v>-38.410815986254875</v>
      </c>
      <c r="Q375" s="374">
        <v>4.3636494499999998E-2</v>
      </c>
      <c r="R375" s="374">
        <v>6.3392915399999999E-2</v>
      </c>
      <c r="S375" s="374">
        <v>-31.165029680903434</v>
      </c>
      <c r="T375" s="374">
        <v>1.2297420099999999E-2</v>
      </c>
      <c r="U375" s="374">
        <v>1.6220052700000001E-2</v>
      </c>
      <c r="V375" s="374">
        <v>-24.183846209081683</v>
      </c>
      <c r="W375" s="374">
        <v>8.3487071999999996E-3</v>
      </c>
      <c r="X375" s="374">
        <v>1.32501839E-2</v>
      </c>
      <c r="Y375" s="374">
        <v>-36.991763563372139</v>
      </c>
      <c r="Z375" s="374">
        <v>2.0646127300000001E-2</v>
      </c>
      <c r="AA375" s="374">
        <v>2.94702365E-2</v>
      </c>
      <c r="AB375" s="374">
        <v>-29.942444472747955</v>
      </c>
    </row>
    <row r="376" spans="1:28" x14ac:dyDescent="0.25">
      <c r="A376" s="373" t="s">
        <v>617</v>
      </c>
      <c r="B376" s="374">
        <v>3.4378789E-3</v>
      </c>
      <c r="C376" s="374">
        <v>3.0479382000000001E-3</v>
      </c>
      <c r="D376" s="374">
        <v>12.793589450074805</v>
      </c>
      <c r="E376" s="374">
        <v>3.6401071000000001E-3</v>
      </c>
      <c r="F376" s="374">
        <v>3.4543299999999998E-3</v>
      </c>
      <c r="G376" s="374">
        <v>5.3780935810996633</v>
      </c>
      <c r="H376" s="374">
        <v>7.0779859999999997E-3</v>
      </c>
      <c r="I376" s="374">
        <v>6.5022682000000004E-3</v>
      </c>
      <c r="J376" s="374">
        <v>8.8541072482983587</v>
      </c>
      <c r="K376" s="374">
        <v>5.9713097700000002E-2</v>
      </c>
      <c r="L376" s="374">
        <v>8.9741410999999993E-2</v>
      </c>
      <c r="M376" s="374">
        <v>-33.46093287969363</v>
      </c>
      <c r="N376" s="374">
        <v>4.3636494499999998E-2</v>
      </c>
      <c r="O376" s="374">
        <v>6.9132191600000004E-2</v>
      </c>
      <c r="P376" s="374">
        <v>-36.879630906999928</v>
      </c>
      <c r="Q376" s="374">
        <v>0.10334959220000001</v>
      </c>
      <c r="R376" s="374">
        <v>0.15887360270000001</v>
      </c>
      <c r="S376" s="374">
        <v>-34.948543720535895</v>
      </c>
      <c r="T376" s="374">
        <v>2.8317912300000001E-2</v>
      </c>
      <c r="U376" s="374">
        <v>4.1007034499999998E-2</v>
      </c>
      <c r="V376" s="374">
        <v>-30.943769415952271</v>
      </c>
      <c r="W376" s="374">
        <v>2.13230495E-2</v>
      </c>
      <c r="X376" s="374">
        <v>3.2211653899999998E-2</v>
      </c>
      <c r="Y376" s="374">
        <v>-33.803307442093178</v>
      </c>
      <c r="Z376" s="374">
        <v>4.9640961900000002E-2</v>
      </c>
      <c r="AA376" s="374">
        <v>7.3218688399999995E-2</v>
      </c>
      <c r="AB376" s="374">
        <v>-32.201787569852172</v>
      </c>
    </row>
    <row r="377" spans="1:28" x14ac:dyDescent="0.25">
      <c r="A377" s="373" t="s">
        <v>618</v>
      </c>
      <c r="B377" s="374">
        <v>4.8534761000000003E-3</v>
      </c>
      <c r="C377" s="374">
        <v>5.2830929000000004E-3</v>
      </c>
      <c r="D377" s="374">
        <v>-8.131918331400156</v>
      </c>
      <c r="E377" s="374">
        <v>5.6623888000000002E-3</v>
      </c>
      <c r="F377" s="374">
        <v>4.8767011999999998E-3</v>
      </c>
      <c r="G377" s="374">
        <v>16.111046541051156</v>
      </c>
      <c r="H377" s="374">
        <v>1.05158649E-2</v>
      </c>
      <c r="I377" s="374">
        <v>1.0159794099999999E-2</v>
      </c>
      <c r="J377" s="374">
        <v>3.5047048837338224</v>
      </c>
      <c r="K377" s="374">
        <v>6.8899728100000002E-2</v>
      </c>
      <c r="L377" s="374">
        <v>0.104350478</v>
      </c>
      <c r="M377" s="374">
        <v>-33.972771931145338</v>
      </c>
      <c r="N377" s="374">
        <v>6.66030705E-2</v>
      </c>
      <c r="O377" s="374">
        <v>9.2089296799999998E-2</v>
      </c>
      <c r="P377" s="374">
        <v>-27.675557513867343</v>
      </c>
      <c r="Q377" s="374">
        <v>0.1355027986</v>
      </c>
      <c r="R377" s="374">
        <v>0.19643977470000001</v>
      </c>
      <c r="S377" s="374">
        <v>-31.020691299947821</v>
      </c>
      <c r="T377" s="374">
        <v>3.3169188199999998E-2</v>
      </c>
      <c r="U377" s="374">
        <v>4.8660158000000002E-2</v>
      </c>
      <c r="V377" s="374">
        <v>-31.835017469528161</v>
      </c>
      <c r="W377" s="374">
        <v>3.2605086300000002E-2</v>
      </c>
      <c r="X377" s="374">
        <v>4.3063097500000001E-2</v>
      </c>
      <c r="Y377" s="374">
        <v>-24.285320395264176</v>
      </c>
      <c r="Z377" s="374">
        <v>6.5774274499999993E-2</v>
      </c>
      <c r="AA377" s="374">
        <v>9.1723255500000003E-2</v>
      </c>
      <c r="AB377" s="374">
        <v>-28.290514612185792</v>
      </c>
    </row>
    <row r="378" spans="1:28" x14ac:dyDescent="0.25">
      <c r="A378" s="373" t="s">
        <v>619</v>
      </c>
      <c r="B378" s="374">
        <v>1.01114085E-2</v>
      </c>
      <c r="C378" s="374">
        <v>9.9565981999999997E-3</v>
      </c>
      <c r="D378" s="374">
        <v>1.5548513346656856</v>
      </c>
      <c r="E378" s="374">
        <v>1.2538146599999999E-2</v>
      </c>
      <c r="F378" s="374">
        <v>1.46301035E-2</v>
      </c>
      <c r="G378" s="374">
        <v>-14.298989067302227</v>
      </c>
      <c r="H378" s="374">
        <v>2.26495551E-2</v>
      </c>
      <c r="I378" s="374">
        <v>2.4586701700000001E-2</v>
      </c>
      <c r="J378" s="374">
        <v>-7.8788388277391537</v>
      </c>
      <c r="K378" s="374">
        <v>7.7320806000000006E-2</v>
      </c>
      <c r="L378" s="374">
        <v>0.1129593924</v>
      </c>
      <c r="M378" s="374">
        <v>-31.549909788643649</v>
      </c>
      <c r="N378" s="374">
        <v>8.5997068100000004E-2</v>
      </c>
      <c r="O378" s="374">
        <v>0.13043809740000001</v>
      </c>
      <c r="P378" s="374">
        <v>-34.070589947136106</v>
      </c>
      <c r="Q378" s="374">
        <v>0.16331787410000001</v>
      </c>
      <c r="R378" s="374">
        <v>0.24339748980000001</v>
      </c>
      <c r="S378" s="374">
        <v>-32.900756604269631</v>
      </c>
      <c r="T378" s="374">
        <v>3.98255899E-2</v>
      </c>
      <c r="U378" s="374">
        <v>5.5056798499999997E-2</v>
      </c>
      <c r="V378" s="374">
        <v>-27.66453737770459</v>
      </c>
      <c r="W378" s="374">
        <v>4.5015326799999998E-2</v>
      </c>
      <c r="X378" s="374">
        <v>6.5337113500000002E-2</v>
      </c>
      <c r="Y378" s="374">
        <v>-31.102975952557198</v>
      </c>
      <c r="Z378" s="374">
        <v>8.4840916700000005E-2</v>
      </c>
      <c r="AA378" s="374">
        <v>0.12039391200000001</v>
      </c>
      <c r="AB378" s="374">
        <v>-29.530559070129726</v>
      </c>
    </row>
    <row r="379" spans="1:28" x14ac:dyDescent="0.25">
      <c r="A379" s="373" t="s">
        <v>620</v>
      </c>
      <c r="B379" s="374">
        <v>2.1436185999999999E-2</v>
      </c>
      <c r="C379" s="374">
        <v>2.0319588199999999E-2</v>
      </c>
      <c r="D379" s="374">
        <v>5.4951792773044517</v>
      </c>
      <c r="E379" s="374">
        <v>3.31654199E-2</v>
      </c>
      <c r="F379" s="374">
        <v>3.06825781E-2</v>
      </c>
      <c r="G379" s="374">
        <v>8.0920247050556782</v>
      </c>
      <c r="H379" s="374">
        <v>5.4601605999999997E-2</v>
      </c>
      <c r="I379" s="374">
        <v>5.1002166299999999E-2</v>
      </c>
      <c r="J379" s="374">
        <v>7.0574251274499344</v>
      </c>
      <c r="K379" s="374">
        <v>9.6969987699999996E-2</v>
      </c>
      <c r="L379" s="374">
        <v>0.13122072600000001</v>
      </c>
      <c r="M379" s="374">
        <v>-26.101622315365034</v>
      </c>
      <c r="N379" s="374">
        <v>0.1133017751</v>
      </c>
      <c r="O379" s="374">
        <v>0.1565257169</v>
      </c>
      <c r="P379" s="374">
        <v>-27.614594365739009</v>
      </c>
      <c r="Q379" s="374">
        <v>0.21027176289999999</v>
      </c>
      <c r="R379" s="374">
        <v>0.28774644290000001</v>
      </c>
      <c r="S379" s="374">
        <v>-26.924635181997591</v>
      </c>
      <c r="T379" s="374">
        <v>5.4830698800000001E-2</v>
      </c>
      <c r="U379" s="374">
        <v>6.8878110899999997E-2</v>
      </c>
      <c r="V379" s="374">
        <v>-20.39459549114898</v>
      </c>
      <c r="W379" s="374">
        <v>6.8594783699999995E-2</v>
      </c>
      <c r="X379" s="374">
        <v>8.5783517899999995E-2</v>
      </c>
      <c r="Y379" s="374">
        <v>-20.037338897709155</v>
      </c>
      <c r="Z379" s="374">
        <v>0.1234254825</v>
      </c>
      <c r="AA379" s="374">
        <v>0.15466162889999999</v>
      </c>
      <c r="AB379" s="374">
        <v>-20.196442144157444</v>
      </c>
    </row>
    <row r="380" spans="1:28" x14ac:dyDescent="0.25">
      <c r="A380" s="373" t="s">
        <v>621</v>
      </c>
      <c r="B380" s="374">
        <v>4.9343673499999997E-2</v>
      </c>
      <c r="C380" s="374">
        <v>5.1814949800000003E-2</v>
      </c>
      <c r="D380" s="374">
        <v>-4.769427181805364</v>
      </c>
      <c r="E380" s="374">
        <v>6.7948665199999994E-2</v>
      </c>
      <c r="F380" s="374">
        <v>7.1524950399999995E-2</v>
      </c>
      <c r="G380" s="374">
        <v>-5.000052680917344</v>
      </c>
      <c r="H380" s="374">
        <v>0.1172923387</v>
      </c>
      <c r="I380" s="374">
        <v>0.1233399002</v>
      </c>
      <c r="J380" s="374">
        <v>-4.9031671747696182</v>
      </c>
      <c r="K380" s="374">
        <v>0.1038599605</v>
      </c>
      <c r="L380" s="374">
        <v>0.15600396450000001</v>
      </c>
      <c r="M380" s="374">
        <v>-33.424794150023033</v>
      </c>
      <c r="N380" s="374">
        <v>0.14468942909999999</v>
      </c>
      <c r="O380" s="374">
        <v>0.2238317752</v>
      </c>
      <c r="P380" s="374">
        <v>-35.357958462011972</v>
      </c>
      <c r="Q380" s="374">
        <v>0.2485493896</v>
      </c>
      <c r="R380" s="374">
        <v>0.37983573970000001</v>
      </c>
      <c r="S380" s="374">
        <v>-34.563980262545059</v>
      </c>
      <c r="T380" s="374">
        <v>7.3446059499999994E-2</v>
      </c>
      <c r="U380" s="374">
        <v>9.7434541700000002E-2</v>
      </c>
      <c r="V380" s="374">
        <v>-24.620100614687868</v>
      </c>
      <c r="W380" s="374">
        <v>0.1018767922</v>
      </c>
      <c r="X380" s="374">
        <v>0.1382131248</v>
      </c>
      <c r="Y380" s="374">
        <v>-26.290073864244189</v>
      </c>
      <c r="Z380" s="374">
        <v>0.1753228517</v>
      </c>
      <c r="AA380" s="374">
        <v>0.23564766640000001</v>
      </c>
      <c r="AB380" s="374">
        <v>-25.599580773102872</v>
      </c>
    </row>
    <row r="381" spans="1:28" x14ac:dyDescent="0.25">
      <c r="A381" s="373" t="s">
        <v>622</v>
      </c>
      <c r="B381" s="374">
        <v>0.1122366345</v>
      </c>
      <c r="C381" s="374">
        <v>0.1093193844</v>
      </c>
      <c r="D381" s="374">
        <v>2.6685570139379555</v>
      </c>
      <c r="E381" s="374">
        <v>0.14034635009999999</v>
      </c>
      <c r="F381" s="374">
        <v>0.14284670490000001</v>
      </c>
      <c r="G381" s="374">
        <v>-1.7503762524661681</v>
      </c>
      <c r="H381" s="374">
        <v>0.2525829846</v>
      </c>
      <c r="I381" s="374">
        <v>0.25216608930000001</v>
      </c>
      <c r="J381" s="374">
        <v>0.16532567926055286</v>
      </c>
      <c r="K381" s="374">
        <v>0.12580579989999999</v>
      </c>
      <c r="L381" s="374">
        <v>0.15835185030000001</v>
      </c>
      <c r="M381" s="374">
        <v>-20.552996594824148</v>
      </c>
      <c r="N381" s="374">
        <v>0.20440252680000001</v>
      </c>
      <c r="O381" s="374">
        <v>0.27652876659999998</v>
      </c>
      <c r="P381" s="374">
        <v>-26.082725745611445</v>
      </c>
      <c r="Q381" s="374">
        <v>0.33020832659999999</v>
      </c>
      <c r="R381" s="374">
        <v>0.43488061690000002</v>
      </c>
      <c r="S381" s="374">
        <v>-24.069201116882432</v>
      </c>
      <c r="T381" s="374">
        <v>0.1182357455</v>
      </c>
      <c r="U381" s="374">
        <v>0.13078845280000001</v>
      </c>
      <c r="V381" s="374">
        <v>-9.5977183239528312</v>
      </c>
      <c r="W381" s="374">
        <v>0.16866645</v>
      </c>
      <c r="X381" s="374">
        <v>0.20137994949999999</v>
      </c>
      <c r="Y381" s="374">
        <v>-16.244665658732814</v>
      </c>
      <c r="Z381" s="374">
        <v>0.28690219550000001</v>
      </c>
      <c r="AA381" s="374">
        <v>0.3321684023</v>
      </c>
      <c r="AB381" s="374">
        <v>-13.627487288546348</v>
      </c>
    </row>
    <row r="382" spans="1:28" x14ac:dyDescent="0.25">
      <c r="A382" s="373" t="s">
        <v>623</v>
      </c>
      <c r="B382" s="374">
        <v>0.17735410530000001</v>
      </c>
      <c r="C382" s="374">
        <v>0.17718680889999999</v>
      </c>
      <c r="D382" s="374">
        <v>9.441808960757303E-2</v>
      </c>
      <c r="E382" s="374">
        <v>0.2222487591</v>
      </c>
      <c r="F382" s="374">
        <v>0.22453144929999999</v>
      </c>
      <c r="G382" s="374">
        <v>-1.0166460899426411</v>
      </c>
      <c r="H382" s="374">
        <v>0.39960286430000003</v>
      </c>
      <c r="I382" s="374">
        <v>0.40171825820000001</v>
      </c>
      <c r="J382" s="374">
        <v>-0.52658644630158014</v>
      </c>
      <c r="K382" s="374">
        <v>0.14902756010000001</v>
      </c>
      <c r="L382" s="374">
        <v>0.18548297459999999</v>
      </c>
      <c r="M382" s="374">
        <v>-19.654318450853648</v>
      </c>
      <c r="N382" s="374">
        <v>0.187560371</v>
      </c>
      <c r="O382" s="374">
        <v>0.231658061</v>
      </c>
      <c r="P382" s="374">
        <v>-19.035681214650236</v>
      </c>
      <c r="Q382" s="374">
        <v>0.33658793110000002</v>
      </c>
      <c r="R382" s="374">
        <v>0.41714103559999999</v>
      </c>
      <c r="S382" s="374">
        <v>-19.310760060835396</v>
      </c>
      <c r="T382" s="374">
        <v>0.1648305575</v>
      </c>
      <c r="U382" s="374">
        <v>0.18081931940000001</v>
      </c>
      <c r="V382" s="374">
        <v>-8.8423969037458967</v>
      </c>
      <c r="W382" s="374">
        <v>0.2069125547</v>
      </c>
      <c r="X382" s="374">
        <v>0.22765186579999999</v>
      </c>
      <c r="Y382" s="374">
        <v>-9.1100993295702644</v>
      </c>
      <c r="Z382" s="374">
        <v>0.3717431122</v>
      </c>
      <c r="AA382" s="374">
        <v>0.40847118519999998</v>
      </c>
      <c r="AB382" s="374">
        <v>-8.9915945924109124</v>
      </c>
    </row>
    <row r="383" spans="1:28" x14ac:dyDescent="0.25">
      <c r="A383" s="373" t="s">
        <v>624</v>
      </c>
      <c r="B383" s="374">
        <v>0.2594587424</v>
      </c>
      <c r="C383" s="374">
        <v>0.2552140275</v>
      </c>
      <c r="D383" s="374">
        <v>1.6631981171175925</v>
      </c>
      <c r="E383" s="374">
        <v>0.29949992009999998</v>
      </c>
      <c r="F383" s="374">
        <v>0.31068650320000002</v>
      </c>
      <c r="G383" s="374">
        <v>-3.6006015661384616</v>
      </c>
      <c r="H383" s="374">
        <v>0.55895866240000003</v>
      </c>
      <c r="I383" s="374">
        <v>0.56590053070000002</v>
      </c>
      <c r="J383" s="374">
        <v>-1.2266940784475211</v>
      </c>
      <c r="K383" s="374">
        <v>0.16791118930000001</v>
      </c>
      <c r="L383" s="374">
        <v>0.20191817479999999</v>
      </c>
      <c r="M383" s="374">
        <v>-16.8419635992074</v>
      </c>
      <c r="N383" s="374">
        <v>0.1995540274</v>
      </c>
      <c r="O383" s="374">
        <v>0.23035368010000001</v>
      </c>
      <c r="P383" s="374">
        <v>-13.370592858177655</v>
      </c>
      <c r="Q383" s="374">
        <v>0.36746521659999998</v>
      </c>
      <c r="R383" s="374">
        <v>0.43227185489999997</v>
      </c>
      <c r="S383" s="374">
        <v>-14.992102207300107</v>
      </c>
      <c r="T383" s="374">
        <v>0.21898433410000001</v>
      </c>
      <c r="U383" s="374">
        <v>0.23187821759999999</v>
      </c>
      <c r="V383" s="374">
        <v>-5.5606273126708627</v>
      </c>
      <c r="W383" s="374">
        <v>0.25531249249999999</v>
      </c>
      <c r="X383" s="374">
        <v>0.2755124437</v>
      </c>
      <c r="Y383" s="374">
        <v>-7.331774539372649</v>
      </c>
      <c r="Z383" s="374">
        <v>0.4742968266</v>
      </c>
      <c r="AA383" s="374">
        <v>0.50739066129999999</v>
      </c>
      <c r="AB383" s="374">
        <v>-6.5223578642952029</v>
      </c>
    </row>
    <row r="384" spans="1:28" x14ac:dyDescent="0.25">
      <c r="A384" s="373" t="s">
        <v>625</v>
      </c>
      <c r="B384" s="374">
        <v>0.31628485820000002</v>
      </c>
      <c r="C384" s="374">
        <v>0.30967052379999999</v>
      </c>
      <c r="D384" s="374">
        <v>2.1359263771168147</v>
      </c>
      <c r="E384" s="374">
        <v>0.38018896000000002</v>
      </c>
      <c r="F384" s="374">
        <v>0.35193526720000001</v>
      </c>
      <c r="G384" s="374">
        <v>8.0280936391475155</v>
      </c>
      <c r="H384" s="374">
        <v>0.69647381819999998</v>
      </c>
      <c r="I384" s="374">
        <v>0.66160579100000005</v>
      </c>
      <c r="J384" s="374">
        <v>5.2702119108265055</v>
      </c>
      <c r="K384" s="374">
        <v>0.1985332907</v>
      </c>
      <c r="L384" s="374">
        <v>0.22200564179999999</v>
      </c>
      <c r="M384" s="374">
        <v>-10.572862432543817</v>
      </c>
      <c r="N384" s="374">
        <v>0.2472734687</v>
      </c>
      <c r="O384" s="374">
        <v>0.27861577609999999</v>
      </c>
      <c r="P384" s="374">
        <v>-11.249293862222176</v>
      </c>
      <c r="Q384" s="374">
        <v>0.44580675939999997</v>
      </c>
      <c r="R384" s="374">
        <v>0.50062141800000004</v>
      </c>
      <c r="S384" s="374">
        <v>-10.949323506570396</v>
      </c>
      <c r="T384" s="374">
        <v>0.26422530160000002</v>
      </c>
      <c r="U384" s="374">
        <v>0.27128609199999998</v>
      </c>
      <c r="V384" s="374">
        <v>-2.6027100571008877</v>
      </c>
      <c r="W384" s="374">
        <v>0.32142522810000002</v>
      </c>
      <c r="X384" s="374">
        <v>0.31983202420000001</v>
      </c>
      <c r="Y384" s="374">
        <v>0.4981377033726142</v>
      </c>
      <c r="Z384" s="374">
        <v>0.58565052969999998</v>
      </c>
      <c r="AA384" s="374">
        <v>0.59111811619999999</v>
      </c>
      <c r="AB384" s="374">
        <v>-0.92495667958011341</v>
      </c>
    </row>
    <row r="385" spans="1:28" x14ac:dyDescent="0.25">
      <c r="A385" s="373" t="s">
        <v>626</v>
      </c>
      <c r="B385" s="374">
        <v>0.26552558749999999</v>
      </c>
      <c r="C385" s="374">
        <v>0.25765237810000002</v>
      </c>
      <c r="D385" s="374">
        <v>3.0557487798324123</v>
      </c>
      <c r="E385" s="374">
        <v>0.29221970590000002</v>
      </c>
      <c r="F385" s="374">
        <v>0.2804103168</v>
      </c>
      <c r="G385" s="374">
        <v>4.2114674077498249</v>
      </c>
      <c r="H385" s="374">
        <v>0.55774529340000001</v>
      </c>
      <c r="I385" s="374">
        <v>0.53806269490000003</v>
      </c>
      <c r="J385" s="374">
        <v>3.6580492731721481</v>
      </c>
      <c r="K385" s="374">
        <v>0.1819463191</v>
      </c>
      <c r="L385" s="374">
        <v>0.19539627000000001</v>
      </c>
      <c r="M385" s="374">
        <v>-6.8834225443505144</v>
      </c>
      <c r="N385" s="374">
        <v>0.20210586920000001</v>
      </c>
      <c r="O385" s="374">
        <v>0.21000533690000001</v>
      </c>
      <c r="P385" s="374">
        <v>-3.7615556902544589</v>
      </c>
      <c r="Q385" s="374">
        <v>0.38405218819999998</v>
      </c>
      <c r="R385" s="374">
        <v>0.40540160679999998</v>
      </c>
      <c r="S385" s="374">
        <v>-5.2662392654335139</v>
      </c>
      <c r="T385" s="374">
        <v>0.22857406529999999</v>
      </c>
      <c r="U385" s="374">
        <v>0.23039328319999999</v>
      </c>
      <c r="V385" s="374">
        <v>-0.78961412187558144</v>
      </c>
      <c r="W385" s="374">
        <v>0.25237916300000002</v>
      </c>
      <c r="X385" s="374">
        <v>0.2495832046</v>
      </c>
      <c r="Y385" s="374">
        <v>1.1202510218910833</v>
      </c>
      <c r="Z385" s="374">
        <v>0.48095322829999998</v>
      </c>
      <c r="AA385" s="374">
        <v>0.47997648780000002</v>
      </c>
      <c r="AB385" s="374">
        <v>0.20349757224087384</v>
      </c>
    </row>
    <row r="386" spans="1:28" x14ac:dyDescent="0.25">
      <c r="A386" s="373" t="s">
        <v>627</v>
      </c>
      <c r="B386" s="374">
        <v>0.16522041509999999</v>
      </c>
      <c r="C386" s="374">
        <v>0.15219371540000001</v>
      </c>
      <c r="D386" s="374">
        <v>8.5592888416994306</v>
      </c>
      <c r="E386" s="374">
        <v>0.1680516094</v>
      </c>
      <c r="F386" s="374">
        <v>0.1658078395</v>
      </c>
      <c r="G386" s="374">
        <v>1.3532351104544649</v>
      </c>
      <c r="H386" s="374">
        <v>0.33327202449999999</v>
      </c>
      <c r="I386" s="374">
        <v>0.31800155499999999</v>
      </c>
      <c r="J386" s="374">
        <v>4.8020109524307131</v>
      </c>
      <c r="K386" s="374">
        <v>0.1204469321</v>
      </c>
      <c r="L386" s="374">
        <v>0.1270467069</v>
      </c>
      <c r="M386" s="374">
        <v>-5.1947625885295556</v>
      </c>
      <c r="N386" s="374">
        <v>0.1342268777</v>
      </c>
      <c r="O386" s="374">
        <v>0.1455689167</v>
      </c>
      <c r="P386" s="374">
        <v>-7.7915253181244593</v>
      </c>
      <c r="Q386" s="374">
        <v>0.25467380989999999</v>
      </c>
      <c r="R386" s="374">
        <v>0.27261562360000002</v>
      </c>
      <c r="S386" s="374">
        <v>-6.5813593010815357</v>
      </c>
      <c r="T386" s="374">
        <v>0.1454254542</v>
      </c>
      <c r="U386" s="374">
        <v>0.14118299349999999</v>
      </c>
      <c r="V386" s="374">
        <v>3.004937489160131</v>
      </c>
      <c r="W386" s="374">
        <v>0.15309723920000001</v>
      </c>
      <c r="X386" s="374">
        <v>0.15694614330000001</v>
      </c>
      <c r="Y386" s="374">
        <v>-2.4523725266971885</v>
      </c>
      <c r="Z386" s="374">
        <v>0.29852269339999998</v>
      </c>
      <c r="AA386" s="374">
        <v>0.29812913689999998</v>
      </c>
      <c r="AB386" s="374">
        <v>0.1320087342325138</v>
      </c>
    </row>
    <row r="387" spans="1:28" x14ac:dyDescent="0.25">
      <c r="A387" s="373" t="s">
        <v>628</v>
      </c>
      <c r="B387" s="374">
        <v>0.1001029443</v>
      </c>
      <c r="C387" s="374">
        <v>9.3470105600000006E-2</v>
      </c>
      <c r="D387" s="374">
        <v>7.0962139792425605</v>
      </c>
      <c r="E387" s="374">
        <v>0.1005074006</v>
      </c>
      <c r="F387" s="374">
        <v>8.7577425E-2</v>
      </c>
      <c r="G387" s="374">
        <v>14.764050895536162</v>
      </c>
      <c r="H387" s="374">
        <v>0.20061034480000001</v>
      </c>
      <c r="I387" s="374">
        <v>0.18104753060000001</v>
      </c>
      <c r="J387" s="374">
        <v>10.805347156720613</v>
      </c>
      <c r="K387" s="374">
        <v>8.8293725700000006E-2</v>
      </c>
      <c r="L387" s="374">
        <v>8.7393525299999997E-2</v>
      </c>
      <c r="M387" s="374">
        <v>1.0300538820351424</v>
      </c>
      <c r="N387" s="374">
        <v>7.4768964199999996E-2</v>
      </c>
      <c r="O387" s="374">
        <v>7.1740953600000004E-2</v>
      </c>
      <c r="P387" s="374">
        <v>4.2207559950806051</v>
      </c>
      <c r="Q387" s="374">
        <v>0.1630626899</v>
      </c>
      <c r="R387" s="374">
        <v>0.15913447889999999</v>
      </c>
      <c r="S387" s="374">
        <v>2.468485162457168</v>
      </c>
      <c r="T387" s="374">
        <v>9.4881929399999995E-2</v>
      </c>
      <c r="U387" s="374">
        <v>9.0809449700000003E-2</v>
      </c>
      <c r="V387" s="374">
        <v>4.4846430778447743</v>
      </c>
      <c r="W387" s="374">
        <v>8.9128090600000001E-2</v>
      </c>
      <c r="X387" s="374">
        <v>8.0643360400000003E-2</v>
      </c>
      <c r="Y387" s="374">
        <v>10.521300399580081</v>
      </c>
      <c r="Z387" s="374">
        <v>0.18401002</v>
      </c>
      <c r="AA387" s="374">
        <v>0.17145281009999999</v>
      </c>
      <c r="AB387" s="374">
        <v>7.324003550992253</v>
      </c>
    </row>
    <row r="388" spans="1:28" x14ac:dyDescent="0.25">
      <c r="A388" s="379" t="s">
        <v>32</v>
      </c>
      <c r="B388" s="375">
        <v>1.4898149299000001</v>
      </c>
      <c r="C388" s="375">
        <v>1.4498026164</v>
      </c>
      <c r="D388" s="375">
        <v>2.7598455850048387</v>
      </c>
      <c r="E388" s="375">
        <v>1.7341065595</v>
      </c>
      <c r="F388" s="375">
        <v>1.6958728292</v>
      </c>
      <c r="G388" s="375">
        <v>2.2545163553352232</v>
      </c>
      <c r="H388" s="375">
        <v>3.2239214893999999</v>
      </c>
      <c r="I388" s="375">
        <v>3.1456754454999998</v>
      </c>
      <c r="J388" s="375">
        <v>2.487416303927148</v>
      </c>
      <c r="K388" s="375">
        <v>1.7242794923</v>
      </c>
      <c r="L388" s="375">
        <v>2.1457067029000001</v>
      </c>
      <c r="M388" s="375">
        <v>-19.64048534827365</v>
      </c>
      <c r="N388" s="375">
        <v>1.9968161946</v>
      </c>
      <c r="O388" s="375">
        <v>2.4877153942999999</v>
      </c>
      <c r="P388" s="375">
        <v>-19.732932506056645</v>
      </c>
      <c r="Q388" s="375">
        <v>3.7210956869</v>
      </c>
      <c r="R388" s="375">
        <v>4.6334220972000004</v>
      </c>
      <c r="S388" s="375">
        <v>-19.690120847209748</v>
      </c>
      <c r="T388" s="375">
        <v>1.5934748760999999</v>
      </c>
      <c r="U388" s="375">
        <v>1.7545071043</v>
      </c>
      <c r="V388" s="375">
        <v>-9.1782032575039025</v>
      </c>
      <c r="W388" s="375">
        <v>1.8502540333999999</v>
      </c>
      <c r="X388" s="375">
        <v>2.0425843774999999</v>
      </c>
      <c r="Y388" s="375">
        <v>-9.4160293312044558</v>
      </c>
      <c r="Z388" s="375">
        <v>3.4437289094999999</v>
      </c>
      <c r="AA388" s="375">
        <v>3.7970914817999999</v>
      </c>
      <c r="AB388" s="375">
        <v>-9.3061379741235406</v>
      </c>
    </row>
    <row r="389" spans="1:28" x14ac:dyDescent="0.25">
      <c r="A389" s="1074"/>
      <c r="B389" s="1072"/>
      <c r="C389" s="1072"/>
      <c r="D389" s="1072"/>
      <c r="E389" s="1072"/>
      <c r="F389" s="1072"/>
      <c r="G389" s="1072"/>
      <c r="H389" s="1072"/>
      <c r="I389" s="1072"/>
      <c r="J389" s="1072"/>
      <c r="K389" s="1072"/>
      <c r="L389" s="1072"/>
      <c r="M389" s="1072"/>
      <c r="N389" s="1072"/>
      <c r="O389" s="1072"/>
      <c r="P389" s="1072"/>
      <c r="Q389" s="1072"/>
      <c r="R389" s="1072"/>
      <c r="S389" s="1072"/>
      <c r="T389" s="1072"/>
      <c r="U389" s="1072"/>
      <c r="V389" s="1072"/>
      <c r="W389" s="1072"/>
      <c r="X389" s="1072"/>
      <c r="Y389" s="1072"/>
      <c r="Z389" s="1072"/>
      <c r="AA389" s="1072"/>
      <c r="AB389" s="1075"/>
    </row>
    <row r="390" spans="1:28" x14ac:dyDescent="0.25">
      <c r="A390" s="1082" t="s">
        <v>630</v>
      </c>
      <c r="B390" s="1077"/>
      <c r="C390" s="1077"/>
      <c r="D390" s="1077"/>
      <c r="E390" s="1077"/>
      <c r="F390" s="1077"/>
      <c r="G390" s="1077"/>
      <c r="H390" s="1077"/>
      <c r="I390" s="1077"/>
      <c r="J390" s="1077"/>
      <c r="K390" s="1077"/>
      <c r="L390" s="1077"/>
      <c r="M390" s="1077"/>
      <c r="N390" s="1077"/>
      <c r="O390" s="1077"/>
      <c r="P390" s="1077"/>
      <c r="Q390" s="1077"/>
      <c r="R390" s="1077"/>
      <c r="S390" s="1077"/>
      <c r="T390" s="1077"/>
      <c r="U390" s="1077"/>
      <c r="V390" s="1077"/>
      <c r="W390" s="1077"/>
      <c r="X390" s="1077"/>
      <c r="Y390" s="1077"/>
      <c r="Z390" s="1077"/>
      <c r="AA390" s="1077"/>
      <c r="AB390" s="1078"/>
    </row>
    <row r="391" spans="1:28" x14ac:dyDescent="0.25">
      <c r="A391" s="373" t="s">
        <v>610</v>
      </c>
      <c r="B391" s="374">
        <v>0</v>
      </c>
      <c r="C391" s="374">
        <v>0</v>
      </c>
      <c r="D391" s="374">
        <v>0</v>
      </c>
      <c r="E391" s="374">
        <v>1.6852300000000001E-5</v>
      </c>
      <c r="F391" s="374">
        <v>0</v>
      </c>
      <c r="G391" s="374">
        <v>0</v>
      </c>
      <c r="H391" s="374">
        <v>1.6852300000000001E-5</v>
      </c>
      <c r="I391" s="374">
        <v>0</v>
      </c>
      <c r="J391" s="374">
        <v>0</v>
      </c>
      <c r="K391" s="374">
        <v>0</v>
      </c>
      <c r="L391" s="374">
        <v>0</v>
      </c>
      <c r="M391" s="374">
        <v>0</v>
      </c>
      <c r="N391" s="374">
        <v>0</v>
      </c>
      <c r="O391" s="374">
        <v>0</v>
      </c>
      <c r="P391" s="374">
        <v>0</v>
      </c>
      <c r="Q391" s="374">
        <v>0</v>
      </c>
      <c r="R391" s="374">
        <v>0</v>
      </c>
      <c r="S391" s="374">
        <v>0</v>
      </c>
      <c r="T391" s="374">
        <v>0</v>
      </c>
      <c r="U391" s="374">
        <v>0</v>
      </c>
      <c r="V391" s="374">
        <v>0</v>
      </c>
      <c r="W391" s="374">
        <v>9.4016973000000001E-6</v>
      </c>
      <c r="X391" s="374">
        <v>0</v>
      </c>
      <c r="Y391" s="374">
        <v>0</v>
      </c>
      <c r="Z391" s="374">
        <v>9.4016973000000001E-6</v>
      </c>
      <c r="AA391" s="374">
        <v>0</v>
      </c>
      <c r="AB391" s="374">
        <v>0</v>
      </c>
    </row>
    <row r="392" spans="1:28" x14ac:dyDescent="0.25">
      <c r="A392" s="373" t="s">
        <v>611</v>
      </c>
      <c r="B392" s="374">
        <v>0</v>
      </c>
      <c r="C392" s="374">
        <v>5.0798999999999999E-5</v>
      </c>
      <c r="D392" s="374">
        <v>-100</v>
      </c>
      <c r="E392" s="374">
        <v>1.6852349999999999E-4</v>
      </c>
      <c r="F392" s="374">
        <v>0</v>
      </c>
      <c r="G392" s="374">
        <v>0</v>
      </c>
      <c r="H392" s="374">
        <v>1.6852349999999999E-4</v>
      </c>
      <c r="I392" s="374">
        <v>5.0798999999999999E-5</v>
      </c>
      <c r="J392" s="374">
        <v>231.74570365558375</v>
      </c>
      <c r="K392" s="374">
        <v>3.0877285599999998E-2</v>
      </c>
      <c r="L392" s="374">
        <v>3.7109638700000003E-2</v>
      </c>
      <c r="M392" s="374">
        <v>-16.794432169990394</v>
      </c>
      <c r="N392" s="374">
        <v>3.1238796499999999E-2</v>
      </c>
      <c r="O392" s="374">
        <v>4.2109765799999997E-2</v>
      </c>
      <c r="P392" s="374">
        <v>-25.815791404852696</v>
      </c>
      <c r="Q392" s="374">
        <v>6.2116082000000003E-2</v>
      </c>
      <c r="R392" s="374">
        <v>7.9219404500000007E-2</v>
      </c>
      <c r="S392" s="374">
        <v>-21.589814525808514</v>
      </c>
      <c r="T392" s="374">
        <v>1.3651264499999999E-2</v>
      </c>
      <c r="U392" s="374">
        <v>1.6277165499999999E-2</v>
      </c>
      <c r="V392" s="374">
        <v>-16.132421827375289</v>
      </c>
      <c r="W392" s="374">
        <v>1.3905110300000001E-2</v>
      </c>
      <c r="X392" s="374">
        <v>1.8437935400000001E-2</v>
      </c>
      <c r="Y392" s="374">
        <v>-24.584233547103107</v>
      </c>
      <c r="Z392" s="374">
        <v>2.75563749E-2</v>
      </c>
      <c r="AA392" s="374">
        <v>3.4715100999999998E-2</v>
      </c>
      <c r="AB392" s="374">
        <v>-20.621360427555715</v>
      </c>
    </row>
    <row r="393" spans="1:28" x14ac:dyDescent="0.25">
      <c r="A393" s="373" t="s">
        <v>612</v>
      </c>
      <c r="B393" s="374">
        <v>1.6852300000000001E-5</v>
      </c>
      <c r="C393" s="374">
        <v>1.0159790000000001E-4</v>
      </c>
      <c r="D393" s="374">
        <v>-83.412747704430899</v>
      </c>
      <c r="E393" s="374">
        <v>6.2353690000000004E-4</v>
      </c>
      <c r="F393" s="374">
        <v>4.2332479999999999E-4</v>
      </c>
      <c r="G393" s="374">
        <v>47.295150201452898</v>
      </c>
      <c r="H393" s="374">
        <v>6.4038919999999996E-4</v>
      </c>
      <c r="I393" s="374">
        <v>5.2492269999999995E-4</v>
      </c>
      <c r="J393" s="374">
        <v>21.996857823066151</v>
      </c>
      <c r="K393" s="374">
        <v>2.0648653100000001E-2</v>
      </c>
      <c r="L393" s="374">
        <v>3.27834418E-2</v>
      </c>
      <c r="M393" s="374">
        <v>-37.014993038345345</v>
      </c>
      <c r="N393" s="374">
        <v>2.5178172299999999E-2</v>
      </c>
      <c r="O393" s="374">
        <v>2.99355434E-2</v>
      </c>
      <c r="P393" s="374">
        <v>-15.892048580618056</v>
      </c>
      <c r="Q393" s="374">
        <v>4.5826825299999999E-2</v>
      </c>
      <c r="R393" s="374">
        <v>6.2718985199999994E-2</v>
      </c>
      <c r="S393" s="374">
        <v>-26.933088675038064</v>
      </c>
      <c r="T393" s="374">
        <v>9.1384498000000002E-3</v>
      </c>
      <c r="U393" s="374">
        <v>1.4411478700000001E-2</v>
      </c>
      <c r="V393" s="374">
        <v>-36.589089917608533</v>
      </c>
      <c r="W393" s="374">
        <v>1.1479472399999999E-2</v>
      </c>
      <c r="X393" s="374">
        <v>1.3345371999999999E-2</v>
      </c>
      <c r="Y393" s="374">
        <v>-13.981622992599984</v>
      </c>
      <c r="Z393" s="374">
        <v>2.06179222E-2</v>
      </c>
      <c r="AA393" s="374">
        <v>2.7756850699999999E-2</v>
      </c>
      <c r="AB393" s="374">
        <v>-25.719519037510974</v>
      </c>
    </row>
    <row r="394" spans="1:28" x14ac:dyDescent="0.25">
      <c r="A394" s="373" t="s">
        <v>613</v>
      </c>
      <c r="B394" s="374">
        <v>0</v>
      </c>
      <c r="C394" s="374">
        <v>0</v>
      </c>
      <c r="D394" s="374">
        <v>0</v>
      </c>
      <c r="E394" s="374">
        <v>1.0448454999999999E-3</v>
      </c>
      <c r="F394" s="374">
        <v>9.3131449999999999E-4</v>
      </c>
      <c r="G394" s="374">
        <v>12.190403993495202</v>
      </c>
      <c r="H394" s="374">
        <v>1.0448454999999999E-3</v>
      </c>
      <c r="I394" s="374">
        <v>9.3131449999999999E-4</v>
      </c>
      <c r="J394" s="374">
        <v>12.190403993495202</v>
      </c>
      <c r="K394" s="374">
        <v>1.51196626E-2</v>
      </c>
      <c r="L394" s="374">
        <v>2.3044063900000002E-2</v>
      </c>
      <c r="M394" s="374">
        <v>-34.388037346138425</v>
      </c>
      <c r="N394" s="374">
        <v>1.72674627E-2</v>
      </c>
      <c r="O394" s="374">
        <v>2.2283174999999999E-2</v>
      </c>
      <c r="P394" s="374">
        <v>-22.508966069691596</v>
      </c>
      <c r="Q394" s="374">
        <v>3.23871253E-2</v>
      </c>
      <c r="R394" s="374">
        <v>4.5327238899999997E-2</v>
      </c>
      <c r="S394" s="374">
        <v>-28.548206142774781</v>
      </c>
      <c r="T394" s="374">
        <v>6.6846068000000003E-3</v>
      </c>
      <c r="U394" s="374">
        <v>1.00899389E-2</v>
      </c>
      <c r="V394" s="374">
        <v>-33.749779198365601</v>
      </c>
      <c r="W394" s="374">
        <v>8.2170834999999998E-3</v>
      </c>
      <c r="X394" s="374">
        <v>1.02803151E-2</v>
      </c>
      <c r="Y394" s="374">
        <v>-20.069731131101221</v>
      </c>
      <c r="Z394" s="374">
        <v>1.4901690299999999E-2</v>
      </c>
      <c r="AA394" s="374">
        <v>2.0370253899999999E-2</v>
      </c>
      <c r="AB394" s="374">
        <v>-26.845829349235551</v>
      </c>
    </row>
    <row r="395" spans="1:28" x14ac:dyDescent="0.25">
      <c r="A395" s="373" t="s">
        <v>614</v>
      </c>
      <c r="B395" s="374">
        <v>9.1002680000000003E-4</v>
      </c>
      <c r="C395" s="374">
        <v>8.4664950000000005E-4</v>
      </c>
      <c r="D395" s="374">
        <v>7.4856596501858164</v>
      </c>
      <c r="E395" s="374">
        <v>7.9206030000000002E-4</v>
      </c>
      <c r="F395" s="374">
        <v>4.9105670000000004E-4</v>
      </c>
      <c r="G395" s="374">
        <v>61.297117013167714</v>
      </c>
      <c r="H395" s="374">
        <v>1.7020870999999999E-3</v>
      </c>
      <c r="I395" s="374">
        <v>1.3377062E-3</v>
      </c>
      <c r="J395" s="374">
        <v>27.239232351618003</v>
      </c>
      <c r="K395" s="374">
        <v>1.3588557500000001E-2</v>
      </c>
      <c r="L395" s="374">
        <v>1.9739632100000001E-2</v>
      </c>
      <c r="M395" s="374">
        <v>-31.161039723734262</v>
      </c>
      <c r="N395" s="374">
        <v>9.4843453000000005E-3</v>
      </c>
      <c r="O395" s="374">
        <v>1.38264383E-2</v>
      </c>
      <c r="P395" s="374">
        <v>-31.404277123198099</v>
      </c>
      <c r="Q395" s="374">
        <v>2.30729028E-2</v>
      </c>
      <c r="R395" s="374">
        <v>3.3566070400000002E-2</v>
      </c>
      <c r="S395" s="374">
        <v>-31.261233367370888</v>
      </c>
      <c r="T395" s="374">
        <v>6.5153761999999999E-3</v>
      </c>
      <c r="U395" s="374">
        <v>9.1190201999999995E-3</v>
      </c>
      <c r="V395" s="374">
        <v>-28.551795509785137</v>
      </c>
      <c r="W395" s="374">
        <v>4.6350367999999998E-3</v>
      </c>
      <c r="X395" s="374">
        <v>6.3300088000000001E-3</v>
      </c>
      <c r="Y395" s="374">
        <v>-26.77677162154972</v>
      </c>
      <c r="Z395" s="374">
        <v>1.1150413E-2</v>
      </c>
      <c r="AA395" s="374">
        <v>1.5449029E-2</v>
      </c>
      <c r="AB395" s="374">
        <v>-27.824505993224559</v>
      </c>
    </row>
    <row r="396" spans="1:28" x14ac:dyDescent="0.25">
      <c r="A396" s="373" t="s">
        <v>615</v>
      </c>
      <c r="B396" s="374">
        <v>2.190805E-4</v>
      </c>
      <c r="C396" s="374">
        <v>3.7252580000000002E-4</v>
      </c>
      <c r="D396" s="374">
        <v>-41.190516200488666</v>
      </c>
      <c r="E396" s="374">
        <v>1.3481880000000001E-4</v>
      </c>
      <c r="F396" s="374">
        <v>0</v>
      </c>
      <c r="G396" s="374">
        <v>0</v>
      </c>
      <c r="H396" s="374">
        <v>3.5389930000000002E-4</v>
      </c>
      <c r="I396" s="374">
        <v>3.7252580000000002E-4</v>
      </c>
      <c r="J396" s="374">
        <v>-5.0000563719345026</v>
      </c>
      <c r="K396" s="374">
        <v>6.1669510000000004E-3</v>
      </c>
      <c r="L396" s="374">
        <v>8.6523937999999998E-3</v>
      </c>
      <c r="M396" s="374">
        <v>-28.725493284875682</v>
      </c>
      <c r="N396" s="374">
        <v>3.5725785E-3</v>
      </c>
      <c r="O396" s="374">
        <v>7.0001778999999997E-3</v>
      </c>
      <c r="P396" s="374">
        <v>-48.964461317475937</v>
      </c>
      <c r="Q396" s="374">
        <v>9.7395295E-3</v>
      </c>
      <c r="R396" s="374">
        <v>1.5652571699999999E-2</v>
      </c>
      <c r="S396" s="374">
        <v>-37.776809544977198</v>
      </c>
      <c r="T396" s="374">
        <v>2.8487143000000001E-3</v>
      </c>
      <c r="U396" s="374">
        <v>3.9979003000000001E-3</v>
      </c>
      <c r="V396" s="374">
        <v>-28.744738832031402</v>
      </c>
      <c r="W396" s="374">
        <v>1.6546987E-3</v>
      </c>
      <c r="X396" s="374">
        <v>3.0650568999999999E-3</v>
      </c>
      <c r="Y396" s="374">
        <v>-46.014095203257078</v>
      </c>
      <c r="Z396" s="374">
        <v>4.5034130000000004E-3</v>
      </c>
      <c r="AA396" s="374">
        <v>7.0629572E-3</v>
      </c>
      <c r="AB396" s="374">
        <v>-36.238987827931332</v>
      </c>
    </row>
    <row r="397" spans="1:28" x14ac:dyDescent="0.25">
      <c r="A397" s="373" t="s">
        <v>616</v>
      </c>
      <c r="B397" s="374">
        <v>5.5612749999999996E-4</v>
      </c>
      <c r="C397" s="374">
        <v>4.0639179999999998E-4</v>
      </c>
      <c r="D397" s="374">
        <v>36.845157800920191</v>
      </c>
      <c r="E397" s="374">
        <v>5.5612749999999996E-4</v>
      </c>
      <c r="F397" s="374">
        <v>6.2652059999999997E-4</v>
      </c>
      <c r="G397" s="374">
        <v>-11.235560331136762</v>
      </c>
      <c r="H397" s="374">
        <v>1.1122548999999999E-3</v>
      </c>
      <c r="I397" s="374">
        <v>1.0329123999999999E-3</v>
      </c>
      <c r="J397" s="374">
        <v>7.6814355215408359</v>
      </c>
      <c r="K397" s="374">
        <v>1.25040247E-2</v>
      </c>
      <c r="L397" s="374">
        <v>1.67395558E-2</v>
      </c>
      <c r="M397" s="374">
        <v>-25.302529831765309</v>
      </c>
      <c r="N397" s="374">
        <v>7.9107094999999999E-3</v>
      </c>
      <c r="O397" s="374">
        <v>1.3630781200000001E-2</v>
      </c>
      <c r="P397" s="374">
        <v>-41.964371785235613</v>
      </c>
      <c r="Q397" s="374">
        <v>2.0414734300000001E-2</v>
      </c>
      <c r="R397" s="374">
        <v>3.0370337000000001E-2</v>
      </c>
      <c r="S397" s="374">
        <v>-32.78067905535589</v>
      </c>
      <c r="T397" s="374">
        <v>5.8384539999999999E-3</v>
      </c>
      <c r="U397" s="374">
        <v>7.5579352999999997E-3</v>
      </c>
      <c r="V397" s="374">
        <v>-22.750675042163959</v>
      </c>
      <c r="W397" s="374">
        <v>3.8076873999999998E-3</v>
      </c>
      <c r="X397" s="374">
        <v>6.3204899999999998E-3</v>
      </c>
      <c r="Y397" s="374">
        <v>-39.756452426947909</v>
      </c>
      <c r="Z397" s="374">
        <v>9.6461415000000002E-3</v>
      </c>
      <c r="AA397" s="374">
        <v>1.38784253E-2</v>
      </c>
      <c r="AB397" s="374">
        <v>-30.495417949181892</v>
      </c>
    </row>
    <row r="398" spans="1:28" x14ac:dyDescent="0.25">
      <c r="A398" s="373" t="s">
        <v>617</v>
      </c>
      <c r="B398" s="374">
        <v>1.7357918E-3</v>
      </c>
      <c r="C398" s="374">
        <v>1.3546392E-3</v>
      </c>
      <c r="D398" s="374">
        <v>28.136835254730563</v>
      </c>
      <c r="E398" s="374">
        <v>1.4493018999999999E-3</v>
      </c>
      <c r="F398" s="374">
        <v>1.1853092999999999E-3</v>
      </c>
      <c r="G398" s="374">
        <v>22.272043254870265</v>
      </c>
      <c r="H398" s="374">
        <v>3.1850937000000002E-3</v>
      </c>
      <c r="I398" s="374">
        <v>2.5399484999999999E-3</v>
      </c>
      <c r="J398" s="374">
        <v>25.399932321462426</v>
      </c>
      <c r="K398" s="374">
        <v>3.10474084E-2</v>
      </c>
      <c r="L398" s="374">
        <v>5.0566502399999998E-2</v>
      </c>
      <c r="M398" s="374">
        <v>-38.6008386453084</v>
      </c>
      <c r="N398" s="374">
        <v>2.2052166099999999E-2</v>
      </c>
      <c r="O398" s="374">
        <v>3.60009149E-2</v>
      </c>
      <c r="P398" s="374">
        <v>-38.745539769601798</v>
      </c>
      <c r="Q398" s="374">
        <v>5.3099574400000002E-2</v>
      </c>
      <c r="R398" s="374">
        <v>8.6567417300000005E-2</v>
      </c>
      <c r="S398" s="374">
        <v>-38.661015823097678</v>
      </c>
      <c r="T398" s="374">
        <v>1.4694852899999999E-2</v>
      </c>
      <c r="U398" s="374">
        <v>2.2902257400000001E-2</v>
      </c>
      <c r="V398" s="374">
        <v>-35.836661673359771</v>
      </c>
      <c r="W398" s="374">
        <v>1.0558106100000001E-2</v>
      </c>
      <c r="X398" s="374">
        <v>1.64294665E-2</v>
      </c>
      <c r="Y398" s="374">
        <v>-35.736768445889581</v>
      </c>
      <c r="Z398" s="374">
        <v>2.5252958999999998E-2</v>
      </c>
      <c r="AA398" s="374">
        <v>3.9331723899999997E-2</v>
      </c>
      <c r="AB398" s="374">
        <v>-35.794934734604908</v>
      </c>
    </row>
    <row r="399" spans="1:28" x14ac:dyDescent="0.25">
      <c r="A399" s="373" t="s">
        <v>618</v>
      </c>
      <c r="B399" s="374">
        <v>2.4941474000000001E-3</v>
      </c>
      <c r="C399" s="374">
        <v>2.5060824999999999E-3</v>
      </c>
      <c r="D399" s="374">
        <v>-0.4762452951967755</v>
      </c>
      <c r="E399" s="374">
        <v>2.4604427E-3</v>
      </c>
      <c r="F399" s="374">
        <v>1.8626288999999999E-3</v>
      </c>
      <c r="G399" s="374">
        <v>32.095163991066599</v>
      </c>
      <c r="H399" s="374">
        <v>4.9545902000000001E-3</v>
      </c>
      <c r="I399" s="374">
        <v>4.3687114999999997E-3</v>
      </c>
      <c r="J399" s="374">
        <v>13.410789428416138</v>
      </c>
      <c r="K399" s="374">
        <v>3.7448278199999997E-2</v>
      </c>
      <c r="L399" s="374">
        <v>6.0319714699999999E-2</v>
      </c>
      <c r="M399" s="374">
        <v>-37.917017037880655</v>
      </c>
      <c r="N399" s="374">
        <v>3.52154166E-2</v>
      </c>
      <c r="O399" s="374">
        <v>5.0957816699999998E-2</v>
      </c>
      <c r="P399" s="374">
        <v>-30.893003506565066</v>
      </c>
      <c r="Q399" s="374">
        <v>7.2663694700000003E-2</v>
      </c>
      <c r="R399" s="374">
        <v>0.1112775315</v>
      </c>
      <c r="S399" s="374">
        <v>-34.700479314640432</v>
      </c>
      <c r="T399" s="374">
        <v>1.7947840199999999E-2</v>
      </c>
      <c r="U399" s="374">
        <v>2.7820021E-2</v>
      </c>
      <c r="V399" s="374">
        <v>-35.485885506700377</v>
      </c>
      <c r="W399" s="374">
        <v>1.6941858600000002E-2</v>
      </c>
      <c r="X399" s="374">
        <v>2.3359160300000001E-2</v>
      </c>
      <c r="Y399" s="374">
        <v>-27.472313292015038</v>
      </c>
      <c r="Z399" s="374">
        <v>3.4889698800000001E-2</v>
      </c>
      <c r="AA399" s="374">
        <v>5.1179181300000001E-2</v>
      </c>
      <c r="AB399" s="374">
        <v>-31.828337394682006</v>
      </c>
    </row>
    <row r="400" spans="1:28" x14ac:dyDescent="0.25">
      <c r="A400" s="373" t="s">
        <v>619</v>
      </c>
      <c r="B400" s="374">
        <v>4.6236712999999999E-3</v>
      </c>
      <c r="C400" s="374">
        <v>4.3179124999999999E-3</v>
      </c>
      <c r="D400" s="374">
        <v>7.0811717467642143</v>
      </c>
      <c r="E400" s="374">
        <v>6.3594630999999997E-3</v>
      </c>
      <c r="F400" s="374">
        <v>5.6479219000000001E-3</v>
      </c>
      <c r="G400" s="374">
        <v>12.598283273003474</v>
      </c>
      <c r="H400" s="374">
        <v>1.09831345E-2</v>
      </c>
      <c r="I400" s="374">
        <v>9.9658343999999999E-3</v>
      </c>
      <c r="J400" s="374">
        <v>10.207876823640571</v>
      </c>
      <c r="K400" s="374">
        <v>4.52951916E-2</v>
      </c>
      <c r="L400" s="374">
        <v>6.5175569399999994E-2</v>
      </c>
      <c r="M400" s="374">
        <v>-30.502806470302957</v>
      </c>
      <c r="N400" s="374">
        <v>4.7166542300000003E-2</v>
      </c>
      <c r="O400" s="374">
        <v>6.98496012E-2</v>
      </c>
      <c r="P400" s="374">
        <v>-32.474142314788189</v>
      </c>
      <c r="Q400" s="374">
        <v>9.2461733899999995E-2</v>
      </c>
      <c r="R400" s="374">
        <v>0.13502517050000001</v>
      </c>
      <c r="S400" s="374">
        <v>-31.522594226237256</v>
      </c>
      <c r="T400" s="374">
        <v>2.2605099199999999E-2</v>
      </c>
      <c r="U400" s="374">
        <v>3.0964689699999999E-2</v>
      </c>
      <c r="V400" s="374">
        <v>-26.997171878651184</v>
      </c>
      <c r="W400" s="374">
        <v>2.44008234E-2</v>
      </c>
      <c r="X400" s="374">
        <v>3.3758893200000001E-2</v>
      </c>
      <c r="Y400" s="374">
        <v>-27.720309858973692</v>
      </c>
      <c r="Z400" s="374">
        <v>4.7005922499999998E-2</v>
      </c>
      <c r="AA400" s="374">
        <v>6.4723582900000007E-2</v>
      </c>
      <c r="AB400" s="374">
        <v>-27.374350439428486</v>
      </c>
    </row>
    <row r="401" spans="1:28" x14ac:dyDescent="0.25">
      <c r="A401" s="373" t="s">
        <v>620</v>
      </c>
      <c r="B401" s="374">
        <v>9.2212982000000002E-3</v>
      </c>
      <c r="C401" s="374">
        <v>8.4156960999999999E-3</v>
      </c>
      <c r="D401" s="374">
        <v>9.5726139635674343</v>
      </c>
      <c r="E401" s="374">
        <v>1.64815959E-2</v>
      </c>
      <c r="F401" s="374">
        <v>1.56291499E-2</v>
      </c>
      <c r="G401" s="374">
        <v>5.4542057978470115</v>
      </c>
      <c r="H401" s="374">
        <v>2.5702894E-2</v>
      </c>
      <c r="I401" s="374">
        <v>2.4044846000000002E-2</v>
      </c>
      <c r="J401" s="374">
        <v>6.8956482399596064</v>
      </c>
      <c r="K401" s="374">
        <v>5.5949131100000001E-2</v>
      </c>
      <c r="L401" s="374">
        <v>6.5523404300000004E-2</v>
      </c>
      <c r="M401" s="374">
        <v>-14.611989871838826</v>
      </c>
      <c r="N401" s="374">
        <v>6.3540860399999996E-2</v>
      </c>
      <c r="O401" s="374">
        <v>7.9806375900000004E-2</v>
      </c>
      <c r="P401" s="374">
        <v>-20.381223074684197</v>
      </c>
      <c r="Q401" s="374">
        <v>0.1194899915</v>
      </c>
      <c r="R401" s="374">
        <v>0.14532978020000001</v>
      </c>
      <c r="S401" s="374">
        <v>-17.780105814816338</v>
      </c>
      <c r="T401" s="374">
        <v>2.98803035E-2</v>
      </c>
      <c r="U401" s="374">
        <v>3.3420542800000001E-2</v>
      </c>
      <c r="V401" s="374">
        <v>-10.593003594184591</v>
      </c>
      <c r="W401" s="374">
        <v>3.7287131600000002E-2</v>
      </c>
      <c r="X401" s="374">
        <v>4.3729414299999998E-2</v>
      </c>
      <c r="Y401" s="374">
        <v>-14.732149522524008</v>
      </c>
      <c r="Z401" s="374">
        <v>6.7167435100000006E-2</v>
      </c>
      <c r="AA401" s="374">
        <v>7.7149957000000005E-2</v>
      </c>
      <c r="AB401" s="374">
        <v>-12.939115312792715</v>
      </c>
    </row>
    <row r="402" spans="1:28" x14ac:dyDescent="0.25">
      <c r="A402" s="373" t="s">
        <v>621</v>
      </c>
      <c r="B402" s="374">
        <v>2.5278521299999999E-2</v>
      </c>
      <c r="C402" s="374">
        <v>2.7336003500000001E-2</v>
      </c>
      <c r="D402" s="374">
        <v>-7.5266386324540857</v>
      </c>
      <c r="E402" s="374">
        <v>3.5255110999999999E-2</v>
      </c>
      <c r="F402" s="374">
        <v>3.75912381E-2</v>
      </c>
      <c r="G402" s="374">
        <v>-6.2145521618241162</v>
      </c>
      <c r="H402" s="374">
        <v>6.0533632300000001E-2</v>
      </c>
      <c r="I402" s="374">
        <v>6.4927241699999999E-2</v>
      </c>
      <c r="J402" s="374">
        <v>-6.7669737462449415</v>
      </c>
      <c r="K402" s="374">
        <v>5.5202910700000003E-2</v>
      </c>
      <c r="L402" s="374">
        <v>8.0181879600000006E-2</v>
      </c>
      <c r="M402" s="374">
        <v>-31.152885196270709</v>
      </c>
      <c r="N402" s="374">
        <v>7.9659994299999995E-2</v>
      </c>
      <c r="O402" s="374">
        <v>0.10806796370000001</v>
      </c>
      <c r="P402" s="374">
        <v>-26.287133047922882</v>
      </c>
      <c r="Q402" s="374">
        <v>0.13486290500000001</v>
      </c>
      <c r="R402" s="374">
        <v>0.1882498433</v>
      </c>
      <c r="S402" s="374">
        <v>-28.359618985138347</v>
      </c>
      <c r="T402" s="374">
        <v>3.8508497500000002E-2</v>
      </c>
      <c r="U402" s="374">
        <v>5.0474789300000003E-2</v>
      </c>
      <c r="V402" s="374">
        <v>-23.707462608467001</v>
      </c>
      <c r="W402" s="374">
        <v>5.4887109000000003E-2</v>
      </c>
      <c r="X402" s="374">
        <v>6.8449764499999996E-2</v>
      </c>
      <c r="Y402" s="374">
        <v>-19.814027994208793</v>
      </c>
      <c r="Z402" s="374">
        <v>9.3395606500000006E-2</v>
      </c>
      <c r="AA402" s="374">
        <v>0.1189245538</v>
      </c>
      <c r="AB402" s="374">
        <v>-21.466506692077235</v>
      </c>
    </row>
    <row r="403" spans="1:28" x14ac:dyDescent="0.25">
      <c r="A403" s="373" t="s">
        <v>622</v>
      </c>
      <c r="B403" s="374">
        <v>6.4961203600000003E-2</v>
      </c>
      <c r="C403" s="374">
        <v>5.9627215800000001E-2</v>
      </c>
      <c r="D403" s="374">
        <v>8.9455590512411689</v>
      </c>
      <c r="E403" s="374">
        <v>8.1724693299999998E-2</v>
      </c>
      <c r="F403" s="374">
        <v>8.0785756599999994E-2</v>
      </c>
      <c r="G403" s="374">
        <v>1.1622552532979613</v>
      </c>
      <c r="H403" s="374">
        <v>0.14668589679999999</v>
      </c>
      <c r="I403" s="374">
        <v>0.1404129724</v>
      </c>
      <c r="J403" s="374">
        <v>4.4674820942683713</v>
      </c>
      <c r="K403" s="374">
        <v>6.7544545499999997E-2</v>
      </c>
      <c r="L403" s="374">
        <v>7.8096846299999995E-2</v>
      </c>
      <c r="M403" s="374">
        <v>-13.511814240826769</v>
      </c>
      <c r="N403" s="374">
        <v>9.8423764299999994E-2</v>
      </c>
      <c r="O403" s="374">
        <v>0.1121550241</v>
      </c>
      <c r="P403" s="374">
        <v>-12.243107172583635</v>
      </c>
      <c r="Q403" s="374">
        <v>0.16596830970000001</v>
      </c>
      <c r="R403" s="374">
        <v>0.1902518705</v>
      </c>
      <c r="S403" s="374">
        <v>-12.763901209581007</v>
      </c>
      <c r="T403" s="374">
        <v>6.6103333900000005E-2</v>
      </c>
      <c r="U403" s="374">
        <v>6.7714220000000006E-2</v>
      </c>
      <c r="V403" s="374">
        <v>-2.3789480259833184</v>
      </c>
      <c r="W403" s="374">
        <v>8.9107577800000004E-2</v>
      </c>
      <c r="X403" s="374">
        <v>9.45209204E-2</v>
      </c>
      <c r="Y403" s="374">
        <v>-5.7271369947430095</v>
      </c>
      <c r="Z403" s="374">
        <v>0.15521091170000001</v>
      </c>
      <c r="AA403" s="374">
        <v>0.16223514040000001</v>
      </c>
      <c r="AB403" s="374">
        <v>-4.3296592111187193</v>
      </c>
    </row>
    <row r="404" spans="1:28" x14ac:dyDescent="0.25">
      <c r="A404" s="373" t="s">
        <v>623</v>
      </c>
      <c r="B404" s="374">
        <v>0.10969193000000001</v>
      </c>
      <c r="C404" s="374">
        <v>0.1067794359</v>
      </c>
      <c r="D404" s="374">
        <v>2.7275795900697508</v>
      </c>
      <c r="E404" s="374">
        <v>0.12878410770000001</v>
      </c>
      <c r="F404" s="374">
        <v>0.13161397499999999</v>
      </c>
      <c r="G404" s="374">
        <v>-2.1501267627544784</v>
      </c>
      <c r="H404" s="374">
        <v>0.2384760377</v>
      </c>
      <c r="I404" s="374">
        <v>0.23839341080000001</v>
      </c>
      <c r="J404" s="374">
        <v>3.465989253759183E-2</v>
      </c>
      <c r="K404" s="374">
        <v>8.6027999499999994E-2</v>
      </c>
      <c r="L404" s="374">
        <v>9.3334387699999993E-2</v>
      </c>
      <c r="M404" s="374">
        <v>-7.8281846381041849</v>
      </c>
      <c r="N404" s="374">
        <v>9.87156795E-2</v>
      </c>
      <c r="O404" s="374">
        <v>0.1074058916</v>
      </c>
      <c r="P404" s="374">
        <v>-8.0910013133767436</v>
      </c>
      <c r="Q404" s="374">
        <v>0.18474367899999999</v>
      </c>
      <c r="R404" s="374">
        <v>0.20074027929999999</v>
      </c>
      <c r="S404" s="374">
        <v>-7.9688044451176605</v>
      </c>
      <c r="T404" s="374">
        <v>9.9229787099999994E-2</v>
      </c>
      <c r="U404" s="374">
        <v>0.1008924658</v>
      </c>
      <c r="V404" s="374">
        <v>-1.6479711213480908</v>
      </c>
      <c r="W404" s="374">
        <v>0.1154904499</v>
      </c>
      <c r="X404" s="374">
        <v>0.1210143653</v>
      </c>
      <c r="Y404" s="374">
        <v>-4.5646774135500117</v>
      </c>
      <c r="Z404" s="374">
        <v>0.21472023700000001</v>
      </c>
      <c r="AA404" s="374">
        <v>0.22190683119999999</v>
      </c>
      <c r="AB404" s="374">
        <v>-3.2385637526962219</v>
      </c>
    </row>
    <row r="405" spans="1:28" x14ac:dyDescent="0.25">
      <c r="A405" s="373" t="s">
        <v>624</v>
      </c>
      <c r="B405" s="374">
        <v>0.16329465130000001</v>
      </c>
      <c r="C405" s="374">
        <v>0.1616115367</v>
      </c>
      <c r="D405" s="374">
        <v>1.0414569617789082</v>
      </c>
      <c r="E405" s="374">
        <v>0.18666119719999999</v>
      </c>
      <c r="F405" s="374">
        <v>0.18700178570000001</v>
      </c>
      <c r="G405" s="374">
        <v>-0.182131148494169</v>
      </c>
      <c r="H405" s="374">
        <v>0.3499558485</v>
      </c>
      <c r="I405" s="374">
        <v>0.34861332239999998</v>
      </c>
      <c r="J405" s="374">
        <v>0.38510464567376168</v>
      </c>
      <c r="K405" s="374">
        <v>9.2738183399999993E-2</v>
      </c>
      <c r="L405" s="374">
        <v>9.9285131799999995E-2</v>
      </c>
      <c r="M405" s="374">
        <v>-6.5940874341469113</v>
      </c>
      <c r="N405" s="374">
        <v>0.1107982637</v>
      </c>
      <c r="O405" s="374">
        <v>0.1241770688</v>
      </c>
      <c r="P405" s="374">
        <v>-10.77397399478639</v>
      </c>
      <c r="Q405" s="374">
        <v>0.20353644709999999</v>
      </c>
      <c r="R405" s="374">
        <v>0.22346220059999999</v>
      </c>
      <c r="S405" s="374">
        <v>-8.9168340088386362</v>
      </c>
      <c r="T405" s="374">
        <v>0.132100685</v>
      </c>
      <c r="U405" s="374">
        <v>0.13432166209999999</v>
      </c>
      <c r="V405" s="374">
        <v>-1.6534764871704133</v>
      </c>
      <c r="W405" s="374">
        <v>0.15312117080000001</v>
      </c>
      <c r="X405" s="374">
        <v>0.15949372310000001</v>
      </c>
      <c r="Y405" s="374">
        <v>-3.9954878324612864</v>
      </c>
      <c r="Z405" s="374">
        <v>0.28522185579999998</v>
      </c>
      <c r="AA405" s="374">
        <v>0.29381538509999999</v>
      </c>
      <c r="AB405" s="374">
        <v>-2.9248057575593678</v>
      </c>
    </row>
    <row r="406" spans="1:28" x14ac:dyDescent="0.25">
      <c r="A406" s="373" t="s">
        <v>625</v>
      </c>
      <c r="B406" s="374">
        <v>0.20426883630000001</v>
      </c>
      <c r="C406" s="374">
        <v>0.1912304152</v>
      </c>
      <c r="D406" s="374">
        <v>6.8181732944331275</v>
      </c>
      <c r="E406" s="374">
        <v>0.23359958110000001</v>
      </c>
      <c r="F406" s="374">
        <v>0.22339693899999999</v>
      </c>
      <c r="G406" s="374">
        <v>4.5670465072934707</v>
      </c>
      <c r="H406" s="374">
        <v>0.43786841739999999</v>
      </c>
      <c r="I406" s="374">
        <v>0.41462735420000002</v>
      </c>
      <c r="J406" s="374">
        <v>5.6052894158038047</v>
      </c>
      <c r="K406" s="374">
        <v>0.10945661349999999</v>
      </c>
      <c r="L406" s="374">
        <v>0.1082438575</v>
      </c>
      <c r="M406" s="374">
        <v>1.120392443515783</v>
      </c>
      <c r="N406" s="374">
        <v>0.1258270652</v>
      </c>
      <c r="O406" s="374">
        <v>0.1257186099</v>
      </c>
      <c r="P406" s="374">
        <v>8.6268293999003376E-2</v>
      </c>
      <c r="Q406" s="374">
        <v>0.2352836787</v>
      </c>
      <c r="R406" s="374">
        <v>0.23396246740000001</v>
      </c>
      <c r="S406" s="374">
        <v>0.56471079087276888</v>
      </c>
      <c r="T406" s="374">
        <v>0.1623510735</v>
      </c>
      <c r="U406" s="374">
        <v>0.15489440700000001</v>
      </c>
      <c r="V406" s="374">
        <v>4.8140321167309708</v>
      </c>
      <c r="W406" s="374">
        <v>0.1859518979</v>
      </c>
      <c r="X406" s="374">
        <v>0.18062807789999999</v>
      </c>
      <c r="Y406" s="374">
        <v>2.9473933742169445</v>
      </c>
      <c r="Z406" s="374">
        <v>0.34830297139999999</v>
      </c>
      <c r="AA406" s="374">
        <v>0.33552248489999997</v>
      </c>
      <c r="AB406" s="374">
        <v>3.8091296634886085</v>
      </c>
    </row>
    <row r="407" spans="1:28" x14ac:dyDescent="0.25">
      <c r="A407" s="373" t="s">
        <v>626</v>
      </c>
      <c r="B407" s="374">
        <v>0.15770273600000001</v>
      </c>
      <c r="C407" s="374">
        <v>0.14993239159999999</v>
      </c>
      <c r="D407" s="374">
        <v>5.182565499742231</v>
      </c>
      <c r="E407" s="374">
        <v>0.17584352210000001</v>
      </c>
      <c r="F407" s="374">
        <v>0.16694850729999999</v>
      </c>
      <c r="G407" s="374">
        <v>5.3279990003241018</v>
      </c>
      <c r="H407" s="374">
        <v>0.33354625809999999</v>
      </c>
      <c r="I407" s="374">
        <v>0.31688089889999999</v>
      </c>
      <c r="J407" s="374">
        <v>5.2591870503558402</v>
      </c>
      <c r="K407" s="374">
        <v>9.1168414099999998E-2</v>
      </c>
      <c r="L407" s="374">
        <v>9.2723700300000003E-2</v>
      </c>
      <c r="M407" s="374">
        <v>-1.6773340526402669</v>
      </c>
      <c r="N407" s="374">
        <v>0.1075910625</v>
      </c>
      <c r="O407" s="374">
        <v>0.1047081946</v>
      </c>
      <c r="P407" s="374">
        <v>2.7532400028603021</v>
      </c>
      <c r="Q407" s="374">
        <v>0.19875947660000001</v>
      </c>
      <c r="R407" s="374">
        <v>0.19743189480000001</v>
      </c>
      <c r="S407" s="374">
        <v>0.67242519317602945</v>
      </c>
      <c r="T407" s="374">
        <v>0.12828701470000001</v>
      </c>
      <c r="U407" s="374">
        <v>0.124883329</v>
      </c>
      <c r="V407" s="374">
        <v>2.7254924474346742</v>
      </c>
      <c r="W407" s="374">
        <v>0.1456681889</v>
      </c>
      <c r="X407" s="374">
        <v>0.13969632849999999</v>
      </c>
      <c r="Y407" s="374">
        <v>4.2748871528144772</v>
      </c>
      <c r="Z407" s="374">
        <v>0.27395520359999997</v>
      </c>
      <c r="AA407" s="374">
        <v>0.26457965750000001</v>
      </c>
      <c r="AB407" s="374">
        <v>3.5435627170240735</v>
      </c>
    </row>
    <row r="408" spans="1:28" x14ac:dyDescent="0.25">
      <c r="A408" s="373" t="s">
        <v>627</v>
      </c>
      <c r="B408" s="374">
        <v>9.6372447299999997E-2</v>
      </c>
      <c r="C408" s="374">
        <v>8.9946504299999994E-2</v>
      </c>
      <c r="D408" s="374">
        <v>7.144183145314309</v>
      </c>
      <c r="E408" s="374">
        <v>9.9753641000000004E-2</v>
      </c>
      <c r="F408" s="374">
        <v>9.9809201400000006E-2</v>
      </c>
      <c r="G408" s="374">
        <v>-5.5666611114679743E-2</v>
      </c>
      <c r="H408" s="374">
        <v>0.19612608840000001</v>
      </c>
      <c r="I408" s="374">
        <v>0.1897557057</v>
      </c>
      <c r="J408" s="374">
        <v>3.3571494867571827</v>
      </c>
      <c r="K408" s="374">
        <v>6.3946835199999996E-2</v>
      </c>
      <c r="L408" s="374">
        <v>5.9827607400000003E-2</v>
      </c>
      <c r="M408" s="374">
        <v>6.8851621835039234</v>
      </c>
      <c r="N408" s="374">
        <v>7.2897613599999994E-2</v>
      </c>
      <c r="O408" s="374">
        <v>6.74799757E-2</v>
      </c>
      <c r="P408" s="374">
        <v>8.0285119308363804</v>
      </c>
      <c r="Q408" s="374">
        <v>0.13684444879999999</v>
      </c>
      <c r="R408" s="374">
        <v>0.12730758310000001</v>
      </c>
      <c r="S408" s="374">
        <v>7.4912000273454016</v>
      </c>
      <c r="T408" s="374">
        <v>8.2036646800000002E-2</v>
      </c>
      <c r="U408" s="374">
        <v>7.6758820500000005E-2</v>
      </c>
      <c r="V408" s="374">
        <v>6.875856436590233</v>
      </c>
      <c r="W408" s="374">
        <v>8.7880229000000004E-2</v>
      </c>
      <c r="X408" s="374">
        <v>8.5653716000000005E-2</v>
      </c>
      <c r="Y408" s="374">
        <v>2.5994353823481475</v>
      </c>
      <c r="Z408" s="374">
        <v>0.1699168757</v>
      </c>
      <c r="AA408" s="374">
        <v>0.1624125364</v>
      </c>
      <c r="AB408" s="374">
        <v>4.6205419029463624</v>
      </c>
    </row>
    <row r="409" spans="1:28" x14ac:dyDescent="0.25">
      <c r="A409" s="373" t="s">
        <v>628</v>
      </c>
      <c r="B409" s="374">
        <v>4.9421807099999999E-2</v>
      </c>
      <c r="C409" s="374">
        <v>4.7581702300000001E-2</v>
      </c>
      <c r="D409" s="374">
        <v>3.8672529797236788</v>
      </c>
      <c r="E409" s="374">
        <v>5.8485306000000001E-2</v>
      </c>
      <c r="F409" s="374">
        <v>5.0307913699999998E-2</v>
      </c>
      <c r="G409" s="374">
        <v>16.254683803355576</v>
      </c>
      <c r="H409" s="374">
        <v>0.1079071132</v>
      </c>
      <c r="I409" s="374">
        <v>9.7889615999999999E-2</v>
      </c>
      <c r="J409" s="374">
        <v>10.233462556437045</v>
      </c>
      <c r="K409" s="374">
        <v>3.7011371899999999E-2</v>
      </c>
      <c r="L409" s="374">
        <v>3.8979251499999999E-2</v>
      </c>
      <c r="M409" s="374">
        <v>-5.0485310114279596</v>
      </c>
      <c r="N409" s="374">
        <v>3.4285540900000001E-2</v>
      </c>
      <c r="O409" s="374">
        <v>3.4643172899999998E-2</v>
      </c>
      <c r="P409" s="374">
        <v>-1.0323303844954612</v>
      </c>
      <c r="Q409" s="374">
        <v>7.1296912800000001E-2</v>
      </c>
      <c r="R409" s="374">
        <v>7.3622424300000003E-2</v>
      </c>
      <c r="S409" s="374">
        <v>-3.1586999777729385</v>
      </c>
      <c r="T409" s="374">
        <v>4.3934986299999999E-2</v>
      </c>
      <c r="U409" s="374">
        <v>4.3815083599999999E-2</v>
      </c>
      <c r="V409" s="374">
        <v>0.27365621641768367</v>
      </c>
      <c r="W409" s="374">
        <v>4.7786263400000001E-2</v>
      </c>
      <c r="X409" s="374">
        <v>4.3449042E-2</v>
      </c>
      <c r="Y409" s="374">
        <v>9.9823176768776722</v>
      </c>
      <c r="Z409" s="374">
        <v>9.1721249699999993E-2</v>
      </c>
      <c r="AA409" s="374">
        <v>8.7264125600000006E-2</v>
      </c>
      <c r="AB409" s="374">
        <v>5.1076247763376381</v>
      </c>
    </row>
    <row r="410" spans="1:28" s="340" customFormat="1" x14ac:dyDescent="0.25">
      <c r="A410" s="379" t="s">
        <v>32</v>
      </c>
      <c r="B410" s="375">
        <v>0.89076912880000003</v>
      </c>
      <c r="C410" s="375">
        <v>0.85241749950000001</v>
      </c>
      <c r="D410" s="375">
        <v>4.4991602498184013</v>
      </c>
      <c r="E410" s="375">
        <v>1.0301947279000001</v>
      </c>
      <c r="F410" s="375">
        <v>1.0042525434</v>
      </c>
      <c r="G410" s="375">
        <v>2.5832331389642471</v>
      </c>
      <c r="H410" s="375">
        <v>1.9209638567</v>
      </c>
      <c r="I410" s="375">
        <v>1.856670043</v>
      </c>
      <c r="J410" s="375">
        <v>3.4628562001309815</v>
      </c>
      <c r="K410" s="375">
        <v>0.87174201740000001</v>
      </c>
      <c r="L410" s="375">
        <v>1.030326579</v>
      </c>
      <c r="M410" s="375">
        <v>-15.391679185245987</v>
      </c>
      <c r="N410" s="375">
        <v>0.99082603410000003</v>
      </c>
      <c r="O410" s="375">
        <v>1.1497564915</v>
      </c>
      <c r="P410" s="375">
        <v>-13.822966739040154</v>
      </c>
      <c r="Q410" s="375">
        <v>1.8625680515</v>
      </c>
      <c r="R410" s="375">
        <v>2.1800830704999998</v>
      </c>
      <c r="S410" s="375">
        <v>-14.564354143036306</v>
      </c>
      <c r="T410" s="375">
        <v>0.88235698620000003</v>
      </c>
      <c r="U410" s="375">
        <v>0.9303157272</v>
      </c>
      <c r="V410" s="375">
        <v>-5.1551037564787734</v>
      </c>
      <c r="W410" s="375">
        <v>1.0127892972000001</v>
      </c>
      <c r="X410" s="375">
        <v>1.0679620501</v>
      </c>
      <c r="Y410" s="375">
        <v>-5.1661716720021733</v>
      </c>
      <c r="Z410" s="375">
        <v>1.8951462833999999</v>
      </c>
      <c r="AA410" s="375">
        <v>1.9982777772</v>
      </c>
      <c r="AB410" s="375">
        <v>-5.1610189022123105</v>
      </c>
    </row>
    <row r="411" spans="1:28" x14ac:dyDescent="0.25">
      <c r="A411" s="1071"/>
      <c r="B411" s="1072"/>
      <c r="C411" s="1072"/>
      <c r="D411" s="1072"/>
      <c r="E411" s="1072"/>
      <c r="F411" s="1072"/>
      <c r="G411" s="1072"/>
      <c r="H411" s="1072"/>
      <c r="I411" s="1072"/>
      <c r="J411" s="1072"/>
      <c r="K411" s="1072"/>
      <c r="L411" s="1072"/>
      <c r="M411" s="1072"/>
      <c r="N411" s="1072"/>
      <c r="O411" s="1072"/>
      <c r="P411" s="1072"/>
      <c r="Q411" s="1072"/>
      <c r="R411" s="1072"/>
      <c r="S411" s="1072"/>
      <c r="T411" s="1072"/>
      <c r="U411" s="1072"/>
      <c r="V411" s="1072"/>
      <c r="W411" s="1072"/>
      <c r="X411" s="1072"/>
      <c r="Y411" s="1072"/>
      <c r="Z411" s="1072"/>
      <c r="AA411" s="1072"/>
      <c r="AB411" s="1072"/>
    </row>
    <row r="412" spans="1:28" x14ac:dyDescent="0.25">
      <c r="A412" s="1088" t="s">
        <v>640</v>
      </c>
      <c r="B412" s="1077"/>
      <c r="C412" s="1077"/>
      <c r="D412" s="1077"/>
      <c r="E412" s="1077"/>
      <c r="F412" s="1077"/>
      <c r="G412" s="1077"/>
      <c r="H412" s="1077"/>
      <c r="I412" s="1077"/>
      <c r="J412" s="1077"/>
      <c r="K412" s="1077"/>
      <c r="L412" s="1077"/>
      <c r="M412" s="1077"/>
      <c r="N412" s="1077"/>
      <c r="O412" s="1077"/>
      <c r="P412" s="1077"/>
      <c r="Q412" s="1077"/>
      <c r="R412" s="1077"/>
      <c r="S412" s="1077"/>
      <c r="T412" s="1077"/>
      <c r="U412" s="1077"/>
      <c r="V412" s="1077"/>
      <c r="W412" s="1077"/>
      <c r="X412" s="1077"/>
      <c r="Y412" s="1077"/>
      <c r="Z412" s="1077"/>
      <c r="AA412" s="1077"/>
      <c r="AB412" s="1078"/>
    </row>
    <row r="413" spans="1:28" x14ac:dyDescent="0.25">
      <c r="A413" s="1082" t="s">
        <v>609</v>
      </c>
      <c r="B413" s="1077"/>
      <c r="C413" s="1077"/>
      <c r="D413" s="1077"/>
      <c r="E413" s="1077"/>
      <c r="F413" s="1077"/>
      <c r="G413" s="1077"/>
      <c r="H413" s="1077"/>
      <c r="I413" s="1077"/>
      <c r="J413" s="1077"/>
      <c r="K413" s="1077"/>
      <c r="L413" s="1077"/>
      <c r="M413" s="1077"/>
      <c r="N413" s="1077"/>
      <c r="O413" s="1077"/>
      <c r="P413" s="1077"/>
      <c r="Q413" s="1077"/>
      <c r="R413" s="1077"/>
      <c r="S413" s="1077"/>
      <c r="T413" s="1077"/>
      <c r="U413" s="1077"/>
      <c r="V413" s="1077"/>
      <c r="W413" s="1077"/>
      <c r="X413" s="1077"/>
      <c r="Y413" s="1077"/>
      <c r="Z413" s="1077"/>
      <c r="AA413" s="1077"/>
      <c r="AB413" s="1078"/>
    </row>
    <row r="414" spans="1:28" x14ac:dyDescent="0.25">
      <c r="A414" s="373" t="s">
        <v>610</v>
      </c>
      <c r="B414" s="374">
        <v>6.0668451E-3</v>
      </c>
      <c r="C414" s="374">
        <v>5.6894846999999997E-3</v>
      </c>
      <c r="D414" s="374">
        <v>6.6325936336554481</v>
      </c>
      <c r="E414" s="374">
        <v>7.8868985999999992E-3</v>
      </c>
      <c r="F414" s="374">
        <v>5.0798969999999999E-3</v>
      </c>
      <c r="G414" s="374">
        <v>55.257057377344452</v>
      </c>
      <c r="H414" s="374">
        <v>1.39537437E-2</v>
      </c>
      <c r="I414" s="374">
        <v>1.07693817E-2</v>
      </c>
      <c r="J414" s="374">
        <v>29.568661309497447</v>
      </c>
      <c r="K414" s="374">
        <v>7.6555253000000004E-3</v>
      </c>
      <c r="L414" s="374">
        <v>5.4784001000000001E-3</v>
      </c>
      <c r="M414" s="374">
        <v>39.740164286284973</v>
      </c>
      <c r="N414" s="374">
        <v>6.3796045000000003E-3</v>
      </c>
      <c r="O414" s="374">
        <v>5.2175238999999998E-3</v>
      </c>
      <c r="P414" s="374">
        <v>22.272645459276209</v>
      </c>
      <c r="Q414" s="374">
        <v>1.4035129800000001E-2</v>
      </c>
      <c r="R414" s="374">
        <v>1.0695924000000001E-2</v>
      </c>
      <c r="S414" s="374">
        <v>31.219423399044331</v>
      </c>
      <c r="T414" s="374">
        <v>6.7692220999999997E-3</v>
      </c>
      <c r="U414" s="374">
        <v>5.5970604000000002E-3</v>
      </c>
      <c r="V414" s="374">
        <v>20.942452220097518</v>
      </c>
      <c r="W414" s="374">
        <v>7.2205035000000002E-3</v>
      </c>
      <c r="X414" s="374">
        <v>5.1401575E-3</v>
      </c>
      <c r="Y414" s="374">
        <v>40.472417430788845</v>
      </c>
      <c r="Z414" s="374">
        <v>1.3989725600000001E-2</v>
      </c>
      <c r="AA414" s="374">
        <v>1.0737218E-2</v>
      </c>
      <c r="AB414" s="374">
        <v>30.291902427612083</v>
      </c>
    </row>
    <row r="415" spans="1:28" x14ac:dyDescent="0.25">
      <c r="A415" s="373" t="s">
        <v>611</v>
      </c>
      <c r="B415" s="374">
        <v>1.1931462E-2</v>
      </c>
      <c r="C415" s="374">
        <v>1.2598144699999999E-2</v>
      </c>
      <c r="D415" s="374">
        <v>-5.2919117526884607</v>
      </c>
      <c r="E415" s="374">
        <v>1.23359184E-2</v>
      </c>
      <c r="F415" s="374">
        <v>9.7534023000000001E-3</v>
      </c>
      <c r="G415" s="374">
        <v>26.478104978813398</v>
      </c>
      <c r="H415" s="374">
        <v>2.42673804E-2</v>
      </c>
      <c r="I415" s="374">
        <v>2.2351546999999999E-2</v>
      </c>
      <c r="J415" s="374">
        <v>8.5713682368383726</v>
      </c>
      <c r="K415" s="374">
        <v>1.19936564E-2</v>
      </c>
      <c r="L415" s="374">
        <v>1.2000304999999999E-2</v>
      </c>
      <c r="M415" s="374">
        <v>-5.5403591825364806E-2</v>
      </c>
      <c r="N415" s="374">
        <v>1.30143931E-2</v>
      </c>
      <c r="O415" s="374">
        <v>1.66960765E-2</v>
      </c>
      <c r="P415" s="374">
        <v>-22.051189092239721</v>
      </c>
      <c r="Q415" s="374">
        <v>2.5008049500000001E-2</v>
      </c>
      <c r="R415" s="374">
        <v>2.8696381399999998E-2</v>
      </c>
      <c r="S415" s="374">
        <v>-12.852951208684448</v>
      </c>
      <c r="T415" s="374">
        <v>1.1958959E-2</v>
      </c>
      <c r="U415" s="374">
        <v>1.23363781E-2</v>
      </c>
      <c r="V415" s="374">
        <v>-3.0593995817945974</v>
      </c>
      <c r="W415" s="374">
        <v>1.2635881200000001E-2</v>
      </c>
      <c r="X415" s="374">
        <v>1.2793281E-2</v>
      </c>
      <c r="Y415" s="374">
        <v>-1.2303317655572465</v>
      </c>
      <c r="Z415" s="374">
        <v>2.4594840199999999E-2</v>
      </c>
      <c r="AA415" s="374">
        <v>2.5129658999999999E-2</v>
      </c>
      <c r="AB415" s="374">
        <v>-2.1282373947055899</v>
      </c>
    </row>
    <row r="416" spans="1:28" x14ac:dyDescent="0.25">
      <c r="A416" s="373" t="s">
        <v>612</v>
      </c>
      <c r="B416" s="374">
        <v>2.1436185999999999E-2</v>
      </c>
      <c r="C416" s="374">
        <v>1.95068046E-2</v>
      </c>
      <c r="D416" s="374">
        <v>9.890812152801276</v>
      </c>
      <c r="E416" s="374">
        <v>1.3347059200000001E-2</v>
      </c>
      <c r="F416" s="374">
        <v>1.5442887000000001E-2</v>
      </c>
      <c r="G416" s="374">
        <v>-13.571476628689961</v>
      </c>
      <c r="H416" s="374">
        <v>3.4783245300000001E-2</v>
      </c>
      <c r="I416" s="374">
        <v>3.49496917E-2</v>
      </c>
      <c r="J416" s="374">
        <v>-0.47624568888543495</v>
      </c>
      <c r="K416" s="374">
        <v>2.4752865299999999E-2</v>
      </c>
      <c r="L416" s="374">
        <v>2.0087467000000001E-2</v>
      </c>
      <c r="M416" s="374">
        <v>23.225418615497894</v>
      </c>
      <c r="N416" s="374">
        <v>2.0669918400000001E-2</v>
      </c>
      <c r="O416" s="374">
        <v>2.7652876699999999E-2</v>
      </c>
      <c r="P416" s="374">
        <v>-25.252194828612527</v>
      </c>
      <c r="Q416" s="374">
        <v>4.5422783699999997E-2</v>
      </c>
      <c r="R416" s="374">
        <v>4.77403437E-2</v>
      </c>
      <c r="S416" s="374">
        <v>-4.8545105049170427</v>
      </c>
      <c r="T416" s="374">
        <v>2.2902534700000001E-2</v>
      </c>
      <c r="U416" s="374">
        <v>1.97610501E-2</v>
      </c>
      <c r="V416" s="374">
        <v>15.897356588352562</v>
      </c>
      <c r="W416" s="374">
        <v>1.6584594099999999E-2</v>
      </c>
      <c r="X416" s="374">
        <v>2.0789081599999999E-2</v>
      </c>
      <c r="Y416" s="374">
        <v>-20.224498517529511</v>
      </c>
      <c r="Z416" s="374">
        <v>3.94871288E-2</v>
      </c>
      <c r="AA416" s="374">
        <v>4.0550131599999997E-2</v>
      </c>
      <c r="AB416" s="374">
        <v>-2.6214533912881199</v>
      </c>
    </row>
    <row r="417" spans="1:28" x14ac:dyDescent="0.25">
      <c r="A417" s="373" t="s">
        <v>613</v>
      </c>
      <c r="B417" s="374">
        <v>1.8200535300000001E-2</v>
      </c>
      <c r="C417" s="374">
        <v>1.74748458E-2</v>
      </c>
      <c r="D417" s="374">
        <v>4.1527662578859648</v>
      </c>
      <c r="E417" s="374">
        <v>2.4874064899999999E-2</v>
      </c>
      <c r="F417" s="374">
        <v>1.80844335E-2</v>
      </c>
      <c r="G417" s="374">
        <v>37.544064623312636</v>
      </c>
      <c r="H417" s="374">
        <v>4.3074600300000002E-2</v>
      </c>
      <c r="I417" s="374">
        <v>3.5559279300000003E-2</v>
      </c>
      <c r="J417" s="374">
        <v>21.134626876422647</v>
      </c>
      <c r="K417" s="374">
        <v>2.88358121E-2</v>
      </c>
      <c r="L417" s="374">
        <v>2.6087619499999999E-2</v>
      </c>
      <c r="M417" s="374">
        <v>10.534470575209065</v>
      </c>
      <c r="N417" s="374">
        <v>2.9090996300000001E-2</v>
      </c>
      <c r="O417" s="374">
        <v>2.5304990900000001E-2</v>
      </c>
      <c r="P417" s="374">
        <v>14.96149678520533</v>
      </c>
      <c r="Q417" s="374">
        <v>5.7926808500000003E-2</v>
      </c>
      <c r="R417" s="374">
        <v>5.1392610399999997E-2</v>
      </c>
      <c r="S417" s="374">
        <v>12.714275552735899</v>
      </c>
      <c r="T417" s="374">
        <v>2.2902534700000001E-2</v>
      </c>
      <c r="U417" s="374">
        <v>2.1245984499999999E-2</v>
      </c>
      <c r="V417" s="374">
        <v>7.7970037114542867</v>
      </c>
      <c r="W417" s="374">
        <v>2.6738427200000001E-2</v>
      </c>
      <c r="X417" s="374">
        <v>2.1245984499999999E-2</v>
      </c>
      <c r="Y417" s="374">
        <v>25.851674230488129</v>
      </c>
      <c r="Z417" s="374">
        <v>4.9640961900000002E-2</v>
      </c>
      <c r="AA417" s="374">
        <v>4.2491968900000003E-2</v>
      </c>
      <c r="AB417" s="374">
        <v>16.824339245903943</v>
      </c>
    </row>
    <row r="418" spans="1:28" x14ac:dyDescent="0.25">
      <c r="A418" s="373" t="s">
        <v>614</v>
      </c>
      <c r="B418" s="374">
        <v>4.85347608E-2</v>
      </c>
      <c r="C418" s="374">
        <v>4.8563815699999999E-2</v>
      </c>
      <c r="D418" s="374">
        <v>-5.9828288986774059E-2</v>
      </c>
      <c r="E418" s="374">
        <v>2.26495551E-2</v>
      </c>
      <c r="F418" s="374">
        <v>2.07259799E-2</v>
      </c>
      <c r="G418" s="374">
        <v>9.2809855518580342</v>
      </c>
      <c r="H418" s="374">
        <v>7.1184315900000003E-2</v>
      </c>
      <c r="I418" s="374">
        <v>6.9289795700000004E-2</v>
      </c>
      <c r="J418" s="374">
        <v>2.7341979881173151</v>
      </c>
      <c r="K418" s="374">
        <v>7.9617463599999994E-2</v>
      </c>
      <c r="L418" s="374">
        <v>6.93930678E-2</v>
      </c>
      <c r="M418" s="374">
        <v>14.734030536692888</v>
      </c>
      <c r="N418" s="374">
        <v>4.1084652700000002E-2</v>
      </c>
      <c r="O418" s="374">
        <v>3.4174781500000001E-2</v>
      </c>
      <c r="P418" s="374">
        <v>20.219211057721019</v>
      </c>
      <c r="Q418" s="374">
        <v>0.1207021163</v>
      </c>
      <c r="R418" s="374">
        <v>0.10356784939999999</v>
      </c>
      <c r="S418" s="374">
        <v>16.544001829973311</v>
      </c>
      <c r="T418" s="374">
        <v>6.22768431E-2</v>
      </c>
      <c r="U418" s="374">
        <v>5.7683990099999999E-2</v>
      </c>
      <c r="V418" s="374">
        <v>7.9620931077026835</v>
      </c>
      <c r="W418" s="374">
        <v>3.07999604E-2</v>
      </c>
      <c r="X418" s="374">
        <v>2.6614593400000001E-2</v>
      </c>
      <c r="Y418" s="374">
        <v>15.725834834658791</v>
      </c>
      <c r="Z418" s="374">
        <v>9.3076803499999999E-2</v>
      </c>
      <c r="AA418" s="374">
        <v>8.4298583499999996E-2</v>
      </c>
      <c r="AB418" s="374">
        <v>10.413247335288855</v>
      </c>
    </row>
    <row r="419" spans="1:28" x14ac:dyDescent="0.25">
      <c r="A419" s="373" t="s">
        <v>615</v>
      </c>
      <c r="B419" s="374">
        <v>7.1184315900000003E-2</v>
      </c>
      <c r="C419" s="374">
        <v>6.9899383300000006E-2</v>
      </c>
      <c r="D419" s="374">
        <v>1.8382602811890525</v>
      </c>
      <c r="E419" s="374">
        <v>3.5187701600000003E-2</v>
      </c>
      <c r="F419" s="374">
        <v>6.4209898599999995E-2</v>
      </c>
      <c r="G419" s="374">
        <v>-45.198945385034442</v>
      </c>
      <c r="H419" s="374">
        <v>0.1063720175</v>
      </c>
      <c r="I419" s="374">
        <v>0.134109282</v>
      </c>
      <c r="J419" s="374">
        <v>-20.682583700656899</v>
      </c>
      <c r="K419" s="374">
        <v>8.5997068100000004E-2</v>
      </c>
      <c r="L419" s="374">
        <v>8.6871772900000005E-2</v>
      </c>
      <c r="M419" s="374">
        <v>-1.0068918485258593</v>
      </c>
      <c r="N419" s="374">
        <v>3.4705048199999998E-2</v>
      </c>
      <c r="O419" s="374">
        <v>3.2609524399999999E-2</v>
      </c>
      <c r="P419" s="374">
        <v>6.4261096675178653</v>
      </c>
      <c r="Q419" s="374">
        <v>0.1207021163</v>
      </c>
      <c r="R419" s="374">
        <v>0.1194812973</v>
      </c>
      <c r="S419" s="374">
        <v>1.0217657722067619</v>
      </c>
      <c r="T419" s="374">
        <v>7.7733233499999999E-2</v>
      </c>
      <c r="U419" s="374">
        <v>7.7330814400000003E-2</v>
      </c>
      <c r="V419" s="374">
        <v>0.52038647610570532</v>
      </c>
      <c r="W419" s="374">
        <v>3.4974313999999999E-2</v>
      </c>
      <c r="X419" s="374">
        <v>5.0373543799999997E-2</v>
      </c>
      <c r="Y419" s="374">
        <v>-30.570074365107502</v>
      </c>
      <c r="Z419" s="374">
        <v>0.1127075475</v>
      </c>
      <c r="AA419" s="374">
        <v>0.12770435820000001</v>
      </c>
      <c r="AB419" s="374">
        <v>-11.743382067284847</v>
      </c>
    </row>
    <row r="420" spans="1:28" x14ac:dyDescent="0.25">
      <c r="A420" s="373" t="s">
        <v>616</v>
      </c>
      <c r="B420" s="374">
        <v>0.1209324458</v>
      </c>
      <c r="C420" s="374">
        <v>0.1135864979</v>
      </c>
      <c r="D420" s="374">
        <v>6.4672721105172748</v>
      </c>
      <c r="E420" s="374">
        <v>5.7028344000000002E-2</v>
      </c>
      <c r="F420" s="374">
        <v>4.8563815699999999E-2</v>
      </c>
      <c r="G420" s="374">
        <v>17.429701883989335</v>
      </c>
      <c r="H420" s="374">
        <v>0.17796078979999999</v>
      </c>
      <c r="I420" s="374">
        <v>0.16215031360000001</v>
      </c>
      <c r="J420" s="374">
        <v>9.7505060884445882</v>
      </c>
      <c r="K420" s="374">
        <v>0.12784727330000001</v>
      </c>
      <c r="L420" s="374">
        <v>0.14426453580000001</v>
      </c>
      <c r="M420" s="374">
        <v>-11.379971112761867</v>
      </c>
      <c r="N420" s="374">
        <v>4.2870941900000001E-2</v>
      </c>
      <c r="O420" s="374">
        <v>5.0870857999999998E-2</v>
      </c>
      <c r="P420" s="374">
        <v>-15.72593114116534</v>
      </c>
      <c r="Q420" s="374">
        <v>0.1707182152</v>
      </c>
      <c r="R420" s="374">
        <v>0.1951353938</v>
      </c>
      <c r="S420" s="374">
        <v>-12.512941975573067</v>
      </c>
      <c r="T420" s="374">
        <v>0.1239895843</v>
      </c>
      <c r="U420" s="374">
        <v>0.12701900390000001</v>
      </c>
      <c r="V420" s="374">
        <v>-2.3850128775887991</v>
      </c>
      <c r="W420" s="374">
        <v>5.0769165599999999E-2</v>
      </c>
      <c r="X420" s="374">
        <v>4.9573963800000002E-2</v>
      </c>
      <c r="Y420" s="374">
        <v>2.4109466106480681</v>
      </c>
      <c r="Z420" s="374">
        <v>0.17475874990000001</v>
      </c>
      <c r="AA420" s="374">
        <v>0.17659296769999999</v>
      </c>
      <c r="AB420" s="374">
        <v>-1.0386697861695104</v>
      </c>
    </row>
    <row r="421" spans="1:28" x14ac:dyDescent="0.25">
      <c r="A421" s="373" t="s">
        <v>617</v>
      </c>
      <c r="B421" s="374">
        <v>0.14823324879999999</v>
      </c>
      <c r="C421" s="374">
        <v>0.14244031309999999</v>
      </c>
      <c r="D421" s="374">
        <v>4.0669214872710135</v>
      </c>
      <c r="E421" s="374">
        <v>9.0800448399999997E-2</v>
      </c>
      <c r="F421" s="374">
        <v>0.1123673226</v>
      </c>
      <c r="G421" s="374">
        <v>-19.193190423138194</v>
      </c>
      <c r="H421" s="374">
        <v>0.23903369720000001</v>
      </c>
      <c r="I421" s="374">
        <v>0.25480763569999998</v>
      </c>
      <c r="J421" s="374">
        <v>-6.1905281828255614</v>
      </c>
      <c r="K421" s="374">
        <v>0.1952158963</v>
      </c>
      <c r="L421" s="374">
        <v>0.21470110840000001</v>
      </c>
      <c r="M421" s="374">
        <v>-9.0755060582630946</v>
      </c>
      <c r="N421" s="374">
        <v>9.8245908600000001E-2</v>
      </c>
      <c r="O421" s="374">
        <v>9.8350325500000002E-2</v>
      </c>
      <c r="P421" s="374">
        <v>-0.10616833189840413</v>
      </c>
      <c r="Q421" s="374">
        <v>0.29346180500000002</v>
      </c>
      <c r="R421" s="374">
        <v>0.31305143390000001</v>
      </c>
      <c r="S421" s="374">
        <v>-6.2576390901495245</v>
      </c>
      <c r="T421" s="374">
        <v>0.16900491109999999</v>
      </c>
      <c r="U421" s="374">
        <v>0.17408000179999999</v>
      </c>
      <c r="V421" s="374">
        <v>-2.9153783591011062</v>
      </c>
      <c r="W421" s="374">
        <v>9.4092186800000005E-2</v>
      </c>
      <c r="X421" s="374">
        <v>0.1062299223</v>
      </c>
      <c r="Y421" s="374">
        <v>-11.425910174086606</v>
      </c>
      <c r="Z421" s="374">
        <v>0.26309709790000002</v>
      </c>
      <c r="AA421" s="374">
        <v>0.2803099241</v>
      </c>
      <c r="AB421" s="374">
        <v>-6.1406410262732418</v>
      </c>
    </row>
    <row r="422" spans="1:28" x14ac:dyDescent="0.25">
      <c r="A422" s="373" t="s">
        <v>618</v>
      </c>
      <c r="B422" s="374">
        <v>0.15308672479999999</v>
      </c>
      <c r="C422" s="374">
        <v>0.14569144719999999</v>
      </c>
      <c r="D422" s="374">
        <v>5.0759860939867174</v>
      </c>
      <c r="E422" s="374">
        <v>0.12538146550000001</v>
      </c>
      <c r="F422" s="374">
        <v>0.12212072490000001</v>
      </c>
      <c r="G422" s="374">
        <v>2.6700960075942026</v>
      </c>
      <c r="H422" s="374">
        <v>0.27846819039999998</v>
      </c>
      <c r="I422" s="374">
        <v>0.26781217219999998</v>
      </c>
      <c r="J422" s="374">
        <v>3.9789148164789845</v>
      </c>
      <c r="K422" s="374">
        <v>0.21205805210000001</v>
      </c>
      <c r="L422" s="374">
        <v>0.22044038469999999</v>
      </c>
      <c r="M422" s="374">
        <v>-3.8025394536521095</v>
      </c>
      <c r="N422" s="374">
        <v>0.13677871950000001</v>
      </c>
      <c r="O422" s="374">
        <v>0.13069897359999999</v>
      </c>
      <c r="P422" s="374">
        <v>4.6517166375054098</v>
      </c>
      <c r="Q422" s="374">
        <v>0.34883677159999998</v>
      </c>
      <c r="R422" s="374">
        <v>0.35113935829999998</v>
      </c>
      <c r="S422" s="374">
        <v>-0.65574725406678525</v>
      </c>
      <c r="T422" s="374">
        <v>0.1791587442</v>
      </c>
      <c r="U422" s="374">
        <v>0.17842057920000001</v>
      </c>
      <c r="V422" s="374">
        <v>0.41372189425108452</v>
      </c>
      <c r="W422" s="374">
        <v>0.13042034529999999</v>
      </c>
      <c r="X422" s="374">
        <v>0.12587674669999999</v>
      </c>
      <c r="Y422" s="374">
        <v>3.609561510855297</v>
      </c>
      <c r="Z422" s="374">
        <v>0.30957908950000002</v>
      </c>
      <c r="AA422" s="374">
        <v>0.30429732590000003</v>
      </c>
      <c r="AB422" s="374">
        <v>1.7357246188011821</v>
      </c>
    </row>
    <row r="423" spans="1:28" x14ac:dyDescent="0.25">
      <c r="A423" s="373" t="s">
        <v>619</v>
      </c>
      <c r="B423" s="374">
        <v>0.14621096710000001</v>
      </c>
      <c r="C423" s="374">
        <v>0.1824699018</v>
      </c>
      <c r="D423" s="374">
        <v>-19.871186613418779</v>
      </c>
      <c r="E423" s="374">
        <v>0.162793677</v>
      </c>
      <c r="F423" s="374">
        <v>0.1542256743</v>
      </c>
      <c r="G423" s="374">
        <v>5.5554969941862709</v>
      </c>
      <c r="H423" s="374">
        <v>0.3090046441</v>
      </c>
      <c r="I423" s="374">
        <v>0.3366955761</v>
      </c>
      <c r="J423" s="374">
        <v>-8.2243230875643221</v>
      </c>
      <c r="K423" s="374">
        <v>0.26539154539999998</v>
      </c>
      <c r="L423" s="374">
        <v>0.26478933780000002</v>
      </c>
      <c r="M423" s="374">
        <v>0.22742894597018726</v>
      </c>
      <c r="N423" s="374">
        <v>0.17811855639999999</v>
      </c>
      <c r="O423" s="374">
        <v>0.1860047269</v>
      </c>
      <c r="P423" s="374">
        <v>-4.2397688657878962</v>
      </c>
      <c r="Q423" s="374">
        <v>0.4435101018</v>
      </c>
      <c r="R423" s="374">
        <v>0.4507940647</v>
      </c>
      <c r="S423" s="374">
        <v>-1.6158071878890956</v>
      </c>
      <c r="T423" s="374">
        <v>0.19890230859999999</v>
      </c>
      <c r="U423" s="374">
        <v>0.218513808</v>
      </c>
      <c r="V423" s="374">
        <v>-8.9749474321549556</v>
      </c>
      <c r="W423" s="374">
        <v>0.16956901290000001</v>
      </c>
      <c r="X423" s="374">
        <v>0.1681402642</v>
      </c>
      <c r="Y423" s="374">
        <v>0.84973620494643853</v>
      </c>
      <c r="Z423" s="374">
        <v>0.3684713215</v>
      </c>
      <c r="AA423" s="374">
        <v>0.38665407210000002</v>
      </c>
      <c r="AB423" s="374">
        <v>-4.7025886734479938</v>
      </c>
    </row>
    <row r="424" spans="1:28" x14ac:dyDescent="0.25">
      <c r="A424" s="373" t="s">
        <v>620</v>
      </c>
      <c r="B424" s="374">
        <v>0.16886052209999999</v>
      </c>
      <c r="C424" s="374">
        <v>0.16052474659999999</v>
      </c>
      <c r="D424" s="374">
        <v>5.1928289416779627</v>
      </c>
      <c r="E424" s="374">
        <v>0.2066771899</v>
      </c>
      <c r="F424" s="374">
        <v>0.23652000640000001</v>
      </c>
      <c r="G424" s="374">
        <v>-12.617459704245981</v>
      </c>
      <c r="H424" s="374">
        <v>0.37553771209999998</v>
      </c>
      <c r="I424" s="374">
        <v>0.39704475299999997</v>
      </c>
      <c r="J424" s="374">
        <v>-5.4167800323506654</v>
      </c>
      <c r="K424" s="374">
        <v>0.2804474119</v>
      </c>
      <c r="L424" s="374">
        <v>0.26974598550000001</v>
      </c>
      <c r="M424" s="374">
        <v>3.9672236011831119</v>
      </c>
      <c r="N424" s="374">
        <v>0.2385972066</v>
      </c>
      <c r="O424" s="374">
        <v>0.23583208019999999</v>
      </c>
      <c r="P424" s="374">
        <v>1.1724979899490506</v>
      </c>
      <c r="Q424" s="374">
        <v>0.51904461850000005</v>
      </c>
      <c r="R424" s="374">
        <v>0.50557806569999997</v>
      </c>
      <c r="S424" s="374">
        <v>2.663595142592845</v>
      </c>
      <c r="T424" s="374">
        <v>0.21819459150000001</v>
      </c>
      <c r="U424" s="374">
        <v>0.20834771860000001</v>
      </c>
      <c r="V424" s="374">
        <v>4.7261726531811377</v>
      </c>
      <c r="W424" s="374">
        <v>0.22078945999999999</v>
      </c>
      <c r="X424" s="374">
        <v>0.23621879500000001</v>
      </c>
      <c r="Y424" s="374">
        <v>-6.5317982000543289</v>
      </c>
      <c r="Z424" s="374">
        <v>0.43898405150000003</v>
      </c>
      <c r="AA424" s="374">
        <v>0.4445665137</v>
      </c>
      <c r="AB424" s="374">
        <v>-1.2557091071792037</v>
      </c>
    </row>
    <row r="425" spans="1:28" x14ac:dyDescent="0.25">
      <c r="A425" s="373" t="s">
        <v>621</v>
      </c>
      <c r="B425" s="374">
        <v>0.17957861510000001</v>
      </c>
      <c r="C425" s="374">
        <v>0.170074953</v>
      </c>
      <c r="D425" s="374">
        <v>5.5879257541232352</v>
      </c>
      <c r="E425" s="374">
        <v>0.22609109429999999</v>
      </c>
      <c r="F425" s="374">
        <v>0.2487117593</v>
      </c>
      <c r="G425" s="374">
        <v>-9.0951328813989143</v>
      </c>
      <c r="H425" s="374">
        <v>0.40566970940000002</v>
      </c>
      <c r="I425" s="374">
        <v>0.41878671229999997</v>
      </c>
      <c r="J425" s="374">
        <v>-3.1321440042738291</v>
      </c>
      <c r="K425" s="374">
        <v>0.3169387494</v>
      </c>
      <c r="L425" s="374">
        <v>0.286442062</v>
      </c>
      <c r="M425" s="374">
        <v>10.646721081068055</v>
      </c>
      <c r="N425" s="374">
        <v>0.3294427741</v>
      </c>
      <c r="O425" s="374">
        <v>0.32974751029999999</v>
      </c>
      <c r="P425" s="374">
        <v>-9.2415011632007715E-2</v>
      </c>
      <c r="Q425" s="374">
        <v>0.64638152339999999</v>
      </c>
      <c r="R425" s="374">
        <v>0.61618957230000004</v>
      </c>
      <c r="S425" s="374">
        <v>4.8997828683313926</v>
      </c>
      <c r="T425" s="374">
        <v>0.24030738360000001</v>
      </c>
      <c r="U425" s="374">
        <v>0.2210267739</v>
      </c>
      <c r="V425" s="374">
        <v>8.7232009768749563</v>
      </c>
      <c r="W425" s="374">
        <v>0.27178426620000001</v>
      </c>
      <c r="X425" s="374">
        <v>0.28419359869999999</v>
      </c>
      <c r="Y425" s="374">
        <v>-4.3665066900748561</v>
      </c>
      <c r="Z425" s="374">
        <v>0.5120916499</v>
      </c>
      <c r="AA425" s="374">
        <v>0.50522037249999996</v>
      </c>
      <c r="AB425" s="374">
        <v>1.3600554874694915</v>
      </c>
    </row>
    <row r="426" spans="1:28" x14ac:dyDescent="0.25">
      <c r="A426" s="373" t="s">
        <v>622</v>
      </c>
      <c r="B426" s="374">
        <v>0.1977791505</v>
      </c>
      <c r="C426" s="374">
        <v>0.19791278879999999</v>
      </c>
      <c r="D426" s="374">
        <v>-6.7523832497273784E-2</v>
      </c>
      <c r="E426" s="374">
        <v>0.27381694249999999</v>
      </c>
      <c r="F426" s="374">
        <v>0.27980072919999999</v>
      </c>
      <c r="G426" s="374">
        <v>-2.1385886724129333</v>
      </c>
      <c r="H426" s="374">
        <v>0.47159609289999999</v>
      </c>
      <c r="I426" s="374">
        <v>0.477713518</v>
      </c>
      <c r="J426" s="374">
        <v>-1.2805635322214237</v>
      </c>
      <c r="K426" s="374">
        <v>0.29728956760000003</v>
      </c>
      <c r="L426" s="374">
        <v>0.28931170010000001</v>
      </c>
      <c r="M426" s="374">
        <v>2.7575336556532104</v>
      </c>
      <c r="N426" s="374">
        <v>0.35802340199999999</v>
      </c>
      <c r="O426" s="374">
        <v>0.32270385309999999</v>
      </c>
      <c r="P426" s="374">
        <v>10.944879821145225</v>
      </c>
      <c r="Q426" s="374">
        <v>0.65531296969999997</v>
      </c>
      <c r="R426" s="374">
        <v>0.61201555320000001</v>
      </c>
      <c r="S426" s="374">
        <v>7.0745614672068413</v>
      </c>
      <c r="T426" s="374">
        <v>0.2417740484</v>
      </c>
      <c r="U426" s="374">
        <v>0.23793218090000001</v>
      </c>
      <c r="V426" s="374">
        <v>1.6146901547608117</v>
      </c>
      <c r="W426" s="374">
        <v>0.31104575429999998</v>
      </c>
      <c r="X426" s="374">
        <v>0.29858603979999998</v>
      </c>
      <c r="Y426" s="374">
        <v>4.1729059095816368</v>
      </c>
      <c r="Z426" s="374">
        <v>0.55281980269999997</v>
      </c>
      <c r="AA426" s="374">
        <v>0.53651822059999998</v>
      </c>
      <c r="AB426" s="374">
        <v>3.0384023270951577</v>
      </c>
    </row>
    <row r="427" spans="1:28" x14ac:dyDescent="0.25">
      <c r="A427" s="373" t="s">
        <v>623</v>
      </c>
      <c r="B427" s="374">
        <v>0.20708164630000001</v>
      </c>
      <c r="C427" s="374">
        <v>0.2214835111</v>
      </c>
      <c r="D427" s="374">
        <v>-6.5024546199728306</v>
      </c>
      <c r="E427" s="374">
        <v>0.28554617630000001</v>
      </c>
      <c r="F427" s="374">
        <v>0.3283645449</v>
      </c>
      <c r="G427" s="374">
        <v>-13.039887912697722</v>
      </c>
      <c r="H427" s="374">
        <v>0.49262782259999999</v>
      </c>
      <c r="I427" s="374">
        <v>0.54984805599999997</v>
      </c>
      <c r="J427" s="374">
        <v>-10.406553733455414</v>
      </c>
      <c r="K427" s="374">
        <v>0.2750885441</v>
      </c>
      <c r="L427" s="374">
        <v>0.25122377569999998</v>
      </c>
      <c r="M427" s="374">
        <v>9.4994067872374632</v>
      </c>
      <c r="N427" s="374">
        <v>0.27279188650000002</v>
      </c>
      <c r="O427" s="374">
        <v>0.26244145200000002</v>
      </c>
      <c r="P427" s="374">
        <v>3.9439023146389252</v>
      </c>
      <c r="Q427" s="374">
        <v>0.54788043060000002</v>
      </c>
      <c r="R427" s="374">
        <v>0.5136652277</v>
      </c>
      <c r="S427" s="374">
        <v>6.6609926183251345</v>
      </c>
      <c r="T427" s="374">
        <v>0.2371484133</v>
      </c>
      <c r="U427" s="374">
        <v>0.23450540919999999</v>
      </c>
      <c r="V427" s="374">
        <v>1.1270546419446914</v>
      </c>
      <c r="W427" s="374">
        <v>0.27990733270000001</v>
      </c>
      <c r="X427" s="374">
        <v>0.29949984549999997</v>
      </c>
      <c r="Y427" s="374">
        <v>-6.5417438754571844</v>
      </c>
      <c r="Z427" s="374">
        <v>0.51705574600000004</v>
      </c>
      <c r="AA427" s="374">
        <v>0.53400525470000004</v>
      </c>
      <c r="AB427" s="374">
        <v>-3.1740340662981148</v>
      </c>
    </row>
    <row r="428" spans="1:28" x14ac:dyDescent="0.25">
      <c r="A428" s="373" t="s">
        <v>624</v>
      </c>
      <c r="B428" s="374">
        <v>0.21031729699999999</v>
      </c>
      <c r="C428" s="374">
        <v>0.19608402589999999</v>
      </c>
      <c r="D428" s="374">
        <v>7.2587611533734941</v>
      </c>
      <c r="E428" s="374">
        <v>0.29080410880000002</v>
      </c>
      <c r="F428" s="374">
        <v>0.32633258609999999</v>
      </c>
      <c r="G428" s="374">
        <v>-10.887198770003547</v>
      </c>
      <c r="H428" s="374">
        <v>0.50112140579999997</v>
      </c>
      <c r="I428" s="374">
        <v>0.522416612</v>
      </c>
      <c r="J428" s="374">
        <v>-4.0762881024158588</v>
      </c>
      <c r="K428" s="374">
        <v>0.24370089019999999</v>
      </c>
      <c r="L428" s="374">
        <v>0.2253970324</v>
      </c>
      <c r="M428" s="374">
        <v>8.1207181856401291</v>
      </c>
      <c r="N428" s="374">
        <v>0.2227757876</v>
      </c>
      <c r="O428" s="374">
        <v>0.2013964224</v>
      </c>
      <c r="P428" s="374">
        <v>10.615563546376094</v>
      </c>
      <c r="Q428" s="374">
        <v>0.46647667780000002</v>
      </c>
      <c r="R428" s="374">
        <v>0.42679345480000003</v>
      </c>
      <c r="S428" s="374">
        <v>9.2979924021084024</v>
      </c>
      <c r="T428" s="374">
        <v>0.22507663389999999</v>
      </c>
      <c r="U428" s="374">
        <v>0.20891884720000001</v>
      </c>
      <c r="V428" s="374">
        <v>7.7340014635117971</v>
      </c>
      <c r="W428" s="374">
        <v>0.26072787019999999</v>
      </c>
      <c r="X428" s="374">
        <v>0.2716287691</v>
      </c>
      <c r="Y428" s="374">
        <v>-4.0131606589826507</v>
      </c>
      <c r="Z428" s="374">
        <v>0.48580450409999998</v>
      </c>
      <c r="AA428" s="374">
        <v>0.48054761639999999</v>
      </c>
      <c r="AB428" s="374">
        <v>1.0939369004432375</v>
      </c>
    </row>
    <row r="429" spans="1:28" x14ac:dyDescent="0.25">
      <c r="A429" s="373" t="s">
        <v>625</v>
      </c>
      <c r="B429" s="374">
        <v>0.22690000699999999</v>
      </c>
      <c r="C429" s="374">
        <v>0.19791278879999999</v>
      </c>
      <c r="D429" s="374">
        <v>14.646460380735139</v>
      </c>
      <c r="E429" s="374">
        <v>0.26512113110000002</v>
      </c>
      <c r="F429" s="374">
        <v>0.2287985629</v>
      </c>
      <c r="G429" s="374">
        <v>15.875348052721549</v>
      </c>
      <c r="H429" s="374">
        <v>0.49202113809999998</v>
      </c>
      <c r="I429" s="374">
        <v>0.42671135170000002</v>
      </c>
      <c r="J429" s="374">
        <v>15.305378246866063</v>
      </c>
      <c r="K429" s="374">
        <v>0.2118028679</v>
      </c>
      <c r="L429" s="374">
        <v>0.1961788985</v>
      </c>
      <c r="M429" s="374">
        <v>7.9641437073314947</v>
      </c>
      <c r="N429" s="374">
        <v>0.17913929310000001</v>
      </c>
      <c r="O429" s="374">
        <v>0.15783009789999999</v>
      </c>
      <c r="P429" s="374">
        <v>13.50135080921091</v>
      </c>
      <c r="Q429" s="374">
        <v>0.39094216100000001</v>
      </c>
      <c r="R429" s="374">
        <v>0.3540089964</v>
      </c>
      <c r="S429" s="374">
        <v>10.432832209232522</v>
      </c>
      <c r="T429" s="374">
        <v>0.22022535809999999</v>
      </c>
      <c r="U429" s="374">
        <v>0.1971535978</v>
      </c>
      <c r="V429" s="374">
        <v>11.702429251838886</v>
      </c>
      <c r="W429" s="374">
        <v>0.22710740060000001</v>
      </c>
      <c r="X429" s="374">
        <v>0.19772472639999999</v>
      </c>
      <c r="Y429" s="374">
        <v>14.860394415495826</v>
      </c>
      <c r="Z429" s="374">
        <v>0.4473327587</v>
      </c>
      <c r="AA429" s="374">
        <v>0.39487832420000002</v>
      </c>
      <c r="AB429" s="374">
        <v>13.283695580472688</v>
      </c>
    </row>
    <row r="430" spans="1:28" x14ac:dyDescent="0.25">
      <c r="A430" s="373" t="s">
        <v>626</v>
      </c>
      <c r="B430" s="374">
        <v>0.18746551380000001</v>
      </c>
      <c r="C430" s="374">
        <v>0.16885577769999999</v>
      </c>
      <c r="D430" s="374">
        <v>11.021083408270037</v>
      </c>
      <c r="E430" s="374">
        <v>0.2266977788</v>
      </c>
      <c r="F430" s="374">
        <v>0.1905977371</v>
      </c>
      <c r="G430" s="374">
        <v>18.940435625979958</v>
      </c>
      <c r="H430" s="374">
        <v>0.41416329260000001</v>
      </c>
      <c r="I430" s="374">
        <v>0.35945351479999998</v>
      </c>
      <c r="J430" s="374">
        <v>15.220265082243124</v>
      </c>
      <c r="K430" s="374">
        <v>0.18449816090000001</v>
      </c>
      <c r="L430" s="374">
        <v>0.1687868981</v>
      </c>
      <c r="M430" s="374">
        <v>9.3083426361041823</v>
      </c>
      <c r="N430" s="374">
        <v>0.1531105069</v>
      </c>
      <c r="O430" s="374">
        <v>0.1254814497</v>
      </c>
      <c r="P430" s="374">
        <v>22.018439590915897</v>
      </c>
      <c r="Q430" s="374">
        <v>0.33760866779999998</v>
      </c>
      <c r="R430" s="374">
        <v>0.2942683478</v>
      </c>
      <c r="S430" s="374">
        <v>14.728162347061646</v>
      </c>
      <c r="T430" s="374">
        <v>0.186153607</v>
      </c>
      <c r="U430" s="374">
        <v>0.1688256185</v>
      </c>
      <c r="V430" s="374">
        <v>10.263838304848271</v>
      </c>
      <c r="W430" s="374">
        <v>0.19416385310000001</v>
      </c>
      <c r="X430" s="374">
        <v>0.1620863008</v>
      </c>
      <c r="Y430" s="374">
        <v>19.790415440217135</v>
      </c>
      <c r="Z430" s="374">
        <v>0.38031746020000001</v>
      </c>
      <c r="AA430" s="374">
        <v>0.33091191930000002</v>
      </c>
      <c r="AB430" s="374">
        <v>14.930118263648762</v>
      </c>
    </row>
    <row r="431" spans="1:28" x14ac:dyDescent="0.25">
      <c r="A431" s="373" t="s">
        <v>627</v>
      </c>
      <c r="B431" s="374">
        <v>0.13205499509999999</v>
      </c>
      <c r="C431" s="374">
        <v>0.1078970132</v>
      </c>
      <c r="D431" s="374">
        <v>22.389852307793067</v>
      </c>
      <c r="E431" s="374">
        <v>0.1348861895</v>
      </c>
      <c r="F431" s="374">
        <v>0.12659103429999999</v>
      </c>
      <c r="G431" s="374">
        <v>6.5527193500464209</v>
      </c>
      <c r="H431" s="374">
        <v>0.2669411847</v>
      </c>
      <c r="I431" s="374">
        <v>0.2344880476</v>
      </c>
      <c r="J431" s="374">
        <v>13.839996294975343</v>
      </c>
      <c r="K431" s="374">
        <v>0.13448206190000001</v>
      </c>
      <c r="L431" s="374">
        <v>0.11322026860000001</v>
      </c>
      <c r="M431" s="374">
        <v>18.779140486865089</v>
      </c>
      <c r="N431" s="374">
        <v>9.3397409200000003E-2</v>
      </c>
      <c r="O431" s="374">
        <v>8.2697753799999996E-2</v>
      </c>
      <c r="P431" s="374">
        <v>12.938266045141367</v>
      </c>
      <c r="Q431" s="374">
        <v>0.22787947119999999</v>
      </c>
      <c r="R431" s="374">
        <v>0.1959180224</v>
      </c>
      <c r="S431" s="374">
        <v>16.313684881294499</v>
      </c>
      <c r="T431" s="374">
        <v>0.13312803409999999</v>
      </c>
      <c r="U431" s="374">
        <v>0.1102278226</v>
      </c>
      <c r="V431" s="374">
        <v>20.775345969684423</v>
      </c>
      <c r="W431" s="374">
        <v>0.11654344</v>
      </c>
      <c r="X431" s="374">
        <v>0.10737217960000001</v>
      </c>
      <c r="Y431" s="374">
        <v>8.541561169910338</v>
      </c>
      <c r="Z431" s="374">
        <v>0.24967147410000001</v>
      </c>
      <c r="AA431" s="374">
        <v>0.2176000022</v>
      </c>
      <c r="AB431" s="374">
        <v>14.738727746207726</v>
      </c>
    </row>
    <row r="432" spans="1:28" x14ac:dyDescent="0.25">
      <c r="A432" s="373" t="s">
        <v>628</v>
      </c>
      <c r="B432" s="374">
        <v>0.1003051724</v>
      </c>
      <c r="C432" s="374">
        <v>8.6561445599999995E-2</v>
      </c>
      <c r="D432" s="374">
        <v>15.877422915866845</v>
      </c>
      <c r="E432" s="374">
        <v>8.6958113200000006E-2</v>
      </c>
      <c r="F432" s="374">
        <v>7.1118558600000006E-2</v>
      </c>
      <c r="G432" s="374">
        <v>22.272041098425753</v>
      </c>
      <c r="H432" s="374">
        <v>0.1872632856</v>
      </c>
      <c r="I432" s="374">
        <v>0.1576800042</v>
      </c>
      <c r="J432" s="374">
        <v>18.761593488085417</v>
      </c>
      <c r="K432" s="374">
        <v>0.1076877232</v>
      </c>
      <c r="L432" s="374">
        <v>9.8611201699999998E-2</v>
      </c>
      <c r="M432" s="374">
        <v>9.2043513754279651</v>
      </c>
      <c r="N432" s="374">
        <v>7.19619383E-2</v>
      </c>
      <c r="O432" s="374">
        <v>6.8610439300000006E-2</v>
      </c>
      <c r="P432" s="374">
        <v>4.8848237005822526</v>
      </c>
      <c r="Q432" s="374">
        <v>0.1796496615</v>
      </c>
      <c r="R432" s="374">
        <v>0.1672216409</v>
      </c>
      <c r="S432" s="374">
        <v>7.4320647334348733</v>
      </c>
      <c r="T432" s="374">
        <v>0.1035690977</v>
      </c>
      <c r="U432" s="374">
        <v>9.1837481200000001E-2</v>
      </c>
      <c r="V432" s="374">
        <v>12.774323017909595</v>
      </c>
      <c r="W432" s="374">
        <v>8.0328101900000004E-2</v>
      </c>
      <c r="X432" s="374">
        <v>7.0020368200000002E-2</v>
      </c>
      <c r="Y432" s="374">
        <v>14.721050410014836</v>
      </c>
      <c r="Z432" s="374">
        <v>0.18389719970000001</v>
      </c>
      <c r="AA432" s="374">
        <v>0.1618578494</v>
      </c>
      <c r="AB432" s="374">
        <v>13.616485318258542</v>
      </c>
    </row>
    <row r="433" spans="1:28" x14ac:dyDescent="0.25">
      <c r="A433" s="379" t="s">
        <v>32</v>
      </c>
      <c r="B433" s="375">
        <v>2.3561604109999998</v>
      </c>
      <c r="C433" s="375">
        <v>2.2652276899000001</v>
      </c>
      <c r="D433" s="375">
        <v>4.0142861358018367</v>
      </c>
      <c r="E433" s="375">
        <v>2.5488838571999999</v>
      </c>
      <c r="F433" s="375">
        <v>2.6074095547999998</v>
      </c>
      <c r="G433" s="375">
        <v>-2.2445916673220601</v>
      </c>
      <c r="H433" s="375">
        <v>4.9050442683000002</v>
      </c>
      <c r="I433" s="375">
        <v>4.8726372445999999</v>
      </c>
      <c r="J433" s="375">
        <v>0.66508180423063834</v>
      </c>
      <c r="K433" s="375">
        <v>3.0913011350000001</v>
      </c>
      <c r="L433" s="375">
        <v>2.9630318214</v>
      </c>
      <c r="M433" s="375">
        <v>4.3289887295032248</v>
      </c>
      <c r="N433" s="375">
        <v>2.5201989441000001</v>
      </c>
      <c r="O433" s="375">
        <v>2.3943217165999999</v>
      </c>
      <c r="P433" s="375">
        <v>5.2573230500849055</v>
      </c>
      <c r="Q433" s="375">
        <v>5.6115000790999998</v>
      </c>
      <c r="R433" s="375">
        <v>5.3573535379999999</v>
      </c>
      <c r="S433" s="375">
        <v>4.7438822041018014</v>
      </c>
      <c r="T433" s="375">
        <v>2.6811760428999998</v>
      </c>
      <c r="U433" s="375">
        <v>2.5707641203999998</v>
      </c>
      <c r="V433" s="375">
        <v>4.294906779810681</v>
      </c>
      <c r="W433" s="375">
        <v>2.5362018702000002</v>
      </c>
      <c r="X433" s="375">
        <v>2.5141081617999999</v>
      </c>
      <c r="Y433" s="375">
        <v>0.87878909649543591</v>
      </c>
      <c r="Z433" s="375">
        <v>5.2173779131</v>
      </c>
      <c r="AA433" s="375">
        <v>5.0848722822000001</v>
      </c>
      <c r="AB433" s="375">
        <v>2.6058792344469728</v>
      </c>
    </row>
    <row r="434" spans="1:28" x14ac:dyDescent="0.25">
      <c r="A434" s="1074"/>
      <c r="B434" s="1072"/>
      <c r="C434" s="1072"/>
      <c r="D434" s="1072"/>
      <c r="E434" s="1072"/>
      <c r="F434" s="1072"/>
      <c r="G434" s="1072"/>
      <c r="H434" s="1072"/>
      <c r="I434" s="1072"/>
      <c r="J434" s="1072"/>
      <c r="K434" s="1072"/>
      <c r="L434" s="1072"/>
      <c r="M434" s="1072"/>
      <c r="N434" s="1072"/>
      <c r="O434" s="1072"/>
      <c r="P434" s="1072"/>
      <c r="Q434" s="1072"/>
      <c r="R434" s="1072"/>
      <c r="S434" s="1072"/>
      <c r="T434" s="1072"/>
      <c r="U434" s="1072"/>
      <c r="V434" s="1072"/>
      <c r="W434" s="1072"/>
      <c r="X434" s="1072"/>
      <c r="Y434" s="1072"/>
      <c r="Z434" s="1072"/>
      <c r="AA434" s="1072"/>
      <c r="AB434" s="1075"/>
    </row>
    <row r="435" spans="1:28" x14ac:dyDescent="0.25">
      <c r="A435" s="1082" t="s">
        <v>629</v>
      </c>
      <c r="B435" s="1077"/>
      <c r="C435" s="1077"/>
      <c r="D435" s="1077"/>
      <c r="E435" s="1077"/>
      <c r="F435" s="1077"/>
      <c r="G435" s="1077"/>
      <c r="H435" s="1077"/>
      <c r="I435" s="1077"/>
      <c r="J435" s="1077"/>
      <c r="K435" s="1077"/>
      <c r="L435" s="1077"/>
      <c r="M435" s="1077"/>
      <c r="N435" s="1077"/>
      <c r="O435" s="1077"/>
      <c r="P435" s="1077"/>
      <c r="Q435" s="1077"/>
      <c r="R435" s="1077"/>
      <c r="S435" s="1077"/>
      <c r="T435" s="1077"/>
      <c r="U435" s="1077"/>
      <c r="V435" s="1077"/>
      <c r="W435" s="1077"/>
      <c r="X435" s="1077"/>
      <c r="Y435" s="1077"/>
      <c r="Z435" s="1077"/>
      <c r="AA435" s="1077"/>
      <c r="AB435" s="1078"/>
    </row>
    <row r="436" spans="1:28" x14ac:dyDescent="0.25">
      <c r="A436" s="373" t="s">
        <v>610</v>
      </c>
      <c r="B436" s="374">
        <v>4.0445630000000003E-4</v>
      </c>
      <c r="C436" s="374">
        <v>4.0639179999999998E-4</v>
      </c>
      <c r="D436" s="374">
        <v>-0.47626453092802778</v>
      </c>
      <c r="E436" s="374">
        <v>4.0445630000000003E-4</v>
      </c>
      <c r="F436" s="374">
        <v>4.0639179999999998E-4</v>
      </c>
      <c r="G436" s="374">
        <v>-0.47626453092802778</v>
      </c>
      <c r="H436" s="374">
        <v>8.0891269999999998E-4</v>
      </c>
      <c r="I436" s="374">
        <v>8.1278350000000004E-4</v>
      </c>
      <c r="J436" s="374">
        <v>-0.47623998272603441</v>
      </c>
      <c r="K436" s="374">
        <v>0</v>
      </c>
      <c r="L436" s="374">
        <v>0</v>
      </c>
      <c r="M436" s="374">
        <v>0</v>
      </c>
      <c r="N436" s="374">
        <v>0</v>
      </c>
      <c r="O436" s="374">
        <v>7.8262860000000004E-4</v>
      </c>
      <c r="P436" s="374">
        <v>-100</v>
      </c>
      <c r="Q436" s="374">
        <v>0</v>
      </c>
      <c r="R436" s="374">
        <v>7.8262860000000004E-4</v>
      </c>
      <c r="S436" s="374">
        <v>-100</v>
      </c>
      <c r="T436" s="374">
        <v>2.2564070000000001E-4</v>
      </c>
      <c r="U436" s="374">
        <v>2.2845140000000001E-4</v>
      </c>
      <c r="V436" s="374">
        <v>-1.2303273256368819</v>
      </c>
      <c r="W436" s="374">
        <v>2.2564070000000001E-4</v>
      </c>
      <c r="X436" s="374">
        <v>5.7112860000000005E-4</v>
      </c>
      <c r="Y436" s="374">
        <v>-60.492137847763182</v>
      </c>
      <c r="Z436" s="374">
        <v>4.512815E-4</v>
      </c>
      <c r="AA436" s="374">
        <v>7.9958009999999996E-4</v>
      </c>
      <c r="AB436" s="374">
        <v>-43.560188654019768</v>
      </c>
    </row>
    <row r="437" spans="1:28" x14ac:dyDescent="0.25">
      <c r="A437" s="373" t="s">
        <v>611</v>
      </c>
      <c r="B437" s="374">
        <v>1.2133689999999999E-3</v>
      </c>
      <c r="C437" s="374">
        <v>1.4223712E-3</v>
      </c>
      <c r="D437" s="374">
        <v>-14.693927998542156</v>
      </c>
      <c r="E437" s="374">
        <v>2.8311944000000001E-3</v>
      </c>
      <c r="F437" s="374">
        <v>3.0479382000000001E-3</v>
      </c>
      <c r="G437" s="374">
        <v>-7.1111612433611633</v>
      </c>
      <c r="H437" s="374">
        <v>4.0445634000000003E-3</v>
      </c>
      <c r="I437" s="374">
        <v>4.4703093999999997E-3</v>
      </c>
      <c r="J437" s="374">
        <v>-9.5238598026346821</v>
      </c>
      <c r="K437" s="374">
        <v>2.0414733999999999E-3</v>
      </c>
      <c r="L437" s="374">
        <v>1.8261334000000001E-3</v>
      </c>
      <c r="M437" s="374">
        <v>11.792128658289691</v>
      </c>
      <c r="N437" s="374">
        <v>3.0622101000000001E-3</v>
      </c>
      <c r="O437" s="374">
        <v>2.3478857999999999E-3</v>
      </c>
      <c r="P437" s="374">
        <v>30.424150101337986</v>
      </c>
      <c r="Q437" s="374">
        <v>5.1036835999999997E-3</v>
      </c>
      <c r="R437" s="374">
        <v>4.1740190999999998E-3</v>
      </c>
      <c r="S437" s="374">
        <v>22.272646045151067</v>
      </c>
      <c r="T437" s="374">
        <v>1.5794851999999999E-3</v>
      </c>
      <c r="U437" s="374">
        <v>1.5991600999999999E-3</v>
      </c>
      <c r="V437" s="374">
        <v>-1.2303270948293421</v>
      </c>
      <c r="W437" s="374">
        <v>2.9333295999999999E-3</v>
      </c>
      <c r="X437" s="374">
        <v>2.7414174E-3</v>
      </c>
      <c r="Y437" s="374">
        <v>7.0004735506530302</v>
      </c>
      <c r="Z437" s="374">
        <v>4.5128147000000002E-3</v>
      </c>
      <c r="AA437" s="374">
        <v>4.3405774999999997E-3</v>
      </c>
      <c r="AB437" s="374">
        <v>3.9680710688842824</v>
      </c>
    </row>
    <row r="438" spans="1:28" x14ac:dyDescent="0.25">
      <c r="A438" s="373" t="s">
        <v>612</v>
      </c>
      <c r="B438" s="374">
        <v>4.0445634000000003E-3</v>
      </c>
      <c r="C438" s="374">
        <v>3.0479382000000001E-3</v>
      </c>
      <c r="D438" s="374">
        <v>32.698340143510784</v>
      </c>
      <c r="E438" s="374">
        <v>4.4490197E-3</v>
      </c>
      <c r="F438" s="374">
        <v>5.0798969999999999E-3</v>
      </c>
      <c r="G438" s="374">
        <v>-12.419096292700416</v>
      </c>
      <c r="H438" s="374">
        <v>8.4935831000000003E-3</v>
      </c>
      <c r="I438" s="374">
        <v>8.1278353000000005E-3</v>
      </c>
      <c r="J438" s="374">
        <v>4.4999410851743082</v>
      </c>
      <c r="K438" s="374">
        <v>3.0622101000000001E-3</v>
      </c>
      <c r="L438" s="374">
        <v>4.4348953E-3</v>
      </c>
      <c r="M438" s="374">
        <v>-30.951918977658842</v>
      </c>
      <c r="N438" s="374">
        <v>3.8277627E-3</v>
      </c>
      <c r="O438" s="374">
        <v>8.0871620000000002E-3</v>
      </c>
      <c r="P438" s="374">
        <v>-52.668653107233411</v>
      </c>
      <c r="Q438" s="374">
        <v>6.8899727999999997E-3</v>
      </c>
      <c r="R438" s="374">
        <v>1.25220574E-2</v>
      </c>
      <c r="S438" s="374">
        <v>-44.977310198242662</v>
      </c>
      <c r="T438" s="374">
        <v>3.6102517999999999E-3</v>
      </c>
      <c r="U438" s="374">
        <v>3.6552231E-3</v>
      </c>
      <c r="V438" s="374">
        <v>-1.2303298258319773</v>
      </c>
      <c r="W438" s="374">
        <v>4.1743535999999998E-3</v>
      </c>
      <c r="X438" s="374">
        <v>6.3966405E-3</v>
      </c>
      <c r="Y438" s="374">
        <v>-34.741469369741829</v>
      </c>
      <c r="Z438" s="374">
        <v>7.7846054000000001E-3</v>
      </c>
      <c r="AA438" s="374">
        <v>1.00518636E-2</v>
      </c>
      <c r="AB438" s="374">
        <v>-22.555600535606157</v>
      </c>
    </row>
    <row r="439" spans="1:28" x14ac:dyDescent="0.25">
      <c r="A439" s="373" t="s">
        <v>613</v>
      </c>
      <c r="B439" s="374">
        <v>2.8311944000000001E-3</v>
      </c>
      <c r="C439" s="374">
        <v>4.0639176000000004E-3</v>
      </c>
      <c r="D439" s="374">
        <v>-30.333370932520875</v>
      </c>
      <c r="E439" s="374">
        <v>9.5047240000000009E-3</v>
      </c>
      <c r="F439" s="374">
        <v>7.9246394000000008E-3</v>
      </c>
      <c r="G439" s="374">
        <v>19.938883275874986</v>
      </c>
      <c r="H439" s="374">
        <v>1.23359184E-2</v>
      </c>
      <c r="I439" s="374">
        <v>1.1988557E-2</v>
      </c>
      <c r="J439" s="374">
        <v>2.8974412850520714</v>
      </c>
      <c r="K439" s="374">
        <v>4.8484994000000002E-3</v>
      </c>
      <c r="L439" s="374">
        <v>6.2610286999999999E-3</v>
      </c>
      <c r="M439" s="374">
        <v>-22.560658442597457</v>
      </c>
      <c r="N439" s="374">
        <v>7.6555253000000004E-3</v>
      </c>
      <c r="O439" s="374">
        <v>6.5219049000000001E-3</v>
      </c>
      <c r="P439" s="374">
        <v>17.381737657658892</v>
      </c>
      <c r="Q439" s="374">
        <v>1.25040247E-2</v>
      </c>
      <c r="R439" s="374">
        <v>1.27829335E-2</v>
      </c>
      <c r="S439" s="374">
        <v>-2.181884150457325</v>
      </c>
      <c r="T439" s="374">
        <v>3.7230721E-3</v>
      </c>
      <c r="U439" s="374">
        <v>5.0259318000000002E-3</v>
      </c>
      <c r="V439" s="374">
        <v>-25.922749289992353</v>
      </c>
      <c r="W439" s="374">
        <v>8.6871683000000009E-3</v>
      </c>
      <c r="X439" s="374">
        <v>7.3104462999999996E-3</v>
      </c>
      <c r="Y439" s="374">
        <v>18.832256520371416</v>
      </c>
      <c r="Z439" s="374">
        <v>1.2410240499999999E-2</v>
      </c>
      <c r="AA439" s="374">
        <v>1.23363781E-2</v>
      </c>
      <c r="AB439" s="374">
        <v>0.59873651246145076</v>
      </c>
    </row>
    <row r="440" spans="1:28" x14ac:dyDescent="0.25">
      <c r="A440" s="373" t="s">
        <v>614</v>
      </c>
      <c r="B440" s="374">
        <v>6.6735296000000003E-3</v>
      </c>
      <c r="C440" s="374">
        <v>7.1118559000000001E-3</v>
      </c>
      <c r="D440" s="374">
        <v>-6.1633180728535297</v>
      </c>
      <c r="E440" s="374">
        <v>8.4935831000000003E-3</v>
      </c>
      <c r="F440" s="374">
        <v>9.5502064000000005E-3</v>
      </c>
      <c r="G440" s="374">
        <v>-11.063879205793924</v>
      </c>
      <c r="H440" s="374">
        <v>1.51671128E-2</v>
      </c>
      <c r="I440" s="374">
        <v>1.6662062299999999E-2</v>
      </c>
      <c r="J440" s="374">
        <v>-8.97217567119527</v>
      </c>
      <c r="K440" s="374">
        <v>1.12281038E-2</v>
      </c>
      <c r="L440" s="374">
        <v>8.6089144000000006E-3</v>
      </c>
      <c r="M440" s="374">
        <v>30.424154292903637</v>
      </c>
      <c r="N440" s="374">
        <v>8.6762621000000002E-3</v>
      </c>
      <c r="O440" s="374">
        <v>6.0001524999999997E-3</v>
      </c>
      <c r="P440" s="374">
        <v>44.60069306571792</v>
      </c>
      <c r="Q440" s="374">
        <v>1.9904365899999998E-2</v>
      </c>
      <c r="R440" s="374">
        <v>1.46090669E-2</v>
      </c>
      <c r="S440" s="374">
        <v>36.246661311407905</v>
      </c>
      <c r="T440" s="374">
        <v>8.6871683000000009E-3</v>
      </c>
      <c r="U440" s="374">
        <v>7.7673491999999998E-3</v>
      </c>
      <c r="V440" s="374">
        <v>11.842123693885176</v>
      </c>
      <c r="W440" s="374">
        <v>8.5743480000000007E-3</v>
      </c>
      <c r="X440" s="374">
        <v>7.9958006000000002E-3</v>
      </c>
      <c r="Y440" s="374">
        <v>7.2356406686780117</v>
      </c>
      <c r="Z440" s="374">
        <v>1.7261516300000002E-2</v>
      </c>
      <c r="AA440" s="374">
        <v>1.5763149800000001E-2</v>
      </c>
      <c r="AB440" s="374">
        <v>9.5055018762810981</v>
      </c>
    </row>
    <row r="441" spans="1:28" x14ac:dyDescent="0.25">
      <c r="A441" s="373" t="s">
        <v>615</v>
      </c>
      <c r="B441" s="374">
        <v>1.1931462E-2</v>
      </c>
      <c r="C441" s="374">
        <v>9.7534023000000001E-3</v>
      </c>
      <c r="D441" s="374">
        <v>22.331281259668746</v>
      </c>
      <c r="E441" s="374">
        <v>1.39537437E-2</v>
      </c>
      <c r="F441" s="374">
        <v>1.07693817E-2</v>
      </c>
      <c r="G441" s="374">
        <v>29.568661309497447</v>
      </c>
      <c r="H441" s="374">
        <v>2.5885205800000002E-2</v>
      </c>
      <c r="I441" s="374">
        <v>2.05227841E-2</v>
      </c>
      <c r="J441" s="374">
        <v>26.129114226758364</v>
      </c>
      <c r="K441" s="374">
        <v>1.4290314E-2</v>
      </c>
      <c r="L441" s="374">
        <v>1.33046859E-2</v>
      </c>
      <c r="M441" s="374">
        <v>7.4081275379827005</v>
      </c>
      <c r="N441" s="374">
        <v>1.5055866500000001E-2</v>
      </c>
      <c r="O441" s="374">
        <v>1.17394288E-2</v>
      </c>
      <c r="P441" s="374">
        <v>28.250417941970074</v>
      </c>
      <c r="Q441" s="374">
        <v>2.9346180499999999E-2</v>
      </c>
      <c r="R441" s="374">
        <v>2.5044114700000002E-2</v>
      </c>
      <c r="S441" s="374">
        <v>17.177951193459418</v>
      </c>
      <c r="T441" s="374">
        <v>1.29743423E-2</v>
      </c>
      <c r="U441" s="374">
        <v>1.13083466E-2</v>
      </c>
      <c r="V441" s="374">
        <v>14.732442848895344</v>
      </c>
      <c r="W441" s="374">
        <v>1.44410071E-2</v>
      </c>
      <c r="X441" s="374">
        <v>1.11941208E-2</v>
      </c>
      <c r="Y441" s="374">
        <v>29.005281951218542</v>
      </c>
      <c r="Z441" s="374">
        <v>2.74153494E-2</v>
      </c>
      <c r="AA441" s="374">
        <v>2.25024674E-2</v>
      </c>
      <c r="AB441" s="374">
        <v>21.832636895632174</v>
      </c>
    </row>
    <row r="442" spans="1:28" x14ac:dyDescent="0.25">
      <c r="A442" s="373" t="s">
        <v>616</v>
      </c>
      <c r="B442" s="374">
        <v>1.88072198E-2</v>
      </c>
      <c r="C442" s="374">
        <v>1.8490825200000002E-2</v>
      </c>
      <c r="D442" s="374">
        <v>1.7110896705680778</v>
      </c>
      <c r="E442" s="374">
        <v>2.20428706E-2</v>
      </c>
      <c r="F442" s="374">
        <v>1.9710000500000002E-2</v>
      </c>
      <c r="G442" s="374">
        <v>11.835971795130074</v>
      </c>
      <c r="H442" s="374">
        <v>4.0850090399999997E-2</v>
      </c>
      <c r="I442" s="374">
        <v>3.8200825799999998E-2</v>
      </c>
      <c r="J442" s="374">
        <v>6.9350977224162502</v>
      </c>
      <c r="K442" s="374">
        <v>1.5821419E-2</v>
      </c>
      <c r="L442" s="374">
        <v>1.90439622E-2</v>
      </c>
      <c r="M442" s="374">
        <v>-16.921600485008316</v>
      </c>
      <c r="N442" s="374">
        <v>1.4290314E-2</v>
      </c>
      <c r="O442" s="374">
        <v>1.46090669E-2</v>
      </c>
      <c r="P442" s="374">
        <v>-2.1818840462699218</v>
      </c>
      <c r="Q442" s="374">
        <v>3.0111733000000002E-2</v>
      </c>
      <c r="R442" s="374">
        <v>3.3653029100000002E-2</v>
      </c>
      <c r="S442" s="374">
        <v>-10.522963889749825</v>
      </c>
      <c r="T442" s="374">
        <v>1.7487157E-2</v>
      </c>
      <c r="U442" s="374">
        <v>1.8733018600000002E-2</v>
      </c>
      <c r="V442" s="374">
        <v>-6.6506184966901305</v>
      </c>
      <c r="W442" s="374">
        <v>1.86153607E-2</v>
      </c>
      <c r="X442" s="374">
        <v>1.7476535599999999E-2</v>
      </c>
      <c r="Y442" s="374">
        <v>6.516309216341476</v>
      </c>
      <c r="Z442" s="374">
        <v>3.6102517700000003E-2</v>
      </c>
      <c r="AA442" s="374">
        <v>3.6209554200000001E-2</v>
      </c>
      <c r="AB442" s="374">
        <v>-0.29560292128644194</v>
      </c>
    </row>
    <row r="443" spans="1:28" x14ac:dyDescent="0.25">
      <c r="A443" s="373" t="s">
        <v>617</v>
      </c>
      <c r="B443" s="374">
        <v>3.1749822699999999E-2</v>
      </c>
      <c r="C443" s="374">
        <v>2.8650619299999999E-2</v>
      </c>
      <c r="D443" s="374">
        <v>10.817230048496729</v>
      </c>
      <c r="E443" s="374">
        <v>3.5187701600000003E-2</v>
      </c>
      <c r="F443" s="374">
        <v>3.5356083400000002E-2</v>
      </c>
      <c r="G443" s="374">
        <v>-0.47624562397089454</v>
      </c>
      <c r="H443" s="374">
        <v>6.6937524299999995E-2</v>
      </c>
      <c r="I443" s="374">
        <v>6.4006702799999995E-2</v>
      </c>
      <c r="J443" s="374">
        <v>4.5789290367883151</v>
      </c>
      <c r="K443" s="374">
        <v>3.31739432E-2</v>
      </c>
      <c r="L443" s="374">
        <v>3.8087924500000002E-2</v>
      </c>
      <c r="M443" s="374">
        <v>-12.901677800794841</v>
      </c>
      <c r="N443" s="374">
        <v>3.1898022300000002E-2</v>
      </c>
      <c r="O443" s="374">
        <v>3.5740038699999997E-2</v>
      </c>
      <c r="P443" s="374">
        <v>-10.749894347484279</v>
      </c>
      <c r="Q443" s="374">
        <v>6.5071965400000001E-2</v>
      </c>
      <c r="R443" s="374">
        <v>7.3827963100000005E-2</v>
      </c>
      <c r="S443" s="374">
        <v>-11.860001728802949</v>
      </c>
      <c r="T443" s="374">
        <v>3.2379445600000001E-2</v>
      </c>
      <c r="U443" s="374">
        <v>3.2782782500000003E-2</v>
      </c>
      <c r="V443" s="374">
        <v>-1.2303315009944749</v>
      </c>
      <c r="W443" s="374">
        <v>3.3733289999999999E-2</v>
      </c>
      <c r="X443" s="374">
        <v>3.5524199800000003E-2</v>
      </c>
      <c r="Y443" s="374">
        <v>-5.0413797075874012</v>
      </c>
      <c r="Z443" s="374">
        <v>6.61127356E-2</v>
      </c>
      <c r="AA443" s="374">
        <v>6.8306982299999999E-2</v>
      </c>
      <c r="AB443" s="374">
        <v>-3.2123314866451036</v>
      </c>
    </row>
    <row r="444" spans="1:28" x14ac:dyDescent="0.25">
      <c r="A444" s="373" t="s">
        <v>618</v>
      </c>
      <c r="B444" s="374">
        <v>4.2467915699999997E-2</v>
      </c>
      <c r="C444" s="374">
        <v>4.1045568099999999E-2</v>
      </c>
      <c r="D444" s="374">
        <v>3.4652891063286173</v>
      </c>
      <c r="E444" s="374">
        <v>5.8646169400000003E-2</v>
      </c>
      <c r="F444" s="374">
        <v>5.5269279800000001E-2</v>
      </c>
      <c r="G444" s="374">
        <v>6.109885296533224</v>
      </c>
      <c r="H444" s="374">
        <v>0.1011140851</v>
      </c>
      <c r="I444" s="374">
        <v>9.6314847999999995E-2</v>
      </c>
      <c r="J444" s="374">
        <v>4.9828631822167235</v>
      </c>
      <c r="K444" s="374">
        <v>4.7719441299999998E-2</v>
      </c>
      <c r="L444" s="374">
        <v>5.29578676E-2</v>
      </c>
      <c r="M444" s="374">
        <v>-9.8916866131520731</v>
      </c>
      <c r="N444" s="374">
        <v>4.6953888800000003E-2</v>
      </c>
      <c r="O444" s="374">
        <v>5.16534866E-2</v>
      </c>
      <c r="P444" s="374">
        <v>-9.0983167049172522</v>
      </c>
      <c r="Q444" s="374">
        <v>9.4673330099999994E-2</v>
      </c>
      <c r="R444" s="374">
        <v>0.1046113541</v>
      </c>
      <c r="S444" s="374">
        <v>-9.4999477690538843</v>
      </c>
      <c r="T444" s="374">
        <v>4.4789686099999997E-2</v>
      </c>
      <c r="U444" s="374">
        <v>4.6261417800000003E-2</v>
      </c>
      <c r="V444" s="374">
        <v>-3.1813372135775841</v>
      </c>
      <c r="W444" s="374">
        <v>5.3476854400000003E-2</v>
      </c>
      <c r="X444" s="374">
        <v>5.3686089800000003E-2</v>
      </c>
      <c r="Y444" s="374">
        <v>-0.38973857246723531</v>
      </c>
      <c r="Z444" s="374">
        <v>9.8266540400000005E-2</v>
      </c>
      <c r="AA444" s="374">
        <v>9.9947507599999999E-2</v>
      </c>
      <c r="AB444" s="374">
        <v>-1.6818500434522043</v>
      </c>
    </row>
    <row r="445" spans="1:28" x14ac:dyDescent="0.25">
      <c r="A445" s="373" t="s">
        <v>619</v>
      </c>
      <c r="B445" s="374">
        <v>4.6310250999999997E-2</v>
      </c>
      <c r="C445" s="374">
        <v>4.8157423999999997E-2</v>
      </c>
      <c r="D445" s="374">
        <v>-3.8356972748376239</v>
      </c>
      <c r="E445" s="374">
        <v>8.1497952600000007E-2</v>
      </c>
      <c r="F445" s="374">
        <v>7.4369692700000004E-2</v>
      </c>
      <c r="G445" s="374">
        <v>9.5848989570989538</v>
      </c>
      <c r="H445" s="374">
        <v>0.1278082036</v>
      </c>
      <c r="I445" s="374">
        <v>0.12252711669999999</v>
      </c>
      <c r="J445" s="374">
        <v>4.3101372514383174</v>
      </c>
      <c r="K445" s="374">
        <v>7.1196385700000003E-2</v>
      </c>
      <c r="L445" s="374">
        <v>7.59149727E-2</v>
      </c>
      <c r="M445" s="374">
        <v>-6.2156210193829109</v>
      </c>
      <c r="N445" s="374">
        <v>7.3237859200000005E-2</v>
      </c>
      <c r="O445" s="374">
        <v>8.7393525299999997E-2</v>
      </c>
      <c r="P445" s="374">
        <v>-16.197614241337842</v>
      </c>
      <c r="Q445" s="374">
        <v>0.14443424490000001</v>
      </c>
      <c r="R445" s="374">
        <v>0.163308498</v>
      </c>
      <c r="S445" s="374">
        <v>-11.557422504737014</v>
      </c>
      <c r="T445" s="374">
        <v>5.7312746900000003E-2</v>
      </c>
      <c r="U445" s="374">
        <v>6.0311181700000001E-2</v>
      </c>
      <c r="V445" s="374">
        <v>-4.971606782494864</v>
      </c>
      <c r="W445" s="374">
        <v>7.7846053799999995E-2</v>
      </c>
      <c r="X445" s="374">
        <v>8.0072231800000004E-2</v>
      </c>
      <c r="Y445" s="374">
        <v>-2.780212253307035</v>
      </c>
      <c r="Z445" s="374">
        <v>0.1351588007</v>
      </c>
      <c r="AA445" s="374">
        <v>0.1403834135</v>
      </c>
      <c r="AB445" s="374">
        <v>-3.7216738571469454</v>
      </c>
    </row>
    <row r="446" spans="1:28" x14ac:dyDescent="0.25">
      <c r="A446" s="373" t="s">
        <v>620</v>
      </c>
      <c r="B446" s="374">
        <v>6.3499645399999999E-2</v>
      </c>
      <c r="C446" s="374">
        <v>6.0552372799999997E-2</v>
      </c>
      <c r="D446" s="374">
        <v>4.867311492044446</v>
      </c>
      <c r="E446" s="374">
        <v>0.104551964</v>
      </c>
      <c r="F446" s="374">
        <v>9.61116521E-2</v>
      </c>
      <c r="G446" s="374">
        <v>8.7817779796545601</v>
      </c>
      <c r="H446" s="374">
        <v>0.1680516094</v>
      </c>
      <c r="I446" s="374">
        <v>0.1566640248</v>
      </c>
      <c r="J446" s="374">
        <v>7.2687935947883364</v>
      </c>
      <c r="K446" s="374">
        <v>7.5789700900000007E-2</v>
      </c>
      <c r="L446" s="374">
        <v>7.9306363199999994E-2</v>
      </c>
      <c r="M446" s="374">
        <v>-4.4342750797075841</v>
      </c>
      <c r="N446" s="374">
        <v>0.10564624979999999</v>
      </c>
      <c r="O446" s="374">
        <v>0.1064374875</v>
      </c>
      <c r="P446" s="374">
        <v>-0.74338254179477925</v>
      </c>
      <c r="Q446" s="374">
        <v>0.18143595069999999</v>
      </c>
      <c r="R446" s="374">
        <v>0.1857438508</v>
      </c>
      <c r="S446" s="374">
        <v>-2.3192692955625982</v>
      </c>
      <c r="T446" s="374">
        <v>6.8933244800000001E-2</v>
      </c>
      <c r="U446" s="374">
        <v>6.8763885199999999E-2</v>
      </c>
      <c r="V446" s="374">
        <v>0.2462914937214844</v>
      </c>
      <c r="W446" s="374">
        <v>0.1050357625</v>
      </c>
      <c r="X446" s="374">
        <v>0.1006328619</v>
      </c>
      <c r="Y446" s="374">
        <v>4.3752115530364399</v>
      </c>
      <c r="Z446" s="374">
        <v>0.17396900730000001</v>
      </c>
      <c r="AA446" s="374">
        <v>0.16939674709999999</v>
      </c>
      <c r="AB446" s="374">
        <v>2.6991428573896137</v>
      </c>
    </row>
    <row r="447" spans="1:28" x14ac:dyDescent="0.25">
      <c r="A447" s="373" t="s">
        <v>621</v>
      </c>
      <c r="B447" s="374">
        <v>7.3004369400000005E-2</v>
      </c>
      <c r="C447" s="374">
        <v>7.2337733900000006E-2</v>
      </c>
      <c r="D447" s="374">
        <v>0.92155983338040315</v>
      </c>
      <c r="E447" s="374">
        <v>0.1122366345</v>
      </c>
      <c r="F447" s="374">
        <v>0.1091161885</v>
      </c>
      <c r="G447" s="374">
        <v>2.8597461503157229</v>
      </c>
      <c r="H447" s="374">
        <v>0.18524100390000001</v>
      </c>
      <c r="I447" s="374">
        <v>0.1814539224</v>
      </c>
      <c r="J447" s="374">
        <v>2.0870761292509865</v>
      </c>
      <c r="K447" s="374">
        <v>9.1355935799999996E-2</v>
      </c>
      <c r="L447" s="374">
        <v>8.3219506200000001E-2</v>
      </c>
      <c r="M447" s="374">
        <v>9.777070270575571</v>
      </c>
      <c r="N447" s="374">
        <v>0.16689045259999999</v>
      </c>
      <c r="O447" s="374">
        <v>0.1695695267</v>
      </c>
      <c r="P447" s="374">
        <v>-1.579926624870398</v>
      </c>
      <c r="Q447" s="374">
        <v>0.25824638840000003</v>
      </c>
      <c r="R447" s="374">
        <v>0.25278903279999998</v>
      </c>
      <c r="S447" s="374">
        <v>2.1588577398125253</v>
      </c>
      <c r="T447" s="374">
        <v>8.1117844499999994E-2</v>
      </c>
      <c r="U447" s="374">
        <v>7.7102362999999993E-2</v>
      </c>
      <c r="V447" s="374">
        <v>5.2079875943620513</v>
      </c>
      <c r="W447" s="374">
        <v>0.13639982480000001</v>
      </c>
      <c r="X447" s="374">
        <v>0.1355859331</v>
      </c>
      <c r="Y447" s="374">
        <v>0.60027738969037348</v>
      </c>
      <c r="Z447" s="374">
        <v>0.21751766929999999</v>
      </c>
      <c r="AA447" s="374">
        <v>0.21268829610000001</v>
      </c>
      <c r="AB447" s="374">
        <v>2.2706342043989913</v>
      </c>
    </row>
    <row r="448" spans="1:28" x14ac:dyDescent="0.25">
      <c r="A448" s="373" t="s">
        <v>622</v>
      </c>
      <c r="B448" s="374">
        <v>8.3924690600000004E-2</v>
      </c>
      <c r="C448" s="374">
        <v>8.4732682700000006E-2</v>
      </c>
      <c r="D448" s="374">
        <v>-0.95357785715428633</v>
      </c>
      <c r="E448" s="374">
        <v>0.14075080649999999</v>
      </c>
      <c r="F448" s="374">
        <v>0.12720062200000001</v>
      </c>
      <c r="G448" s="374">
        <v>10.65260867985376</v>
      </c>
      <c r="H448" s="374">
        <v>0.22467549710000001</v>
      </c>
      <c r="I448" s="374">
        <v>0.21193330469999999</v>
      </c>
      <c r="J448" s="374">
        <v>6.0123596043751171</v>
      </c>
      <c r="K448" s="374">
        <v>0.10105293460000001</v>
      </c>
      <c r="L448" s="374">
        <v>9.5741563500000001E-2</v>
      </c>
      <c r="M448" s="374">
        <v>5.5476126624984579</v>
      </c>
      <c r="N448" s="374">
        <v>0.1773530039</v>
      </c>
      <c r="O448" s="374">
        <v>0.16565638369999999</v>
      </c>
      <c r="P448" s="374">
        <v>7.0607723884533957</v>
      </c>
      <c r="Q448" s="374">
        <v>0.2784059384</v>
      </c>
      <c r="R448" s="374">
        <v>0.26139794729999999</v>
      </c>
      <c r="S448" s="374">
        <v>6.5065511323546765</v>
      </c>
      <c r="T448" s="374">
        <v>9.1497318399999999E-2</v>
      </c>
      <c r="U448" s="374">
        <v>8.9552966799999995E-2</v>
      </c>
      <c r="V448" s="374">
        <v>2.1711749699397043</v>
      </c>
      <c r="W448" s="374">
        <v>0.15693313170000001</v>
      </c>
      <c r="X448" s="374">
        <v>0.14403863659999999</v>
      </c>
      <c r="Y448" s="374">
        <v>8.9521085483531984</v>
      </c>
      <c r="Z448" s="374">
        <v>0.24843045010000001</v>
      </c>
      <c r="AA448" s="374">
        <v>0.23359160339999999</v>
      </c>
      <c r="AB448" s="374">
        <v>6.3524743543928341</v>
      </c>
    </row>
    <row r="449" spans="1:28" x14ac:dyDescent="0.25">
      <c r="A449" s="373" t="s">
        <v>623</v>
      </c>
      <c r="B449" s="374">
        <v>9.66650654E-2</v>
      </c>
      <c r="C449" s="374">
        <v>8.73742292E-2</v>
      </c>
      <c r="D449" s="374">
        <v>10.633382732033292</v>
      </c>
      <c r="E449" s="374">
        <v>0.1360995585</v>
      </c>
      <c r="F449" s="374">
        <v>0.13370289020000001</v>
      </c>
      <c r="G449" s="374">
        <v>1.7925329036754034</v>
      </c>
      <c r="H449" s="374">
        <v>0.2327646239</v>
      </c>
      <c r="I449" s="374">
        <v>0.22107711939999999</v>
      </c>
      <c r="J449" s="374">
        <v>5.2866187743533688</v>
      </c>
      <c r="K449" s="374">
        <v>9.8756277000000003E-2</v>
      </c>
      <c r="L449" s="374">
        <v>9.8350325500000002E-2</v>
      </c>
      <c r="M449" s="374">
        <v>0.41276070814835197</v>
      </c>
      <c r="N449" s="374">
        <v>0.13014393090000001</v>
      </c>
      <c r="O449" s="374">
        <v>0.12495969730000001</v>
      </c>
      <c r="P449" s="374">
        <v>4.1487245183971844</v>
      </c>
      <c r="Q449" s="374">
        <v>0.22890020790000001</v>
      </c>
      <c r="R449" s="374">
        <v>0.22331002280000001</v>
      </c>
      <c r="S449" s="374">
        <v>2.5033292415211683</v>
      </c>
      <c r="T449" s="374">
        <v>9.7589618200000006E-2</v>
      </c>
      <c r="U449" s="374">
        <v>9.2180158400000003E-2</v>
      </c>
      <c r="V449" s="374">
        <v>5.8683559389500983</v>
      </c>
      <c r="W449" s="374">
        <v>0.13346649520000001</v>
      </c>
      <c r="X449" s="374">
        <v>0.12987464700000001</v>
      </c>
      <c r="Y449" s="374">
        <v>2.7656269202410266</v>
      </c>
      <c r="Z449" s="374">
        <v>0.23105611340000001</v>
      </c>
      <c r="AA449" s="374">
        <v>0.2220548054</v>
      </c>
      <c r="AB449" s="374">
        <v>4.0536425157678746</v>
      </c>
    </row>
    <row r="450" spans="1:28" x14ac:dyDescent="0.25">
      <c r="A450" s="373" t="s">
        <v>624</v>
      </c>
      <c r="B450" s="374">
        <v>8.7160341399999994E-2</v>
      </c>
      <c r="C450" s="374">
        <v>8.5342270299999995E-2</v>
      </c>
      <c r="D450" s="374">
        <v>2.1303289607939924</v>
      </c>
      <c r="E450" s="374">
        <v>0.1391329811</v>
      </c>
      <c r="F450" s="374">
        <v>0.12638783849999999</v>
      </c>
      <c r="G450" s="374">
        <v>10.084152677395464</v>
      </c>
      <c r="H450" s="374">
        <v>0.2262933225</v>
      </c>
      <c r="I450" s="374">
        <v>0.21173010880000001</v>
      </c>
      <c r="J450" s="374">
        <v>6.8781968622877221</v>
      </c>
      <c r="K450" s="374">
        <v>0.11074993330000001</v>
      </c>
      <c r="L450" s="374">
        <v>9.8611201699999998E-2</v>
      </c>
      <c r="M450" s="374">
        <v>12.309688342435043</v>
      </c>
      <c r="N450" s="374">
        <v>0.105901434</v>
      </c>
      <c r="O450" s="374">
        <v>9.5741563500000001E-2</v>
      </c>
      <c r="P450" s="374">
        <v>10.611765808482954</v>
      </c>
      <c r="Q450" s="374">
        <v>0.21665136730000001</v>
      </c>
      <c r="R450" s="374">
        <v>0.1943527652</v>
      </c>
      <c r="S450" s="374">
        <v>11.47326207427688</v>
      </c>
      <c r="T450" s="374">
        <v>9.7589618200000006E-2</v>
      </c>
      <c r="U450" s="374">
        <v>9.1152126900000005E-2</v>
      </c>
      <c r="V450" s="374">
        <v>7.062359945876362</v>
      </c>
      <c r="W450" s="374">
        <v>0.12444086579999999</v>
      </c>
      <c r="X450" s="374">
        <v>0.11296924</v>
      </c>
      <c r="Y450" s="374">
        <v>10.154645459241829</v>
      </c>
      <c r="Z450" s="374">
        <v>0.222030484</v>
      </c>
      <c r="AA450" s="374">
        <v>0.20412136689999999</v>
      </c>
      <c r="AB450" s="374">
        <v>8.7737591473085565</v>
      </c>
    </row>
    <row r="451" spans="1:28" x14ac:dyDescent="0.25">
      <c r="A451" s="373" t="s">
        <v>625</v>
      </c>
      <c r="B451" s="374">
        <v>8.9789307600000007E-2</v>
      </c>
      <c r="C451" s="374">
        <v>7.7214435100000006E-2</v>
      </c>
      <c r="D451" s="374">
        <v>16.285649805913049</v>
      </c>
      <c r="E451" s="374">
        <v>0.11243886259999999</v>
      </c>
      <c r="F451" s="374">
        <v>9.61116521E-2</v>
      </c>
      <c r="G451" s="374">
        <v>16.987753454713527</v>
      </c>
      <c r="H451" s="374">
        <v>0.2022281702</v>
      </c>
      <c r="I451" s="374">
        <v>0.1733260871</v>
      </c>
      <c r="J451" s="374">
        <v>16.674975812109018</v>
      </c>
      <c r="K451" s="374">
        <v>7.75759902E-2</v>
      </c>
      <c r="L451" s="374">
        <v>7.3567087000000003E-2</v>
      </c>
      <c r="M451" s="374">
        <v>5.4493162139204854</v>
      </c>
      <c r="N451" s="374">
        <v>7.9617463599999994E-2</v>
      </c>
      <c r="O451" s="374">
        <v>7.0175696400000001E-2</v>
      </c>
      <c r="P451" s="374">
        <v>13.454468832317845</v>
      </c>
      <c r="Q451" s="374">
        <v>0.15719345379999999</v>
      </c>
      <c r="R451" s="374">
        <v>0.14374278339999999</v>
      </c>
      <c r="S451" s="374">
        <v>9.3574578715163614</v>
      </c>
      <c r="T451" s="374">
        <v>8.4389635199999993E-2</v>
      </c>
      <c r="U451" s="374">
        <v>7.5617428599999995E-2</v>
      </c>
      <c r="V451" s="374">
        <v>11.600773475653469</v>
      </c>
      <c r="W451" s="374">
        <v>9.7928079299999998E-2</v>
      </c>
      <c r="X451" s="374">
        <v>8.4755486399999996E-2</v>
      </c>
      <c r="Y451" s="374">
        <v>15.541876354567187</v>
      </c>
      <c r="Z451" s="374">
        <v>0.18231771450000001</v>
      </c>
      <c r="AA451" s="374">
        <v>0.160372915</v>
      </c>
      <c r="AB451" s="374">
        <v>13.683607047985635</v>
      </c>
    </row>
    <row r="452" spans="1:28" x14ac:dyDescent="0.25">
      <c r="A452" s="373" t="s">
        <v>626</v>
      </c>
      <c r="B452" s="374">
        <v>6.1881820099999998E-2</v>
      </c>
      <c r="C452" s="374">
        <v>5.7910826300000003E-2</v>
      </c>
      <c r="D452" s="374">
        <v>6.8570836468966112</v>
      </c>
      <c r="E452" s="374">
        <v>7.9071214500000001E-2</v>
      </c>
      <c r="F452" s="374">
        <v>7.0305775099999995E-2</v>
      </c>
      <c r="G452" s="374">
        <v>12.467595140701327</v>
      </c>
      <c r="H452" s="374">
        <v>0.1409530346</v>
      </c>
      <c r="I452" s="374">
        <v>0.12821660139999999</v>
      </c>
      <c r="J452" s="374">
        <v>9.933528935356728</v>
      </c>
      <c r="K452" s="374">
        <v>6.2264939499999998E-2</v>
      </c>
      <c r="L452" s="374">
        <v>5.6349258100000001E-2</v>
      </c>
      <c r="M452" s="374">
        <v>10.498241857065359</v>
      </c>
      <c r="N452" s="374">
        <v>5.8181992600000003E-2</v>
      </c>
      <c r="O452" s="374">
        <v>4.7479467499999997E-2</v>
      </c>
      <c r="P452" s="374">
        <v>22.541375595671976</v>
      </c>
      <c r="Q452" s="374">
        <v>0.1204469321</v>
      </c>
      <c r="R452" s="374">
        <v>0.1038287256</v>
      </c>
      <c r="S452" s="374">
        <v>16.005403518118499</v>
      </c>
      <c r="T452" s="374">
        <v>6.2051202299999997E-2</v>
      </c>
      <c r="U452" s="374">
        <v>5.7227087199999999E-2</v>
      </c>
      <c r="V452" s="374">
        <v>8.4297757164198295</v>
      </c>
      <c r="W452" s="374">
        <v>6.9835807700000002E-2</v>
      </c>
      <c r="X452" s="374">
        <v>6.0311181700000001E-2</v>
      </c>
      <c r="Y452" s="374">
        <v>15.79247119941607</v>
      </c>
      <c r="Z452" s="374">
        <v>0.13188701010000001</v>
      </c>
      <c r="AA452" s="374">
        <v>0.11753826890000001</v>
      </c>
      <c r="AB452" s="374">
        <v>12.207718672637347</v>
      </c>
    </row>
    <row r="453" spans="1:28" x14ac:dyDescent="0.25">
      <c r="A453" s="373" t="s">
        <v>627</v>
      </c>
      <c r="B453" s="374">
        <v>3.3569876300000003E-2</v>
      </c>
      <c r="C453" s="374">
        <v>3.06825781E-2</v>
      </c>
      <c r="D453" s="374">
        <v>9.4102203230438608</v>
      </c>
      <c r="E453" s="374">
        <v>4.5501338299999999E-2</v>
      </c>
      <c r="F453" s="374">
        <v>4.2061547499999997E-2</v>
      </c>
      <c r="G453" s="374">
        <v>8.1779939266381163</v>
      </c>
      <c r="H453" s="374">
        <v>7.9071214500000001E-2</v>
      </c>
      <c r="I453" s="374">
        <v>7.2744125699999995E-2</v>
      </c>
      <c r="J453" s="374">
        <v>8.6977315887927453</v>
      </c>
      <c r="K453" s="374">
        <v>4.1084652700000002E-2</v>
      </c>
      <c r="L453" s="374">
        <v>3.4174781500000001E-2</v>
      </c>
      <c r="M453" s="374">
        <v>20.219211057721019</v>
      </c>
      <c r="N453" s="374">
        <v>3.4960232399999999E-2</v>
      </c>
      <c r="O453" s="374">
        <v>2.7392000499999999E-2</v>
      </c>
      <c r="P453" s="374">
        <v>27.629350766111436</v>
      </c>
      <c r="Q453" s="374">
        <v>7.6044885100000001E-2</v>
      </c>
      <c r="R453" s="374">
        <v>6.1566782E-2</v>
      </c>
      <c r="S453" s="374">
        <v>23.516095254093351</v>
      </c>
      <c r="T453" s="374">
        <v>3.68922603E-2</v>
      </c>
      <c r="U453" s="374">
        <v>3.2211653899999998E-2</v>
      </c>
      <c r="V453" s="374">
        <v>14.530785704238557</v>
      </c>
      <c r="W453" s="374">
        <v>4.0840973199999998E-2</v>
      </c>
      <c r="X453" s="374">
        <v>3.5638425600000002E-2</v>
      </c>
      <c r="Y453" s="374">
        <v>14.598140945934478</v>
      </c>
      <c r="Z453" s="374">
        <v>7.7733233499999999E-2</v>
      </c>
      <c r="AA453" s="374">
        <v>6.7850079399999999E-2</v>
      </c>
      <c r="AB453" s="374">
        <v>14.566164383884272</v>
      </c>
    </row>
    <row r="454" spans="1:28" x14ac:dyDescent="0.25">
      <c r="A454" s="373" t="s">
        <v>628</v>
      </c>
      <c r="B454" s="374">
        <v>2.1840642399999999E-2</v>
      </c>
      <c r="C454" s="374">
        <v>1.93036088E-2</v>
      </c>
      <c r="D454" s="374">
        <v>13.142794315226691</v>
      </c>
      <c r="E454" s="374">
        <v>2.4671836799999999E-2</v>
      </c>
      <c r="F454" s="374">
        <v>1.7881237599999999E-2</v>
      </c>
      <c r="G454" s="374">
        <v>37.976114136529347</v>
      </c>
      <c r="H454" s="374">
        <v>4.6512479099999997E-2</v>
      </c>
      <c r="I454" s="374">
        <v>3.7184846399999999E-2</v>
      </c>
      <c r="J454" s="374">
        <v>25.084499743960208</v>
      </c>
      <c r="K454" s="374">
        <v>2.1690655100000001E-2</v>
      </c>
      <c r="L454" s="374">
        <v>1.9565714599999999E-2</v>
      </c>
      <c r="M454" s="374">
        <v>10.860531002532369</v>
      </c>
      <c r="N454" s="374">
        <v>1.8628445E-2</v>
      </c>
      <c r="O454" s="374">
        <v>1.9565714599999999E-2</v>
      </c>
      <c r="P454" s="374">
        <v>-4.7903673295939804</v>
      </c>
      <c r="Q454" s="374">
        <v>4.0319100199999999E-2</v>
      </c>
      <c r="R454" s="374">
        <v>3.9131429199999998E-2</v>
      </c>
      <c r="S454" s="374">
        <v>3.0350820920182597</v>
      </c>
      <c r="T454" s="374">
        <v>2.1774331000000001E-2</v>
      </c>
      <c r="U454" s="374">
        <v>1.9418372900000001E-2</v>
      </c>
      <c r="V454" s="374">
        <v>12.132623635011154</v>
      </c>
      <c r="W454" s="374">
        <v>2.1999971699999999E-2</v>
      </c>
      <c r="X454" s="374">
        <v>1.8618792799999999E-2</v>
      </c>
      <c r="Y454" s="374">
        <v>18.160032910404379</v>
      </c>
      <c r="Z454" s="374">
        <v>4.3774302700000003E-2</v>
      </c>
      <c r="AA454" s="374">
        <v>3.80371657E-2</v>
      </c>
      <c r="AB454" s="374">
        <v>15.082977120979347</v>
      </c>
    </row>
    <row r="455" spans="1:28" s="340" customFormat="1" x14ac:dyDescent="0.25">
      <c r="A455" s="379" t="s">
        <v>32</v>
      </c>
      <c r="B455" s="375">
        <v>0.77776954259999997</v>
      </c>
      <c r="C455" s="375">
        <v>0.73760105080000005</v>
      </c>
      <c r="D455" s="375">
        <v>5.4458289825418893</v>
      </c>
      <c r="E455" s="375">
        <v>1.1314666122999999</v>
      </c>
      <c r="F455" s="375">
        <v>1.0403629146</v>
      </c>
      <c r="G455" s="375">
        <v>8.7569151515774379</v>
      </c>
      <c r="H455" s="375">
        <v>1.9092361549000001</v>
      </c>
      <c r="I455" s="375">
        <v>1.7779639653999999</v>
      </c>
      <c r="J455" s="375">
        <v>7.3832874037166984</v>
      </c>
      <c r="K455" s="375">
        <v>0.88370280919999999</v>
      </c>
      <c r="L455" s="375">
        <v>0.85932618589999998</v>
      </c>
      <c r="M455" s="375">
        <v>2.8367136600718768</v>
      </c>
      <c r="N455" s="375">
        <v>1.0819809157</v>
      </c>
      <c r="O455" s="375">
        <v>1.0518528176999999</v>
      </c>
      <c r="P455" s="375">
        <v>2.8642883769498084</v>
      </c>
      <c r="Q455" s="375">
        <v>1.9656837249000001</v>
      </c>
      <c r="R455" s="375">
        <v>1.9111790037</v>
      </c>
      <c r="S455" s="375">
        <v>2.8518899116451113</v>
      </c>
      <c r="T455" s="375">
        <v>0.82460406890000004</v>
      </c>
      <c r="U455" s="375">
        <v>0.79089890559999998</v>
      </c>
      <c r="V455" s="375">
        <v>4.2616272524021559</v>
      </c>
      <c r="W455" s="375">
        <v>1.1095883181999999</v>
      </c>
      <c r="X455" s="375">
        <v>1.0453938163000001</v>
      </c>
      <c r="Y455" s="375">
        <v>6.1407003656483994</v>
      </c>
      <c r="Z455" s="375">
        <v>1.9341923871</v>
      </c>
      <c r="AA455" s="375">
        <v>1.8362927219</v>
      </c>
      <c r="AB455" s="375">
        <v>5.3313757677318385</v>
      </c>
    </row>
    <row r="456" spans="1:28" x14ac:dyDescent="0.25">
      <c r="A456" s="1074"/>
      <c r="B456" s="1072"/>
      <c r="C456" s="1072"/>
      <c r="D456" s="1072"/>
      <c r="E456" s="1072"/>
      <c r="F456" s="1072"/>
      <c r="G456" s="1072"/>
      <c r="H456" s="1072"/>
      <c r="I456" s="1072"/>
      <c r="J456" s="1072"/>
      <c r="K456" s="1072"/>
      <c r="L456" s="1072"/>
      <c r="M456" s="1072"/>
      <c r="N456" s="1072"/>
      <c r="O456" s="1072"/>
      <c r="P456" s="1072"/>
      <c r="Q456" s="1072"/>
      <c r="R456" s="1072"/>
      <c r="S456" s="1072"/>
      <c r="T456" s="1072"/>
      <c r="U456" s="1072"/>
      <c r="V456" s="1072"/>
      <c r="W456" s="1072"/>
      <c r="X456" s="1072"/>
      <c r="Y456" s="1072"/>
      <c r="Z456" s="1072"/>
      <c r="AA456" s="1072"/>
      <c r="AB456" s="1075"/>
    </row>
    <row r="457" spans="1:28" x14ac:dyDescent="0.25">
      <c r="A457" s="1082" t="s">
        <v>630</v>
      </c>
      <c r="B457" s="1077"/>
      <c r="C457" s="1077"/>
      <c r="D457" s="1077"/>
      <c r="E457" s="1077"/>
      <c r="F457" s="1077"/>
      <c r="G457" s="1077"/>
      <c r="H457" s="1077"/>
      <c r="I457" s="1077"/>
      <c r="J457" s="1077"/>
      <c r="K457" s="1077"/>
      <c r="L457" s="1077"/>
      <c r="M457" s="1077"/>
      <c r="N457" s="1077"/>
      <c r="O457" s="1077"/>
      <c r="P457" s="1077"/>
      <c r="Q457" s="1077"/>
      <c r="R457" s="1077"/>
      <c r="S457" s="1077"/>
      <c r="T457" s="1077"/>
      <c r="U457" s="1077"/>
      <c r="V457" s="1077"/>
      <c r="W457" s="1077"/>
      <c r="X457" s="1077"/>
      <c r="Y457" s="1077"/>
      <c r="Z457" s="1077"/>
      <c r="AA457" s="1077"/>
      <c r="AB457" s="1078"/>
    </row>
    <row r="458" spans="1:28" x14ac:dyDescent="0.25">
      <c r="A458" s="373" t="s">
        <v>610</v>
      </c>
      <c r="B458" s="374">
        <v>0</v>
      </c>
      <c r="C458" s="374">
        <v>0</v>
      </c>
      <c r="D458" s="374">
        <v>0</v>
      </c>
      <c r="E458" s="374">
        <v>0</v>
      </c>
      <c r="F458" s="374">
        <v>0</v>
      </c>
      <c r="G458" s="374">
        <v>0</v>
      </c>
      <c r="H458" s="374">
        <v>0</v>
      </c>
      <c r="I458" s="374">
        <v>0</v>
      </c>
      <c r="J458" s="374">
        <v>0</v>
      </c>
      <c r="K458" s="374">
        <v>0</v>
      </c>
      <c r="L458" s="374">
        <v>0</v>
      </c>
      <c r="M458" s="374">
        <v>0</v>
      </c>
      <c r="N458" s="374">
        <v>0</v>
      </c>
      <c r="O458" s="374">
        <v>0</v>
      </c>
      <c r="P458" s="374">
        <v>0</v>
      </c>
      <c r="Q458" s="374">
        <v>0</v>
      </c>
      <c r="R458" s="374">
        <v>0</v>
      </c>
      <c r="S458" s="374">
        <v>0</v>
      </c>
      <c r="T458" s="374">
        <v>0</v>
      </c>
      <c r="U458" s="374">
        <v>0</v>
      </c>
      <c r="V458" s="374">
        <v>0</v>
      </c>
      <c r="W458" s="374">
        <v>0</v>
      </c>
      <c r="X458" s="374">
        <v>0</v>
      </c>
      <c r="Y458" s="374">
        <v>0</v>
      </c>
      <c r="Z458" s="374">
        <v>0</v>
      </c>
      <c r="AA458" s="374">
        <v>0</v>
      </c>
      <c r="AB458" s="374">
        <v>0</v>
      </c>
    </row>
    <row r="459" spans="1:28" x14ac:dyDescent="0.25">
      <c r="A459" s="373" t="s">
        <v>611</v>
      </c>
      <c r="B459" s="374">
        <v>4.0445630000000003E-4</v>
      </c>
      <c r="C459" s="374">
        <v>6.773196E-4</v>
      </c>
      <c r="D459" s="374">
        <v>-40.285752841051689</v>
      </c>
      <c r="E459" s="374">
        <v>1.3481880000000001E-4</v>
      </c>
      <c r="F459" s="374">
        <v>1.8626290000000001E-4</v>
      </c>
      <c r="G459" s="374">
        <v>-27.619080342891689</v>
      </c>
      <c r="H459" s="374">
        <v>5.3927510000000001E-4</v>
      </c>
      <c r="I459" s="374">
        <v>8.6358249999999995E-4</v>
      </c>
      <c r="J459" s="374">
        <v>-37.553725324447861</v>
      </c>
      <c r="K459" s="374">
        <v>1.0632670000000001E-4</v>
      </c>
      <c r="L459" s="374">
        <v>0</v>
      </c>
      <c r="M459" s="374">
        <v>0</v>
      </c>
      <c r="N459" s="374">
        <v>6.1669510000000004E-4</v>
      </c>
      <c r="O459" s="374">
        <v>4.7827299999999998E-4</v>
      </c>
      <c r="P459" s="374">
        <v>28.942068651167862</v>
      </c>
      <c r="Q459" s="374">
        <v>7.2302179999999996E-4</v>
      </c>
      <c r="R459" s="374">
        <v>4.7827299999999998E-4</v>
      </c>
      <c r="S459" s="374">
        <v>51.173451146102742</v>
      </c>
      <c r="T459" s="374">
        <v>2.7264919999999998E-4</v>
      </c>
      <c r="U459" s="374">
        <v>3.8075240000000002E-4</v>
      </c>
      <c r="V459" s="374">
        <v>-28.391994377448448</v>
      </c>
      <c r="W459" s="374">
        <v>3.478628E-4</v>
      </c>
      <c r="X459" s="374">
        <v>3.141207E-4</v>
      </c>
      <c r="Y459" s="374">
        <v>10.741762640921149</v>
      </c>
      <c r="Z459" s="374">
        <v>6.2051200000000004E-4</v>
      </c>
      <c r="AA459" s="374">
        <v>6.9487309999999997E-4</v>
      </c>
      <c r="AB459" s="374">
        <v>-10.70139281546515</v>
      </c>
    </row>
    <row r="460" spans="1:28" x14ac:dyDescent="0.25">
      <c r="A460" s="373" t="s">
        <v>612</v>
      </c>
      <c r="B460" s="374">
        <v>1.1122548999999999E-3</v>
      </c>
      <c r="C460" s="374">
        <v>3.2172679999999999E-4</v>
      </c>
      <c r="D460" s="374">
        <v>245.71409655645718</v>
      </c>
      <c r="E460" s="374">
        <v>1.1122548999999999E-3</v>
      </c>
      <c r="F460" s="374">
        <v>1.0159794000000001E-3</v>
      </c>
      <c r="G460" s="374">
        <v>9.4761271734446382</v>
      </c>
      <c r="H460" s="374">
        <v>2.2245098999999998E-3</v>
      </c>
      <c r="I460" s="374">
        <v>1.3377062E-3</v>
      </c>
      <c r="J460" s="374">
        <v>66.29286012130315</v>
      </c>
      <c r="K460" s="374">
        <v>6.5922579999999999E-4</v>
      </c>
      <c r="L460" s="374">
        <v>5.8697139999999996E-4</v>
      </c>
      <c r="M460" s="374">
        <v>12.309696860869202</v>
      </c>
      <c r="N460" s="374">
        <v>6.5922579999999999E-4</v>
      </c>
      <c r="O460" s="374">
        <v>9.5654599999999996E-4</v>
      </c>
      <c r="P460" s="374">
        <v>-31.082687084573035</v>
      </c>
      <c r="Q460" s="374">
        <v>1.3184516E-3</v>
      </c>
      <c r="R460" s="374">
        <v>1.5435175000000001E-3</v>
      </c>
      <c r="S460" s="374">
        <v>-14.58136367096583</v>
      </c>
      <c r="T460" s="374">
        <v>9.1196460000000001E-4</v>
      </c>
      <c r="U460" s="374">
        <v>4.378653E-4</v>
      </c>
      <c r="V460" s="374">
        <v>108.27514763101802</v>
      </c>
      <c r="W460" s="374">
        <v>9.1196460000000001E-4</v>
      </c>
      <c r="X460" s="374">
        <v>9.8995630000000005E-4</v>
      </c>
      <c r="Y460" s="374">
        <v>-7.8782972541313274</v>
      </c>
      <c r="Z460" s="374">
        <v>1.8239293000000001E-3</v>
      </c>
      <c r="AA460" s="374">
        <v>1.4278215000000001E-3</v>
      </c>
      <c r="AB460" s="374">
        <v>27.742109220235168</v>
      </c>
    </row>
    <row r="461" spans="1:28" x14ac:dyDescent="0.25">
      <c r="A461" s="373" t="s">
        <v>613</v>
      </c>
      <c r="B461" s="374">
        <v>7.0779860000000003E-4</v>
      </c>
      <c r="C461" s="374">
        <v>8.1278350000000004E-4</v>
      </c>
      <c r="D461" s="374">
        <v>-12.916711522810198</v>
      </c>
      <c r="E461" s="374">
        <v>2.2076575000000002E-3</v>
      </c>
      <c r="F461" s="374">
        <v>2.0658247999999998E-3</v>
      </c>
      <c r="G461" s="374">
        <v>6.8656693442735506</v>
      </c>
      <c r="H461" s="374">
        <v>2.9154560999999999E-3</v>
      </c>
      <c r="I461" s="374">
        <v>2.8786083000000001E-3</v>
      </c>
      <c r="J461" s="374">
        <v>1.2800560604233624</v>
      </c>
      <c r="K461" s="374">
        <v>6.3796040000000005E-4</v>
      </c>
      <c r="L461" s="374">
        <v>8.695873E-4</v>
      </c>
      <c r="M461" s="374">
        <v>-26.636417068188546</v>
      </c>
      <c r="N461" s="374">
        <v>1.5949010999999999E-3</v>
      </c>
      <c r="O461" s="374">
        <v>6.0871109999999999E-4</v>
      </c>
      <c r="P461" s="374">
        <v>162.01281691758206</v>
      </c>
      <c r="Q461" s="374">
        <v>2.2328615999999998E-3</v>
      </c>
      <c r="R461" s="374">
        <v>1.4782984E-3</v>
      </c>
      <c r="S461" s="374">
        <v>51.042685292766322</v>
      </c>
      <c r="T461" s="374">
        <v>6.7692220000000001E-4</v>
      </c>
      <c r="U461" s="374">
        <v>8.3765529999999997E-4</v>
      </c>
      <c r="V461" s="374">
        <v>-19.18845377090075</v>
      </c>
      <c r="W461" s="374">
        <v>1.9367496E-3</v>
      </c>
      <c r="X461" s="374">
        <v>1.4278215000000001E-3</v>
      </c>
      <c r="Y461" s="374">
        <v>35.643678148844216</v>
      </c>
      <c r="Z461" s="374">
        <v>2.6136719E-3</v>
      </c>
      <c r="AA461" s="374">
        <v>2.2654768E-3</v>
      </c>
      <c r="AB461" s="374">
        <v>15.369616674070553</v>
      </c>
    </row>
    <row r="462" spans="1:28" x14ac:dyDescent="0.25">
      <c r="A462" s="373" t="s">
        <v>614</v>
      </c>
      <c r="B462" s="374">
        <v>1.5672683E-3</v>
      </c>
      <c r="C462" s="374">
        <v>1.6425000000000001E-3</v>
      </c>
      <c r="D462" s="374">
        <v>-4.5803165905631715</v>
      </c>
      <c r="E462" s="374">
        <v>2.4772951000000001E-3</v>
      </c>
      <c r="F462" s="374">
        <v>2.6246135000000002E-3</v>
      </c>
      <c r="G462" s="374">
        <v>-5.6129559647544403</v>
      </c>
      <c r="H462" s="374">
        <v>4.0445634000000003E-3</v>
      </c>
      <c r="I462" s="374">
        <v>4.2671135000000001E-3</v>
      </c>
      <c r="J462" s="374">
        <v>-5.2154717703196685</v>
      </c>
      <c r="K462" s="374">
        <v>3.0409448000000001E-3</v>
      </c>
      <c r="L462" s="374">
        <v>2.3044063999999999E-3</v>
      </c>
      <c r="M462" s="374">
        <v>31.96217472751335</v>
      </c>
      <c r="N462" s="374">
        <v>3.1260061999999998E-3</v>
      </c>
      <c r="O462" s="374">
        <v>2.7391999999999998E-3</v>
      </c>
      <c r="P462" s="374">
        <v>14.121137558411224</v>
      </c>
      <c r="Q462" s="374">
        <v>6.1669510000000004E-3</v>
      </c>
      <c r="R462" s="374">
        <v>5.0436064000000001E-3</v>
      </c>
      <c r="S462" s="374">
        <v>22.272646017738417</v>
      </c>
      <c r="T462" s="374">
        <v>2.2188006000000001E-3</v>
      </c>
      <c r="U462" s="374">
        <v>1.9323185000000001E-3</v>
      </c>
      <c r="V462" s="374">
        <v>14.825821933599448</v>
      </c>
      <c r="W462" s="374">
        <v>2.7640989999999999E-3</v>
      </c>
      <c r="X462" s="374">
        <v>2.6747857000000001E-3</v>
      </c>
      <c r="Y462" s="374">
        <v>3.3390824543439113</v>
      </c>
      <c r="Z462" s="374">
        <v>4.9828996E-3</v>
      </c>
      <c r="AA462" s="374">
        <v>4.6071042E-3</v>
      </c>
      <c r="AB462" s="374">
        <v>8.1568678216568316</v>
      </c>
    </row>
    <row r="463" spans="1:28" x14ac:dyDescent="0.25">
      <c r="A463" s="373" t="s">
        <v>615</v>
      </c>
      <c r="B463" s="374">
        <v>5.6486004999999999E-3</v>
      </c>
      <c r="C463" s="374">
        <v>5.1306959999999997E-3</v>
      </c>
      <c r="D463" s="374">
        <v>10.094234778283507</v>
      </c>
      <c r="E463" s="374">
        <v>6.6398248999999998E-3</v>
      </c>
      <c r="F463" s="374">
        <v>4.8428352000000003E-3</v>
      </c>
      <c r="G463" s="374">
        <v>37.106150132880835</v>
      </c>
      <c r="H463" s="374">
        <v>1.2288425400000001E-2</v>
      </c>
      <c r="I463" s="374">
        <v>9.9735312E-3</v>
      </c>
      <c r="J463" s="374">
        <v>23.210377082893174</v>
      </c>
      <c r="K463" s="374">
        <v>5.5715212000000004E-3</v>
      </c>
      <c r="L463" s="374">
        <v>5.6523175999999998E-3</v>
      </c>
      <c r="M463" s="374">
        <v>-1.4294384307067198</v>
      </c>
      <c r="N463" s="374">
        <v>5.6353172999999996E-3</v>
      </c>
      <c r="O463" s="374">
        <v>5.9349334E-3</v>
      </c>
      <c r="P463" s="374">
        <v>-5.0483481415309672</v>
      </c>
      <c r="Q463" s="374">
        <v>1.12068385E-2</v>
      </c>
      <c r="R463" s="374">
        <v>1.1587251E-2</v>
      </c>
      <c r="S463" s="374">
        <v>-3.2830263191847675</v>
      </c>
      <c r="T463" s="374">
        <v>5.6145227000000001E-3</v>
      </c>
      <c r="U463" s="374">
        <v>5.3590901999999996E-3</v>
      </c>
      <c r="V463" s="374">
        <v>4.7663407494055621</v>
      </c>
      <c r="W463" s="374">
        <v>6.1957185E-3</v>
      </c>
      <c r="X463" s="374">
        <v>5.3210148999999997E-3</v>
      </c>
      <c r="Y463" s="374">
        <v>16.438660978002527</v>
      </c>
      <c r="Z463" s="374">
        <v>1.18102412E-2</v>
      </c>
      <c r="AA463" s="374">
        <v>1.06801051E-2</v>
      </c>
      <c r="AB463" s="374">
        <v>10.581694556545141</v>
      </c>
    </row>
    <row r="464" spans="1:28" x14ac:dyDescent="0.25">
      <c r="A464" s="373" t="s">
        <v>616</v>
      </c>
      <c r="B464" s="374">
        <v>7.3139188000000003E-3</v>
      </c>
      <c r="C464" s="374">
        <v>8.1447683000000007E-3</v>
      </c>
      <c r="D464" s="374">
        <v>-10.201020696930085</v>
      </c>
      <c r="E464" s="374">
        <v>1.01788179E-2</v>
      </c>
      <c r="F464" s="374">
        <v>9.6456469000000006E-3</v>
      </c>
      <c r="G464" s="374">
        <v>5.5275815663540229</v>
      </c>
      <c r="H464" s="374">
        <v>1.7492736700000001E-2</v>
      </c>
      <c r="I464" s="374">
        <v>1.77904152E-2</v>
      </c>
      <c r="J464" s="374">
        <v>-1.673252122862201</v>
      </c>
      <c r="K464" s="374">
        <v>8.7613234999999994E-3</v>
      </c>
      <c r="L464" s="374">
        <v>1.0913320799999999E-2</v>
      </c>
      <c r="M464" s="374">
        <v>-19.718996073129269</v>
      </c>
      <c r="N464" s="374">
        <v>1.0414221E-2</v>
      </c>
      <c r="O464" s="374">
        <v>9.1089271000000006E-3</v>
      </c>
      <c r="P464" s="374">
        <v>14.329831446340147</v>
      </c>
      <c r="Q464" s="374">
        <v>1.9175544400000001E-2</v>
      </c>
      <c r="R464" s="374">
        <v>2.0022247999999999E-2</v>
      </c>
      <c r="S464" s="374">
        <v>-4.22881386745384</v>
      </c>
      <c r="T464" s="374">
        <v>7.9538358999999993E-3</v>
      </c>
      <c r="U464" s="374">
        <v>9.3569905000000005E-3</v>
      </c>
      <c r="V464" s="374">
        <v>-14.995789511595648</v>
      </c>
      <c r="W464" s="374">
        <v>1.02828928E-2</v>
      </c>
      <c r="X464" s="374">
        <v>9.4106419000000007E-3</v>
      </c>
      <c r="Y464" s="374">
        <v>9.2687715595681119</v>
      </c>
      <c r="Z464" s="374">
        <v>1.82367287E-2</v>
      </c>
      <c r="AA464" s="374">
        <v>1.8767632400000001E-2</v>
      </c>
      <c r="AB464" s="374">
        <v>-2.8288261869408804</v>
      </c>
    </row>
    <row r="465" spans="1:28" x14ac:dyDescent="0.25">
      <c r="A465" s="373" t="s">
        <v>617</v>
      </c>
      <c r="B465" s="374">
        <v>1.3224496699999999E-2</v>
      </c>
      <c r="C465" s="374">
        <v>1.35294591E-2</v>
      </c>
      <c r="D465" s="374">
        <v>-2.2540620267664679</v>
      </c>
      <c r="E465" s="374">
        <v>1.7543293799999998E-2</v>
      </c>
      <c r="F465" s="374">
        <v>1.5984742699999999E-2</v>
      </c>
      <c r="G465" s="374">
        <v>9.7502420229760745</v>
      </c>
      <c r="H465" s="374">
        <v>3.0767790499999999E-2</v>
      </c>
      <c r="I465" s="374">
        <v>2.9514201800000001E-2</v>
      </c>
      <c r="J465" s="374">
        <v>4.2474084459231287</v>
      </c>
      <c r="K465" s="374">
        <v>1.9308936200000001E-2</v>
      </c>
      <c r="L465" s="374">
        <v>1.8478730499999999E-2</v>
      </c>
      <c r="M465" s="374">
        <v>4.4927637209710047</v>
      </c>
      <c r="N465" s="374">
        <v>2.0124752199999998E-2</v>
      </c>
      <c r="O465" s="374">
        <v>1.7478705099999998E-2</v>
      </c>
      <c r="P465" s="374">
        <v>15.138690680238099</v>
      </c>
      <c r="Q465" s="374">
        <v>3.94336884E-2</v>
      </c>
      <c r="R465" s="374">
        <v>3.5957435500000003E-2</v>
      </c>
      <c r="S465" s="374">
        <v>9.6676886203411083</v>
      </c>
      <c r="T465" s="374">
        <v>1.59145095E-2</v>
      </c>
      <c r="U465" s="374">
        <v>1.5696518100000001E-2</v>
      </c>
      <c r="V465" s="374">
        <v>1.3887882561674614</v>
      </c>
      <c r="W465" s="374">
        <v>1.8684591399999999E-2</v>
      </c>
      <c r="X465" s="374">
        <v>1.6638880299999999E-2</v>
      </c>
      <c r="Y465" s="374">
        <v>12.294764209584464</v>
      </c>
      <c r="Z465" s="374">
        <v>3.4599100899999999E-2</v>
      </c>
      <c r="AA465" s="374">
        <v>3.23353984E-2</v>
      </c>
      <c r="AB465" s="374">
        <v>7.0006946319238761</v>
      </c>
    </row>
    <row r="466" spans="1:28" x14ac:dyDescent="0.25">
      <c r="A466" s="373" t="s">
        <v>618</v>
      </c>
      <c r="B466" s="374">
        <v>1.9279085599999999E-2</v>
      </c>
      <c r="C466" s="374">
        <v>1.80336345E-2</v>
      </c>
      <c r="D466" s="374">
        <v>6.9062678407949329</v>
      </c>
      <c r="E466" s="374">
        <v>2.63708598E-2</v>
      </c>
      <c r="F466" s="374">
        <v>2.5348686200000001E-2</v>
      </c>
      <c r="G466" s="374">
        <v>4.0324519856180796</v>
      </c>
      <c r="H466" s="374">
        <v>4.5649945400000003E-2</v>
      </c>
      <c r="I466" s="374">
        <v>4.3382320799999999E-2</v>
      </c>
      <c r="J466" s="374">
        <v>5.2270707472155342</v>
      </c>
      <c r="K466" s="374">
        <v>2.8325443799999999E-2</v>
      </c>
      <c r="L466" s="374">
        <v>2.4609321E-2</v>
      </c>
      <c r="M466" s="374">
        <v>15.100468639504516</v>
      </c>
      <c r="N466" s="374">
        <v>3.1739498800000002E-2</v>
      </c>
      <c r="O466" s="374">
        <v>2.43267052E-2</v>
      </c>
      <c r="P466" s="374">
        <v>30.47183553652799</v>
      </c>
      <c r="Q466" s="374">
        <v>6.0064942599999997E-2</v>
      </c>
      <c r="R466" s="374">
        <v>4.8936026200000003E-2</v>
      </c>
      <c r="S466" s="374">
        <v>22.74176565648478</v>
      </c>
      <c r="T466" s="374">
        <v>2.32786026E-2</v>
      </c>
      <c r="U466" s="374">
        <v>2.09128261E-2</v>
      </c>
      <c r="V466" s="374">
        <v>11.312562389642778</v>
      </c>
      <c r="W466" s="374">
        <v>2.8744407499999999E-2</v>
      </c>
      <c r="X466" s="374">
        <v>2.4901207599999999E-2</v>
      </c>
      <c r="Y466" s="374">
        <v>15.433789243217255</v>
      </c>
      <c r="Z466" s="374">
        <v>5.2023010100000003E-2</v>
      </c>
      <c r="AA466" s="374">
        <v>4.5814033699999999E-2</v>
      </c>
      <c r="AB466" s="374">
        <v>13.552564353223495</v>
      </c>
    </row>
    <row r="467" spans="1:28" x14ac:dyDescent="0.25">
      <c r="A467" s="373" t="s">
        <v>619</v>
      </c>
      <c r="B467" s="374">
        <v>2.5413340100000001E-2</v>
      </c>
      <c r="C467" s="374">
        <v>2.30627326E-2</v>
      </c>
      <c r="D467" s="374">
        <v>10.192233248197136</v>
      </c>
      <c r="E467" s="374">
        <v>3.8591875800000001E-2</v>
      </c>
      <c r="F467" s="374">
        <v>3.32086724E-2</v>
      </c>
      <c r="G467" s="374">
        <v>16.210233685824793</v>
      </c>
      <c r="H467" s="374">
        <v>6.4005215899999995E-2</v>
      </c>
      <c r="I467" s="374">
        <v>5.6271404999999997E-2</v>
      </c>
      <c r="J467" s="374">
        <v>13.743767194012669</v>
      </c>
      <c r="K467" s="374">
        <v>3.9130173900000002E-2</v>
      </c>
      <c r="L467" s="374">
        <v>2.947901E-2</v>
      </c>
      <c r="M467" s="374">
        <v>32.739104535735763</v>
      </c>
      <c r="N467" s="374">
        <v>5.5502558799999997E-2</v>
      </c>
      <c r="O467" s="374">
        <v>4.1439788300000002E-2</v>
      </c>
      <c r="P467" s="374">
        <v>33.935430360294561</v>
      </c>
      <c r="Q467" s="374">
        <v>9.4632732600000005E-2</v>
      </c>
      <c r="R467" s="374">
        <v>7.0918798300000002E-2</v>
      </c>
      <c r="S467" s="374">
        <v>33.438150206219717</v>
      </c>
      <c r="T467" s="374">
        <v>3.1477737300000003E-2</v>
      </c>
      <c r="U467" s="374">
        <v>2.5872126200000001E-2</v>
      </c>
      <c r="V467" s="374">
        <v>21.666603883526214</v>
      </c>
      <c r="W467" s="374">
        <v>4.6068316900000003E-2</v>
      </c>
      <c r="X467" s="374">
        <v>3.6812700599999998E-2</v>
      </c>
      <c r="Y467" s="374">
        <v>25.142453960576884</v>
      </c>
      <c r="Z467" s="374">
        <v>7.7546054200000006E-2</v>
      </c>
      <c r="AA467" s="374">
        <v>6.2684826799999996E-2</v>
      </c>
      <c r="AB467" s="374">
        <v>23.707854290505924</v>
      </c>
    </row>
    <row r="468" spans="1:28" x14ac:dyDescent="0.25">
      <c r="A468" s="373" t="s">
        <v>620</v>
      </c>
      <c r="B468" s="374">
        <v>2.86321384E-2</v>
      </c>
      <c r="C468" s="374">
        <v>2.9751263699999999E-2</v>
      </c>
      <c r="D468" s="374">
        <v>-3.7616059313809846</v>
      </c>
      <c r="E468" s="374">
        <v>5.4492831700000001E-2</v>
      </c>
      <c r="F468" s="374">
        <v>5.0503412800000001E-2</v>
      </c>
      <c r="G468" s="374">
        <v>7.8993055693060032</v>
      </c>
      <c r="H468" s="374">
        <v>8.3124970100000001E-2</v>
      </c>
      <c r="I468" s="374">
        <v>8.0254676499999997E-2</v>
      </c>
      <c r="J468" s="374">
        <v>3.5764814278455237</v>
      </c>
      <c r="K468" s="374">
        <v>4.1092385500000002E-2</v>
      </c>
      <c r="L468" s="374">
        <v>3.9734211300000002E-2</v>
      </c>
      <c r="M468" s="374">
        <v>3.4181481286882809</v>
      </c>
      <c r="N468" s="374">
        <v>6.5387079200000003E-2</v>
      </c>
      <c r="O468" s="374">
        <v>6.4392940800000006E-2</v>
      </c>
      <c r="P468" s="374">
        <v>1.5438623980347899</v>
      </c>
      <c r="Q468" s="374">
        <v>0.10647946480000001</v>
      </c>
      <c r="R468" s="374">
        <v>0.10412715209999999</v>
      </c>
      <c r="S468" s="374">
        <v>2.2590771499646278</v>
      </c>
      <c r="T468" s="374">
        <v>3.4140981799999998E-2</v>
      </c>
      <c r="U468" s="374">
        <v>3.4122338699999998E-2</v>
      </c>
      <c r="V468" s="374">
        <v>5.4636055763679359E-2</v>
      </c>
      <c r="W468" s="374">
        <v>5.9309325500000003E-2</v>
      </c>
      <c r="X468" s="374">
        <v>5.6585000199999999E-2</v>
      </c>
      <c r="Y468" s="374">
        <v>4.8145715125401889</v>
      </c>
      <c r="Z468" s="374">
        <v>9.3450307299999993E-2</v>
      </c>
      <c r="AA468" s="374">
        <v>9.0707338900000004E-2</v>
      </c>
      <c r="AB468" s="374">
        <v>3.0239762661585345</v>
      </c>
    </row>
    <row r="469" spans="1:28" x14ac:dyDescent="0.25">
      <c r="A469" s="373" t="s">
        <v>621</v>
      </c>
      <c r="B469" s="374">
        <v>3.2963191699999998E-2</v>
      </c>
      <c r="C469" s="374">
        <v>3.0767243100000001E-2</v>
      </c>
      <c r="D469" s="374">
        <v>7.1372940138403118</v>
      </c>
      <c r="E469" s="374">
        <v>6.1140316799999997E-2</v>
      </c>
      <c r="F469" s="374">
        <v>5.9587192300000001E-2</v>
      </c>
      <c r="G469" s="374">
        <v>2.6064737069344979</v>
      </c>
      <c r="H469" s="374">
        <v>9.4103508500000002E-2</v>
      </c>
      <c r="I469" s="374">
        <v>9.0354435400000002E-2</v>
      </c>
      <c r="J469" s="374">
        <v>4.149296139589409</v>
      </c>
      <c r="K469" s="374">
        <v>5.6608356899999997E-2</v>
      </c>
      <c r="L469" s="374">
        <v>4.4341047799999998E-2</v>
      </c>
      <c r="M469" s="374">
        <v>27.665807888283588</v>
      </c>
      <c r="N469" s="374">
        <v>0.10711355879999999</v>
      </c>
      <c r="O469" s="374">
        <v>8.8850083999999996E-2</v>
      </c>
      <c r="P469" s="374">
        <v>20.555382705096825</v>
      </c>
      <c r="Q469" s="374">
        <v>0.1637219157</v>
      </c>
      <c r="R469" s="374">
        <v>0.1331911318</v>
      </c>
      <c r="S469" s="374">
        <v>22.922535072263717</v>
      </c>
      <c r="T469" s="374">
        <v>4.3417038200000001E-2</v>
      </c>
      <c r="U469" s="374">
        <v>3.6710589699999997E-2</v>
      </c>
      <c r="V469" s="374">
        <v>18.268430321619178</v>
      </c>
      <c r="W469" s="374">
        <v>8.1465707299999995E-2</v>
      </c>
      <c r="X469" s="374">
        <v>7.2400070699999999E-2</v>
      </c>
      <c r="Y469" s="374">
        <v>12.521585286241987</v>
      </c>
      <c r="Z469" s="374">
        <v>0.1248827456</v>
      </c>
      <c r="AA469" s="374">
        <v>0.1091106604</v>
      </c>
      <c r="AB469" s="374">
        <v>14.455127612810227</v>
      </c>
    </row>
    <row r="470" spans="1:28" x14ac:dyDescent="0.25">
      <c r="A470" s="373" t="s">
        <v>622</v>
      </c>
      <c r="B470" s="374">
        <v>4.5770975899999997E-2</v>
      </c>
      <c r="C470" s="374">
        <v>4.2992862E-2</v>
      </c>
      <c r="D470" s="374">
        <v>6.4618026592414335</v>
      </c>
      <c r="E470" s="374">
        <v>7.5751302100000001E-2</v>
      </c>
      <c r="F470" s="374">
        <v>6.9048115699999996E-2</v>
      </c>
      <c r="G470" s="374">
        <v>9.7079932334779286</v>
      </c>
      <c r="H470" s="374">
        <v>0.1215222779</v>
      </c>
      <c r="I470" s="374">
        <v>0.1120409777</v>
      </c>
      <c r="J470" s="374">
        <v>8.4623504673326355</v>
      </c>
      <c r="K470" s="374">
        <v>5.97962259E-2</v>
      </c>
      <c r="L470" s="374">
        <v>4.6935975400000003E-2</v>
      </c>
      <c r="M470" s="374">
        <v>27.399559485877845</v>
      </c>
      <c r="N470" s="374">
        <v>0.1086833281</v>
      </c>
      <c r="O470" s="374">
        <v>8.1529739899999995E-2</v>
      </c>
      <c r="P470" s="374">
        <v>33.305132867227513</v>
      </c>
      <c r="Q470" s="374">
        <v>0.168479554</v>
      </c>
      <c r="R470" s="374">
        <v>0.12846571530000001</v>
      </c>
      <c r="S470" s="374">
        <v>31.147484452608666</v>
      </c>
      <c r="T470" s="374">
        <v>5.1971728100000003E-2</v>
      </c>
      <c r="U470" s="374">
        <v>4.4719370500000001E-2</v>
      </c>
      <c r="V470" s="374">
        <v>16.217485887910698</v>
      </c>
      <c r="W470" s="374">
        <v>9.0310995099999999E-2</v>
      </c>
      <c r="X470" s="374">
        <v>7.4513246599999999E-2</v>
      </c>
      <c r="Y470" s="374">
        <v>21.201261816982765</v>
      </c>
      <c r="Z470" s="374">
        <v>0.14228272319999999</v>
      </c>
      <c r="AA470" s="374">
        <v>0.11923261709999999</v>
      </c>
      <c r="AB470" s="374">
        <v>19.332047438552792</v>
      </c>
    </row>
    <row r="471" spans="1:28" x14ac:dyDescent="0.25">
      <c r="A471" s="373" t="s">
        <v>623</v>
      </c>
      <c r="B471" s="374">
        <v>4.5568747700000002E-2</v>
      </c>
      <c r="C471" s="374">
        <v>4.16720888E-2</v>
      </c>
      <c r="D471" s="374">
        <v>9.3507645337903114</v>
      </c>
      <c r="E471" s="374">
        <v>6.9324429600000001E-2</v>
      </c>
      <c r="F471" s="374">
        <v>6.7156238899999998E-2</v>
      </c>
      <c r="G471" s="374">
        <v>3.2285767272175248</v>
      </c>
      <c r="H471" s="374">
        <v>0.1148931772</v>
      </c>
      <c r="I471" s="374">
        <v>0.1088283277</v>
      </c>
      <c r="J471" s="374">
        <v>5.5728592253283304</v>
      </c>
      <c r="K471" s="374">
        <v>5.4715740899999997E-2</v>
      </c>
      <c r="L471" s="374">
        <v>5.0501283399999999E-2</v>
      </c>
      <c r="M471" s="374">
        <v>8.3452483110557871</v>
      </c>
      <c r="N471" s="374">
        <v>8.2934857900000006E-2</v>
      </c>
      <c r="O471" s="374">
        <v>6.5132090000000004E-2</v>
      </c>
      <c r="P471" s="374">
        <v>27.333328164350323</v>
      </c>
      <c r="Q471" s="374">
        <v>0.1376505988</v>
      </c>
      <c r="R471" s="374">
        <v>0.1156333734</v>
      </c>
      <c r="S471" s="374">
        <v>19.040545780704509</v>
      </c>
      <c r="T471" s="374">
        <v>4.9612756799999998E-2</v>
      </c>
      <c r="U471" s="374">
        <v>4.5537988199999997E-2</v>
      </c>
      <c r="V471" s="374">
        <v>8.9480645963187389</v>
      </c>
      <c r="W471" s="374">
        <v>7.5341783600000004E-2</v>
      </c>
      <c r="X471" s="374">
        <v>6.6269956899999996E-2</v>
      </c>
      <c r="Y471" s="374">
        <v>13.689199637913152</v>
      </c>
      <c r="Z471" s="374">
        <v>0.1249545403</v>
      </c>
      <c r="AA471" s="374">
        <v>0.1118079451</v>
      </c>
      <c r="AB471" s="374">
        <v>11.758194096351392</v>
      </c>
    </row>
    <row r="472" spans="1:28" x14ac:dyDescent="0.25">
      <c r="A472" s="373" t="s">
        <v>624</v>
      </c>
      <c r="B472" s="374">
        <v>4.3358026100000002E-2</v>
      </c>
      <c r="C472" s="374">
        <v>4.1576648299999998E-2</v>
      </c>
      <c r="D472" s="374">
        <v>4.2845632652885213</v>
      </c>
      <c r="E472" s="374">
        <v>6.6785853199999995E-2</v>
      </c>
      <c r="F472" s="374">
        <v>5.7809228400000003E-2</v>
      </c>
      <c r="G472" s="374">
        <v>15.528013516956051</v>
      </c>
      <c r="H472" s="374">
        <v>0.1101438793</v>
      </c>
      <c r="I472" s="374">
        <v>9.9385876600000006E-2</v>
      </c>
      <c r="J472" s="374">
        <v>10.824478354502931</v>
      </c>
      <c r="K472" s="374">
        <v>5.4035249700000003E-2</v>
      </c>
      <c r="L472" s="374">
        <v>4.6349003999999999E-2</v>
      </c>
      <c r="M472" s="374">
        <v>16.583410724424642</v>
      </c>
      <c r="N472" s="374">
        <v>6.7007112100000002E-2</v>
      </c>
      <c r="O472" s="374">
        <v>5.1772066700000001E-2</v>
      </c>
      <c r="P472" s="374">
        <v>29.427153233579538</v>
      </c>
      <c r="Q472" s="374">
        <v>0.12104236190000001</v>
      </c>
      <c r="R472" s="374">
        <v>9.8121070599999999E-2</v>
      </c>
      <c r="S472" s="374">
        <v>23.360213213980163</v>
      </c>
      <c r="T472" s="374">
        <v>4.8078570700000003E-2</v>
      </c>
      <c r="U472" s="374">
        <v>4.3666244E-2</v>
      </c>
      <c r="V472" s="374">
        <v>10.10466276879689</v>
      </c>
      <c r="W472" s="374">
        <v>6.6883674800000001E-2</v>
      </c>
      <c r="X472" s="374">
        <v>5.5165832099999999E-2</v>
      </c>
      <c r="Y472" s="374">
        <v>21.24112381511598</v>
      </c>
      <c r="Z472" s="374">
        <v>0.1149622455</v>
      </c>
      <c r="AA472" s="374">
        <v>9.8832076099999999E-2</v>
      </c>
      <c r="AB472" s="374">
        <v>16.320783733895471</v>
      </c>
    </row>
    <row r="473" spans="1:28" x14ac:dyDescent="0.25">
      <c r="A473" s="373" t="s">
        <v>625</v>
      </c>
      <c r="B473" s="374">
        <v>3.87987001E-2</v>
      </c>
      <c r="C473" s="374">
        <v>3.5745542200000001E-2</v>
      </c>
      <c r="D473" s="374">
        <v>8.5413668728740113</v>
      </c>
      <c r="E473" s="374">
        <v>4.61922845E-2</v>
      </c>
      <c r="F473" s="374">
        <v>4.1892217599999997E-2</v>
      </c>
      <c r="G473" s="374">
        <v>10.264596018903527</v>
      </c>
      <c r="H473" s="374">
        <v>8.49909846E-2</v>
      </c>
      <c r="I473" s="374">
        <v>7.7637759799999997E-2</v>
      </c>
      <c r="J473" s="374">
        <v>9.4711965143538421</v>
      </c>
      <c r="K473" s="374">
        <v>3.9932457499999997E-2</v>
      </c>
      <c r="L473" s="374">
        <v>3.4097704499999999E-2</v>
      </c>
      <c r="M473" s="374">
        <v>17.111864524487274</v>
      </c>
      <c r="N473" s="374">
        <v>3.7831054400000001E-2</v>
      </c>
      <c r="O473" s="374">
        <v>3.2609524399999999E-2</v>
      </c>
      <c r="P473" s="374">
        <v>16.012285048842976</v>
      </c>
      <c r="Q473" s="374">
        <v>7.7763511899999999E-2</v>
      </c>
      <c r="R473" s="374">
        <v>6.6707228800000004E-2</v>
      </c>
      <c r="S473" s="374">
        <v>16.574340290988054</v>
      </c>
      <c r="T473" s="374">
        <v>3.92999495E-2</v>
      </c>
      <c r="U473" s="374">
        <v>3.5024029599999999E-2</v>
      </c>
      <c r="V473" s="374">
        <v>12.208532110194437</v>
      </c>
      <c r="W473" s="374">
        <v>4.2495671899999997E-2</v>
      </c>
      <c r="X473" s="374">
        <v>3.7827751899999998E-2</v>
      </c>
      <c r="Y473" s="374">
        <v>12.3399350094606</v>
      </c>
      <c r="Z473" s="374">
        <v>8.1795621400000004E-2</v>
      </c>
      <c r="AA473" s="374">
        <v>7.2851781500000004E-2</v>
      </c>
      <c r="AB473" s="374">
        <v>12.276762099496485</v>
      </c>
    </row>
    <row r="474" spans="1:28" x14ac:dyDescent="0.25">
      <c r="A474" s="373" t="s">
        <v>626</v>
      </c>
      <c r="B474" s="374">
        <v>2.3441615400000001E-2</v>
      </c>
      <c r="C474" s="374">
        <v>2.0014794400000001E-2</v>
      </c>
      <c r="D474" s="374">
        <v>17.121439928456116</v>
      </c>
      <c r="E474" s="374">
        <v>2.9575869899999999E-2</v>
      </c>
      <c r="F474" s="374">
        <v>2.8295026500000001E-2</v>
      </c>
      <c r="G474" s="374">
        <v>4.5267439491530448</v>
      </c>
      <c r="H474" s="374">
        <v>5.30174853E-2</v>
      </c>
      <c r="I474" s="374">
        <v>4.8309820900000001E-2</v>
      </c>
      <c r="J474" s="374">
        <v>9.7447357748329022</v>
      </c>
      <c r="K474" s="374">
        <v>3.2833697600000003E-2</v>
      </c>
      <c r="L474" s="374">
        <v>2.9152914799999999E-2</v>
      </c>
      <c r="M474" s="374">
        <v>12.625779704196184</v>
      </c>
      <c r="N474" s="374">
        <v>2.80064636E-2</v>
      </c>
      <c r="O474" s="374">
        <v>2.3457117900000001E-2</v>
      </c>
      <c r="P474" s="374">
        <v>19.394308027926989</v>
      </c>
      <c r="Q474" s="374">
        <v>6.0840161199999999E-2</v>
      </c>
      <c r="R474" s="374">
        <v>5.2610032600000002E-2</v>
      </c>
      <c r="S474" s="374">
        <v>15.643648546228039</v>
      </c>
      <c r="T474" s="374">
        <v>2.7593981600000001E-2</v>
      </c>
      <c r="U474" s="374">
        <v>2.40159582E-2</v>
      </c>
      <c r="V474" s="374">
        <v>14.898524431975414</v>
      </c>
      <c r="W474" s="374">
        <v>2.88820142E-2</v>
      </c>
      <c r="X474" s="374">
        <v>2.6176728199999999E-2</v>
      </c>
      <c r="Y474" s="374">
        <v>10.334698742068159</v>
      </c>
      <c r="Z474" s="374">
        <v>5.6475995799999998E-2</v>
      </c>
      <c r="AA474" s="374">
        <v>5.0192686399999999E-2</v>
      </c>
      <c r="AB474" s="374">
        <v>12.518376382420527</v>
      </c>
    </row>
    <row r="475" spans="1:28" x14ac:dyDescent="0.25">
      <c r="A475" s="373" t="s">
        <v>627</v>
      </c>
      <c r="B475" s="374">
        <v>9.1676770000000008E-3</v>
      </c>
      <c r="C475" s="374">
        <v>1.0227526000000001E-2</v>
      </c>
      <c r="D475" s="374">
        <v>-10.362711373209898</v>
      </c>
      <c r="E475" s="374">
        <v>1.8251092399999998E-2</v>
      </c>
      <c r="F475" s="374">
        <v>1.5712275500000001E-2</v>
      </c>
      <c r="G475" s="374">
        <v>16.158174543209846</v>
      </c>
      <c r="H475" s="374">
        <v>2.7418769400000001E-2</v>
      </c>
      <c r="I475" s="374">
        <v>2.5939801500000002E-2</v>
      </c>
      <c r="J475" s="374">
        <v>5.7015390036812663</v>
      </c>
      <c r="K475" s="374">
        <v>2.00744887E-2</v>
      </c>
      <c r="L475" s="374">
        <v>1.51090796E-2</v>
      </c>
      <c r="M475" s="374">
        <v>32.863743070094095</v>
      </c>
      <c r="N475" s="374">
        <v>1.7474316600000001E-2</v>
      </c>
      <c r="O475" s="374">
        <v>1.3217727199999999E-2</v>
      </c>
      <c r="P475" s="374">
        <v>32.203640880105326</v>
      </c>
      <c r="Q475" s="374">
        <v>3.7548805300000002E-2</v>
      </c>
      <c r="R475" s="374">
        <v>2.83268068E-2</v>
      </c>
      <c r="S475" s="374">
        <v>32.555729154759526</v>
      </c>
      <c r="T475" s="374">
        <v>1.3989725600000001E-2</v>
      </c>
      <c r="U475" s="374">
        <v>1.2364934500000001E-2</v>
      </c>
      <c r="V475" s="374">
        <v>13.140313036029427</v>
      </c>
      <c r="W475" s="374">
        <v>1.7907669300000002E-2</v>
      </c>
      <c r="X475" s="374">
        <v>1.46200272E-2</v>
      </c>
      <c r="Y475" s="374">
        <v>22.487250228918864</v>
      </c>
      <c r="Z475" s="374">
        <v>3.1897394900000001E-2</v>
      </c>
      <c r="AA475" s="374">
        <v>2.6984961700000001E-2</v>
      </c>
      <c r="AB475" s="374">
        <v>18.204336380436658</v>
      </c>
    </row>
    <row r="476" spans="1:28" x14ac:dyDescent="0.25">
      <c r="A476" s="373" t="s">
        <v>628</v>
      </c>
      <c r="B476" s="374">
        <v>5.0189355000000001E-3</v>
      </c>
      <c r="C476" s="374">
        <v>3.5543886000000001E-3</v>
      </c>
      <c r="D476" s="374">
        <v>41.203904941626249</v>
      </c>
      <c r="E476" s="374">
        <v>9.7743615999999998E-3</v>
      </c>
      <c r="F476" s="374">
        <v>6.7054641E-3</v>
      </c>
      <c r="G476" s="374">
        <v>45.767115508082433</v>
      </c>
      <c r="H476" s="374">
        <v>1.47932971E-2</v>
      </c>
      <c r="I476" s="374">
        <v>1.0259852700000001E-2</v>
      </c>
      <c r="J476" s="374">
        <v>44.186252303602757</v>
      </c>
      <c r="K476" s="374">
        <v>1.3546026799999999E-2</v>
      </c>
      <c r="L476" s="374">
        <v>8.0377537000000006E-3</v>
      </c>
      <c r="M476" s="374">
        <v>68.530006088641386</v>
      </c>
      <c r="N476" s="374">
        <v>9.2929572000000002E-3</v>
      </c>
      <c r="O476" s="374">
        <v>5.5001397999999996E-3</v>
      </c>
      <c r="P476" s="374">
        <v>68.958563562329829</v>
      </c>
      <c r="Q476" s="374">
        <v>2.2838984E-2</v>
      </c>
      <c r="R476" s="374">
        <v>1.3537893400000001E-2</v>
      </c>
      <c r="S476" s="374">
        <v>68.704120539167477</v>
      </c>
      <c r="T476" s="374">
        <v>8.7888775999999998E-3</v>
      </c>
      <c r="U476" s="374">
        <v>5.5174485999999997E-3</v>
      </c>
      <c r="V476" s="374">
        <v>59.292423675682279</v>
      </c>
      <c r="W476" s="374">
        <v>9.5615261999999999E-3</v>
      </c>
      <c r="X476" s="374">
        <v>6.1777077999999996E-3</v>
      </c>
      <c r="Y476" s="374">
        <v>54.774659300007691</v>
      </c>
      <c r="Z476" s="374">
        <v>1.8350403800000002E-2</v>
      </c>
      <c r="AA476" s="374">
        <v>1.16951564E-2</v>
      </c>
      <c r="AB476" s="374">
        <v>56.906014527518423</v>
      </c>
    </row>
    <row r="477" spans="1:28" s="340" customFormat="1" x14ac:dyDescent="0.25">
      <c r="A477" s="379" t="s">
        <v>32</v>
      </c>
      <c r="B477" s="375">
        <v>0.34739122760000002</v>
      </c>
      <c r="C477" s="375">
        <v>0.32765797740000002</v>
      </c>
      <c r="D477" s="375">
        <v>6.0225148054033006</v>
      </c>
      <c r="E477" s="375">
        <v>0.53654504020000005</v>
      </c>
      <c r="F477" s="375">
        <v>0.4916324359</v>
      </c>
      <c r="G477" s="375">
        <v>9.1354030003698572</v>
      </c>
      <c r="H477" s="375">
        <v>0.88393626790000002</v>
      </c>
      <c r="I477" s="375">
        <v>0.81929041329999996</v>
      </c>
      <c r="J477" s="375">
        <v>7.8904688191839822</v>
      </c>
      <c r="K477" s="375">
        <v>0.47817648569999999</v>
      </c>
      <c r="L477" s="375">
        <v>0.40715263950000002</v>
      </c>
      <c r="M477" s="375">
        <v>17.44403432757311</v>
      </c>
      <c r="N477" s="375">
        <v>0.65314390420000001</v>
      </c>
      <c r="O477" s="375">
        <v>0.52953321990000002</v>
      </c>
      <c r="P477" s="375">
        <v>23.343329493727193</v>
      </c>
      <c r="Q477" s="375">
        <v>1.1313203898999999</v>
      </c>
      <c r="R477" s="375">
        <v>0.93668585940000004</v>
      </c>
      <c r="S477" s="375">
        <v>20.779061469410266</v>
      </c>
      <c r="T477" s="375">
        <v>0.40521315470000002</v>
      </c>
      <c r="U477" s="375">
        <v>0.36246504460000001</v>
      </c>
      <c r="V477" s="375">
        <v>11.793719349454769</v>
      </c>
      <c r="W477" s="375">
        <v>0.58809497099999997</v>
      </c>
      <c r="X477" s="375">
        <v>0.50822745120000001</v>
      </c>
      <c r="Y477" s="375">
        <v>15.714916542075974</v>
      </c>
      <c r="Z477" s="375">
        <v>0.99330812570000004</v>
      </c>
      <c r="AA477" s="375">
        <v>0.87069249589999997</v>
      </c>
      <c r="AB477" s="375">
        <v>14.082541239000479</v>
      </c>
    </row>
    <row r="478" spans="1:28" x14ac:dyDescent="0.25">
      <c r="A478" s="1071"/>
      <c r="B478" s="1072"/>
      <c r="C478" s="1072"/>
      <c r="D478" s="1072"/>
      <c r="E478" s="1072"/>
      <c r="F478" s="1072"/>
      <c r="G478" s="1072"/>
      <c r="H478" s="1072"/>
      <c r="I478" s="1072"/>
      <c r="J478" s="1072"/>
      <c r="K478" s="1072"/>
      <c r="L478" s="1072"/>
      <c r="M478" s="1072"/>
      <c r="N478" s="1072"/>
      <c r="O478" s="1072"/>
      <c r="P478" s="1072"/>
      <c r="Q478" s="1072"/>
      <c r="R478" s="1072"/>
      <c r="S478" s="1072"/>
      <c r="T478" s="1072"/>
      <c r="U478" s="1072"/>
      <c r="V478" s="1072"/>
      <c r="W478" s="1072"/>
      <c r="X478" s="1072"/>
      <c r="Y478" s="1072"/>
      <c r="Z478" s="1072"/>
      <c r="AA478" s="1072"/>
      <c r="AB478" s="1072"/>
    </row>
    <row r="479" spans="1:28" x14ac:dyDescent="0.25">
      <c r="A479" s="1088" t="s">
        <v>641</v>
      </c>
      <c r="B479" s="1077"/>
      <c r="C479" s="1077"/>
      <c r="D479" s="1077"/>
      <c r="E479" s="1077"/>
      <c r="F479" s="1077"/>
      <c r="G479" s="1077"/>
      <c r="H479" s="1077"/>
      <c r="I479" s="1077"/>
      <c r="J479" s="1077"/>
      <c r="K479" s="1077"/>
      <c r="L479" s="1077"/>
      <c r="M479" s="1077"/>
      <c r="N479" s="1077"/>
      <c r="O479" s="1077"/>
      <c r="P479" s="1077"/>
      <c r="Q479" s="1077"/>
      <c r="R479" s="1077"/>
      <c r="S479" s="1077"/>
      <c r="T479" s="1077"/>
      <c r="U479" s="1077"/>
      <c r="V479" s="1077"/>
      <c r="W479" s="1077"/>
      <c r="X479" s="1077"/>
      <c r="Y479" s="1077"/>
      <c r="Z479" s="1077"/>
      <c r="AA479" s="1077"/>
      <c r="AB479" s="1078"/>
    </row>
    <row r="480" spans="1:28" x14ac:dyDescent="0.25">
      <c r="A480" s="1082" t="s">
        <v>609</v>
      </c>
      <c r="B480" s="1077"/>
      <c r="C480" s="1077"/>
      <c r="D480" s="1077"/>
      <c r="E480" s="1077"/>
      <c r="F480" s="1077"/>
      <c r="G480" s="1077"/>
      <c r="H480" s="1077"/>
      <c r="I480" s="1077"/>
      <c r="J480" s="1077"/>
      <c r="K480" s="1077"/>
      <c r="L480" s="1077"/>
      <c r="M480" s="1077"/>
      <c r="N480" s="1077"/>
      <c r="O480" s="1077"/>
      <c r="P480" s="1077"/>
      <c r="Q480" s="1077"/>
      <c r="R480" s="1077"/>
      <c r="S480" s="1077"/>
      <c r="T480" s="1077"/>
      <c r="U480" s="1077"/>
      <c r="V480" s="1077"/>
      <c r="W480" s="1077"/>
      <c r="X480" s="1077"/>
      <c r="Y480" s="1077"/>
      <c r="Z480" s="1077"/>
      <c r="AA480" s="1077"/>
      <c r="AB480" s="1078"/>
    </row>
    <row r="481" spans="1:28" x14ac:dyDescent="0.25">
      <c r="A481" s="373" t="s">
        <v>610</v>
      </c>
      <c r="B481" s="374">
        <v>2.2245098999999998E-3</v>
      </c>
      <c r="C481" s="374">
        <v>1.8287628999999999E-3</v>
      </c>
      <c r="D481" s="374">
        <v>21.640148102304568</v>
      </c>
      <c r="E481" s="374">
        <v>1.0111409000000001E-3</v>
      </c>
      <c r="F481" s="374">
        <v>1.6255671000000001E-3</v>
      </c>
      <c r="G481" s="374">
        <v>-37.797652277780472</v>
      </c>
      <c r="H481" s="374">
        <v>3.2356506999999999E-3</v>
      </c>
      <c r="I481" s="374">
        <v>3.4543299999999998E-3</v>
      </c>
      <c r="J481" s="374">
        <v>-6.3305850917544042</v>
      </c>
      <c r="K481" s="374">
        <v>2.8070259999999998E-3</v>
      </c>
      <c r="L481" s="374">
        <v>2.3478857999999999E-3</v>
      </c>
      <c r="M481" s="374">
        <v>19.555474120589665</v>
      </c>
      <c r="N481" s="374">
        <v>4.0829469000000004E-3</v>
      </c>
      <c r="O481" s="374">
        <v>3.9131429000000004E-3</v>
      </c>
      <c r="P481" s="374">
        <v>4.3393253029425427</v>
      </c>
      <c r="Q481" s="374">
        <v>6.8899727999999997E-3</v>
      </c>
      <c r="R481" s="374">
        <v>6.2610286999999999E-3</v>
      </c>
      <c r="S481" s="374">
        <v>10.045379603514682</v>
      </c>
      <c r="T481" s="374">
        <v>2.4820481000000002E-3</v>
      </c>
      <c r="U481" s="374">
        <v>2.0560629999999999E-3</v>
      </c>
      <c r="V481" s="374">
        <v>20.718484793510726</v>
      </c>
      <c r="W481" s="374">
        <v>2.3692277E-3</v>
      </c>
      <c r="X481" s="374">
        <v>2.6271915999999998E-3</v>
      </c>
      <c r="Y481" s="374">
        <v>-9.8189983555063023</v>
      </c>
      <c r="Z481" s="374">
        <v>4.8512757999999998E-3</v>
      </c>
      <c r="AA481" s="374">
        <v>4.6832545999999997E-3</v>
      </c>
      <c r="AB481" s="374">
        <v>3.5877015953819757</v>
      </c>
    </row>
    <row r="482" spans="1:28" x14ac:dyDescent="0.25">
      <c r="A482" s="373" t="s">
        <v>611</v>
      </c>
      <c r="B482" s="374">
        <v>3.6401071000000001E-3</v>
      </c>
      <c r="C482" s="374">
        <v>3.0479382000000001E-3</v>
      </c>
      <c r="D482" s="374">
        <v>19.428507441522271</v>
      </c>
      <c r="E482" s="374">
        <v>4.2467916E-3</v>
      </c>
      <c r="F482" s="374">
        <v>4.8767011999999998E-3</v>
      </c>
      <c r="G482" s="374">
        <v>-12.916715094211639</v>
      </c>
      <c r="H482" s="374">
        <v>7.8868985999999992E-3</v>
      </c>
      <c r="I482" s="374">
        <v>7.9246394000000008E-3</v>
      </c>
      <c r="J482" s="374">
        <v>-0.47624627563497279</v>
      </c>
      <c r="K482" s="374">
        <v>5.1036835999999997E-3</v>
      </c>
      <c r="L482" s="374">
        <v>6.7827811000000003E-3</v>
      </c>
      <c r="M482" s="374">
        <v>-24.75529543478855</v>
      </c>
      <c r="N482" s="374">
        <v>4.8484994000000002E-3</v>
      </c>
      <c r="O482" s="374">
        <v>4.4348953E-3</v>
      </c>
      <c r="P482" s="374">
        <v>9.3261299765070138</v>
      </c>
      <c r="Q482" s="374">
        <v>9.9521829999999999E-3</v>
      </c>
      <c r="R482" s="374">
        <v>1.1217676399999999E-2</v>
      </c>
      <c r="S482" s="374">
        <v>-11.281243591587288</v>
      </c>
      <c r="T482" s="374">
        <v>4.2871740000000004E-3</v>
      </c>
      <c r="U482" s="374">
        <v>4.6832545999999997E-3</v>
      </c>
      <c r="V482" s="374">
        <v>-8.4573791909583473</v>
      </c>
      <c r="W482" s="374">
        <v>4.5128147000000002E-3</v>
      </c>
      <c r="X482" s="374">
        <v>4.6832545999999997E-3</v>
      </c>
      <c r="Y482" s="374">
        <v>-3.6393473034756596</v>
      </c>
      <c r="Z482" s="374">
        <v>8.7999887000000006E-3</v>
      </c>
      <c r="AA482" s="374">
        <v>9.3665093000000008E-3</v>
      </c>
      <c r="AB482" s="374">
        <v>-6.0483642502762507</v>
      </c>
    </row>
    <row r="483" spans="1:28" x14ac:dyDescent="0.25">
      <c r="A483" s="373" t="s">
        <v>612</v>
      </c>
      <c r="B483" s="374">
        <v>2.8311944000000001E-3</v>
      </c>
      <c r="C483" s="374">
        <v>4.0639176000000004E-3</v>
      </c>
      <c r="D483" s="374">
        <v>-30.333370932520875</v>
      </c>
      <c r="E483" s="374">
        <v>4.6512478999999997E-3</v>
      </c>
      <c r="F483" s="374">
        <v>3.2511341000000002E-3</v>
      </c>
      <c r="G483" s="374">
        <v>43.06539677954224</v>
      </c>
      <c r="H483" s="374">
        <v>7.4824423000000003E-3</v>
      </c>
      <c r="I483" s="374">
        <v>7.3150517000000002E-3</v>
      </c>
      <c r="J483" s="374">
        <v>2.2883037176620435</v>
      </c>
      <c r="K483" s="374">
        <v>4.3381310000000003E-3</v>
      </c>
      <c r="L483" s="374">
        <v>4.9566476999999996E-3</v>
      </c>
      <c r="M483" s="374">
        <v>-12.478528582937198</v>
      </c>
      <c r="N483" s="374">
        <v>3.8277627E-3</v>
      </c>
      <c r="O483" s="374">
        <v>4.1740190999999998E-3</v>
      </c>
      <c r="P483" s="374">
        <v>-8.2955154661366937</v>
      </c>
      <c r="Q483" s="374">
        <v>8.1658936999999994E-3</v>
      </c>
      <c r="R483" s="374">
        <v>9.1306667999999994E-3</v>
      </c>
      <c r="S483" s="374">
        <v>-10.566294019183786</v>
      </c>
      <c r="T483" s="374">
        <v>3.4974314000000002E-3</v>
      </c>
      <c r="U483" s="374">
        <v>4.4548032000000003E-3</v>
      </c>
      <c r="V483" s="374">
        <v>-21.490776517355471</v>
      </c>
      <c r="W483" s="374">
        <v>4.2871740000000004E-3</v>
      </c>
      <c r="X483" s="374">
        <v>3.6552231E-3</v>
      </c>
      <c r="Y483" s="374">
        <v>17.288982989848158</v>
      </c>
      <c r="Z483" s="374">
        <v>7.7846054000000001E-3</v>
      </c>
      <c r="AA483" s="374">
        <v>8.1100262999999999E-3</v>
      </c>
      <c r="AB483" s="374">
        <v>-4.0125751503419904</v>
      </c>
    </row>
    <row r="484" spans="1:28" x14ac:dyDescent="0.25">
      <c r="A484" s="373" t="s">
        <v>613</v>
      </c>
      <c r="B484" s="374">
        <v>6.6735296000000003E-3</v>
      </c>
      <c r="C484" s="374">
        <v>6.2990722999999998E-3</v>
      </c>
      <c r="D484" s="374">
        <v>5.9446420387967436</v>
      </c>
      <c r="E484" s="374">
        <v>8.6958113E-3</v>
      </c>
      <c r="F484" s="374">
        <v>6.7054641E-3</v>
      </c>
      <c r="G484" s="374">
        <v>29.682467467091513</v>
      </c>
      <c r="H484" s="374">
        <v>1.53693409E-2</v>
      </c>
      <c r="I484" s="374">
        <v>1.3004536400000001E-2</v>
      </c>
      <c r="J484" s="374">
        <v>18.184458309486516</v>
      </c>
      <c r="K484" s="374">
        <v>6.8899727999999997E-3</v>
      </c>
      <c r="L484" s="374">
        <v>4.1740190999999998E-3</v>
      </c>
      <c r="M484" s="374">
        <v>65.06807072349045</v>
      </c>
      <c r="N484" s="374">
        <v>6.8899727999999997E-3</v>
      </c>
      <c r="O484" s="374">
        <v>4.6957715000000002E-3</v>
      </c>
      <c r="P484" s="374">
        <v>46.727173585852697</v>
      </c>
      <c r="Q484" s="374">
        <v>1.3779945599999999E-2</v>
      </c>
      <c r="R484" s="374">
        <v>8.8697906E-3</v>
      </c>
      <c r="S484" s="374">
        <v>55.358183991401091</v>
      </c>
      <c r="T484" s="374">
        <v>6.7692220999999997E-3</v>
      </c>
      <c r="U484" s="374">
        <v>5.3686089999999999E-3</v>
      </c>
      <c r="V484" s="374">
        <v>26.088938494123902</v>
      </c>
      <c r="W484" s="374">
        <v>7.8974257999999999E-3</v>
      </c>
      <c r="X484" s="374">
        <v>5.8255119000000001E-3</v>
      </c>
      <c r="Y484" s="374">
        <v>35.566211786469793</v>
      </c>
      <c r="Z484" s="374">
        <v>1.46666478E-2</v>
      </c>
      <c r="AA484" s="374">
        <v>1.11941208E-2</v>
      </c>
      <c r="AB484" s="374">
        <v>31.020989160667266</v>
      </c>
    </row>
    <row r="485" spans="1:28" x14ac:dyDescent="0.25">
      <c r="A485" s="373" t="s">
        <v>614</v>
      </c>
      <c r="B485" s="374">
        <v>1.23359184E-2</v>
      </c>
      <c r="C485" s="374">
        <v>1.3817319999999999E-2</v>
      </c>
      <c r="D485" s="374">
        <v>-10.721338146615988</v>
      </c>
      <c r="E485" s="374">
        <v>1.35492874E-2</v>
      </c>
      <c r="F485" s="374">
        <v>1.21917529E-2</v>
      </c>
      <c r="G485" s="374">
        <v>11.134859040655254</v>
      </c>
      <c r="H485" s="374">
        <v>2.5885205800000002E-2</v>
      </c>
      <c r="I485" s="374">
        <v>2.6009072899999999E-2</v>
      </c>
      <c r="J485" s="374">
        <v>-0.47624573346479737</v>
      </c>
      <c r="K485" s="374">
        <v>1.12281038E-2</v>
      </c>
      <c r="L485" s="374">
        <v>1.17394288E-2</v>
      </c>
      <c r="M485" s="374">
        <v>-4.3556207777332379</v>
      </c>
      <c r="N485" s="374">
        <v>7.4003411999999996E-3</v>
      </c>
      <c r="O485" s="374">
        <v>1.01741716E-2</v>
      </c>
      <c r="P485" s="374">
        <v>-27.263452092748274</v>
      </c>
      <c r="Q485" s="374">
        <v>1.8628445E-2</v>
      </c>
      <c r="R485" s="374">
        <v>2.19136004E-2</v>
      </c>
      <c r="S485" s="374">
        <v>-14.991399587627786</v>
      </c>
      <c r="T485" s="374">
        <v>1.18461386E-2</v>
      </c>
      <c r="U485" s="374">
        <v>1.29075067E-2</v>
      </c>
      <c r="V485" s="374">
        <v>-8.2228746780352182</v>
      </c>
      <c r="W485" s="374">
        <v>1.08307553E-2</v>
      </c>
      <c r="X485" s="374">
        <v>1.13083466E-2</v>
      </c>
      <c r="Y485" s="374">
        <v>-4.2233521565389616</v>
      </c>
      <c r="Z485" s="374">
        <v>2.2676893900000002E-2</v>
      </c>
      <c r="AA485" s="374">
        <v>2.42158533E-2</v>
      </c>
      <c r="AB485" s="374">
        <v>-6.3551731212378897</v>
      </c>
    </row>
    <row r="486" spans="1:28" x14ac:dyDescent="0.25">
      <c r="A486" s="373" t="s">
        <v>615</v>
      </c>
      <c r="B486" s="374">
        <v>2.8716400199999999E-2</v>
      </c>
      <c r="C486" s="374">
        <v>2.6009072899999999E-2</v>
      </c>
      <c r="D486" s="374">
        <v>10.409164949512672</v>
      </c>
      <c r="E486" s="374">
        <v>1.7796078999999999E-2</v>
      </c>
      <c r="F486" s="374">
        <v>1.9100412899999999E-2</v>
      </c>
      <c r="G486" s="374">
        <v>-6.8288256742345066</v>
      </c>
      <c r="H486" s="374">
        <v>4.6512479099999997E-2</v>
      </c>
      <c r="I486" s="374">
        <v>4.5109485800000002E-2</v>
      </c>
      <c r="J486" s="374">
        <v>3.1101957273917735</v>
      </c>
      <c r="K486" s="374">
        <v>1.25040247E-2</v>
      </c>
      <c r="L486" s="374">
        <v>1.17394288E-2</v>
      </c>
      <c r="M486" s="374">
        <v>6.513058795501192</v>
      </c>
      <c r="N486" s="374">
        <v>1.30143931E-2</v>
      </c>
      <c r="O486" s="374">
        <v>1.17394288E-2</v>
      </c>
      <c r="P486" s="374">
        <v>10.86053096552706</v>
      </c>
      <c r="Q486" s="374">
        <v>2.5518417799999998E-2</v>
      </c>
      <c r="R486" s="374">
        <v>2.3478857499999999E-2</v>
      </c>
      <c r="S486" s="374">
        <v>8.6867953434276011</v>
      </c>
      <c r="T486" s="374">
        <v>2.1548690299999999E-2</v>
      </c>
      <c r="U486" s="374">
        <v>1.97610501E-2</v>
      </c>
      <c r="V486" s="374">
        <v>9.0462814018168025</v>
      </c>
      <c r="W486" s="374">
        <v>1.56820311E-2</v>
      </c>
      <c r="X486" s="374">
        <v>1.5877375499999999E-2</v>
      </c>
      <c r="Y486" s="374">
        <v>-1.2303318013735853</v>
      </c>
      <c r="Z486" s="374">
        <v>3.72307214E-2</v>
      </c>
      <c r="AA486" s="374">
        <v>3.5638425600000002E-2</v>
      </c>
      <c r="AB486" s="374">
        <v>4.4679184705622932</v>
      </c>
    </row>
    <row r="487" spans="1:28" x14ac:dyDescent="0.25">
      <c r="A487" s="373" t="s">
        <v>616</v>
      </c>
      <c r="B487" s="374">
        <v>3.9434493199999997E-2</v>
      </c>
      <c r="C487" s="374">
        <v>4.1451959900000002E-2</v>
      </c>
      <c r="D487" s="374">
        <v>-4.8669995456596116</v>
      </c>
      <c r="E487" s="374">
        <v>3.2558735399999997E-2</v>
      </c>
      <c r="F487" s="374">
        <v>3.4136908100000002E-2</v>
      </c>
      <c r="G487" s="374">
        <v>-4.6230686603981113</v>
      </c>
      <c r="H487" s="374">
        <v>7.19932286E-2</v>
      </c>
      <c r="I487" s="374">
        <v>7.5588868000000003E-2</v>
      </c>
      <c r="J487" s="374">
        <v>-4.7568372104739076</v>
      </c>
      <c r="K487" s="374">
        <v>1.65869716E-2</v>
      </c>
      <c r="L487" s="374">
        <v>1.8000457399999999E-2</v>
      </c>
      <c r="M487" s="374">
        <v>-7.852499348155451</v>
      </c>
      <c r="N487" s="374">
        <v>9.4418146000000008E-3</v>
      </c>
      <c r="O487" s="374">
        <v>1.2000304999999999E-2</v>
      </c>
      <c r="P487" s="374">
        <v>-21.32021144462577</v>
      </c>
      <c r="Q487" s="374">
        <v>2.6028786200000001E-2</v>
      </c>
      <c r="R487" s="374">
        <v>3.0000762399999999E-2</v>
      </c>
      <c r="S487" s="374">
        <v>-13.239584204700073</v>
      </c>
      <c r="T487" s="374">
        <v>2.9333295700000001E-2</v>
      </c>
      <c r="U487" s="374">
        <v>3.11836224E-2</v>
      </c>
      <c r="V487" s="374">
        <v>-5.9336490041644314</v>
      </c>
      <c r="W487" s="374">
        <v>2.2338432799999999E-2</v>
      </c>
      <c r="X487" s="374">
        <v>2.4444304699999999E-2</v>
      </c>
      <c r="Y487" s="374">
        <v>-8.6149797502728767</v>
      </c>
      <c r="Z487" s="374">
        <v>5.16717285E-2</v>
      </c>
      <c r="AA487" s="374">
        <v>5.5627927100000002E-2</v>
      </c>
      <c r="AB487" s="374">
        <v>-7.1118929038792134</v>
      </c>
    </row>
    <row r="488" spans="1:28" x14ac:dyDescent="0.25">
      <c r="A488" s="373" t="s">
        <v>617</v>
      </c>
      <c r="B488" s="374">
        <v>5.3590465099999998E-2</v>
      </c>
      <c r="C488" s="374">
        <v>5.5675671599999997E-2</v>
      </c>
      <c r="D488" s="374">
        <v>-3.7452740848482158</v>
      </c>
      <c r="E488" s="374">
        <v>4.5096881999999998E-2</v>
      </c>
      <c r="F488" s="374">
        <v>4.5312681600000002E-2</v>
      </c>
      <c r="G488" s="374">
        <v>-0.47624548444292758</v>
      </c>
      <c r="H488" s="374">
        <v>9.8687347100000003E-2</v>
      </c>
      <c r="I488" s="374">
        <v>0.10098835320000001</v>
      </c>
      <c r="J488" s="374">
        <v>-2.2784866047305785</v>
      </c>
      <c r="K488" s="374">
        <v>3.0877285599999998E-2</v>
      </c>
      <c r="L488" s="374">
        <v>2.3478857499999999E-2</v>
      </c>
      <c r="M488" s="374">
        <v>31.511022629614761</v>
      </c>
      <c r="N488" s="374">
        <v>1.8373260799999999E-2</v>
      </c>
      <c r="O488" s="374">
        <v>1.66960765E-2</v>
      </c>
      <c r="P488" s="374">
        <v>10.045379823217736</v>
      </c>
      <c r="Q488" s="374">
        <v>4.9250546399999998E-2</v>
      </c>
      <c r="R488" s="374">
        <v>4.0174934000000002E-2</v>
      </c>
      <c r="S488" s="374">
        <v>22.590235991426887</v>
      </c>
      <c r="T488" s="374">
        <v>4.3548662000000002E-2</v>
      </c>
      <c r="U488" s="374">
        <v>4.1578163100000003E-2</v>
      </c>
      <c r="V488" s="374">
        <v>4.7392639623369925</v>
      </c>
      <c r="W488" s="374">
        <v>3.3282008500000002E-2</v>
      </c>
      <c r="X488" s="374">
        <v>3.2782782500000003E-2</v>
      </c>
      <c r="Y488" s="374">
        <v>1.5228298574106569</v>
      </c>
      <c r="Z488" s="374">
        <v>7.6830670500000003E-2</v>
      </c>
      <c r="AA488" s="374">
        <v>7.4360945600000006E-2</v>
      </c>
      <c r="AB488" s="374">
        <v>3.3212661297841173</v>
      </c>
    </row>
    <row r="489" spans="1:28" x14ac:dyDescent="0.25">
      <c r="A489" s="373" t="s">
        <v>618</v>
      </c>
      <c r="B489" s="374">
        <v>6.1679591899999997E-2</v>
      </c>
      <c r="C489" s="374">
        <v>5.3846908700000001E-2</v>
      </c>
      <c r="D489" s="374">
        <v>14.54620773801263</v>
      </c>
      <c r="E489" s="374">
        <v>5.1770411600000003E-2</v>
      </c>
      <c r="F489" s="374">
        <v>4.7954228100000003E-2</v>
      </c>
      <c r="G489" s="374">
        <v>7.9579708634701207</v>
      </c>
      <c r="H489" s="374">
        <v>0.11345000349999999</v>
      </c>
      <c r="I489" s="374">
        <v>0.1018011368</v>
      </c>
      <c r="J489" s="374">
        <v>11.442766815939919</v>
      </c>
      <c r="K489" s="374">
        <v>2.9856548900000002E-2</v>
      </c>
      <c r="L489" s="374">
        <v>2.58267433E-2</v>
      </c>
      <c r="M489" s="374">
        <v>15.603227837092426</v>
      </c>
      <c r="N489" s="374">
        <v>1.76077083E-2</v>
      </c>
      <c r="O489" s="374">
        <v>1.22611812E-2</v>
      </c>
      <c r="P489" s="374">
        <v>43.605318384822489</v>
      </c>
      <c r="Q489" s="374">
        <v>4.7464257099999997E-2</v>
      </c>
      <c r="R489" s="374">
        <v>3.8087924500000002E-2</v>
      </c>
      <c r="S489" s="374">
        <v>24.617599207853914</v>
      </c>
      <c r="T489" s="374">
        <v>4.7610195199999997E-2</v>
      </c>
      <c r="U489" s="374">
        <v>4.1578163100000003E-2</v>
      </c>
      <c r="V489" s="374">
        <v>14.507692620985457</v>
      </c>
      <c r="W489" s="374">
        <v>3.6666619599999999E-2</v>
      </c>
      <c r="X489" s="374">
        <v>3.2325879600000003E-2</v>
      </c>
      <c r="Y489" s="374">
        <v>13.428064614829527</v>
      </c>
      <c r="Z489" s="374">
        <v>8.4276814800000002E-2</v>
      </c>
      <c r="AA489" s="374">
        <v>7.3904042700000006E-2</v>
      </c>
      <c r="AB489" s="374">
        <v>14.035459659637795</v>
      </c>
    </row>
    <row r="490" spans="1:28" x14ac:dyDescent="0.25">
      <c r="A490" s="373" t="s">
        <v>619</v>
      </c>
      <c r="B490" s="374">
        <v>6.4915242600000006E-2</v>
      </c>
      <c r="C490" s="374">
        <v>6.0349176900000003E-2</v>
      </c>
      <c r="D490" s="374">
        <v>7.5660778399116779</v>
      </c>
      <c r="E490" s="374">
        <v>5.0557042599999998E-2</v>
      </c>
      <c r="F490" s="374">
        <v>5.12053622E-2</v>
      </c>
      <c r="G490" s="374">
        <v>-1.2661166177631356</v>
      </c>
      <c r="H490" s="374">
        <v>0.1154722852</v>
      </c>
      <c r="I490" s="374">
        <v>0.1115545391</v>
      </c>
      <c r="J490" s="374">
        <v>3.5119557945446189</v>
      </c>
      <c r="K490" s="374">
        <v>3.5725785000000003E-2</v>
      </c>
      <c r="L490" s="374">
        <v>3.6522667299999999E-2</v>
      </c>
      <c r="M490" s="374">
        <v>-2.1818841801841682</v>
      </c>
      <c r="N490" s="374">
        <v>1.9649181700000001E-2</v>
      </c>
      <c r="O490" s="374">
        <v>2.06092194E-2</v>
      </c>
      <c r="P490" s="374">
        <v>-4.658292395101582</v>
      </c>
      <c r="Q490" s="374">
        <v>5.53749667E-2</v>
      </c>
      <c r="R490" s="374">
        <v>5.7131886700000002E-2</v>
      </c>
      <c r="S490" s="374">
        <v>-3.0752003854268017</v>
      </c>
      <c r="T490" s="374">
        <v>5.2010189599999999E-2</v>
      </c>
      <c r="U490" s="374">
        <v>4.9916640900000003E-2</v>
      </c>
      <c r="V490" s="374">
        <v>4.1940897108723396</v>
      </c>
      <c r="W490" s="374">
        <v>3.68922603E-2</v>
      </c>
      <c r="X490" s="374">
        <v>3.7808714299999997E-2</v>
      </c>
      <c r="Y490" s="374">
        <v>-2.4239226775293887</v>
      </c>
      <c r="Z490" s="374">
        <v>8.89024499E-2</v>
      </c>
      <c r="AA490" s="374">
        <v>8.7725355199999994E-2</v>
      </c>
      <c r="AB490" s="374">
        <v>1.3417953080000711</v>
      </c>
    </row>
    <row r="491" spans="1:28" x14ac:dyDescent="0.25">
      <c r="A491" s="373" t="s">
        <v>620</v>
      </c>
      <c r="B491" s="374">
        <v>6.1072907400000001E-2</v>
      </c>
      <c r="C491" s="374">
        <v>5.9536393399999998E-2</v>
      </c>
      <c r="D491" s="374">
        <v>2.5807979157837391</v>
      </c>
      <c r="E491" s="374">
        <v>4.9950358E-2</v>
      </c>
      <c r="F491" s="374">
        <v>4.4499898099999997E-2</v>
      </c>
      <c r="G491" s="374">
        <v>12.248252541504145</v>
      </c>
      <c r="H491" s="374">
        <v>0.1110232654</v>
      </c>
      <c r="I491" s="374">
        <v>0.1040362915</v>
      </c>
      <c r="J491" s="374">
        <v>6.7159005759062529</v>
      </c>
      <c r="K491" s="374">
        <v>4.3126126100000002E-2</v>
      </c>
      <c r="L491" s="374">
        <v>3.9131429199999998E-2</v>
      </c>
      <c r="M491" s="374">
        <v>10.208410430355563</v>
      </c>
      <c r="N491" s="374">
        <v>2.32217602E-2</v>
      </c>
      <c r="O491" s="374">
        <v>3.0522514800000001E-2</v>
      </c>
      <c r="P491" s="374">
        <v>-23.919243377678701</v>
      </c>
      <c r="Q491" s="374">
        <v>6.6347886300000006E-2</v>
      </c>
      <c r="R491" s="374">
        <v>6.9653943999999995E-2</v>
      </c>
      <c r="S491" s="374">
        <v>-4.7464041662881096</v>
      </c>
      <c r="T491" s="374">
        <v>5.3138393300000003E-2</v>
      </c>
      <c r="U491" s="374">
        <v>5.0601995300000001E-2</v>
      </c>
      <c r="V491" s="374">
        <v>5.0124466139381596</v>
      </c>
      <c r="W491" s="374">
        <v>3.81332843E-2</v>
      </c>
      <c r="X491" s="374">
        <v>3.8379842900000002E-2</v>
      </c>
      <c r="Y491" s="374">
        <v>-0.64241690786077665</v>
      </c>
      <c r="Z491" s="374">
        <v>9.1271677600000004E-2</v>
      </c>
      <c r="AA491" s="374">
        <v>8.8981838199999996E-2</v>
      </c>
      <c r="AB491" s="374">
        <v>2.5733783953229228</v>
      </c>
    </row>
    <row r="492" spans="1:28" x14ac:dyDescent="0.25">
      <c r="A492" s="373" t="s">
        <v>621</v>
      </c>
      <c r="B492" s="374">
        <v>5.7028344000000002E-2</v>
      </c>
      <c r="C492" s="374">
        <v>5.0189382800000001E-2</v>
      </c>
      <c r="D492" s="374">
        <v>13.626310622811655</v>
      </c>
      <c r="E492" s="374">
        <v>4.4692425600000002E-2</v>
      </c>
      <c r="F492" s="374">
        <v>3.88104134E-2</v>
      </c>
      <c r="G492" s="374">
        <v>15.155757655495638</v>
      </c>
      <c r="H492" s="374">
        <v>0.1017207696</v>
      </c>
      <c r="I492" s="374">
        <v>8.8999796199999995E-2</v>
      </c>
      <c r="J492" s="374">
        <v>14.293261269288159</v>
      </c>
      <c r="K492" s="374">
        <v>3.0366917199999999E-2</v>
      </c>
      <c r="L492" s="374">
        <v>3.3913905299999998E-2</v>
      </c>
      <c r="M492" s="374">
        <v>-10.458801688049768</v>
      </c>
      <c r="N492" s="374">
        <v>3.13876539E-2</v>
      </c>
      <c r="O492" s="374">
        <v>3.2348648200000003E-2</v>
      </c>
      <c r="P492" s="374">
        <v>-2.9707402116419979</v>
      </c>
      <c r="Q492" s="374">
        <v>6.1754571100000002E-2</v>
      </c>
      <c r="R492" s="374">
        <v>6.6262553500000002E-2</v>
      </c>
      <c r="S492" s="374">
        <v>-6.8032126169119023</v>
      </c>
      <c r="T492" s="374">
        <v>4.52409675E-2</v>
      </c>
      <c r="U492" s="374">
        <v>4.3063097500000001E-2</v>
      </c>
      <c r="V492" s="374">
        <v>5.0573928175974725</v>
      </c>
      <c r="W492" s="374">
        <v>3.8810206600000001E-2</v>
      </c>
      <c r="X492" s="374">
        <v>3.5981102700000003E-2</v>
      </c>
      <c r="Y492" s="374">
        <v>7.8627492981197422</v>
      </c>
      <c r="Z492" s="374">
        <v>8.4051174100000001E-2</v>
      </c>
      <c r="AA492" s="374">
        <v>7.9044200300000006E-2</v>
      </c>
      <c r="AB492" s="374">
        <v>6.3343974396562919</v>
      </c>
    </row>
    <row r="493" spans="1:28" x14ac:dyDescent="0.25">
      <c r="A493" s="373" t="s">
        <v>622</v>
      </c>
      <c r="B493" s="374">
        <v>5.9455081999999999E-2</v>
      </c>
      <c r="C493" s="374">
        <v>5.7707630400000001E-2</v>
      </c>
      <c r="D493" s="374">
        <v>3.0281118595366863</v>
      </c>
      <c r="E493" s="374">
        <v>4.00411777E-2</v>
      </c>
      <c r="F493" s="374">
        <v>3.63720628E-2</v>
      </c>
      <c r="G493" s="374">
        <v>10.087728375966609</v>
      </c>
      <c r="H493" s="374">
        <v>9.9496259700000006E-2</v>
      </c>
      <c r="I493" s="374">
        <v>9.4079693300000003E-2</v>
      </c>
      <c r="J493" s="374">
        <v>5.7574235310565269</v>
      </c>
      <c r="K493" s="374">
        <v>3.52154166E-2</v>
      </c>
      <c r="L493" s="374">
        <v>3.6261791100000003E-2</v>
      </c>
      <c r="M493" s="374">
        <v>-2.885611736922733</v>
      </c>
      <c r="N493" s="374">
        <v>1.7862892500000001E-2</v>
      </c>
      <c r="O493" s="374">
        <v>1.90439622E-2</v>
      </c>
      <c r="P493" s="374">
        <v>-6.2018065757345369</v>
      </c>
      <c r="Q493" s="374">
        <v>5.3078309099999998E-2</v>
      </c>
      <c r="R493" s="374">
        <v>5.5305753300000003E-2</v>
      </c>
      <c r="S493" s="374">
        <v>-4.0275090150521553</v>
      </c>
      <c r="T493" s="374">
        <v>4.87383989E-2</v>
      </c>
      <c r="U493" s="374">
        <v>4.83174808E-2</v>
      </c>
      <c r="V493" s="374">
        <v>0.87115075751218463</v>
      </c>
      <c r="W493" s="374">
        <v>3.0235858599999998E-2</v>
      </c>
      <c r="X493" s="374">
        <v>2.87848822E-2</v>
      </c>
      <c r="Y493" s="374">
        <v>5.0407585131614585</v>
      </c>
      <c r="Z493" s="374">
        <v>7.8974257500000006E-2</v>
      </c>
      <c r="AA493" s="374">
        <v>7.7102362999999993E-2</v>
      </c>
      <c r="AB493" s="374">
        <v>2.4278043203423083</v>
      </c>
    </row>
    <row r="494" spans="1:28" x14ac:dyDescent="0.25">
      <c r="A494" s="373" t="s">
        <v>623</v>
      </c>
      <c r="B494" s="374">
        <v>5.2983780600000002E-2</v>
      </c>
      <c r="C494" s="374">
        <v>5.1611754000000003E-2</v>
      </c>
      <c r="D494" s="374">
        <v>2.6583607292245848</v>
      </c>
      <c r="E494" s="374">
        <v>3.7816667800000002E-2</v>
      </c>
      <c r="F494" s="374">
        <v>3.1698557600000003E-2</v>
      </c>
      <c r="G494" s="374">
        <v>19.300910398522355</v>
      </c>
      <c r="H494" s="374">
        <v>9.0800448399999997E-2</v>
      </c>
      <c r="I494" s="374">
        <v>8.3310311499999998E-2</v>
      </c>
      <c r="J494" s="374">
        <v>8.9906480544128087</v>
      </c>
      <c r="K494" s="374">
        <v>2.39873128E-2</v>
      </c>
      <c r="L494" s="374">
        <v>2.947901E-2</v>
      </c>
      <c r="M494" s="374">
        <v>-18.629177845524659</v>
      </c>
      <c r="N494" s="374">
        <v>1.4035129800000001E-2</v>
      </c>
      <c r="O494" s="374">
        <v>1.4348190699999999E-2</v>
      </c>
      <c r="P494" s="374">
        <v>-2.1818841590946936</v>
      </c>
      <c r="Q494" s="374">
        <v>3.8022442599999998E-2</v>
      </c>
      <c r="R494" s="374">
        <v>4.3827200699999999E-2</v>
      </c>
      <c r="S494" s="374">
        <v>-13.244647176382408</v>
      </c>
      <c r="T494" s="374">
        <v>4.0164050999999999E-2</v>
      </c>
      <c r="U494" s="374">
        <v>4.1920840299999998E-2</v>
      </c>
      <c r="V494" s="374">
        <v>-4.1907301653015701</v>
      </c>
      <c r="W494" s="374">
        <v>2.7302528999999999E-2</v>
      </c>
      <c r="X494" s="374">
        <v>2.41016275E-2</v>
      </c>
      <c r="Y494" s="374">
        <v>13.280852091834872</v>
      </c>
      <c r="Z494" s="374">
        <v>6.7466579999999998E-2</v>
      </c>
      <c r="AA494" s="374">
        <v>6.6022467900000006E-2</v>
      </c>
      <c r="AB494" s="374">
        <v>2.1873040283609146</v>
      </c>
    </row>
    <row r="495" spans="1:28" x14ac:dyDescent="0.25">
      <c r="A495" s="373" t="s">
        <v>624</v>
      </c>
      <c r="B495" s="374">
        <v>4.8939217200000003E-2</v>
      </c>
      <c r="C495" s="374">
        <v>4.5922269299999999E-2</v>
      </c>
      <c r="D495" s="374">
        <v>6.5696838287562676</v>
      </c>
      <c r="E495" s="374">
        <v>3.31654199E-2</v>
      </c>
      <c r="F495" s="374">
        <v>3.1292165800000001E-2</v>
      </c>
      <c r="G495" s="374">
        <v>5.9863357236845438</v>
      </c>
      <c r="H495" s="374">
        <v>8.2104637100000002E-2</v>
      </c>
      <c r="I495" s="374">
        <v>7.7214435100000006E-2</v>
      </c>
      <c r="J495" s="374">
        <v>6.3332743335708264</v>
      </c>
      <c r="K495" s="374">
        <v>2.0414734300000001E-2</v>
      </c>
      <c r="L495" s="374">
        <v>2.5044114700000002E-2</v>
      </c>
      <c r="M495" s="374">
        <v>-18.484903361347406</v>
      </c>
      <c r="N495" s="374">
        <v>1.1738472200000001E-2</v>
      </c>
      <c r="O495" s="374">
        <v>1.09568002E-2</v>
      </c>
      <c r="P495" s="374">
        <v>7.1341266221136346</v>
      </c>
      <c r="Q495" s="374">
        <v>3.2153206500000003E-2</v>
      </c>
      <c r="R495" s="374">
        <v>3.60009149E-2</v>
      </c>
      <c r="S495" s="374">
        <v>-10.687807270142446</v>
      </c>
      <c r="T495" s="374">
        <v>3.6328158499999999E-2</v>
      </c>
      <c r="U495" s="374">
        <v>3.6780682799999999E-2</v>
      </c>
      <c r="V495" s="374">
        <v>-1.2303314282137268</v>
      </c>
      <c r="W495" s="374">
        <v>2.3692277300000002E-2</v>
      </c>
      <c r="X495" s="374">
        <v>2.2388241699999999E-2</v>
      </c>
      <c r="Y495" s="374">
        <v>5.8246449965742686</v>
      </c>
      <c r="Z495" s="374">
        <v>6.0020435699999999E-2</v>
      </c>
      <c r="AA495" s="374">
        <v>5.9168924499999997E-2</v>
      </c>
      <c r="AB495" s="374">
        <v>1.4391189415653427</v>
      </c>
    </row>
    <row r="496" spans="1:28" x14ac:dyDescent="0.25">
      <c r="A496" s="373" t="s">
        <v>625</v>
      </c>
      <c r="B496" s="374">
        <v>3.6198842500000002E-2</v>
      </c>
      <c r="C496" s="374">
        <v>3.2104949299999998E-2</v>
      </c>
      <c r="D496" s="374">
        <v>12.751595281292039</v>
      </c>
      <c r="E496" s="374">
        <v>2.5480749399999999E-2</v>
      </c>
      <c r="F496" s="374">
        <v>2.5399485199999999E-2</v>
      </c>
      <c r="G496" s="374">
        <v>0.31994427981556495</v>
      </c>
      <c r="H496" s="374">
        <v>6.1679591899999997E-2</v>
      </c>
      <c r="I496" s="374">
        <v>5.75044345E-2</v>
      </c>
      <c r="J496" s="374">
        <v>7.2605833555323462</v>
      </c>
      <c r="K496" s="374">
        <v>1.7097339900000001E-2</v>
      </c>
      <c r="L496" s="374">
        <v>2.0870095599999999E-2</v>
      </c>
      <c r="M496" s="374">
        <v>-18.077328308932127</v>
      </c>
      <c r="N496" s="374">
        <v>1.4290314E-2</v>
      </c>
      <c r="O496" s="374">
        <v>1.3043809700000001E-2</v>
      </c>
      <c r="P496" s="374">
        <v>9.5562901381488263</v>
      </c>
      <c r="Q496" s="374">
        <v>3.13876539E-2</v>
      </c>
      <c r="R496" s="374">
        <v>3.3913905299999998E-2</v>
      </c>
      <c r="S496" s="374">
        <v>-7.4490135466645846</v>
      </c>
      <c r="T496" s="374">
        <v>2.77538105E-2</v>
      </c>
      <c r="U496" s="374">
        <v>2.71857221E-2</v>
      </c>
      <c r="V496" s="374">
        <v>2.0896572028152871</v>
      </c>
      <c r="W496" s="374">
        <v>2.0533307000000001E-2</v>
      </c>
      <c r="X496" s="374">
        <v>1.99895015E-2</v>
      </c>
      <c r="Y496" s="374">
        <v>2.7204555351217685</v>
      </c>
      <c r="Z496" s="374">
        <v>4.8287117499999997E-2</v>
      </c>
      <c r="AA496" s="374">
        <v>4.7175223600000003E-2</v>
      </c>
      <c r="AB496" s="374">
        <v>2.3569446314187559</v>
      </c>
    </row>
    <row r="497" spans="1:28" x14ac:dyDescent="0.25">
      <c r="A497" s="373" t="s">
        <v>626</v>
      </c>
      <c r="B497" s="374">
        <v>2.4671836799999999E-2</v>
      </c>
      <c r="C497" s="374">
        <v>2.1538763499999999E-2</v>
      </c>
      <c r="D497" s="374">
        <v>14.546207817361489</v>
      </c>
      <c r="E497" s="374">
        <v>1.6380481799999999E-2</v>
      </c>
      <c r="F497" s="374">
        <v>1.4020515799999999E-2</v>
      </c>
      <c r="G497" s="374">
        <v>16.832233804122954</v>
      </c>
      <c r="H497" s="374">
        <v>4.1052318599999998E-2</v>
      </c>
      <c r="I497" s="374">
        <v>3.5559279300000003E-2</v>
      </c>
      <c r="J497" s="374">
        <v>15.447555203966123</v>
      </c>
      <c r="K497" s="374">
        <v>1.53110507E-2</v>
      </c>
      <c r="L497" s="374">
        <v>1.3043809700000001E-2</v>
      </c>
      <c r="M497" s="374">
        <v>17.381739324209853</v>
      </c>
      <c r="N497" s="374">
        <v>9.4418146000000008E-3</v>
      </c>
      <c r="O497" s="374">
        <v>9.6524191999999998E-3</v>
      </c>
      <c r="P497" s="374">
        <v>-2.1818841021740809</v>
      </c>
      <c r="Q497" s="374">
        <v>2.4752865299999999E-2</v>
      </c>
      <c r="R497" s="374">
        <v>2.2696228999999998E-2</v>
      </c>
      <c r="S497" s="374">
        <v>9.0615771457011718</v>
      </c>
      <c r="T497" s="374">
        <v>2.0533307000000001E-2</v>
      </c>
      <c r="U497" s="374">
        <v>1.7819212800000001E-2</v>
      </c>
      <c r="V497" s="374">
        <v>15.231280026017746</v>
      </c>
      <c r="W497" s="374">
        <v>1.33128034E-2</v>
      </c>
      <c r="X497" s="374">
        <v>1.2107926600000001E-2</v>
      </c>
      <c r="Y497" s="374">
        <v>9.9511406023885094</v>
      </c>
      <c r="Z497" s="374">
        <v>3.3846110399999997E-2</v>
      </c>
      <c r="AA497" s="374">
        <v>2.99271394E-2</v>
      </c>
      <c r="AB497" s="374">
        <v>13.095040416726222</v>
      </c>
    </row>
    <row r="498" spans="1:28" x14ac:dyDescent="0.25">
      <c r="A498" s="373" t="s">
        <v>627</v>
      </c>
      <c r="B498" s="374">
        <v>1.4358200099999999E-2</v>
      </c>
      <c r="C498" s="374">
        <v>1.23949488E-2</v>
      </c>
      <c r="D498" s="374">
        <v>15.83912391796245</v>
      </c>
      <c r="E498" s="374">
        <v>8.4935831000000003E-3</v>
      </c>
      <c r="F498" s="374">
        <v>7.9246394000000008E-3</v>
      </c>
      <c r="G498" s="374">
        <v>7.1794269907095032</v>
      </c>
      <c r="H498" s="374">
        <v>2.28517832E-2</v>
      </c>
      <c r="I498" s="374">
        <v>2.0319588199999999E-2</v>
      </c>
      <c r="J498" s="374">
        <v>12.46184211548147</v>
      </c>
      <c r="K498" s="374">
        <v>7.4003411999999996E-3</v>
      </c>
      <c r="L498" s="374">
        <v>1.01741716E-2</v>
      </c>
      <c r="M498" s="374">
        <v>-27.263452092748274</v>
      </c>
      <c r="N498" s="374">
        <v>2.8070259999999998E-3</v>
      </c>
      <c r="O498" s="374">
        <v>2.6087619000000001E-3</v>
      </c>
      <c r="P498" s="374">
        <v>7.5999308330898074</v>
      </c>
      <c r="Q498" s="374">
        <v>1.02073671E-2</v>
      </c>
      <c r="R498" s="374">
        <v>1.27829335E-2</v>
      </c>
      <c r="S498" s="374">
        <v>-20.148476873481346</v>
      </c>
      <c r="T498" s="374">
        <v>1.1282036800000001E-2</v>
      </c>
      <c r="U498" s="374">
        <v>1.1422572299999999E-2</v>
      </c>
      <c r="V498" s="374">
        <v>-1.2303314552011946</v>
      </c>
      <c r="W498" s="374">
        <v>5.9794795E-3</v>
      </c>
      <c r="X498" s="374">
        <v>5.5970604000000002E-3</v>
      </c>
      <c r="Y498" s="374">
        <v>6.8324990739781821</v>
      </c>
      <c r="Z498" s="374">
        <v>1.7261516300000002E-2</v>
      </c>
      <c r="AA498" s="374">
        <v>1.7019632699999999E-2</v>
      </c>
      <c r="AB498" s="374">
        <v>1.4212034082263347</v>
      </c>
    </row>
    <row r="499" spans="1:28" x14ac:dyDescent="0.25">
      <c r="A499" s="373" t="s">
        <v>628</v>
      </c>
      <c r="B499" s="374">
        <v>5.8646169000000003E-3</v>
      </c>
      <c r="C499" s="374">
        <v>4.2671135000000001E-3</v>
      </c>
      <c r="D499" s="374">
        <v>37.43756522998509</v>
      </c>
      <c r="E499" s="374">
        <v>4.2467916E-3</v>
      </c>
      <c r="F499" s="374">
        <v>4.2671135000000001E-3</v>
      </c>
      <c r="G499" s="374">
        <v>-0.47624465578429698</v>
      </c>
      <c r="H499" s="374">
        <v>1.01114085E-2</v>
      </c>
      <c r="I499" s="374">
        <v>8.5342270000000001E-3</v>
      </c>
      <c r="J499" s="374">
        <v>18.480660287100402</v>
      </c>
      <c r="K499" s="374">
        <v>5.1036835999999997E-3</v>
      </c>
      <c r="L499" s="374">
        <v>7.3045334999999999E-3</v>
      </c>
      <c r="M499" s="374">
        <v>-30.129917263025764</v>
      </c>
      <c r="N499" s="374">
        <v>3.8277627E-3</v>
      </c>
      <c r="O499" s="374">
        <v>1.8261334000000001E-3</v>
      </c>
      <c r="P499" s="374">
        <v>109.61024534133155</v>
      </c>
      <c r="Q499" s="374">
        <v>8.9314462000000001E-3</v>
      </c>
      <c r="R499" s="374">
        <v>9.1306667999999994E-3</v>
      </c>
      <c r="S499" s="374">
        <v>-2.1818844599607923</v>
      </c>
      <c r="T499" s="374">
        <v>5.5281979999999998E-3</v>
      </c>
      <c r="U499" s="374">
        <v>5.5970604000000002E-3</v>
      </c>
      <c r="V499" s="374">
        <v>-1.2303315504688883</v>
      </c>
      <c r="W499" s="374">
        <v>4.0615332000000001E-3</v>
      </c>
      <c r="X499" s="374">
        <v>3.1983201999999998E-3</v>
      </c>
      <c r="Y499" s="374">
        <v>26.98957408954865</v>
      </c>
      <c r="Z499" s="374">
        <v>9.5897312999999994E-3</v>
      </c>
      <c r="AA499" s="374">
        <v>8.7953806999999991E-3</v>
      </c>
      <c r="AB499" s="374">
        <v>9.0314521576081432</v>
      </c>
    </row>
    <row r="500" spans="1:28" s="340" customFormat="1" x14ac:dyDescent="0.25">
      <c r="A500" s="379" t="s">
        <v>32</v>
      </c>
      <c r="B500" s="375">
        <v>0.63661427979999996</v>
      </c>
      <c r="C500" s="375">
        <v>0.60166300589999999</v>
      </c>
      <c r="D500" s="375">
        <v>5.8091113392816807</v>
      </c>
      <c r="E500" s="375">
        <v>0.4902010846</v>
      </c>
      <c r="F500" s="375">
        <v>0.46064506399999999</v>
      </c>
      <c r="G500" s="375">
        <v>6.4162243145190923</v>
      </c>
      <c r="H500" s="375">
        <v>1.1268153644000001</v>
      </c>
      <c r="I500" s="375">
        <v>1.0623080698</v>
      </c>
      <c r="J500" s="375">
        <v>6.0723717002493238</v>
      </c>
      <c r="K500" s="375">
        <v>0.3539404552</v>
      </c>
      <c r="L500" s="375">
        <v>0.36079177750000002</v>
      </c>
      <c r="M500" s="375">
        <v>-1.8989685262436495</v>
      </c>
      <c r="N500" s="375">
        <v>0.2337487073</v>
      </c>
      <c r="O500" s="375">
        <v>0.23504945159999999</v>
      </c>
      <c r="P500" s="375">
        <v>-0.55339176124246103</v>
      </c>
      <c r="Q500" s="375">
        <v>0.58768916240000002</v>
      </c>
      <c r="R500" s="375">
        <v>0.59584122910000004</v>
      </c>
      <c r="S500" s="375">
        <v>-1.3681608962027414</v>
      </c>
      <c r="T500" s="375">
        <v>0.51164036840000005</v>
      </c>
      <c r="U500" s="375">
        <v>0.4961965404</v>
      </c>
      <c r="V500" s="375">
        <v>3.1124416924693366</v>
      </c>
      <c r="W500" s="375">
        <v>0.37682002879999998</v>
      </c>
      <c r="X500" s="375">
        <v>0.36186709030000003</v>
      </c>
      <c r="Y500" s="375">
        <v>4.1321631341505682</v>
      </c>
      <c r="Z500" s="375">
        <v>0.88846039710000002</v>
      </c>
      <c r="AA500" s="375">
        <v>0.85806363070000002</v>
      </c>
      <c r="AB500" s="375">
        <v>3.5424839501940752</v>
      </c>
    </row>
    <row r="501" spans="1:28" x14ac:dyDescent="0.25">
      <c r="A501" s="1074"/>
      <c r="B501" s="1072"/>
      <c r="C501" s="1072"/>
      <c r="D501" s="1072"/>
      <c r="E501" s="1072"/>
      <c r="F501" s="1072"/>
      <c r="G501" s="1072"/>
      <c r="H501" s="1072"/>
      <c r="I501" s="1072"/>
      <c r="J501" s="1072"/>
      <c r="K501" s="1072"/>
      <c r="L501" s="1072"/>
      <c r="M501" s="1072"/>
      <c r="N501" s="1072"/>
      <c r="O501" s="1072"/>
      <c r="P501" s="1072"/>
      <c r="Q501" s="1072"/>
      <c r="R501" s="1072"/>
      <c r="S501" s="1072"/>
      <c r="T501" s="1072"/>
      <c r="U501" s="1072"/>
      <c r="V501" s="1072"/>
      <c r="W501" s="1072"/>
      <c r="X501" s="1072"/>
      <c r="Y501" s="1072"/>
      <c r="Z501" s="1072"/>
      <c r="AA501" s="1072"/>
      <c r="AB501" s="1075"/>
    </row>
    <row r="502" spans="1:28" x14ac:dyDescent="0.25">
      <c r="A502" s="1082" t="s">
        <v>629</v>
      </c>
      <c r="B502" s="1077"/>
      <c r="C502" s="1077"/>
      <c r="D502" s="1077"/>
      <c r="E502" s="1077"/>
      <c r="F502" s="1077"/>
      <c r="G502" s="1077"/>
      <c r="H502" s="1077"/>
      <c r="I502" s="1077"/>
      <c r="J502" s="1077"/>
      <c r="K502" s="1077"/>
      <c r="L502" s="1077"/>
      <c r="M502" s="1077"/>
      <c r="N502" s="1077"/>
      <c r="O502" s="1077"/>
      <c r="P502" s="1077"/>
      <c r="Q502" s="1077"/>
      <c r="R502" s="1077"/>
      <c r="S502" s="1077"/>
      <c r="T502" s="1077"/>
      <c r="U502" s="1077"/>
      <c r="V502" s="1077"/>
      <c r="W502" s="1077"/>
      <c r="X502" s="1077"/>
      <c r="Y502" s="1077"/>
      <c r="Z502" s="1077"/>
      <c r="AA502" s="1077"/>
      <c r="AB502" s="1078"/>
    </row>
    <row r="503" spans="1:28" x14ac:dyDescent="0.25">
      <c r="A503" s="373" t="s">
        <v>610</v>
      </c>
      <c r="B503" s="374">
        <v>0</v>
      </c>
      <c r="C503" s="374">
        <v>0</v>
      </c>
      <c r="D503" s="374">
        <v>0</v>
      </c>
      <c r="E503" s="374">
        <v>0</v>
      </c>
      <c r="F503" s="374">
        <v>0</v>
      </c>
      <c r="G503" s="374">
        <v>0</v>
      </c>
      <c r="H503" s="374">
        <v>0</v>
      </c>
      <c r="I503" s="374">
        <v>0</v>
      </c>
      <c r="J503" s="374">
        <v>0</v>
      </c>
      <c r="K503" s="374">
        <v>0</v>
      </c>
      <c r="L503" s="374">
        <v>0</v>
      </c>
      <c r="M503" s="374">
        <v>0</v>
      </c>
      <c r="N503" s="374">
        <v>0</v>
      </c>
      <c r="O503" s="374">
        <v>0</v>
      </c>
      <c r="P503" s="374">
        <v>0</v>
      </c>
      <c r="Q503" s="374">
        <v>0</v>
      </c>
      <c r="R503" s="374">
        <v>0</v>
      </c>
      <c r="S503" s="374">
        <v>0</v>
      </c>
      <c r="T503" s="374">
        <v>0</v>
      </c>
      <c r="U503" s="374">
        <v>0</v>
      </c>
      <c r="V503" s="374">
        <v>0</v>
      </c>
      <c r="W503" s="374">
        <v>0</v>
      </c>
      <c r="X503" s="374">
        <v>0</v>
      </c>
      <c r="Y503" s="374">
        <v>0</v>
      </c>
      <c r="Z503" s="374">
        <v>0</v>
      </c>
      <c r="AA503" s="374">
        <v>0</v>
      </c>
      <c r="AB503" s="374">
        <v>0</v>
      </c>
    </row>
    <row r="504" spans="1:28" x14ac:dyDescent="0.25">
      <c r="A504" s="373" t="s">
        <v>611</v>
      </c>
      <c r="B504" s="374">
        <v>2.022282E-4</v>
      </c>
      <c r="C504" s="374">
        <v>0</v>
      </c>
      <c r="D504" s="374">
        <v>0</v>
      </c>
      <c r="E504" s="374">
        <v>4.0445630000000003E-4</v>
      </c>
      <c r="F504" s="374">
        <v>4.0639179999999998E-4</v>
      </c>
      <c r="G504" s="374">
        <v>-0.47626453092802778</v>
      </c>
      <c r="H504" s="374">
        <v>6.0668449999999997E-4</v>
      </c>
      <c r="I504" s="374">
        <v>4.0639179999999998E-4</v>
      </c>
      <c r="J504" s="374">
        <v>49.285615507005808</v>
      </c>
      <c r="K504" s="374">
        <v>0</v>
      </c>
      <c r="L504" s="374">
        <v>0</v>
      </c>
      <c r="M504" s="374">
        <v>0</v>
      </c>
      <c r="N504" s="374">
        <v>0</v>
      </c>
      <c r="O504" s="374">
        <v>0</v>
      </c>
      <c r="P504" s="374">
        <v>0</v>
      </c>
      <c r="Q504" s="374">
        <v>0</v>
      </c>
      <c r="R504" s="374">
        <v>0</v>
      </c>
      <c r="S504" s="374">
        <v>0</v>
      </c>
      <c r="T504" s="374">
        <v>1.1282039999999999E-4</v>
      </c>
      <c r="U504" s="374">
        <v>0</v>
      </c>
      <c r="V504" s="374">
        <v>0</v>
      </c>
      <c r="W504" s="374">
        <v>2.2564070000000001E-4</v>
      </c>
      <c r="X504" s="374">
        <v>2.2845140000000001E-4</v>
      </c>
      <c r="Y504" s="374">
        <v>-1.2303273256368819</v>
      </c>
      <c r="Z504" s="374">
        <v>3.384611E-4</v>
      </c>
      <c r="AA504" s="374">
        <v>2.2845140000000001E-4</v>
      </c>
      <c r="AB504" s="374">
        <v>48.154530898037827</v>
      </c>
    </row>
    <row r="505" spans="1:28" x14ac:dyDescent="0.25">
      <c r="A505" s="373" t="s">
        <v>612</v>
      </c>
      <c r="B505" s="374">
        <v>8.0891269999999998E-4</v>
      </c>
      <c r="C505" s="374">
        <v>8.1278350000000004E-4</v>
      </c>
      <c r="D505" s="374">
        <v>-0.47623998272603441</v>
      </c>
      <c r="E505" s="374">
        <v>1.0111409000000001E-3</v>
      </c>
      <c r="F505" s="374">
        <v>2.0319589999999999E-4</v>
      </c>
      <c r="G505" s="374">
        <v>397.61875116574703</v>
      </c>
      <c r="H505" s="374">
        <v>1.8200535E-3</v>
      </c>
      <c r="I505" s="374">
        <v>1.0159794000000001E-3</v>
      </c>
      <c r="J505" s="374">
        <v>79.142756240923774</v>
      </c>
      <c r="K505" s="374">
        <v>1.0207367E-3</v>
      </c>
      <c r="L505" s="374">
        <v>5.2175240000000003E-4</v>
      </c>
      <c r="M505" s="374">
        <v>95.636225152006958</v>
      </c>
      <c r="N505" s="374">
        <v>5.103684E-4</v>
      </c>
      <c r="O505" s="374">
        <v>5.2175240000000003E-4</v>
      </c>
      <c r="P505" s="374">
        <v>-2.1818778409069206</v>
      </c>
      <c r="Q505" s="374">
        <v>1.5311051000000001E-3</v>
      </c>
      <c r="R505" s="374">
        <v>1.0435048000000001E-3</v>
      </c>
      <c r="S505" s="374">
        <v>46.727173655550033</v>
      </c>
      <c r="T505" s="374">
        <v>9.0256289999999996E-4</v>
      </c>
      <c r="U505" s="374">
        <v>6.8535429999999999E-4</v>
      </c>
      <c r="V505" s="374">
        <v>31.692892274842379</v>
      </c>
      <c r="W505" s="374">
        <v>7.8974259999999995E-4</v>
      </c>
      <c r="X505" s="374">
        <v>3.4267720000000001E-4</v>
      </c>
      <c r="Y505" s="374">
        <v>130.46254609294107</v>
      </c>
      <c r="Z505" s="374">
        <v>1.6923055E-3</v>
      </c>
      <c r="AA505" s="374">
        <v>1.0280315E-3</v>
      </c>
      <c r="AB505" s="374">
        <v>64.616113416758154</v>
      </c>
    </row>
    <row r="506" spans="1:28" x14ac:dyDescent="0.25">
      <c r="A506" s="373" t="s">
        <v>613</v>
      </c>
      <c r="B506" s="374">
        <v>4.0445634000000003E-3</v>
      </c>
      <c r="C506" s="374">
        <v>2.8447423E-3</v>
      </c>
      <c r="D506" s="374">
        <v>42.176794010480336</v>
      </c>
      <c r="E506" s="374">
        <v>4.4490197E-3</v>
      </c>
      <c r="F506" s="374">
        <v>3.4543299999999998E-3</v>
      </c>
      <c r="G506" s="374">
        <v>28.795445136973029</v>
      </c>
      <c r="H506" s="374">
        <v>8.4935831000000003E-3</v>
      </c>
      <c r="I506" s="374">
        <v>6.2990722999999998E-3</v>
      </c>
      <c r="J506" s="374">
        <v>34.838634889140742</v>
      </c>
      <c r="K506" s="374">
        <v>1.5311051000000001E-3</v>
      </c>
      <c r="L506" s="374">
        <v>7.8262860000000004E-4</v>
      </c>
      <c r="M506" s="374">
        <v>95.636231540733377</v>
      </c>
      <c r="N506" s="374">
        <v>1.5311051000000001E-3</v>
      </c>
      <c r="O506" s="374">
        <v>5.2175240000000003E-4</v>
      </c>
      <c r="P506" s="374">
        <v>193.45434731110007</v>
      </c>
      <c r="Q506" s="374">
        <v>3.0622101000000001E-3</v>
      </c>
      <c r="R506" s="374">
        <v>1.3043810000000001E-3</v>
      </c>
      <c r="S506" s="374">
        <v>134.76347018240835</v>
      </c>
      <c r="T506" s="374">
        <v>2.9333295999999999E-3</v>
      </c>
      <c r="U506" s="374">
        <v>1.9418373E-3</v>
      </c>
      <c r="V506" s="374">
        <v>51.059494016311248</v>
      </c>
      <c r="W506" s="374">
        <v>3.1589703000000002E-3</v>
      </c>
      <c r="X506" s="374">
        <v>2.1702887000000001E-3</v>
      </c>
      <c r="Y506" s="374">
        <v>45.555303310568782</v>
      </c>
      <c r="Z506" s="374">
        <v>6.0922998999999997E-3</v>
      </c>
      <c r="AA506" s="374">
        <v>4.1121259999999998E-3</v>
      </c>
      <c r="AB506" s="374">
        <v>48.154504506914428</v>
      </c>
    </row>
    <row r="507" spans="1:28" x14ac:dyDescent="0.25">
      <c r="A507" s="373" t="s">
        <v>614</v>
      </c>
      <c r="B507" s="374">
        <v>5.4601605999999997E-3</v>
      </c>
      <c r="C507" s="374">
        <v>7.3150517000000002E-3</v>
      </c>
      <c r="D507" s="374">
        <v>-25.357183736650835</v>
      </c>
      <c r="E507" s="374">
        <v>7.8868985999999992E-3</v>
      </c>
      <c r="F507" s="374">
        <v>7.9246394000000008E-3</v>
      </c>
      <c r="G507" s="374">
        <v>-0.47624627563497279</v>
      </c>
      <c r="H507" s="374">
        <v>1.3347059200000001E-2</v>
      </c>
      <c r="I507" s="374">
        <v>1.5239691099999999E-2</v>
      </c>
      <c r="J507" s="374">
        <v>-12.419096211208625</v>
      </c>
      <c r="K507" s="374">
        <v>2.8070259999999998E-3</v>
      </c>
      <c r="L507" s="374">
        <v>3.3913904999999999E-3</v>
      </c>
      <c r="M507" s="374">
        <v>-17.230823168255029</v>
      </c>
      <c r="N507" s="374">
        <v>3.8277627E-3</v>
      </c>
      <c r="O507" s="374">
        <v>3.3913904999999999E-3</v>
      </c>
      <c r="P507" s="374">
        <v>12.86705851184049</v>
      </c>
      <c r="Q507" s="374">
        <v>6.6347886000000002E-3</v>
      </c>
      <c r="R507" s="374">
        <v>6.7827811000000003E-3</v>
      </c>
      <c r="S507" s="374">
        <v>-2.1818852446823023</v>
      </c>
      <c r="T507" s="374">
        <v>4.2871740000000004E-3</v>
      </c>
      <c r="U507" s="374">
        <v>5.5970604000000002E-3</v>
      </c>
      <c r="V507" s="374">
        <v>-23.403113534383145</v>
      </c>
      <c r="W507" s="374">
        <v>6.0922998999999997E-3</v>
      </c>
      <c r="X507" s="374">
        <v>5.9397375999999998E-3</v>
      </c>
      <c r="Y507" s="374">
        <v>2.5685023526965223</v>
      </c>
      <c r="Z507" s="374">
        <v>1.03794738E-2</v>
      </c>
      <c r="AA507" s="374">
        <v>1.1536797999999999E-2</v>
      </c>
      <c r="AB507" s="374">
        <v>-10.031589354342508</v>
      </c>
    </row>
    <row r="508" spans="1:28" x14ac:dyDescent="0.25">
      <c r="A508" s="373" t="s">
        <v>615</v>
      </c>
      <c r="B508" s="374">
        <v>1.6784938100000001E-2</v>
      </c>
      <c r="C508" s="374">
        <v>1.3817319999999999E-2</v>
      </c>
      <c r="D508" s="374">
        <v>21.477523137627273</v>
      </c>
      <c r="E508" s="374">
        <v>1.2740374699999999E-2</v>
      </c>
      <c r="F508" s="374">
        <v>1.2598144699999999E-2</v>
      </c>
      <c r="G508" s="374">
        <v>1.1289757610102757</v>
      </c>
      <c r="H508" s="374">
        <v>2.9525312799999998E-2</v>
      </c>
      <c r="I508" s="374">
        <v>2.6415464600000001E-2</v>
      </c>
      <c r="J508" s="374">
        <v>11.77283173736039</v>
      </c>
      <c r="K508" s="374">
        <v>5.6140519E-3</v>
      </c>
      <c r="L508" s="374">
        <v>4.1740190999999998E-3</v>
      </c>
      <c r="M508" s="374">
        <v>34.499909212202695</v>
      </c>
      <c r="N508" s="374">
        <v>8.1658936999999994E-3</v>
      </c>
      <c r="O508" s="374">
        <v>7.3045334999999999E-3</v>
      </c>
      <c r="P508" s="374">
        <v>11.792131557751073</v>
      </c>
      <c r="Q508" s="374">
        <v>1.3779945599999999E-2</v>
      </c>
      <c r="R508" s="374">
        <v>1.1478552600000001E-2</v>
      </c>
      <c r="S508" s="374">
        <v>20.049505196325867</v>
      </c>
      <c r="T508" s="374">
        <v>1.18461386E-2</v>
      </c>
      <c r="U508" s="374">
        <v>9.5949607000000003E-3</v>
      </c>
      <c r="V508" s="374">
        <v>23.462085675869425</v>
      </c>
      <c r="W508" s="374">
        <v>1.07179349E-2</v>
      </c>
      <c r="X508" s="374">
        <v>1.02803151E-2</v>
      </c>
      <c r="Y508" s="374">
        <v>4.2568714649612316</v>
      </c>
      <c r="Z508" s="374">
        <v>2.2564073600000002E-2</v>
      </c>
      <c r="AA508" s="374">
        <v>1.9875275800000002E-2</v>
      </c>
      <c r="AB508" s="374">
        <v>13.528354660618103</v>
      </c>
    </row>
    <row r="509" spans="1:28" x14ac:dyDescent="0.25">
      <c r="A509" s="373" t="s">
        <v>616</v>
      </c>
      <c r="B509" s="374">
        <v>2.5278521299999999E-2</v>
      </c>
      <c r="C509" s="374">
        <v>2.7228248199999999E-2</v>
      </c>
      <c r="D509" s="374">
        <v>-7.1606769766407563</v>
      </c>
      <c r="E509" s="374">
        <v>2.1031729700000001E-2</v>
      </c>
      <c r="F509" s="374">
        <v>2.0116392300000001E-2</v>
      </c>
      <c r="G509" s="374">
        <v>4.5502065497102118</v>
      </c>
      <c r="H509" s="374">
        <v>4.6310250999999997E-2</v>
      </c>
      <c r="I509" s="374">
        <v>4.73446405E-2</v>
      </c>
      <c r="J509" s="374">
        <v>-2.1848080143305859</v>
      </c>
      <c r="K509" s="374">
        <v>7.9107094999999999E-3</v>
      </c>
      <c r="L509" s="374">
        <v>7.0436572999999997E-3</v>
      </c>
      <c r="M509" s="374">
        <v>12.309687468752916</v>
      </c>
      <c r="N509" s="374">
        <v>5.6140519E-3</v>
      </c>
      <c r="O509" s="374">
        <v>8.0871620000000002E-3</v>
      </c>
      <c r="P509" s="374">
        <v>-30.580691965858975</v>
      </c>
      <c r="Q509" s="374">
        <v>1.35247614E-2</v>
      </c>
      <c r="R509" s="374">
        <v>1.5130819300000001E-2</v>
      </c>
      <c r="S509" s="374">
        <v>-10.614480737338528</v>
      </c>
      <c r="T509" s="374">
        <v>1.7599977400000001E-2</v>
      </c>
      <c r="U509" s="374">
        <v>1.8390341399999999E-2</v>
      </c>
      <c r="V509" s="374">
        <v>-4.2977124937984996</v>
      </c>
      <c r="W509" s="374">
        <v>1.42153664E-2</v>
      </c>
      <c r="X509" s="374">
        <v>1.4849344E-2</v>
      </c>
      <c r="Y509" s="374">
        <v>-4.2693980286267248</v>
      </c>
      <c r="Z509" s="374">
        <v>3.1815343699999998E-2</v>
      </c>
      <c r="AA509" s="374">
        <v>3.3239685400000003E-2</v>
      </c>
      <c r="AB509" s="374">
        <v>-4.2850637208497915</v>
      </c>
    </row>
    <row r="510" spans="1:28" x14ac:dyDescent="0.25">
      <c r="A510" s="373" t="s">
        <v>617</v>
      </c>
      <c r="B510" s="374">
        <v>3.5389929799999997E-2</v>
      </c>
      <c r="C510" s="374">
        <v>3.6168867E-2</v>
      </c>
      <c r="D510" s="374">
        <v>-2.1536123871394808</v>
      </c>
      <c r="E510" s="374">
        <v>3.0940909999999999E-2</v>
      </c>
      <c r="F510" s="374">
        <v>3.06825781E-2</v>
      </c>
      <c r="G510" s="374">
        <v>0.84194978387426289</v>
      </c>
      <c r="H510" s="374">
        <v>6.6330839799999999E-2</v>
      </c>
      <c r="I510" s="374">
        <v>6.6851445100000004E-2</v>
      </c>
      <c r="J510" s="374">
        <v>-0.77874950828850098</v>
      </c>
      <c r="K510" s="374">
        <v>1.2759208899999999E-2</v>
      </c>
      <c r="L510" s="374">
        <v>8.8697906E-3</v>
      </c>
      <c r="M510" s="374">
        <v>43.850170487677566</v>
      </c>
      <c r="N510" s="374">
        <v>1.12281038E-2</v>
      </c>
      <c r="O510" s="374">
        <v>9.3915430000000005E-3</v>
      </c>
      <c r="P510" s="374">
        <v>19.555474537038254</v>
      </c>
      <c r="Q510" s="374">
        <v>2.39873128E-2</v>
      </c>
      <c r="R510" s="374">
        <v>1.8261333599999999E-2</v>
      </c>
      <c r="S510" s="374">
        <v>31.355755967351719</v>
      </c>
      <c r="T510" s="374">
        <v>2.53845828E-2</v>
      </c>
      <c r="U510" s="374">
        <v>2.42158533E-2</v>
      </c>
      <c r="V510" s="374">
        <v>4.8262990592200294</v>
      </c>
      <c r="W510" s="374">
        <v>2.2225612499999998E-2</v>
      </c>
      <c r="X510" s="374">
        <v>2.13602102E-2</v>
      </c>
      <c r="Y510" s="374">
        <v>4.0514690253375729</v>
      </c>
      <c r="Z510" s="374">
        <v>4.7610195199999997E-2</v>
      </c>
      <c r="AA510" s="374">
        <v>4.55760635E-2</v>
      </c>
      <c r="AB510" s="374">
        <v>4.4631579469341265</v>
      </c>
    </row>
    <row r="511" spans="1:28" x14ac:dyDescent="0.25">
      <c r="A511" s="373" t="s">
        <v>618</v>
      </c>
      <c r="B511" s="374">
        <v>4.3074600300000002E-2</v>
      </c>
      <c r="C511" s="374">
        <v>3.6575258700000002E-2</v>
      </c>
      <c r="D511" s="374">
        <v>17.769776157454764</v>
      </c>
      <c r="E511" s="374">
        <v>3.5592157999999999E-2</v>
      </c>
      <c r="F511" s="374">
        <v>3.2714537000000002E-2</v>
      </c>
      <c r="G511" s="374">
        <v>8.7961538321633448</v>
      </c>
      <c r="H511" s="374">
        <v>7.8666758200000006E-2</v>
      </c>
      <c r="I511" s="374">
        <v>6.9289795700000004E-2</v>
      </c>
      <c r="J511" s="374">
        <v>13.532963122880147</v>
      </c>
      <c r="K511" s="374">
        <v>1.3779945599999999E-2</v>
      </c>
      <c r="L511" s="374">
        <v>1.3043809700000001E-2</v>
      </c>
      <c r="M511" s="374">
        <v>5.6435651617947169</v>
      </c>
      <c r="N511" s="374">
        <v>8.4210779000000006E-3</v>
      </c>
      <c r="O511" s="374">
        <v>6.2610286999999999E-3</v>
      </c>
      <c r="P511" s="374">
        <v>34.499908936689593</v>
      </c>
      <c r="Q511" s="374">
        <v>2.22010235E-2</v>
      </c>
      <c r="R511" s="374">
        <v>1.93048384E-2</v>
      </c>
      <c r="S511" s="374">
        <v>15.002379403497113</v>
      </c>
      <c r="T511" s="374">
        <v>3.01230382E-2</v>
      </c>
      <c r="U511" s="374">
        <v>2.62719163E-2</v>
      </c>
      <c r="V511" s="374">
        <v>14.658701923467987</v>
      </c>
      <c r="W511" s="374">
        <v>2.35794569E-2</v>
      </c>
      <c r="X511" s="374">
        <v>2.1131758699999999E-2</v>
      </c>
      <c r="Y511" s="374">
        <v>11.583031184243087</v>
      </c>
      <c r="Z511" s="374">
        <v>5.3702495099999997E-2</v>
      </c>
      <c r="AA511" s="374">
        <v>4.7403674999999999E-2</v>
      </c>
      <c r="AB511" s="374">
        <v>13.28761978897206</v>
      </c>
    </row>
    <row r="512" spans="1:28" x14ac:dyDescent="0.25">
      <c r="A512" s="373" t="s">
        <v>619</v>
      </c>
      <c r="B512" s="374">
        <v>4.1861231200000001E-2</v>
      </c>
      <c r="C512" s="374">
        <v>4.2264743399999999E-2</v>
      </c>
      <c r="D512" s="374">
        <v>-0.95472530421182311</v>
      </c>
      <c r="E512" s="374">
        <v>3.7007755099999998E-2</v>
      </c>
      <c r="F512" s="374">
        <v>3.49496917E-2</v>
      </c>
      <c r="G512" s="374">
        <v>5.8886453639303449</v>
      </c>
      <c r="H512" s="374">
        <v>7.8868986399999993E-2</v>
      </c>
      <c r="I512" s="374">
        <v>7.7214435100000006E-2</v>
      </c>
      <c r="J512" s="374">
        <v>2.1428004981933535</v>
      </c>
      <c r="K512" s="374">
        <v>2.0414734300000001E-2</v>
      </c>
      <c r="L512" s="374">
        <v>2.2435352799999999E-2</v>
      </c>
      <c r="M512" s="374">
        <v>-9.0064039465427843</v>
      </c>
      <c r="N512" s="374">
        <v>1.02073671E-2</v>
      </c>
      <c r="O512" s="374">
        <v>1.2000304999999999E-2</v>
      </c>
      <c r="P512" s="374">
        <v>-14.940769422110522</v>
      </c>
      <c r="Q512" s="374">
        <v>3.0622101400000001E-2</v>
      </c>
      <c r="R512" s="374">
        <v>3.4435657699999997E-2</v>
      </c>
      <c r="S512" s="374">
        <v>-11.074440143479524</v>
      </c>
      <c r="T512" s="374">
        <v>3.2379445600000001E-2</v>
      </c>
      <c r="U512" s="374">
        <v>3.3582362499999997E-2</v>
      </c>
      <c r="V512" s="374">
        <v>-3.5819900997137943</v>
      </c>
      <c r="W512" s="374">
        <v>2.5158942E-2</v>
      </c>
      <c r="X512" s="374">
        <v>2.4901207599999999E-2</v>
      </c>
      <c r="Y512" s="374">
        <v>1.0350277148807763</v>
      </c>
      <c r="Z512" s="374">
        <v>5.7538387599999997E-2</v>
      </c>
      <c r="AA512" s="374">
        <v>5.84835701E-2</v>
      </c>
      <c r="AB512" s="374">
        <v>-1.6161504818940631</v>
      </c>
    </row>
    <row r="513" spans="1:28" x14ac:dyDescent="0.25">
      <c r="A513" s="373" t="s">
        <v>620</v>
      </c>
      <c r="B513" s="374">
        <v>4.3074600300000002E-2</v>
      </c>
      <c r="C513" s="374">
        <v>4.2264743399999999E-2</v>
      </c>
      <c r="D513" s="374">
        <v>1.9161524117995876</v>
      </c>
      <c r="E513" s="374">
        <v>3.1345366399999998E-2</v>
      </c>
      <c r="F513" s="374">
        <v>3.1088969899999999E-2</v>
      </c>
      <c r="G513" s="374">
        <v>0.82471854430918867</v>
      </c>
      <c r="H513" s="374">
        <v>7.4419966599999998E-2</v>
      </c>
      <c r="I513" s="374">
        <v>7.3353713299999998E-2</v>
      </c>
      <c r="J513" s="374">
        <v>1.4535778108999864</v>
      </c>
      <c r="K513" s="374">
        <v>2.39873128E-2</v>
      </c>
      <c r="L513" s="374">
        <v>2.1391848000000002E-2</v>
      </c>
      <c r="M513" s="374">
        <v>12.132962051712415</v>
      </c>
      <c r="N513" s="374">
        <v>1.4035129800000001E-2</v>
      </c>
      <c r="O513" s="374">
        <v>1.8783086000000001E-2</v>
      </c>
      <c r="P513" s="374">
        <v>-25.277828148154146</v>
      </c>
      <c r="Q513" s="374">
        <v>3.8022442599999998E-2</v>
      </c>
      <c r="R513" s="374">
        <v>4.0174934000000002E-2</v>
      </c>
      <c r="S513" s="374">
        <v>-5.3577969785837176</v>
      </c>
      <c r="T513" s="374">
        <v>3.46358529E-2</v>
      </c>
      <c r="U513" s="374">
        <v>3.3125459699999998E-2</v>
      </c>
      <c r="V513" s="374">
        <v>4.5596143077827334</v>
      </c>
      <c r="W513" s="374">
        <v>2.3692277300000002E-2</v>
      </c>
      <c r="X513" s="374">
        <v>2.5700787700000002E-2</v>
      </c>
      <c r="Y513" s="374">
        <v>-7.8149760367072325</v>
      </c>
      <c r="Z513" s="374">
        <v>5.8328130200000002E-2</v>
      </c>
      <c r="AA513" s="374">
        <v>5.8826247300000002E-2</v>
      </c>
      <c r="AB513" s="374">
        <v>-0.84675994621876693</v>
      </c>
    </row>
    <row r="514" spans="1:28" x14ac:dyDescent="0.25">
      <c r="A514" s="373" t="s">
        <v>621</v>
      </c>
      <c r="B514" s="374">
        <v>3.7614439700000002E-2</v>
      </c>
      <c r="C514" s="374">
        <v>3.49496917E-2</v>
      </c>
      <c r="D514" s="374">
        <v>7.6245250541080001</v>
      </c>
      <c r="E514" s="374">
        <v>3.31654199E-2</v>
      </c>
      <c r="F514" s="374">
        <v>2.9869794599999999E-2</v>
      </c>
      <c r="G514" s="374">
        <v>11.03330419285844</v>
      </c>
      <c r="H514" s="374">
        <v>7.0779859599999995E-2</v>
      </c>
      <c r="I514" s="374">
        <v>6.4819486300000007E-2</v>
      </c>
      <c r="J514" s="374">
        <v>9.1953417717844275</v>
      </c>
      <c r="K514" s="374">
        <v>1.53110507E-2</v>
      </c>
      <c r="L514" s="374">
        <v>1.8000457399999999E-2</v>
      </c>
      <c r="M514" s="374">
        <v>-14.940768671800519</v>
      </c>
      <c r="N514" s="374">
        <v>1.9904365899999998E-2</v>
      </c>
      <c r="O514" s="374">
        <v>2.1652724200000001E-2</v>
      </c>
      <c r="P514" s="374">
        <v>-8.0745419553258877</v>
      </c>
      <c r="Q514" s="374">
        <v>3.52154166E-2</v>
      </c>
      <c r="R514" s="374">
        <v>3.9653181599999997E-2</v>
      </c>
      <c r="S514" s="374">
        <v>-11.191447497872398</v>
      </c>
      <c r="T514" s="374">
        <v>2.77538105E-2</v>
      </c>
      <c r="U514" s="374">
        <v>2.7528399200000001E-2</v>
      </c>
      <c r="V514" s="374">
        <v>0.81883184838440481</v>
      </c>
      <c r="W514" s="374">
        <v>2.7302528999999999E-2</v>
      </c>
      <c r="X514" s="374">
        <v>2.62719163E-2</v>
      </c>
      <c r="Y514" s="374">
        <v>3.9228683900762951</v>
      </c>
      <c r="Z514" s="374">
        <v>5.5056339500000002E-2</v>
      </c>
      <c r="AA514" s="374">
        <v>5.3800315500000001E-2</v>
      </c>
      <c r="AB514" s="374">
        <v>2.3346034095283352</v>
      </c>
    </row>
    <row r="515" spans="1:28" x14ac:dyDescent="0.25">
      <c r="A515" s="373" t="s">
        <v>622</v>
      </c>
      <c r="B515" s="374">
        <v>4.42879693E-2</v>
      </c>
      <c r="C515" s="374">
        <v>4.2874331100000003E-2</v>
      </c>
      <c r="D515" s="374">
        <v>3.2971667749237321</v>
      </c>
      <c r="E515" s="374">
        <v>2.6896346599999999E-2</v>
      </c>
      <c r="F515" s="374">
        <v>2.4993093500000001E-2</v>
      </c>
      <c r="G515" s="374">
        <v>7.6151161519881327</v>
      </c>
      <c r="H515" s="374">
        <v>7.1184315900000003E-2</v>
      </c>
      <c r="I515" s="374">
        <v>6.7867424499999995E-2</v>
      </c>
      <c r="J515" s="374">
        <v>4.8873099641493001</v>
      </c>
      <c r="K515" s="374">
        <v>2.42424969E-2</v>
      </c>
      <c r="L515" s="374">
        <v>2.3739733700000001E-2</v>
      </c>
      <c r="M515" s="374">
        <v>2.1178131412653567</v>
      </c>
      <c r="N515" s="374">
        <v>1.09729197E-2</v>
      </c>
      <c r="O515" s="374">
        <v>1.01741716E-2</v>
      </c>
      <c r="P515" s="374">
        <v>7.8507433470062615</v>
      </c>
      <c r="Q515" s="374">
        <v>3.52154166E-2</v>
      </c>
      <c r="R515" s="374">
        <v>3.3913905299999998E-2</v>
      </c>
      <c r="S515" s="374">
        <v>3.837692204678067</v>
      </c>
      <c r="T515" s="374">
        <v>3.5425595499999997E-2</v>
      </c>
      <c r="U515" s="374">
        <v>3.4496168299999998E-2</v>
      </c>
      <c r="V515" s="374">
        <v>2.6942911221824017</v>
      </c>
      <c r="W515" s="374">
        <v>1.98563847E-2</v>
      </c>
      <c r="X515" s="374">
        <v>1.8504567100000001E-2</v>
      </c>
      <c r="Y515" s="374">
        <v>7.3053186961612226</v>
      </c>
      <c r="Z515" s="374">
        <v>5.5281980299999998E-2</v>
      </c>
      <c r="AA515" s="374">
        <v>5.3000735399999999E-2</v>
      </c>
      <c r="AB515" s="374">
        <v>4.3041759379059519</v>
      </c>
    </row>
    <row r="516" spans="1:28" x14ac:dyDescent="0.25">
      <c r="A516" s="373" t="s">
        <v>623</v>
      </c>
      <c r="B516" s="374">
        <v>3.8625580499999999E-2</v>
      </c>
      <c r="C516" s="374">
        <v>3.7997629900000003E-2</v>
      </c>
      <c r="D516" s="374">
        <v>1.6526046536391892</v>
      </c>
      <c r="E516" s="374">
        <v>2.42673804E-2</v>
      </c>
      <c r="F516" s="374">
        <v>2.19451552E-2</v>
      </c>
      <c r="G516" s="374">
        <v>10.581949313350037</v>
      </c>
      <c r="H516" s="374">
        <v>6.2892960900000003E-2</v>
      </c>
      <c r="I516" s="374">
        <v>5.99427851E-2</v>
      </c>
      <c r="J516" s="374">
        <v>4.9216528646080615</v>
      </c>
      <c r="K516" s="374">
        <v>1.8118076699999999E-2</v>
      </c>
      <c r="L516" s="374">
        <v>1.7478705099999998E-2</v>
      </c>
      <c r="M516" s="374">
        <v>3.6580032464762047</v>
      </c>
      <c r="N516" s="374">
        <v>9.1866303999999996E-3</v>
      </c>
      <c r="O516" s="374">
        <v>8.6089144000000006E-3</v>
      </c>
      <c r="P516" s="374">
        <v>6.7106719053914521</v>
      </c>
      <c r="Q516" s="374">
        <v>2.7304707099999999E-2</v>
      </c>
      <c r="R516" s="374">
        <v>2.6087619499999999E-2</v>
      </c>
      <c r="S516" s="374">
        <v>4.6653838998226727</v>
      </c>
      <c r="T516" s="374">
        <v>2.9558936399999999E-2</v>
      </c>
      <c r="U516" s="374">
        <v>2.90133336E-2</v>
      </c>
      <c r="V516" s="374">
        <v>1.8805243393334115</v>
      </c>
      <c r="W516" s="374">
        <v>1.7599977400000001E-2</v>
      </c>
      <c r="X516" s="374">
        <v>1.6105826899999998E-2</v>
      </c>
      <c r="Y516" s="374">
        <v>9.2770803341988071</v>
      </c>
      <c r="Z516" s="374">
        <v>4.71589138E-2</v>
      </c>
      <c r="AA516" s="374">
        <v>4.51191606E-2</v>
      </c>
      <c r="AB516" s="374">
        <v>4.5208137138969651</v>
      </c>
    </row>
    <row r="517" spans="1:28" x14ac:dyDescent="0.25">
      <c r="A517" s="373" t="s">
        <v>624</v>
      </c>
      <c r="B517" s="374">
        <v>3.6198842500000002E-2</v>
      </c>
      <c r="C517" s="374">
        <v>3.3933712300000002E-2</v>
      </c>
      <c r="D517" s="374">
        <v>6.6751617977264477</v>
      </c>
      <c r="E517" s="374">
        <v>2.62896621E-2</v>
      </c>
      <c r="F517" s="374">
        <v>2.5805877000000001E-2</v>
      </c>
      <c r="G517" s="374">
        <v>1.8747090052393833</v>
      </c>
      <c r="H517" s="374">
        <v>6.2488504600000001E-2</v>
      </c>
      <c r="I517" s="374">
        <v>5.9739589199999998E-2</v>
      </c>
      <c r="J517" s="374">
        <v>4.6014969918808823</v>
      </c>
      <c r="K517" s="374">
        <v>1.6076603200000001E-2</v>
      </c>
      <c r="L517" s="374">
        <v>1.40873145E-2</v>
      </c>
      <c r="M517" s="374">
        <v>14.121135011218788</v>
      </c>
      <c r="N517" s="374">
        <v>9.6969988000000003E-3</v>
      </c>
      <c r="O517" s="374">
        <v>7.3045334999999999E-3</v>
      </c>
      <c r="P517" s="374">
        <v>32.753156652645934</v>
      </c>
      <c r="Q517" s="374">
        <v>2.5773602E-2</v>
      </c>
      <c r="R517" s="374">
        <v>2.1391848000000002E-2</v>
      </c>
      <c r="S517" s="374">
        <v>20.483288774303166</v>
      </c>
      <c r="T517" s="374">
        <v>2.7302528999999999E-2</v>
      </c>
      <c r="U517" s="374">
        <v>2.5243884800000001E-2</v>
      </c>
      <c r="V517" s="374">
        <v>8.1550213697695106</v>
      </c>
      <c r="W517" s="374">
        <v>1.8953821799999999E-2</v>
      </c>
      <c r="X517" s="374">
        <v>1.77049871E-2</v>
      </c>
      <c r="Y517" s="374">
        <v>7.0535758820180039</v>
      </c>
      <c r="Z517" s="374">
        <v>4.6256350799999998E-2</v>
      </c>
      <c r="AA517" s="374">
        <v>4.2948871800000003E-2</v>
      </c>
      <c r="AB517" s="374">
        <v>7.7009682941194146</v>
      </c>
    </row>
    <row r="518" spans="1:28" x14ac:dyDescent="0.25">
      <c r="A518" s="373" t="s">
        <v>625</v>
      </c>
      <c r="B518" s="374">
        <v>2.62896621E-2</v>
      </c>
      <c r="C518" s="374">
        <v>2.4180309899999999E-2</v>
      </c>
      <c r="D518" s="374">
        <v>8.723429140169948</v>
      </c>
      <c r="E518" s="374">
        <v>1.92116762E-2</v>
      </c>
      <c r="F518" s="374">
        <v>1.9710000500000002E-2</v>
      </c>
      <c r="G518" s="374">
        <v>-2.5282815188158003</v>
      </c>
      <c r="H518" s="374">
        <v>4.5501338299999999E-2</v>
      </c>
      <c r="I518" s="374">
        <v>4.3890310500000002E-2</v>
      </c>
      <c r="J518" s="374">
        <v>3.6705773589822188</v>
      </c>
      <c r="K518" s="374">
        <v>1.48006823E-2</v>
      </c>
      <c r="L518" s="374">
        <v>1.5913447899999999E-2</v>
      </c>
      <c r="M518" s="374">
        <v>-6.9926115760243217</v>
      </c>
      <c r="N518" s="374">
        <v>1.1738472200000001E-2</v>
      </c>
      <c r="O518" s="374">
        <v>1.01741716E-2</v>
      </c>
      <c r="P518" s="374">
        <v>15.375213447353309</v>
      </c>
      <c r="Q518" s="374">
        <v>2.6539154499999999E-2</v>
      </c>
      <c r="R518" s="374">
        <v>2.6087619499999999E-2</v>
      </c>
      <c r="S518" s="374">
        <v>1.7308401788058925</v>
      </c>
      <c r="T518" s="374">
        <v>2.12102292E-2</v>
      </c>
      <c r="U518" s="374">
        <v>2.0560630100000001E-2</v>
      </c>
      <c r="V518" s="374">
        <v>3.1594318697460544</v>
      </c>
      <c r="W518" s="374">
        <v>1.59076719E-2</v>
      </c>
      <c r="X518" s="374">
        <v>1.55346983E-2</v>
      </c>
      <c r="Y518" s="374">
        <v>2.4009066207613339</v>
      </c>
      <c r="Z518" s="374">
        <v>3.7117901000000002E-2</v>
      </c>
      <c r="AA518" s="374">
        <v>3.6095328400000001E-2</v>
      </c>
      <c r="AB518" s="374">
        <v>2.8329776880489543</v>
      </c>
    </row>
    <row r="519" spans="1:28" x14ac:dyDescent="0.25">
      <c r="A519" s="373" t="s">
        <v>626</v>
      </c>
      <c r="B519" s="374">
        <v>1.7593850800000001E-2</v>
      </c>
      <c r="C519" s="374">
        <v>1.5849278800000002E-2</v>
      </c>
      <c r="D519" s="374">
        <v>11.007264254825277</v>
      </c>
      <c r="E519" s="374">
        <v>1.2942602900000001E-2</v>
      </c>
      <c r="F519" s="374">
        <v>9.7534023000000001E-3</v>
      </c>
      <c r="G519" s="374">
        <v>32.698339532247125</v>
      </c>
      <c r="H519" s="374">
        <v>3.0536453700000001E-2</v>
      </c>
      <c r="I519" s="374">
        <v>2.56026811E-2</v>
      </c>
      <c r="J519" s="374">
        <v>19.270531007004578</v>
      </c>
      <c r="K519" s="374">
        <v>1.12281038E-2</v>
      </c>
      <c r="L519" s="374">
        <v>8.6089144000000006E-3</v>
      </c>
      <c r="M519" s="374">
        <v>30.424154292903637</v>
      </c>
      <c r="N519" s="374">
        <v>7.4003411999999996E-3</v>
      </c>
      <c r="O519" s="374">
        <v>7.5654097000000002E-3</v>
      </c>
      <c r="P519" s="374">
        <v>-2.1818844787744984</v>
      </c>
      <c r="Q519" s="374">
        <v>1.8628445E-2</v>
      </c>
      <c r="R519" s="374">
        <v>1.6174324100000002E-2</v>
      </c>
      <c r="S519" s="374">
        <v>15.172942528089939</v>
      </c>
      <c r="T519" s="374">
        <v>1.47794682E-2</v>
      </c>
      <c r="U519" s="374">
        <v>1.2679055200000001E-2</v>
      </c>
      <c r="V519" s="374">
        <v>16.566005643701274</v>
      </c>
      <c r="W519" s="374">
        <v>1.04922942E-2</v>
      </c>
      <c r="X519" s="374">
        <v>8.7953806999999991E-3</v>
      </c>
      <c r="Y519" s="374">
        <v>19.29323536842471</v>
      </c>
      <c r="Z519" s="374">
        <v>2.5271762400000002E-2</v>
      </c>
      <c r="AA519" s="374">
        <v>2.1474435900000002E-2</v>
      </c>
      <c r="AB519" s="374">
        <v>17.683009312482099</v>
      </c>
    </row>
    <row r="520" spans="1:28" x14ac:dyDescent="0.25">
      <c r="A520" s="373" t="s">
        <v>627</v>
      </c>
      <c r="B520" s="374">
        <v>1.01114085E-2</v>
      </c>
      <c r="C520" s="374">
        <v>9.3470106000000004E-3</v>
      </c>
      <c r="D520" s="374">
        <v>8.1779932933851551</v>
      </c>
      <c r="E520" s="374">
        <v>5.4601605999999997E-3</v>
      </c>
      <c r="F520" s="374">
        <v>5.6894846999999997E-3</v>
      </c>
      <c r="G520" s="374">
        <v>-4.0306655539472658</v>
      </c>
      <c r="H520" s="374">
        <v>1.55715691E-2</v>
      </c>
      <c r="I520" s="374">
        <v>1.5036495299999999E-2</v>
      </c>
      <c r="J520" s="374">
        <v>3.5585007631399268</v>
      </c>
      <c r="K520" s="374">
        <v>5.8692361000000004E-3</v>
      </c>
      <c r="L520" s="374">
        <v>7.0436572999999997E-3</v>
      </c>
      <c r="M520" s="374">
        <v>-16.673457409689696</v>
      </c>
      <c r="N520" s="374">
        <v>1.7862892E-3</v>
      </c>
      <c r="O520" s="374">
        <v>1.3043810000000001E-3</v>
      </c>
      <c r="P520" s="374">
        <v>36.945355689786943</v>
      </c>
      <c r="Q520" s="374">
        <v>7.6555253000000004E-3</v>
      </c>
      <c r="R520" s="374">
        <v>8.3480381999999995E-3</v>
      </c>
      <c r="S520" s="374">
        <v>-8.2955166640229177</v>
      </c>
      <c r="T520" s="374">
        <v>8.2358868999999994E-3</v>
      </c>
      <c r="U520" s="374">
        <v>8.3384778000000007E-3</v>
      </c>
      <c r="V520" s="374">
        <v>-1.2303312722137472</v>
      </c>
      <c r="W520" s="374">
        <v>3.8358925000000002E-3</v>
      </c>
      <c r="X520" s="374">
        <v>3.7694489000000002E-3</v>
      </c>
      <c r="Y520" s="374">
        <v>1.7626873785183905</v>
      </c>
      <c r="Z520" s="374">
        <v>1.20717794E-2</v>
      </c>
      <c r="AA520" s="374">
        <v>1.2107926600000001E-2</v>
      </c>
      <c r="AB520" s="374">
        <v>-0.29854161818260172</v>
      </c>
    </row>
    <row r="521" spans="1:28" x14ac:dyDescent="0.25">
      <c r="A521" s="373" t="s">
        <v>628</v>
      </c>
      <c r="B521" s="374">
        <v>5.0557042999999999E-3</v>
      </c>
      <c r="C521" s="374">
        <v>4.0639176000000004E-3</v>
      </c>
      <c r="D521" s="374">
        <v>24.404695114881257</v>
      </c>
      <c r="E521" s="374">
        <v>2.8311944000000001E-3</v>
      </c>
      <c r="F521" s="374">
        <v>2.6415465E-3</v>
      </c>
      <c r="G521" s="374">
        <v>7.1794269001132616</v>
      </c>
      <c r="H521" s="374">
        <v>7.8868985999999992E-3</v>
      </c>
      <c r="I521" s="374">
        <v>6.7054641E-3</v>
      </c>
      <c r="J521" s="374">
        <v>17.618981809178557</v>
      </c>
      <c r="K521" s="374">
        <v>4.5933151999999998E-3</v>
      </c>
      <c r="L521" s="374">
        <v>4.6957715000000002E-3</v>
      </c>
      <c r="M521" s="374">
        <v>-2.1818842760982005</v>
      </c>
      <c r="N521" s="374">
        <v>1.5311051000000001E-3</v>
      </c>
      <c r="O521" s="374">
        <v>1.5652572000000001E-3</v>
      </c>
      <c r="P521" s="374">
        <v>-2.181884229633313</v>
      </c>
      <c r="Q521" s="374">
        <v>6.1244202999999999E-3</v>
      </c>
      <c r="R521" s="374">
        <v>6.2610286999999999E-3</v>
      </c>
      <c r="S521" s="374">
        <v>-2.1818842644819703</v>
      </c>
      <c r="T521" s="374">
        <v>4.8512757999999998E-3</v>
      </c>
      <c r="U521" s="374">
        <v>4.3405774999999997E-3</v>
      </c>
      <c r="V521" s="374">
        <v>11.765676341454556</v>
      </c>
      <c r="W521" s="374">
        <v>2.2564073999999999E-3</v>
      </c>
      <c r="X521" s="374">
        <v>2.1702887000000001E-3</v>
      </c>
      <c r="Y521" s="374">
        <v>3.9680757679842138</v>
      </c>
      <c r="Z521" s="374">
        <v>7.1076832000000001E-3</v>
      </c>
      <c r="AA521" s="374">
        <v>6.5108661999999998E-3</v>
      </c>
      <c r="AB521" s="374">
        <v>9.1664761902187522</v>
      </c>
    </row>
    <row r="522" spans="1:28" s="340" customFormat="1" x14ac:dyDescent="0.25">
      <c r="A522" s="379" t="s">
        <v>32</v>
      </c>
      <c r="B522" s="375">
        <v>0.43175714339999999</v>
      </c>
      <c r="C522" s="375">
        <v>0.41248763999999999</v>
      </c>
      <c r="D522" s="375">
        <v>4.6715347398045726</v>
      </c>
      <c r="E522" s="375">
        <v>0.33347425269999997</v>
      </c>
      <c r="F522" s="375">
        <v>0.31454722499999999</v>
      </c>
      <c r="G522" s="375">
        <v>6.0172292729652854</v>
      </c>
      <c r="H522" s="375">
        <v>0.76523139600000001</v>
      </c>
      <c r="I522" s="375">
        <v>0.72703486490000002</v>
      </c>
      <c r="J522" s="375">
        <v>5.2537413188917359</v>
      </c>
      <c r="K522" s="375">
        <v>0.20006439570000001</v>
      </c>
      <c r="L522" s="375">
        <v>0.19122225079999999</v>
      </c>
      <c r="M522" s="375">
        <v>4.6240146546795202</v>
      </c>
      <c r="N522" s="375">
        <v>0.13575798280000001</v>
      </c>
      <c r="O522" s="375">
        <v>0.1346121166</v>
      </c>
      <c r="P522" s="375">
        <v>0.8512355566066665</v>
      </c>
      <c r="Q522" s="375">
        <v>0.33582237850000002</v>
      </c>
      <c r="R522" s="375">
        <v>0.32583436739999999</v>
      </c>
      <c r="S522" s="375">
        <v>3.0653645223797321</v>
      </c>
      <c r="T522" s="375">
        <v>0.32932265389999998</v>
      </c>
      <c r="U522" s="375">
        <v>0.31560567249999999</v>
      </c>
      <c r="V522" s="375">
        <v>4.3462404497815132</v>
      </c>
      <c r="W522" s="375">
        <v>0.2460612224</v>
      </c>
      <c r="X522" s="375">
        <v>0.23576189210000001</v>
      </c>
      <c r="Y522" s="375">
        <v>4.3685305577847444</v>
      </c>
      <c r="Z522" s="375">
        <v>0.57538387619999998</v>
      </c>
      <c r="AA522" s="375">
        <v>0.55136756460000003</v>
      </c>
      <c r="AB522" s="375">
        <v>4.3557715654570783</v>
      </c>
    </row>
    <row r="523" spans="1:28" x14ac:dyDescent="0.25">
      <c r="A523" s="1074"/>
      <c r="B523" s="1072"/>
      <c r="C523" s="1072"/>
      <c r="D523" s="1072"/>
      <c r="E523" s="1072"/>
      <c r="F523" s="1072"/>
      <c r="G523" s="1072"/>
      <c r="H523" s="1072"/>
      <c r="I523" s="1072"/>
      <c r="J523" s="1072"/>
      <c r="K523" s="1072"/>
      <c r="L523" s="1072"/>
      <c r="M523" s="1072"/>
      <c r="N523" s="1072"/>
      <c r="O523" s="1072"/>
      <c r="P523" s="1072"/>
      <c r="Q523" s="1072"/>
      <c r="R523" s="1072"/>
      <c r="S523" s="1072"/>
      <c r="T523" s="1072"/>
      <c r="U523" s="1072"/>
      <c r="V523" s="1072"/>
      <c r="W523" s="1072"/>
      <c r="X523" s="1072"/>
      <c r="Y523" s="1072"/>
      <c r="Z523" s="1072"/>
      <c r="AA523" s="1072"/>
      <c r="AB523" s="1075"/>
    </row>
    <row r="524" spans="1:28" x14ac:dyDescent="0.25">
      <c r="A524" s="1082" t="s">
        <v>630</v>
      </c>
      <c r="B524" s="1077"/>
      <c r="C524" s="1077"/>
      <c r="D524" s="1077"/>
      <c r="E524" s="1077"/>
      <c r="F524" s="1077"/>
      <c r="G524" s="1077"/>
      <c r="H524" s="1077"/>
      <c r="I524" s="1077"/>
      <c r="J524" s="1077"/>
      <c r="K524" s="1077"/>
      <c r="L524" s="1077"/>
      <c r="M524" s="1077"/>
      <c r="N524" s="1077"/>
      <c r="O524" s="1077"/>
      <c r="P524" s="1077"/>
      <c r="Q524" s="1077"/>
      <c r="R524" s="1077"/>
      <c r="S524" s="1077"/>
      <c r="T524" s="1077"/>
      <c r="U524" s="1077"/>
      <c r="V524" s="1077"/>
      <c r="W524" s="1077"/>
      <c r="X524" s="1077"/>
      <c r="Y524" s="1077"/>
      <c r="Z524" s="1077"/>
      <c r="AA524" s="1077"/>
      <c r="AB524" s="1078"/>
    </row>
    <row r="525" spans="1:28" x14ac:dyDescent="0.25">
      <c r="A525" s="373" t="s">
        <v>610</v>
      </c>
      <c r="B525" s="374">
        <v>0</v>
      </c>
      <c r="C525" s="374">
        <v>0</v>
      </c>
      <c r="D525" s="374">
        <v>0</v>
      </c>
      <c r="E525" s="374">
        <v>0</v>
      </c>
      <c r="F525" s="374">
        <v>0</v>
      </c>
      <c r="G525" s="374">
        <v>0</v>
      </c>
      <c r="H525" s="374">
        <v>0</v>
      </c>
      <c r="I525" s="374">
        <v>0</v>
      </c>
      <c r="J525" s="374">
        <v>0</v>
      </c>
      <c r="K525" s="374">
        <v>0</v>
      </c>
      <c r="L525" s="374">
        <v>0</v>
      </c>
      <c r="M525" s="374">
        <v>0</v>
      </c>
      <c r="N525" s="374">
        <v>0</v>
      </c>
      <c r="O525" s="374">
        <v>0</v>
      </c>
      <c r="P525" s="374">
        <v>0</v>
      </c>
      <c r="Q525" s="374">
        <v>0</v>
      </c>
      <c r="R525" s="374">
        <v>0</v>
      </c>
      <c r="S525" s="374">
        <v>0</v>
      </c>
      <c r="T525" s="374">
        <v>0</v>
      </c>
      <c r="U525" s="374">
        <v>0</v>
      </c>
      <c r="V525" s="374">
        <v>0</v>
      </c>
      <c r="W525" s="374">
        <v>0</v>
      </c>
      <c r="X525" s="374">
        <v>0</v>
      </c>
      <c r="Y525" s="374">
        <v>0</v>
      </c>
      <c r="Z525" s="374">
        <v>0</v>
      </c>
      <c r="AA525" s="374">
        <v>0</v>
      </c>
      <c r="AB525" s="374">
        <v>0</v>
      </c>
    </row>
    <row r="526" spans="1:28" x14ac:dyDescent="0.25">
      <c r="A526" s="373" t="s">
        <v>611</v>
      </c>
      <c r="B526" s="374">
        <v>0</v>
      </c>
      <c r="C526" s="374">
        <v>0</v>
      </c>
      <c r="D526" s="374">
        <v>0</v>
      </c>
      <c r="E526" s="374">
        <v>0</v>
      </c>
      <c r="F526" s="374">
        <v>1.185309E-4</v>
      </c>
      <c r="G526" s="374">
        <v>-100</v>
      </c>
      <c r="H526" s="374">
        <v>0</v>
      </c>
      <c r="I526" s="374">
        <v>1.185309E-4</v>
      </c>
      <c r="J526" s="374">
        <v>-100</v>
      </c>
      <c r="K526" s="374">
        <v>0</v>
      </c>
      <c r="L526" s="374">
        <v>0</v>
      </c>
      <c r="M526" s="374">
        <v>0</v>
      </c>
      <c r="N526" s="374">
        <v>0</v>
      </c>
      <c r="O526" s="374">
        <v>0</v>
      </c>
      <c r="P526" s="374">
        <v>0</v>
      </c>
      <c r="Q526" s="374">
        <v>0</v>
      </c>
      <c r="R526" s="374">
        <v>0</v>
      </c>
      <c r="S526" s="374">
        <v>0</v>
      </c>
      <c r="T526" s="374">
        <v>0</v>
      </c>
      <c r="U526" s="374">
        <v>0</v>
      </c>
      <c r="V526" s="374">
        <v>0</v>
      </c>
      <c r="W526" s="374">
        <v>0</v>
      </c>
      <c r="X526" s="374">
        <v>6.6631700000000001E-5</v>
      </c>
      <c r="Y526" s="374">
        <v>-100</v>
      </c>
      <c r="Z526" s="374">
        <v>0</v>
      </c>
      <c r="AA526" s="374">
        <v>6.6631700000000001E-5</v>
      </c>
      <c r="AB526" s="374">
        <v>-100</v>
      </c>
    </row>
    <row r="527" spans="1:28" x14ac:dyDescent="0.25">
      <c r="A527" s="373" t="s">
        <v>612</v>
      </c>
      <c r="B527" s="374">
        <v>5.0557040000000003E-4</v>
      </c>
      <c r="C527" s="374">
        <v>3.2172679999999999E-4</v>
      </c>
      <c r="D527" s="374">
        <v>57.142768336364909</v>
      </c>
      <c r="E527" s="374">
        <v>4.2130869999999998E-4</v>
      </c>
      <c r="F527" s="374">
        <v>2.0319589999999999E-4</v>
      </c>
      <c r="G527" s="374">
        <v>107.34114221792863</v>
      </c>
      <c r="H527" s="374">
        <v>9.2687909999999995E-4</v>
      </c>
      <c r="I527" s="374">
        <v>5.2492269999999995E-4</v>
      </c>
      <c r="J527" s="374">
        <v>76.574398478099724</v>
      </c>
      <c r="K527" s="374">
        <v>2.1265349999999999E-4</v>
      </c>
      <c r="L527" s="374">
        <v>2.1739700000000001E-5</v>
      </c>
      <c r="M527" s="374">
        <v>878.18047167164207</v>
      </c>
      <c r="N527" s="374">
        <v>5.103684E-4</v>
      </c>
      <c r="O527" s="374">
        <v>1.5217780000000001E-4</v>
      </c>
      <c r="P527" s="374">
        <v>235.37638210041146</v>
      </c>
      <c r="Q527" s="374">
        <v>7.2302179999999996E-4</v>
      </c>
      <c r="R527" s="374">
        <v>1.739175E-4</v>
      </c>
      <c r="S527" s="374">
        <v>315.72688199864876</v>
      </c>
      <c r="T527" s="374">
        <v>3.7606789999999998E-4</v>
      </c>
      <c r="U527" s="374">
        <v>1.9037620000000001E-4</v>
      </c>
      <c r="V527" s="374">
        <v>97.539345779566972</v>
      </c>
      <c r="W527" s="374">
        <v>4.6068319999999999E-4</v>
      </c>
      <c r="X527" s="374">
        <v>1.8085740000000001E-4</v>
      </c>
      <c r="Y527" s="374">
        <v>154.72178633553284</v>
      </c>
      <c r="Z527" s="374">
        <v>8.3675109999999998E-4</v>
      </c>
      <c r="AA527" s="374">
        <v>3.7123359999999999E-4</v>
      </c>
      <c r="AB527" s="374">
        <v>125.39745863520974</v>
      </c>
    </row>
    <row r="528" spans="1:28" x14ac:dyDescent="0.25">
      <c r="A528" s="373" t="s">
        <v>613</v>
      </c>
      <c r="B528" s="374">
        <v>1.3818925E-3</v>
      </c>
      <c r="C528" s="374">
        <v>1.4393042E-3</v>
      </c>
      <c r="D528" s="374">
        <v>-3.9888510017548784</v>
      </c>
      <c r="E528" s="374">
        <v>2.2245098999999998E-3</v>
      </c>
      <c r="F528" s="374">
        <v>1.7102319999999999E-3</v>
      </c>
      <c r="G528" s="374">
        <v>30.070651233282963</v>
      </c>
      <c r="H528" s="374">
        <v>3.6064024E-3</v>
      </c>
      <c r="I528" s="374">
        <v>3.1495362000000002E-3</v>
      </c>
      <c r="J528" s="374">
        <v>14.505824698887416</v>
      </c>
      <c r="K528" s="374">
        <v>5.103684E-4</v>
      </c>
      <c r="L528" s="374">
        <v>5.2175240000000003E-4</v>
      </c>
      <c r="M528" s="374">
        <v>-2.1818778409069206</v>
      </c>
      <c r="N528" s="374">
        <v>6.5922579999999999E-4</v>
      </c>
      <c r="O528" s="374">
        <v>0</v>
      </c>
      <c r="P528" s="374">
        <v>0</v>
      </c>
      <c r="Q528" s="374">
        <v>1.1695942E-3</v>
      </c>
      <c r="R528" s="374">
        <v>5.2175240000000003E-4</v>
      </c>
      <c r="S528" s="374">
        <v>124.16652036483202</v>
      </c>
      <c r="T528" s="374">
        <v>9.9657989999999991E-4</v>
      </c>
      <c r="U528" s="374">
        <v>1.0375503E-3</v>
      </c>
      <c r="V528" s="374">
        <v>-3.9487627732361585</v>
      </c>
      <c r="W528" s="374">
        <v>1.5324767000000001E-3</v>
      </c>
      <c r="X528" s="374">
        <v>9.6139979999999999E-4</v>
      </c>
      <c r="Y528" s="374">
        <v>59.400563636480896</v>
      </c>
      <c r="Z528" s="374">
        <v>2.5290566000000002E-3</v>
      </c>
      <c r="AA528" s="374">
        <v>1.9989501999999998E-3</v>
      </c>
      <c r="AB528" s="374">
        <v>26.519239949049279</v>
      </c>
    </row>
    <row r="529" spans="1:28" x14ac:dyDescent="0.25">
      <c r="A529" s="373" t="s">
        <v>614</v>
      </c>
      <c r="B529" s="374">
        <v>2.3930332999999998E-3</v>
      </c>
      <c r="C529" s="374">
        <v>2.9971392999999999E-3</v>
      </c>
      <c r="D529" s="374">
        <v>-20.156086839206978</v>
      </c>
      <c r="E529" s="374">
        <v>3.7075164999999998E-3</v>
      </c>
      <c r="F529" s="374">
        <v>3.8268557999999999E-3</v>
      </c>
      <c r="G529" s="374">
        <v>-3.1184686917129278</v>
      </c>
      <c r="H529" s="374">
        <v>6.1005497999999997E-3</v>
      </c>
      <c r="I529" s="374">
        <v>6.8239950000000002E-3</v>
      </c>
      <c r="J529" s="374">
        <v>-10.601490768970379</v>
      </c>
      <c r="K529" s="374">
        <v>1.4885744E-3</v>
      </c>
      <c r="L529" s="374">
        <v>4.3479370000000002E-4</v>
      </c>
      <c r="M529" s="374">
        <v>242.3633783102193</v>
      </c>
      <c r="N529" s="374">
        <v>1.7650239E-3</v>
      </c>
      <c r="O529" s="374">
        <v>1.8696126999999999E-3</v>
      </c>
      <c r="P529" s="374">
        <v>-5.5941425729510659</v>
      </c>
      <c r="Q529" s="374">
        <v>3.2535983E-3</v>
      </c>
      <c r="R529" s="374">
        <v>2.3044063999999999E-3</v>
      </c>
      <c r="S529" s="374">
        <v>41.190299592988481</v>
      </c>
      <c r="T529" s="374">
        <v>1.9931597999999998E-3</v>
      </c>
      <c r="U529" s="374">
        <v>1.8752056E-3</v>
      </c>
      <c r="V529" s="374">
        <v>6.290200925167877</v>
      </c>
      <c r="W529" s="374">
        <v>2.8487143000000001E-3</v>
      </c>
      <c r="X529" s="374">
        <v>2.9698687999999999E-3</v>
      </c>
      <c r="Y529" s="374">
        <v>-4.0794563046017362</v>
      </c>
      <c r="Z529" s="374">
        <v>4.8418741E-3</v>
      </c>
      <c r="AA529" s="374">
        <v>4.8450743999999997E-3</v>
      </c>
      <c r="AB529" s="374">
        <v>-6.6052649263748098E-2</v>
      </c>
    </row>
    <row r="530" spans="1:28" x14ac:dyDescent="0.25">
      <c r="A530" s="373" t="s">
        <v>615</v>
      </c>
      <c r="B530" s="374">
        <v>7.3813281999999996E-3</v>
      </c>
      <c r="C530" s="374">
        <v>6.7223971000000002E-3</v>
      </c>
      <c r="D530" s="374">
        <v>9.8020258279594827</v>
      </c>
      <c r="E530" s="374">
        <v>5.5444222999999999E-3</v>
      </c>
      <c r="F530" s="374">
        <v>5.3677578999999998E-3</v>
      </c>
      <c r="G530" s="374">
        <v>3.291214009484289</v>
      </c>
      <c r="H530" s="374">
        <v>1.2925750499999999E-2</v>
      </c>
      <c r="I530" s="374">
        <v>1.2090155E-2</v>
      </c>
      <c r="J530" s="374">
        <v>6.9113712768777535</v>
      </c>
      <c r="K530" s="374">
        <v>1.7650239E-3</v>
      </c>
      <c r="L530" s="374">
        <v>1.5435175000000001E-3</v>
      </c>
      <c r="M530" s="374">
        <v>14.350754040689528</v>
      </c>
      <c r="N530" s="374">
        <v>2.5093111000000002E-3</v>
      </c>
      <c r="O530" s="374">
        <v>1.4565588E-3</v>
      </c>
      <c r="P530" s="374">
        <v>72.276677055536666</v>
      </c>
      <c r="Q530" s="374">
        <v>4.2743349999999998E-3</v>
      </c>
      <c r="R530" s="374">
        <v>3.0000762E-3</v>
      </c>
      <c r="S530" s="374">
        <v>42.47421448828532</v>
      </c>
      <c r="T530" s="374">
        <v>4.8982842999999998E-3</v>
      </c>
      <c r="U530" s="374">
        <v>4.4548032000000003E-3</v>
      </c>
      <c r="V530" s="374">
        <v>9.9551221477078844</v>
      </c>
      <c r="W530" s="374">
        <v>4.2025587000000001E-3</v>
      </c>
      <c r="X530" s="374">
        <v>3.6552231E-3</v>
      </c>
      <c r="Y530" s="374">
        <v>14.974068203935342</v>
      </c>
      <c r="Z530" s="374">
        <v>9.1008430000000008E-3</v>
      </c>
      <c r="AA530" s="374">
        <v>8.1100262999999999E-3</v>
      </c>
      <c r="AB530" s="374">
        <v>12.217182328989495</v>
      </c>
    </row>
    <row r="531" spans="1:28" x14ac:dyDescent="0.25">
      <c r="A531" s="373" t="s">
        <v>616</v>
      </c>
      <c r="B531" s="374">
        <v>9.7575092000000002E-3</v>
      </c>
      <c r="C531" s="374">
        <v>9.2962115999999997E-3</v>
      </c>
      <c r="D531" s="374">
        <v>4.9622106278217837</v>
      </c>
      <c r="E531" s="374">
        <v>9.7912138999999999E-3</v>
      </c>
      <c r="F531" s="374">
        <v>9.8719332999999999E-3</v>
      </c>
      <c r="G531" s="374">
        <v>-0.81766557316589328</v>
      </c>
      <c r="H531" s="374">
        <v>1.9548723099999998E-2</v>
      </c>
      <c r="I531" s="374">
        <v>1.9168144799999998E-2</v>
      </c>
      <c r="J531" s="374">
        <v>1.9854727933816596</v>
      </c>
      <c r="K531" s="374">
        <v>2.5093111000000002E-3</v>
      </c>
      <c r="L531" s="374">
        <v>1.5217778E-3</v>
      </c>
      <c r="M531" s="374">
        <v>64.893396394664208</v>
      </c>
      <c r="N531" s="374">
        <v>2.4667804000000002E-3</v>
      </c>
      <c r="O531" s="374">
        <v>2.9565969E-3</v>
      </c>
      <c r="P531" s="374">
        <v>-16.566901629369902</v>
      </c>
      <c r="Q531" s="374">
        <v>4.9760914999999999E-3</v>
      </c>
      <c r="R531" s="374">
        <v>4.4783747E-3</v>
      </c>
      <c r="S531" s="374">
        <v>11.113781970945835</v>
      </c>
      <c r="T531" s="374">
        <v>6.5529830000000001E-3</v>
      </c>
      <c r="U531" s="374">
        <v>5.8921434999999996E-3</v>
      </c>
      <c r="V531" s="374">
        <v>11.215604304273995</v>
      </c>
      <c r="W531" s="374">
        <v>6.5529830000000001E-3</v>
      </c>
      <c r="X531" s="374">
        <v>6.8440246E-3</v>
      </c>
      <c r="Y531" s="374">
        <v>-4.2524920205576073</v>
      </c>
      <c r="Z531" s="374">
        <v>1.31059661E-2</v>
      </c>
      <c r="AA531" s="374">
        <v>1.27361681E-2</v>
      </c>
      <c r="AB531" s="374">
        <v>2.9035263754095597</v>
      </c>
    </row>
    <row r="532" spans="1:28" x14ac:dyDescent="0.25">
      <c r="A532" s="373" t="s">
        <v>617</v>
      </c>
      <c r="B532" s="374">
        <v>1.34481733E-2</v>
      </c>
      <c r="C532" s="374">
        <v>1.3800387000000001E-2</v>
      </c>
      <c r="D532" s="374">
        <v>-2.5522016157952798</v>
      </c>
      <c r="E532" s="374">
        <v>1.4004300799999999E-2</v>
      </c>
      <c r="F532" s="374">
        <v>1.44269076E-2</v>
      </c>
      <c r="G532" s="374">
        <v>-2.9292958111133971</v>
      </c>
      <c r="H532" s="374">
        <v>2.7452474099999999E-2</v>
      </c>
      <c r="I532" s="374">
        <v>2.8227294600000001E-2</v>
      </c>
      <c r="J532" s="374">
        <v>-2.7449336218002385</v>
      </c>
      <c r="K532" s="374">
        <v>4.1254775000000004E-3</v>
      </c>
      <c r="L532" s="374">
        <v>2.9348572E-3</v>
      </c>
      <c r="M532" s="374">
        <v>40.568253201552707</v>
      </c>
      <c r="N532" s="374">
        <v>4.2530696000000002E-3</v>
      </c>
      <c r="O532" s="374">
        <v>3.3261714999999999E-3</v>
      </c>
      <c r="P532" s="374">
        <v>27.866816248049766</v>
      </c>
      <c r="Q532" s="374">
        <v>8.3785471999999993E-3</v>
      </c>
      <c r="R532" s="374">
        <v>6.2610286999999999E-3</v>
      </c>
      <c r="S532" s="374">
        <v>33.820616410846348</v>
      </c>
      <c r="T532" s="374">
        <v>9.3264837000000007E-3</v>
      </c>
      <c r="U532" s="374">
        <v>9.0428696999999992E-3</v>
      </c>
      <c r="V532" s="374">
        <v>3.1363273983700202</v>
      </c>
      <c r="W532" s="374">
        <v>9.6931498999999997E-3</v>
      </c>
      <c r="X532" s="374">
        <v>9.5664042999999994E-3</v>
      </c>
      <c r="Y532" s="374">
        <v>1.3249032345413303</v>
      </c>
      <c r="Z532" s="374">
        <v>1.90196337E-2</v>
      </c>
      <c r="AA532" s="374">
        <v>1.8609273999999999E-2</v>
      </c>
      <c r="AB532" s="374">
        <v>2.2051354609535112</v>
      </c>
    </row>
    <row r="533" spans="1:28" x14ac:dyDescent="0.25">
      <c r="A533" s="373" t="s">
        <v>618</v>
      </c>
      <c r="B533" s="374">
        <v>1.5419898E-2</v>
      </c>
      <c r="C533" s="374">
        <v>1.47147684E-2</v>
      </c>
      <c r="D533" s="374">
        <v>4.7919857168801983</v>
      </c>
      <c r="E533" s="374">
        <v>1.48974752E-2</v>
      </c>
      <c r="F533" s="374">
        <v>1.27844076E-2</v>
      </c>
      <c r="G533" s="374">
        <v>16.528474889990207</v>
      </c>
      <c r="H533" s="374">
        <v>3.0317373200000001E-2</v>
      </c>
      <c r="I533" s="374">
        <v>2.7499176E-2</v>
      </c>
      <c r="J533" s="374">
        <v>10.248296894423303</v>
      </c>
      <c r="K533" s="374">
        <v>5.6333841000000004E-3</v>
      </c>
      <c r="L533" s="374">
        <v>5.9092410999999996E-3</v>
      </c>
      <c r="M533" s="374">
        <v>-4.6682305787116967</v>
      </c>
      <c r="N533" s="374">
        <v>3.8702934E-3</v>
      </c>
      <c r="O533" s="374">
        <v>2.6344543000000002E-3</v>
      </c>
      <c r="P533" s="374">
        <v>46.910629651081813</v>
      </c>
      <c r="Q533" s="374">
        <v>9.5036774000000004E-3</v>
      </c>
      <c r="R533" s="374">
        <v>8.5436954000000006E-3</v>
      </c>
      <c r="S533" s="374">
        <v>11.236144959006843</v>
      </c>
      <c r="T533" s="374">
        <v>1.10931481E-2</v>
      </c>
      <c r="U533" s="374">
        <v>1.0859231800000001E-2</v>
      </c>
      <c r="V533" s="374">
        <v>2.1540777866073224</v>
      </c>
      <c r="W533" s="374">
        <v>1.0022209299999999E-2</v>
      </c>
      <c r="X533" s="374">
        <v>8.3402084999999997E-3</v>
      </c>
      <c r="Y533" s="374">
        <v>20.167371115482304</v>
      </c>
      <c r="Z533" s="374">
        <v>2.1115357500000001E-2</v>
      </c>
      <c r="AA533" s="374">
        <v>1.9199440299999999E-2</v>
      </c>
      <c r="AB533" s="374">
        <v>9.9790263156785954</v>
      </c>
    </row>
    <row r="534" spans="1:28" x14ac:dyDescent="0.25">
      <c r="A534" s="373" t="s">
        <v>619</v>
      </c>
      <c r="B534" s="374">
        <v>1.7492736700000001E-2</v>
      </c>
      <c r="C534" s="374">
        <v>1.74240469E-2</v>
      </c>
      <c r="D534" s="374">
        <v>0.3942241454825357</v>
      </c>
      <c r="E534" s="374">
        <v>1.4358200099999999E-2</v>
      </c>
      <c r="F534" s="374">
        <v>1.49856963E-2</v>
      </c>
      <c r="G534" s="374">
        <v>-4.1873009264174144</v>
      </c>
      <c r="H534" s="374">
        <v>3.18509368E-2</v>
      </c>
      <c r="I534" s="374">
        <v>3.2409743099999999E-2</v>
      </c>
      <c r="J534" s="374">
        <v>-1.7241923154892258</v>
      </c>
      <c r="K534" s="374">
        <v>1.1353762700000001E-2</v>
      </c>
      <c r="L534" s="374">
        <v>9.7275199000000003E-3</v>
      </c>
      <c r="M534" s="374">
        <v>16.717959117205194</v>
      </c>
      <c r="N534" s="374">
        <v>5.0611529000000001E-3</v>
      </c>
      <c r="O534" s="374">
        <v>5.8044953000000003E-3</v>
      </c>
      <c r="P534" s="374">
        <v>-12.806322713363215</v>
      </c>
      <c r="Q534" s="374">
        <v>1.64149156E-2</v>
      </c>
      <c r="R534" s="374">
        <v>1.55320153E-2</v>
      </c>
      <c r="S534" s="374">
        <v>5.684389842186155</v>
      </c>
      <c r="T534" s="374">
        <v>1.4778613499999999E-2</v>
      </c>
      <c r="U534" s="374">
        <v>1.4054090700000001E-2</v>
      </c>
      <c r="V534" s="374">
        <v>5.1552449423141855</v>
      </c>
      <c r="W534" s="374">
        <v>1.0247850100000001E-2</v>
      </c>
      <c r="X534" s="374">
        <v>1.0965669399999999E-2</v>
      </c>
      <c r="Y534" s="374">
        <v>-6.5460600152690951</v>
      </c>
      <c r="Z534" s="374">
        <v>2.50264636E-2</v>
      </c>
      <c r="AA534" s="374">
        <v>2.50197601E-2</v>
      </c>
      <c r="AB534" s="374">
        <v>2.6792822845655984E-2</v>
      </c>
    </row>
    <row r="535" spans="1:28" x14ac:dyDescent="0.25">
      <c r="A535" s="373" t="s">
        <v>620</v>
      </c>
      <c r="B535" s="374">
        <v>1.8641760399999999E-2</v>
      </c>
      <c r="C535" s="374">
        <v>1.8473892299999999E-2</v>
      </c>
      <c r="D535" s="374">
        <v>0.90867748536131998</v>
      </c>
      <c r="E535" s="374">
        <v>1.64141865E-2</v>
      </c>
      <c r="F535" s="374">
        <v>1.5476752999999999E-2</v>
      </c>
      <c r="G535" s="374">
        <v>6.0570424558691327</v>
      </c>
      <c r="H535" s="374">
        <v>3.5055946900000003E-2</v>
      </c>
      <c r="I535" s="374">
        <v>3.3950645199999997E-2</v>
      </c>
      <c r="J535" s="374">
        <v>3.2556132394208737</v>
      </c>
      <c r="K535" s="374">
        <v>1.25059579E-2</v>
      </c>
      <c r="L535" s="374">
        <v>9.4350223999999996E-3</v>
      </c>
      <c r="M535" s="374">
        <v>32.548258708956546</v>
      </c>
      <c r="N535" s="374">
        <v>7.6767907E-3</v>
      </c>
      <c r="O535" s="374">
        <v>7.2610540999999999E-3</v>
      </c>
      <c r="P535" s="374">
        <v>5.7255681375518286</v>
      </c>
      <c r="Q535" s="374">
        <v>2.0182748600000001E-2</v>
      </c>
      <c r="R535" s="374">
        <v>1.66960765E-2</v>
      </c>
      <c r="S535" s="374">
        <v>20.883182345265382</v>
      </c>
      <c r="T535" s="374">
        <v>1.5929039400000001E-2</v>
      </c>
      <c r="U535" s="374">
        <v>1.45161856E-2</v>
      </c>
      <c r="V535" s="374">
        <v>9.7329549162005868</v>
      </c>
      <c r="W535" s="374">
        <v>1.2551265900000001E-2</v>
      </c>
      <c r="X535" s="374">
        <v>1.18794752E-2</v>
      </c>
      <c r="Y535" s="374">
        <v>5.6550536845264121</v>
      </c>
      <c r="Z535" s="374">
        <v>2.8480305300000001E-2</v>
      </c>
      <c r="AA535" s="374">
        <v>2.6395660800000002E-2</v>
      </c>
      <c r="AB535" s="374">
        <v>7.8976787730201448</v>
      </c>
    </row>
    <row r="536" spans="1:28" x14ac:dyDescent="0.25">
      <c r="A536" s="373" t="s">
        <v>621</v>
      </c>
      <c r="B536" s="374">
        <v>1.8301649400000002E-2</v>
      </c>
      <c r="C536" s="374">
        <v>1.6286457800000001E-2</v>
      </c>
      <c r="D536" s="374">
        <v>12.373418607943098</v>
      </c>
      <c r="E536" s="374">
        <v>1.6549005299999999E-2</v>
      </c>
      <c r="F536" s="374">
        <v>1.4545438500000001E-2</v>
      </c>
      <c r="G536" s="374">
        <v>13.774536945036054</v>
      </c>
      <c r="H536" s="374">
        <v>3.4850654699999997E-2</v>
      </c>
      <c r="I536" s="374">
        <v>3.0831896300000002E-2</v>
      </c>
      <c r="J536" s="374">
        <v>13.034418515477419</v>
      </c>
      <c r="K536" s="374">
        <v>9.2368940000000007E-3</v>
      </c>
      <c r="L536" s="374">
        <v>8.2432925000000008E-3</v>
      </c>
      <c r="M536" s="374">
        <v>12.053454369112826</v>
      </c>
      <c r="N536" s="374">
        <v>7.6555253000000004E-3</v>
      </c>
      <c r="O536" s="374">
        <v>6.3697271E-3</v>
      </c>
      <c r="P536" s="374">
        <v>20.186079871459484</v>
      </c>
      <c r="Q536" s="374">
        <v>1.6892419299999999E-2</v>
      </c>
      <c r="R536" s="374">
        <v>1.4613019600000001E-2</v>
      </c>
      <c r="S536" s="374">
        <v>15.598416770754199</v>
      </c>
      <c r="T536" s="374">
        <v>1.4293998699999999E-2</v>
      </c>
      <c r="U536" s="374">
        <v>1.27647245E-2</v>
      </c>
      <c r="V536" s="374">
        <v>11.980471650602409</v>
      </c>
      <c r="W536" s="374">
        <v>1.2617077799999999E-2</v>
      </c>
      <c r="X536" s="374">
        <v>1.0965669399999999E-2</v>
      </c>
      <c r="Y536" s="374">
        <v>15.059804739325822</v>
      </c>
      <c r="Z536" s="374">
        <v>2.6911076499999999E-2</v>
      </c>
      <c r="AA536" s="374">
        <v>2.3730393900000001E-2</v>
      </c>
      <c r="AB536" s="374">
        <v>13.403412574622276</v>
      </c>
    </row>
    <row r="537" spans="1:28" x14ac:dyDescent="0.25">
      <c r="A537" s="373" t="s">
        <v>622</v>
      </c>
      <c r="B537" s="374">
        <v>1.9936327100000002E-2</v>
      </c>
      <c r="C537" s="374">
        <v>1.9557603600000001E-2</v>
      </c>
      <c r="D537" s="374">
        <v>1.9364514576826863</v>
      </c>
      <c r="E537" s="374">
        <v>1.1476448699999999E-2</v>
      </c>
      <c r="F537" s="374">
        <v>1.1463634300000001E-2</v>
      </c>
      <c r="G537" s="374">
        <v>0.1117830494645089</v>
      </c>
      <c r="H537" s="374">
        <v>3.1412775800000001E-2</v>
      </c>
      <c r="I537" s="374">
        <v>3.1021237900000002E-2</v>
      </c>
      <c r="J537" s="374">
        <v>1.2621607856596828</v>
      </c>
      <c r="K537" s="374">
        <v>1.26103515E-2</v>
      </c>
      <c r="L537" s="374">
        <v>8.7176127999999999E-3</v>
      </c>
      <c r="M537" s="374">
        <v>44.653723322054418</v>
      </c>
      <c r="N537" s="374">
        <v>6.7411153999999999E-3</v>
      </c>
      <c r="O537" s="374">
        <v>4.8479493000000004E-3</v>
      </c>
      <c r="P537" s="374">
        <v>39.050864248930985</v>
      </c>
      <c r="Q537" s="374">
        <v>1.9351466800000001E-2</v>
      </c>
      <c r="R537" s="374">
        <v>1.3565562099999999E-2</v>
      </c>
      <c r="S537" s="374">
        <v>42.651418771655635</v>
      </c>
      <c r="T537" s="374">
        <v>1.6697414399999999E-2</v>
      </c>
      <c r="U537" s="374">
        <v>1.48112687E-2</v>
      </c>
      <c r="V537" s="374">
        <v>12.734531647515102</v>
      </c>
      <c r="W537" s="374">
        <v>9.3828938999999997E-3</v>
      </c>
      <c r="X537" s="374">
        <v>8.5669292000000001E-3</v>
      </c>
      <c r="Y537" s="374">
        <v>9.5245878768322143</v>
      </c>
      <c r="Z537" s="374">
        <v>2.6080308399999998E-2</v>
      </c>
      <c r="AA537" s="374">
        <v>2.3378197999999999E-2</v>
      </c>
      <c r="AB537" s="374">
        <v>11.558249271393795</v>
      </c>
    </row>
    <row r="538" spans="1:28" x14ac:dyDescent="0.25">
      <c r="A538" s="373" t="s">
        <v>623</v>
      </c>
      <c r="B538" s="374">
        <v>1.80948251E-2</v>
      </c>
      <c r="C538" s="374">
        <v>1.87617531E-2</v>
      </c>
      <c r="D538" s="374">
        <v>-3.5547211203840079</v>
      </c>
      <c r="E538" s="374">
        <v>1.0920321199999999E-2</v>
      </c>
      <c r="F538" s="374">
        <v>9.6348713999999998E-3</v>
      </c>
      <c r="G538" s="374">
        <v>13.341639412021621</v>
      </c>
      <c r="H538" s="374">
        <v>2.9015146299999999E-2</v>
      </c>
      <c r="I538" s="374">
        <v>2.8396624499999999E-2</v>
      </c>
      <c r="J538" s="374">
        <v>2.1781525476733954</v>
      </c>
      <c r="K538" s="374">
        <v>8.2509551000000004E-3</v>
      </c>
      <c r="L538" s="374">
        <v>5.4131810000000004E-3</v>
      </c>
      <c r="M538" s="374">
        <v>52.423410560260209</v>
      </c>
      <c r="N538" s="374">
        <v>5.7977072000000001E-3</v>
      </c>
      <c r="O538" s="374">
        <v>3.5376393000000001E-3</v>
      </c>
      <c r="P538" s="374">
        <v>63.886329507929204</v>
      </c>
      <c r="Q538" s="374">
        <v>1.40486623E-2</v>
      </c>
      <c r="R538" s="374">
        <v>8.9508204000000001E-3</v>
      </c>
      <c r="S538" s="374">
        <v>56.953906705579762</v>
      </c>
      <c r="T538" s="374">
        <v>1.37427174E-2</v>
      </c>
      <c r="U538" s="374">
        <v>1.29170255E-2</v>
      </c>
      <c r="V538" s="374">
        <v>6.3922758378080147</v>
      </c>
      <c r="W538" s="374">
        <v>8.6555443999999995E-3</v>
      </c>
      <c r="X538" s="374">
        <v>6.9651731000000003E-3</v>
      </c>
      <c r="Y538" s="374">
        <v>24.268905822311847</v>
      </c>
      <c r="Z538" s="374">
        <v>2.2398261799999999E-2</v>
      </c>
      <c r="AA538" s="374">
        <v>1.9882198600000001E-2</v>
      </c>
      <c r="AB538" s="374">
        <v>12.654853975756986</v>
      </c>
    </row>
    <row r="539" spans="1:28" x14ac:dyDescent="0.25">
      <c r="A539" s="373" t="s">
        <v>624</v>
      </c>
      <c r="B539" s="374">
        <v>1.8609587800000001E-2</v>
      </c>
      <c r="C539" s="374">
        <v>1.6363425899999999E-2</v>
      </c>
      <c r="D539" s="374">
        <v>13.726721492960724</v>
      </c>
      <c r="E539" s="374">
        <v>1.27802075E-2</v>
      </c>
      <c r="F539" s="374">
        <v>1.20439741E-2</v>
      </c>
      <c r="G539" s="374">
        <v>6.1128776422725739</v>
      </c>
      <c r="H539" s="374">
        <v>3.1389795300000002E-2</v>
      </c>
      <c r="I539" s="374">
        <v>2.8407399999999999E-2</v>
      </c>
      <c r="J539" s="374">
        <v>10.498656336025135</v>
      </c>
      <c r="K539" s="374">
        <v>6.6985847000000003E-3</v>
      </c>
      <c r="L539" s="374">
        <v>4.3044572000000003E-3</v>
      </c>
      <c r="M539" s="374">
        <v>55.619730636420314</v>
      </c>
      <c r="N539" s="374">
        <v>4.6996418999999999E-3</v>
      </c>
      <c r="O539" s="374">
        <v>3.4566096E-3</v>
      </c>
      <c r="P539" s="374">
        <v>35.961026666129726</v>
      </c>
      <c r="Q539" s="374">
        <v>1.13982266E-2</v>
      </c>
      <c r="R539" s="374">
        <v>7.7610667999999999E-3</v>
      </c>
      <c r="S539" s="374">
        <v>46.864173363383507</v>
      </c>
      <c r="T539" s="374">
        <v>1.3343572600000001E-2</v>
      </c>
      <c r="U539" s="374">
        <v>1.1083356500000001E-2</v>
      </c>
      <c r="V539" s="374">
        <v>20.392884592316406</v>
      </c>
      <c r="W539" s="374">
        <v>9.2076805000000008E-3</v>
      </c>
      <c r="X539" s="374">
        <v>8.2839609999999994E-3</v>
      </c>
      <c r="Y539" s="374">
        <v>11.150698319318519</v>
      </c>
      <c r="Z539" s="374">
        <v>2.2551253100000002E-2</v>
      </c>
      <c r="AA539" s="374">
        <v>1.9367317500000002E-2</v>
      </c>
      <c r="AB539" s="374">
        <v>16.439734619933823</v>
      </c>
    </row>
    <row r="540" spans="1:28" x14ac:dyDescent="0.25">
      <c r="A540" s="373" t="s">
        <v>625</v>
      </c>
      <c r="B540" s="374">
        <v>1.4077838299999999E-2</v>
      </c>
      <c r="C540" s="374">
        <v>1.2479613699999999E-2</v>
      </c>
      <c r="D540" s="374">
        <v>12.806683270973362</v>
      </c>
      <c r="E540" s="374">
        <v>7.7934446999999999E-3</v>
      </c>
      <c r="F540" s="374">
        <v>8.3310312000000001E-3</v>
      </c>
      <c r="G540" s="374">
        <v>-6.4528206304160785</v>
      </c>
      <c r="H540" s="374">
        <v>2.1871282999999998E-2</v>
      </c>
      <c r="I540" s="374">
        <v>2.0810644900000001E-2</v>
      </c>
      <c r="J540" s="374">
        <v>5.0966133202339892</v>
      </c>
      <c r="K540" s="374">
        <v>5.6391836999999997E-3</v>
      </c>
      <c r="L540" s="374">
        <v>6.1523302999999998E-3</v>
      </c>
      <c r="M540" s="374">
        <v>-8.3406867800969735</v>
      </c>
      <c r="N540" s="374">
        <v>4.2530696000000002E-3</v>
      </c>
      <c r="O540" s="374">
        <v>3.3400057999999999E-3</v>
      </c>
      <c r="P540" s="374">
        <v>27.337192049187475</v>
      </c>
      <c r="Q540" s="374">
        <v>9.8922533000000007E-3</v>
      </c>
      <c r="R540" s="374">
        <v>9.4923361000000001E-3</v>
      </c>
      <c r="S540" s="374">
        <v>4.2130535179848883</v>
      </c>
      <c r="T540" s="374">
        <v>1.03469953E-2</v>
      </c>
      <c r="U540" s="374">
        <v>9.7091864E-3</v>
      </c>
      <c r="V540" s="374">
        <v>6.5691281815333236</v>
      </c>
      <c r="W540" s="374">
        <v>6.2281971E-3</v>
      </c>
      <c r="X540" s="374">
        <v>6.1456899999999997E-3</v>
      </c>
      <c r="Y540" s="374">
        <v>1.3425197170700232</v>
      </c>
      <c r="Z540" s="374">
        <v>1.6575192400000001E-2</v>
      </c>
      <c r="AA540" s="374">
        <v>1.58548765E-2</v>
      </c>
      <c r="AB540" s="374">
        <v>4.5431820298316383</v>
      </c>
    </row>
    <row r="541" spans="1:28" x14ac:dyDescent="0.25">
      <c r="A541" s="373" t="s">
        <v>626</v>
      </c>
      <c r="B541" s="374">
        <v>7.2128047000000004E-3</v>
      </c>
      <c r="C541" s="374">
        <v>6.0789434999999996E-3</v>
      </c>
      <c r="D541" s="374">
        <v>18.6522740341311</v>
      </c>
      <c r="E541" s="374">
        <v>4.3984627000000004E-3</v>
      </c>
      <c r="F541" s="374">
        <v>3.7591237999999999E-3</v>
      </c>
      <c r="G541" s="374">
        <v>17.007657475925654</v>
      </c>
      <c r="H541" s="374">
        <v>1.16112674E-2</v>
      </c>
      <c r="I541" s="374">
        <v>9.8380672999999995E-3</v>
      </c>
      <c r="J541" s="374">
        <v>18.023866333990224</v>
      </c>
      <c r="K541" s="374">
        <v>5.2312757000000003E-3</v>
      </c>
      <c r="L541" s="374">
        <v>4.1305398000000002E-3</v>
      </c>
      <c r="M541" s="374">
        <v>26.648717923018197</v>
      </c>
      <c r="N541" s="374">
        <v>3.3173943000000001E-3</v>
      </c>
      <c r="O541" s="374">
        <v>1.7391746E-3</v>
      </c>
      <c r="P541" s="374">
        <v>90.74532827238852</v>
      </c>
      <c r="Q541" s="374">
        <v>8.5486699999999995E-3</v>
      </c>
      <c r="R541" s="374">
        <v>5.8697144E-3</v>
      </c>
      <c r="S541" s="374">
        <v>45.640305770243252</v>
      </c>
      <c r="T541" s="374">
        <v>6.3367440000000001E-3</v>
      </c>
      <c r="U541" s="374">
        <v>5.2258267999999997E-3</v>
      </c>
      <c r="V541" s="374">
        <v>21.258209322972597</v>
      </c>
      <c r="W541" s="374">
        <v>3.9205078000000004E-3</v>
      </c>
      <c r="X541" s="374">
        <v>2.8746806999999999E-3</v>
      </c>
      <c r="Y541" s="374">
        <v>36.380635247594654</v>
      </c>
      <c r="Z541" s="374">
        <v>1.02572518E-2</v>
      </c>
      <c r="AA541" s="374">
        <v>8.1005074999999996E-3</v>
      </c>
      <c r="AB541" s="374">
        <v>26.6248046804475</v>
      </c>
    </row>
    <row r="542" spans="1:28" x14ac:dyDescent="0.25">
      <c r="A542" s="373" t="s">
        <v>627</v>
      </c>
      <c r="B542" s="374">
        <v>5.6792411000000003E-3</v>
      </c>
      <c r="C542" s="374">
        <v>5.1137630000000003E-3</v>
      </c>
      <c r="D542" s="374">
        <v>11.05796455565109</v>
      </c>
      <c r="E542" s="374">
        <v>2.6795233000000002E-3</v>
      </c>
      <c r="F542" s="374">
        <v>2.9124743000000001E-3</v>
      </c>
      <c r="G542" s="374">
        <v>-7.9983881746183982</v>
      </c>
      <c r="H542" s="374">
        <v>8.3587643999999996E-3</v>
      </c>
      <c r="I542" s="374">
        <v>8.0262373000000008E-3</v>
      </c>
      <c r="J542" s="374">
        <v>4.143001104639632</v>
      </c>
      <c r="K542" s="374">
        <v>3.1898021999999999E-3</v>
      </c>
      <c r="L542" s="374">
        <v>2.9565969E-3</v>
      </c>
      <c r="M542" s="374">
        <v>7.8876258038422353</v>
      </c>
      <c r="N542" s="374">
        <v>4.6783769999999999E-4</v>
      </c>
      <c r="O542" s="374">
        <v>7.3914919999999999E-4</v>
      </c>
      <c r="P542" s="374">
        <v>-36.705918101514555</v>
      </c>
      <c r="Q542" s="374">
        <v>3.6576399000000002E-3</v>
      </c>
      <c r="R542" s="374">
        <v>3.6957460999999998E-3</v>
      </c>
      <c r="S542" s="374">
        <v>-1.0310827359054642</v>
      </c>
      <c r="T542" s="374">
        <v>4.5786265999999999E-3</v>
      </c>
      <c r="U542" s="374">
        <v>4.1692389000000003E-3</v>
      </c>
      <c r="V542" s="374">
        <v>9.8192430277861842</v>
      </c>
      <c r="W542" s="374">
        <v>1.7017072000000001E-3</v>
      </c>
      <c r="X542" s="374">
        <v>1.9608748999999999E-3</v>
      </c>
      <c r="Y542" s="374">
        <v>-13.216942090492356</v>
      </c>
      <c r="Z542" s="374">
        <v>6.2803338000000002E-3</v>
      </c>
      <c r="AA542" s="374">
        <v>6.1301137999999998E-3</v>
      </c>
      <c r="AB542" s="374">
        <v>2.4505254698534262</v>
      </c>
    </row>
    <row r="543" spans="1:28" x14ac:dyDescent="0.25">
      <c r="A543" s="373" t="s">
        <v>628</v>
      </c>
      <c r="B543" s="374">
        <v>2.3087716E-3</v>
      </c>
      <c r="C543" s="374">
        <v>2.1166238E-3</v>
      </c>
      <c r="D543" s="374">
        <v>9.0780326669292819</v>
      </c>
      <c r="E543" s="374">
        <v>7.2465089999999995E-4</v>
      </c>
      <c r="F543" s="374">
        <v>6.9425260000000001E-4</v>
      </c>
      <c r="G543" s="374">
        <v>4.3785648047987014</v>
      </c>
      <c r="H543" s="374">
        <v>3.0334225999999998E-3</v>
      </c>
      <c r="I543" s="374">
        <v>2.8108764E-3</v>
      </c>
      <c r="J543" s="374">
        <v>7.9173242907443209</v>
      </c>
      <c r="K543" s="374">
        <v>1.9351467E-3</v>
      </c>
      <c r="L543" s="374">
        <v>9.3480639999999997E-4</v>
      </c>
      <c r="M543" s="374">
        <v>107.01042483235032</v>
      </c>
      <c r="N543" s="374">
        <v>9.3567529999999996E-4</v>
      </c>
      <c r="O543" s="374">
        <v>7.1740949999999997E-4</v>
      </c>
      <c r="P543" s="374">
        <v>30.424158029688762</v>
      </c>
      <c r="Q543" s="374">
        <v>2.8708219999999999E-3</v>
      </c>
      <c r="R543" s="374">
        <v>1.6522158999999999E-3</v>
      </c>
      <c r="S543" s="374">
        <v>73.755863262180199</v>
      </c>
      <c r="T543" s="374">
        <v>2.1435870000000002E-3</v>
      </c>
      <c r="U543" s="374">
        <v>1.5991600999999999E-3</v>
      </c>
      <c r="V543" s="374">
        <v>34.04455251228444</v>
      </c>
      <c r="W543" s="374">
        <v>8.1794769999999999E-4</v>
      </c>
      <c r="X543" s="374">
        <v>7.0439199999999997E-4</v>
      </c>
      <c r="Y543" s="374">
        <v>16.12109450419652</v>
      </c>
      <c r="Z543" s="374">
        <v>2.9615346999999998E-3</v>
      </c>
      <c r="AA543" s="374">
        <v>2.3035521E-3</v>
      </c>
      <c r="AB543" s="374">
        <v>28.563825406857511</v>
      </c>
    </row>
    <row r="544" spans="1:28" s="340" customFormat="1" x14ac:dyDescent="0.25">
      <c r="A544" s="379" t="s">
        <v>32</v>
      </c>
      <c r="B544" s="375">
        <v>0.1906429473</v>
      </c>
      <c r="C544" s="375">
        <v>0.18194805789999999</v>
      </c>
      <c r="D544" s="375">
        <v>4.7787756024187944</v>
      </c>
      <c r="E544" s="375">
        <v>0.1486851981</v>
      </c>
      <c r="F544" s="375">
        <v>0.1421570704</v>
      </c>
      <c r="G544" s="375">
        <v>4.5921934671495634</v>
      </c>
      <c r="H544" s="375">
        <v>0.3393281454</v>
      </c>
      <c r="I544" s="375">
        <v>0.32410512819999998</v>
      </c>
      <c r="J544" s="375">
        <v>4.6969380844249287</v>
      </c>
      <c r="K544" s="375">
        <v>9.2896706900000001E-2</v>
      </c>
      <c r="L544" s="375">
        <v>7.2903038500000003E-2</v>
      </c>
      <c r="M544" s="375">
        <v>27.42501384218712</v>
      </c>
      <c r="N544" s="375">
        <v>6.2639982900000002E-2</v>
      </c>
      <c r="O544" s="375">
        <v>5.0208785800000003E-2</v>
      </c>
      <c r="P544" s="375">
        <v>24.759007615754758</v>
      </c>
      <c r="Q544" s="375">
        <v>0.15553668979999999</v>
      </c>
      <c r="R544" s="375">
        <v>0.12311182430000001</v>
      </c>
      <c r="S544" s="375">
        <v>26.337734563161685</v>
      </c>
      <c r="T544" s="375">
        <v>0.1474280157</v>
      </c>
      <c r="U544" s="375">
        <v>0.1342022443</v>
      </c>
      <c r="V544" s="375">
        <v>9.8551044872503759</v>
      </c>
      <c r="W544" s="375">
        <v>0.1106434476</v>
      </c>
      <c r="X544" s="375">
        <v>0.101897133</v>
      </c>
      <c r="Y544" s="375">
        <v>8.5834746694983153</v>
      </c>
      <c r="Z544" s="375">
        <v>0.25807146330000003</v>
      </c>
      <c r="AA544" s="375">
        <v>0.23609937719999999</v>
      </c>
      <c r="AB544" s="375">
        <v>9.3062871916800738</v>
      </c>
    </row>
    <row r="545" spans="1:28" x14ac:dyDescent="0.25">
      <c r="A545" s="1071"/>
      <c r="B545" s="1072"/>
      <c r="C545" s="1072"/>
      <c r="D545" s="1072"/>
      <c r="E545" s="1072"/>
      <c r="F545" s="1072"/>
      <c r="G545" s="1072"/>
      <c r="H545" s="1072"/>
      <c r="I545" s="1072"/>
      <c r="J545" s="1072"/>
      <c r="K545" s="1072"/>
      <c r="L545" s="1072"/>
      <c r="M545" s="1072"/>
      <c r="N545" s="1072"/>
      <c r="O545" s="1072"/>
      <c r="P545" s="1072"/>
      <c r="Q545" s="1072"/>
      <c r="R545" s="1072"/>
      <c r="S545" s="1072"/>
      <c r="T545" s="1072"/>
      <c r="U545" s="1072"/>
      <c r="V545" s="1072"/>
      <c r="W545" s="1072"/>
      <c r="X545" s="1072"/>
      <c r="Y545" s="1072"/>
      <c r="Z545" s="1072"/>
      <c r="AA545" s="1072"/>
      <c r="AB545" s="1072"/>
    </row>
    <row r="546" spans="1:28" x14ac:dyDescent="0.25">
      <c r="A546" s="1088" t="s">
        <v>642</v>
      </c>
      <c r="B546" s="1077"/>
      <c r="C546" s="1077"/>
      <c r="D546" s="1077"/>
      <c r="E546" s="1077"/>
      <c r="F546" s="1077"/>
      <c r="G546" s="1077"/>
      <c r="H546" s="1077"/>
      <c r="I546" s="1077"/>
      <c r="J546" s="1077"/>
      <c r="K546" s="1077"/>
      <c r="L546" s="1077"/>
      <c r="M546" s="1077"/>
      <c r="N546" s="1077"/>
      <c r="O546" s="1077"/>
      <c r="P546" s="1077"/>
      <c r="Q546" s="1077"/>
      <c r="R546" s="1077"/>
      <c r="S546" s="1077"/>
      <c r="T546" s="1077"/>
      <c r="U546" s="1077"/>
      <c r="V546" s="1077"/>
      <c r="W546" s="1077"/>
      <c r="X546" s="1077"/>
      <c r="Y546" s="1077"/>
      <c r="Z546" s="1077"/>
      <c r="AA546" s="1077"/>
      <c r="AB546" s="1078"/>
    </row>
    <row r="547" spans="1:28" x14ac:dyDescent="0.25">
      <c r="A547" s="1082" t="s">
        <v>609</v>
      </c>
      <c r="B547" s="1077"/>
      <c r="C547" s="1077"/>
      <c r="D547" s="1077"/>
      <c r="E547" s="1077"/>
      <c r="F547" s="1077"/>
      <c r="G547" s="1077"/>
      <c r="H547" s="1077"/>
      <c r="I547" s="1077"/>
      <c r="J547" s="1077"/>
      <c r="K547" s="1077"/>
      <c r="L547" s="1077"/>
      <c r="M547" s="1077"/>
      <c r="N547" s="1077"/>
      <c r="O547" s="1077"/>
      <c r="P547" s="1077"/>
      <c r="Q547" s="1077"/>
      <c r="R547" s="1077"/>
      <c r="S547" s="1077"/>
      <c r="T547" s="1077"/>
      <c r="U547" s="1077"/>
      <c r="V547" s="1077"/>
      <c r="W547" s="1077"/>
      <c r="X547" s="1077"/>
      <c r="Y547" s="1077"/>
      <c r="Z547" s="1077"/>
      <c r="AA547" s="1077"/>
      <c r="AB547" s="1078"/>
    </row>
    <row r="548" spans="1:28" x14ac:dyDescent="0.25">
      <c r="A548" s="373" t="s">
        <v>610</v>
      </c>
      <c r="B548" s="374">
        <v>4.0445630000000003E-4</v>
      </c>
      <c r="C548" s="374">
        <v>6.0958759999999996E-4</v>
      </c>
      <c r="D548" s="374">
        <v>-33.650832136349216</v>
      </c>
      <c r="E548" s="374">
        <v>2.022282E-4</v>
      </c>
      <c r="F548" s="374">
        <v>8.1278350000000004E-4</v>
      </c>
      <c r="G548" s="374">
        <v>-75.119056919831664</v>
      </c>
      <c r="H548" s="374">
        <v>6.0668449999999997E-4</v>
      </c>
      <c r="I548" s="374">
        <v>1.4223712E-3</v>
      </c>
      <c r="J548" s="374">
        <v>-57.346963999271082</v>
      </c>
      <c r="K548" s="374">
        <v>5.103684E-4</v>
      </c>
      <c r="L548" s="374">
        <v>5.2175240000000003E-4</v>
      </c>
      <c r="M548" s="374">
        <v>-2.1818778409069206</v>
      </c>
      <c r="N548" s="374">
        <v>0</v>
      </c>
      <c r="O548" s="374">
        <v>0</v>
      </c>
      <c r="P548" s="374">
        <v>0</v>
      </c>
      <c r="Q548" s="374">
        <v>5.103684E-4</v>
      </c>
      <c r="R548" s="374">
        <v>5.2175240000000003E-4</v>
      </c>
      <c r="S548" s="374">
        <v>-2.1818778409069206</v>
      </c>
      <c r="T548" s="374">
        <v>4.512815E-4</v>
      </c>
      <c r="U548" s="374">
        <v>5.7112860000000005E-4</v>
      </c>
      <c r="V548" s="374">
        <v>-20.984258186334927</v>
      </c>
      <c r="W548" s="374">
        <v>1.1282039999999999E-4</v>
      </c>
      <c r="X548" s="374">
        <v>4.5690290000000001E-4</v>
      </c>
      <c r="Y548" s="374">
        <v>-75.307576292468269</v>
      </c>
      <c r="Z548" s="374">
        <v>5.6410179999999996E-4</v>
      </c>
      <c r="AA548" s="374">
        <v>1.0280315E-3</v>
      </c>
      <c r="AB548" s="374">
        <v>-45.127965436856755</v>
      </c>
    </row>
    <row r="549" spans="1:28" x14ac:dyDescent="0.25">
      <c r="A549" s="373" t="s">
        <v>611</v>
      </c>
      <c r="B549" s="374">
        <v>2.6289662E-3</v>
      </c>
      <c r="C549" s="374">
        <v>1.2191753E-3</v>
      </c>
      <c r="D549" s="374">
        <v>115.63479837559045</v>
      </c>
      <c r="E549" s="374">
        <v>2.6289662E-3</v>
      </c>
      <c r="F549" s="374">
        <v>1.0159794000000001E-3</v>
      </c>
      <c r="G549" s="374">
        <v>158.76176229557407</v>
      </c>
      <c r="H549" s="374">
        <v>5.2579324E-3</v>
      </c>
      <c r="I549" s="374">
        <v>2.2351546999999999E-3</v>
      </c>
      <c r="J549" s="374">
        <v>135.23796361835716</v>
      </c>
      <c r="K549" s="374">
        <v>1.0207367E-3</v>
      </c>
      <c r="L549" s="374">
        <v>0</v>
      </c>
      <c r="M549" s="374">
        <v>0</v>
      </c>
      <c r="N549" s="374">
        <v>1.2759208999999999E-3</v>
      </c>
      <c r="O549" s="374">
        <v>7.8262860000000004E-4</v>
      </c>
      <c r="P549" s="374">
        <v>63.030190821035646</v>
      </c>
      <c r="Q549" s="374">
        <v>2.2966575999999999E-3</v>
      </c>
      <c r="R549" s="374">
        <v>7.8262860000000004E-4</v>
      </c>
      <c r="S549" s="374">
        <v>193.45434092237363</v>
      </c>
      <c r="T549" s="374">
        <v>1.9179462999999999E-3</v>
      </c>
      <c r="U549" s="374">
        <v>6.8535429999999999E-4</v>
      </c>
      <c r="V549" s="374">
        <v>179.8474161466558</v>
      </c>
      <c r="W549" s="374">
        <v>2.0307666E-3</v>
      </c>
      <c r="X549" s="374">
        <v>9.1380580000000001E-4</v>
      </c>
      <c r="Y549" s="374">
        <v>122.23174770832053</v>
      </c>
      <c r="Z549" s="374">
        <v>3.9487128999999999E-3</v>
      </c>
      <c r="AA549" s="374">
        <v>1.5991600999999999E-3</v>
      </c>
      <c r="AB549" s="374">
        <v>146.92417600964407</v>
      </c>
    </row>
    <row r="550" spans="1:28" x14ac:dyDescent="0.25">
      <c r="A550" s="373" t="s">
        <v>612</v>
      </c>
      <c r="B550" s="374">
        <v>1.0111409000000001E-3</v>
      </c>
      <c r="C550" s="374">
        <v>1.4223712E-3</v>
      </c>
      <c r="D550" s="374">
        <v>-28.911601978442757</v>
      </c>
      <c r="E550" s="374">
        <v>2.6289662E-3</v>
      </c>
      <c r="F550" s="374">
        <v>1.8287628999999999E-3</v>
      </c>
      <c r="G550" s="374">
        <v>43.756536180824753</v>
      </c>
      <c r="H550" s="374">
        <v>3.6401071000000001E-3</v>
      </c>
      <c r="I550" s="374">
        <v>3.2511341000000002E-3</v>
      </c>
      <c r="J550" s="374">
        <v>11.964225037656862</v>
      </c>
      <c r="K550" s="374">
        <v>1.5311051000000001E-3</v>
      </c>
      <c r="L550" s="374">
        <v>1.5652572000000001E-3</v>
      </c>
      <c r="M550" s="374">
        <v>-2.181884229633313</v>
      </c>
      <c r="N550" s="374">
        <v>2.0414733999999999E-3</v>
      </c>
      <c r="O550" s="374">
        <v>1.5652572000000001E-3</v>
      </c>
      <c r="P550" s="374">
        <v>30.424150101337965</v>
      </c>
      <c r="Q550" s="374">
        <v>3.5725785E-3</v>
      </c>
      <c r="R550" s="374">
        <v>3.1305143000000001E-3</v>
      </c>
      <c r="S550" s="374">
        <v>14.121136581295923</v>
      </c>
      <c r="T550" s="374">
        <v>1.2410240000000001E-3</v>
      </c>
      <c r="U550" s="374">
        <v>1.4849344E-3</v>
      </c>
      <c r="V550" s="374">
        <v>-16.425668366225466</v>
      </c>
      <c r="W550" s="374">
        <v>2.3692277E-3</v>
      </c>
      <c r="X550" s="374">
        <v>1.7133858000000001E-3</v>
      </c>
      <c r="Y550" s="374">
        <v>38.277537960218886</v>
      </c>
      <c r="Z550" s="374">
        <v>3.6102517999999999E-3</v>
      </c>
      <c r="AA550" s="374">
        <v>3.1983201999999998E-3</v>
      </c>
      <c r="AB550" s="374">
        <v>12.879623497359649</v>
      </c>
    </row>
    <row r="551" spans="1:28" x14ac:dyDescent="0.25">
      <c r="A551" s="373" t="s">
        <v>613</v>
      </c>
      <c r="B551" s="374">
        <v>3.0334225999999998E-3</v>
      </c>
      <c r="C551" s="374">
        <v>2.8447423E-3</v>
      </c>
      <c r="D551" s="374">
        <v>6.6325972654886822</v>
      </c>
      <c r="E551" s="374">
        <v>2.8311944000000001E-3</v>
      </c>
      <c r="F551" s="374">
        <v>2.8447423E-3</v>
      </c>
      <c r="G551" s="374">
        <v>-0.47624348961239349</v>
      </c>
      <c r="H551" s="374">
        <v>5.8646169000000003E-3</v>
      </c>
      <c r="I551" s="374">
        <v>5.6894846999999997E-3</v>
      </c>
      <c r="J551" s="374">
        <v>3.0781733185784033</v>
      </c>
      <c r="K551" s="374">
        <v>1.5311051000000001E-3</v>
      </c>
      <c r="L551" s="374">
        <v>1.8261334000000001E-3</v>
      </c>
      <c r="M551" s="374">
        <v>-16.155900768257126</v>
      </c>
      <c r="N551" s="374">
        <v>2.2966575999999999E-3</v>
      </c>
      <c r="O551" s="374">
        <v>2.0870096000000001E-3</v>
      </c>
      <c r="P551" s="374">
        <v>10.045377845890101</v>
      </c>
      <c r="Q551" s="374">
        <v>3.8277627E-3</v>
      </c>
      <c r="R551" s="374">
        <v>3.9131429000000004E-3</v>
      </c>
      <c r="S551" s="374">
        <v>-2.1818830076458573</v>
      </c>
      <c r="T551" s="374">
        <v>2.3692277E-3</v>
      </c>
      <c r="U551" s="374">
        <v>2.3987402E-3</v>
      </c>
      <c r="V551" s="374">
        <v>-1.2303333224665147</v>
      </c>
      <c r="W551" s="374">
        <v>2.5948684999999999E-3</v>
      </c>
      <c r="X551" s="374">
        <v>2.5129659000000001E-3</v>
      </c>
      <c r="Y551" s="374">
        <v>3.2592006123123296</v>
      </c>
      <c r="Z551" s="374">
        <v>4.9640962000000004E-3</v>
      </c>
      <c r="AA551" s="374">
        <v>4.9117060999999997E-3</v>
      </c>
      <c r="AB551" s="374">
        <v>1.0666375172569964</v>
      </c>
    </row>
    <row r="552" spans="1:28" x14ac:dyDescent="0.25">
      <c r="A552" s="373" t="s">
        <v>614</v>
      </c>
      <c r="B552" s="374">
        <v>3.6401071000000001E-3</v>
      </c>
      <c r="C552" s="374">
        <v>3.2511341000000002E-3</v>
      </c>
      <c r="D552" s="374">
        <v>11.964225037656862</v>
      </c>
      <c r="E552" s="374">
        <v>2.0222817000000001E-3</v>
      </c>
      <c r="F552" s="374">
        <v>1.8287628999999999E-3</v>
      </c>
      <c r="G552" s="374">
        <v>10.581951328955785</v>
      </c>
      <c r="H552" s="374">
        <v>5.6623888000000002E-3</v>
      </c>
      <c r="I552" s="374">
        <v>5.0798969999999999E-3</v>
      </c>
      <c r="J552" s="374">
        <v>11.466606507966603</v>
      </c>
      <c r="K552" s="374">
        <v>1.7862892E-3</v>
      </c>
      <c r="L552" s="374">
        <v>3.3913904999999999E-3</v>
      </c>
      <c r="M552" s="374">
        <v>-47.328707796993598</v>
      </c>
      <c r="N552" s="374">
        <v>2.0414733999999999E-3</v>
      </c>
      <c r="O552" s="374">
        <v>1.8261334000000001E-3</v>
      </c>
      <c r="P552" s="374">
        <v>11.792128658289691</v>
      </c>
      <c r="Q552" s="374">
        <v>3.8277627E-3</v>
      </c>
      <c r="R552" s="374">
        <v>5.2175238999999998E-3</v>
      </c>
      <c r="S552" s="374">
        <v>-26.636412724434287</v>
      </c>
      <c r="T552" s="374">
        <v>2.8205092000000002E-3</v>
      </c>
      <c r="U552" s="374">
        <v>3.312546E-3</v>
      </c>
      <c r="V552" s="374">
        <v>-14.853734861342293</v>
      </c>
      <c r="W552" s="374">
        <v>2.0307666E-3</v>
      </c>
      <c r="X552" s="374">
        <v>1.8276116E-3</v>
      </c>
      <c r="Y552" s="374">
        <v>11.115873854160263</v>
      </c>
      <c r="Z552" s="374">
        <v>4.8512757999999998E-3</v>
      </c>
      <c r="AA552" s="374">
        <v>5.1401575E-3</v>
      </c>
      <c r="AB552" s="374">
        <v>-5.6200943259034464</v>
      </c>
    </row>
    <row r="553" spans="1:28" x14ac:dyDescent="0.25">
      <c r="A553" s="373" t="s">
        <v>615</v>
      </c>
      <c r="B553" s="374">
        <v>3.0334225999999998E-3</v>
      </c>
      <c r="C553" s="374">
        <v>2.8447423E-3</v>
      </c>
      <c r="D553" s="374">
        <v>6.6325972654886822</v>
      </c>
      <c r="E553" s="374">
        <v>2.2245098999999998E-3</v>
      </c>
      <c r="F553" s="374">
        <v>3.2511341000000002E-3</v>
      </c>
      <c r="G553" s="374">
        <v>-31.577417861662493</v>
      </c>
      <c r="H553" s="374">
        <v>5.2579324E-3</v>
      </c>
      <c r="I553" s="374">
        <v>6.0958764999999998E-3</v>
      </c>
      <c r="J553" s="374">
        <v>-13.746080649763815</v>
      </c>
      <c r="K553" s="374">
        <v>2.5518417999999998E-3</v>
      </c>
      <c r="L553" s="374">
        <v>2.3478857999999999E-3</v>
      </c>
      <c r="M553" s="374">
        <v>8.6867938806904466</v>
      </c>
      <c r="N553" s="374">
        <v>1.5311051000000001E-3</v>
      </c>
      <c r="O553" s="374">
        <v>1.5652572000000001E-3</v>
      </c>
      <c r="P553" s="374">
        <v>-2.181884229633313</v>
      </c>
      <c r="Q553" s="374">
        <v>4.0829469000000004E-3</v>
      </c>
      <c r="R553" s="374">
        <v>3.9131429000000004E-3</v>
      </c>
      <c r="S553" s="374">
        <v>4.3393253029425427</v>
      </c>
      <c r="T553" s="374">
        <v>2.8205092000000002E-3</v>
      </c>
      <c r="U553" s="374">
        <v>2.6271915999999998E-3</v>
      </c>
      <c r="V553" s="374">
        <v>7.3583365598459016</v>
      </c>
      <c r="W553" s="374">
        <v>1.9179462999999999E-3</v>
      </c>
      <c r="X553" s="374">
        <v>2.5129659000000001E-3</v>
      </c>
      <c r="Y553" s="374">
        <v>-23.677981464054099</v>
      </c>
      <c r="Z553" s="374">
        <v>4.7384554999999997E-3</v>
      </c>
      <c r="AA553" s="374">
        <v>5.1401575E-3</v>
      </c>
      <c r="AB553" s="374">
        <v>-7.8149745411497662</v>
      </c>
    </row>
    <row r="554" spans="1:28" x14ac:dyDescent="0.25">
      <c r="A554" s="373" t="s">
        <v>616</v>
      </c>
      <c r="B554" s="374">
        <v>4.0445634000000003E-3</v>
      </c>
      <c r="C554" s="374">
        <v>4.4703093999999997E-3</v>
      </c>
      <c r="D554" s="374">
        <v>-9.5238598026346821</v>
      </c>
      <c r="E554" s="374">
        <v>5.2579324E-3</v>
      </c>
      <c r="F554" s="374">
        <v>4.0639176000000004E-3</v>
      </c>
      <c r="G554" s="374">
        <v>29.380881147787029</v>
      </c>
      <c r="H554" s="374">
        <v>9.3024957999999994E-3</v>
      </c>
      <c r="I554" s="374">
        <v>8.5342270000000001E-3</v>
      </c>
      <c r="J554" s="374">
        <v>9.0022072297819111</v>
      </c>
      <c r="K554" s="374">
        <v>2.2966575999999999E-3</v>
      </c>
      <c r="L554" s="374">
        <v>3.9131429000000004E-3</v>
      </c>
      <c r="M554" s="374">
        <v>-41.309130315685636</v>
      </c>
      <c r="N554" s="374">
        <v>5.1036835999999997E-3</v>
      </c>
      <c r="O554" s="374">
        <v>3.1305143000000001E-3</v>
      </c>
      <c r="P554" s="374">
        <v>63.030196028812234</v>
      </c>
      <c r="Q554" s="374">
        <v>7.4003411999999996E-3</v>
      </c>
      <c r="R554" s="374">
        <v>7.0436572999999997E-3</v>
      </c>
      <c r="S554" s="374">
        <v>5.0639019590007495</v>
      </c>
      <c r="T554" s="374">
        <v>3.2717906999999999E-3</v>
      </c>
      <c r="U554" s="374">
        <v>4.2263517000000004E-3</v>
      </c>
      <c r="V554" s="374">
        <v>-22.585933868210738</v>
      </c>
      <c r="W554" s="374">
        <v>5.1897369000000002E-3</v>
      </c>
      <c r="X554" s="374">
        <v>3.6552231E-3</v>
      </c>
      <c r="Y554" s="374">
        <v>41.981399165484603</v>
      </c>
      <c r="Z554" s="374">
        <v>8.4615275999999993E-3</v>
      </c>
      <c r="AA554" s="374">
        <v>7.8815749000000004E-3</v>
      </c>
      <c r="AB554" s="374">
        <v>7.358335197702659</v>
      </c>
    </row>
    <row r="555" spans="1:28" x14ac:dyDescent="0.25">
      <c r="A555" s="373" t="s">
        <v>617</v>
      </c>
      <c r="B555" s="374">
        <v>6.0668451E-3</v>
      </c>
      <c r="C555" s="374">
        <v>6.5022682000000004E-3</v>
      </c>
      <c r="D555" s="374">
        <v>-6.696480160569207</v>
      </c>
      <c r="E555" s="374">
        <v>5.2579324E-3</v>
      </c>
      <c r="F555" s="374">
        <v>5.4862888E-3</v>
      </c>
      <c r="G555" s="374">
        <v>-4.1623109596417907</v>
      </c>
      <c r="H555" s="374">
        <v>1.1324777499999999E-2</v>
      </c>
      <c r="I555" s="374">
        <v>1.1988557E-2</v>
      </c>
      <c r="J555" s="374">
        <v>-5.5367756102757131</v>
      </c>
      <c r="K555" s="374">
        <v>4.8484994000000002E-3</v>
      </c>
      <c r="L555" s="374">
        <v>3.6522667000000002E-3</v>
      </c>
      <c r="M555" s="374">
        <v>32.75315847005367</v>
      </c>
      <c r="N555" s="374">
        <v>4.8484994000000002E-3</v>
      </c>
      <c r="O555" s="374">
        <v>5.2175238999999998E-3</v>
      </c>
      <c r="P555" s="374">
        <v>-7.072789834273685</v>
      </c>
      <c r="Q555" s="374">
        <v>9.6969988000000003E-3</v>
      </c>
      <c r="R555" s="374">
        <v>8.8697906E-3</v>
      </c>
      <c r="S555" s="374">
        <v>9.3261299765070138</v>
      </c>
      <c r="T555" s="374">
        <v>5.5281979999999998E-3</v>
      </c>
      <c r="U555" s="374">
        <v>5.2543833000000002E-3</v>
      </c>
      <c r="V555" s="374">
        <v>5.2111672172831414</v>
      </c>
      <c r="W555" s="374">
        <v>5.0769166000000001E-3</v>
      </c>
      <c r="X555" s="374">
        <v>5.3686089999999999E-3</v>
      </c>
      <c r="Y555" s="374">
        <v>-5.4332956637371037</v>
      </c>
      <c r="Z555" s="374">
        <v>1.06051146E-2</v>
      </c>
      <c r="AA555" s="374">
        <v>1.06229922E-2</v>
      </c>
      <c r="AB555" s="374">
        <v>-0.16829156666424705</v>
      </c>
    </row>
    <row r="556" spans="1:28" x14ac:dyDescent="0.25">
      <c r="A556" s="373" t="s">
        <v>618</v>
      </c>
      <c r="B556" s="374">
        <v>1.0920321199999999E-2</v>
      </c>
      <c r="C556" s="374">
        <v>9.3470106000000004E-3</v>
      </c>
      <c r="D556" s="374">
        <v>16.83223297082812</v>
      </c>
      <c r="E556" s="374">
        <v>8.0891268000000006E-3</v>
      </c>
      <c r="F556" s="374">
        <v>7.7214435000000003E-3</v>
      </c>
      <c r="G556" s="374">
        <v>4.7618466676599969</v>
      </c>
      <c r="H556" s="374">
        <v>1.9009448000000002E-2</v>
      </c>
      <c r="I556" s="374">
        <v>1.7068454100000002E-2</v>
      </c>
      <c r="J556" s="374">
        <v>11.37182013454867</v>
      </c>
      <c r="K556" s="374">
        <v>6.3796045000000003E-3</v>
      </c>
      <c r="L556" s="374">
        <v>6.2610286999999999E-3</v>
      </c>
      <c r="M556" s="374">
        <v>1.8938708905774648</v>
      </c>
      <c r="N556" s="374">
        <v>6.1244202999999999E-3</v>
      </c>
      <c r="O556" s="374">
        <v>2.3478857999999999E-3</v>
      </c>
      <c r="P556" s="374">
        <v>160.84830446182687</v>
      </c>
      <c r="Q556" s="374">
        <v>1.25040247E-2</v>
      </c>
      <c r="R556" s="374">
        <v>8.6089144000000006E-3</v>
      </c>
      <c r="S556" s="374">
        <v>45.245081075495406</v>
      </c>
      <c r="T556" s="374">
        <v>8.9128091000000003E-3</v>
      </c>
      <c r="U556" s="374">
        <v>7.9958006000000002E-3</v>
      </c>
      <c r="V556" s="374">
        <v>11.468626418722859</v>
      </c>
      <c r="W556" s="374">
        <v>7.2205035000000002E-3</v>
      </c>
      <c r="X556" s="374">
        <v>5.3686089999999999E-3</v>
      </c>
      <c r="Y556" s="374">
        <v>34.494866361100243</v>
      </c>
      <c r="Z556" s="374">
        <v>1.6133312600000001E-2</v>
      </c>
      <c r="AA556" s="374">
        <v>1.33644096E-2</v>
      </c>
      <c r="AB556" s="374">
        <v>20.718483516099372</v>
      </c>
    </row>
    <row r="557" spans="1:28" x14ac:dyDescent="0.25">
      <c r="A557" s="373" t="s">
        <v>619</v>
      </c>
      <c r="B557" s="374">
        <v>1.1527005700000001E-2</v>
      </c>
      <c r="C557" s="374">
        <v>1.0159794099999999E-2</v>
      </c>
      <c r="D557" s="374">
        <v>13.457079804402738</v>
      </c>
      <c r="E557" s="374">
        <v>1.03136367E-2</v>
      </c>
      <c r="F557" s="374">
        <v>1.07693817E-2</v>
      </c>
      <c r="G557" s="374">
        <v>-4.2318585476453174</v>
      </c>
      <c r="H557" s="374">
        <v>2.1840642399999999E-2</v>
      </c>
      <c r="I557" s="374">
        <v>2.0929175800000002E-2</v>
      </c>
      <c r="J557" s="374">
        <v>4.3550047489208765</v>
      </c>
      <c r="K557" s="374">
        <v>1.48006823E-2</v>
      </c>
      <c r="L557" s="374">
        <v>1.4348190699999999E-2</v>
      </c>
      <c r="M557" s="374">
        <v>3.1536491914621712</v>
      </c>
      <c r="N557" s="374">
        <v>7.1451570000000001E-3</v>
      </c>
      <c r="O557" s="374">
        <v>9.9132953999999992E-3</v>
      </c>
      <c r="P557" s="374">
        <v>-27.92349353374458</v>
      </c>
      <c r="Q557" s="374">
        <v>2.1945839299999999E-2</v>
      </c>
      <c r="R557" s="374">
        <v>2.42614861E-2</v>
      </c>
      <c r="S557" s="374">
        <v>-9.5445381641316764</v>
      </c>
      <c r="T557" s="374">
        <v>1.29743423E-2</v>
      </c>
      <c r="U557" s="374">
        <v>1.1993700899999999E-2</v>
      </c>
      <c r="V557" s="374">
        <v>8.1763036128406519</v>
      </c>
      <c r="W557" s="374">
        <v>8.9128091000000003E-3</v>
      </c>
      <c r="X557" s="374">
        <v>1.0394540799999999E-2</v>
      </c>
      <c r="Y557" s="374">
        <v>-14.254902919809586</v>
      </c>
      <c r="Z557" s="374">
        <v>2.1887151399999999E-2</v>
      </c>
      <c r="AA557" s="374">
        <v>2.2388241699999999E-2</v>
      </c>
      <c r="AB557" s="374">
        <v>-2.2381851451961032</v>
      </c>
    </row>
    <row r="558" spans="1:28" x14ac:dyDescent="0.25">
      <c r="A558" s="373" t="s">
        <v>620</v>
      </c>
      <c r="B558" s="374">
        <v>1.1931462E-2</v>
      </c>
      <c r="C558" s="374">
        <v>1.23949488E-2</v>
      </c>
      <c r="D558" s="374">
        <v>-3.7393200042907804</v>
      </c>
      <c r="E558" s="374">
        <v>1.6582710000000001E-2</v>
      </c>
      <c r="F558" s="374">
        <v>1.6662062299999999E-2</v>
      </c>
      <c r="G558" s="374">
        <v>-0.47624536849798504</v>
      </c>
      <c r="H558" s="374">
        <v>2.8514172000000001E-2</v>
      </c>
      <c r="I558" s="374">
        <v>2.9057011099999999E-2</v>
      </c>
      <c r="J558" s="374">
        <v>-1.8681862980738484</v>
      </c>
      <c r="K558" s="374">
        <v>1.76077083E-2</v>
      </c>
      <c r="L558" s="374">
        <v>1.46090669E-2</v>
      </c>
      <c r="M558" s="374">
        <v>20.525892724880322</v>
      </c>
      <c r="N558" s="374">
        <v>1.35247614E-2</v>
      </c>
      <c r="O558" s="374">
        <v>1.3565562099999999E-2</v>
      </c>
      <c r="P558" s="374">
        <v>-0.30076674817625104</v>
      </c>
      <c r="Q558" s="374">
        <v>3.1132469699999998E-2</v>
      </c>
      <c r="R558" s="374">
        <v>2.8174629E-2</v>
      </c>
      <c r="S558" s="374">
        <v>10.498241875696035</v>
      </c>
      <c r="T558" s="374">
        <v>1.44410071E-2</v>
      </c>
      <c r="U558" s="374">
        <v>1.33644096E-2</v>
      </c>
      <c r="V558" s="374">
        <v>8.0557056557141173</v>
      </c>
      <c r="W558" s="374">
        <v>1.5230749700000001E-2</v>
      </c>
      <c r="X558" s="374">
        <v>1.5306246900000001E-2</v>
      </c>
      <c r="Y558" s="374">
        <v>-0.49324436286206641</v>
      </c>
      <c r="Z558" s="374">
        <v>2.9671756800000001E-2</v>
      </c>
      <c r="AA558" s="374">
        <v>2.8670656499999999E-2</v>
      </c>
      <c r="AB558" s="374">
        <v>3.491724369827387</v>
      </c>
    </row>
    <row r="559" spans="1:28" x14ac:dyDescent="0.25">
      <c r="A559" s="373" t="s">
        <v>621</v>
      </c>
      <c r="B559" s="374">
        <v>1.37515156E-2</v>
      </c>
      <c r="C559" s="374">
        <v>1.62556705E-2</v>
      </c>
      <c r="D559" s="374">
        <v>-15.404808432848094</v>
      </c>
      <c r="E559" s="374">
        <v>1.41559719E-2</v>
      </c>
      <c r="F559" s="374">
        <v>1.3004536400000001E-2</v>
      </c>
      <c r="G559" s="374">
        <v>8.8541064793359325</v>
      </c>
      <c r="H559" s="374">
        <v>2.7907487500000001E-2</v>
      </c>
      <c r="I559" s="374">
        <v>2.9260207E-2</v>
      </c>
      <c r="J559" s="374">
        <v>-4.6230687978386475</v>
      </c>
      <c r="K559" s="374">
        <v>1.9393997499999999E-2</v>
      </c>
      <c r="L559" s="374">
        <v>2.1652724200000001E-2</v>
      </c>
      <c r="M559" s="374">
        <v>-10.431605183425374</v>
      </c>
      <c r="N559" s="374">
        <v>9.6969988000000003E-3</v>
      </c>
      <c r="O559" s="374">
        <v>1.53916955E-2</v>
      </c>
      <c r="P559" s="374">
        <v>-36.998501562092358</v>
      </c>
      <c r="Q559" s="374">
        <v>2.9090996300000001E-2</v>
      </c>
      <c r="R559" s="374">
        <v>3.7044419699999998E-2</v>
      </c>
      <c r="S559" s="374">
        <v>-21.469963531376347</v>
      </c>
      <c r="T559" s="374">
        <v>1.6246132999999999E-2</v>
      </c>
      <c r="U559" s="374">
        <v>1.8618792799999999E-2</v>
      </c>
      <c r="V559" s="374">
        <v>-12.743360031376472</v>
      </c>
      <c r="W559" s="374">
        <v>1.21845997E-2</v>
      </c>
      <c r="X559" s="374">
        <v>1.40497639E-2</v>
      </c>
      <c r="Y559" s="374">
        <v>-13.275413119219747</v>
      </c>
      <c r="Z559" s="374">
        <v>2.8430732699999999E-2</v>
      </c>
      <c r="AA559" s="374">
        <v>3.2668556799999998E-2</v>
      </c>
      <c r="AB559" s="374">
        <v>-12.972180332129025</v>
      </c>
    </row>
    <row r="560" spans="1:28" x14ac:dyDescent="0.25">
      <c r="A560" s="373" t="s">
        <v>622</v>
      </c>
      <c r="B560" s="374">
        <v>1.55715691E-2</v>
      </c>
      <c r="C560" s="374">
        <v>1.62556705E-2</v>
      </c>
      <c r="D560" s="374">
        <v>-4.2083862366673834</v>
      </c>
      <c r="E560" s="374">
        <v>1.51671128E-2</v>
      </c>
      <c r="F560" s="374">
        <v>1.44269076E-2</v>
      </c>
      <c r="G560" s="374">
        <v>5.130726698492194</v>
      </c>
      <c r="H560" s="374">
        <v>3.0738681899999998E-2</v>
      </c>
      <c r="I560" s="374">
        <v>3.06825781E-2</v>
      </c>
      <c r="J560" s="374">
        <v>0.18285230079801984</v>
      </c>
      <c r="K560" s="374">
        <v>1.8628445E-2</v>
      </c>
      <c r="L560" s="374">
        <v>1.7217828899999999E-2</v>
      </c>
      <c r="M560" s="374">
        <v>8.1927640714329684</v>
      </c>
      <c r="N560" s="374">
        <v>1.7097339900000001E-2</v>
      </c>
      <c r="O560" s="374">
        <v>1.8522209800000002E-2</v>
      </c>
      <c r="P560" s="374">
        <v>-7.6927640674926412</v>
      </c>
      <c r="Q560" s="374">
        <v>3.5725785000000003E-2</v>
      </c>
      <c r="R560" s="374">
        <v>3.5740038699999997E-2</v>
      </c>
      <c r="S560" s="374">
        <v>-3.9881602030822361E-2</v>
      </c>
      <c r="T560" s="374">
        <v>1.6923055199999999E-2</v>
      </c>
      <c r="U560" s="374">
        <v>1.66769555E-2</v>
      </c>
      <c r="V560" s="374">
        <v>1.4756872140121668</v>
      </c>
      <c r="W560" s="374">
        <v>1.60204922E-2</v>
      </c>
      <c r="X560" s="374">
        <v>1.6220052700000001E-2</v>
      </c>
      <c r="Y560" s="374">
        <v>-1.230332007490953</v>
      </c>
      <c r="Z560" s="374">
        <v>3.2943547400000002E-2</v>
      </c>
      <c r="AA560" s="374">
        <v>3.2897008200000001E-2</v>
      </c>
      <c r="AB560" s="374">
        <v>0.14146939963981531</v>
      </c>
    </row>
    <row r="561" spans="1:28" x14ac:dyDescent="0.25">
      <c r="A561" s="373" t="s">
        <v>623</v>
      </c>
      <c r="B561" s="374">
        <v>1.3144831100000001E-2</v>
      </c>
      <c r="C561" s="374">
        <v>1.60524747E-2</v>
      </c>
      <c r="D561" s="374">
        <v>-18.113366657416375</v>
      </c>
      <c r="E561" s="374">
        <v>1.1931462E-2</v>
      </c>
      <c r="F561" s="374">
        <v>1.2801340600000001E-2</v>
      </c>
      <c r="G561" s="374">
        <v>-6.7952148699176096</v>
      </c>
      <c r="H561" s="374">
        <v>2.5076293100000001E-2</v>
      </c>
      <c r="I561" s="374">
        <v>2.8853815200000001E-2</v>
      </c>
      <c r="J561" s="374">
        <v>-13.091932813099872</v>
      </c>
      <c r="K561" s="374">
        <v>1.25040247E-2</v>
      </c>
      <c r="L561" s="374">
        <v>9.6524191999999998E-3</v>
      </c>
      <c r="M561" s="374">
        <v>29.5429098230628</v>
      </c>
      <c r="N561" s="374">
        <v>1.1738472200000001E-2</v>
      </c>
      <c r="O561" s="374">
        <v>1.25220574E-2</v>
      </c>
      <c r="P561" s="374">
        <v>-6.2576394195413831</v>
      </c>
      <c r="Q561" s="374">
        <v>2.42424969E-2</v>
      </c>
      <c r="R561" s="374">
        <v>2.21744766E-2</v>
      </c>
      <c r="S561" s="374">
        <v>9.326129032511199</v>
      </c>
      <c r="T561" s="374">
        <v>1.2861521900000001E-2</v>
      </c>
      <c r="U561" s="374">
        <v>1.32501839E-2</v>
      </c>
      <c r="V561" s="374">
        <v>-2.9332574018085866</v>
      </c>
      <c r="W561" s="374">
        <v>1.18461386E-2</v>
      </c>
      <c r="X561" s="374">
        <v>1.2679055200000001E-2</v>
      </c>
      <c r="Y561" s="374">
        <v>-6.5692323825516592</v>
      </c>
      <c r="Z561" s="374">
        <v>2.47076606E-2</v>
      </c>
      <c r="AA561" s="374">
        <v>2.5929239100000001E-2</v>
      </c>
      <c r="AB561" s="374">
        <v>-4.7112007232020918</v>
      </c>
    </row>
    <row r="562" spans="1:28" x14ac:dyDescent="0.25">
      <c r="A562" s="373" t="s">
        <v>624</v>
      </c>
      <c r="B562" s="374">
        <v>9.7069522000000005E-3</v>
      </c>
      <c r="C562" s="374">
        <v>8.1278353000000005E-3</v>
      </c>
      <c r="D562" s="374">
        <v>19.428505151919119</v>
      </c>
      <c r="E562" s="374">
        <v>1.1931462E-2</v>
      </c>
      <c r="F562" s="374">
        <v>9.5502064000000005E-3</v>
      </c>
      <c r="G562" s="374">
        <v>24.934074723243672</v>
      </c>
      <c r="H562" s="374">
        <v>2.1638414200000001E-2</v>
      </c>
      <c r="I562" s="374">
        <v>1.7678041700000001E-2</v>
      </c>
      <c r="J562" s="374">
        <v>22.402778357514563</v>
      </c>
      <c r="K562" s="374">
        <v>8.6762621000000002E-3</v>
      </c>
      <c r="L562" s="374">
        <v>8.3480381999999995E-3</v>
      </c>
      <c r="M562" s="374">
        <v>3.9317488988011684</v>
      </c>
      <c r="N562" s="374">
        <v>7.1451570000000001E-3</v>
      </c>
      <c r="O562" s="374">
        <v>5.7392763000000003E-3</v>
      </c>
      <c r="P562" s="374">
        <v>24.495783553755722</v>
      </c>
      <c r="Q562" s="374">
        <v>1.5821419E-2</v>
      </c>
      <c r="R562" s="374">
        <v>1.40873145E-2</v>
      </c>
      <c r="S562" s="374">
        <v>12.30968826599279</v>
      </c>
      <c r="T562" s="374">
        <v>9.2512701999999999E-3</v>
      </c>
      <c r="U562" s="374">
        <v>8.2242520999999992E-3</v>
      </c>
      <c r="V562" s="374">
        <v>12.487677754917081</v>
      </c>
      <c r="W562" s="374">
        <v>9.8153719999999993E-3</v>
      </c>
      <c r="X562" s="374">
        <v>7.8815749000000004E-3</v>
      </c>
      <c r="Y562" s="374">
        <v>24.535668626329986</v>
      </c>
      <c r="Z562" s="374">
        <v>1.9066642200000001E-2</v>
      </c>
      <c r="AA562" s="374">
        <v>1.6105826899999998E-2</v>
      </c>
      <c r="AB562" s="374">
        <v>18.383503798864265</v>
      </c>
    </row>
    <row r="563" spans="1:28" x14ac:dyDescent="0.25">
      <c r="A563" s="373" t="s">
        <v>625</v>
      </c>
      <c r="B563" s="374">
        <v>7.0779859999999997E-3</v>
      </c>
      <c r="C563" s="374">
        <v>7.9246394000000008E-3</v>
      </c>
      <c r="D563" s="374">
        <v>-10.683809789502863</v>
      </c>
      <c r="E563" s="374">
        <v>9.7069522000000005E-3</v>
      </c>
      <c r="F563" s="374">
        <v>7.3150517000000002E-3</v>
      </c>
      <c r="G563" s="374">
        <v>32.698340327519503</v>
      </c>
      <c r="H563" s="374">
        <v>1.6784938100000001E-2</v>
      </c>
      <c r="I563" s="374">
        <v>1.5239691099999999E-2</v>
      </c>
      <c r="J563" s="374">
        <v>10.139621530780252</v>
      </c>
      <c r="K563" s="374">
        <v>7.1451570000000001E-3</v>
      </c>
      <c r="L563" s="374">
        <v>6.7827811000000003E-3</v>
      </c>
      <c r="M563" s="374">
        <v>5.3425858015674343</v>
      </c>
      <c r="N563" s="374">
        <v>4.3381310000000003E-3</v>
      </c>
      <c r="O563" s="374">
        <v>3.6522667000000002E-3</v>
      </c>
      <c r="P563" s="374">
        <v>18.779140636142479</v>
      </c>
      <c r="Q563" s="374">
        <v>1.1483287999999999E-2</v>
      </c>
      <c r="R563" s="374">
        <v>1.04350478E-2</v>
      </c>
      <c r="S563" s="374">
        <v>10.045379955039602</v>
      </c>
      <c r="T563" s="374">
        <v>7.1076832000000001E-3</v>
      </c>
      <c r="U563" s="374">
        <v>7.4246720000000002E-3</v>
      </c>
      <c r="V563" s="374">
        <v>-4.2693980286267248</v>
      </c>
      <c r="W563" s="374">
        <v>7.3333239E-3</v>
      </c>
      <c r="X563" s="374">
        <v>5.7112860999999999E-3</v>
      </c>
      <c r="Y563" s="374">
        <v>28.400569882149675</v>
      </c>
      <c r="Z563" s="374">
        <v>1.44410071E-2</v>
      </c>
      <c r="AA563" s="374">
        <v>1.3135958099999999E-2</v>
      </c>
      <c r="AB563" s="374">
        <v>9.9349357699306307</v>
      </c>
    </row>
    <row r="564" spans="1:28" x14ac:dyDescent="0.25">
      <c r="A564" s="373" t="s">
        <v>626</v>
      </c>
      <c r="B564" s="374">
        <v>4.4490197E-3</v>
      </c>
      <c r="C564" s="374">
        <v>4.8767011999999998E-3</v>
      </c>
      <c r="D564" s="374">
        <v>-8.7698934681501477</v>
      </c>
      <c r="E564" s="374">
        <v>3.2356506999999999E-3</v>
      </c>
      <c r="F564" s="374">
        <v>3.4543299999999998E-3</v>
      </c>
      <c r="G564" s="374">
        <v>-6.3305850917544042</v>
      </c>
      <c r="H564" s="374">
        <v>7.6846705E-3</v>
      </c>
      <c r="I564" s="374">
        <v>8.3310312000000001E-3</v>
      </c>
      <c r="J564" s="374">
        <v>-7.758471724364691</v>
      </c>
      <c r="K564" s="374">
        <v>4.0829469000000004E-3</v>
      </c>
      <c r="L564" s="374">
        <v>4.4348953E-3</v>
      </c>
      <c r="M564" s="374">
        <v>-7.9358897153671171</v>
      </c>
      <c r="N564" s="374">
        <v>3.8277627E-3</v>
      </c>
      <c r="O564" s="374">
        <v>2.6087619000000001E-3</v>
      </c>
      <c r="P564" s="374">
        <v>46.727177363330853</v>
      </c>
      <c r="Q564" s="374">
        <v>7.9107094999999999E-3</v>
      </c>
      <c r="R564" s="374">
        <v>7.0436572999999997E-3</v>
      </c>
      <c r="S564" s="374">
        <v>12.309687468752916</v>
      </c>
      <c r="T564" s="374">
        <v>4.2871740000000004E-3</v>
      </c>
      <c r="U564" s="374">
        <v>4.6832545999999997E-3</v>
      </c>
      <c r="V564" s="374">
        <v>-8.4573791909583473</v>
      </c>
      <c r="W564" s="374">
        <v>3.4974314000000002E-3</v>
      </c>
      <c r="X564" s="374">
        <v>3.0840945000000001E-3</v>
      </c>
      <c r="Y564" s="374">
        <v>13.402212545692095</v>
      </c>
      <c r="Z564" s="374">
        <v>7.7846054000000001E-3</v>
      </c>
      <c r="AA564" s="374">
        <v>7.7673491999999998E-3</v>
      </c>
      <c r="AB564" s="374">
        <v>0.22216330894457847</v>
      </c>
    </row>
    <row r="565" spans="1:28" x14ac:dyDescent="0.25">
      <c r="A565" s="373" t="s">
        <v>627</v>
      </c>
      <c r="B565" s="374">
        <v>2.6289662E-3</v>
      </c>
      <c r="C565" s="374">
        <v>2.0319588000000002E-3</v>
      </c>
      <c r="D565" s="374">
        <v>29.380881147787029</v>
      </c>
      <c r="E565" s="374">
        <v>2.4267379999999999E-3</v>
      </c>
      <c r="F565" s="374">
        <v>2.2351546999999999E-3</v>
      </c>
      <c r="G565" s="374">
        <v>8.5713664472530695</v>
      </c>
      <c r="H565" s="374">
        <v>5.0557042999999999E-3</v>
      </c>
      <c r="I565" s="374">
        <v>4.2671135000000001E-3</v>
      </c>
      <c r="J565" s="374">
        <v>18.480661458852676</v>
      </c>
      <c r="K565" s="374">
        <v>2.2966575999999999E-3</v>
      </c>
      <c r="L565" s="374">
        <v>2.0870096000000001E-3</v>
      </c>
      <c r="M565" s="374">
        <v>10.045377845890101</v>
      </c>
      <c r="N565" s="374">
        <v>7.6555250000000003E-4</v>
      </c>
      <c r="O565" s="374">
        <v>1.5652572000000001E-3</v>
      </c>
      <c r="P565" s="374">
        <v>-51.090945309179858</v>
      </c>
      <c r="Q565" s="374">
        <v>3.0622101000000001E-3</v>
      </c>
      <c r="R565" s="374">
        <v>3.6522667000000002E-3</v>
      </c>
      <c r="S565" s="374">
        <v>-16.155901210609834</v>
      </c>
      <c r="T565" s="374">
        <v>2.4820481000000002E-3</v>
      </c>
      <c r="U565" s="374">
        <v>2.0560629999999999E-3</v>
      </c>
      <c r="V565" s="374">
        <v>20.718484793510726</v>
      </c>
      <c r="W565" s="374">
        <v>1.6923055E-3</v>
      </c>
      <c r="X565" s="374">
        <v>1.9418373E-3</v>
      </c>
      <c r="Y565" s="374">
        <v>-12.85029389434429</v>
      </c>
      <c r="Z565" s="374">
        <v>4.1743535999999998E-3</v>
      </c>
      <c r="AA565" s="374">
        <v>3.9979003000000001E-3</v>
      </c>
      <c r="AB565" s="374">
        <v>4.4136493348771122</v>
      </c>
    </row>
    <row r="566" spans="1:28" x14ac:dyDescent="0.25">
      <c r="A566" s="373" t="s">
        <v>628</v>
      </c>
      <c r="B566" s="374">
        <v>1.4155972000000001E-3</v>
      </c>
      <c r="C566" s="374">
        <v>2.2351546999999999E-3</v>
      </c>
      <c r="D566" s="374">
        <v>-36.666701414447957</v>
      </c>
      <c r="E566" s="374">
        <v>8.0891269999999998E-4</v>
      </c>
      <c r="F566" s="374">
        <v>4.0639179999999998E-4</v>
      </c>
      <c r="G566" s="374">
        <v>99.047495544939636</v>
      </c>
      <c r="H566" s="374">
        <v>2.2245098999999998E-3</v>
      </c>
      <c r="I566" s="374">
        <v>2.6415465E-3</v>
      </c>
      <c r="J566" s="374">
        <v>-15.787592609102285</v>
      </c>
      <c r="K566" s="374">
        <v>1.5311051000000001E-3</v>
      </c>
      <c r="L566" s="374"/>
      <c r="M566" s="374">
        <v>0</v>
      </c>
      <c r="N566" s="374">
        <v>5.103684E-4</v>
      </c>
      <c r="O566" s="374"/>
      <c r="P566" s="374">
        <v>0</v>
      </c>
      <c r="Q566" s="374">
        <v>2.0414733999999999E-3</v>
      </c>
      <c r="R566" s="374"/>
      <c r="S566" s="374">
        <v>0</v>
      </c>
      <c r="T566" s="374">
        <v>1.4666648E-3</v>
      </c>
      <c r="U566" s="374">
        <v>1.2564830000000001E-3</v>
      </c>
      <c r="V566" s="374">
        <v>16.727787005474791</v>
      </c>
      <c r="W566" s="374">
        <v>6.7692220000000001E-4</v>
      </c>
      <c r="X566" s="374">
        <v>2.2845140000000001E-4</v>
      </c>
      <c r="Y566" s="374">
        <v>196.30906179607567</v>
      </c>
      <c r="Z566" s="374">
        <v>2.1435870000000002E-3</v>
      </c>
      <c r="AA566" s="374">
        <v>1.4849344E-3</v>
      </c>
      <c r="AB566" s="374">
        <v>44.35566985315986</v>
      </c>
    </row>
    <row r="567" spans="1:28" s="340" customFormat="1" x14ac:dyDescent="0.25">
      <c r="A567" s="379" t="s">
        <v>32</v>
      </c>
      <c r="B567" s="375">
        <v>0.12598814999999999</v>
      </c>
      <c r="C567" s="375">
        <v>0.12882618900000001</v>
      </c>
      <c r="D567" s="375">
        <v>-2.202998491246233</v>
      </c>
      <c r="E567" s="375">
        <v>0.1274037472</v>
      </c>
      <c r="F567" s="375">
        <v>0.11947917850000001</v>
      </c>
      <c r="G567" s="375">
        <v>6.632593895847716</v>
      </c>
      <c r="H567" s="375">
        <v>0.2533918973</v>
      </c>
      <c r="I567" s="375">
        <v>0.24830536750000001</v>
      </c>
      <c r="J567" s="375">
        <v>2.0484977232721358</v>
      </c>
      <c r="K567" s="375">
        <v>0.12912319420000001</v>
      </c>
      <c r="L567" s="375">
        <v>0.1226118116</v>
      </c>
      <c r="M567" s="375">
        <v>5.3105671590941705</v>
      </c>
      <c r="N567" s="375">
        <v>0.10105293460000001</v>
      </c>
      <c r="O567" s="375">
        <v>0.10200259220000001</v>
      </c>
      <c r="P567" s="375">
        <v>-0.9310132022311457</v>
      </c>
      <c r="Q567" s="375">
        <v>0.23017612879999999</v>
      </c>
      <c r="R567" s="375">
        <v>0.2246144038</v>
      </c>
      <c r="S567" s="375">
        <v>2.4761212575451053</v>
      </c>
      <c r="T567" s="375">
        <v>0.12737419529999999</v>
      </c>
      <c r="U567" s="375">
        <v>0.12610519810000001</v>
      </c>
      <c r="V567" s="375">
        <v>1.0063004690684441</v>
      </c>
      <c r="W567" s="375">
        <v>0.1157536975</v>
      </c>
      <c r="X567" s="375">
        <v>0.1118269828</v>
      </c>
      <c r="Y567" s="375">
        <v>3.511419696463447</v>
      </c>
      <c r="Z567" s="375">
        <v>0.2431278928</v>
      </c>
      <c r="AA567" s="375">
        <v>0.23793218090000001</v>
      </c>
      <c r="AB567" s="375">
        <v>2.1836944798079516</v>
      </c>
    </row>
    <row r="568" spans="1:28" ht="12.75" customHeight="1" x14ac:dyDescent="0.25">
      <c r="A568" s="1074"/>
      <c r="B568" s="1072"/>
      <c r="C568" s="1072"/>
      <c r="D568" s="1072"/>
      <c r="E568" s="1072"/>
      <c r="F568" s="1072"/>
      <c r="G568" s="1072"/>
      <c r="H568" s="1072"/>
      <c r="I568" s="1072"/>
      <c r="J568" s="1072"/>
      <c r="K568" s="1072"/>
      <c r="L568" s="1072"/>
      <c r="M568" s="1072"/>
      <c r="N568" s="1072"/>
      <c r="O568" s="1072"/>
      <c r="P568" s="1072"/>
      <c r="Q568" s="1072"/>
      <c r="R568" s="1072"/>
      <c r="S568" s="1072"/>
      <c r="T568" s="1072"/>
      <c r="U568" s="1072"/>
      <c r="V568" s="1072"/>
      <c r="W568" s="1072"/>
      <c r="X568" s="1072"/>
      <c r="Y568" s="1072"/>
      <c r="Z568" s="1072"/>
      <c r="AA568" s="1072"/>
      <c r="AB568" s="1075"/>
    </row>
    <row r="569" spans="1:28" x14ac:dyDescent="0.25">
      <c r="A569" s="1082" t="s">
        <v>629</v>
      </c>
      <c r="B569" s="1077"/>
      <c r="C569" s="1077"/>
      <c r="D569" s="1077"/>
      <c r="E569" s="1077"/>
      <c r="F569" s="1077"/>
      <c r="G569" s="1077"/>
      <c r="H569" s="1077"/>
      <c r="I569" s="1077"/>
      <c r="J569" s="1077"/>
      <c r="K569" s="1077"/>
      <c r="L569" s="1077"/>
      <c r="M569" s="1077"/>
      <c r="N569" s="1077"/>
      <c r="O569" s="1077"/>
      <c r="P569" s="1077"/>
      <c r="Q569" s="1077"/>
      <c r="R569" s="1077"/>
      <c r="S569" s="1077"/>
      <c r="T569" s="1077"/>
      <c r="U569" s="1077"/>
      <c r="V569" s="1077"/>
      <c r="W569" s="1077"/>
      <c r="X569" s="1077"/>
      <c r="Y569" s="1077"/>
      <c r="Z569" s="1077"/>
      <c r="AA569" s="1077"/>
      <c r="AB569" s="1078"/>
    </row>
    <row r="570" spans="1:28" x14ac:dyDescent="0.25">
      <c r="A570" s="373" t="s">
        <v>610</v>
      </c>
      <c r="B570" s="374">
        <v>0</v>
      </c>
      <c r="C570" s="374">
        <v>2.0319589999999999E-4</v>
      </c>
      <c r="D570" s="374">
        <v>-100</v>
      </c>
      <c r="E570" s="374">
        <v>2.022282E-4</v>
      </c>
      <c r="F570" s="374">
        <v>2.0319589999999999E-4</v>
      </c>
      <c r="G570" s="374">
        <v>-0.47623992413232674</v>
      </c>
      <c r="H570" s="374">
        <v>2.022282E-4</v>
      </c>
      <c r="I570" s="374">
        <v>4.0639179999999998E-4</v>
      </c>
      <c r="J570" s="374">
        <v>-50.238119962066165</v>
      </c>
      <c r="K570" s="374">
        <v>2.551842E-4</v>
      </c>
      <c r="L570" s="374">
        <v>2.6087620000000001E-4</v>
      </c>
      <c r="M570" s="374">
        <v>-2.1818778409069206</v>
      </c>
      <c r="N570" s="374">
        <v>0</v>
      </c>
      <c r="O570" s="374">
        <v>0</v>
      </c>
      <c r="P570" s="374">
        <v>0</v>
      </c>
      <c r="Q570" s="374">
        <v>2.551842E-4</v>
      </c>
      <c r="R570" s="374">
        <v>2.6087620000000001E-4</v>
      </c>
      <c r="S570" s="374">
        <v>-2.1818778409069206</v>
      </c>
      <c r="T570" s="374">
        <v>1.1282039999999999E-4</v>
      </c>
      <c r="U570" s="374">
        <v>2.2845140000000001E-4</v>
      </c>
      <c r="V570" s="374">
        <v>-50.615141776325288</v>
      </c>
      <c r="W570" s="374">
        <v>1.1282039999999999E-4</v>
      </c>
      <c r="X570" s="374">
        <v>1.1422570000000001E-4</v>
      </c>
      <c r="Y570" s="374">
        <v>-1.2302835526505906</v>
      </c>
      <c r="Z570" s="374">
        <v>2.2564070000000001E-4</v>
      </c>
      <c r="AA570" s="374">
        <v>3.4267720000000001E-4</v>
      </c>
      <c r="AB570" s="374">
        <v>-34.153570765723543</v>
      </c>
    </row>
    <row r="571" spans="1:28" x14ac:dyDescent="0.25">
      <c r="A571" s="373" t="s">
        <v>611</v>
      </c>
      <c r="B571" s="374">
        <v>6.0668449999999997E-4</v>
      </c>
      <c r="C571" s="374">
        <v>4.0639179999999998E-4</v>
      </c>
      <c r="D571" s="374">
        <v>49.285615507005808</v>
      </c>
      <c r="E571" s="374">
        <v>8.0891269999999998E-4</v>
      </c>
      <c r="F571" s="374">
        <v>0</v>
      </c>
      <c r="G571" s="374">
        <v>0</v>
      </c>
      <c r="H571" s="374">
        <v>1.4155972000000001E-3</v>
      </c>
      <c r="I571" s="374">
        <v>4.0639179999999998E-4</v>
      </c>
      <c r="J571" s="374">
        <v>248.33311105194548</v>
      </c>
      <c r="K571" s="374">
        <v>2.551842E-4</v>
      </c>
      <c r="L571" s="374">
        <v>0</v>
      </c>
      <c r="M571" s="374">
        <v>0</v>
      </c>
      <c r="N571" s="374">
        <v>7.6555250000000003E-4</v>
      </c>
      <c r="O571" s="374">
        <v>2.6087620000000001E-4</v>
      </c>
      <c r="P571" s="374">
        <v>193.45432814492085</v>
      </c>
      <c r="Q571" s="374">
        <v>1.0207367E-3</v>
      </c>
      <c r="R571" s="374">
        <v>2.6087620000000001E-4</v>
      </c>
      <c r="S571" s="374">
        <v>291.27245030401394</v>
      </c>
      <c r="T571" s="374">
        <v>4.512815E-4</v>
      </c>
      <c r="U571" s="374">
        <v>2.2845140000000001E-4</v>
      </c>
      <c r="V571" s="374">
        <v>97.539389121712532</v>
      </c>
      <c r="W571" s="374">
        <v>7.8974259999999995E-4</v>
      </c>
      <c r="X571" s="374">
        <v>1.1422570000000001E-4</v>
      </c>
      <c r="Y571" s="374">
        <v>591.38784003950059</v>
      </c>
      <c r="Z571" s="374">
        <v>1.2410240000000001E-3</v>
      </c>
      <c r="AA571" s="374">
        <v>3.4267720000000001E-4</v>
      </c>
      <c r="AB571" s="374">
        <v>262.15540456149404</v>
      </c>
    </row>
    <row r="572" spans="1:28" x14ac:dyDescent="0.25">
      <c r="A572" s="373" t="s">
        <v>612</v>
      </c>
      <c r="B572" s="374">
        <v>4.0445630000000003E-4</v>
      </c>
      <c r="C572" s="374">
        <v>8.1278350000000004E-4</v>
      </c>
      <c r="D572" s="374">
        <v>-50.238126143062686</v>
      </c>
      <c r="E572" s="374">
        <v>1.0111409000000001E-3</v>
      </c>
      <c r="F572" s="374">
        <v>1.0159794000000001E-3</v>
      </c>
      <c r="G572" s="374">
        <v>-0.47623997100728621</v>
      </c>
      <c r="H572" s="374">
        <v>1.4155972000000001E-3</v>
      </c>
      <c r="I572" s="374">
        <v>1.8287628999999999E-3</v>
      </c>
      <c r="J572" s="374">
        <v>-22.592633522913218</v>
      </c>
      <c r="K572" s="374">
        <v>7.6555250000000003E-4</v>
      </c>
      <c r="L572" s="374">
        <v>7.8262860000000004E-4</v>
      </c>
      <c r="M572" s="374">
        <v>-2.1818906183597164</v>
      </c>
      <c r="N572" s="374">
        <v>5.103684E-4</v>
      </c>
      <c r="O572" s="374">
        <v>5.2175240000000003E-4</v>
      </c>
      <c r="P572" s="374">
        <v>-2.1818778409069206</v>
      </c>
      <c r="Q572" s="374">
        <v>1.2759208999999999E-3</v>
      </c>
      <c r="R572" s="374">
        <v>1.3043810000000001E-3</v>
      </c>
      <c r="S572" s="374">
        <v>-2.1818855073786114</v>
      </c>
      <c r="T572" s="374">
        <v>5.6410179999999996E-4</v>
      </c>
      <c r="U572" s="374">
        <v>7.9958009999999996E-4</v>
      </c>
      <c r="V572" s="374">
        <v>-29.450245197448012</v>
      </c>
      <c r="W572" s="374">
        <v>7.8974259999999995E-4</v>
      </c>
      <c r="X572" s="374">
        <v>7.9958009999999996E-4</v>
      </c>
      <c r="Y572" s="374">
        <v>-1.2303332711757098</v>
      </c>
      <c r="Z572" s="374">
        <v>1.3538444E-3</v>
      </c>
      <c r="AA572" s="374">
        <v>1.5991600999999999E-3</v>
      </c>
      <c r="AB572" s="374">
        <v>-15.340283940300903</v>
      </c>
    </row>
    <row r="573" spans="1:28" x14ac:dyDescent="0.25">
      <c r="A573" s="373" t="s">
        <v>613</v>
      </c>
      <c r="B573" s="374">
        <v>2.2245098999999998E-3</v>
      </c>
      <c r="C573" s="374">
        <v>2.2351546999999999E-3</v>
      </c>
      <c r="D573" s="374">
        <v>-0.4762444407091837</v>
      </c>
      <c r="E573" s="374">
        <v>1.6178254E-3</v>
      </c>
      <c r="F573" s="374">
        <v>2.0319588000000002E-3</v>
      </c>
      <c r="G573" s="374">
        <v>-20.38099394534969</v>
      </c>
      <c r="H573" s="374">
        <v>3.8423352000000002E-3</v>
      </c>
      <c r="I573" s="374">
        <v>4.2671135000000001E-3</v>
      </c>
      <c r="J573" s="374">
        <v>-9.9546988848550626</v>
      </c>
      <c r="K573" s="374">
        <v>7.6555250000000003E-4</v>
      </c>
      <c r="L573" s="374">
        <v>5.2175240000000003E-4</v>
      </c>
      <c r="M573" s="374">
        <v>46.727164072460425</v>
      </c>
      <c r="N573" s="374">
        <v>1.0207367E-3</v>
      </c>
      <c r="O573" s="374">
        <v>1.0435048000000001E-3</v>
      </c>
      <c r="P573" s="374">
        <v>-2.1818874239965202</v>
      </c>
      <c r="Q573" s="374">
        <v>1.7862892E-3</v>
      </c>
      <c r="R573" s="374">
        <v>1.5652572000000001E-3</v>
      </c>
      <c r="S573" s="374">
        <v>14.121129741489113</v>
      </c>
      <c r="T573" s="374">
        <v>1.5794851999999999E-3</v>
      </c>
      <c r="U573" s="374">
        <v>1.4849344E-3</v>
      </c>
      <c r="V573" s="374">
        <v>6.3673385167721808</v>
      </c>
      <c r="W573" s="374">
        <v>1.3538444E-3</v>
      </c>
      <c r="X573" s="374">
        <v>1.5991600999999999E-3</v>
      </c>
      <c r="Y573" s="374">
        <v>-15.340283940300903</v>
      </c>
      <c r="Z573" s="374">
        <v>2.9333295999999999E-3</v>
      </c>
      <c r="AA573" s="374">
        <v>3.0840945000000001E-3</v>
      </c>
      <c r="AB573" s="374">
        <v>-4.8884656420223216</v>
      </c>
    </row>
    <row r="574" spans="1:28" x14ac:dyDescent="0.25">
      <c r="A574" s="373" t="s">
        <v>614</v>
      </c>
      <c r="B574" s="374">
        <v>2.4267379999999999E-3</v>
      </c>
      <c r="C574" s="374">
        <v>2.2351546999999999E-3</v>
      </c>
      <c r="D574" s="374">
        <v>8.5713664472530695</v>
      </c>
      <c r="E574" s="374">
        <v>1.4155972000000001E-3</v>
      </c>
      <c r="F574" s="374">
        <v>1.2191753E-3</v>
      </c>
      <c r="G574" s="374">
        <v>16.111046541051156</v>
      </c>
      <c r="H574" s="374">
        <v>3.8423352000000002E-3</v>
      </c>
      <c r="I574" s="374">
        <v>3.4543299999999998E-3</v>
      </c>
      <c r="J574" s="374">
        <v>11.232430022609318</v>
      </c>
      <c r="K574" s="374">
        <v>7.6555250000000003E-4</v>
      </c>
      <c r="L574" s="374">
        <v>1.0435048000000001E-3</v>
      </c>
      <c r="M574" s="374">
        <v>-26.636417963769787</v>
      </c>
      <c r="N574" s="374">
        <v>1.0207367E-3</v>
      </c>
      <c r="O574" s="374">
        <v>7.8262860000000004E-4</v>
      </c>
      <c r="P574" s="374">
        <v>30.424150101337965</v>
      </c>
      <c r="Q574" s="374">
        <v>1.7862892E-3</v>
      </c>
      <c r="R574" s="374">
        <v>1.8261334000000001E-3</v>
      </c>
      <c r="S574" s="374">
        <v>-2.1818887930093234</v>
      </c>
      <c r="T574" s="374">
        <v>1.6923055E-3</v>
      </c>
      <c r="U574" s="374">
        <v>1.7133858000000001E-3</v>
      </c>
      <c r="V574" s="374">
        <v>-1.2303300284150831</v>
      </c>
      <c r="W574" s="374">
        <v>1.2410240000000001E-3</v>
      </c>
      <c r="X574" s="374">
        <v>1.0280315E-3</v>
      </c>
      <c r="Y574" s="374">
        <v>20.718479929846524</v>
      </c>
      <c r="Z574" s="374">
        <v>2.9333295999999999E-3</v>
      </c>
      <c r="AA574" s="374">
        <v>2.7414174E-3</v>
      </c>
      <c r="AB574" s="374">
        <v>7.0004735506530302</v>
      </c>
    </row>
    <row r="575" spans="1:28" x14ac:dyDescent="0.25">
      <c r="A575" s="373" t="s">
        <v>615</v>
      </c>
      <c r="B575" s="374">
        <v>1.6178254E-3</v>
      </c>
      <c r="C575" s="374">
        <v>2.2351546999999999E-3</v>
      </c>
      <c r="D575" s="374">
        <v>-27.619086052522444</v>
      </c>
      <c r="E575" s="374">
        <v>1.4155972000000001E-3</v>
      </c>
      <c r="F575" s="374">
        <v>2.2351546999999999E-3</v>
      </c>
      <c r="G575" s="374">
        <v>-36.666701414447957</v>
      </c>
      <c r="H575" s="374">
        <v>3.0334225999999998E-3</v>
      </c>
      <c r="I575" s="374">
        <v>4.4703093999999997E-3</v>
      </c>
      <c r="J575" s="374">
        <v>-32.142893733485202</v>
      </c>
      <c r="K575" s="374">
        <v>1.0207367E-3</v>
      </c>
      <c r="L575" s="374">
        <v>1.0435048000000001E-3</v>
      </c>
      <c r="M575" s="374">
        <v>-2.1818874239965202</v>
      </c>
      <c r="N575" s="374">
        <v>7.6555250000000003E-4</v>
      </c>
      <c r="O575" s="374">
        <v>2.6087620000000001E-4</v>
      </c>
      <c r="P575" s="374">
        <v>193.45432814492085</v>
      </c>
      <c r="Q575" s="374">
        <v>1.7862892E-3</v>
      </c>
      <c r="R575" s="374">
        <v>1.3043810000000001E-3</v>
      </c>
      <c r="S575" s="374">
        <v>36.945355689786943</v>
      </c>
      <c r="T575" s="374">
        <v>1.3538444E-3</v>
      </c>
      <c r="U575" s="374">
        <v>1.7133858000000001E-3</v>
      </c>
      <c r="V575" s="374">
        <v>-20.98426402273207</v>
      </c>
      <c r="W575" s="374">
        <v>1.1282037E-3</v>
      </c>
      <c r="X575" s="374">
        <v>1.3707087E-3</v>
      </c>
      <c r="Y575" s="374">
        <v>-17.691942861382593</v>
      </c>
      <c r="Z575" s="374">
        <v>2.4820481000000002E-3</v>
      </c>
      <c r="AA575" s="374">
        <v>3.0840945000000001E-3</v>
      </c>
      <c r="AB575" s="374">
        <v>-19.521010137659523</v>
      </c>
    </row>
    <row r="576" spans="1:28" x14ac:dyDescent="0.25">
      <c r="A576" s="373" t="s">
        <v>616</v>
      </c>
      <c r="B576" s="374">
        <v>2.0222817000000001E-3</v>
      </c>
      <c r="C576" s="374">
        <v>1.4223712E-3</v>
      </c>
      <c r="D576" s="374">
        <v>42.176789012600935</v>
      </c>
      <c r="E576" s="374">
        <v>3.2356506999999999E-3</v>
      </c>
      <c r="F576" s="374">
        <v>2.8447423E-3</v>
      </c>
      <c r="G576" s="374">
        <v>13.741434505332872</v>
      </c>
      <c r="H576" s="374">
        <v>5.2579324E-3</v>
      </c>
      <c r="I576" s="374">
        <v>4.2671135000000001E-3</v>
      </c>
      <c r="J576" s="374">
        <v>23.219886229883492</v>
      </c>
      <c r="K576" s="374">
        <v>1.2759208999999999E-3</v>
      </c>
      <c r="L576" s="374">
        <v>1.3043810000000001E-3</v>
      </c>
      <c r="M576" s="374">
        <v>-2.1818855073786114</v>
      </c>
      <c r="N576" s="374">
        <v>4.3381310000000003E-3</v>
      </c>
      <c r="O576" s="374">
        <v>2.6087619000000001E-3</v>
      </c>
      <c r="P576" s="374">
        <v>66.290798711833389</v>
      </c>
      <c r="Q576" s="374">
        <v>5.6140519E-3</v>
      </c>
      <c r="R576" s="374">
        <v>3.9131429000000004E-3</v>
      </c>
      <c r="S576" s="374">
        <v>43.466570055491701</v>
      </c>
      <c r="T576" s="374">
        <v>1.6923055E-3</v>
      </c>
      <c r="U576" s="374">
        <v>1.3707087E-3</v>
      </c>
      <c r="V576" s="374">
        <v>23.462082060178059</v>
      </c>
      <c r="W576" s="374">
        <v>3.7230721E-3</v>
      </c>
      <c r="X576" s="374">
        <v>2.7414174E-3</v>
      </c>
      <c r="Y576" s="374">
        <v>35.808290266195876</v>
      </c>
      <c r="Z576" s="374">
        <v>5.4153776999999997E-3</v>
      </c>
      <c r="AA576" s="374">
        <v>4.1121259999999998E-3</v>
      </c>
      <c r="AB576" s="374">
        <v>31.692893165238623</v>
      </c>
    </row>
    <row r="577" spans="1:28" x14ac:dyDescent="0.25">
      <c r="A577" s="373" t="s">
        <v>617</v>
      </c>
      <c r="B577" s="374">
        <v>1.8200535E-3</v>
      </c>
      <c r="C577" s="374">
        <v>2.4383505999999999E-3</v>
      </c>
      <c r="D577" s="374">
        <v>-25.35718612409552</v>
      </c>
      <c r="E577" s="374">
        <v>2.4267379999999999E-3</v>
      </c>
      <c r="F577" s="374">
        <v>2.2351546999999999E-3</v>
      </c>
      <c r="G577" s="374">
        <v>8.5713664472530695</v>
      </c>
      <c r="H577" s="374">
        <v>4.2467916E-3</v>
      </c>
      <c r="I577" s="374">
        <v>4.6735053000000002E-3</v>
      </c>
      <c r="J577" s="374">
        <v>-9.1304849916400084</v>
      </c>
      <c r="K577" s="374">
        <v>2.5518417999999998E-3</v>
      </c>
      <c r="L577" s="374">
        <v>2.3478857999999999E-3</v>
      </c>
      <c r="M577" s="374">
        <v>8.6867938806904466</v>
      </c>
      <c r="N577" s="374">
        <v>2.2966575999999999E-3</v>
      </c>
      <c r="O577" s="374">
        <v>2.0870096000000001E-3</v>
      </c>
      <c r="P577" s="374">
        <v>10.045377845890101</v>
      </c>
      <c r="Q577" s="374">
        <v>4.8484994000000002E-3</v>
      </c>
      <c r="R577" s="374">
        <v>4.4348953E-3</v>
      </c>
      <c r="S577" s="374">
        <v>9.3261299765070138</v>
      </c>
      <c r="T577" s="374">
        <v>2.1435870000000002E-3</v>
      </c>
      <c r="U577" s="374">
        <v>2.3987402E-3</v>
      </c>
      <c r="V577" s="374">
        <v>-10.636966854518038</v>
      </c>
      <c r="W577" s="374">
        <v>2.3692277E-3</v>
      </c>
      <c r="X577" s="374">
        <v>2.1702887000000001E-3</v>
      </c>
      <c r="Y577" s="374">
        <v>9.1664763310060913</v>
      </c>
      <c r="Z577" s="374">
        <v>4.5128147000000002E-3</v>
      </c>
      <c r="AA577" s="374">
        <v>4.5690289E-3</v>
      </c>
      <c r="AB577" s="374">
        <v>-1.230331460586731</v>
      </c>
    </row>
    <row r="578" spans="1:28" x14ac:dyDescent="0.25">
      <c r="A578" s="373" t="s">
        <v>618</v>
      </c>
      <c r="B578" s="374">
        <v>3.8423352000000002E-3</v>
      </c>
      <c r="C578" s="374">
        <v>2.8447423E-3</v>
      </c>
      <c r="D578" s="374">
        <v>35.067953255379237</v>
      </c>
      <c r="E578" s="374">
        <v>3.0334225999999998E-3</v>
      </c>
      <c r="F578" s="374">
        <v>2.4383505999999999E-3</v>
      </c>
      <c r="G578" s="374">
        <v>24.404693894307083</v>
      </c>
      <c r="H578" s="374">
        <v>6.8757578E-3</v>
      </c>
      <c r="I578" s="374">
        <v>5.2830929000000004E-3</v>
      </c>
      <c r="J578" s="374">
        <v>30.146448872780553</v>
      </c>
      <c r="K578" s="374">
        <v>3.5725785E-3</v>
      </c>
      <c r="L578" s="374">
        <v>4.1740190999999998E-3</v>
      </c>
      <c r="M578" s="374">
        <v>-14.409148247548742</v>
      </c>
      <c r="N578" s="374">
        <v>3.3173943000000001E-3</v>
      </c>
      <c r="O578" s="374">
        <v>2.3478857999999999E-3</v>
      </c>
      <c r="P578" s="374">
        <v>41.292830341237227</v>
      </c>
      <c r="Q578" s="374">
        <v>6.8899727999999997E-3</v>
      </c>
      <c r="R578" s="374">
        <v>6.5219049000000001E-3</v>
      </c>
      <c r="S578" s="374">
        <v>5.6435643518812917</v>
      </c>
      <c r="T578" s="374">
        <v>3.7230721E-3</v>
      </c>
      <c r="U578" s="374">
        <v>3.4267717000000001E-3</v>
      </c>
      <c r="V578" s="374">
        <v>8.6466337982188826</v>
      </c>
      <c r="W578" s="374">
        <v>3.1589703000000002E-3</v>
      </c>
      <c r="X578" s="374">
        <v>2.3987402E-3</v>
      </c>
      <c r="Y578" s="374">
        <v>31.69289029299631</v>
      </c>
      <c r="Z578" s="374">
        <v>6.8820423999999998E-3</v>
      </c>
      <c r="AA578" s="374">
        <v>5.8255119000000001E-3</v>
      </c>
      <c r="AB578" s="374">
        <v>18.136268848751303</v>
      </c>
    </row>
    <row r="579" spans="1:28" x14ac:dyDescent="0.25">
      <c r="A579" s="373" t="s">
        <v>619</v>
      </c>
      <c r="B579" s="374">
        <v>4.6512478999999997E-3</v>
      </c>
      <c r="C579" s="374">
        <v>3.6575258999999999E-3</v>
      </c>
      <c r="D579" s="374">
        <v>27.16924027797041</v>
      </c>
      <c r="E579" s="374">
        <v>2.6289662E-3</v>
      </c>
      <c r="F579" s="374">
        <v>3.8607218E-3</v>
      </c>
      <c r="G579" s="374">
        <v>-31.904800806937182</v>
      </c>
      <c r="H579" s="374">
        <v>7.2802140999999997E-3</v>
      </c>
      <c r="I579" s="374">
        <v>7.5182475999999998E-3</v>
      </c>
      <c r="J579" s="374">
        <v>-3.1660768927056937</v>
      </c>
      <c r="K579" s="374">
        <v>7.4003411999999996E-3</v>
      </c>
      <c r="L579" s="374">
        <v>6.0001524999999997E-3</v>
      </c>
      <c r="M579" s="374">
        <v>23.335885212917496</v>
      </c>
      <c r="N579" s="374">
        <v>5.1036835999999997E-3</v>
      </c>
      <c r="O579" s="374">
        <v>3.9131429000000004E-3</v>
      </c>
      <c r="P579" s="374">
        <v>30.424155989805524</v>
      </c>
      <c r="Q579" s="374">
        <v>1.25040247E-2</v>
      </c>
      <c r="R579" s="374">
        <v>9.9132953999999992E-3</v>
      </c>
      <c r="S579" s="374">
        <v>26.133885811573833</v>
      </c>
      <c r="T579" s="374">
        <v>5.8666591000000002E-3</v>
      </c>
      <c r="U579" s="374">
        <v>4.6832545999999997E-3</v>
      </c>
      <c r="V579" s="374">
        <v>25.268848291954924</v>
      </c>
      <c r="W579" s="374">
        <v>3.7230721E-3</v>
      </c>
      <c r="X579" s="374">
        <v>3.8836745999999999E-3</v>
      </c>
      <c r="Y579" s="374">
        <v>-4.1353232837787139</v>
      </c>
      <c r="Z579" s="374">
        <v>9.5897312999999994E-3</v>
      </c>
      <c r="AA579" s="374">
        <v>8.5669292000000001E-3</v>
      </c>
      <c r="AB579" s="374">
        <v>11.938958244221265</v>
      </c>
    </row>
    <row r="580" spans="1:28" x14ac:dyDescent="0.25">
      <c r="A580" s="373" t="s">
        <v>620</v>
      </c>
      <c r="B580" s="374">
        <v>1.8200535E-3</v>
      </c>
      <c r="C580" s="374">
        <v>2.0319588000000002E-3</v>
      </c>
      <c r="D580" s="374">
        <v>-10.428621879538113</v>
      </c>
      <c r="E580" s="374">
        <v>4.2467916E-3</v>
      </c>
      <c r="F580" s="374">
        <v>3.4543299999999998E-3</v>
      </c>
      <c r="G580" s="374">
        <v>22.941108695463374</v>
      </c>
      <c r="H580" s="374">
        <v>6.0668451E-3</v>
      </c>
      <c r="I580" s="374">
        <v>5.4862888E-3</v>
      </c>
      <c r="J580" s="374">
        <v>10.581949313350037</v>
      </c>
      <c r="K580" s="374">
        <v>4.5933151999999998E-3</v>
      </c>
      <c r="L580" s="374">
        <v>4.6957715000000002E-3</v>
      </c>
      <c r="M580" s="374">
        <v>-2.1818842760982005</v>
      </c>
      <c r="N580" s="374">
        <v>1.0462551299999999E-2</v>
      </c>
      <c r="O580" s="374">
        <v>6.2610286999999999E-3</v>
      </c>
      <c r="P580" s="374">
        <v>67.105946982801726</v>
      </c>
      <c r="Q580" s="374">
        <v>1.5055866500000001E-2</v>
      </c>
      <c r="R580" s="374">
        <v>1.09568002E-2</v>
      </c>
      <c r="S580" s="374">
        <v>37.411162247897892</v>
      </c>
      <c r="T580" s="374">
        <v>3.0461499E-3</v>
      </c>
      <c r="U580" s="374">
        <v>3.1983201999999998E-3</v>
      </c>
      <c r="V580" s="374">
        <v>-4.7578194328385166</v>
      </c>
      <c r="W580" s="374">
        <v>6.9948628000000004E-3</v>
      </c>
      <c r="X580" s="374">
        <v>4.6832545999999997E-3</v>
      </c>
      <c r="Y580" s="374">
        <v>49.359011999902826</v>
      </c>
      <c r="Z580" s="374">
        <v>1.0041012699999999E-2</v>
      </c>
      <c r="AA580" s="374">
        <v>7.8815749000000004E-3</v>
      </c>
      <c r="AB580" s="374">
        <v>27.398557108173893</v>
      </c>
    </row>
    <row r="581" spans="1:28" x14ac:dyDescent="0.25">
      <c r="A581" s="373" t="s">
        <v>621</v>
      </c>
      <c r="B581" s="374">
        <v>2.8311944000000001E-3</v>
      </c>
      <c r="C581" s="374">
        <v>2.8447423E-3</v>
      </c>
      <c r="D581" s="374">
        <v>-0.47624348961239349</v>
      </c>
      <c r="E581" s="374">
        <v>2.4267379999999999E-3</v>
      </c>
      <c r="F581" s="374">
        <v>2.4383505999999999E-3</v>
      </c>
      <c r="G581" s="374">
        <v>-0.47624816546070203</v>
      </c>
      <c r="H581" s="374">
        <v>5.2579324E-3</v>
      </c>
      <c r="I581" s="374">
        <v>5.2830929000000004E-3</v>
      </c>
      <c r="J581" s="374">
        <v>-0.47624564769626065</v>
      </c>
      <c r="K581" s="374">
        <v>7.9107094999999999E-3</v>
      </c>
      <c r="L581" s="374">
        <v>7.5654097000000002E-3</v>
      </c>
      <c r="M581" s="374">
        <v>4.5641916788723202</v>
      </c>
      <c r="N581" s="374">
        <v>8.6762621000000002E-3</v>
      </c>
      <c r="O581" s="374">
        <v>7.3045334999999999E-3</v>
      </c>
      <c r="P581" s="374">
        <v>18.779140379053636</v>
      </c>
      <c r="Q581" s="374">
        <v>1.65869716E-2</v>
      </c>
      <c r="R581" s="374">
        <v>1.48699431E-2</v>
      </c>
      <c r="S581" s="374">
        <v>11.546974244978792</v>
      </c>
      <c r="T581" s="374">
        <v>5.0769166000000001E-3</v>
      </c>
      <c r="U581" s="374">
        <v>4.9117060999999997E-3</v>
      </c>
      <c r="V581" s="374">
        <v>3.3636071995431616</v>
      </c>
      <c r="W581" s="374">
        <v>5.1897369000000002E-3</v>
      </c>
      <c r="X581" s="374">
        <v>4.5690289E-3</v>
      </c>
      <c r="Y581" s="374">
        <v>13.585118710892807</v>
      </c>
      <c r="Z581" s="374">
        <v>1.02666535E-2</v>
      </c>
      <c r="AA581" s="374">
        <v>9.4807350000000006E-3</v>
      </c>
      <c r="AB581" s="374">
        <v>8.2896368266806242</v>
      </c>
    </row>
    <row r="582" spans="1:28" x14ac:dyDescent="0.25">
      <c r="A582" s="373" t="s">
        <v>622</v>
      </c>
      <c r="B582" s="374">
        <v>3.0334225999999998E-3</v>
      </c>
      <c r="C582" s="374">
        <v>3.2511341000000002E-3</v>
      </c>
      <c r="D582" s="374">
        <v>-6.6964786226443422</v>
      </c>
      <c r="E582" s="374">
        <v>1.6178254E-3</v>
      </c>
      <c r="F582" s="374">
        <v>2.2351546999999999E-3</v>
      </c>
      <c r="G582" s="374">
        <v>-27.619086052522444</v>
      </c>
      <c r="H582" s="374">
        <v>4.6512478999999997E-3</v>
      </c>
      <c r="I582" s="374">
        <v>5.4862888E-3</v>
      </c>
      <c r="J582" s="374">
        <v>-15.220505708704223</v>
      </c>
      <c r="K582" s="374">
        <v>4.8484994000000002E-3</v>
      </c>
      <c r="L582" s="374">
        <v>2.8696380999999999E-3</v>
      </c>
      <c r="M582" s="374">
        <v>68.958566587194412</v>
      </c>
      <c r="N582" s="374">
        <v>8.9314462000000001E-3</v>
      </c>
      <c r="O582" s="374">
        <v>7.5654097000000002E-3</v>
      </c>
      <c r="P582" s="374">
        <v>18.056345315971445</v>
      </c>
      <c r="Q582" s="374">
        <v>1.3779945599999999E-2</v>
      </c>
      <c r="R582" s="374">
        <v>1.04350478E-2</v>
      </c>
      <c r="S582" s="374">
        <v>32.054455946047497</v>
      </c>
      <c r="T582" s="374">
        <v>3.8358925000000002E-3</v>
      </c>
      <c r="U582" s="374">
        <v>3.0840945000000001E-3</v>
      </c>
      <c r="V582" s="374">
        <v>24.37662010680932</v>
      </c>
      <c r="W582" s="374">
        <v>4.8512757999999998E-3</v>
      </c>
      <c r="X582" s="374">
        <v>4.5690289E-3</v>
      </c>
      <c r="Y582" s="374">
        <v>6.1773936251530381</v>
      </c>
      <c r="Z582" s="374">
        <v>8.6871683000000009E-3</v>
      </c>
      <c r="AA582" s="374">
        <v>7.6531233999999997E-3</v>
      </c>
      <c r="AB582" s="374">
        <v>13.511410256366707</v>
      </c>
    </row>
    <row r="583" spans="1:28" x14ac:dyDescent="0.25">
      <c r="A583" s="373" t="s">
        <v>623</v>
      </c>
      <c r="B583" s="374">
        <v>2.0222817000000001E-3</v>
      </c>
      <c r="C583" s="374">
        <v>1.8287628999999999E-3</v>
      </c>
      <c r="D583" s="374">
        <v>10.581951328955785</v>
      </c>
      <c r="E583" s="374">
        <v>2.4267379999999999E-3</v>
      </c>
      <c r="F583" s="374">
        <v>1.6255671000000001E-3</v>
      </c>
      <c r="G583" s="374">
        <v>49.285624690607953</v>
      </c>
      <c r="H583" s="374">
        <v>4.4490197E-3</v>
      </c>
      <c r="I583" s="374">
        <v>3.4543299999999998E-3</v>
      </c>
      <c r="J583" s="374">
        <v>28.795445136973029</v>
      </c>
      <c r="K583" s="374">
        <v>1.5311051000000001E-3</v>
      </c>
      <c r="L583" s="374">
        <v>1.3043810000000001E-3</v>
      </c>
      <c r="M583" s="374">
        <v>17.381738924440015</v>
      </c>
      <c r="N583" s="374">
        <v>3.5725785E-3</v>
      </c>
      <c r="O583" s="374">
        <v>2.6087619000000001E-3</v>
      </c>
      <c r="P583" s="374">
        <v>36.945364772461595</v>
      </c>
      <c r="Q583" s="374">
        <v>5.1036835999999997E-3</v>
      </c>
      <c r="R583" s="374">
        <v>3.9131429000000004E-3</v>
      </c>
      <c r="S583" s="374">
        <v>30.424155989805524</v>
      </c>
      <c r="T583" s="374">
        <v>1.8051259E-3</v>
      </c>
      <c r="U583" s="374">
        <v>1.5991600999999999E-3</v>
      </c>
      <c r="V583" s="374">
        <v>12.879623497359649</v>
      </c>
      <c r="W583" s="374">
        <v>2.9333295999999999E-3</v>
      </c>
      <c r="X583" s="374">
        <v>2.0560629999999999E-3</v>
      </c>
      <c r="Y583" s="374">
        <v>42.667301536966519</v>
      </c>
      <c r="Z583" s="374">
        <v>4.7384554999999997E-3</v>
      </c>
      <c r="AA583" s="374">
        <v>3.6552231E-3</v>
      </c>
      <c r="AB583" s="374">
        <v>29.63519244557191</v>
      </c>
    </row>
    <row r="584" spans="1:28" x14ac:dyDescent="0.25">
      <c r="A584" s="373" t="s">
        <v>624</v>
      </c>
      <c r="B584" s="374">
        <v>1.2133689999999999E-3</v>
      </c>
      <c r="C584" s="374">
        <v>1.0159794000000001E-3</v>
      </c>
      <c r="D584" s="374">
        <v>19.428504160615834</v>
      </c>
      <c r="E584" s="374">
        <v>2.2245098999999998E-3</v>
      </c>
      <c r="F584" s="374">
        <v>2.8447423E-3</v>
      </c>
      <c r="G584" s="374">
        <v>-21.802762239658769</v>
      </c>
      <c r="H584" s="374">
        <v>3.4378789E-3</v>
      </c>
      <c r="I584" s="374">
        <v>3.8607218E-3</v>
      </c>
      <c r="J584" s="374">
        <v>-10.95243122672035</v>
      </c>
      <c r="K584" s="374">
        <v>1.5311051000000001E-3</v>
      </c>
      <c r="L584" s="374">
        <v>1.3043810000000001E-3</v>
      </c>
      <c r="M584" s="374">
        <v>17.381738924440015</v>
      </c>
      <c r="N584" s="374">
        <v>1.0207367E-3</v>
      </c>
      <c r="O584" s="374">
        <v>5.2175240000000003E-4</v>
      </c>
      <c r="P584" s="374">
        <v>95.636225152006958</v>
      </c>
      <c r="Q584" s="374">
        <v>2.5518417999999998E-3</v>
      </c>
      <c r="R584" s="374">
        <v>1.8261334000000001E-3</v>
      </c>
      <c r="S584" s="374">
        <v>39.740163560887694</v>
      </c>
      <c r="T584" s="374">
        <v>1.3538444E-3</v>
      </c>
      <c r="U584" s="374">
        <v>1.1422572000000001E-3</v>
      </c>
      <c r="V584" s="374">
        <v>18.523603965901891</v>
      </c>
      <c r="W584" s="374">
        <v>1.6923055E-3</v>
      </c>
      <c r="X584" s="374">
        <v>1.8276116E-3</v>
      </c>
      <c r="Y584" s="374">
        <v>-7.4034384548664516</v>
      </c>
      <c r="Z584" s="374">
        <v>3.0461499E-3</v>
      </c>
      <c r="AA584" s="374">
        <v>2.9698687999999999E-3</v>
      </c>
      <c r="AB584" s="374">
        <v>2.5685006691204659</v>
      </c>
    </row>
    <row r="585" spans="1:28" x14ac:dyDescent="0.25">
      <c r="A585" s="373" t="s">
        <v>625</v>
      </c>
      <c r="B585" s="374">
        <v>1.6178254E-3</v>
      </c>
      <c r="C585" s="374">
        <v>1.4223712E-3</v>
      </c>
      <c r="D585" s="374">
        <v>13.741434022286159</v>
      </c>
      <c r="E585" s="374">
        <v>2.2245098999999998E-3</v>
      </c>
      <c r="F585" s="374">
        <v>1.8287628999999999E-3</v>
      </c>
      <c r="G585" s="374">
        <v>21.640148102304568</v>
      </c>
      <c r="H585" s="374">
        <v>3.8423352000000002E-3</v>
      </c>
      <c r="I585" s="374">
        <v>3.2511341000000002E-3</v>
      </c>
      <c r="J585" s="374">
        <v>18.18445754052409</v>
      </c>
      <c r="K585" s="374">
        <v>7.6555250000000003E-4</v>
      </c>
      <c r="L585" s="374">
        <v>1.0435048000000001E-3</v>
      </c>
      <c r="M585" s="374">
        <v>-26.636417963769787</v>
      </c>
      <c r="N585" s="374">
        <v>2.551842E-4</v>
      </c>
      <c r="O585" s="374">
        <v>0</v>
      </c>
      <c r="P585" s="374">
        <v>0</v>
      </c>
      <c r="Q585" s="374">
        <v>1.0207367E-3</v>
      </c>
      <c r="R585" s="374">
        <v>1.0435048000000001E-3</v>
      </c>
      <c r="S585" s="374">
        <v>-2.1818874239965202</v>
      </c>
      <c r="T585" s="374">
        <v>1.2410240000000001E-3</v>
      </c>
      <c r="U585" s="374">
        <v>1.2564830000000001E-3</v>
      </c>
      <c r="V585" s="374">
        <v>-1.2303389699661715</v>
      </c>
      <c r="W585" s="374">
        <v>1.3538444E-3</v>
      </c>
      <c r="X585" s="374">
        <v>1.0280315E-3</v>
      </c>
      <c r="Y585" s="374">
        <v>31.692890733406532</v>
      </c>
      <c r="Z585" s="374">
        <v>2.5948684999999999E-3</v>
      </c>
      <c r="AA585" s="374">
        <v>2.2845144999999998E-3</v>
      </c>
      <c r="AB585" s="374">
        <v>13.58511841356227</v>
      </c>
    </row>
    <row r="586" spans="1:28" x14ac:dyDescent="0.25">
      <c r="A586" s="373" t="s">
        <v>626</v>
      </c>
      <c r="B586" s="374">
        <v>8.0891269999999998E-4</v>
      </c>
      <c r="C586" s="374">
        <v>1.0159794000000001E-3</v>
      </c>
      <c r="D586" s="374">
        <v>-20.38099394534969</v>
      </c>
      <c r="E586" s="374">
        <v>4.0445630000000003E-4</v>
      </c>
      <c r="F586" s="374">
        <v>2.0319589999999999E-4</v>
      </c>
      <c r="G586" s="374">
        <v>99.047470938143945</v>
      </c>
      <c r="H586" s="374">
        <v>1.2133689999999999E-3</v>
      </c>
      <c r="I586" s="374">
        <v>1.2191753E-3</v>
      </c>
      <c r="J586" s="374">
        <v>-0.47624816546070203</v>
      </c>
      <c r="K586" s="374">
        <v>1.0207367E-3</v>
      </c>
      <c r="L586" s="374">
        <v>7.8262860000000004E-4</v>
      </c>
      <c r="M586" s="374">
        <v>30.424150101337965</v>
      </c>
      <c r="N586" s="374">
        <v>5.103684E-4</v>
      </c>
      <c r="O586" s="374">
        <v>7.8262860000000004E-4</v>
      </c>
      <c r="P586" s="374">
        <v>-34.787918560604616</v>
      </c>
      <c r="Q586" s="374">
        <v>1.5311051000000001E-3</v>
      </c>
      <c r="R586" s="374">
        <v>1.5652572000000001E-3</v>
      </c>
      <c r="S586" s="374">
        <v>-2.181884229633313</v>
      </c>
      <c r="T586" s="374">
        <v>9.0256289999999996E-4</v>
      </c>
      <c r="U586" s="374">
        <v>9.1380580000000001E-4</v>
      </c>
      <c r="V586" s="374">
        <v>-1.230337999605613</v>
      </c>
      <c r="W586" s="374">
        <v>4.512815E-4</v>
      </c>
      <c r="X586" s="374">
        <v>4.5690290000000001E-4</v>
      </c>
      <c r="Y586" s="374">
        <v>-1.2303270563614244</v>
      </c>
      <c r="Z586" s="374">
        <v>1.3538444E-3</v>
      </c>
      <c r="AA586" s="374">
        <v>1.3707087E-3</v>
      </c>
      <c r="AB586" s="374">
        <v>-1.2303343518575427</v>
      </c>
    </row>
    <row r="587" spans="1:28" x14ac:dyDescent="0.25">
      <c r="A587" s="373" t="s">
        <v>627</v>
      </c>
      <c r="B587" s="374">
        <v>8.0891269999999998E-4</v>
      </c>
      <c r="C587" s="374">
        <v>8.1278350000000004E-4</v>
      </c>
      <c r="D587" s="374">
        <v>-0.47623998272603441</v>
      </c>
      <c r="E587" s="374">
        <v>1.0111409000000001E-3</v>
      </c>
      <c r="F587" s="374">
        <v>8.1278350000000004E-4</v>
      </c>
      <c r="G587" s="374">
        <v>24.404703097442315</v>
      </c>
      <c r="H587" s="374">
        <v>1.8200535E-3</v>
      </c>
      <c r="I587" s="374">
        <v>1.6255671000000001E-3</v>
      </c>
      <c r="J587" s="374">
        <v>11.96421851795597</v>
      </c>
      <c r="K587" s="374">
        <v>0</v>
      </c>
      <c r="L587" s="374">
        <v>2.6087620000000001E-4</v>
      </c>
      <c r="M587" s="374">
        <v>-100</v>
      </c>
      <c r="N587" s="374">
        <v>2.551842E-4</v>
      </c>
      <c r="O587" s="374">
        <v>0</v>
      </c>
      <c r="P587" s="374">
        <v>0</v>
      </c>
      <c r="Q587" s="374">
        <v>2.551842E-4</v>
      </c>
      <c r="R587" s="374">
        <v>2.6087620000000001E-4</v>
      </c>
      <c r="S587" s="374">
        <v>-2.1818778409069206</v>
      </c>
      <c r="T587" s="374">
        <v>4.512815E-4</v>
      </c>
      <c r="U587" s="374">
        <v>5.7112860000000005E-4</v>
      </c>
      <c r="V587" s="374">
        <v>-20.984258186334927</v>
      </c>
      <c r="W587" s="374">
        <v>6.7692220000000001E-4</v>
      </c>
      <c r="X587" s="374">
        <v>4.5690290000000001E-4</v>
      </c>
      <c r="Y587" s="374">
        <v>48.154498472213668</v>
      </c>
      <c r="Z587" s="374">
        <v>1.1282037E-3</v>
      </c>
      <c r="AA587" s="374">
        <v>1.0280315E-3</v>
      </c>
      <c r="AB587" s="374">
        <v>9.7440788536149014</v>
      </c>
    </row>
    <row r="588" spans="1:28" x14ac:dyDescent="0.25">
      <c r="A588" s="373" t="s">
        <v>628</v>
      </c>
      <c r="B588" s="374">
        <v>6.0668449999999997E-4</v>
      </c>
      <c r="C588" s="374">
        <v>6.0958759999999996E-4</v>
      </c>
      <c r="D588" s="374">
        <v>-0.47624000225726659</v>
      </c>
      <c r="E588" s="374">
        <v>2.022282E-4</v>
      </c>
      <c r="F588" s="374">
        <v>2.0319589999999999E-4</v>
      </c>
      <c r="G588" s="374">
        <v>-0.47623992413232674</v>
      </c>
      <c r="H588" s="374">
        <v>8.0891269999999998E-4</v>
      </c>
      <c r="I588" s="374">
        <v>8.1278350000000004E-4</v>
      </c>
      <c r="J588" s="374">
        <v>-0.47623998272603441</v>
      </c>
      <c r="K588" s="374">
        <v>2.551842E-4</v>
      </c>
      <c r="L588" s="374">
        <v>0</v>
      </c>
      <c r="M588" s="374">
        <v>0</v>
      </c>
      <c r="N588" s="374">
        <v>0</v>
      </c>
      <c r="O588" s="374">
        <v>0</v>
      </c>
      <c r="P588" s="374">
        <v>0</v>
      </c>
      <c r="Q588" s="374">
        <v>2.551842E-4</v>
      </c>
      <c r="R588" s="374">
        <v>0</v>
      </c>
      <c r="S588" s="374">
        <v>0</v>
      </c>
      <c r="T588" s="374">
        <v>4.512815E-4</v>
      </c>
      <c r="U588" s="374">
        <v>3.4267720000000001E-4</v>
      </c>
      <c r="V588" s="374">
        <v>31.692887650535241</v>
      </c>
      <c r="W588" s="374">
        <v>1.1282039999999999E-4</v>
      </c>
      <c r="X588" s="374">
        <v>1.1422570000000001E-4</v>
      </c>
      <c r="Y588" s="374">
        <v>-1.2302835526505906</v>
      </c>
      <c r="Z588" s="374">
        <v>5.6410179999999996E-4</v>
      </c>
      <c r="AA588" s="374">
        <v>4.5690290000000001E-4</v>
      </c>
      <c r="AB588" s="374">
        <v>23.46207476468194</v>
      </c>
    </row>
    <row r="589" spans="1:28" s="340" customFormat="1" x14ac:dyDescent="0.25">
      <c r="A589" s="379" t="s">
        <v>32</v>
      </c>
      <c r="B589" s="375">
        <v>3.4378788899999999E-2</v>
      </c>
      <c r="C589" s="375">
        <v>3.3324124599999998E-2</v>
      </c>
      <c r="D589" s="375">
        <v>3.1648672325514049</v>
      </c>
      <c r="E589" s="375">
        <v>3.45810171E-2</v>
      </c>
      <c r="F589" s="375">
        <v>3.37305164E-2</v>
      </c>
      <c r="G589" s="375">
        <v>2.5214576910538966</v>
      </c>
      <c r="H589" s="375">
        <v>6.8959805999999998E-2</v>
      </c>
      <c r="I589" s="375">
        <v>6.7054640999999998E-2</v>
      </c>
      <c r="J589" s="375">
        <v>2.8412127357448691</v>
      </c>
      <c r="K589" s="375">
        <v>4.1084652700000002E-2</v>
      </c>
      <c r="L589" s="375">
        <v>3.73052959E-2</v>
      </c>
      <c r="M589" s="375">
        <v>10.130885464977645</v>
      </c>
      <c r="N589" s="375">
        <v>5.2823124899999997E-2</v>
      </c>
      <c r="O589" s="375">
        <v>3.8870553000000002E-2</v>
      </c>
      <c r="P589" s="375">
        <v>35.894966300067807</v>
      </c>
      <c r="Q589" s="375">
        <v>9.3907777600000006E-2</v>
      </c>
      <c r="R589" s="375">
        <v>7.6175848899999996E-2</v>
      </c>
      <c r="S589" s="375">
        <v>23.277625331458584</v>
      </c>
      <c r="T589" s="375">
        <v>3.7343541799999998E-2</v>
      </c>
      <c r="U589" s="375">
        <v>3.5067296900000003E-2</v>
      </c>
      <c r="V589" s="375">
        <v>6.4910760201764894</v>
      </c>
      <c r="W589" s="375">
        <v>4.2646099100000001E-2</v>
      </c>
      <c r="X589" s="375">
        <v>3.5981102700000003E-2</v>
      </c>
      <c r="Y589" s="375">
        <v>18.523602390873918</v>
      </c>
      <c r="Z589" s="375">
        <v>7.9989640799999998E-2</v>
      </c>
      <c r="AA589" s="375">
        <v>7.1048399700000001E-2</v>
      </c>
      <c r="AB589" s="375">
        <v>12.584718498592729</v>
      </c>
    </row>
    <row r="590" spans="1:28" ht="12.75" customHeight="1" x14ac:dyDescent="0.25">
      <c r="A590" s="1074"/>
      <c r="B590" s="1072"/>
      <c r="C590" s="1072"/>
      <c r="D590" s="1072"/>
      <c r="E590" s="1072"/>
      <c r="F590" s="1072"/>
      <c r="G590" s="1072"/>
      <c r="H590" s="1072"/>
      <c r="I590" s="1072"/>
      <c r="J590" s="1072"/>
      <c r="K590" s="1072"/>
      <c r="L590" s="1072"/>
      <c r="M590" s="1072"/>
      <c r="N590" s="1072"/>
      <c r="O590" s="1072"/>
      <c r="P590" s="1072"/>
      <c r="Q590" s="1072"/>
      <c r="R590" s="1072"/>
      <c r="S590" s="1072"/>
      <c r="T590" s="1072"/>
      <c r="U590" s="1072"/>
      <c r="V590" s="1072"/>
      <c r="W590" s="1072"/>
      <c r="X590" s="1072"/>
      <c r="Y590" s="1072"/>
      <c r="Z590" s="1072"/>
      <c r="AA590" s="1072"/>
      <c r="AB590" s="1075"/>
    </row>
    <row r="591" spans="1:28" x14ac:dyDescent="0.25">
      <c r="A591" s="1082" t="s">
        <v>630</v>
      </c>
      <c r="B591" s="1077"/>
      <c r="C591" s="1077"/>
      <c r="D591" s="1077"/>
      <c r="E591" s="1077"/>
      <c r="F591" s="1077"/>
      <c r="G591" s="1077"/>
      <c r="H591" s="1077"/>
      <c r="I591" s="1077"/>
      <c r="J591" s="1077"/>
      <c r="K591" s="1077"/>
      <c r="L591" s="1077"/>
      <c r="M591" s="1077"/>
      <c r="N591" s="1077"/>
      <c r="O591" s="1077"/>
      <c r="P591" s="1077"/>
      <c r="Q591" s="1077"/>
      <c r="R591" s="1077"/>
      <c r="S591" s="1077"/>
      <c r="T591" s="1077"/>
      <c r="U591" s="1077"/>
      <c r="V591" s="1077"/>
      <c r="W591" s="1077"/>
      <c r="X591" s="1077"/>
      <c r="Y591" s="1077"/>
      <c r="Z591" s="1077"/>
      <c r="AA591" s="1077"/>
      <c r="AB591" s="1078"/>
    </row>
    <row r="592" spans="1:28" x14ac:dyDescent="0.25">
      <c r="A592" s="373" t="s">
        <v>610</v>
      </c>
      <c r="B592" s="374">
        <v>0</v>
      </c>
      <c r="C592" s="374">
        <v>0</v>
      </c>
      <c r="D592" s="374">
        <v>0</v>
      </c>
      <c r="E592" s="374">
        <v>0</v>
      </c>
      <c r="F592" s="374">
        <v>0</v>
      </c>
      <c r="G592" s="374">
        <v>0</v>
      </c>
      <c r="H592" s="374">
        <v>0</v>
      </c>
      <c r="I592" s="374">
        <v>0</v>
      </c>
      <c r="J592" s="374">
        <v>0</v>
      </c>
      <c r="K592" s="374">
        <v>0</v>
      </c>
      <c r="L592" s="374">
        <v>0</v>
      </c>
      <c r="M592" s="374">
        <v>0</v>
      </c>
      <c r="N592" s="374">
        <v>0</v>
      </c>
      <c r="O592" s="374">
        <v>0</v>
      </c>
      <c r="P592" s="374">
        <v>0</v>
      </c>
      <c r="Q592" s="374">
        <v>0</v>
      </c>
      <c r="R592" s="374">
        <v>0</v>
      </c>
      <c r="S592" s="374">
        <v>0</v>
      </c>
      <c r="T592" s="374">
        <v>0</v>
      </c>
      <c r="U592" s="374">
        <v>0</v>
      </c>
      <c r="V592" s="374">
        <v>0</v>
      </c>
      <c r="W592" s="374">
        <v>0</v>
      </c>
      <c r="X592" s="374">
        <v>0</v>
      </c>
      <c r="Y592" s="374">
        <v>0</v>
      </c>
      <c r="Z592" s="374">
        <v>0</v>
      </c>
      <c r="AA592" s="374">
        <v>0</v>
      </c>
      <c r="AB592" s="374">
        <v>0</v>
      </c>
    </row>
    <row r="593" spans="1:28" x14ac:dyDescent="0.25">
      <c r="A593" s="373" t="s">
        <v>611</v>
      </c>
      <c r="B593" s="374">
        <v>2.022282E-4</v>
      </c>
      <c r="C593" s="374">
        <v>2.0319589999999999E-4</v>
      </c>
      <c r="D593" s="374">
        <v>-0.47623992413232674</v>
      </c>
      <c r="E593" s="374">
        <v>1.5167110000000001E-4</v>
      </c>
      <c r="F593" s="374">
        <v>0</v>
      </c>
      <c r="G593" s="374">
        <v>0</v>
      </c>
      <c r="H593" s="374">
        <v>3.5389930000000002E-4</v>
      </c>
      <c r="I593" s="374">
        <v>2.0319589999999999E-4</v>
      </c>
      <c r="J593" s="374">
        <v>74.16655552597274</v>
      </c>
      <c r="K593" s="374">
        <v>2.551842E-4</v>
      </c>
      <c r="L593" s="374">
        <v>0</v>
      </c>
      <c r="M593" s="374">
        <v>0</v>
      </c>
      <c r="N593" s="374">
        <v>4.6783769999999999E-4</v>
      </c>
      <c r="O593" s="374">
        <v>1.9565709999999999E-4</v>
      </c>
      <c r="P593" s="374">
        <v>139.11102638238023</v>
      </c>
      <c r="Q593" s="374">
        <v>7.2302179999999996E-4</v>
      </c>
      <c r="R593" s="374">
        <v>1.9565709999999999E-4</v>
      </c>
      <c r="S593" s="374">
        <v>269.53517148112695</v>
      </c>
      <c r="T593" s="374">
        <v>2.2564070000000001E-4</v>
      </c>
      <c r="U593" s="374">
        <v>1.1422570000000001E-4</v>
      </c>
      <c r="V593" s="374">
        <v>97.539345348726243</v>
      </c>
      <c r="W593" s="374">
        <v>2.9145259999999997E-4</v>
      </c>
      <c r="X593" s="374">
        <v>8.5669300000000003E-5</v>
      </c>
      <c r="Y593" s="374">
        <v>240.20658508940772</v>
      </c>
      <c r="Z593" s="374">
        <v>5.1709339999999996E-4</v>
      </c>
      <c r="AA593" s="374">
        <v>1.9989500000000001E-4</v>
      </c>
      <c r="AB593" s="374">
        <v>158.68250831686632</v>
      </c>
    </row>
    <row r="594" spans="1:28" x14ac:dyDescent="0.25">
      <c r="A594" s="373" t="s">
        <v>612</v>
      </c>
      <c r="B594" s="374">
        <v>4.0445630000000003E-4</v>
      </c>
      <c r="C594" s="374">
        <v>2.201289E-4</v>
      </c>
      <c r="D594" s="374">
        <v>83.736120064198772</v>
      </c>
      <c r="E594" s="374">
        <v>4.2130869999999998E-4</v>
      </c>
      <c r="F594" s="374">
        <v>5.5878869999999997E-4</v>
      </c>
      <c r="G594" s="374">
        <v>-24.603217638438291</v>
      </c>
      <c r="H594" s="374">
        <v>8.2576500000000001E-4</v>
      </c>
      <c r="I594" s="374">
        <v>7.7891750000000002E-4</v>
      </c>
      <c r="J594" s="374">
        <v>6.0144367022181511</v>
      </c>
      <c r="K594" s="374">
        <v>3.1898020000000003E-4</v>
      </c>
      <c r="L594" s="374">
        <v>1.9565709999999999E-4</v>
      </c>
      <c r="M594" s="374">
        <v>63.030219705801649</v>
      </c>
      <c r="N594" s="374">
        <v>1.0632670000000001E-4</v>
      </c>
      <c r="O594" s="374">
        <v>2.3913649999999999E-4</v>
      </c>
      <c r="P594" s="374">
        <v>-55.537235010130189</v>
      </c>
      <c r="Q594" s="374">
        <v>4.2530699999999999E-4</v>
      </c>
      <c r="R594" s="374">
        <v>4.3479370000000002E-4</v>
      </c>
      <c r="S594" s="374">
        <v>-2.1818853401049831</v>
      </c>
      <c r="T594" s="374">
        <v>3.6666619999999999E-4</v>
      </c>
      <c r="U594" s="374">
        <v>2.0941380000000001E-4</v>
      </c>
      <c r="V594" s="374">
        <v>75.091708378339888</v>
      </c>
      <c r="W594" s="374">
        <v>2.8205089999999998E-4</v>
      </c>
      <c r="X594" s="374">
        <v>4.188277E-4</v>
      </c>
      <c r="Y594" s="374">
        <v>-32.657056827903219</v>
      </c>
      <c r="Z594" s="374">
        <v>6.4871709999999997E-4</v>
      </c>
      <c r="AA594" s="374">
        <v>6.2824150000000004E-4</v>
      </c>
      <c r="AB594" s="374">
        <v>3.2591925238940611</v>
      </c>
    </row>
    <row r="595" spans="1:28" x14ac:dyDescent="0.25">
      <c r="A595" s="373" t="s">
        <v>613</v>
      </c>
      <c r="B595" s="374">
        <v>1.5672683E-3</v>
      </c>
      <c r="C595" s="374">
        <v>1.5070361E-3</v>
      </c>
      <c r="D595" s="374">
        <v>3.9967323941344279</v>
      </c>
      <c r="E595" s="374">
        <v>1.1796643000000001E-3</v>
      </c>
      <c r="F595" s="374">
        <v>1.0837113999999999E-3</v>
      </c>
      <c r="G595" s="374">
        <v>8.8541008242600583</v>
      </c>
      <c r="H595" s="374">
        <v>2.7469325999999999E-3</v>
      </c>
      <c r="I595" s="374">
        <v>2.5907475000000002E-3</v>
      </c>
      <c r="J595" s="374">
        <v>6.0285728346741507</v>
      </c>
      <c r="K595" s="374">
        <v>4.0984129999999998E-4</v>
      </c>
      <c r="L595" s="374">
        <v>2.3913649999999999E-4</v>
      </c>
      <c r="M595" s="374">
        <v>71.383833082779063</v>
      </c>
      <c r="N595" s="374">
        <v>8.7187929999999999E-4</v>
      </c>
      <c r="O595" s="374">
        <v>8.9132700000000003E-4</v>
      </c>
      <c r="P595" s="374">
        <v>-2.1818816214475789</v>
      </c>
      <c r="Q595" s="374">
        <v>1.2817205E-3</v>
      </c>
      <c r="R595" s="374">
        <v>1.1304634999999999E-3</v>
      </c>
      <c r="S595" s="374">
        <v>13.380087017404829</v>
      </c>
      <c r="T595" s="374">
        <v>1.0555542000000001E-3</v>
      </c>
      <c r="U595" s="374">
        <v>9.5188100000000002E-4</v>
      </c>
      <c r="V595" s="374">
        <v>10.891403442237003</v>
      </c>
      <c r="W595" s="374">
        <v>1.0435883999999999E-3</v>
      </c>
      <c r="X595" s="374">
        <v>9.9947509999999992E-4</v>
      </c>
      <c r="Y595" s="374">
        <v>4.413646723164999</v>
      </c>
      <c r="Z595" s="374">
        <v>2.0991425999999998E-3</v>
      </c>
      <c r="AA595" s="374">
        <v>1.9513561E-3</v>
      </c>
      <c r="AB595" s="374">
        <v>7.5735279685752666</v>
      </c>
    </row>
    <row r="596" spans="1:28" x14ac:dyDescent="0.25">
      <c r="A596" s="373" t="s">
        <v>614</v>
      </c>
      <c r="B596" s="374">
        <v>1.3650400999999999E-3</v>
      </c>
      <c r="C596" s="374">
        <v>1.2191753E-3</v>
      </c>
      <c r="D596" s="374">
        <v>11.964218763290235</v>
      </c>
      <c r="E596" s="374">
        <v>8.0891269999999998E-4</v>
      </c>
      <c r="F596" s="374">
        <v>8.2971650000000004E-4</v>
      </c>
      <c r="G596" s="374">
        <v>-2.507338349906274</v>
      </c>
      <c r="H596" s="374">
        <v>2.1739528000000001E-3</v>
      </c>
      <c r="I596" s="374">
        <v>2.0488918E-3</v>
      </c>
      <c r="J596" s="374">
        <v>6.1038362299073112</v>
      </c>
      <c r="K596" s="374">
        <v>5.103684E-4</v>
      </c>
      <c r="L596" s="374">
        <v>6.5219E-5</v>
      </c>
      <c r="M596" s="374">
        <v>682.54557720909554</v>
      </c>
      <c r="N596" s="374">
        <v>6.8049110000000001E-4</v>
      </c>
      <c r="O596" s="374">
        <v>2.3913649999999999E-4</v>
      </c>
      <c r="P596" s="374">
        <v>184.56178793283334</v>
      </c>
      <c r="Q596" s="374">
        <v>1.1908595E-3</v>
      </c>
      <c r="R596" s="374">
        <v>3.0435560000000001E-4</v>
      </c>
      <c r="S596" s="374">
        <v>291.27241292750978</v>
      </c>
      <c r="T596" s="374">
        <v>9.8717820000000008E-4</v>
      </c>
      <c r="U596" s="374">
        <v>7.1391079999999995E-4</v>
      </c>
      <c r="V596" s="374">
        <v>38.277527108428686</v>
      </c>
      <c r="W596" s="374">
        <v>7.5213579999999997E-4</v>
      </c>
      <c r="X596" s="374">
        <v>5.7112860000000005E-4</v>
      </c>
      <c r="Y596" s="374">
        <v>31.692897186377976</v>
      </c>
      <c r="Z596" s="374">
        <v>1.7393140000000001E-3</v>
      </c>
      <c r="AA596" s="374">
        <v>1.2850393999999999E-3</v>
      </c>
      <c r="AB596" s="374">
        <v>35.351025034718788</v>
      </c>
    </row>
    <row r="597" spans="1:28" x14ac:dyDescent="0.25">
      <c r="A597" s="373" t="s">
        <v>615</v>
      </c>
      <c r="B597" s="374">
        <v>8.5946969999999999E-4</v>
      </c>
      <c r="C597" s="374">
        <v>1.3038402E-3</v>
      </c>
      <c r="D597" s="374">
        <v>-34.081668903904017</v>
      </c>
      <c r="E597" s="374">
        <v>9.4373150000000002E-4</v>
      </c>
      <c r="F597" s="374">
        <v>1.1683762999999999E-3</v>
      </c>
      <c r="G597" s="374">
        <v>-19.227093189069301</v>
      </c>
      <c r="H597" s="374">
        <v>1.8032012E-3</v>
      </c>
      <c r="I597" s="374">
        <v>2.4722165999999999E-3</v>
      </c>
      <c r="J597" s="374">
        <v>-27.061358620438025</v>
      </c>
      <c r="K597" s="374">
        <v>2.7644950000000002E-4</v>
      </c>
      <c r="L597" s="374">
        <v>4.1305399999999999E-4</v>
      </c>
      <c r="M597" s="374">
        <v>-33.071825959801856</v>
      </c>
      <c r="N597" s="374">
        <v>0</v>
      </c>
      <c r="O597" s="374">
        <v>0</v>
      </c>
      <c r="P597" s="374">
        <v>0</v>
      </c>
      <c r="Q597" s="374">
        <v>2.7644950000000002E-4</v>
      </c>
      <c r="R597" s="374">
        <v>4.1305399999999999E-4</v>
      </c>
      <c r="S597" s="374">
        <v>-33.071825959801856</v>
      </c>
      <c r="T597" s="374">
        <v>6.0170860000000005E-4</v>
      </c>
      <c r="U597" s="374">
        <v>9.1380580000000001E-4</v>
      </c>
      <c r="V597" s="374">
        <v>-34.153558666403725</v>
      </c>
      <c r="W597" s="374">
        <v>5.2649510000000001E-4</v>
      </c>
      <c r="X597" s="374">
        <v>6.5679789999999996E-4</v>
      </c>
      <c r="Y597" s="374">
        <v>-19.839101190792473</v>
      </c>
      <c r="Z597" s="374">
        <v>1.1282037E-3</v>
      </c>
      <c r="AA597" s="374">
        <v>1.5706037000000001E-3</v>
      </c>
      <c r="AB597" s="374">
        <v>-28.16751291239159</v>
      </c>
    </row>
    <row r="598" spans="1:28" x14ac:dyDescent="0.25">
      <c r="A598" s="373" t="s">
        <v>616</v>
      </c>
      <c r="B598" s="374">
        <v>1.4324495000000001E-3</v>
      </c>
      <c r="C598" s="374">
        <v>9.1438149999999998E-4</v>
      </c>
      <c r="D598" s="374">
        <v>56.657751715230461</v>
      </c>
      <c r="E598" s="374">
        <v>1.8369059000000001E-3</v>
      </c>
      <c r="F598" s="374">
        <v>2.0658247999999998E-3</v>
      </c>
      <c r="G598" s="374">
        <v>-11.081234962422748</v>
      </c>
      <c r="H598" s="374">
        <v>3.2693554E-3</v>
      </c>
      <c r="I598" s="374">
        <v>2.9802063000000001E-3</v>
      </c>
      <c r="J598" s="374">
        <v>9.7023182589742074</v>
      </c>
      <c r="K598" s="374">
        <v>2.7644950000000002E-4</v>
      </c>
      <c r="L598" s="374">
        <v>3.260952E-4</v>
      </c>
      <c r="M598" s="374">
        <v>-15.224296463118737</v>
      </c>
      <c r="N598" s="374">
        <v>1.0207367E-3</v>
      </c>
      <c r="O598" s="374">
        <v>4.7827299999999998E-4</v>
      </c>
      <c r="P598" s="374">
        <v>113.42135140390531</v>
      </c>
      <c r="Q598" s="374">
        <v>1.2971861999999999E-3</v>
      </c>
      <c r="R598" s="374">
        <v>8.0436829999999996E-4</v>
      </c>
      <c r="S598" s="374">
        <v>61.267692921265038</v>
      </c>
      <c r="T598" s="374">
        <v>9.2136629999999995E-4</v>
      </c>
      <c r="U598" s="374">
        <v>6.5679789999999996E-4</v>
      </c>
      <c r="V598" s="374">
        <v>40.281553884383612</v>
      </c>
      <c r="W598" s="374">
        <v>1.4760665E-3</v>
      </c>
      <c r="X598" s="374">
        <v>1.3707087E-3</v>
      </c>
      <c r="Y598" s="374">
        <v>7.6863742091955789</v>
      </c>
      <c r="Z598" s="374">
        <v>2.3974328E-3</v>
      </c>
      <c r="AA598" s="374">
        <v>2.0275065999999999E-3</v>
      </c>
      <c r="AB598" s="374">
        <v>18.245375872019352</v>
      </c>
    </row>
    <row r="599" spans="1:28" x14ac:dyDescent="0.25">
      <c r="A599" s="373" t="s">
        <v>617</v>
      </c>
      <c r="B599" s="374">
        <v>1.1459596E-3</v>
      </c>
      <c r="C599" s="374">
        <v>8.8051549999999996E-4</v>
      </c>
      <c r="D599" s="374">
        <v>30.146442623667614</v>
      </c>
      <c r="E599" s="374">
        <v>9.2687909999999995E-4</v>
      </c>
      <c r="F599" s="374">
        <v>9.3131449999999999E-4</v>
      </c>
      <c r="G599" s="374">
        <v>-0.47625157774308091</v>
      </c>
      <c r="H599" s="374">
        <v>2.0728386999999998E-3</v>
      </c>
      <c r="I599" s="374">
        <v>1.8118298999999999E-3</v>
      </c>
      <c r="J599" s="374">
        <v>14.405811494776621</v>
      </c>
      <c r="K599" s="374">
        <v>6.8049110000000001E-4</v>
      </c>
      <c r="L599" s="374">
        <v>5.000127E-4</v>
      </c>
      <c r="M599" s="374">
        <v>36.094763193014899</v>
      </c>
      <c r="N599" s="374">
        <v>6.5922579999999999E-4</v>
      </c>
      <c r="O599" s="374">
        <v>9.1306670000000005E-4</v>
      </c>
      <c r="P599" s="374">
        <v>-27.800915311006314</v>
      </c>
      <c r="Q599" s="374">
        <v>1.3397169E-3</v>
      </c>
      <c r="R599" s="374">
        <v>1.4130793999999999E-3</v>
      </c>
      <c r="S599" s="374">
        <v>-5.1916757119238932</v>
      </c>
      <c r="T599" s="374">
        <v>9.4016970000000005E-4</v>
      </c>
      <c r="U599" s="374">
        <v>7.1391079999999995E-4</v>
      </c>
      <c r="V599" s="374">
        <v>31.692880959357961</v>
      </c>
      <c r="W599" s="374">
        <v>8.0854600000000005E-4</v>
      </c>
      <c r="X599" s="374">
        <v>9.2332459999999999E-4</v>
      </c>
      <c r="Y599" s="374">
        <v>-12.431012885392622</v>
      </c>
      <c r="Z599" s="374">
        <v>1.7487157000000001E-3</v>
      </c>
      <c r="AA599" s="374">
        <v>1.6372354E-3</v>
      </c>
      <c r="AB599" s="374">
        <v>6.8090575124383435</v>
      </c>
    </row>
    <row r="600" spans="1:28" x14ac:dyDescent="0.25">
      <c r="A600" s="373" t="s">
        <v>618</v>
      </c>
      <c r="B600" s="374">
        <v>1.8369059000000001E-3</v>
      </c>
      <c r="C600" s="374">
        <v>1.7687277999999999E-3</v>
      </c>
      <c r="D600" s="374">
        <v>3.8546406066552574</v>
      </c>
      <c r="E600" s="374">
        <v>1.550416E-3</v>
      </c>
      <c r="F600" s="374">
        <v>1.5917011000000001E-3</v>
      </c>
      <c r="G600" s="374">
        <v>-2.5937721598609298</v>
      </c>
      <c r="H600" s="374">
        <v>3.3873218999999999E-3</v>
      </c>
      <c r="I600" s="374">
        <v>3.3604288999999998E-3</v>
      </c>
      <c r="J600" s="374">
        <v>0.80028474936637561</v>
      </c>
      <c r="K600" s="374">
        <v>9.569407E-4</v>
      </c>
      <c r="L600" s="374">
        <v>1.1739429E-3</v>
      </c>
      <c r="M600" s="374">
        <v>-18.484902459906692</v>
      </c>
      <c r="N600" s="374">
        <v>5.103684E-4</v>
      </c>
      <c r="O600" s="374">
        <v>0</v>
      </c>
      <c r="P600" s="374">
        <v>0</v>
      </c>
      <c r="Q600" s="374">
        <v>1.467309E-3</v>
      </c>
      <c r="R600" s="374">
        <v>1.1739429E-3</v>
      </c>
      <c r="S600" s="374">
        <v>24.989809981388355</v>
      </c>
      <c r="T600" s="374">
        <v>1.4478614000000001E-3</v>
      </c>
      <c r="U600" s="374">
        <v>1.5082988E-3</v>
      </c>
      <c r="V600" s="374">
        <v>-4.0069911876877367</v>
      </c>
      <c r="W600" s="374">
        <v>1.0905969E-3</v>
      </c>
      <c r="X600" s="374">
        <v>8.9476819999999996E-4</v>
      </c>
      <c r="Y600" s="374">
        <v>21.885970019944835</v>
      </c>
      <c r="Z600" s="374">
        <v>2.5384583E-3</v>
      </c>
      <c r="AA600" s="374">
        <v>2.4030669E-3</v>
      </c>
      <c r="AB600" s="374">
        <v>5.634108646746383</v>
      </c>
    </row>
    <row r="601" spans="1:28" x14ac:dyDescent="0.25">
      <c r="A601" s="373" t="s">
        <v>619</v>
      </c>
      <c r="B601" s="374">
        <v>1.7863487999999999E-3</v>
      </c>
      <c r="C601" s="374">
        <v>1.8118298999999999E-3</v>
      </c>
      <c r="D601" s="374">
        <v>-1.4063737440253021</v>
      </c>
      <c r="E601" s="374">
        <v>1.3144831E-3</v>
      </c>
      <c r="F601" s="374">
        <v>1.3715722E-3</v>
      </c>
      <c r="G601" s="374">
        <v>-4.1623109596417907</v>
      </c>
      <c r="H601" s="374">
        <v>3.1008318999999999E-3</v>
      </c>
      <c r="I601" s="374">
        <v>3.1834021000000001E-3</v>
      </c>
      <c r="J601" s="374">
        <v>-2.5937722413389208</v>
      </c>
      <c r="K601" s="374">
        <v>2.5093111000000002E-3</v>
      </c>
      <c r="L601" s="374">
        <v>1.3913396999999999E-3</v>
      </c>
      <c r="M601" s="374">
        <v>80.352152677020598</v>
      </c>
      <c r="N601" s="374">
        <v>1.0632674E-3</v>
      </c>
      <c r="O601" s="374">
        <v>8.0436829999999996E-4</v>
      </c>
      <c r="P601" s="374">
        <v>32.186636395293064</v>
      </c>
      <c r="Q601" s="374">
        <v>3.5725785E-3</v>
      </c>
      <c r="R601" s="374">
        <v>2.1957080000000002E-3</v>
      </c>
      <c r="S601" s="374">
        <v>62.707359084176929</v>
      </c>
      <c r="T601" s="374">
        <v>2.1059802E-3</v>
      </c>
      <c r="U601" s="374">
        <v>1.6277166E-3</v>
      </c>
      <c r="V601" s="374">
        <v>29.382485870083276</v>
      </c>
      <c r="W601" s="374">
        <v>1.2034172999999999E-3</v>
      </c>
      <c r="X601" s="374">
        <v>1.1232195999999999E-3</v>
      </c>
      <c r="Y601" s="374">
        <v>7.1399840244952939</v>
      </c>
      <c r="Z601" s="374">
        <v>3.3093975000000001E-3</v>
      </c>
      <c r="AA601" s="374">
        <v>2.7509361999999999E-3</v>
      </c>
      <c r="AB601" s="374">
        <v>20.300772515189557</v>
      </c>
    </row>
    <row r="602" spans="1:28" x14ac:dyDescent="0.25">
      <c r="A602" s="373" t="s">
        <v>620</v>
      </c>
      <c r="B602" s="374">
        <v>9.9428850000000003E-4</v>
      </c>
      <c r="C602" s="374">
        <v>1.0837113999999999E-3</v>
      </c>
      <c r="D602" s="374">
        <v>-8.2515418772931568</v>
      </c>
      <c r="E602" s="374">
        <v>1.6852347999999999E-3</v>
      </c>
      <c r="F602" s="374">
        <v>1.4393042E-3</v>
      </c>
      <c r="G602" s="374">
        <v>17.086770121284989</v>
      </c>
      <c r="H602" s="374">
        <v>2.6795233000000002E-3</v>
      </c>
      <c r="I602" s="374">
        <v>2.5230155000000002E-3</v>
      </c>
      <c r="J602" s="374">
        <v>6.2032040627574503</v>
      </c>
      <c r="K602" s="374">
        <v>9.9947139999999996E-4</v>
      </c>
      <c r="L602" s="374">
        <v>3.4783490000000003E-4</v>
      </c>
      <c r="M602" s="374">
        <v>187.34074700382277</v>
      </c>
      <c r="N602" s="374">
        <v>2.5943724999999999E-3</v>
      </c>
      <c r="O602" s="374">
        <v>9.1306670000000005E-4</v>
      </c>
      <c r="P602" s="374">
        <v>184.1383329388751</v>
      </c>
      <c r="Q602" s="374">
        <v>3.5938438000000001E-3</v>
      </c>
      <c r="R602" s="374">
        <v>1.2609016E-3</v>
      </c>
      <c r="S602" s="374">
        <v>185.02174951637781</v>
      </c>
      <c r="T602" s="374">
        <v>9.9657989999999991E-4</v>
      </c>
      <c r="U602" s="374">
        <v>7.6150480000000003E-4</v>
      </c>
      <c r="V602" s="374">
        <v>30.869811982800343</v>
      </c>
      <c r="W602" s="374">
        <v>2.0871767999999999E-3</v>
      </c>
      <c r="X602" s="374">
        <v>1.2088889000000001E-3</v>
      </c>
      <c r="Y602" s="374">
        <v>72.652491060179287</v>
      </c>
      <c r="Z602" s="374">
        <v>3.0837566999999998E-3</v>
      </c>
      <c r="AA602" s="374">
        <v>1.9703937000000002E-3</v>
      </c>
      <c r="AB602" s="374">
        <v>56.504596010431804</v>
      </c>
    </row>
    <row r="603" spans="1:28" x14ac:dyDescent="0.25">
      <c r="A603" s="373" t="s">
        <v>621</v>
      </c>
      <c r="B603" s="374">
        <v>1.4155972000000001E-3</v>
      </c>
      <c r="C603" s="374">
        <v>1.5409021000000001E-3</v>
      </c>
      <c r="D603" s="374">
        <v>-8.1319183094110912</v>
      </c>
      <c r="E603" s="374">
        <v>1.6346777E-3</v>
      </c>
      <c r="F603" s="374">
        <v>1.4223712E-3</v>
      </c>
      <c r="G603" s="374">
        <v>14.926237257897235</v>
      </c>
      <c r="H603" s="374">
        <v>3.0502748999999998E-3</v>
      </c>
      <c r="I603" s="374">
        <v>2.9632732999999999E-3</v>
      </c>
      <c r="J603" s="374">
        <v>2.9359964873979072</v>
      </c>
      <c r="K603" s="374">
        <v>3.4875170999999999E-3</v>
      </c>
      <c r="L603" s="374">
        <v>2.8261587999999999E-3</v>
      </c>
      <c r="M603" s="374">
        <v>23.40131417951461</v>
      </c>
      <c r="N603" s="374">
        <v>1.5098397E-3</v>
      </c>
      <c r="O603" s="374">
        <v>8.2610799999999999E-4</v>
      </c>
      <c r="P603" s="374">
        <v>82.765413238946977</v>
      </c>
      <c r="Q603" s="374">
        <v>4.9973567999999999E-3</v>
      </c>
      <c r="R603" s="374">
        <v>3.6522667000000002E-3</v>
      </c>
      <c r="S603" s="374">
        <v>36.828912302598262</v>
      </c>
      <c r="T603" s="374">
        <v>2.3316208999999998E-3</v>
      </c>
      <c r="U603" s="374">
        <v>2.1036571000000001E-3</v>
      </c>
      <c r="V603" s="374">
        <v>10.836547458233547</v>
      </c>
      <c r="W603" s="374">
        <v>1.5794851999999999E-3</v>
      </c>
      <c r="X603" s="374">
        <v>1.1612948000000001E-3</v>
      </c>
      <c r="Y603" s="374">
        <v>36.010701158741078</v>
      </c>
      <c r="Z603" s="374">
        <v>3.9111060999999997E-3</v>
      </c>
      <c r="AA603" s="374">
        <v>3.2649519000000002E-3</v>
      </c>
      <c r="AB603" s="374">
        <v>19.790619273747943</v>
      </c>
    </row>
    <row r="604" spans="1:28" x14ac:dyDescent="0.25">
      <c r="A604" s="373" t="s">
        <v>622</v>
      </c>
      <c r="B604" s="374">
        <v>1.7357918E-3</v>
      </c>
      <c r="C604" s="374">
        <v>1.6255671000000001E-3</v>
      </c>
      <c r="D604" s="374">
        <v>6.7806921043124024</v>
      </c>
      <c r="E604" s="374">
        <v>8.5946969999999999E-4</v>
      </c>
      <c r="F604" s="374">
        <v>6.4345359999999998E-4</v>
      </c>
      <c r="G604" s="374">
        <v>33.57135619413738</v>
      </c>
      <c r="H604" s="374">
        <v>2.5952614999999999E-3</v>
      </c>
      <c r="I604" s="374">
        <v>2.2690206999999999E-3</v>
      </c>
      <c r="J604" s="374">
        <v>14.378044237322296</v>
      </c>
      <c r="K604" s="374">
        <v>1.467309E-3</v>
      </c>
      <c r="L604" s="374">
        <v>1.1304634999999999E-3</v>
      </c>
      <c r="M604" s="374">
        <v>29.797114192541386</v>
      </c>
      <c r="N604" s="374">
        <v>2.7432299000000001E-3</v>
      </c>
      <c r="O604" s="374">
        <v>2.5218032E-3</v>
      </c>
      <c r="P604" s="374">
        <v>8.7804908804937742</v>
      </c>
      <c r="Q604" s="374">
        <v>4.2105388999999997E-3</v>
      </c>
      <c r="R604" s="374">
        <v>3.6522667000000002E-3</v>
      </c>
      <c r="S604" s="374">
        <v>15.285636177664674</v>
      </c>
      <c r="T604" s="374">
        <v>1.6170919000000001E-3</v>
      </c>
      <c r="U604" s="374">
        <v>1.4087838999999999E-3</v>
      </c>
      <c r="V604" s="374">
        <v>14.786370003234705</v>
      </c>
      <c r="W604" s="374">
        <v>1.6923055E-3</v>
      </c>
      <c r="X604" s="374">
        <v>1.4658968E-3</v>
      </c>
      <c r="Y604" s="374">
        <v>15.445064072723259</v>
      </c>
      <c r="Z604" s="374">
        <v>3.3093975000000001E-3</v>
      </c>
      <c r="AA604" s="374">
        <v>2.8746806999999999E-3</v>
      </c>
      <c r="AB604" s="374">
        <v>15.122263839597917</v>
      </c>
    </row>
    <row r="605" spans="1:28" x14ac:dyDescent="0.25">
      <c r="A605" s="373" t="s">
        <v>623</v>
      </c>
      <c r="B605" s="374">
        <v>5.2242279999999998E-4</v>
      </c>
      <c r="C605" s="374">
        <v>4.4025770000000002E-4</v>
      </c>
      <c r="D605" s="374">
        <v>18.662955809745064</v>
      </c>
      <c r="E605" s="374">
        <v>1.5167112999999999E-3</v>
      </c>
      <c r="F605" s="374">
        <v>1.2191753E-3</v>
      </c>
      <c r="G605" s="374">
        <v>24.404693894307083</v>
      </c>
      <c r="H605" s="374">
        <v>2.0391340000000002E-3</v>
      </c>
      <c r="I605" s="374">
        <v>1.6594330000000001E-3</v>
      </c>
      <c r="J605" s="374">
        <v>22.881369720862498</v>
      </c>
      <c r="K605" s="374">
        <v>4.8910299999999996E-4</v>
      </c>
      <c r="L605" s="374">
        <v>4.5653330000000001E-4</v>
      </c>
      <c r="M605" s="374">
        <v>7.1341345746301466</v>
      </c>
      <c r="N605" s="374">
        <v>1.3184516E-3</v>
      </c>
      <c r="O605" s="374">
        <v>5.6523179999999997E-4</v>
      </c>
      <c r="P605" s="374">
        <v>133.2585675469781</v>
      </c>
      <c r="Q605" s="374">
        <v>1.8075546E-3</v>
      </c>
      <c r="R605" s="374">
        <v>1.0217651E-3</v>
      </c>
      <c r="S605" s="374">
        <v>76.905102748175679</v>
      </c>
      <c r="T605" s="374">
        <v>5.0769170000000002E-4</v>
      </c>
      <c r="U605" s="374">
        <v>4.4738409999999998E-4</v>
      </c>
      <c r="V605" s="374">
        <v>13.480049916838798</v>
      </c>
      <c r="W605" s="374">
        <v>1.429058E-3</v>
      </c>
      <c r="X605" s="374">
        <v>9.3284339999999996E-4</v>
      </c>
      <c r="Y605" s="374">
        <v>53.193772931233681</v>
      </c>
      <c r="Z605" s="374">
        <v>1.9367496E-3</v>
      </c>
      <c r="AA605" s="374">
        <v>1.3802275000000001E-3</v>
      </c>
      <c r="AB605" s="374">
        <v>40.321041277615443</v>
      </c>
    </row>
    <row r="606" spans="1:28" x14ac:dyDescent="0.25">
      <c r="A606" s="373" t="s">
        <v>624</v>
      </c>
      <c r="B606" s="374">
        <v>7.5835560000000004E-4</v>
      </c>
      <c r="C606" s="374">
        <v>8.1278350000000004E-4</v>
      </c>
      <c r="D606" s="374">
        <v>-6.6964819044677988</v>
      </c>
      <c r="E606" s="374">
        <v>8.7632210000000005E-4</v>
      </c>
      <c r="F606" s="374">
        <v>1.5917011000000001E-3</v>
      </c>
      <c r="G606" s="374">
        <v>-44.944305183931831</v>
      </c>
      <c r="H606" s="374">
        <v>1.6346777E-3</v>
      </c>
      <c r="I606" s="374">
        <v>2.4044845999999999E-3</v>
      </c>
      <c r="J606" s="374">
        <v>-32.015463937677126</v>
      </c>
      <c r="K606" s="374">
        <v>5.103684E-4</v>
      </c>
      <c r="L606" s="374">
        <v>2.6087620000000001E-4</v>
      </c>
      <c r="M606" s="374">
        <v>95.636244318186158</v>
      </c>
      <c r="N606" s="374">
        <v>3.4024560000000002E-4</v>
      </c>
      <c r="O606" s="374">
        <v>2.1739679999999999E-4</v>
      </c>
      <c r="P606" s="374">
        <v>56.509019451988273</v>
      </c>
      <c r="Q606" s="374">
        <v>8.5061390000000005E-4</v>
      </c>
      <c r="R606" s="374">
        <v>4.7827299999999998E-4</v>
      </c>
      <c r="S606" s="374">
        <v>77.851122685161016</v>
      </c>
      <c r="T606" s="374">
        <v>6.4871709999999997E-4</v>
      </c>
      <c r="U606" s="374">
        <v>5.7112860000000005E-4</v>
      </c>
      <c r="V606" s="374">
        <v>13.585119008223344</v>
      </c>
      <c r="W606" s="374">
        <v>6.3931540000000003E-4</v>
      </c>
      <c r="X606" s="374">
        <v>9.8995630000000005E-4</v>
      </c>
      <c r="Y606" s="374">
        <v>-35.419836208931642</v>
      </c>
      <c r="Z606" s="374">
        <v>1.2880325000000001E-3</v>
      </c>
      <c r="AA606" s="374">
        <v>1.5610849E-3</v>
      </c>
      <c r="AB606" s="374">
        <v>-17.491194745397888</v>
      </c>
    </row>
    <row r="607" spans="1:28" x14ac:dyDescent="0.25">
      <c r="A607" s="373" t="s">
        <v>625</v>
      </c>
      <c r="B607" s="374">
        <v>9.9428850000000003E-4</v>
      </c>
      <c r="C607" s="374">
        <v>6.9425260000000001E-4</v>
      </c>
      <c r="D607" s="374">
        <v>43.217108585549411</v>
      </c>
      <c r="E607" s="374">
        <v>1.1796643000000001E-3</v>
      </c>
      <c r="F607" s="374">
        <v>7.6198460000000004E-4</v>
      </c>
      <c r="G607" s="374">
        <v>54.814716727870881</v>
      </c>
      <c r="H607" s="374">
        <v>2.1739528000000001E-3</v>
      </c>
      <c r="I607" s="374">
        <v>1.4562372000000001E-3</v>
      </c>
      <c r="J607" s="374">
        <v>49.285624622142606</v>
      </c>
      <c r="K607" s="374">
        <v>4.6783769999999999E-4</v>
      </c>
      <c r="L607" s="374">
        <v>6.0871109999999999E-4</v>
      </c>
      <c r="M607" s="374">
        <v>-23.142899809121275</v>
      </c>
      <c r="N607" s="374">
        <v>0</v>
      </c>
      <c r="O607" s="374">
        <v>0</v>
      </c>
      <c r="P607" s="374">
        <v>0</v>
      </c>
      <c r="Q607" s="374">
        <v>4.6783769999999999E-4</v>
      </c>
      <c r="R607" s="374">
        <v>6.0871109999999999E-4</v>
      </c>
      <c r="S607" s="374">
        <v>-23.142899809121275</v>
      </c>
      <c r="T607" s="374">
        <v>7.6153750000000002E-4</v>
      </c>
      <c r="U607" s="374">
        <v>6.5679789999999996E-4</v>
      </c>
      <c r="V607" s="374">
        <v>15.947005920694934</v>
      </c>
      <c r="W607" s="374">
        <v>6.5811880000000002E-4</v>
      </c>
      <c r="X607" s="374">
        <v>4.2834649999999998E-4</v>
      </c>
      <c r="Y607" s="374">
        <v>53.641689613432121</v>
      </c>
      <c r="Z607" s="374">
        <v>1.4196562999999999E-3</v>
      </c>
      <c r="AA607" s="374">
        <v>1.0851444E-3</v>
      </c>
      <c r="AB607" s="374">
        <v>30.826487239854885</v>
      </c>
    </row>
    <row r="608" spans="1:28" x14ac:dyDescent="0.25">
      <c r="A608" s="373" t="s">
        <v>626</v>
      </c>
      <c r="B608" s="374">
        <v>0</v>
      </c>
      <c r="C608" s="374">
        <v>1.6932999999999999E-5</v>
      </c>
      <c r="D608" s="374">
        <v>-100</v>
      </c>
      <c r="E608" s="374">
        <v>2.022282E-4</v>
      </c>
      <c r="F608" s="374">
        <v>2.0319589999999999E-4</v>
      </c>
      <c r="G608" s="374">
        <v>-0.47623992413232674</v>
      </c>
      <c r="H608" s="374">
        <v>2.022282E-4</v>
      </c>
      <c r="I608" s="374">
        <v>2.201289E-4</v>
      </c>
      <c r="J608" s="374">
        <v>-8.1319172539362157</v>
      </c>
      <c r="K608" s="374">
        <v>4.6783769999999999E-4</v>
      </c>
      <c r="L608" s="374">
        <v>0</v>
      </c>
      <c r="M608" s="374">
        <v>0</v>
      </c>
      <c r="N608" s="374">
        <v>0</v>
      </c>
      <c r="O608" s="374">
        <v>4.3479400000000003E-5</v>
      </c>
      <c r="P608" s="374">
        <v>-100</v>
      </c>
      <c r="Q608" s="374">
        <v>4.6783769999999999E-4</v>
      </c>
      <c r="R608" s="374">
        <v>4.3479400000000003E-5</v>
      </c>
      <c r="S608" s="374">
        <v>975.99851883880626</v>
      </c>
      <c r="T608" s="374">
        <v>2.0683729999999999E-4</v>
      </c>
      <c r="U608" s="374">
        <v>9.5188102E-6</v>
      </c>
      <c r="V608" s="374">
        <v>2072.9322851715228</v>
      </c>
      <c r="W608" s="374">
        <v>1.1282039999999999E-4</v>
      </c>
      <c r="X608" s="374">
        <v>1.332633E-4</v>
      </c>
      <c r="Y608" s="374">
        <v>-15.340232457098091</v>
      </c>
      <c r="Z608" s="374">
        <v>3.1965770000000001E-4</v>
      </c>
      <c r="AA608" s="374">
        <v>1.427822E-4</v>
      </c>
      <c r="AB608" s="374">
        <v>123.87783631292977</v>
      </c>
    </row>
    <row r="609" spans="1:28" x14ac:dyDescent="0.25">
      <c r="A609" s="373" t="s">
        <v>627</v>
      </c>
      <c r="B609" s="374">
        <v>0</v>
      </c>
      <c r="C609" s="374">
        <v>1.6932999999999999E-5</v>
      </c>
      <c r="D609" s="374">
        <v>-100</v>
      </c>
      <c r="E609" s="374">
        <v>4.0445630000000003E-4</v>
      </c>
      <c r="F609" s="374">
        <v>4.0639179999999998E-4</v>
      </c>
      <c r="G609" s="374">
        <v>-0.47626453092802778</v>
      </c>
      <c r="H609" s="374">
        <v>4.0445630000000003E-4</v>
      </c>
      <c r="I609" s="374">
        <v>4.2332479999999999E-4</v>
      </c>
      <c r="J609" s="374">
        <v>-4.4572158304923226</v>
      </c>
      <c r="K609" s="374">
        <v>0</v>
      </c>
      <c r="L609" s="374">
        <v>0</v>
      </c>
      <c r="M609" s="374">
        <v>0</v>
      </c>
      <c r="N609" s="374">
        <v>0</v>
      </c>
      <c r="O609" s="374">
        <v>0</v>
      </c>
      <c r="P609" s="374">
        <v>0</v>
      </c>
      <c r="Q609" s="374">
        <v>0</v>
      </c>
      <c r="R609" s="374">
        <v>0</v>
      </c>
      <c r="S609" s="374">
        <v>0</v>
      </c>
      <c r="T609" s="374">
        <v>0</v>
      </c>
      <c r="U609" s="374">
        <v>9.5188102E-6</v>
      </c>
      <c r="V609" s="374">
        <v>-100</v>
      </c>
      <c r="W609" s="374">
        <v>2.2564070000000001E-4</v>
      </c>
      <c r="X609" s="374">
        <v>2.2845140000000001E-4</v>
      </c>
      <c r="Y609" s="374">
        <v>-1.2303273256368819</v>
      </c>
      <c r="Z609" s="374">
        <v>2.2564070000000001E-4</v>
      </c>
      <c r="AA609" s="374">
        <v>2.3797029999999999E-4</v>
      </c>
      <c r="AB609" s="374">
        <v>-5.1811507570482469</v>
      </c>
    </row>
    <row r="610" spans="1:28" x14ac:dyDescent="0.25">
      <c r="A610" s="373" t="s">
        <v>628</v>
      </c>
      <c r="B610" s="374">
        <v>1.3481880000000001E-4</v>
      </c>
      <c r="C610" s="374">
        <v>2.0319589999999999E-4</v>
      </c>
      <c r="D610" s="374">
        <v>-33.650826616088217</v>
      </c>
      <c r="E610" s="374">
        <v>1.179664E-4</v>
      </c>
      <c r="F610" s="374">
        <v>1.693299E-4</v>
      </c>
      <c r="G610" s="374">
        <v>-30.333390617959378</v>
      </c>
      <c r="H610" s="374">
        <v>2.5278520000000001E-4</v>
      </c>
      <c r="I610" s="374">
        <v>3.7252580000000002E-4</v>
      </c>
      <c r="J610" s="374">
        <v>-32.142901243350117</v>
      </c>
      <c r="K610" s="374">
        <v>0</v>
      </c>
      <c r="L610" s="374"/>
      <c r="M610" s="374">
        <v>0</v>
      </c>
      <c r="N610" s="374">
        <v>0</v>
      </c>
      <c r="O610" s="374"/>
      <c r="P610" s="374">
        <v>0</v>
      </c>
      <c r="Q610" s="374">
        <v>0</v>
      </c>
      <c r="R610" s="374"/>
      <c r="S610" s="374">
        <v>0</v>
      </c>
      <c r="T610" s="374">
        <v>7.5213600000000001E-5</v>
      </c>
      <c r="U610" s="374">
        <v>1.1422570000000001E-4</v>
      </c>
      <c r="V610" s="374">
        <v>-34.153522368433734</v>
      </c>
      <c r="W610" s="374">
        <v>6.5811900000000006E-5</v>
      </c>
      <c r="X610" s="374">
        <v>9.5188100000000004E-5</v>
      </c>
      <c r="Y610" s="374">
        <v>-30.861210592500534</v>
      </c>
      <c r="Z610" s="374">
        <v>1.4102550000000001E-4</v>
      </c>
      <c r="AA610" s="374">
        <v>2.0941380000000001E-4</v>
      </c>
      <c r="AB610" s="374">
        <v>-32.657016872813536</v>
      </c>
    </row>
    <row r="611" spans="1:28" s="340" customFormat="1" x14ac:dyDescent="0.25">
      <c r="A611" s="379" t="s">
        <v>32</v>
      </c>
      <c r="B611" s="375">
        <v>1.7155689799999999E-2</v>
      </c>
      <c r="C611" s="375">
        <v>1.6263367399999999E-2</v>
      </c>
      <c r="D611" s="375">
        <v>5.4867013580471635</v>
      </c>
      <c r="E611" s="375">
        <v>1.7610703200000001E-2</v>
      </c>
      <c r="F611" s="375">
        <v>1.7457912799999999E-2</v>
      </c>
      <c r="G611" s="375">
        <v>0.87519282373780261</v>
      </c>
      <c r="H611" s="375">
        <v>3.4766392899999998E-2</v>
      </c>
      <c r="I611" s="375">
        <v>3.3721280200000002E-2</v>
      </c>
      <c r="J611" s="375">
        <v>3.0992675657669722</v>
      </c>
      <c r="K611" s="375">
        <v>1.40834601E-2</v>
      </c>
      <c r="L611" s="375">
        <v>9.9350350999999996E-3</v>
      </c>
      <c r="M611" s="375">
        <v>41.755514280971198</v>
      </c>
      <c r="N611" s="375">
        <v>1.38862724E-2</v>
      </c>
      <c r="O611" s="375">
        <v>8.8480508999999995E-3</v>
      </c>
      <c r="P611" s="375">
        <v>56.941597160115798</v>
      </c>
      <c r="Q611" s="375">
        <v>2.79697325E-2</v>
      </c>
      <c r="R611" s="375">
        <v>1.8783086000000001E-2</v>
      </c>
      <c r="S611" s="375">
        <v>48.909143577365285</v>
      </c>
      <c r="T611" s="375">
        <v>1.57974156E-2</v>
      </c>
      <c r="U611" s="375">
        <v>1.34924808E-2</v>
      </c>
      <c r="V611" s="375">
        <v>17.08310602154053</v>
      </c>
      <c r="W611" s="375">
        <v>1.5964082099999999E-2</v>
      </c>
      <c r="X611" s="375">
        <v>1.36880491E-2</v>
      </c>
      <c r="Y611" s="375">
        <v>16.627884539075755</v>
      </c>
      <c r="Z611" s="375">
        <v>3.1761497700000002E-2</v>
      </c>
      <c r="AA611" s="375">
        <v>2.7180530000000001E-2</v>
      </c>
      <c r="AB611" s="375">
        <v>16.853857154367489</v>
      </c>
    </row>
    <row r="612" spans="1:28" ht="12.75" customHeight="1" x14ac:dyDescent="0.25">
      <c r="A612" s="1071"/>
      <c r="B612" s="1072"/>
      <c r="C612" s="1072"/>
      <c r="D612" s="1072"/>
      <c r="E612" s="1072"/>
      <c r="F612" s="1072"/>
      <c r="G612" s="1072"/>
      <c r="H612" s="1072"/>
      <c r="I612" s="1072"/>
      <c r="J612" s="1072"/>
      <c r="K612" s="1072"/>
      <c r="L612" s="1072"/>
      <c r="M612" s="1072"/>
      <c r="N612" s="1072"/>
      <c r="O612" s="1072"/>
      <c r="P612" s="1072"/>
      <c r="Q612" s="1072"/>
      <c r="R612" s="1072"/>
      <c r="S612" s="1072"/>
      <c r="T612" s="1072"/>
      <c r="U612" s="1072"/>
      <c r="V612" s="1072"/>
      <c r="W612" s="1072"/>
      <c r="X612" s="1072"/>
      <c r="Y612" s="1072"/>
      <c r="Z612" s="1072"/>
      <c r="AA612" s="1072"/>
      <c r="AB612" s="1072"/>
    </row>
    <row r="613" spans="1:28" x14ac:dyDescent="0.25">
      <c r="A613" s="1088" t="s">
        <v>643</v>
      </c>
      <c r="B613" s="1077"/>
      <c r="C613" s="1077"/>
      <c r="D613" s="1077"/>
      <c r="E613" s="1077"/>
      <c r="F613" s="1077"/>
      <c r="G613" s="1077"/>
      <c r="H613" s="1077"/>
      <c r="I613" s="1077"/>
      <c r="J613" s="1077"/>
      <c r="K613" s="1077"/>
      <c r="L613" s="1077"/>
      <c r="M613" s="1077"/>
      <c r="N613" s="1077"/>
      <c r="O613" s="1077"/>
      <c r="P613" s="1077"/>
      <c r="Q613" s="1077"/>
      <c r="R613" s="1077"/>
      <c r="S613" s="1077"/>
      <c r="T613" s="1077"/>
      <c r="U613" s="1077"/>
      <c r="V613" s="1077"/>
      <c r="W613" s="1077"/>
      <c r="X613" s="1077"/>
      <c r="Y613" s="1077"/>
      <c r="Z613" s="1077"/>
      <c r="AA613" s="1077"/>
      <c r="AB613" s="1078"/>
    </row>
    <row r="614" spans="1:28" x14ac:dyDescent="0.25">
      <c r="A614" s="1082" t="s">
        <v>609</v>
      </c>
      <c r="B614" s="1077"/>
      <c r="C614" s="1077"/>
      <c r="D614" s="1077"/>
      <c r="E614" s="1077"/>
      <c r="F614" s="1077"/>
      <c r="G614" s="1077"/>
      <c r="H614" s="1077"/>
      <c r="I614" s="1077"/>
      <c r="J614" s="1077"/>
      <c r="K614" s="1077"/>
      <c r="L614" s="1077"/>
      <c r="M614" s="1077"/>
      <c r="N614" s="1077"/>
      <c r="O614" s="1077"/>
      <c r="P614" s="1077"/>
      <c r="Q614" s="1077"/>
      <c r="R614" s="1077"/>
      <c r="S614" s="1077"/>
      <c r="T614" s="1077"/>
      <c r="U614" s="1077"/>
      <c r="V614" s="1077"/>
      <c r="W614" s="1077"/>
      <c r="X614" s="1077"/>
      <c r="Y614" s="1077"/>
      <c r="Z614" s="1077"/>
      <c r="AA614" s="1077"/>
      <c r="AB614" s="1078"/>
    </row>
    <row r="615" spans="1:28" x14ac:dyDescent="0.25">
      <c r="A615" s="373" t="s">
        <v>610</v>
      </c>
      <c r="B615" s="374">
        <v>2.8311944000000001E-3</v>
      </c>
      <c r="C615" s="374">
        <v>2.6415465E-3</v>
      </c>
      <c r="D615" s="374">
        <v>7.1794269001132616</v>
      </c>
      <c r="E615" s="374">
        <v>1.2133689999999999E-3</v>
      </c>
      <c r="F615" s="374">
        <v>2.6415465E-3</v>
      </c>
      <c r="G615" s="374">
        <v>-54.065960981568949</v>
      </c>
      <c r="H615" s="374">
        <v>4.0445634000000003E-3</v>
      </c>
      <c r="I615" s="374">
        <v>5.2830929000000004E-3</v>
      </c>
      <c r="J615" s="374">
        <v>-23.443265591638564</v>
      </c>
      <c r="K615" s="374">
        <v>2.8070259999999998E-3</v>
      </c>
      <c r="L615" s="374">
        <v>2.6087619000000001E-3</v>
      </c>
      <c r="M615" s="374">
        <v>7.5999308330898074</v>
      </c>
      <c r="N615" s="374">
        <v>1.5311051000000001E-3</v>
      </c>
      <c r="O615" s="374">
        <v>1.3043810000000001E-3</v>
      </c>
      <c r="P615" s="374">
        <v>17.381738924440015</v>
      </c>
      <c r="Q615" s="374">
        <v>4.3381310000000003E-3</v>
      </c>
      <c r="R615" s="374">
        <v>3.9131429000000004E-3</v>
      </c>
      <c r="S615" s="374">
        <v>10.860531058040323</v>
      </c>
      <c r="T615" s="374">
        <v>2.8205092000000002E-3</v>
      </c>
      <c r="U615" s="374">
        <v>2.6271915999999998E-3</v>
      </c>
      <c r="V615" s="374">
        <v>7.3583365598459016</v>
      </c>
      <c r="W615" s="374">
        <v>1.3538444E-3</v>
      </c>
      <c r="X615" s="374">
        <v>2.0560629999999999E-3</v>
      </c>
      <c r="Y615" s="374">
        <v>-34.153554633296736</v>
      </c>
      <c r="Z615" s="374">
        <v>4.1743535999999998E-3</v>
      </c>
      <c r="AA615" s="374">
        <v>4.6832545999999997E-3</v>
      </c>
      <c r="AB615" s="374">
        <v>-10.866396202333306</v>
      </c>
    </row>
    <row r="616" spans="1:28" x14ac:dyDescent="0.25">
      <c r="A616" s="373" t="s">
        <v>611</v>
      </c>
      <c r="B616" s="374">
        <v>1.53693409E-2</v>
      </c>
      <c r="C616" s="374">
        <v>1.09725776E-2</v>
      </c>
      <c r="D616" s="374">
        <v>40.070468947970795</v>
      </c>
      <c r="E616" s="374">
        <v>1.6582710000000001E-2</v>
      </c>
      <c r="F616" s="374">
        <v>1.6662062299999999E-2</v>
      </c>
      <c r="G616" s="374">
        <v>-0.47624536849798504</v>
      </c>
      <c r="H616" s="374">
        <v>3.1952050900000001E-2</v>
      </c>
      <c r="I616" s="374">
        <v>2.7634639900000001E-2</v>
      </c>
      <c r="J616" s="374">
        <v>15.62318530519371</v>
      </c>
      <c r="K616" s="374">
        <v>1.1738472200000001E-2</v>
      </c>
      <c r="L616" s="374">
        <v>1.5130819300000001E-2</v>
      </c>
      <c r="M616" s="374">
        <v>-22.420115082598336</v>
      </c>
      <c r="N616" s="374">
        <v>1.55662349E-2</v>
      </c>
      <c r="O616" s="374">
        <v>1.7478705099999998E-2</v>
      </c>
      <c r="P616" s="374">
        <v>-10.941715585097889</v>
      </c>
      <c r="Q616" s="374">
        <v>2.7304707099999999E-2</v>
      </c>
      <c r="R616" s="374">
        <v>3.2609524399999999E-2</v>
      </c>
      <c r="S616" s="374">
        <v>-16.267692944335</v>
      </c>
      <c r="T616" s="374">
        <v>1.3764084899999999E-2</v>
      </c>
      <c r="U616" s="374">
        <v>1.2793281E-2</v>
      </c>
      <c r="V616" s="374">
        <v>7.5883887800166194</v>
      </c>
      <c r="W616" s="374">
        <v>1.6133312600000001E-2</v>
      </c>
      <c r="X616" s="374">
        <v>1.7019632699999999E-2</v>
      </c>
      <c r="Y616" s="374">
        <v>-5.2076335348882008</v>
      </c>
      <c r="Z616" s="374">
        <v>2.9897397499999999E-2</v>
      </c>
      <c r="AA616" s="374">
        <v>2.9812913699999999E-2</v>
      </c>
      <c r="AB616" s="374">
        <v>0.2833798831276324</v>
      </c>
    </row>
    <row r="617" spans="1:28" x14ac:dyDescent="0.25">
      <c r="A617" s="373" t="s">
        <v>612</v>
      </c>
      <c r="B617" s="374">
        <v>4.8939217200000003E-2</v>
      </c>
      <c r="C617" s="374">
        <v>4.8970207500000001E-2</v>
      </c>
      <c r="D617" s="374">
        <v>-6.3283987514239914E-2</v>
      </c>
      <c r="E617" s="374">
        <v>5.0354814400000003E-2</v>
      </c>
      <c r="F617" s="374">
        <v>5.0595774599999997E-2</v>
      </c>
      <c r="G617" s="374">
        <v>-0.476245698193134</v>
      </c>
      <c r="H617" s="374">
        <v>9.9294031599999999E-2</v>
      </c>
      <c r="I617" s="374">
        <v>9.9565982100000006E-2</v>
      </c>
      <c r="J617" s="374">
        <v>-0.27313595895319676</v>
      </c>
      <c r="K617" s="374">
        <v>4.8484993900000002E-2</v>
      </c>
      <c r="L617" s="374">
        <v>4.4348953099999998E-2</v>
      </c>
      <c r="M617" s="374">
        <v>9.3261295045091064</v>
      </c>
      <c r="N617" s="374">
        <v>3.6491337499999998E-2</v>
      </c>
      <c r="O617" s="374">
        <v>4.0957562599999997E-2</v>
      </c>
      <c r="P617" s="374">
        <v>-10.904518766456084</v>
      </c>
      <c r="Q617" s="374">
        <v>8.4976331299999999E-2</v>
      </c>
      <c r="R617" s="374">
        <v>8.5306515700000002E-2</v>
      </c>
      <c r="S617" s="374">
        <v>-0.38705648365849887</v>
      </c>
      <c r="T617" s="374">
        <v>4.87383989E-2</v>
      </c>
      <c r="U617" s="374">
        <v>4.6946772099999999E-2</v>
      </c>
      <c r="V617" s="374">
        <v>3.8162939002147178</v>
      </c>
      <c r="W617" s="374">
        <v>4.4225584200000001E-2</v>
      </c>
      <c r="X617" s="374">
        <v>4.6375643500000001E-2</v>
      </c>
      <c r="Y617" s="374">
        <v>-4.636182137289369</v>
      </c>
      <c r="Z617" s="374">
        <v>9.2963983099999994E-2</v>
      </c>
      <c r="AA617" s="374">
        <v>9.33224156E-2</v>
      </c>
      <c r="AB617" s="374">
        <v>-0.3840797494316095</v>
      </c>
    </row>
    <row r="618" spans="1:28" x14ac:dyDescent="0.25">
      <c r="A618" s="373" t="s">
        <v>613</v>
      </c>
      <c r="B618" s="374">
        <v>0.1041475077</v>
      </c>
      <c r="C618" s="374">
        <v>0.1060682503</v>
      </c>
      <c r="D618" s="374">
        <v>-1.8108553639448521</v>
      </c>
      <c r="E618" s="374">
        <v>9.5249468200000006E-2</v>
      </c>
      <c r="F618" s="374">
        <v>9.48924768E-2</v>
      </c>
      <c r="G618" s="374">
        <v>0.37620621996454773</v>
      </c>
      <c r="H618" s="374">
        <v>0.19939697579999999</v>
      </c>
      <c r="I618" s="374">
        <v>0.20096072709999999</v>
      </c>
      <c r="J618" s="374">
        <v>-0.77813775983297528</v>
      </c>
      <c r="K618" s="374">
        <v>8.0893384499999998E-2</v>
      </c>
      <c r="L618" s="374">
        <v>8.3480382399999997E-2</v>
      </c>
      <c r="M618" s="374">
        <v>-3.0989291443399014</v>
      </c>
      <c r="N618" s="374">
        <v>8.4976331299999999E-2</v>
      </c>
      <c r="O618" s="374">
        <v>6.6784305899999993E-2</v>
      </c>
      <c r="P618" s="374">
        <v>27.239970760855069</v>
      </c>
      <c r="Q618" s="374">
        <v>0.16586971580000001</v>
      </c>
      <c r="R618" s="374">
        <v>0.1502646882</v>
      </c>
      <c r="S618" s="374">
        <v>10.385026440297107</v>
      </c>
      <c r="T618" s="374">
        <v>9.3866546100000003E-2</v>
      </c>
      <c r="U618" s="374">
        <v>9.6178058699999999E-2</v>
      </c>
      <c r="V618" s="374">
        <v>-2.403367910772769</v>
      </c>
      <c r="W618" s="374">
        <v>9.0707575799999995E-2</v>
      </c>
      <c r="X618" s="374">
        <v>8.2585197700000001E-2</v>
      </c>
      <c r="Y618" s="374">
        <v>9.8351500343989429</v>
      </c>
      <c r="Z618" s="374">
        <v>0.1845741219</v>
      </c>
      <c r="AA618" s="374">
        <v>0.17876325639999999</v>
      </c>
      <c r="AB618" s="374">
        <v>3.2505927767379816</v>
      </c>
    </row>
    <row r="619" spans="1:28" x14ac:dyDescent="0.25">
      <c r="A619" s="373" t="s">
        <v>614</v>
      </c>
      <c r="B619" s="374">
        <v>0.1120344063</v>
      </c>
      <c r="C619" s="374">
        <v>0.1097257762</v>
      </c>
      <c r="D619" s="374">
        <v>2.1039997892491558</v>
      </c>
      <c r="E619" s="374">
        <v>0.1183034796</v>
      </c>
      <c r="F619" s="374">
        <v>0.1123673226</v>
      </c>
      <c r="G619" s="374">
        <v>5.2828143117116477</v>
      </c>
      <c r="H619" s="374">
        <v>0.23033788590000001</v>
      </c>
      <c r="I619" s="374">
        <v>0.2220930988</v>
      </c>
      <c r="J619" s="374">
        <v>3.7123112535003333</v>
      </c>
      <c r="K619" s="374">
        <v>0.11457769600000001</v>
      </c>
      <c r="L619" s="374">
        <v>0.1100897542</v>
      </c>
      <c r="M619" s="374">
        <v>4.0766207832990231</v>
      </c>
      <c r="N619" s="374">
        <v>9.5438882700000005E-2</v>
      </c>
      <c r="O619" s="374">
        <v>0.101741716</v>
      </c>
      <c r="P619" s="374">
        <v>-6.1949351237598478</v>
      </c>
      <c r="Q619" s="374">
        <v>0.21001657870000001</v>
      </c>
      <c r="R619" s="374">
        <v>0.21183147020000001</v>
      </c>
      <c r="S619" s="374">
        <v>-0.85676198077956345</v>
      </c>
      <c r="T619" s="374">
        <v>0.113158829</v>
      </c>
      <c r="U619" s="374">
        <v>0.1098851455</v>
      </c>
      <c r="V619" s="374">
        <v>2.9791865725836475</v>
      </c>
      <c r="W619" s="374">
        <v>0.1081947328</v>
      </c>
      <c r="X619" s="374">
        <v>0.1077148567</v>
      </c>
      <c r="Y619" s="374">
        <v>0.4455059540547035</v>
      </c>
      <c r="Z619" s="374">
        <v>0.22135356179999999</v>
      </c>
      <c r="AA619" s="374">
        <v>0.2176000022</v>
      </c>
      <c r="AB619" s="374">
        <v>1.724981416383442</v>
      </c>
    </row>
    <row r="620" spans="1:28" x14ac:dyDescent="0.25">
      <c r="A620" s="373" t="s">
        <v>615</v>
      </c>
      <c r="B620" s="374">
        <v>0.15430009389999999</v>
      </c>
      <c r="C620" s="374">
        <v>0.156460829</v>
      </c>
      <c r="D620" s="374">
        <v>-1.3810070634356686</v>
      </c>
      <c r="E620" s="374">
        <v>0.1231569557</v>
      </c>
      <c r="F620" s="374">
        <v>0.13004536429999999</v>
      </c>
      <c r="G620" s="374">
        <v>-5.2969274507234321</v>
      </c>
      <c r="H620" s="374">
        <v>0.2774570495</v>
      </c>
      <c r="I620" s="374">
        <v>0.28650619329999999</v>
      </c>
      <c r="J620" s="374">
        <v>-3.1584461389023599</v>
      </c>
      <c r="K620" s="374">
        <v>0.1196813796</v>
      </c>
      <c r="L620" s="374">
        <v>0.1142637734</v>
      </c>
      <c r="M620" s="374">
        <v>4.7413156758220554</v>
      </c>
      <c r="N620" s="374">
        <v>8.8548909800000006E-2</v>
      </c>
      <c r="O620" s="374">
        <v>9.0784915800000004E-2</v>
      </c>
      <c r="P620" s="374">
        <v>-2.4629708363952618</v>
      </c>
      <c r="Q620" s="374">
        <v>0.20823028939999999</v>
      </c>
      <c r="R620" s="374">
        <v>0.20504868919999999</v>
      </c>
      <c r="S620" s="374">
        <v>1.5516315721953777</v>
      </c>
      <c r="T620" s="374">
        <v>0.13899469319999999</v>
      </c>
      <c r="U620" s="374">
        <v>0.1379846733</v>
      </c>
      <c r="V620" s="374">
        <v>0.73197977416235016</v>
      </c>
      <c r="W620" s="374">
        <v>0.10785627170000001</v>
      </c>
      <c r="X620" s="374">
        <v>0.1128550143</v>
      </c>
      <c r="Y620" s="374">
        <v>-4.4293491352647818</v>
      </c>
      <c r="Z620" s="374">
        <v>0.2468509649</v>
      </c>
      <c r="AA620" s="374">
        <v>0.25083968760000003</v>
      </c>
      <c r="AB620" s="374">
        <v>-1.5901481692006447</v>
      </c>
    </row>
    <row r="621" spans="1:28" x14ac:dyDescent="0.25">
      <c r="A621" s="373" t="s">
        <v>616</v>
      </c>
      <c r="B621" s="374">
        <v>0.26491890299999998</v>
      </c>
      <c r="C621" s="374">
        <v>0.25094691400000002</v>
      </c>
      <c r="D621" s="374">
        <v>5.5677070410198315</v>
      </c>
      <c r="E621" s="374">
        <v>0.1650181869</v>
      </c>
      <c r="F621" s="374">
        <v>0.16519825190000001</v>
      </c>
      <c r="G621" s="374">
        <v>-0.10899933741974621</v>
      </c>
      <c r="H621" s="374">
        <v>0.42993708980000001</v>
      </c>
      <c r="I621" s="374">
        <v>0.41614516579999999</v>
      </c>
      <c r="J621" s="374">
        <v>3.3142098319191904</v>
      </c>
      <c r="K621" s="374">
        <v>0.18679481849999999</v>
      </c>
      <c r="L621" s="374">
        <v>0.17948282209999999</v>
      </c>
      <c r="M621" s="374">
        <v>4.0739254678790804</v>
      </c>
      <c r="N621" s="374">
        <v>9.0845567399999994E-2</v>
      </c>
      <c r="O621" s="374">
        <v>9.1828420600000002E-2</v>
      </c>
      <c r="P621" s="374">
        <v>-1.0703148258220274</v>
      </c>
      <c r="Q621" s="374">
        <v>0.27764038590000001</v>
      </c>
      <c r="R621" s="374">
        <v>0.27131124270000001</v>
      </c>
      <c r="S621" s="374">
        <v>2.3327979839738555</v>
      </c>
      <c r="T621" s="374">
        <v>0.2303791912</v>
      </c>
      <c r="U621" s="374">
        <v>0.2196560652</v>
      </c>
      <c r="V621" s="374">
        <v>4.8817800638632169</v>
      </c>
      <c r="W621" s="374">
        <v>0.1322254712</v>
      </c>
      <c r="X621" s="374">
        <v>0.1330729672</v>
      </c>
      <c r="Y621" s="374">
        <v>-0.63686563682484598</v>
      </c>
      <c r="Z621" s="374">
        <v>0.3626046624</v>
      </c>
      <c r="AA621" s="374">
        <v>0.35272903239999998</v>
      </c>
      <c r="AB621" s="374">
        <v>2.7997780428804964</v>
      </c>
    </row>
    <row r="622" spans="1:28" x14ac:dyDescent="0.25">
      <c r="A622" s="373" t="s">
        <v>617</v>
      </c>
      <c r="B622" s="374">
        <v>0.36744858530000002</v>
      </c>
      <c r="C622" s="374">
        <v>0.35112248369999999</v>
      </c>
      <c r="D622" s="374">
        <v>4.6496884585576881</v>
      </c>
      <c r="E622" s="374">
        <v>0.2368091873</v>
      </c>
      <c r="F622" s="374">
        <v>0.2446478416</v>
      </c>
      <c r="G622" s="374">
        <v>-3.2040561848962534</v>
      </c>
      <c r="H622" s="374">
        <v>0.60425777260000002</v>
      </c>
      <c r="I622" s="374">
        <v>0.59577032529999996</v>
      </c>
      <c r="J622" s="374">
        <v>1.4246173297950415</v>
      </c>
      <c r="K622" s="374">
        <v>0.30749693480000001</v>
      </c>
      <c r="L622" s="374">
        <v>0.30548602419999998</v>
      </c>
      <c r="M622" s="374">
        <v>0.65826598950513571</v>
      </c>
      <c r="N622" s="374">
        <v>0.1520897702</v>
      </c>
      <c r="O622" s="374">
        <v>0.17165653619999999</v>
      </c>
      <c r="P622" s="374">
        <v>-11.398788786698111</v>
      </c>
      <c r="Q622" s="374">
        <v>0.45958670499999998</v>
      </c>
      <c r="R622" s="374">
        <v>0.47714256040000003</v>
      </c>
      <c r="S622" s="374">
        <v>-3.6793731804772412</v>
      </c>
      <c r="T622" s="374">
        <v>0.34094315180000001</v>
      </c>
      <c r="U622" s="374">
        <v>0.33114037079999997</v>
      </c>
      <c r="V622" s="374">
        <v>2.9603098457362753</v>
      </c>
      <c r="W622" s="374">
        <v>0.19935359010000001</v>
      </c>
      <c r="X622" s="374">
        <v>0.21268829610000001</v>
      </c>
      <c r="Y622" s="374">
        <v>-6.2696002763266261</v>
      </c>
      <c r="Z622" s="374">
        <v>0.54029674179999998</v>
      </c>
      <c r="AA622" s="374">
        <v>0.54382866689999998</v>
      </c>
      <c r="AB622" s="374">
        <v>-0.64945548386279306</v>
      </c>
    </row>
    <row r="623" spans="1:28" x14ac:dyDescent="0.25">
      <c r="A623" s="373" t="s">
        <v>618</v>
      </c>
      <c r="B623" s="374">
        <v>0.35551712320000001</v>
      </c>
      <c r="C623" s="374">
        <v>0.36250145309999998</v>
      </c>
      <c r="D623" s="374">
        <v>-1.9267039732591806</v>
      </c>
      <c r="E623" s="374">
        <v>0.3397433259</v>
      </c>
      <c r="F623" s="374">
        <v>0.33710196780000001</v>
      </c>
      <c r="G623" s="374">
        <v>0.78354870404289123</v>
      </c>
      <c r="H623" s="374">
        <v>0.69526044919999996</v>
      </c>
      <c r="I623" s="374">
        <v>0.69960342090000005</v>
      </c>
      <c r="J623" s="374">
        <v>-0.62077622410895428</v>
      </c>
      <c r="K623" s="374">
        <v>0.33020832659999999</v>
      </c>
      <c r="L623" s="374">
        <v>0.35818301559999999</v>
      </c>
      <c r="M623" s="374">
        <v>-7.8101662506635083</v>
      </c>
      <c r="N623" s="374">
        <v>0.26283970359999997</v>
      </c>
      <c r="O623" s="374">
        <v>0.27913752850000001</v>
      </c>
      <c r="P623" s="374">
        <v>-5.8386362405584036</v>
      </c>
      <c r="Q623" s="374">
        <v>0.59304803019999996</v>
      </c>
      <c r="R623" s="374">
        <v>0.63732054410000005</v>
      </c>
      <c r="S623" s="374">
        <v>-6.946663544719101</v>
      </c>
      <c r="T623" s="374">
        <v>0.34432776279999999</v>
      </c>
      <c r="U623" s="374">
        <v>0.3606106073</v>
      </c>
      <c r="V623" s="374">
        <v>-4.5153537279212452</v>
      </c>
      <c r="W623" s="374">
        <v>0.30574319700000002</v>
      </c>
      <c r="X623" s="374">
        <v>0.31172199789999999</v>
      </c>
      <c r="Y623" s="374">
        <v>-1.9179913321093145</v>
      </c>
      <c r="Z623" s="374">
        <v>0.65007095979999996</v>
      </c>
      <c r="AA623" s="374">
        <v>0.67233260520000004</v>
      </c>
      <c r="AB623" s="374">
        <v>-3.3111060251760138</v>
      </c>
    </row>
    <row r="624" spans="1:28" x14ac:dyDescent="0.25">
      <c r="A624" s="373" t="s">
        <v>619</v>
      </c>
      <c r="B624" s="374">
        <v>0.34378788929999998</v>
      </c>
      <c r="C624" s="374">
        <v>0.37570918539999998</v>
      </c>
      <c r="D624" s="374">
        <v>-8.4962777968856091</v>
      </c>
      <c r="E624" s="374">
        <v>0.45380001390000002</v>
      </c>
      <c r="F624" s="374">
        <v>0.48502856979999998</v>
      </c>
      <c r="G624" s="374">
        <v>-6.4384982338003161</v>
      </c>
      <c r="H624" s="374">
        <v>0.79758790329999996</v>
      </c>
      <c r="I624" s="374">
        <v>0.86073775509999995</v>
      </c>
      <c r="J624" s="374">
        <v>-7.3367121897265131</v>
      </c>
      <c r="K624" s="374">
        <v>0.40931542189999998</v>
      </c>
      <c r="L624" s="374">
        <v>0.45053318850000001</v>
      </c>
      <c r="M624" s="374">
        <v>-9.1486637726357003</v>
      </c>
      <c r="N624" s="374">
        <v>0.39630102880000001</v>
      </c>
      <c r="O624" s="374">
        <v>0.44140252169999999</v>
      </c>
      <c r="P624" s="374">
        <v>-10.217769650770892</v>
      </c>
      <c r="Q624" s="374">
        <v>0.80561645069999999</v>
      </c>
      <c r="R624" s="374">
        <v>0.89193571029999996</v>
      </c>
      <c r="S624" s="374">
        <v>-9.6777445507778559</v>
      </c>
      <c r="T624" s="374">
        <v>0.37275849550000001</v>
      </c>
      <c r="U624" s="374">
        <v>0.40847118519999998</v>
      </c>
      <c r="V624" s="374">
        <v>-8.7430132146320005</v>
      </c>
      <c r="W624" s="374">
        <v>0.42837893690000001</v>
      </c>
      <c r="X624" s="374">
        <v>0.46592672390000001</v>
      </c>
      <c r="Y624" s="374">
        <v>-8.0587322155959313</v>
      </c>
      <c r="Z624" s="374">
        <v>0.80113743240000002</v>
      </c>
      <c r="AA624" s="374">
        <v>0.87439790910000004</v>
      </c>
      <c r="AB624" s="374">
        <v>-8.3783911120516645</v>
      </c>
    </row>
    <row r="625" spans="1:28" x14ac:dyDescent="0.25">
      <c r="A625" s="373" t="s">
        <v>620</v>
      </c>
      <c r="B625" s="374">
        <v>0.4262969828</v>
      </c>
      <c r="C625" s="374">
        <v>0.46674094040000003</v>
      </c>
      <c r="D625" s="374">
        <v>-8.6651832096278696</v>
      </c>
      <c r="E625" s="374">
        <v>0.57311463439999999</v>
      </c>
      <c r="F625" s="374">
        <v>0.61344836700000005</v>
      </c>
      <c r="G625" s="374">
        <v>-6.5749188961489295</v>
      </c>
      <c r="H625" s="374">
        <v>0.99941161710000004</v>
      </c>
      <c r="I625" s="374">
        <v>1.0801893074</v>
      </c>
      <c r="J625" s="374">
        <v>-7.4781049716582277</v>
      </c>
      <c r="K625" s="374">
        <v>0.6297945519</v>
      </c>
      <c r="L625" s="374">
        <v>0.65349486820000002</v>
      </c>
      <c r="M625" s="374">
        <v>-3.6267027414125907</v>
      </c>
      <c r="N625" s="374">
        <v>0.63719489299999998</v>
      </c>
      <c r="O625" s="374">
        <v>0.69575681170000003</v>
      </c>
      <c r="P625" s="374">
        <v>-8.4170097532945238</v>
      </c>
      <c r="Q625" s="374">
        <v>1.2669894449000001</v>
      </c>
      <c r="R625" s="374">
        <v>1.3492516799000001</v>
      </c>
      <c r="S625" s="374">
        <v>-6.0968784568122159</v>
      </c>
      <c r="T625" s="374">
        <v>0.51626600349999996</v>
      </c>
      <c r="U625" s="374">
        <v>0.54851192150000005</v>
      </c>
      <c r="V625" s="374">
        <v>-5.8787998466502067</v>
      </c>
      <c r="W625" s="374">
        <v>0.60144538120000002</v>
      </c>
      <c r="X625" s="374">
        <v>0.64948746059999996</v>
      </c>
      <c r="Y625" s="374">
        <v>-7.3969217751514993</v>
      </c>
      <c r="Z625" s="374">
        <v>1.1177113847</v>
      </c>
      <c r="AA625" s="374">
        <v>1.1979993821999999</v>
      </c>
      <c r="AB625" s="374">
        <v>-6.7018396413994319</v>
      </c>
    </row>
    <row r="626" spans="1:28" x14ac:dyDescent="0.25">
      <c r="A626" s="373" t="s">
        <v>621</v>
      </c>
      <c r="B626" s="374">
        <v>0.52741106790000003</v>
      </c>
      <c r="C626" s="374">
        <v>0.56508774719999999</v>
      </c>
      <c r="D626" s="374">
        <v>-6.6674033345594967</v>
      </c>
      <c r="E626" s="374">
        <v>0.66371285459999996</v>
      </c>
      <c r="F626" s="374">
        <v>0.74186816430000002</v>
      </c>
      <c r="G626" s="374">
        <v>-10.534932412653752</v>
      </c>
      <c r="H626" s="374">
        <v>1.1911239225000001</v>
      </c>
      <c r="I626" s="374">
        <v>1.3069559115</v>
      </c>
      <c r="J626" s="374">
        <v>-8.8627311740806078</v>
      </c>
      <c r="K626" s="374">
        <v>0.85461181289999999</v>
      </c>
      <c r="L626" s="374">
        <v>0.878109272</v>
      </c>
      <c r="M626" s="374">
        <v>-2.6759151564909156</v>
      </c>
      <c r="N626" s="374">
        <v>0.83879039379999998</v>
      </c>
      <c r="O626" s="374">
        <v>0.91332755830000001</v>
      </c>
      <c r="P626" s="374">
        <v>-8.1610550149978973</v>
      </c>
      <c r="Q626" s="374">
        <v>1.6934022067000001</v>
      </c>
      <c r="R626" s="374">
        <v>1.7914368302000001</v>
      </c>
      <c r="S626" s="374">
        <v>-5.4724019204771661</v>
      </c>
      <c r="T626" s="374">
        <v>0.67207093149999997</v>
      </c>
      <c r="U626" s="374">
        <v>0.70214551889999999</v>
      </c>
      <c r="V626" s="374">
        <v>-4.2832413781000334</v>
      </c>
      <c r="W626" s="374">
        <v>0.74111699669999997</v>
      </c>
      <c r="X626" s="374">
        <v>0.81694237039999995</v>
      </c>
      <c r="Y626" s="374">
        <v>-9.2816061998196471</v>
      </c>
      <c r="Z626" s="374">
        <v>1.4131879281999999</v>
      </c>
      <c r="AA626" s="374">
        <v>1.5190878892999999</v>
      </c>
      <c r="AB626" s="374">
        <v>-6.9712859832487428</v>
      </c>
    </row>
    <row r="627" spans="1:28" x14ac:dyDescent="0.25">
      <c r="A627" s="373" t="s">
        <v>622</v>
      </c>
      <c r="B627" s="374">
        <v>0.60122434999999996</v>
      </c>
      <c r="C627" s="374">
        <v>0.64148939869999999</v>
      </c>
      <c r="D627" s="374">
        <v>-6.2768065663436516</v>
      </c>
      <c r="E627" s="374">
        <v>0.78909432010000002</v>
      </c>
      <c r="F627" s="374">
        <v>0.87597744629999996</v>
      </c>
      <c r="G627" s="374">
        <v>-9.9184204532869575</v>
      </c>
      <c r="H627" s="374">
        <v>1.3903186701000001</v>
      </c>
      <c r="I627" s="374">
        <v>1.517466845</v>
      </c>
      <c r="J627" s="374">
        <v>-8.378975482657081</v>
      </c>
      <c r="K627" s="374">
        <v>0.94469182780000005</v>
      </c>
      <c r="L627" s="374">
        <v>0.94645883500000005</v>
      </c>
      <c r="M627" s="374">
        <v>-0.18669667762148956</v>
      </c>
      <c r="N627" s="374">
        <v>0.82552081659999998</v>
      </c>
      <c r="O627" s="374">
        <v>0.87993540530000003</v>
      </c>
      <c r="P627" s="374">
        <v>-6.1839299080650445</v>
      </c>
      <c r="Q627" s="374">
        <v>1.7702126442999999</v>
      </c>
      <c r="R627" s="374">
        <v>1.8263942403</v>
      </c>
      <c r="S627" s="374">
        <v>-3.0760935815682289</v>
      </c>
      <c r="T627" s="374">
        <v>0.75307595569999997</v>
      </c>
      <c r="U627" s="374">
        <v>0.77502153009999997</v>
      </c>
      <c r="V627" s="374">
        <v>-2.8316083550825266</v>
      </c>
      <c r="W627" s="374">
        <v>0.80519896560000004</v>
      </c>
      <c r="X627" s="374">
        <v>0.877710455</v>
      </c>
      <c r="Y627" s="374">
        <v>-8.261436215887386</v>
      </c>
      <c r="Z627" s="374">
        <v>1.5582749213</v>
      </c>
      <c r="AA627" s="374">
        <v>1.6527319852</v>
      </c>
      <c r="AB627" s="374">
        <v>-5.7152075923894934</v>
      </c>
    </row>
    <row r="628" spans="1:28" x14ac:dyDescent="0.25">
      <c r="A628" s="373" t="s">
        <v>623</v>
      </c>
      <c r="B628" s="374">
        <v>0.56866561459999998</v>
      </c>
      <c r="C628" s="374">
        <v>0.62604651170000003</v>
      </c>
      <c r="D628" s="374">
        <v>-9.1655964896577569</v>
      </c>
      <c r="E628" s="374">
        <v>0.72802141269999998</v>
      </c>
      <c r="F628" s="374">
        <v>0.80790682589999996</v>
      </c>
      <c r="G628" s="374">
        <v>-9.887948788031153</v>
      </c>
      <c r="H628" s="374">
        <v>1.2966870273</v>
      </c>
      <c r="I628" s="374">
        <v>1.4339533376</v>
      </c>
      <c r="J628" s="374">
        <v>-9.5725785979718037</v>
      </c>
      <c r="K628" s="374">
        <v>0.77295287580000005</v>
      </c>
      <c r="L628" s="374">
        <v>0.7805415751</v>
      </c>
      <c r="M628" s="374">
        <v>-0.97223511752435599</v>
      </c>
      <c r="N628" s="374">
        <v>0.65097483860000005</v>
      </c>
      <c r="O628" s="374">
        <v>0.67514759229999999</v>
      </c>
      <c r="P628" s="374">
        <v>-3.5803658304773833</v>
      </c>
      <c r="Q628" s="374">
        <v>1.4239277145</v>
      </c>
      <c r="R628" s="374">
        <v>1.4556891674000001</v>
      </c>
      <c r="S628" s="374">
        <v>-2.1818842656313175</v>
      </c>
      <c r="T628" s="374">
        <v>0.65898376879999998</v>
      </c>
      <c r="U628" s="374">
        <v>0.69369281540000005</v>
      </c>
      <c r="V628" s="374">
        <v>-5.0035182474804767</v>
      </c>
      <c r="W628" s="374">
        <v>0.69395808290000005</v>
      </c>
      <c r="X628" s="374">
        <v>0.74977764540000003</v>
      </c>
      <c r="Y628" s="374">
        <v>-7.444815518635628</v>
      </c>
      <c r="Z628" s="374">
        <v>1.3529418517</v>
      </c>
      <c r="AA628" s="374">
        <v>1.4434704607</v>
      </c>
      <c r="AB628" s="374">
        <v>-6.2715941520617431</v>
      </c>
    </row>
    <row r="629" spans="1:28" x14ac:dyDescent="0.25">
      <c r="A629" s="373" t="s">
        <v>624</v>
      </c>
      <c r="B629" s="374">
        <v>0.48150527329999998</v>
      </c>
      <c r="C629" s="374">
        <v>0.51408558090000001</v>
      </c>
      <c r="D629" s="374">
        <v>-6.3375260482821378</v>
      </c>
      <c r="E629" s="374">
        <v>0.6180092881</v>
      </c>
      <c r="F629" s="374">
        <v>0.70346414270000002</v>
      </c>
      <c r="G629" s="374">
        <v>-12.147720034742859</v>
      </c>
      <c r="H629" s="374">
        <v>1.0995145613999999</v>
      </c>
      <c r="I629" s="374">
        <v>1.2175497234999999</v>
      </c>
      <c r="J629" s="374">
        <v>-9.6944839148493287</v>
      </c>
      <c r="K629" s="374">
        <v>0.55834298199999999</v>
      </c>
      <c r="L629" s="374">
        <v>0.56010119039999995</v>
      </c>
      <c r="M629" s="374">
        <v>-0.31390906324343382</v>
      </c>
      <c r="N629" s="374">
        <v>0.4700492563</v>
      </c>
      <c r="O629" s="374">
        <v>0.45809859819999998</v>
      </c>
      <c r="P629" s="374">
        <v>2.6087523836478832</v>
      </c>
      <c r="Q629" s="374">
        <v>1.0283922381999999</v>
      </c>
      <c r="R629" s="374">
        <v>1.0181997886</v>
      </c>
      <c r="S629" s="374">
        <v>1.0010264895079501</v>
      </c>
      <c r="T629" s="374">
        <v>0.51547626089999998</v>
      </c>
      <c r="U629" s="374">
        <v>0.53423370619999999</v>
      </c>
      <c r="V629" s="374">
        <v>-3.5110935686595957</v>
      </c>
      <c r="W629" s="374">
        <v>0.55259416189999999</v>
      </c>
      <c r="X629" s="374">
        <v>0.59602982230000001</v>
      </c>
      <c r="Y629" s="374">
        <v>-7.2874978356598952</v>
      </c>
      <c r="Z629" s="374">
        <v>1.0680704228</v>
      </c>
      <c r="AA629" s="374">
        <v>1.1302635285</v>
      </c>
      <c r="AB629" s="374">
        <v>-5.5025314125227043</v>
      </c>
    </row>
    <row r="630" spans="1:28" x14ac:dyDescent="0.25">
      <c r="A630" s="373" t="s">
        <v>625</v>
      </c>
      <c r="B630" s="374">
        <v>0.37735776560000001</v>
      </c>
      <c r="C630" s="374">
        <v>0.40090547469999999</v>
      </c>
      <c r="D630" s="374">
        <v>-5.873631213846819</v>
      </c>
      <c r="E630" s="374">
        <v>0.48858325920000001</v>
      </c>
      <c r="F630" s="374">
        <v>0.5205878491</v>
      </c>
      <c r="G630" s="374">
        <v>-6.1477788917528535</v>
      </c>
      <c r="H630" s="374">
        <v>0.86594102480000001</v>
      </c>
      <c r="I630" s="374">
        <v>0.92149332380000004</v>
      </c>
      <c r="J630" s="374">
        <v>-6.0285080276997309</v>
      </c>
      <c r="K630" s="374">
        <v>0.36159598050000002</v>
      </c>
      <c r="L630" s="374">
        <v>0.38922728280000002</v>
      </c>
      <c r="M630" s="374">
        <v>-7.0990147713252743</v>
      </c>
      <c r="N630" s="374">
        <v>0.30596582970000002</v>
      </c>
      <c r="O630" s="374">
        <v>0.31983421490000002</v>
      </c>
      <c r="P630" s="374">
        <v>-4.3361168236287995</v>
      </c>
      <c r="Q630" s="374">
        <v>0.66756181020000005</v>
      </c>
      <c r="R630" s="374">
        <v>0.70906149770000004</v>
      </c>
      <c r="S630" s="374">
        <v>-5.852762790620214</v>
      </c>
      <c r="T630" s="374">
        <v>0.37038926779999998</v>
      </c>
      <c r="U630" s="374">
        <v>0.39579213000000002</v>
      </c>
      <c r="V630" s="374">
        <v>-6.4182332781604456</v>
      </c>
      <c r="W630" s="374">
        <v>0.40784562990000001</v>
      </c>
      <c r="X630" s="374">
        <v>0.43268703850000001</v>
      </c>
      <c r="Y630" s="374">
        <v>-5.7411954576032436</v>
      </c>
      <c r="Z630" s="374">
        <v>0.77823489769999998</v>
      </c>
      <c r="AA630" s="374">
        <v>0.82847916850000003</v>
      </c>
      <c r="AB630" s="374">
        <v>-6.0646390048611165</v>
      </c>
    </row>
    <row r="631" spans="1:28" x14ac:dyDescent="0.25">
      <c r="A631" s="373" t="s">
        <v>626</v>
      </c>
      <c r="B631" s="374">
        <v>0.25096515920000001</v>
      </c>
      <c r="C631" s="374">
        <v>0.26964093509999998</v>
      </c>
      <c r="D631" s="374">
        <v>-6.9261649360004673</v>
      </c>
      <c r="E631" s="374">
        <v>0.30556676519999998</v>
      </c>
      <c r="F631" s="374">
        <v>0.31942392609999998</v>
      </c>
      <c r="G631" s="374">
        <v>-4.3381724935851684</v>
      </c>
      <c r="H631" s="374">
        <v>0.55653192439999999</v>
      </c>
      <c r="I631" s="374">
        <v>0.58906486120000001</v>
      </c>
      <c r="J631" s="374">
        <v>-5.5228106347620649</v>
      </c>
      <c r="K631" s="374">
        <v>0.2671778346</v>
      </c>
      <c r="L631" s="374">
        <v>0.26322408060000002</v>
      </c>
      <c r="M631" s="374">
        <v>1.5020487453076825</v>
      </c>
      <c r="N631" s="374">
        <v>0.18220150330000001</v>
      </c>
      <c r="O631" s="374">
        <v>0.182091584</v>
      </c>
      <c r="P631" s="374">
        <v>6.0364843660209999E-2</v>
      </c>
      <c r="Q631" s="374">
        <v>0.44937933790000001</v>
      </c>
      <c r="R631" s="374">
        <v>0.4453156647</v>
      </c>
      <c r="S631" s="374">
        <v>0.91253767206631586</v>
      </c>
      <c r="T631" s="374">
        <v>0.25813300169999998</v>
      </c>
      <c r="U631" s="374">
        <v>0.26683128880000001</v>
      </c>
      <c r="V631" s="374">
        <v>-3.2598452524507771</v>
      </c>
      <c r="W631" s="374">
        <v>0.25102531859999999</v>
      </c>
      <c r="X631" s="374">
        <v>0.25929239110000002</v>
      </c>
      <c r="Y631" s="374">
        <v>-3.1883205152794858</v>
      </c>
      <c r="Z631" s="374">
        <v>0.50915832029999997</v>
      </c>
      <c r="AA631" s="374">
        <v>0.52612367979999997</v>
      </c>
      <c r="AB631" s="374">
        <v>-3.2245953093100077</v>
      </c>
    </row>
    <row r="632" spans="1:28" x14ac:dyDescent="0.25">
      <c r="A632" s="373" t="s">
        <v>627</v>
      </c>
      <c r="B632" s="374">
        <v>0.13933520930000001</v>
      </c>
      <c r="C632" s="374">
        <v>0.1517873237</v>
      </c>
      <c r="D632" s="374">
        <v>-8.2036589726102385</v>
      </c>
      <c r="E632" s="374">
        <v>0.13893075290000001</v>
      </c>
      <c r="F632" s="374">
        <v>0.14711381840000001</v>
      </c>
      <c r="G632" s="374">
        <v>-5.562404394773024</v>
      </c>
      <c r="H632" s="374">
        <v>0.27826596219999999</v>
      </c>
      <c r="I632" s="374">
        <v>0.29890114210000002</v>
      </c>
      <c r="J632" s="374">
        <v>-6.903680512902266</v>
      </c>
      <c r="K632" s="374">
        <v>0.1375442721</v>
      </c>
      <c r="L632" s="374">
        <v>0.1372208785</v>
      </c>
      <c r="M632" s="374">
        <v>0.23567375718265282</v>
      </c>
      <c r="N632" s="374">
        <v>9.5438882700000005E-2</v>
      </c>
      <c r="O632" s="374">
        <v>9.5480687300000006E-2</v>
      </c>
      <c r="P632" s="374">
        <v>-4.3783304437938764E-2</v>
      </c>
      <c r="Q632" s="374">
        <v>0.2329831547</v>
      </c>
      <c r="R632" s="374">
        <v>0.23270156580000001</v>
      </c>
      <c r="S632" s="374">
        <v>0.12100859701218436</v>
      </c>
      <c r="T632" s="374">
        <v>0.13854341179999999</v>
      </c>
      <c r="U632" s="374">
        <v>0.14540934529999999</v>
      </c>
      <c r="V632" s="374">
        <v>-4.7217965845555598</v>
      </c>
      <c r="W632" s="374">
        <v>0.11970241030000001</v>
      </c>
      <c r="X632" s="374">
        <v>0.124506038</v>
      </c>
      <c r="Y632" s="374">
        <v>-3.8581483895584245</v>
      </c>
      <c r="Z632" s="374">
        <v>0.25824582210000002</v>
      </c>
      <c r="AA632" s="374">
        <v>0.26991538329999998</v>
      </c>
      <c r="AB632" s="374">
        <v>-4.3234146410357503</v>
      </c>
    </row>
    <row r="633" spans="1:28" x14ac:dyDescent="0.25">
      <c r="A633" s="373" t="s">
        <v>628</v>
      </c>
      <c r="B633" s="374">
        <v>7.19932286E-2</v>
      </c>
      <c r="C633" s="374">
        <v>7.5588868000000003E-2</v>
      </c>
      <c r="D633" s="374">
        <v>-4.7568372104739076</v>
      </c>
      <c r="E633" s="374">
        <v>5.3388236899999997E-2</v>
      </c>
      <c r="F633" s="374">
        <v>5.2221341599999999E-2</v>
      </c>
      <c r="G633" s="374">
        <v>2.234518042332323</v>
      </c>
      <c r="H633" s="374">
        <v>0.12538146550000001</v>
      </c>
      <c r="I633" s="374">
        <v>0.1278102096</v>
      </c>
      <c r="J633" s="374">
        <v>-1.9002739355495013</v>
      </c>
      <c r="K633" s="374">
        <v>7.2727490800000003E-2</v>
      </c>
      <c r="L633" s="374">
        <v>6.9132191600000004E-2</v>
      </c>
      <c r="M633" s="374">
        <v>5.2006151067833351</v>
      </c>
      <c r="N633" s="374">
        <v>4.1595021099999997E-2</v>
      </c>
      <c r="O633" s="374">
        <v>4.4088076900000002E-2</v>
      </c>
      <c r="P633" s="374">
        <v>-5.6547165930025063</v>
      </c>
      <c r="Q633" s="374">
        <v>0.1143225118</v>
      </c>
      <c r="R633" s="374">
        <v>0.11322026860000001</v>
      </c>
      <c r="S633" s="374">
        <v>0.97353876088577262</v>
      </c>
      <c r="T633" s="374">
        <v>7.2317855799999997E-2</v>
      </c>
      <c r="U633" s="374">
        <v>7.2761785499999995E-2</v>
      </c>
      <c r="V633" s="374">
        <v>-0.61011380761127887</v>
      </c>
      <c r="W633" s="374">
        <v>4.8174297099999999E-2</v>
      </c>
      <c r="X633" s="374">
        <v>4.8660158000000002E-2</v>
      </c>
      <c r="Y633" s="374">
        <v>-0.99847785122276767</v>
      </c>
      <c r="Z633" s="374">
        <v>0.1204921529</v>
      </c>
      <c r="AA633" s="374">
        <v>0.1214219435</v>
      </c>
      <c r="AB633" s="374">
        <v>-0.76575170286251604</v>
      </c>
    </row>
    <row r="634" spans="1:28" s="340" customFormat="1" x14ac:dyDescent="0.25">
      <c r="A634" s="379" t="s">
        <v>32</v>
      </c>
      <c r="B634" s="375">
        <v>5.2140489123</v>
      </c>
      <c r="C634" s="375">
        <v>5.4864920034000004</v>
      </c>
      <c r="D634" s="375">
        <v>-4.9657065194147032</v>
      </c>
      <c r="E634" s="375">
        <v>5.9586530350000002</v>
      </c>
      <c r="F634" s="375">
        <v>6.4211930595000002</v>
      </c>
      <c r="G634" s="375">
        <v>-7.2033346484682177</v>
      </c>
      <c r="H634" s="375">
        <v>11.172701947</v>
      </c>
      <c r="I634" s="375">
        <v>11.907685063000001</v>
      </c>
      <c r="J634" s="375">
        <v>-6.1723425847377111</v>
      </c>
      <c r="K634" s="375">
        <v>6.2114380820999999</v>
      </c>
      <c r="L634" s="375">
        <v>6.3411176687999999</v>
      </c>
      <c r="M634" s="375">
        <v>-2.0450588283207338</v>
      </c>
      <c r="N634" s="375">
        <v>5.2723603063000004</v>
      </c>
      <c r="O634" s="375">
        <v>5.5668371223999999</v>
      </c>
      <c r="P634" s="375">
        <v>-5.289840705327542</v>
      </c>
      <c r="Q634" s="375">
        <v>11.483798388</v>
      </c>
      <c r="R634" s="375">
        <v>11.907954791</v>
      </c>
      <c r="S634" s="375">
        <v>-3.5619584592358033</v>
      </c>
      <c r="T634" s="375">
        <v>5.6550081200999998</v>
      </c>
      <c r="U634" s="375">
        <v>5.8606933924</v>
      </c>
      <c r="V634" s="375">
        <v>-3.5095723070367013</v>
      </c>
      <c r="W634" s="375">
        <v>5.6552337607999998</v>
      </c>
      <c r="X634" s="375">
        <v>6.0471097721999998</v>
      </c>
      <c r="Y634" s="375">
        <v>-6.4803852776337383</v>
      </c>
      <c r="Z634" s="375">
        <v>11.310241881</v>
      </c>
      <c r="AA634" s="375">
        <v>11.907803165000001</v>
      </c>
      <c r="AB634" s="375">
        <v>-5.0182327984424795</v>
      </c>
    </row>
    <row r="635" spans="1:28" x14ac:dyDescent="0.25">
      <c r="A635" s="1074"/>
      <c r="B635" s="1072"/>
      <c r="C635" s="1072"/>
      <c r="D635" s="1072"/>
      <c r="E635" s="1072"/>
      <c r="F635" s="1072"/>
      <c r="G635" s="1072"/>
      <c r="H635" s="1072"/>
      <c r="I635" s="1072"/>
      <c r="J635" s="1072"/>
      <c r="K635" s="1072"/>
      <c r="L635" s="1072"/>
      <c r="M635" s="1072"/>
      <c r="N635" s="1072"/>
      <c r="O635" s="1072"/>
      <c r="P635" s="1072"/>
      <c r="Q635" s="1072"/>
      <c r="R635" s="1072"/>
      <c r="S635" s="1072"/>
      <c r="T635" s="1072"/>
      <c r="U635" s="1072"/>
      <c r="V635" s="1072"/>
      <c r="W635" s="1072"/>
      <c r="X635" s="1072"/>
      <c r="Y635" s="1072"/>
      <c r="Z635" s="1072"/>
      <c r="AA635" s="1072"/>
      <c r="AB635" s="1075"/>
    </row>
    <row r="636" spans="1:28" x14ac:dyDescent="0.25">
      <c r="A636" s="1082" t="s">
        <v>629</v>
      </c>
      <c r="B636" s="1077"/>
      <c r="C636" s="1077"/>
      <c r="D636" s="1077"/>
      <c r="E636" s="1077"/>
      <c r="F636" s="1077"/>
      <c r="G636" s="1077"/>
      <c r="H636" s="1077"/>
      <c r="I636" s="1077"/>
      <c r="J636" s="1077"/>
      <c r="K636" s="1077"/>
      <c r="L636" s="1077"/>
      <c r="M636" s="1077"/>
      <c r="N636" s="1077"/>
      <c r="O636" s="1077"/>
      <c r="P636" s="1077"/>
      <c r="Q636" s="1077"/>
      <c r="R636" s="1077"/>
      <c r="S636" s="1077"/>
      <c r="T636" s="1077"/>
      <c r="U636" s="1077"/>
      <c r="V636" s="1077"/>
      <c r="W636" s="1077"/>
      <c r="X636" s="1077"/>
      <c r="Y636" s="1077"/>
      <c r="Z636" s="1077"/>
      <c r="AA636" s="1077"/>
      <c r="AB636" s="1078"/>
    </row>
    <row r="637" spans="1:28" x14ac:dyDescent="0.25">
      <c r="A637" s="373" t="s">
        <v>610</v>
      </c>
      <c r="B637" s="374">
        <v>6.0668449999999997E-4</v>
      </c>
      <c r="C637" s="374">
        <v>6.0958759999999996E-4</v>
      </c>
      <c r="D637" s="374">
        <v>-0.47624000225726659</v>
      </c>
      <c r="E637" s="374">
        <v>2.022282E-4</v>
      </c>
      <c r="F637" s="374">
        <v>4.0639179999999998E-4</v>
      </c>
      <c r="G637" s="374">
        <v>-50.238119962066165</v>
      </c>
      <c r="H637" s="374">
        <v>8.0891269999999998E-4</v>
      </c>
      <c r="I637" s="374">
        <v>1.0159794000000001E-3</v>
      </c>
      <c r="J637" s="374">
        <v>-20.38099394534969</v>
      </c>
      <c r="K637" s="374">
        <v>0</v>
      </c>
      <c r="L637" s="374">
        <v>0</v>
      </c>
      <c r="M637" s="374">
        <v>0</v>
      </c>
      <c r="N637" s="374">
        <v>2.551842E-4</v>
      </c>
      <c r="O637" s="374">
        <v>2.6087620000000001E-4</v>
      </c>
      <c r="P637" s="374">
        <v>-2.1818778409069206</v>
      </c>
      <c r="Q637" s="374">
        <v>2.551842E-4</v>
      </c>
      <c r="R637" s="374">
        <v>2.6087620000000001E-4</v>
      </c>
      <c r="S637" s="374">
        <v>-2.1818778409069206</v>
      </c>
      <c r="T637" s="374">
        <v>3.384611E-4</v>
      </c>
      <c r="U637" s="374">
        <v>3.4267720000000001E-4</v>
      </c>
      <c r="V637" s="374">
        <v>-1.2303415575941501</v>
      </c>
      <c r="W637" s="374">
        <v>2.2564070000000001E-4</v>
      </c>
      <c r="X637" s="374">
        <v>3.4267720000000001E-4</v>
      </c>
      <c r="Y637" s="374">
        <v>-34.153570765723543</v>
      </c>
      <c r="Z637" s="374">
        <v>5.6410179999999996E-4</v>
      </c>
      <c r="AA637" s="374">
        <v>6.8535429999999999E-4</v>
      </c>
      <c r="AB637" s="374">
        <v>-17.691944152097683</v>
      </c>
    </row>
    <row r="638" spans="1:28" x14ac:dyDescent="0.25">
      <c r="A638" s="373" t="s">
        <v>611</v>
      </c>
      <c r="B638" s="374">
        <v>1.0920321199999999E-2</v>
      </c>
      <c r="C638" s="374">
        <v>8.7374228999999998E-3</v>
      </c>
      <c r="D638" s="374">
        <v>24.983319738363583</v>
      </c>
      <c r="E638" s="374">
        <v>1.2740374699999999E-2</v>
      </c>
      <c r="F638" s="374">
        <v>1.3817319999999999E-2</v>
      </c>
      <c r="G638" s="374">
        <v>-7.7941692021318172</v>
      </c>
      <c r="H638" s="374">
        <v>2.3660695900000001E-2</v>
      </c>
      <c r="I638" s="374">
        <v>2.2554742900000001E-2</v>
      </c>
      <c r="J638" s="374">
        <v>4.9034165669873397</v>
      </c>
      <c r="K638" s="374">
        <v>8.9314462000000001E-3</v>
      </c>
      <c r="L638" s="374">
        <v>9.1306667999999994E-3</v>
      </c>
      <c r="M638" s="374">
        <v>-2.1818844599607923</v>
      </c>
      <c r="N638" s="374">
        <v>1.09729197E-2</v>
      </c>
      <c r="O638" s="374">
        <v>1.2000304999999999E-2</v>
      </c>
      <c r="P638" s="374">
        <v>-8.5613265662830997</v>
      </c>
      <c r="Q638" s="374">
        <v>1.9904365899999998E-2</v>
      </c>
      <c r="R638" s="374">
        <v>2.1130971799999999E-2</v>
      </c>
      <c r="S638" s="374">
        <v>-5.8047775161954469</v>
      </c>
      <c r="T638" s="374">
        <v>1.0041012699999999E-2</v>
      </c>
      <c r="U638" s="374">
        <v>8.9096064000000006E-3</v>
      </c>
      <c r="V638" s="374">
        <v>12.698723705684678</v>
      </c>
      <c r="W638" s="374">
        <v>1.1958959E-2</v>
      </c>
      <c r="X638" s="374">
        <v>1.30217324E-2</v>
      </c>
      <c r="Y638" s="374">
        <v>-8.161536171638728</v>
      </c>
      <c r="Z638" s="374">
        <v>2.1999971699999999E-2</v>
      </c>
      <c r="AA638" s="374">
        <v>2.1931338799999998E-2</v>
      </c>
      <c r="AB638" s="374">
        <v>0.31294441541342977</v>
      </c>
    </row>
    <row r="639" spans="1:28" x14ac:dyDescent="0.25">
      <c r="A639" s="373" t="s">
        <v>612</v>
      </c>
      <c r="B639" s="374">
        <v>4.0647862200000003E-2</v>
      </c>
      <c r="C639" s="374">
        <v>4.3077526900000003E-2</v>
      </c>
      <c r="D639" s="374">
        <v>-5.6402139928789623</v>
      </c>
      <c r="E639" s="374">
        <v>4.4085741099999999E-2</v>
      </c>
      <c r="F639" s="374">
        <v>4.3280722799999997E-2</v>
      </c>
      <c r="G639" s="374">
        <v>1.859992735611149</v>
      </c>
      <c r="H639" s="374">
        <v>8.4733603300000002E-2</v>
      </c>
      <c r="I639" s="374">
        <v>8.63582497E-2</v>
      </c>
      <c r="J639" s="374">
        <v>-1.8812868552151807</v>
      </c>
      <c r="K639" s="374">
        <v>3.4705048199999998E-2</v>
      </c>
      <c r="L639" s="374">
        <v>3.6783543500000002E-2</v>
      </c>
      <c r="M639" s="374">
        <v>-5.6506119373735846</v>
      </c>
      <c r="N639" s="374">
        <v>3.0111733000000002E-2</v>
      </c>
      <c r="O639" s="374">
        <v>3.2609524399999999E-2</v>
      </c>
      <c r="P639" s="374">
        <v>-7.6596989559283397</v>
      </c>
      <c r="Q639" s="374">
        <v>6.4816781300000001E-2</v>
      </c>
      <c r="R639" s="374">
        <v>6.93930678E-2</v>
      </c>
      <c r="S639" s="374">
        <v>-6.5947314985258521</v>
      </c>
      <c r="T639" s="374">
        <v>3.8020463999999997E-2</v>
      </c>
      <c r="U639" s="374">
        <v>4.0321680200000001E-2</v>
      </c>
      <c r="V639" s="374">
        <v>-5.7071436224525263</v>
      </c>
      <c r="W639" s="374">
        <v>3.7907643599999999E-2</v>
      </c>
      <c r="X639" s="374">
        <v>3.86082944E-2</v>
      </c>
      <c r="Y639" s="374">
        <v>-1.81476755419685</v>
      </c>
      <c r="Z639" s="374">
        <v>7.5928107600000003E-2</v>
      </c>
      <c r="AA639" s="374">
        <v>7.89299745E-2</v>
      </c>
      <c r="AB639" s="374">
        <v>-3.803202673022521</v>
      </c>
    </row>
    <row r="640" spans="1:28" x14ac:dyDescent="0.25">
      <c r="A640" s="373" t="s">
        <v>613</v>
      </c>
      <c r="B640" s="374">
        <v>8.9182623099999997E-2</v>
      </c>
      <c r="C640" s="374">
        <v>9.24541262E-2</v>
      </c>
      <c r="D640" s="374">
        <v>-3.5385149743592526</v>
      </c>
      <c r="E640" s="374">
        <v>8.4935831500000003E-2</v>
      </c>
      <c r="F640" s="374">
        <v>8.3513507400000006E-2</v>
      </c>
      <c r="G640" s="374">
        <v>1.7031066521821181</v>
      </c>
      <c r="H640" s="374">
        <v>0.17411845449999999</v>
      </c>
      <c r="I640" s="374">
        <v>0.17596763360000001</v>
      </c>
      <c r="J640" s="374">
        <v>-1.0508631969237459</v>
      </c>
      <c r="K640" s="374">
        <v>6.7368623099999997E-2</v>
      </c>
      <c r="L640" s="374">
        <v>7.0175696400000001E-2</v>
      </c>
      <c r="M640" s="374">
        <v>-4.0000647574621073</v>
      </c>
      <c r="N640" s="374">
        <v>6.0733834399999999E-2</v>
      </c>
      <c r="O640" s="374">
        <v>5.50448771E-2</v>
      </c>
      <c r="P640" s="374">
        <v>10.335125809555134</v>
      </c>
      <c r="Q640" s="374">
        <v>0.12810245749999999</v>
      </c>
      <c r="R640" s="374">
        <v>0.12522057349999999</v>
      </c>
      <c r="S640" s="374">
        <v>2.3014460958366456</v>
      </c>
      <c r="T640" s="374">
        <v>7.9538359399999994E-2</v>
      </c>
      <c r="U640" s="374">
        <v>8.2699423399999999E-2</v>
      </c>
      <c r="V640" s="374">
        <v>-3.8223531314246162</v>
      </c>
      <c r="W640" s="374">
        <v>7.4235802099999998E-2</v>
      </c>
      <c r="X640" s="374">
        <v>7.1048399700000001E-2</v>
      </c>
      <c r="Y640" s="374">
        <v>4.4862409476620346</v>
      </c>
      <c r="Z640" s="374">
        <v>0.1537741614</v>
      </c>
      <c r="AA640" s="374">
        <v>0.15374782309999999</v>
      </c>
      <c r="AB640" s="374">
        <v>1.7130844176493909E-2</v>
      </c>
    </row>
    <row r="641" spans="1:28" x14ac:dyDescent="0.25">
      <c r="A641" s="373" t="s">
        <v>614</v>
      </c>
      <c r="B641" s="374">
        <v>9.12049048E-2</v>
      </c>
      <c r="C641" s="374">
        <v>9.24541262E-2</v>
      </c>
      <c r="D641" s="374">
        <v>-1.3511797161952943</v>
      </c>
      <c r="E641" s="374">
        <v>0.10252968229999999</v>
      </c>
      <c r="F641" s="374">
        <v>9.99723738E-2</v>
      </c>
      <c r="G641" s="374">
        <v>2.5580151823903163</v>
      </c>
      <c r="H641" s="374">
        <v>0.19373458709999999</v>
      </c>
      <c r="I641" s="374">
        <v>0.1924265</v>
      </c>
      <c r="J641" s="374">
        <v>0.67978532062891173</v>
      </c>
      <c r="K641" s="374">
        <v>8.5231515499999994E-2</v>
      </c>
      <c r="L641" s="374">
        <v>8.2697753799999996E-2</v>
      </c>
      <c r="M641" s="374">
        <v>3.0638821292870544</v>
      </c>
      <c r="N641" s="374">
        <v>7.6044885100000001E-2</v>
      </c>
      <c r="O641" s="374">
        <v>8.4784763299999996E-2</v>
      </c>
      <c r="P641" s="374">
        <v>-10.308312319131041</v>
      </c>
      <c r="Q641" s="374">
        <v>0.16127640060000001</v>
      </c>
      <c r="R641" s="374">
        <v>0.16748251710000001</v>
      </c>
      <c r="S641" s="374">
        <v>-3.7055309458326691</v>
      </c>
      <c r="T641" s="374">
        <v>8.8563988799999993E-2</v>
      </c>
      <c r="U641" s="374">
        <v>8.8182258099999994E-2</v>
      </c>
      <c r="V641" s="374">
        <v>0.43288832495886886</v>
      </c>
      <c r="W641" s="374">
        <v>9.08203962E-2</v>
      </c>
      <c r="X641" s="374">
        <v>9.33224156E-2</v>
      </c>
      <c r="Y641" s="374">
        <v>-2.6810486890139984</v>
      </c>
      <c r="Z641" s="374">
        <v>0.1793843849</v>
      </c>
      <c r="AA641" s="374">
        <v>0.18150467370000001</v>
      </c>
      <c r="AB641" s="374">
        <v>-1.1681731146518715</v>
      </c>
    </row>
    <row r="642" spans="1:28" x14ac:dyDescent="0.25">
      <c r="A642" s="373" t="s">
        <v>615</v>
      </c>
      <c r="B642" s="374">
        <v>0.1118321781</v>
      </c>
      <c r="C642" s="374">
        <v>0.11378969379999999</v>
      </c>
      <c r="D642" s="374">
        <v>-1.7202926158150889</v>
      </c>
      <c r="E642" s="374">
        <v>0.1003051724</v>
      </c>
      <c r="F642" s="374">
        <v>0.10749062149999999</v>
      </c>
      <c r="G642" s="374">
        <v>-6.6847218852483685</v>
      </c>
      <c r="H642" s="374">
        <v>0.21213735049999999</v>
      </c>
      <c r="I642" s="374">
        <v>0.22128031519999999</v>
      </c>
      <c r="J642" s="374">
        <v>-4.1318472868842049</v>
      </c>
      <c r="K642" s="374">
        <v>7.7065621799999998E-2</v>
      </c>
      <c r="L642" s="374">
        <v>7.59149727E-2</v>
      </c>
      <c r="M642" s="374">
        <v>1.5157077175633304</v>
      </c>
      <c r="N642" s="374">
        <v>7.2727490800000003E-2</v>
      </c>
      <c r="O642" s="374">
        <v>7.0958325000000003E-2</v>
      </c>
      <c r="P642" s="374">
        <v>2.493246282236794</v>
      </c>
      <c r="Q642" s="374">
        <v>0.1497931126</v>
      </c>
      <c r="R642" s="374">
        <v>0.14687329769999999</v>
      </c>
      <c r="S642" s="374">
        <v>1.9879821218176552</v>
      </c>
      <c r="T642" s="374">
        <v>9.6461414499999995E-2</v>
      </c>
      <c r="U642" s="374">
        <v>9.7206090199999998E-2</v>
      </c>
      <c r="V642" s="374">
        <v>-0.76607926362211032</v>
      </c>
      <c r="W642" s="374">
        <v>8.8112707299999996E-2</v>
      </c>
      <c r="X642" s="374">
        <v>9.1494804099999993E-2</v>
      </c>
      <c r="Y642" s="374">
        <v>-3.6964905638832812</v>
      </c>
      <c r="Z642" s="374">
        <v>0.1845741219</v>
      </c>
      <c r="AA642" s="374">
        <v>0.1887008943</v>
      </c>
      <c r="AB642" s="374">
        <v>-2.1869384431422945</v>
      </c>
    </row>
    <row r="643" spans="1:28" x14ac:dyDescent="0.25">
      <c r="A643" s="373" t="s">
        <v>616</v>
      </c>
      <c r="B643" s="374">
        <v>0.1263926064</v>
      </c>
      <c r="C643" s="374">
        <v>0.13248371489999999</v>
      </c>
      <c r="D643" s="374">
        <v>-4.5976280968552441</v>
      </c>
      <c r="E643" s="374">
        <v>0.12861711619999999</v>
      </c>
      <c r="F643" s="374">
        <v>0.1229335085</v>
      </c>
      <c r="G643" s="374">
        <v>4.6233185478473438</v>
      </c>
      <c r="H643" s="374">
        <v>0.25500972259999999</v>
      </c>
      <c r="I643" s="374">
        <v>0.2554172234</v>
      </c>
      <c r="J643" s="374">
        <v>-0.15954319547270002</v>
      </c>
      <c r="K643" s="374">
        <v>6.7623807199999997E-2</v>
      </c>
      <c r="L643" s="374">
        <v>6.8349563099999996E-2</v>
      </c>
      <c r="M643" s="374">
        <v>-1.0618296110220471</v>
      </c>
      <c r="N643" s="374">
        <v>6.0733834399999999E-2</v>
      </c>
      <c r="O643" s="374">
        <v>6.2610286799999998E-2</v>
      </c>
      <c r="P643" s="374">
        <v>-2.9970353050674747</v>
      </c>
      <c r="Q643" s="374">
        <v>0.12835764159999999</v>
      </c>
      <c r="R643" s="374">
        <v>0.1309598498</v>
      </c>
      <c r="S643" s="374">
        <v>-1.9870274774857033</v>
      </c>
      <c r="T643" s="374">
        <v>0.10041012739999999</v>
      </c>
      <c r="U643" s="374">
        <v>0.10440231079999999</v>
      </c>
      <c r="V643" s="374">
        <v>-3.823845822385763</v>
      </c>
      <c r="W643" s="374">
        <v>9.8605001499999997E-2</v>
      </c>
      <c r="X643" s="374">
        <v>9.6520735900000001E-2</v>
      </c>
      <c r="Y643" s="374">
        <v>2.1593967146700921</v>
      </c>
      <c r="Z643" s="374">
        <v>0.19901512900000001</v>
      </c>
      <c r="AA643" s="374">
        <v>0.20092304659999999</v>
      </c>
      <c r="AB643" s="374">
        <v>-0.94957628419714002</v>
      </c>
    </row>
    <row r="644" spans="1:28" x14ac:dyDescent="0.25">
      <c r="A644" s="373" t="s">
        <v>617</v>
      </c>
      <c r="B644" s="374">
        <v>0.14641319520000001</v>
      </c>
      <c r="C644" s="374">
        <v>0.15564804539999999</v>
      </c>
      <c r="D644" s="374">
        <v>-5.9331616894175099</v>
      </c>
      <c r="E644" s="374">
        <v>0.15328895300000001</v>
      </c>
      <c r="F644" s="374">
        <v>0.16479186009999999</v>
      </c>
      <c r="G644" s="374">
        <v>-6.9802641301698554</v>
      </c>
      <c r="H644" s="374">
        <v>0.29970214820000002</v>
      </c>
      <c r="I644" s="374">
        <v>0.32043990550000001</v>
      </c>
      <c r="J644" s="374">
        <v>-6.4716525451602891</v>
      </c>
      <c r="K644" s="374">
        <v>8.9824830699999997E-2</v>
      </c>
      <c r="L644" s="374">
        <v>9.5219811099999996E-2</v>
      </c>
      <c r="M644" s="374">
        <v>-5.6658171631260412</v>
      </c>
      <c r="N644" s="374">
        <v>9.3397409200000003E-2</v>
      </c>
      <c r="O644" s="374">
        <v>0.100437335</v>
      </c>
      <c r="P644" s="374">
        <v>-7.0092718011683601</v>
      </c>
      <c r="Q644" s="374">
        <v>0.18322224000000001</v>
      </c>
      <c r="R644" s="374">
        <v>0.19565714619999999</v>
      </c>
      <c r="S644" s="374">
        <v>-6.3554572074199012</v>
      </c>
      <c r="T644" s="374">
        <v>0.1213947158</v>
      </c>
      <c r="U644" s="374">
        <v>0.12918929260000001</v>
      </c>
      <c r="V644" s="374">
        <v>-6.0334541997484443</v>
      </c>
      <c r="W644" s="374">
        <v>0.1268100935</v>
      </c>
      <c r="X644" s="374">
        <v>0.1366139646</v>
      </c>
      <c r="Y644" s="374">
        <v>-7.1763315915070125</v>
      </c>
      <c r="Z644" s="374">
        <v>0.2482048094</v>
      </c>
      <c r="AA644" s="374">
        <v>0.26580325729999998</v>
      </c>
      <c r="AB644" s="374">
        <v>-6.620854867906079</v>
      </c>
    </row>
    <row r="645" spans="1:28" x14ac:dyDescent="0.25">
      <c r="A645" s="373" t="s">
        <v>618</v>
      </c>
      <c r="B645" s="374">
        <v>0.14964884589999999</v>
      </c>
      <c r="C645" s="374">
        <v>0.17291969539999999</v>
      </c>
      <c r="D645" s="374">
        <v>-13.457604957127401</v>
      </c>
      <c r="E645" s="374">
        <v>0.1751295954</v>
      </c>
      <c r="F645" s="374">
        <v>0.2005543353</v>
      </c>
      <c r="G645" s="374">
        <v>-12.677232761868895</v>
      </c>
      <c r="H645" s="374">
        <v>0.3247784413</v>
      </c>
      <c r="I645" s="374">
        <v>0.37347403070000001</v>
      </c>
      <c r="J645" s="374">
        <v>-13.038547635756681</v>
      </c>
      <c r="K645" s="374">
        <v>9.5438882700000005E-2</v>
      </c>
      <c r="L645" s="374">
        <v>0.1181769163</v>
      </c>
      <c r="M645" s="374">
        <v>-19.240672638874734</v>
      </c>
      <c r="N645" s="374">
        <v>0.12886801000000001</v>
      </c>
      <c r="O645" s="374">
        <v>0.143221031</v>
      </c>
      <c r="P645" s="374">
        <v>-10.021587541846412</v>
      </c>
      <c r="Q645" s="374">
        <v>0.22430689270000001</v>
      </c>
      <c r="R645" s="374">
        <v>0.26139794729999999</v>
      </c>
      <c r="S645" s="374">
        <v>-14.189497271541885</v>
      </c>
      <c r="T645" s="374">
        <v>0.1256818898</v>
      </c>
      <c r="U645" s="374">
        <v>0.14895034269999999</v>
      </c>
      <c r="V645" s="374">
        <v>-15.621617566107137</v>
      </c>
      <c r="W645" s="374">
        <v>0.15467672439999999</v>
      </c>
      <c r="X645" s="374">
        <v>0.17545071039999999</v>
      </c>
      <c r="Y645" s="374">
        <v>-11.840354452050139</v>
      </c>
      <c r="Z645" s="374">
        <v>0.28035861420000002</v>
      </c>
      <c r="AA645" s="374">
        <v>0.3244010531</v>
      </c>
      <c r="AB645" s="374">
        <v>-13.576540051003915</v>
      </c>
    </row>
    <row r="646" spans="1:28" x14ac:dyDescent="0.25">
      <c r="A646" s="373" t="s">
        <v>619</v>
      </c>
      <c r="B646" s="374">
        <v>0.1522778122</v>
      </c>
      <c r="C646" s="374">
        <v>0.20177351060000001</v>
      </c>
      <c r="D646" s="374">
        <v>-24.530325240819796</v>
      </c>
      <c r="E646" s="374">
        <v>0.20505936459999999</v>
      </c>
      <c r="F646" s="374">
        <v>0.26496742979999999</v>
      </c>
      <c r="G646" s="374">
        <v>-22.609595920985161</v>
      </c>
      <c r="H646" s="374">
        <v>0.35733717669999998</v>
      </c>
      <c r="I646" s="374">
        <v>0.46674094040000003</v>
      </c>
      <c r="J646" s="374">
        <v>-23.439932997144052</v>
      </c>
      <c r="K646" s="374">
        <v>0.1265713524</v>
      </c>
      <c r="L646" s="374">
        <v>0.1565257169</v>
      </c>
      <c r="M646" s="374">
        <v>-19.137024313478801</v>
      </c>
      <c r="N646" s="374">
        <v>0.16893192600000001</v>
      </c>
      <c r="O646" s="374">
        <v>0.20504868919999999</v>
      </c>
      <c r="P646" s="374">
        <v>-17.613749856636485</v>
      </c>
      <c r="Q646" s="374">
        <v>0.29550327840000001</v>
      </c>
      <c r="R646" s="374">
        <v>0.36157440610000002</v>
      </c>
      <c r="S646" s="374">
        <v>-18.273176028318449</v>
      </c>
      <c r="T646" s="374">
        <v>0.14091263949999999</v>
      </c>
      <c r="U646" s="374">
        <v>0.18196157660000001</v>
      </c>
      <c r="V646" s="374">
        <v>-22.559123671607061</v>
      </c>
      <c r="W646" s="374">
        <v>0.18908693660000001</v>
      </c>
      <c r="X646" s="374">
        <v>0.23873176090000001</v>
      </c>
      <c r="Y646" s="374">
        <v>-20.795232319672465</v>
      </c>
      <c r="Z646" s="374">
        <v>0.32999957610000002</v>
      </c>
      <c r="AA646" s="374">
        <v>0.42069333759999999</v>
      </c>
      <c r="AB646" s="374">
        <v>-21.558164438114446</v>
      </c>
    </row>
    <row r="647" spans="1:28" x14ac:dyDescent="0.25">
      <c r="A647" s="373" t="s">
        <v>620</v>
      </c>
      <c r="B647" s="374">
        <v>0.1729050855</v>
      </c>
      <c r="C647" s="374">
        <v>0.22615701639999999</v>
      </c>
      <c r="D647" s="374">
        <v>-23.546442090398923</v>
      </c>
      <c r="E647" s="374">
        <v>0.2266977788</v>
      </c>
      <c r="F647" s="374">
        <v>0.3052002144</v>
      </c>
      <c r="G647" s="374">
        <v>-25.721618759124965</v>
      </c>
      <c r="H647" s="374">
        <v>0.39960286430000003</v>
      </c>
      <c r="I647" s="374">
        <v>0.53135723079999997</v>
      </c>
      <c r="J647" s="374">
        <v>-24.795816987685182</v>
      </c>
      <c r="K647" s="374">
        <v>0.16765600510000001</v>
      </c>
      <c r="L647" s="374">
        <v>0.19878766049999999</v>
      </c>
      <c r="M647" s="374">
        <v>-15.660758480529523</v>
      </c>
      <c r="N647" s="374">
        <v>0.25952230929999998</v>
      </c>
      <c r="O647" s="374">
        <v>0.31252968149999999</v>
      </c>
      <c r="P647" s="374">
        <v>-16.960748158571302</v>
      </c>
      <c r="Q647" s="374">
        <v>0.42717831429999997</v>
      </c>
      <c r="R647" s="374">
        <v>0.51131734200000001</v>
      </c>
      <c r="S647" s="374">
        <v>-16.455344027819041</v>
      </c>
      <c r="T647" s="374">
        <v>0.17058439619999999</v>
      </c>
      <c r="U647" s="374">
        <v>0.21417323050000001</v>
      </c>
      <c r="V647" s="374">
        <v>-20.352139339841546</v>
      </c>
      <c r="W647" s="374">
        <v>0.24120994649999999</v>
      </c>
      <c r="X647" s="374">
        <v>0.30840945190000002</v>
      </c>
      <c r="Y647" s="374">
        <v>-21.789055097373954</v>
      </c>
      <c r="Z647" s="374">
        <v>0.41179434279999999</v>
      </c>
      <c r="AA647" s="374">
        <v>0.52258268240000005</v>
      </c>
      <c r="AB647" s="374">
        <v>-21.200155177587654</v>
      </c>
    </row>
    <row r="648" spans="1:28" x14ac:dyDescent="0.25">
      <c r="A648" s="373" t="s">
        <v>621</v>
      </c>
      <c r="B648" s="374">
        <v>0.18847665459999999</v>
      </c>
      <c r="C648" s="374">
        <v>0.26984413099999999</v>
      </c>
      <c r="D648" s="374">
        <v>-30.153509768200227</v>
      </c>
      <c r="E648" s="374">
        <v>0.2386292408</v>
      </c>
      <c r="F648" s="374">
        <v>0.35884392720000002</v>
      </c>
      <c r="G648" s="374">
        <v>-33.500549204779752</v>
      </c>
      <c r="H648" s="374">
        <v>0.4271058955</v>
      </c>
      <c r="I648" s="374">
        <v>0.62868805819999996</v>
      </c>
      <c r="J648" s="374">
        <v>-32.063940148179512</v>
      </c>
      <c r="K648" s="374">
        <v>0.20542326350000001</v>
      </c>
      <c r="L648" s="374">
        <v>0.23191893720000001</v>
      </c>
      <c r="M648" s="374">
        <v>-11.424540841678187</v>
      </c>
      <c r="N648" s="374">
        <v>0.30775211889999998</v>
      </c>
      <c r="O648" s="374">
        <v>0.37096594910000003</v>
      </c>
      <c r="P648" s="374">
        <v>-17.040332233554867</v>
      </c>
      <c r="Q648" s="374">
        <v>0.51317538240000005</v>
      </c>
      <c r="R648" s="374">
        <v>0.60288488640000004</v>
      </c>
      <c r="S648" s="374">
        <v>-14.880038631534021</v>
      </c>
      <c r="T648" s="374">
        <v>0.19596897899999999</v>
      </c>
      <c r="U648" s="374">
        <v>0.25323842769999999</v>
      </c>
      <c r="V648" s="374">
        <v>-22.614833467472206</v>
      </c>
      <c r="W648" s="374">
        <v>0.26918939780000001</v>
      </c>
      <c r="X648" s="374">
        <v>0.36415160470000002</v>
      </c>
      <c r="Y648" s="374">
        <v>-26.077657128061539</v>
      </c>
      <c r="Z648" s="374">
        <v>0.4651583768</v>
      </c>
      <c r="AA648" s="374">
        <v>0.61739003250000002</v>
      </c>
      <c r="AB648" s="374">
        <v>-24.657290802633746</v>
      </c>
    </row>
    <row r="649" spans="1:28" x14ac:dyDescent="0.25">
      <c r="A649" s="373" t="s">
        <v>622</v>
      </c>
      <c r="B649" s="374">
        <v>0.19373458709999999</v>
      </c>
      <c r="C649" s="374">
        <v>0.30072990500000002</v>
      </c>
      <c r="D649" s="374">
        <v>-35.578542779109391</v>
      </c>
      <c r="E649" s="374">
        <v>0.25925651420000001</v>
      </c>
      <c r="F649" s="374">
        <v>0.42102186699999999</v>
      </c>
      <c r="G649" s="374">
        <v>-38.422078632794623</v>
      </c>
      <c r="H649" s="374">
        <v>0.45299110129999998</v>
      </c>
      <c r="I649" s="374">
        <v>0.72175177199999996</v>
      </c>
      <c r="J649" s="374">
        <v>-37.237272027092438</v>
      </c>
      <c r="K649" s="374">
        <v>0.19470552799999999</v>
      </c>
      <c r="L649" s="374">
        <v>0.22800579430000001</v>
      </c>
      <c r="M649" s="374">
        <v>-14.605008790340213</v>
      </c>
      <c r="N649" s="374">
        <v>0.28759256890000001</v>
      </c>
      <c r="O649" s="374">
        <v>0.33600853899999999</v>
      </c>
      <c r="P649" s="374">
        <v>-14.409148721068654</v>
      </c>
      <c r="Q649" s="374">
        <v>0.48229809680000002</v>
      </c>
      <c r="R649" s="374">
        <v>0.56401433329999995</v>
      </c>
      <c r="S649" s="374">
        <v>-14.488326213606161</v>
      </c>
      <c r="T649" s="374">
        <v>0.19416385310000001</v>
      </c>
      <c r="U649" s="374">
        <v>0.26888735180000001</v>
      </c>
      <c r="V649" s="374">
        <v>-27.789889780899692</v>
      </c>
      <c r="W649" s="374">
        <v>0.27178426620000001</v>
      </c>
      <c r="X649" s="374">
        <v>0.3837984291</v>
      </c>
      <c r="Y649" s="374">
        <v>-29.185675189622607</v>
      </c>
      <c r="Z649" s="374">
        <v>0.46594811940000003</v>
      </c>
      <c r="AA649" s="374">
        <v>0.65268578089999996</v>
      </c>
      <c r="AB649" s="374">
        <v>-28.610652624070354</v>
      </c>
    </row>
    <row r="650" spans="1:28" x14ac:dyDescent="0.25">
      <c r="A650" s="373" t="s">
        <v>623</v>
      </c>
      <c r="B650" s="374">
        <v>0.18281426589999999</v>
      </c>
      <c r="C650" s="374">
        <v>0.3052002144</v>
      </c>
      <c r="D650" s="374">
        <v>-40.100217079008715</v>
      </c>
      <c r="E650" s="374">
        <v>0.23883146899999999</v>
      </c>
      <c r="F650" s="374">
        <v>0.3964351653</v>
      </c>
      <c r="G650" s="374">
        <v>-39.755226098758001</v>
      </c>
      <c r="H650" s="374">
        <v>0.42164573490000001</v>
      </c>
      <c r="I650" s="374">
        <v>0.70163537970000001</v>
      </c>
      <c r="J650" s="374">
        <v>-39.905291680091139</v>
      </c>
      <c r="K650" s="374">
        <v>0.17454597790000001</v>
      </c>
      <c r="L650" s="374">
        <v>0.18861348889999999</v>
      </c>
      <c r="M650" s="374">
        <v>-7.4583801413367397</v>
      </c>
      <c r="N650" s="374">
        <v>0.20210586920000001</v>
      </c>
      <c r="O650" s="374">
        <v>0.23452769919999999</v>
      </c>
      <c r="P650" s="374">
        <v>-13.824307367784039</v>
      </c>
      <c r="Q650" s="374">
        <v>0.37665184709999999</v>
      </c>
      <c r="R650" s="374">
        <v>0.42314118810000001</v>
      </c>
      <c r="S650" s="374">
        <v>-10.986720817405581</v>
      </c>
      <c r="T650" s="374">
        <v>0.1791587442</v>
      </c>
      <c r="U650" s="374">
        <v>0.25415223349999999</v>
      </c>
      <c r="V650" s="374">
        <v>-29.50731074334627</v>
      </c>
      <c r="W650" s="374">
        <v>0.22259458579999999</v>
      </c>
      <c r="X650" s="374">
        <v>0.32554331040000001</v>
      </c>
      <c r="Y650" s="374">
        <v>-31.623664597348156</v>
      </c>
      <c r="Z650" s="374">
        <v>0.40175333009999997</v>
      </c>
      <c r="AA650" s="374">
        <v>0.5796955439</v>
      </c>
      <c r="AB650" s="374">
        <v>-30.695805008757461</v>
      </c>
    </row>
    <row r="651" spans="1:28" x14ac:dyDescent="0.25">
      <c r="A651" s="373" t="s">
        <v>624</v>
      </c>
      <c r="B651" s="374">
        <v>0.15248004030000001</v>
      </c>
      <c r="C651" s="374">
        <v>0.24586701690000001</v>
      </c>
      <c r="D651" s="374">
        <v>-37.982718372502447</v>
      </c>
      <c r="E651" s="374">
        <v>0.19858806309999999</v>
      </c>
      <c r="F651" s="374">
        <v>0.3614854737</v>
      </c>
      <c r="G651" s="374">
        <v>-45.063335168812344</v>
      </c>
      <c r="H651" s="374">
        <v>0.35106810350000001</v>
      </c>
      <c r="I651" s="374">
        <v>0.60735249059999996</v>
      </c>
      <c r="J651" s="374">
        <v>-42.196976396164622</v>
      </c>
      <c r="K651" s="374">
        <v>0.12912319420000001</v>
      </c>
      <c r="L651" s="374">
        <v>0.15443870740000001</v>
      </c>
      <c r="M651" s="374">
        <v>-16.391948382753686</v>
      </c>
      <c r="N651" s="374">
        <v>0.13677871950000001</v>
      </c>
      <c r="O651" s="374">
        <v>0.14843855489999999</v>
      </c>
      <c r="P651" s="374">
        <v>-7.8549911832912827</v>
      </c>
      <c r="Q651" s="374">
        <v>0.26590191369999999</v>
      </c>
      <c r="R651" s="374">
        <v>0.30287726230000001</v>
      </c>
      <c r="S651" s="374">
        <v>-12.208030513487644</v>
      </c>
      <c r="T651" s="374">
        <v>0.1421536635</v>
      </c>
      <c r="U651" s="374">
        <v>0.20583475270000001</v>
      </c>
      <c r="V651" s="374">
        <v>-30.937967648647703</v>
      </c>
      <c r="W651" s="374">
        <v>0.17126131850000001</v>
      </c>
      <c r="X651" s="374">
        <v>0.26820199750000001</v>
      </c>
      <c r="Y651" s="374">
        <v>-36.144652129222123</v>
      </c>
      <c r="Z651" s="374">
        <v>0.31341498200000001</v>
      </c>
      <c r="AA651" s="374">
        <v>0.47403675020000002</v>
      </c>
      <c r="AB651" s="374">
        <v>-33.883821904574354</v>
      </c>
    </row>
    <row r="652" spans="1:28" x14ac:dyDescent="0.25">
      <c r="A652" s="373" t="s">
        <v>625</v>
      </c>
      <c r="B652" s="374">
        <v>0.12335918379999999</v>
      </c>
      <c r="C652" s="374">
        <v>0.20502464470000001</v>
      </c>
      <c r="D652" s="374">
        <v>-39.832021667198148</v>
      </c>
      <c r="E652" s="374">
        <v>0.15167112769999999</v>
      </c>
      <c r="F652" s="374">
        <v>0.26212268750000001</v>
      </c>
      <c r="G652" s="374">
        <v>-42.137352113025315</v>
      </c>
      <c r="H652" s="374">
        <v>0.27503031150000001</v>
      </c>
      <c r="I652" s="374">
        <v>0.46714733219999999</v>
      </c>
      <c r="J652" s="374">
        <v>-41.125573766040226</v>
      </c>
      <c r="K652" s="374">
        <v>9.0080014900000005E-2</v>
      </c>
      <c r="L652" s="374">
        <v>0.10748099229999999</v>
      </c>
      <c r="M652" s="374">
        <v>-16.189818336837213</v>
      </c>
      <c r="N652" s="374">
        <v>9.97770137E-2</v>
      </c>
      <c r="O652" s="374">
        <v>0.11243764000000001</v>
      </c>
      <c r="P652" s="374">
        <v>-11.260131660536455</v>
      </c>
      <c r="Q652" s="374">
        <v>0.18985702860000001</v>
      </c>
      <c r="R652" s="374">
        <v>0.2199186323</v>
      </c>
      <c r="S652" s="374">
        <v>-13.669420997031178</v>
      </c>
      <c r="T652" s="374">
        <v>0.1086460143</v>
      </c>
      <c r="U652" s="374">
        <v>0.1623147523</v>
      </c>
      <c r="V652" s="374">
        <v>-33.064608878437731</v>
      </c>
      <c r="W652" s="374">
        <v>0.1287280398</v>
      </c>
      <c r="X652" s="374">
        <v>0.1965824692</v>
      </c>
      <c r="Y652" s="374">
        <v>-34.517029761675211</v>
      </c>
      <c r="Z652" s="374">
        <v>0.237374054</v>
      </c>
      <c r="AA652" s="374">
        <v>0.35889722149999997</v>
      </c>
      <c r="AB652" s="374">
        <v>-33.860158346196613</v>
      </c>
    </row>
    <row r="653" spans="1:28" x14ac:dyDescent="0.25">
      <c r="A653" s="373" t="s">
        <v>626</v>
      </c>
      <c r="B653" s="374">
        <v>8.9384851200000004E-2</v>
      </c>
      <c r="C653" s="374">
        <v>0.14325309659999999</v>
      </c>
      <c r="D653" s="374">
        <v>-37.603546923955278</v>
      </c>
      <c r="E653" s="374">
        <v>9.6260608999999997E-2</v>
      </c>
      <c r="F653" s="374">
        <v>0.1550384578</v>
      </c>
      <c r="G653" s="374">
        <v>-37.911786297451165</v>
      </c>
      <c r="H653" s="374">
        <v>0.1856454602</v>
      </c>
      <c r="I653" s="374">
        <v>0.29829155439999999</v>
      </c>
      <c r="J653" s="374">
        <v>-37.763755808166458</v>
      </c>
      <c r="K653" s="374">
        <v>6.4306412899999998E-2</v>
      </c>
      <c r="L653" s="374">
        <v>7.6436725100000005E-2</v>
      </c>
      <c r="M653" s="374">
        <v>-15.869743482769916</v>
      </c>
      <c r="N653" s="374">
        <v>5.4609414100000003E-2</v>
      </c>
      <c r="O653" s="374">
        <v>6.1045029600000002E-2</v>
      </c>
      <c r="P653" s="374">
        <v>-10.542407043078894</v>
      </c>
      <c r="Q653" s="374">
        <v>0.1189158271</v>
      </c>
      <c r="R653" s="374">
        <v>0.13748175469999999</v>
      </c>
      <c r="S653" s="374">
        <v>-13.504284725280712</v>
      </c>
      <c r="T653" s="374">
        <v>7.8297335300000007E-2</v>
      </c>
      <c r="U653" s="374">
        <v>0.1139972715</v>
      </c>
      <c r="V653" s="374">
        <v>-31.316483044070043</v>
      </c>
      <c r="W653" s="374">
        <v>7.7846053799999995E-2</v>
      </c>
      <c r="X653" s="374">
        <v>0.1138830458</v>
      </c>
      <c r="Y653" s="374">
        <v>-31.643860371707767</v>
      </c>
      <c r="Z653" s="374">
        <v>0.15614338920000001</v>
      </c>
      <c r="AA653" s="374">
        <v>0.2278803173</v>
      </c>
      <c r="AB653" s="374">
        <v>-31.480089614567152</v>
      </c>
    </row>
    <row r="654" spans="1:28" x14ac:dyDescent="0.25">
      <c r="A654" s="373" t="s">
        <v>627</v>
      </c>
      <c r="B654" s="374">
        <v>4.7725848199999997E-2</v>
      </c>
      <c r="C654" s="374">
        <v>7.6604847399999995E-2</v>
      </c>
      <c r="D654" s="374">
        <v>-37.698657696170798</v>
      </c>
      <c r="E654" s="374">
        <v>4.2063459400000003E-2</v>
      </c>
      <c r="F654" s="374">
        <v>7.1118558600000006E-2</v>
      </c>
      <c r="G654" s="374">
        <v>-40.85445455020794</v>
      </c>
      <c r="H654" s="374">
        <v>8.9789307600000007E-2</v>
      </c>
      <c r="I654" s="374">
        <v>0.147723406</v>
      </c>
      <c r="J654" s="374">
        <v>-39.217954668605458</v>
      </c>
      <c r="K654" s="374">
        <v>3.2918758999999999E-2</v>
      </c>
      <c r="L654" s="374">
        <v>3.4435657699999997E-2</v>
      </c>
      <c r="M654" s="374">
        <v>-4.4050231687603247</v>
      </c>
      <c r="N654" s="374">
        <v>2.7304707099999999E-2</v>
      </c>
      <c r="O654" s="374">
        <v>3.3131276699999997E-2</v>
      </c>
      <c r="P654" s="374">
        <v>-17.586311728216618</v>
      </c>
      <c r="Q654" s="374">
        <v>6.0223466099999998E-2</v>
      </c>
      <c r="R654" s="374">
        <v>6.7566934499999995E-2</v>
      </c>
      <c r="S654" s="374">
        <v>-10.868435062715475</v>
      </c>
      <c r="T654" s="374">
        <v>4.1179434299999998E-2</v>
      </c>
      <c r="U654" s="374">
        <v>5.8140892999999999E-2</v>
      </c>
      <c r="V654" s="374">
        <v>-29.173027493746961</v>
      </c>
      <c r="W654" s="374">
        <v>3.5538415900000002E-2</v>
      </c>
      <c r="X654" s="374">
        <v>5.4485669799999997E-2</v>
      </c>
      <c r="Y654" s="374">
        <v>-34.774747139109216</v>
      </c>
      <c r="Z654" s="374">
        <v>7.6717850200000007E-2</v>
      </c>
      <c r="AA654" s="374">
        <v>0.1126265628</v>
      </c>
      <c r="AB654" s="374">
        <v>-31.882987198824463</v>
      </c>
    </row>
    <row r="655" spans="1:28" x14ac:dyDescent="0.25">
      <c r="A655" s="373" t="s">
        <v>628</v>
      </c>
      <c r="B655" s="374">
        <v>2.6087434E-2</v>
      </c>
      <c r="C655" s="374">
        <v>3.9826392799999999E-2</v>
      </c>
      <c r="D655" s="374">
        <v>-34.497120713377782</v>
      </c>
      <c r="E655" s="374">
        <v>1.59760254E-2</v>
      </c>
      <c r="F655" s="374">
        <v>2.8650619299999999E-2</v>
      </c>
      <c r="G655" s="374">
        <v>-44.238463983220079</v>
      </c>
      <c r="H655" s="374">
        <v>4.2063459400000003E-2</v>
      </c>
      <c r="I655" s="374">
        <v>6.8477012200000006E-2</v>
      </c>
      <c r="J655" s="374">
        <v>-38.572875701489792</v>
      </c>
      <c r="K655" s="374">
        <v>1.6842155800000001E-2</v>
      </c>
      <c r="L655" s="374">
        <v>2.1130971799999999E-2</v>
      </c>
      <c r="M655" s="374">
        <v>-20.296350023996524</v>
      </c>
      <c r="N655" s="374">
        <v>1.12281038E-2</v>
      </c>
      <c r="O655" s="374">
        <v>1.3043809700000001E-2</v>
      </c>
      <c r="P655" s="374">
        <v>-13.920058186681461</v>
      </c>
      <c r="Q655" s="374">
        <v>2.8070259600000001E-2</v>
      </c>
      <c r="R655" s="374">
        <v>3.4174781500000001E-2</v>
      </c>
      <c r="S655" s="374">
        <v>-17.862650855573136</v>
      </c>
      <c r="T655" s="374">
        <v>2.1999971699999999E-2</v>
      </c>
      <c r="U655" s="374">
        <v>3.16405253E-2</v>
      </c>
      <c r="V655" s="374">
        <v>-30.469006151424427</v>
      </c>
      <c r="W655" s="374">
        <v>1.3876905300000001E-2</v>
      </c>
      <c r="X655" s="374">
        <v>2.18171131E-2</v>
      </c>
      <c r="Y655" s="374">
        <v>-36.394401787283215</v>
      </c>
      <c r="Z655" s="374">
        <v>3.5876877000000001E-2</v>
      </c>
      <c r="AA655" s="374">
        <v>5.3457638299999999E-2</v>
      </c>
      <c r="AB655" s="374">
        <v>-32.887276466158433</v>
      </c>
    </row>
    <row r="656" spans="1:28" s="340" customFormat="1" x14ac:dyDescent="0.25">
      <c r="A656" s="379" t="s">
        <v>32</v>
      </c>
      <c r="B656" s="375">
        <v>2.0960949841000001</v>
      </c>
      <c r="C656" s="375">
        <v>2.8264547153000001</v>
      </c>
      <c r="D656" s="375">
        <v>-25.840135603321691</v>
      </c>
      <c r="E656" s="375">
        <v>2.4748683469000001</v>
      </c>
      <c r="F656" s="375">
        <v>3.4616450417000002</v>
      </c>
      <c r="G656" s="375">
        <v>-28.50600459934499</v>
      </c>
      <c r="H656" s="375">
        <v>4.5709633310999997</v>
      </c>
      <c r="I656" s="375">
        <v>6.2880997570000003</v>
      </c>
      <c r="J656" s="375">
        <v>-27.307716039149355</v>
      </c>
      <c r="K656" s="375">
        <v>1.7283624391000001</v>
      </c>
      <c r="L656" s="375">
        <v>1.9542235757999999</v>
      </c>
      <c r="M656" s="375">
        <v>-11.557589392377443</v>
      </c>
      <c r="N656" s="375">
        <v>2.0894480513000002</v>
      </c>
      <c r="O656" s="375">
        <v>2.3891041927000001</v>
      </c>
      <c r="P656" s="375">
        <v>-12.542615023472425</v>
      </c>
      <c r="Q656" s="375">
        <v>3.8178104903999999</v>
      </c>
      <c r="R656" s="375">
        <v>4.3433277685</v>
      </c>
      <c r="S656" s="375">
        <v>-12.099415611948883</v>
      </c>
      <c r="T656" s="375">
        <v>1.9335154648999999</v>
      </c>
      <c r="U656" s="375">
        <v>2.4445446966</v>
      </c>
      <c r="V656" s="375">
        <v>-20.904883940586817</v>
      </c>
      <c r="W656" s="375">
        <v>2.3044688345000002</v>
      </c>
      <c r="X656" s="375">
        <v>2.9920285866</v>
      </c>
      <c r="Y656" s="375">
        <v>-22.979718682477912</v>
      </c>
      <c r="Z656" s="375">
        <v>4.2379842993999999</v>
      </c>
      <c r="AA656" s="375">
        <v>5.4365732831000004</v>
      </c>
      <c r="AB656" s="375">
        <v>-22.046773239053085</v>
      </c>
    </row>
    <row r="657" spans="1:28" x14ac:dyDescent="0.25">
      <c r="A657" s="1074"/>
      <c r="B657" s="1072"/>
      <c r="C657" s="1072"/>
      <c r="D657" s="1072"/>
      <c r="E657" s="1072"/>
      <c r="F657" s="1072"/>
      <c r="G657" s="1072"/>
      <c r="H657" s="1072"/>
      <c r="I657" s="1072"/>
      <c r="J657" s="1072"/>
      <c r="K657" s="1072"/>
      <c r="L657" s="1072"/>
      <c r="M657" s="1072"/>
      <c r="N657" s="1072"/>
      <c r="O657" s="1072"/>
      <c r="P657" s="1072"/>
      <c r="Q657" s="1072"/>
      <c r="R657" s="1072"/>
      <c r="S657" s="1072"/>
      <c r="T657" s="1072"/>
      <c r="U657" s="1072"/>
      <c r="V657" s="1072"/>
      <c r="W657" s="1072"/>
      <c r="X657" s="1072"/>
      <c r="Y657" s="1072"/>
      <c r="Z657" s="1072"/>
      <c r="AA657" s="1072"/>
      <c r="AB657" s="1075"/>
    </row>
    <row r="658" spans="1:28" x14ac:dyDescent="0.25">
      <c r="A658" s="1082" t="s">
        <v>630</v>
      </c>
      <c r="B658" s="1077"/>
      <c r="C658" s="1077"/>
      <c r="D658" s="1077"/>
      <c r="E658" s="1077"/>
      <c r="F658" s="1077"/>
      <c r="G658" s="1077"/>
      <c r="H658" s="1077"/>
      <c r="I658" s="1077"/>
      <c r="J658" s="1077"/>
      <c r="K658" s="1077"/>
      <c r="L658" s="1077"/>
      <c r="M658" s="1077"/>
      <c r="N658" s="1077"/>
      <c r="O658" s="1077"/>
      <c r="P658" s="1077"/>
      <c r="Q658" s="1077"/>
      <c r="R658" s="1077"/>
      <c r="S658" s="1077"/>
      <c r="T658" s="1077"/>
      <c r="U658" s="1077"/>
      <c r="V658" s="1077"/>
      <c r="W658" s="1077"/>
      <c r="X658" s="1077"/>
      <c r="Y658" s="1077"/>
      <c r="Z658" s="1077"/>
      <c r="AA658" s="1077"/>
      <c r="AB658" s="1078"/>
    </row>
    <row r="659" spans="1:28" x14ac:dyDescent="0.25">
      <c r="A659" s="373" t="s">
        <v>610</v>
      </c>
      <c r="B659" s="374">
        <v>1.011141E-4</v>
      </c>
      <c r="C659" s="374">
        <v>0</v>
      </c>
      <c r="D659" s="374">
        <v>0</v>
      </c>
      <c r="E659" s="374">
        <v>1.6852300000000001E-5</v>
      </c>
      <c r="F659" s="374">
        <v>5.0798999999999999E-5</v>
      </c>
      <c r="G659" s="374">
        <v>-66.825528061576009</v>
      </c>
      <c r="H659" s="374">
        <v>1.179664E-4</v>
      </c>
      <c r="I659" s="374">
        <v>5.0798999999999999E-5</v>
      </c>
      <c r="J659" s="374">
        <v>132.22189413177426</v>
      </c>
      <c r="K659" s="374">
        <v>0</v>
      </c>
      <c r="L659" s="374">
        <v>0</v>
      </c>
      <c r="M659" s="374">
        <v>0</v>
      </c>
      <c r="N659" s="374">
        <v>8.5061400000000005E-5</v>
      </c>
      <c r="O659" s="374">
        <v>1.086984E-4</v>
      </c>
      <c r="P659" s="374">
        <v>-21.745490274005864</v>
      </c>
      <c r="Q659" s="374">
        <v>8.5061400000000005E-5</v>
      </c>
      <c r="R659" s="374">
        <v>1.086984E-4</v>
      </c>
      <c r="S659" s="374">
        <v>-21.745490274005864</v>
      </c>
      <c r="T659" s="374">
        <v>5.6410199999999997E-5</v>
      </c>
      <c r="U659" s="374">
        <v>0</v>
      </c>
      <c r="V659" s="374">
        <v>0</v>
      </c>
      <c r="W659" s="374">
        <v>4.7008500000000002E-5</v>
      </c>
      <c r="X659" s="374">
        <v>7.6150500000000002E-5</v>
      </c>
      <c r="Y659" s="374">
        <v>-38.26895424192881</v>
      </c>
      <c r="Z659" s="374">
        <v>1.034187E-4</v>
      </c>
      <c r="AA659" s="374">
        <v>7.6150500000000002E-5</v>
      </c>
      <c r="AB659" s="374">
        <v>35.808300667756598</v>
      </c>
    </row>
    <row r="660" spans="1:28" x14ac:dyDescent="0.25">
      <c r="A660" s="373" t="s">
        <v>611</v>
      </c>
      <c r="B660" s="374">
        <v>5.2073754000000003E-3</v>
      </c>
      <c r="C660" s="374">
        <v>4.7073712999999998E-3</v>
      </c>
      <c r="D660" s="374">
        <v>10.621726397490683</v>
      </c>
      <c r="E660" s="374">
        <v>7.0442813E-3</v>
      </c>
      <c r="F660" s="374">
        <v>7.8230413999999995E-3</v>
      </c>
      <c r="G660" s="374">
        <v>-9.9546974147420428</v>
      </c>
      <c r="H660" s="374">
        <v>1.2251656600000001E-2</v>
      </c>
      <c r="I660" s="374">
        <v>1.25304127E-2</v>
      </c>
      <c r="J660" s="374">
        <v>-2.2246362244716766</v>
      </c>
      <c r="K660" s="374">
        <v>5.8692361000000004E-3</v>
      </c>
      <c r="L660" s="374">
        <v>6.1523302999999998E-3</v>
      </c>
      <c r="M660" s="374">
        <v>-4.6014141991043473</v>
      </c>
      <c r="N660" s="374">
        <v>7.4641372000000001E-3</v>
      </c>
      <c r="O660" s="374">
        <v>7.5219303000000001E-3</v>
      </c>
      <c r="P660" s="374">
        <v>-0.76832804473074834</v>
      </c>
      <c r="Q660" s="374">
        <v>1.33333733E-2</v>
      </c>
      <c r="R660" s="374">
        <v>1.36742605E-2</v>
      </c>
      <c r="S660" s="374">
        <v>-2.4929114082622661</v>
      </c>
      <c r="T660" s="374">
        <v>5.4999929000000003E-3</v>
      </c>
      <c r="U660" s="374">
        <v>5.3400525000000003E-3</v>
      </c>
      <c r="V660" s="374">
        <v>2.9951091304813993</v>
      </c>
      <c r="W660" s="374">
        <v>7.2299052000000001E-3</v>
      </c>
      <c r="X660" s="374">
        <v>7.6911986999999996E-3</v>
      </c>
      <c r="Y660" s="374">
        <v>-5.9976801795537993</v>
      </c>
      <c r="Z660" s="374">
        <v>1.2729898200000001E-2</v>
      </c>
      <c r="AA660" s="374">
        <v>1.30312512E-2</v>
      </c>
      <c r="AB660" s="374">
        <v>-2.312540794240836</v>
      </c>
    </row>
    <row r="661" spans="1:28" x14ac:dyDescent="0.25">
      <c r="A661" s="373" t="s">
        <v>612</v>
      </c>
      <c r="B661" s="374">
        <v>2.59020581E-2</v>
      </c>
      <c r="C661" s="374">
        <v>2.7109717200000001E-2</v>
      </c>
      <c r="D661" s="374">
        <v>-4.4547093246697589</v>
      </c>
      <c r="E661" s="374">
        <v>2.9070299500000001E-2</v>
      </c>
      <c r="F661" s="374">
        <v>2.8938480199999998E-2</v>
      </c>
      <c r="G661" s="374">
        <v>0.45551562863346273</v>
      </c>
      <c r="H661" s="374">
        <v>5.4972357600000001E-2</v>
      </c>
      <c r="I661" s="374">
        <v>5.6048197399999999E-2</v>
      </c>
      <c r="J661" s="374">
        <v>-1.9194904562621962</v>
      </c>
      <c r="K661" s="374">
        <v>2.05423263E-2</v>
      </c>
      <c r="L661" s="374">
        <v>2.0152686100000001E-2</v>
      </c>
      <c r="M661" s="374">
        <v>1.9334405253302656</v>
      </c>
      <c r="N661" s="374">
        <v>2.1159021399999998E-2</v>
      </c>
      <c r="O661" s="374">
        <v>1.8130895500000001E-2</v>
      </c>
      <c r="P661" s="374">
        <v>16.701469047681616</v>
      </c>
      <c r="Q661" s="374">
        <v>4.1701347800000003E-2</v>
      </c>
      <c r="R661" s="374">
        <v>3.8283581599999998E-2</v>
      </c>
      <c r="S661" s="374">
        <v>8.9274985703009726</v>
      </c>
      <c r="T661" s="374">
        <v>2.3532448399999999E-2</v>
      </c>
      <c r="U661" s="374">
        <v>2.4063552299999999E-2</v>
      </c>
      <c r="V661" s="374">
        <v>-2.2070885186805889</v>
      </c>
      <c r="W661" s="374">
        <v>2.5572616699999998E-2</v>
      </c>
      <c r="X661" s="374">
        <v>2.4206334499999999E-2</v>
      </c>
      <c r="Y661" s="374">
        <v>5.6443167799734351</v>
      </c>
      <c r="Z661" s="374">
        <v>4.9105065099999998E-2</v>
      </c>
      <c r="AA661" s="374">
        <v>4.8269886800000002E-2</v>
      </c>
      <c r="AB661" s="374">
        <v>1.73022634890454</v>
      </c>
    </row>
    <row r="662" spans="1:28" x14ac:dyDescent="0.25">
      <c r="A662" s="373" t="s">
        <v>613</v>
      </c>
      <c r="B662" s="374">
        <v>6.26233234E-2</v>
      </c>
      <c r="C662" s="374">
        <v>6.1026496499999999E-2</v>
      </c>
      <c r="D662" s="374">
        <v>2.6166124414499281</v>
      </c>
      <c r="E662" s="374">
        <v>5.89648319E-2</v>
      </c>
      <c r="F662" s="374">
        <v>5.7131908799999999E-2</v>
      </c>
      <c r="G662" s="374">
        <v>3.2082301090559762</v>
      </c>
      <c r="H662" s="374">
        <v>0.1215881553</v>
      </c>
      <c r="I662" s="374">
        <v>0.1181584052</v>
      </c>
      <c r="J662" s="374">
        <v>2.9026712862235016</v>
      </c>
      <c r="K662" s="374">
        <v>4.9973568199999999E-2</v>
      </c>
      <c r="L662" s="374">
        <v>4.7208709600000003E-2</v>
      </c>
      <c r="M662" s="374">
        <v>5.8566705665684893</v>
      </c>
      <c r="N662" s="374">
        <v>4.13437033E-2</v>
      </c>
      <c r="O662" s="374">
        <v>3.6761803799999999E-2</v>
      </c>
      <c r="P662" s="374">
        <v>12.463750486585212</v>
      </c>
      <c r="Q662" s="374">
        <v>9.1317271500000005E-2</v>
      </c>
      <c r="R662" s="374">
        <v>8.3970513400000002E-2</v>
      </c>
      <c r="S662" s="374">
        <v>8.7492118394026708</v>
      </c>
      <c r="T662" s="374">
        <v>5.7030695999999999E-2</v>
      </c>
      <c r="U662" s="374">
        <v>5.4976321199999997E-2</v>
      </c>
      <c r="V662" s="374">
        <v>3.7368357051872136</v>
      </c>
      <c r="W662" s="374">
        <v>5.1174293199999998E-2</v>
      </c>
      <c r="X662" s="374">
        <v>4.8212773899999999E-2</v>
      </c>
      <c r="Y662" s="374">
        <v>6.1426030083699512</v>
      </c>
      <c r="Z662" s="374">
        <v>0.1082049892</v>
      </c>
      <c r="AA662" s="374">
        <v>0.1031890951</v>
      </c>
      <c r="AB662" s="374">
        <v>4.86087613728865</v>
      </c>
    </row>
    <row r="663" spans="1:28" x14ac:dyDescent="0.25">
      <c r="A663" s="373" t="s">
        <v>614</v>
      </c>
      <c r="B663" s="374">
        <v>6.0866083100000003E-2</v>
      </c>
      <c r="C663" s="374">
        <v>6.0392279E-2</v>
      </c>
      <c r="D663" s="374">
        <v>0.78454416333584298</v>
      </c>
      <c r="E663" s="374">
        <v>7.3940440699999999E-2</v>
      </c>
      <c r="F663" s="374">
        <v>6.8375414199999998E-2</v>
      </c>
      <c r="G663" s="374">
        <v>8.1389291240300921</v>
      </c>
      <c r="H663" s="374">
        <v>0.1348065239</v>
      </c>
      <c r="I663" s="374">
        <v>0.12876769330000001</v>
      </c>
      <c r="J663" s="374">
        <v>4.6897093869118667</v>
      </c>
      <c r="K663" s="374">
        <v>5.7356510499999999E-2</v>
      </c>
      <c r="L663" s="374">
        <v>5.7679331399999999E-2</v>
      </c>
      <c r="M663" s="374">
        <v>-0.55968211171046889</v>
      </c>
      <c r="N663" s="374">
        <v>5.8181992600000003E-2</v>
      </c>
      <c r="O663" s="374">
        <v>6.0472551300000003E-2</v>
      </c>
      <c r="P663" s="374">
        <v>-3.7877659380314621</v>
      </c>
      <c r="Q663" s="374">
        <v>0.1155385031</v>
      </c>
      <c r="R663" s="374">
        <v>0.1181518827</v>
      </c>
      <c r="S663" s="374">
        <v>-2.2118814700868183</v>
      </c>
      <c r="T663" s="374">
        <v>5.9314453699999999E-2</v>
      </c>
      <c r="U663" s="374">
        <v>5.9204403699999998E-2</v>
      </c>
      <c r="V663" s="374">
        <v>0.18588144314002353</v>
      </c>
      <c r="W663" s="374">
        <v>6.6973418199999996E-2</v>
      </c>
      <c r="X663" s="374">
        <v>6.4915112900000002E-2</v>
      </c>
      <c r="Y663" s="374">
        <v>3.1707644153230685</v>
      </c>
      <c r="Z663" s="374">
        <v>0.126287872</v>
      </c>
      <c r="AA663" s="374">
        <v>0.12411951659999999</v>
      </c>
      <c r="AB663" s="374">
        <v>1.7469898847479071</v>
      </c>
    </row>
    <row r="664" spans="1:28" x14ac:dyDescent="0.25">
      <c r="A664" s="373" t="s">
        <v>615</v>
      </c>
      <c r="B664" s="374">
        <v>6.6061202299999996E-2</v>
      </c>
      <c r="C664" s="374">
        <v>6.3885093099999998E-2</v>
      </c>
      <c r="D664" s="374">
        <v>3.4062863406862487</v>
      </c>
      <c r="E664" s="374">
        <v>6.1140316799999997E-2</v>
      </c>
      <c r="F664" s="374">
        <v>6.5107347100000004E-2</v>
      </c>
      <c r="G664" s="374">
        <v>-6.093060885904233</v>
      </c>
      <c r="H664" s="374">
        <v>0.12720151909999999</v>
      </c>
      <c r="I664" s="374">
        <v>0.1289924402</v>
      </c>
      <c r="J664" s="374">
        <v>-1.3883922943261018</v>
      </c>
      <c r="K664" s="374">
        <v>4.7212939400000001E-2</v>
      </c>
      <c r="L664" s="374">
        <v>3.9696661000000001E-2</v>
      </c>
      <c r="M664" s="374">
        <v>18.934283666830321</v>
      </c>
      <c r="N664" s="374">
        <v>4.83361364E-2</v>
      </c>
      <c r="O664" s="374">
        <v>4.3153270600000002E-2</v>
      </c>
      <c r="P664" s="374">
        <v>12.010366138968841</v>
      </c>
      <c r="Q664" s="374">
        <v>9.5549075799999994E-2</v>
      </c>
      <c r="R664" s="374">
        <v>8.2849931599999996E-2</v>
      </c>
      <c r="S664" s="374">
        <v>15.327887367863568</v>
      </c>
      <c r="T664" s="374">
        <v>5.7728131000000002E-2</v>
      </c>
      <c r="U664" s="374">
        <v>5.3294087900000002E-2</v>
      </c>
      <c r="V664" s="374">
        <v>8.3199530655632117</v>
      </c>
      <c r="W664" s="374">
        <v>5.5479415900000002E-2</v>
      </c>
      <c r="X664" s="374">
        <v>5.5494663700000002E-2</v>
      </c>
      <c r="Y664" s="374">
        <v>-2.7476155333472363E-2</v>
      </c>
      <c r="Z664" s="374">
        <v>0.1132075469</v>
      </c>
      <c r="AA664" s="374">
        <v>0.1087887516</v>
      </c>
      <c r="AB664" s="374">
        <v>4.0618126736551297</v>
      </c>
    </row>
    <row r="665" spans="1:28" x14ac:dyDescent="0.25">
      <c r="A665" s="373" t="s">
        <v>616</v>
      </c>
      <c r="B665" s="374">
        <v>6.6078054600000005E-2</v>
      </c>
      <c r="C665" s="374">
        <v>6.4734821299999995E-2</v>
      </c>
      <c r="D665" s="374">
        <v>2.0749779995144824</v>
      </c>
      <c r="E665" s="374">
        <v>7.6835980499999998E-2</v>
      </c>
      <c r="F665" s="374">
        <v>7.2625594700000004E-2</v>
      </c>
      <c r="G665" s="374">
        <v>5.7973856426128512</v>
      </c>
      <c r="H665" s="374">
        <v>0.1429140351</v>
      </c>
      <c r="I665" s="374">
        <v>0.13736041609999999</v>
      </c>
      <c r="J665" s="374">
        <v>4.0431000121293303</v>
      </c>
      <c r="K665" s="374">
        <v>3.41908135E-2</v>
      </c>
      <c r="L665" s="374">
        <v>3.6566146600000002E-2</v>
      </c>
      <c r="M665" s="374">
        <v>-6.4959896539932398</v>
      </c>
      <c r="N665" s="374">
        <v>3.0366917199999999E-2</v>
      </c>
      <c r="O665" s="374">
        <v>3.2601618999999998E-2</v>
      </c>
      <c r="P665" s="374">
        <v>-6.8545730811712113</v>
      </c>
      <c r="Q665" s="374">
        <v>6.4557730699999996E-2</v>
      </c>
      <c r="R665" s="374">
        <v>6.9167765699999995E-2</v>
      </c>
      <c r="S665" s="374">
        <v>-6.6650049388540467</v>
      </c>
      <c r="T665" s="374">
        <v>5.1980275100000001E-2</v>
      </c>
      <c r="U665" s="374">
        <v>5.2401050400000003E-2</v>
      </c>
      <c r="V665" s="374">
        <v>-0.80299020112772901</v>
      </c>
      <c r="W665" s="374">
        <v>5.6291380699999997E-2</v>
      </c>
      <c r="X665" s="374">
        <v>5.51009311E-2</v>
      </c>
      <c r="Y665" s="374">
        <v>2.1604890811001143</v>
      </c>
      <c r="Z665" s="374">
        <v>0.10827165580000001</v>
      </c>
      <c r="AA665" s="374">
        <v>0.1075019815</v>
      </c>
      <c r="AB665" s="374">
        <v>0.71596289599555885</v>
      </c>
    </row>
    <row r="666" spans="1:28" x14ac:dyDescent="0.25">
      <c r="A666" s="373" t="s">
        <v>617</v>
      </c>
      <c r="B666" s="374">
        <v>7.6307429600000004E-2</v>
      </c>
      <c r="C666" s="374">
        <v>7.1431049299999994E-2</v>
      </c>
      <c r="D666" s="374">
        <v>6.8266956005643031</v>
      </c>
      <c r="E666" s="374">
        <v>9.1103790700000006E-2</v>
      </c>
      <c r="F666" s="374">
        <v>8.8830466299999994E-2</v>
      </c>
      <c r="G666" s="374">
        <v>2.5591719763380372</v>
      </c>
      <c r="H666" s="374">
        <v>0.16741122019999999</v>
      </c>
      <c r="I666" s="374">
        <v>0.16026151559999999</v>
      </c>
      <c r="J666" s="374">
        <v>4.4612735460739739</v>
      </c>
      <c r="K666" s="374">
        <v>4.6337193700000001E-2</v>
      </c>
      <c r="L666" s="374">
        <v>4.7718603999999998E-2</v>
      </c>
      <c r="M666" s="374">
        <v>-2.8949092894670514</v>
      </c>
      <c r="N666" s="374">
        <v>5.2844390200000001E-2</v>
      </c>
      <c r="O666" s="374">
        <v>5.6631873999999999E-2</v>
      </c>
      <c r="P666" s="374">
        <v>-6.6879012338528661</v>
      </c>
      <c r="Q666" s="374">
        <v>9.9181583899999995E-2</v>
      </c>
      <c r="R666" s="374">
        <v>0.104350478</v>
      </c>
      <c r="S666" s="374">
        <v>-4.9533976260271668</v>
      </c>
      <c r="T666" s="374">
        <v>6.3057184000000002E-2</v>
      </c>
      <c r="U666" s="374">
        <v>6.1048456799999998E-2</v>
      </c>
      <c r="V666" s="374">
        <v>3.2903816169846278</v>
      </c>
      <c r="W666" s="374">
        <v>7.4188793599999997E-2</v>
      </c>
      <c r="X666" s="374">
        <v>7.4732179199999998E-2</v>
      </c>
      <c r="Y666" s="374">
        <v>-0.72711060458411358</v>
      </c>
      <c r="Z666" s="374">
        <v>0.1372459775</v>
      </c>
      <c r="AA666" s="374">
        <v>0.13578063609999999</v>
      </c>
      <c r="AB666" s="374">
        <v>1.0791976249991952</v>
      </c>
    </row>
    <row r="667" spans="1:28" x14ac:dyDescent="0.25">
      <c r="A667" s="373" t="s">
        <v>618</v>
      </c>
      <c r="B667" s="374">
        <v>7.2650470100000003E-2</v>
      </c>
      <c r="C667" s="374">
        <v>6.9137398799999999E-2</v>
      </c>
      <c r="D667" s="374">
        <v>5.0812893759028865</v>
      </c>
      <c r="E667" s="374">
        <v>9.6476625499999996E-2</v>
      </c>
      <c r="F667" s="374">
        <v>9.1065620999999999E-2</v>
      </c>
      <c r="G667" s="374">
        <v>5.9418740470676523</v>
      </c>
      <c r="H667" s="374">
        <v>0.1691270956</v>
      </c>
      <c r="I667" s="374">
        <v>0.16020301980000001</v>
      </c>
      <c r="J667" s="374">
        <v>5.5704791402440224</v>
      </c>
      <c r="K667" s="374">
        <v>4.5167599500000002E-2</v>
      </c>
      <c r="L667" s="374">
        <v>5.3175264399999998E-2</v>
      </c>
      <c r="M667" s="374">
        <v>-15.059003448979558</v>
      </c>
      <c r="N667" s="374">
        <v>7.6535921300000004E-2</v>
      </c>
      <c r="O667" s="374">
        <v>7.8741131500000006E-2</v>
      </c>
      <c r="P667" s="374">
        <v>-2.8005823106567851</v>
      </c>
      <c r="Q667" s="374">
        <v>0.1217035209</v>
      </c>
      <c r="R667" s="374">
        <v>0.13191639590000001</v>
      </c>
      <c r="S667" s="374">
        <v>-7.7419299779399209</v>
      </c>
      <c r="T667" s="374">
        <v>6.0499922300000002E-2</v>
      </c>
      <c r="U667" s="374">
        <v>6.2148312099999999E-2</v>
      </c>
      <c r="V667" s="374">
        <v>-2.6523484617694049</v>
      </c>
      <c r="W667" s="374">
        <v>8.7660571199999995E-2</v>
      </c>
      <c r="X667" s="374">
        <v>8.5669292199999997E-2</v>
      </c>
      <c r="Y667" s="374">
        <v>2.3243789564074469</v>
      </c>
      <c r="Z667" s="374">
        <v>0.14816049340000001</v>
      </c>
      <c r="AA667" s="374">
        <v>0.14781760429999999</v>
      </c>
      <c r="AB667" s="374">
        <v>0.23196770210409667</v>
      </c>
    </row>
    <row r="668" spans="1:28" x14ac:dyDescent="0.25">
      <c r="A668" s="373" t="s">
        <v>619</v>
      </c>
      <c r="B668" s="374">
        <v>6.7190309500000003E-2</v>
      </c>
      <c r="C668" s="374">
        <v>6.9746986400000002E-2</v>
      </c>
      <c r="D668" s="374">
        <v>-3.6656449718664774</v>
      </c>
      <c r="E668" s="374">
        <v>9.95054519E-2</v>
      </c>
      <c r="F668" s="374">
        <v>9.8973327400000005E-2</v>
      </c>
      <c r="G668" s="374">
        <v>0.53764434719811849</v>
      </c>
      <c r="H668" s="374">
        <v>0.16669576150000001</v>
      </c>
      <c r="I668" s="374">
        <v>0.16872031379999999</v>
      </c>
      <c r="J668" s="374">
        <v>-1.1999457886261888</v>
      </c>
      <c r="K668" s="374">
        <v>6.2222408799999997E-2</v>
      </c>
      <c r="L668" s="374">
        <v>6.9495837199999994E-2</v>
      </c>
      <c r="M668" s="374">
        <v>-10.465991479558722</v>
      </c>
      <c r="N668" s="374">
        <v>8.2211836100000005E-2</v>
      </c>
      <c r="O668" s="374">
        <v>9.8459023899999998E-2</v>
      </c>
      <c r="P668" s="374">
        <v>-16.501471532463562</v>
      </c>
      <c r="Q668" s="374">
        <v>0.14443424490000001</v>
      </c>
      <c r="R668" s="374">
        <v>0.16795486109999999</v>
      </c>
      <c r="S668" s="374">
        <v>-14.00412947023656</v>
      </c>
      <c r="T668" s="374">
        <v>6.4993933599999998E-2</v>
      </c>
      <c r="U668" s="374">
        <v>6.9637019699999997E-2</v>
      </c>
      <c r="V668" s="374">
        <v>-6.6675542979907299</v>
      </c>
      <c r="W668" s="374">
        <v>9.1859711100000005E-2</v>
      </c>
      <c r="X668" s="374">
        <v>9.8748137499999999E-2</v>
      </c>
      <c r="Y668" s="374">
        <v>-6.9757532388901922</v>
      </c>
      <c r="Z668" s="374">
        <v>0.15685364469999999</v>
      </c>
      <c r="AA668" s="374">
        <v>0.1683851572</v>
      </c>
      <c r="AB668" s="374">
        <v>-6.8482951180212526</v>
      </c>
    </row>
    <row r="669" spans="1:28" x14ac:dyDescent="0.25">
      <c r="A669" s="373" t="s">
        <v>620</v>
      </c>
      <c r="B669" s="374">
        <v>7.6695033499999996E-2</v>
      </c>
      <c r="C669" s="374">
        <v>7.4403558699999997E-2</v>
      </c>
      <c r="D669" s="374">
        <v>3.0797919347371305</v>
      </c>
      <c r="E669" s="374">
        <v>0.10456881630000001</v>
      </c>
      <c r="F669" s="374">
        <v>9.2962115900000003E-2</v>
      </c>
      <c r="G669" s="374">
        <v>12.485409015953785</v>
      </c>
      <c r="H669" s="374">
        <v>0.1812638499</v>
      </c>
      <c r="I669" s="374">
        <v>0.16736567459999999</v>
      </c>
      <c r="J669" s="374">
        <v>8.3040774837590305</v>
      </c>
      <c r="K669" s="374">
        <v>8.2296897499999994E-2</v>
      </c>
      <c r="L669" s="374">
        <v>9.8640187899999995E-2</v>
      </c>
      <c r="M669" s="374">
        <v>-16.568592120453573</v>
      </c>
      <c r="N669" s="374">
        <v>0.14360489630000001</v>
      </c>
      <c r="O669" s="374">
        <v>0.176446513</v>
      </c>
      <c r="P669" s="374">
        <v>-18.612788737853947</v>
      </c>
      <c r="Q669" s="374">
        <v>0.2259017938</v>
      </c>
      <c r="R669" s="374">
        <v>0.27508670089999998</v>
      </c>
      <c r="S669" s="374">
        <v>-17.879783696951513</v>
      </c>
      <c r="T669" s="374">
        <v>7.9171693200000004E-2</v>
      </c>
      <c r="U669" s="374">
        <v>8.5015667200000006E-2</v>
      </c>
      <c r="V669" s="374">
        <v>-6.8739965143742365</v>
      </c>
      <c r="W669" s="374">
        <v>0.12182719390000001</v>
      </c>
      <c r="X669" s="374">
        <v>0.1295161051</v>
      </c>
      <c r="Y669" s="374">
        <v>-5.93664486286346</v>
      </c>
      <c r="Z669" s="374">
        <v>0.2009988871</v>
      </c>
      <c r="AA669" s="374">
        <v>0.21453177239999999</v>
      </c>
      <c r="AB669" s="374">
        <v>-6.3081030602625932</v>
      </c>
    </row>
    <row r="670" spans="1:28" x14ac:dyDescent="0.25">
      <c r="A670" s="373" t="s">
        <v>621</v>
      </c>
      <c r="B670" s="374">
        <v>7.9795865499999993E-2</v>
      </c>
      <c r="C670" s="374">
        <v>7.2947321600000004E-2</v>
      </c>
      <c r="D670" s="374">
        <v>9.3883418195302113</v>
      </c>
      <c r="E670" s="374">
        <v>0.1071303732</v>
      </c>
      <c r="F670" s="374">
        <v>0.10610211629999999</v>
      </c>
      <c r="G670" s="374">
        <v>0.96912006645810678</v>
      </c>
      <c r="H670" s="374">
        <v>0.1869262387</v>
      </c>
      <c r="I670" s="374">
        <v>0.17904943779999999</v>
      </c>
      <c r="J670" s="374">
        <v>4.3992324113290238</v>
      </c>
      <c r="K670" s="374">
        <v>0.10139318009999999</v>
      </c>
      <c r="L670" s="374">
        <v>0.10931503099999999</v>
      </c>
      <c r="M670" s="374">
        <v>-7.2468084466810412</v>
      </c>
      <c r="N670" s="374">
        <v>0.171549497</v>
      </c>
      <c r="O670" s="374">
        <v>0.2016138193</v>
      </c>
      <c r="P670" s="374">
        <v>-14.911836105472753</v>
      </c>
      <c r="Q670" s="374">
        <v>0.27294267719999998</v>
      </c>
      <c r="R670" s="374">
        <v>0.3109288503</v>
      </c>
      <c r="S670" s="374">
        <v>-12.216998539488699</v>
      </c>
      <c r="T670" s="374">
        <v>8.9344329700000003E-2</v>
      </c>
      <c r="U670" s="374">
        <v>8.8871073800000006E-2</v>
      </c>
      <c r="V670" s="374">
        <v>0.53251961494809041</v>
      </c>
      <c r="W670" s="374">
        <v>0.13561093690000001</v>
      </c>
      <c r="X670" s="374">
        <v>0.14792231119999999</v>
      </c>
      <c r="Y670" s="374">
        <v>-8.3228650229472461</v>
      </c>
      <c r="Z670" s="374">
        <v>0.22495526660000001</v>
      </c>
      <c r="AA670" s="374">
        <v>0.236793385</v>
      </c>
      <c r="AB670" s="374">
        <v>-4.999345061940808</v>
      </c>
    </row>
    <row r="671" spans="1:28" x14ac:dyDescent="0.25">
      <c r="A671" s="373" t="s">
        <v>622</v>
      </c>
      <c r="B671" s="374">
        <v>7.8127483100000006E-2</v>
      </c>
      <c r="C671" s="374">
        <v>7.2016007100000001E-2</v>
      </c>
      <c r="D671" s="374">
        <v>8.4862744355067132</v>
      </c>
      <c r="E671" s="374">
        <v>0.1094222924</v>
      </c>
      <c r="F671" s="374">
        <v>0.109945905</v>
      </c>
      <c r="G671" s="374">
        <v>-0.47624565917211426</v>
      </c>
      <c r="H671" s="374">
        <v>0.18754977549999999</v>
      </c>
      <c r="I671" s="374">
        <v>0.18196191210000001</v>
      </c>
      <c r="J671" s="374">
        <v>3.070897274880835</v>
      </c>
      <c r="K671" s="374">
        <v>9.4460676600000001E-2</v>
      </c>
      <c r="L671" s="374">
        <v>0.1058287764</v>
      </c>
      <c r="M671" s="374">
        <v>-10.741974146079237</v>
      </c>
      <c r="N671" s="374">
        <v>0.13288716079999999</v>
      </c>
      <c r="O671" s="374">
        <v>0.16676510759999999</v>
      </c>
      <c r="P671" s="374">
        <v>-20.314769250926922</v>
      </c>
      <c r="Q671" s="374">
        <v>0.2273478374</v>
      </c>
      <c r="R671" s="374">
        <v>0.27259388400000001</v>
      </c>
      <c r="S671" s="374">
        <v>-16.598335199626124</v>
      </c>
      <c r="T671" s="374">
        <v>8.5348608300000003E-2</v>
      </c>
      <c r="U671" s="374">
        <v>8.6821068200000004E-2</v>
      </c>
      <c r="V671" s="374">
        <v>-1.6959707252254264</v>
      </c>
      <c r="W671" s="374">
        <v>0.11979642729999999</v>
      </c>
      <c r="X671" s="374">
        <v>0.13482442829999999</v>
      </c>
      <c r="Y671" s="374">
        <v>-11.146348765937987</v>
      </c>
      <c r="Z671" s="374">
        <v>0.2051450356</v>
      </c>
      <c r="AA671" s="374">
        <v>0.22164549650000001</v>
      </c>
      <c r="AB671" s="374">
        <v>-7.444527933370404</v>
      </c>
    </row>
    <row r="672" spans="1:28" x14ac:dyDescent="0.25">
      <c r="A672" s="373" t="s">
        <v>623</v>
      </c>
      <c r="B672" s="374">
        <v>6.5184880200000003E-2</v>
      </c>
      <c r="C672" s="374">
        <v>6.0789434599999997E-2</v>
      </c>
      <c r="D672" s="374">
        <v>7.2306078003890661</v>
      </c>
      <c r="E672" s="374">
        <v>9.0328582700000007E-2</v>
      </c>
      <c r="F672" s="374">
        <v>8.35473734E-2</v>
      </c>
      <c r="G672" s="374">
        <v>8.1166038189298906</v>
      </c>
      <c r="H672" s="374">
        <v>0.15551346290000001</v>
      </c>
      <c r="I672" s="374">
        <v>0.14433680800000001</v>
      </c>
      <c r="J672" s="374">
        <v>7.7434543931441224</v>
      </c>
      <c r="K672" s="374">
        <v>7.8277746699999998E-2</v>
      </c>
      <c r="L672" s="374">
        <v>8.6241322100000004E-2</v>
      </c>
      <c r="M672" s="374">
        <v>-9.2340599681043241</v>
      </c>
      <c r="N672" s="374">
        <v>9.6608476799999995E-2</v>
      </c>
      <c r="O672" s="374">
        <v>0.1018721541</v>
      </c>
      <c r="P672" s="374">
        <v>-5.1669441433750958</v>
      </c>
      <c r="Q672" s="374">
        <v>0.17488622349999999</v>
      </c>
      <c r="R672" s="374">
        <v>0.18811347619999999</v>
      </c>
      <c r="S672" s="374">
        <v>-7.0315285046016252</v>
      </c>
      <c r="T672" s="374">
        <v>7.0973413099999993E-2</v>
      </c>
      <c r="U672" s="374">
        <v>7.1933649000000002E-2</v>
      </c>
      <c r="V672" s="374">
        <v>-1.3348911300190114</v>
      </c>
      <c r="W672" s="374">
        <v>9.3105008599999997E-2</v>
      </c>
      <c r="X672" s="374">
        <v>9.1570954600000004E-2</v>
      </c>
      <c r="Y672" s="374">
        <v>1.6752626492767764</v>
      </c>
      <c r="Z672" s="374">
        <v>0.1640784217</v>
      </c>
      <c r="AA672" s="374">
        <v>0.16350460359999999</v>
      </c>
      <c r="AB672" s="374">
        <v>0.35094920104135063</v>
      </c>
    </row>
    <row r="673" spans="1:28" x14ac:dyDescent="0.25">
      <c r="A673" s="373" t="s">
        <v>624</v>
      </c>
      <c r="B673" s="374">
        <v>5.3843250299999999E-2</v>
      </c>
      <c r="C673" s="374">
        <v>5.17641509E-2</v>
      </c>
      <c r="D673" s="374">
        <v>4.0164850844679911</v>
      </c>
      <c r="E673" s="374">
        <v>7.1824705099999997E-2</v>
      </c>
      <c r="F673" s="374">
        <v>7.4014099900000005E-2</v>
      </c>
      <c r="G673" s="374">
        <v>-2.9580779918395139</v>
      </c>
      <c r="H673" s="374">
        <v>0.1256679554</v>
      </c>
      <c r="I673" s="374">
        <v>0.12577825079999999</v>
      </c>
      <c r="J673" s="374">
        <v>-8.7690359262004858E-2</v>
      </c>
      <c r="K673" s="374">
        <v>6.3881105899999999E-2</v>
      </c>
      <c r="L673" s="374">
        <v>6.57842805E-2</v>
      </c>
      <c r="M673" s="374">
        <v>-2.8930537592487648</v>
      </c>
      <c r="N673" s="374">
        <v>7.1323977799999994E-2</v>
      </c>
      <c r="O673" s="374">
        <v>7.3458388499999999E-2</v>
      </c>
      <c r="P673" s="374">
        <v>-2.9056051236408531</v>
      </c>
      <c r="Q673" s="374">
        <v>0.13520508379999999</v>
      </c>
      <c r="R673" s="374">
        <v>0.13924266900000001</v>
      </c>
      <c r="S673" s="374">
        <v>-2.8996752425077599</v>
      </c>
      <c r="T673" s="374">
        <v>5.8281121700000001E-2</v>
      </c>
      <c r="U673" s="374">
        <v>5.7902922699999998E-2</v>
      </c>
      <c r="V673" s="374">
        <v>0.65316046645778059</v>
      </c>
      <c r="W673" s="374">
        <v>7.1603326800000006E-2</v>
      </c>
      <c r="X673" s="374">
        <v>7.37707794E-2</v>
      </c>
      <c r="Y673" s="374">
        <v>-2.9380909590877802</v>
      </c>
      <c r="Z673" s="374">
        <v>0.1298844485</v>
      </c>
      <c r="AA673" s="374">
        <v>0.13167370210000001</v>
      </c>
      <c r="AB673" s="374">
        <v>-1.358854176243296</v>
      </c>
    </row>
    <row r="674" spans="1:28" x14ac:dyDescent="0.25">
      <c r="A674" s="373" t="s">
        <v>625</v>
      </c>
      <c r="B674" s="374">
        <v>4.2333097E-2</v>
      </c>
      <c r="C674" s="374">
        <v>4.1096367100000003E-2</v>
      </c>
      <c r="D674" s="374">
        <v>3.0093411833475692</v>
      </c>
      <c r="E674" s="374">
        <v>5.2124310899999998E-2</v>
      </c>
      <c r="F674" s="374">
        <v>5.0358712700000002E-2</v>
      </c>
      <c r="G674" s="374">
        <v>3.5060431558648464</v>
      </c>
      <c r="H674" s="374">
        <v>9.4457407800000004E-2</v>
      </c>
      <c r="I674" s="374">
        <v>9.1455079800000005E-2</v>
      </c>
      <c r="J674" s="374">
        <v>3.2828444374721322</v>
      </c>
      <c r="K674" s="374">
        <v>4.3487637000000003E-2</v>
      </c>
      <c r="L674" s="374">
        <v>4.6827277E-2</v>
      </c>
      <c r="M674" s="374">
        <v>-7.1318261790024646</v>
      </c>
      <c r="N674" s="374">
        <v>5.3014512999999999E-2</v>
      </c>
      <c r="O674" s="374">
        <v>5.6849270799999997E-2</v>
      </c>
      <c r="P674" s="374">
        <v>-6.7454828286029667</v>
      </c>
      <c r="Q674" s="374">
        <v>9.6502150100000003E-2</v>
      </c>
      <c r="R674" s="374">
        <v>0.1036765478</v>
      </c>
      <c r="S674" s="374">
        <v>-6.9199812804723866</v>
      </c>
      <c r="T674" s="374">
        <v>4.2843534699999998E-2</v>
      </c>
      <c r="U674" s="374">
        <v>4.3605669700000002E-2</v>
      </c>
      <c r="V674" s="374">
        <v>-1.7477887743574838</v>
      </c>
      <c r="W674" s="374">
        <v>5.2517881299999999E-2</v>
      </c>
      <c r="X674" s="374">
        <v>5.3200630499999998E-2</v>
      </c>
      <c r="Y674" s="374">
        <v>-1.2833479482917021</v>
      </c>
      <c r="Z674" s="374">
        <v>9.5361416000000004E-2</v>
      </c>
      <c r="AA674" s="374">
        <v>9.6806300200000001E-2</v>
      </c>
      <c r="AB674" s="374">
        <v>-1.4925518246383662</v>
      </c>
    </row>
    <row r="675" spans="1:28" x14ac:dyDescent="0.25">
      <c r="A675" s="373" t="s">
        <v>626</v>
      </c>
      <c r="B675" s="374">
        <v>2.8059158599999998E-2</v>
      </c>
      <c r="C675" s="374">
        <v>2.8210361600000001E-2</v>
      </c>
      <c r="D675" s="374">
        <v>-0.53598391308816717</v>
      </c>
      <c r="E675" s="374">
        <v>3.2086869699999999E-2</v>
      </c>
      <c r="F675" s="374">
        <v>3.1478428699999998E-2</v>
      </c>
      <c r="G675" s="374">
        <v>1.9328823741446843</v>
      </c>
      <c r="H675" s="374">
        <v>6.0146028300000001E-2</v>
      </c>
      <c r="I675" s="374">
        <v>5.9688790300000003E-2</v>
      </c>
      <c r="J675" s="374">
        <v>0.76603663385015341</v>
      </c>
      <c r="K675" s="374">
        <v>3.1557776699999998E-2</v>
      </c>
      <c r="L675" s="374">
        <v>3.4761752999999999E-2</v>
      </c>
      <c r="M675" s="374">
        <v>-9.2169583622552125</v>
      </c>
      <c r="N675" s="374">
        <v>2.96864261E-2</v>
      </c>
      <c r="O675" s="374">
        <v>2.91311751E-2</v>
      </c>
      <c r="P675" s="374">
        <v>1.9060370825892292</v>
      </c>
      <c r="Q675" s="374">
        <v>6.1244202800000001E-2</v>
      </c>
      <c r="R675" s="374">
        <v>6.3892928099999996E-2</v>
      </c>
      <c r="S675" s="374">
        <v>-4.145568811394007</v>
      </c>
      <c r="T675" s="374">
        <v>2.96059449E-2</v>
      </c>
      <c r="U675" s="374">
        <v>3.10789154E-2</v>
      </c>
      <c r="V675" s="374">
        <v>-4.7394527159078432</v>
      </c>
      <c r="W675" s="374">
        <v>3.1025601199999999E-2</v>
      </c>
      <c r="X675" s="374">
        <v>3.0450674E-2</v>
      </c>
      <c r="Y675" s="374">
        <v>1.8880606714977821</v>
      </c>
      <c r="Z675" s="374">
        <v>6.0631546000000001E-2</v>
      </c>
      <c r="AA675" s="374">
        <v>6.1529589400000001E-2</v>
      </c>
      <c r="AB675" s="374">
        <v>-1.4595309488608432</v>
      </c>
    </row>
    <row r="676" spans="1:28" x14ac:dyDescent="0.25">
      <c r="A676" s="373" t="s">
        <v>627</v>
      </c>
      <c r="B676" s="374">
        <v>1.6043434799999999E-2</v>
      </c>
      <c r="C676" s="374">
        <v>1.76272427E-2</v>
      </c>
      <c r="D676" s="374">
        <v>-8.9850008135418769</v>
      </c>
      <c r="E676" s="374">
        <v>1.52176698E-2</v>
      </c>
      <c r="F676" s="374">
        <v>1.53074231E-2</v>
      </c>
      <c r="G676" s="374">
        <v>-0.58633840205278842</v>
      </c>
      <c r="H676" s="374">
        <v>3.1261104599999999E-2</v>
      </c>
      <c r="I676" s="374">
        <v>3.2934665799999999E-2</v>
      </c>
      <c r="J676" s="374">
        <v>-5.0814579694323125</v>
      </c>
      <c r="K676" s="374">
        <v>1.72461974E-2</v>
      </c>
      <c r="L676" s="374">
        <v>1.5761270099999999E-2</v>
      </c>
      <c r="M676" s="374">
        <v>9.4213682690457823</v>
      </c>
      <c r="N676" s="374">
        <v>1.43328447E-2</v>
      </c>
      <c r="O676" s="374">
        <v>1.6935213000000001E-2</v>
      </c>
      <c r="P676" s="374">
        <v>-15.366610977966443</v>
      </c>
      <c r="Q676" s="374">
        <v>3.1579042100000003E-2</v>
      </c>
      <c r="R676" s="374">
        <v>3.26964831E-2</v>
      </c>
      <c r="S676" s="374">
        <v>-3.4176183309451935</v>
      </c>
      <c r="T676" s="374">
        <v>1.6575192400000001E-2</v>
      </c>
      <c r="U676" s="374">
        <v>1.68102189E-2</v>
      </c>
      <c r="V676" s="374">
        <v>-1.3981168323750959</v>
      </c>
      <c r="W676" s="374">
        <v>1.4826476700000001E-2</v>
      </c>
      <c r="X676" s="374">
        <v>1.6020157600000001E-2</v>
      </c>
      <c r="Y676" s="374">
        <v>-7.4511183335674636</v>
      </c>
      <c r="Z676" s="374">
        <v>3.1401669100000001E-2</v>
      </c>
      <c r="AA676" s="374">
        <v>3.2830376500000001E-2</v>
      </c>
      <c r="AB676" s="374">
        <v>-4.3517850000897802</v>
      </c>
    </row>
    <row r="677" spans="1:28" x14ac:dyDescent="0.25">
      <c r="A677" s="373" t="s">
        <v>628</v>
      </c>
      <c r="B677" s="374">
        <v>7.9880126999999999E-3</v>
      </c>
      <c r="C677" s="374">
        <v>6.9425260000000001E-3</v>
      </c>
      <c r="D677" s="374">
        <v>15.05916866569892</v>
      </c>
      <c r="E677" s="374">
        <v>6.7409389999999996E-3</v>
      </c>
      <c r="F677" s="374">
        <v>6.4345362999999999E-3</v>
      </c>
      <c r="G677" s="374">
        <v>4.7618458536009767</v>
      </c>
      <c r="H677" s="374">
        <v>1.4728951699999999E-2</v>
      </c>
      <c r="I677" s="374">
        <v>1.33770622E-2</v>
      </c>
      <c r="J677" s="374">
        <v>10.106026867393947</v>
      </c>
      <c r="K677" s="374">
        <v>7.7193213999999996E-3</v>
      </c>
      <c r="L677" s="374">
        <v>8.0219430000000001E-3</v>
      </c>
      <c r="M677" s="374">
        <v>-3.7724227160427448</v>
      </c>
      <c r="N677" s="374">
        <v>5.5289904999999999E-3</v>
      </c>
      <c r="O677" s="374">
        <v>6.0436318000000001E-3</v>
      </c>
      <c r="P677" s="374">
        <v>-8.5154310691131112</v>
      </c>
      <c r="Q677" s="374">
        <v>1.32483119E-2</v>
      </c>
      <c r="R677" s="374">
        <v>1.4065574799999999E-2</v>
      </c>
      <c r="S677" s="374">
        <v>-5.8103768357905983</v>
      </c>
      <c r="T677" s="374">
        <v>7.8692207000000004E-3</v>
      </c>
      <c r="U677" s="374">
        <v>7.4151531999999999E-3</v>
      </c>
      <c r="V677" s="374">
        <v>6.1235080078992921</v>
      </c>
      <c r="W677" s="374">
        <v>6.2051201999999998E-3</v>
      </c>
      <c r="X677" s="374">
        <v>6.2633771000000001E-3</v>
      </c>
      <c r="Y677" s="374">
        <v>-0.93011963146846233</v>
      </c>
      <c r="Z677" s="374">
        <v>1.4074340899999999E-2</v>
      </c>
      <c r="AA677" s="374">
        <v>1.36785303E-2</v>
      </c>
      <c r="AB677" s="374">
        <v>2.8936632176046029</v>
      </c>
    </row>
    <row r="678" spans="1:28" s="340" customFormat="1" x14ac:dyDescent="0.25">
      <c r="A678" s="379" t="s">
        <v>32</v>
      </c>
      <c r="B678" s="375">
        <v>0.95105763600000004</v>
      </c>
      <c r="C678" s="375">
        <v>0.91796818309999995</v>
      </c>
      <c r="D678" s="375">
        <v>3.6046404994404257</v>
      </c>
      <c r="E678" s="375">
        <v>1.1835434302000001</v>
      </c>
      <c r="F678" s="375">
        <v>1.1490727113999999</v>
      </c>
      <c r="G678" s="375">
        <v>2.9998727198039532</v>
      </c>
      <c r="H678" s="375">
        <v>2.1346010662000001</v>
      </c>
      <c r="I678" s="375">
        <v>2.0670408944999998</v>
      </c>
      <c r="J678" s="375">
        <v>3.2684487220240754</v>
      </c>
      <c r="K678" s="375">
        <v>0.8891931354</v>
      </c>
      <c r="L678" s="375">
        <v>0.94902741150000003</v>
      </c>
      <c r="M678" s="375">
        <v>-6.3047995637373617</v>
      </c>
      <c r="N678" s="375">
        <v>1.1370659003000001</v>
      </c>
      <c r="O678" s="375">
        <v>1.2616980714999999</v>
      </c>
      <c r="P678" s="375">
        <v>-9.8781296425243692</v>
      </c>
      <c r="Q678" s="375">
        <v>2.0262590357999999</v>
      </c>
      <c r="R678" s="375">
        <v>2.210725483</v>
      </c>
      <c r="S678" s="375">
        <v>-8.3441589025189717</v>
      </c>
      <c r="T678" s="375">
        <v>0.92370650570000001</v>
      </c>
      <c r="U678" s="375">
        <v>0.93156759499999997</v>
      </c>
      <c r="V678" s="375">
        <v>-0.84385602743083377</v>
      </c>
      <c r="W678" s="375">
        <v>1.1629950872000001</v>
      </c>
      <c r="X678" s="375">
        <v>1.1983861920000001</v>
      </c>
      <c r="Y678" s="375">
        <v>-2.9532303556448203</v>
      </c>
      <c r="Z678" s="375">
        <v>2.0867015928999999</v>
      </c>
      <c r="AA678" s="375">
        <v>2.1299537868999998</v>
      </c>
      <c r="AB678" s="375">
        <v>-2.0306634944859736</v>
      </c>
    </row>
    <row r="679" spans="1:28" x14ac:dyDescent="0.25">
      <c r="A679" s="1071"/>
      <c r="B679" s="1072"/>
      <c r="C679" s="1072"/>
      <c r="D679" s="1072"/>
      <c r="E679" s="1072"/>
      <c r="F679" s="1072"/>
      <c r="G679" s="1072"/>
      <c r="H679" s="1072"/>
      <c r="I679" s="1072"/>
      <c r="J679" s="1072"/>
      <c r="K679" s="1072"/>
      <c r="L679" s="1072"/>
      <c r="M679" s="1072"/>
      <c r="N679" s="1072"/>
      <c r="O679" s="1072"/>
      <c r="P679" s="1072"/>
      <c r="Q679" s="1072"/>
      <c r="R679" s="1072"/>
      <c r="S679" s="1072"/>
      <c r="T679" s="1072"/>
      <c r="U679" s="1072"/>
      <c r="V679" s="1072"/>
      <c r="W679" s="1072"/>
      <c r="X679" s="1072"/>
      <c r="Y679" s="1072"/>
      <c r="Z679" s="1072"/>
      <c r="AA679" s="1072"/>
      <c r="AB679" s="1072"/>
    </row>
    <row r="680" spans="1:28" x14ac:dyDescent="0.25">
      <c r="A680" s="1088" t="s">
        <v>644</v>
      </c>
      <c r="B680" s="1077"/>
      <c r="C680" s="1077"/>
      <c r="D680" s="1077"/>
      <c r="E680" s="1077"/>
      <c r="F680" s="1077"/>
      <c r="G680" s="1077"/>
      <c r="H680" s="1077"/>
      <c r="I680" s="1077"/>
      <c r="J680" s="1077"/>
      <c r="K680" s="1077"/>
      <c r="L680" s="1077"/>
      <c r="M680" s="1077"/>
      <c r="N680" s="1077"/>
      <c r="O680" s="1077"/>
      <c r="P680" s="1077"/>
      <c r="Q680" s="1077"/>
      <c r="R680" s="1077"/>
      <c r="S680" s="1077"/>
      <c r="T680" s="1077"/>
      <c r="U680" s="1077"/>
      <c r="V680" s="1077"/>
      <c r="W680" s="1077"/>
      <c r="X680" s="1077"/>
      <c r="Y680" s="1077"/>
      <c r="Z680" s="1077"/>
      <c r="AA680" s="1077"/>
      <c r="AB680" s="1078"/>
    </row>
    <row r="681" spans="1:28" x14ac:dyDescent="0.25">
      <c r="A681" s="1082" t="s">
        <v>609</v>
      </c>
      <c r="B681" s="1077"/>
      <c r="C681" s="1077"/>
      <c r="D681" s="1077"/>
      <c r="E681" s="1077"/>
      <c r="F681" s="1077"/>
      <c r="G681" s="1077"/>
      <c r="H681" s="1077"/>
      <c r="I681" s="1077"/>
      <c r="J681" s="1077"/>
      <c r="K681" s="1077"/>
      <c r="L681" s="1077"/>
      <c r="M681" s="1077"/>
      <c r="N681" s="1077"/>
      <c r="O681" s="1077"/>
      <c r="P681" s="1077"/>
      <c r="Q681" s="1077"/>
      <c r="R681" s="1077"/>
      <c r="S681" s="1077"/>
      <c r="T681" s="1077"/>
      <c r="U681" s="1077"/>
      <c r="V681" s="1077"/>
      <c r="W681" s="1077"/>
      <c r="X681" s="1077"/>
      <c r="Y681" s="1077"/>
      <c r="Z681" s="1077"/>
      <c r="AA681" s="1077"/>
      <c r="AB681" s="1078"/>
    </row>
    <row r="682" spans="1:28" x14ac:dyDescent="0.25">
      <c r="A682" s="373" t="s">
        <v>610</v>
      </c>
      <c r="B682" s="374">
        <v>2.6289662E-3</v>
      </c>
      <c r="C682" s="374">
        <v>1.6255671000000001E-3</v>
      </c>
      <c r="D682" s="374">
        <v>61.726095465391737</v>
      </c>
      <c r="E682" s="374">
        <v>2.8311944000000001E-3</v>
      </c>
      <c r="F682" s="374">
        <v>2.0319588000000002E-3</v>
      </c>
      <c r="G682" s="374">
        <v>39.33325813495825</v>
      </c>
      <c r="H682" s="374">
        <v>5.4601605999999997E-3</v>
      </c>
      <c r="I682" s="374">
        <v>3.6575258999999999E-3</v>
      </c>
      <c r="J682" s="374">
        <v>49.285630485897578</v>
      </c>
      <c r="K682" s="374">
        <v>3.5725785E-3</v>
      </c>
      <c r="L682" s="374">
        <v>2.3478857999999999E-3</v>
      </c>
      <c r="M682" s="374">
        <v>52.161510581136447</v>
      </c>
      <c r="N682" s="374">
        <v>5.8692361000000004E-3</v>
      </c>
      <c r="O682" s="374">
        <v>5.7392763000000003E-3</v>
      </c>
      <c r="P682" s="374">
        <v>2.2643935089864842</v>
      </c>
      <c r="Q682" s="374">
        <v>9.4418146000000008E-3</v>
      </c>
      <c r="R682" s="374">
        <v>8.0871620000000002E-3</v>
      </c>
      <c r="S682" s="374">
        <v>16.750654926907615</v>
      </c>
      <c r="T682" s="374">
        <v>3.0461499E-3</v>
      </c>
      <c r="U682" s="374">
        <v>1.9418373E-3</v>
      </c>
      <c r="V682" s="374">
        <v>56.86947099018029</v>
      </c>
      <c r="W682" s="374">
        <v>4.1743535999999998E-3</v>
      </c>
      <c r="X682" s="374">
        <v>3.6552231E-3</v>
      </c>
      <c r="Y682" s="374">
        <v>14.202429941964411</v>
      </c>
      <c r="Z682" s="374">
        <v>7.2205035000000002E-3</v>
      </c>
      <c r="AA682" s="374">
        <v>5.5970604000000002E-3</v>
      </c>
      <c r="AB682" s="374">
        <v>29.005281057892461</v>
      </c>
    </row>
    <row r="683" spans="1:28" x14ac:dyDescent="0.25">
      <c r="A683" s="373" t="s">
        <v>611</v>
      </c>
      <c r="B683" s="374">
        <v>9.9091803000000006E-3</v>
      </c>
      <c r="C683" s="374">
        <v>1.05661859E-2</v>
      </c>
      <c r="D683" s="374">
        <v>-6.2180015212490281</v>
      </c>
      <c r="E683" s="374">
        <v>9.5047240000000009E-3</v>
      </c>
      <c r="F683" s="374">
        <v>1.07693817E-2</v>
      </c>
      <c r="G683" s="374">
        <v>-11.743085492085392</v>
      </c>
      <c r="H683" s="374">
        <v>1.94139043E-2</v>
      </c>
      <c r="I683" s="374">
        <v>2.1335567600000001E-2</v>
      </c>
      <c r="J683" s="374">
        <v>-9.006853419732785</v>
      </c>
      <c r="K683" s="374">
        <v>1.32695773E-2</v>
      </c>
      <c r="L683" s="374">
        <v>1.40873145E-2</v>
      </c>
      <c r="M683" s="374">
        <v>-5.8047770566916785</v>
      </c>
      <c r="N683" s="374">
        <v>1.53110507E-2</v>
      </c>
      <c r="O683" s="374">
        <v>1.6174324100000002E-2</v>
      </c>
      <c r="P683" s="374">
        <v>-5.3373074179959179</v>
      </c>
      <c r="Q683" s="374">
        <v>2.8580628E-2</v>
      </c>
      <c r="R683" s="374">
        <v>3.0261638600000001E-2</v>
      </c>
      <c r="S683" s="374">
        <v>-5.5549225943105407</v>
      </c>
      <c r="T683" s="374">
        <v>1.13948572E-2</v>
      </c>
      <c r="U683" s="374">
        <v>1.2107926600000001E-2</v>
      </c>
      <c r="V683" s="374">
        <v>-5.8892775250223295</v>
      </c>
      <c r="W683" s="374">
        <v>1.20717794E-2</v>
      </c>
      <c r="X683" s="374">
        <v>1.3135958099999999E-2</v>
      </c>
      <c r="Y683" s="374">
        <v>-8.1012644216640677</v>
      </c>
      <c r="Z683" s="374">
        <v>2.3466636499999999E-2</v>
      </c>
      <c r="AA683" s="374">
        <v>2.5243884800000001E-2</v>
      </c>
      <c r="AB683" s="374">
        <v>-7.0403121947379628</v>
      </c>
    </row>
    <row r="684" spans="1:28" x14ac:dyDescent="0.25">
      <c r="A684" s="373" t="s">
        <v>612</v>
      </c>
      <c r="B684" s="374">
        <v>2.2447326900000002E-2</v>
      </c>
      <c r="C684" s="374">
        <v>1.9710000500000002E-2</v>
      </c>
      <c r="D684" s="374">
        <v>13.888007765398068</v>
      </c>
      <c r="E684" s="374">
        <v>1.92116762E-2</v>
      </c>
      <c r="F684" s="374">
        <v>1.9100412899999999E-2</v>
      </c>
      <c r="G684" s="374">
        <v>0.58251777373881097</v>
      </c>
      <c r="H684" s="374">
        <v>4.1659003100000001E-2</v>
      </c>
      <c r="I684" s="374">
        <v>3.88104134E-2</v>
      </c>
      <c r="J684" s="374">
        <v>7.3397561387480659</v>
      </c>
      <c r="K684" s="374">
        <v>3.2408390600000003E-2</v>
      </c>
      <c r="L684" s="374">
        <v>3.3913905299999998E-2</v>
      </c>
      <c r="M684" s="374">
        <v>-4.43922540527939</v>
      </c>
      <c r="N684" s="374">
        <v>2.88358121E-2</v>
      </c>
      <c r="O684" s="374">
        <v>3.60009149E-2</v>
      </c>
      <c r="P684" s="374">
        <v>-19.902557531947608</v>
      </c>
      <c r="Q684" s="374">
        <v>6.1244202800000001E-2</v>
      </c>
      <c r="R684" s="374">
        <v>6.9914820200000005E-2</v>
      </c>
      <c r="S684" s="374">
        <v>-12.401687332094436</v>
      </c>
      <c r="T684" s="374">
        <v>2.6851247599999999E-2</v>
      </c>
      <c r="U684" s="374">
        <v>2.5929239100000001E-2</v>
      </c>
      <c r="V684" s="374">
        <v>3.555864082413418</v>
      </c>
      <c r="W684" s="374">
        <v>2.3466636499999999E-2</v>
      </c>
      <c r="X684" s="374">
        <v>2.6500367699999999E-2</v>
      </c>
      <c r="Y684" s="374">
        <v>-11.447883419368555</v>
      </c>
      <c r="Z684" s="374">
        <v>5.0317884100000002E-2</v>
      </c>
      <c r="AA684" s="374">
        <v>5.24296068E-2</v>
      </c>
      <c r="AB684" s="374">
        <v>-4.0277294240551154</v>
      </c>
    </row>
    <row r="685" spans="1:28" x14ac:dyDescent="0.25">
      <c r="A685" s="373" t="s">
        <v>613</v>
      </c>
      <c r="B685" s="374">
        <v>5.0759270699999998E-2</v>
      </c>
      <c r="C685" s="374">
        <v>5.4456496299999997E-2</v>
      </c>
      <c r="D685" s="374">
        <v>-6.7893196426594198</v>
      </c>
      <c r="E685" s="374">
        <v>4.3681284799999998E-2</v>
      </c>
      <c r="F685" s="374">
        <v>3.8607217499999999E-2</v>
      </c>
      <c r="G685" s="374">
        <v>13.142794608287932</v>
      </c>
      <c r="H685" s="374">
        <v>9.4440555499999995E-2</v>
      </c>
      <c r="I685" s="374">
        <v>9.3063713800000003E-2</v>
      </c>
      <c r="J685" s="374">
        <v>1.4794613752024954</v>
      </c>
      <c r="K685" s="374">
        <v>7.6810437600000003E-2</v>
      </c>
      <c r="L685" s="374">
        <v>7.9306363199999994E-2</v>
      </c>
      <c r="M685" s="374">
        <v>-3.1471946251092175</v>
      </c>
      <c r="N685" s="374">
        <v>6.7878991400000005E-2</v>
      </c>
      <c r="O685" s="374">
        <v>5.81753915E-2</v>
      </c>
      <c r="P685" s="374">
        <v>16.679904766949448</v>
      </c>
      <c r="Q685" s="374">
        <v>0.14468942909999999</v>
      </c>
      <c r="R685" s="374">
        <v>0.13748175469999999</v>
      </c>
      <c r="S685" s="374">
        <v>5.2426406803782299</v>
      </c>
      <c r="T685" s="374">
        <v>6.22768431E-2</v>
      </c>
      <c r="U685" s="374">
        <v>6.5337113500000002E-2</v>
      </c>
      <c r="V685" s="374">
        <v>-4.6838163427590063</v>
      </c>
      <c r="W685" s="374">
        <v>5.4379417300000003E-2</v>
      </c>
      <c r="X685" s="374">
        <v>4.7175223600000003E-2</v>
      </c>
      <c r="Y685" s="374">
        <v>15.271138428689923</v>
      </c>
      <c r="Z685" s="374">
        <v>0.1166562604</v>
      </c>
      <c r="AA685" s="374">
        <v>0.1125123371</v>
      </c>
      <c r="AB685" s="374">
        <v>3.6830834793849521</v>
      </c>
    </row>
    <row r="686" spans="1:28" x14ac:dyDescent="0.25">
      <c r="A686" s="373" t="s">
        <v>614</v>
      </c>
      <c r="B686" s="374">
        <v>0.1037430513</v>
      </c>
      <c r="C686" s="374">
        <v>9.5298868499999995E-2</v>
      </c>
      <c r="D686" s="374">
        <v>8.8607377326835888</v>
      </c>
      <c r="E686" s="374">
        <v>6.8353121500000003E-2</v>
      </c>
      <c r="F686" s="374">
        <v>6.9086599799999995E-2</v>
      </c>
      <c r="G686" s="374">
        <v>-1.061679547297667</v>
      </c>
      <c r="H686" s="374">
        <v>0.1720961728</v>
      </c>
      <c r="I686" s="374">
        <v>0.1643854683</v>
      </c>
      <c r="J686" s="374">
        <v>4.6906241651045066</v>
      </c>
      <c r="K686" s="374">
        <v>0.15923492719999999</v>
      </c>
      <c r="L686" s="374">
        <v>0.17922194590000001</v>
      </c>
      <c r="M686" s="374">
        <v>-11.152104503514392</v>
      </c>
      <c r="N686" s="374">
        <v>9.0335199099999999E-2</v>
      </c>
      <c r="O686" s="374">
        <v>0.10017645880000001</v>
      </c>
      <c r="P686" s="374">
        <v>-9.8239245206779184</v>
      </c>
      <c r="Q686" s="374">
        <v>0.2495701263</v>
      </c>
      <c r="R686" s="374">
        <v>0.27939840469999999</v>
      </c>
      <c r="S686" s="374">
        <v>-10.675894313722967</v>
      </c>
      <c r="T686" s="374">
        <v>0.12827675829999999</v>
      </c>
      <c r="U686" s="374">
        <v>0.1320449357</v>
      </c>
      <c r="V686" s="374">
        <v>-2.8537083834560217</v>
      </c>
      <c r="W686" s="374">
        <v>7.8071694600000005E-2</v>
      </c>
      <c r="X686" s="374">
        <v>8.2699423399999999E-2</v>
      </c>
      <c r="Y686" s="374">
        <v>-5.5958416754813722</v>
      </c>
      <c r="Z686" s="374">
        <v>0.20634845290000001</v>
      </c>
      <c r="AA686" s="374">
        <v>0.2147443591</v>
      </c>
      <c r="AB686" s="374">
        <v>-3.9097214172178929</v>
      </c>
    </row>
    <row r="687" spans="1:28" x14ac:dyDescent="0.25">
      <c r="A687" s="373" t="s">
        <v>615</v>
      </c>
      <c r="B687" s="374">
        <v>0.17047834749999999</v>
      </c>
      <c r="C687" s="374">
        <v>0.16783979830000001</v>
      </c>
      <c r="D687" s="374">
        <v>1.5720640913091444</v>
      </c>
      <c r="E687" s="374">
        <v>9.1609361099999995E-2</v>
      </c>
      <c r="F687" s="374">
        <v>8.7577425E-2</v>
      </c>
      <c r="G687" s="374">
        <v>4.6038532190230574</v>
      </c>
      <c r="H687" s="374">
        <v>0.26208770860000002</v>
      </c>
      <c r="I687" s="374">
        <v>0.2554172234</v>
      </c>
      <c r="J687" s="374">
        <v>2.6116035211742883</v>
      </c>
      <c r="K687" s="374">
        <v>0.2163961831</v>
      </c>
      <c r="L687" s="374">
        <v>0.19878766049999999</v>
      </c>
      <c r="M687" s="374">
        <v>8.857955546994333</v>
      </c>
      <c r="N687" s="374">
        <v>8.5486699700000002E-2</v>
      </c>
      <c r="O687" s="374">
        <v>0.1022634684</v>
      </c>
      <c r="P687" s="374">
        <v>-16.405436821659769</v>
      </c>
      <c r="Q687" s="374">
        <v>0.30188288279999997</v>
      </c>
      <c r="R687" s="374">
        <v>0.30105112890000002</v>
      </c>
      <c r="S687" s="374">
        <v>0.27628326890487553</v>
      </c>
      <c r="T687" s="374">
        <v>0.1907792421</v>
      </c>
      <c r="U687" s="374">
        <v>0.18139044800000001</v>
      </c>
      <c r="V687" s="374">
        <v>5.1760135131261098</v>
      </c>
      <c r="W687" s="374">
        <v>8.89024499E-2</v>
      </c>
      <c r="X687" s="374">
        <v>9.4007770000000004E-2</v>
      </c>
      <c r="Y687" s="374">
        <v>-5.4307426928646425</v>
      </c>
      <c r="Z687" s="374">
        <v>0.27968169199999998</v>
      </c>
      <c r="AA687" s="374">
        <v>0.27539821799999997</v>
      </c>
      <c r="AB687" s="374">
        <v>1.5553746248278211</v>
      </c>
    </row>
    <row r="688" spans="1:28" x14ac:dyDescent="0.25">
      <c r="A688" s="373" t="s">
        <v>616</v>
      </c>
      <c r="B688" s="374">
        <v>0.34621462739999997</v>
      </c>
      <c r="C688" s="374">
        <v>0.32978691609999999</v>
      </c>
      <c r="D688" s="374">
        <v>4.981310809498174</v>
      </c>
      <c r="E688" s="374">
        <v>0.21618191389999999</v>
      </c>
      <c r="F688" s="374">
        <v>0.2296113464</v>
      </c>
      <c r="G688" s="374">
        <v>-5.8487669318418316</v>
      </c>
      <c r="H688" s="374">
        <v>0.56239654130000005</v>
      </c>
      <c r="I688" s="374">
        <v>0.55939826250000002</v>
      </c>
      <c r="J688" s="374">
        <v>0.53598285890279485</v>
      </c>
      <c r="K688" s="374">
        <v>0.38532810909999998</v>
      </c>
      <c r="L688" s="374">
        <v>0.43644587400000001</v>
      </c>
      <c r="M688" s="374">
        <v>-11.712280478563997</v>
      </c>
      <c r="N688" s="374">
        <v>0.17888410890000001</v>
      </c>
      <c r="O688" s="374">
        <v>0.182091584</v>
      </c>
      <c r="P688" s="374">
        <v>-1.761462572592043</v>
      </c>
      <c r="Q688" s="374">
        <v>0.5642122181</v>
      </c>
      <c r="R688" s="374">
        <v>0.61853745800000004</v>
      </c>
      <c r="S688" s="374">
        <v>-8.7828536812721296</v>
      </c>
      <c r="T688" s="374">
        <v>0.36350722530000001</v>
      </c>
      <c r="U688" s="374">
        <v>0.37648798280000001</v>
      </c>
      <c r="V688" s="374">
        <v>-3.4478544051951054</v>
      </c>
      <c r="W688" s="374">
        <v>0.1996920512</v>
      </c>
      <c r="X688" s="374">
        <v>0.20880462150000001</v>
      </c>
      <c r="Y688" s="374">
        <v>-4.3641612118245243</v>
      </c>
      <c r="Z688" s="374">
        <v>0.56319927650000001</v>
      </c>
      <c r="AA688" s="374">
        <v>0.58529260429999996</v>
      </c>
      <c r="AB688" s="374">
        <v>-3.774749183175341</v>
      </c>
    </row>
    <row r="689" spans="1:28" x14ac:dyDescent="0.25">
      <c r="A689" s="373" t="s">
        <v>617</v>
      </c>
      <c r="B689" s="374">
        <v>0.69263148289999998</v>
      </c>
      <c r="C689" s="374">
        <v>0.69472671969999999</v>
      </c>
      <c r="D689" s="374">
        <v>-0.30159150937865142</v>
      </c>
      <c r="E689" s="374">
        <v>0.57533914419999999</v>
      </c>
      <c r="F689" s="374">
        <v>0.59495754180000004</v>
      </c>
      <c r="G689" s="374">
        <v>-3.2974449808041872</v>
      </c>
      <c r="H689" s="374">
        <v>1.2679706272</v>
      </c>
      <c r="I689" s="374">
        <v>1.2896842614999999</v>
      </c>
      <c r="J689" s="374">
        <v>-1.6836395502528134</v>
      </c>
      <c r="K689" s="374">
        <v>0.90156570170000006</v>
      </c>
      <c r="L689" s="374">
        <v>0.96263315910000002</v>
      </c>
      <c r="M689" s="374">
        <v>-6.3437932531946188</v>
      </c>
      <c r="N689" s="374">
        <v>0.62775307840000005</v>
      </c>
      <c r="O689" s="374">
        <v>0.66993006840000002</v>
      </c>
      <c r="P689" s="374">
        <v>-6.2957302544624731</v>
      </c>
      <c r="Q689" s="374">
        <v>1.5293187801000001</v>
      </c>
      <c r="R689" s="374">
        <v>1.6325632274999999</v>
      </c>
      <c r="S689" s="374">
        <v>-6.324070373562285</v>
      </c>
      <c r="T689" s="374">
        <v>0.78500411979999996</v>
      </c>
      <c r="U689" s="374">
        <v>0.81203066440000005</v>
      </c>
      <c r="V689" s="374">
        <v>-3.3282665033308456</v>
      </c>
      <c r="W689" s="374">
        <v>0.59851205169999999</v>
      </c>
      <c r="X689" s="374">
        <v>0.62778457330000004</v>
      </c>
      <c r="Y689" s="374">
        <v>-4.6628290730571287</v>
      </c>
      <c r="Z689" s="374">
        <v>1.3835161713999999</v>
      </c>
      <c r="AA689" s="374">
        <v>1.4398152376</v>
      </c>
      <c r="AB689" s="374">
        <v>-3.9101590766495775</v>
      </c>
    </row>
    <row r="690" spans="1:28" x14ac:dyDescent="0.25">
      <c r="A690" s="373" t="s">
        <v>618</v>
      </c>
      <c r="B690" s="374">
        <v>1.0754494091</v>
      </c>
      <c r="C690" s="374">
        <v>1.0275615740999999</v>
      </c>
      <c r="D690" s="374">
        <v>4.6603372690286804</v>
      </c>
      <c r="E690" s="374">
        <v>1.2099311423000001</v>
      </c>
      <c r="F690" s="374">
        <v>1.2655039516</v>
      </c>
      <c r="G690" s="374">
        <v>-4.3913580222122661</v>
      </c>
      <c r="H690" s="374">
        <v>2.2853805514999999</v>
      </c>
      <c r="I690" s="374">
        <v>2.2930655256999999</v>
      </c>
      <c r="J690" s="374">
        <v>-0.33513975566197285</v>
      </c>
      <c r="K690" s="374">
        <v>1.5196217812999999</v>
      </c>
      <c r="L690" s="374">
        <v>1.6059538556999999</v>
      </c>
      <c r="M690" s="374">
        <v>-5.3757506228203411</v>
      </c>
      <c r="N690" s="374">
        <v>1.5951562981</v>
      </c>
      <c r="O690" s="374">
        <v>1.5934317982999999</v>
      </c>
      <c r="P690" s="374">
        <v>0.10822551689002591</v>
      </c>
      <c r="Q690" s="374">
        <v>3.1147780794000002</v>
      </c>
      <c r="R690" s="374">
        <v>3.1993856539999999</v>
      </c>
      <c r="S690" s="374">
        <v>-2.6444944045498242</v>
      </c>
      <c r="T690" s="374">
        <v>1.2718240072</v>
      </c>
      <c r="U690" s="374">
        <v>1.2808130312999999</v>
      </c>
      <c r="V690" s="374">
        <v>-0.70182172419624989</v>
      </c>
      <c r="W690" s="374">
        <v>1.3802443808</v>
      </c>
      <c r="X690" s="374">
        <v>1.4090885180999999</v>
      </c>
      <c r="Y690" s="374">
        <v>-2.0470067656851665</v>
      </c>
      <c r="Z690" s="374">
        <v>2.652068388</v>
      </c>
      <c r="AA690" s="374">
        <v>2.6899015494</v>
      </c>
      <c r="AB690" s="374">
        <v>-1.4064887024745953</v>
      </c>
    </row>
    <row r="691" spans="1:28" x14ac:dyDescent="0.25">
      <c r="A691" s="373" t="s">
        <v>619</v>
      </c>
      <c r="B691" s="374">
        <v>1.5494722401000001</v>
      </c>
      <c r="C691" s="374">
        <v>1.5745648878</v>
      </c>
      <c r="D691" s="374">
        <v>-1.5936242383163823</v>
      </c>
      <c r="E691" s="374">
        <v>2.1452364295000002</v>
      </c>
      <c r="F691" s="374">
        <v>2.1796822237</v>
      </c>
      <c r="G691" s="374">
        <v>-1.5803126632619069</v>
      </c>
      <c r="H691" s="374">
        <v>3.6947086696000002</v>
      </c>
      <c r="I691" s="374">
        <v>3.7542471113999998</v>
      </c>
      <c r="J691" s="374">
        <v>-1.5858956545297009</v>
      </c>
      <c r="K691" s="374">
        <v>2.6827512656999999</v>
      </c>
      <c r="L691" s="374">
        <v>2.8059843520999999</v>
      </c>
      <c r="M691" s="374">
        <v>-4.3917952111091507</v>
      </c>
      <c r="N691" s="374">
        <v>2.8644424006000002</v>
      </c>
      <c r="O691" s="374">
        <v>2.9961630980999998</v>
      </c>
      <c r="P691" s="374">
        <v>-4.3963126567952759</v>
      </c>
      <c r="Q691" s="374">
        <v>5.5471936662000001</v>
      </c>
      <c r="R691" s="374">
        <v>5.8021474501999997</v>
      </c>
      <c r="S691" s="374">
        <v>-4.3941279705191132</v>
      </c>
      <c r="T691" s="374">
        <v>2.0505101863999999</v>
      </c>
      <c r="U691" s="374">
        <v>2.1137470028999998</v>
      </c>
      <c r="V691" s="374">
        <v>-2.9916927812666749</v>
      </c>
      <c r="W691" s="374">
        <v>2.4632070921000002</v>
      </c>
      <c r="X691" s="374">
        <v>2.5371817579</v>
      </c>
      <c r="Y691" s="374">
        <v>-2.9156234301963457</v>
      </c>
      <c r="Z691" s="374">
        <v>4.5137172784999997</v>
      </c>
      <c r="AA691" s="374">
        <v>4.6509287608000003</v>
      </c>
      <c r="AB691" s="374">
        <v>-2.950195312740056</v>
      </c>
    </row>
    <row r="692" spans="1:28" x14ac:dyDescent="0.25">
      <c r="A692" s="373" t="s">
        <v>620</v>
      </c>
      <c r="B692" s="374">
        <v>2.2423059512000001</v>
      </c>
      <c r="C692" s="374">
        <v>2.2686820199</v>
      </c>
      <c r="D692" s="374">
        <v>-1.1626163767614495</v>
      </c>
      <c r="E692" s="374">
        <v>3.0425228206999999</v>
      </c>
      <c r="F692" s="374">
        <v>2.9528425538</v>
      </c>
      <c r="G692" s="374">
        <v>3.0370825828349934</v>
      </c>
      <c r="H692" s="374">
        <v>5.2848287719</v>
      </c>
      <c r="I692" s="374">
        <v>5.2215245736</v>
      </c>
      <c r="J692" s="374">
        <v>1.2123700158391593</v>
      </c>
      <c r="K692" s="374">
        <v>4.1536328688999999</v>
      </c>
      <c r="L692" s="374">
        <v>4.1750626227999996</v>
      </c>
      <c r="M692" s="374">
        <v>-0.51327981963604774</v>
      </c>
      <c r="N692" s="374">
        <v>4.7418323997999998</v>
      </c>
      <c r="O692" s="374">
        <v>4.8875155110000001</v>
      </c>
      <c r="P692" s="374">
        <v>-2.9807191582742032</v>
      </c>
      <c r="Q692" s="374">
        <v>8.8954652687000006</v>
      </c>
      <c r="R692" s="374">
        <v>9.0625781338000007</v>
      </c>
      <c r="S692" s="374">
        <v>-1.8439881304496808</v>
      </c>
      <c r="T692" s="374">
        <v>3.0873293673000002</v>
      </c>
      <c r="U692" s="374">
        <v>3.1033986664</v>
      </c>
      <c r="V692" s="374">
        <v>-0.51779680367783909</v>
      </c>
      <c r="W692" s="374">
        <v>3.7938105110000002</v>
      </c>
      <c r="X692" s="374">
        <v>3.7999471249000001</v>
      </c>
      <c r="Y692" s="374">
        <v>-0.16149208655531488</v>
      </c>
      <c r="Z692" s="374">
        <v>6.8811398783</v>
      </c>
      <c r="AA692" s="374">
        <v>6.9033457913999996</v>
      </c>
      <c r="AB692" s="374">
        <v>-0.32166885117740351</v>
      </c>
    </row>
    <row r="693" spans="1:28" x14ac:dyDescent="0.25">
      <c r="A693" s="373" t="s">
        <v>621</v>
      </c>
      <c r="B693" s="374">
        <v>3.0502074912000001</v>
      </c>
      <c r="C693" s="374">
        <v>3.1422211155999999</v>
      </c>
      <c r="D693" s="374">
        <v>-2.9282988375065377</v>
      </c>
      <c r="E693" s="374">
        <v>3.7610395094000002</v>
      </c>
      <c r="F693" s="374">
        <v>3.9592717561000002</v>
      </c>
      <c r="G693" s="374">
        <v>-5.0067855633952441</v>
      </c>
      <c r="H693" s="374">
        <v>6.8112470005999999</v>
      </c>
      <c r="I693" s="374">
        <v>7.1014928716999997</v>
      </c>
      <c r="J693" s="374">
        <v>-4.0871106448145849</v>
      </c>
      <c r="K693" s="374">
        <v>5.3570814534000002</v>
      </c>
      <c r="L693" s="374">
        <v>5.3440488520000002</v>
      </c>
      <c r="M693" s="374">
        <v>0.24387129985015132</v>
      </c>
      <c r="N693" s="374">
        <v>6.3701626410000003</v>
      </c>
      <c r="O693" s="374">
        <v>6.4475551563</v>
      </c>
      <c r="P693" s="374">
        <v>-1.2003389412555632</v>
      </c>
      <c r="Q693" s="374">
        <v>11.727244094</v>
      </c>
      <c r="R693" s="374">
        <v>11.791604008</v>
      </c>
      <c r="S693" s="374">
        <v>-0.54581135828795091</v>
      </c>
      <c r="T693" s="374">
        <v>4.0701075920000003</v>
      </c>
      <c r="U693" s="374">
        <v>4.1063005137999999</v>
      </c>
      <c r="V693" s="374">
        <v>-0.88139973385694681</v>
      </c>
      <c r="W693" s="374">
        <v>4.9145680456000003</v>
      </c>
      <c r="X693" s="374">
        <v>5.0487769538</v>
      </c>
      <c r="Y693" s="374">
        <v>-2.6582459361566002</v>
      </c>
      <c r="Z693" s="374">
        <v>8.9846756376000005</v>
      </c>
      <c r="AA693" s="374">
        <v>9.1550774676</v>
      </c>
      <c r="AB693" s="374">
        <v>-1.8612822294847287</v>
      </c>
    </row>
    <row r="694" spans="1:28" x14ac:dyDescent="0.25">
      <c r="A694" s="373" t="s">
        <v>622</v>
      </c>
      <c r="B694" s="374">
        <v>3.7106846949999999</v>
      </c>
      <c r="C694" s="374">
        <v>3.6461469022999999</v>
      </c>
      <c r="D694" s="374">
        <v>1.7700272213192925</v>
      </c>
      <c r="E694" s="374">
        <v>4.5812769678</v>
      </c>
      <c r="F694" s="374">
        <v>4.8120848718999998</v>
      </c>
      <c r="G694" s="374">
        <v>-4.7964221381005645</v>
      </c>
      <c r="H694" s="374">
        <v>8.2919616628000004</v>
      </c>
      <c r="I694" s="374">
        <v>8.4582317741999997</v>
      </c>
      <c r="J694" s="374">
        <v>-1.9657786147119993</v>
      </c>
      <c r="K694" s="374">
        <v>5.6342114710000004</v>
      </c>
      <c r="L694" s="374">
        <v>5.3946588338000003</v>
      </c>
      <c r="M694" s="374">
        <v>4.4405521197947495</v>
      </c>
      <c r="N694" s="374">
        <v>6.4263031601999998</v>
      </c>
      <c r="O694" s="374">
        <v>6.1645044849000001</v>
      </c>
      <c r="P694" s="374">
        <v>4.2468729796738325</v>
      </c>
      <c r="Q694" s="374">
        <v>12.060514631</v>
      </c>
      <c r="R694" s="374">
        <v>11.559163319</v>
      </c>
      <c r="S694" s="374">
        <v>4.337262984907575</v>
      </c>
      <c r="T694" s="374">
        <v>4.5611018330000004</v>
      </c>
      <c r="U694" s="374">
        <v>4.411740097</v>
      </c>
      <c r="V694" s="374">
        <v>3.3855515673184566</v>
      </c>
      <c r="W694" s="374">
        <v>5.3969879386999997</v>
      </c>
      <c r="X694" s="374">
        <v>5.4042474035000003</v>
      </c>
      <c r="Y694" s="374">
        <v>-0.13432887612249145</v>
      </c>
      <c r="Z694" s="374">
        <v>9.9580897717999992</v>
      </c>
      <c r="AA694" s="374">
        <v>9.8159875005000004</v>
      </c>
      <c r="AB694" s="374">
        <v>1.4476614939939569</v>
      </c>
    </row>
    <row r="695" spans="1:28" x14ac:dyDescent="0.25">
      <c r="A695" s="373" t="s">
        <v>623</v>
      </c>
      <c r="B695" s="374">
        <v>3.4720554541999999</v>
      </c>
      <c r="C695" s="374">
        <v>3.4008894729999999</v>
      </c>
      <c r="D695" s="374">
        <v>2.0925696575849972</v>
      </c>
      <c r="E695" s="374">
        <v>4.3013931801999998</v>
      </c>
      <c r="F695" s="374">
        <v>4.2904810433999998</v>
      </c>
      <c r="G695" s="374">
        <v>0.25433364440068384</v>
      </c>
      <c r="H695" s="374">
        <v>7.7734486344000002</v>
      </c>
      <c r="I695" s="374">
        <v>7.6913705164000001</v>
      </c>
      <c r="J695" s="374">
        <v>1.0671455474026148</v>
      </c>
      <c r="K695" s="374">
        <v>4.4174933092000002</v>
      </c>
      <c r="L695" s="374">
        <v>4.3352406064000002</v>
      </c>
      <c r="M695" s="374">
        <v>1.8973042160237208</v>
      </c>
      <c r="N695" s="374">
        <v>4.0538558553000001</v>
      </c>
      <c r="O695" s="374">
        <v>3.8575762936000002</v>
      </c>
      <c r="P695" s="374">
        <v>5.0881576088499303</v>
      </c>
      <c r="Q695" s="374">
        <v>8.4713491644999994</v>
      </c>
      <c r="R695" s="374">
        <v>8.1928169001000004</v>
      </c>
      <c r="S695" s="374">
        <v>3.399713038827934</v>
      </c>
      <c r="T695" s="374">
        <v>3.8900462847999999</v>
      </c>
      <c r="U695" s="374">
        <v>3.8099989884999999</v>
      </c>
      <c r="V695" s="374">
        <v>2.1009794632915302</v>
      </c>
      <c r="W695" s="374">
        <v>4.1919535892999997</v>
      </c>
      <c r="X695" s="374">
        <v>4.1009319048000004</v>
      </c>
      <c r="Y695" s="374">
        <v>2.2195365983390669</v>
      </c>
      <c r="Z695" s="374">
        <v>8.0819998740999992</v>
      </c>
      <c r="AA695" s="374">
        <v>7.9109308933999998</v>
      </c>
      <c r="AB695" s="374">
        <v>2.1624380620328898</v>
      </c>
    </row>
    <row r="696" spans="1:28" x14ac:dyDescent="0.25">
      <c r="A696" s="373" t="s">
        <v>624</v>
      </c>
      <c r="B696" s="374">
        <v>2.9767986654</v>
      </c>
      <c r="C696" s="374">
        <v>2.8262515194</v>
      </c>
      <c r="D696" s="374">
        <v>5.3267426825465369</v>
      </c>
      <c r="E696" s="374">
        <v>3.5432397701</v>
      </c>
      <c r="F696" s="374">
        <v>3.4336040099999998</v>
      </c>
      <c r="G696" s="374">
        <v>3.1930228349191569</v>
      </c>
      <c r="H696" s="374">
        <v>6.5200384355000001</v>
      </c>
      <c r="I696" s="374">
        <v>6.2598555294000002</v>
      </c>
      <c r="J696" s="374">
        <v>4.1563723775736694</v>
      </c>
      <c r="K696" s="374">
        <v>3.2311420647000002</v>
      </c>
      <c r="L696" s="374">
        <v>3.0903394044999999</v>
      </c>
      <c r="M696" s="374">
        <v>4.5562199412456206</v>
      </c>
      <c r="N696" s="374">
        <v>2.751906178</v>
      </c>
      <c r="O696" s="374">
        <v>2.6371974539999998</v>
      </c>
      <c r="P696" s="374">
        <v>4.3496448787334607</v>
      </c>
      <c r="Q696" s="374">
        <v>5.9830482425999998</v>
      </c>
      <c r="R696" s="374">
        <v>5.7275368584999997</v>
      </c>
      <c r="S696" s="374">
        <v>4.4611041432375265</v>
      </c>
      <c r="T696" s="374">
        <v>3.0892473136</v>
      </c>
      <c r="U696" s="374">
        <v>2.9418834941999998</v>
      </c>
      <c r="V696" s="374">
        <v>5.0091657161315917</v>
      </c>
      <c r="W696" s="374">
        <v>3.1933805131000002</v>
      </c>
      <c r="X696" s="374">
        <v>3.0848940993</v>
      </c>
      <c r="Y696" s="374">
        <v>3.5166981526081331</v>
      </c>
      <c r="Z696" s="374">
        <v>6.2826278266999998</v>
      </c>
      <c r="AA696" s="374">
        <v>6.0267775936000003</v>
      </c>
      <c r="AB696" s="374">
        <v>4.2452244027006092</v>
      </c>
    </row>
    <row r="697" spans="1:28" x14ac:dyDescent="0.25">
      <c r="A697" s="373" t="s">
        <v>625</v>
      </c>
      <c r="B697" s="374">
        <v>2.4247157606999998</v>
      </c>
      <c r="C697" s="374">
        <v>2.2550678957999999</v>
      </c>
      <c r="D697" s="374">
        <v>7.5229604046940013</v>
      </c>
      <c r="E697" s="374">
        <v>2.8663820844000001</v>
      </c>
      <c r="F697" s="374">
        <v>2.6480487310999998</v>
      </c>
      <c r="G697" s="374">
        <v>8.2450655358334188</v>
      </c>
      <c r="H697" s="374">
        <v>5.2910978452000004</v>
      </c>
      <c r="I697" s="374">
        <v>4.9031166269000002</v>
      </c>
      <c r="J697" s="374">
        <v>7.9129510436569239</v>
      </c>
      <c r="K697" s="374">
        <v>2.3624951219999999</v>
      </c>
      <c r="L697" s="374">
        <v>2.3257112772999999</v>
      </c>
      <c r="M697" s="374">
        <v>1.5816169899947274</v>
      </c>
      <c r="N697" s="374">
        <v>1.9993680363999999</v>
      </c>
      <c r="O697" s="374">
        <v>1.9028309654</v>
      </c>
      <c r="P697" s="374">
        <v>5.0733392905294883</v>
      </c>
      <c r="Q697" s="374">
        <v>4.3618631584000003</v>
      </c>
      <c r="R697" s="374">
        <v>4.2285422426999997</v>
      </c>
      <c r="S697" s="374">
        <v>3.1528812542942264</v>
      </c>
      <c r="T697" s="374">
        <v>2.3972071768999998</v>
      </c>
      <c r="U697" s="374">
        <v>2.2859993931</v>
      </c>
      <c r="V697" s="374">
        <v>4.8647337412103697</v>
      </c>
      <c r="W697" s="374">
        <v>2.4830634769</v>
      </c>
      <c r="X697" s="374">
        <v>2.3217520444000002</v>
      </c>
      <c r="Y697" s="374">
        <v>6.9478320430072849</v>
      </c>
      <c r="Z697" s="374">
        <v>4.8802706538000002</v>
      </c>
      <c r="AA697" s="374">
        <v>4.6077514375000002</v>
      </c>
      <c r="AB697" s="374">
        <v>5.914364522402682</v>
      </c>
    </row>
    <row r="698" spans="1:28" x14ac:dyDescent="0.25">
      <c r="A698" s="373" t="s">
        <v>626</v>
      </c>
      <c r="B698" s="374">
        <v>1.7324887340999999</v>
      </c>
      <c r="C698" s="374">
        <v>1.6087017959000001</v>
      </c>
      <c r="D698" s="374">
        <v>7.6948343388120843</v>
      </c>
      <c r="E698" s="374">
        <v>1.8303671685</v>
      </c>
      <c r="F698" s="374">
        <v>1.6909961280000001</v>
      </c>
      <c r="G698" s="374">
        <v>8.2419491205363506</v>
      </c>
      <c r="H698" s="374">
        <v>3.5628559026</v>
      </c>
      <c r="I698" s="374">
        <v>3.2996979239000002</v>
      </c>
      <c r="J698" s="374">
        <v>7.9752142398830994</v>
      </c>
      <c r="K698" s="374">
        <v>1.7076925207</v>
      </c>
      <c r="L698" s="374">
        <v>1.6148236463000001</v>
      </c>
      <c r="M698" s="374">
        <v>5.7510226960564959</v>
      </c>
      <c r="N698" s="374">
        <v>1.2907215734999999</v>
      </c>
      <c r="O698" s="374">
        <v>1.2472490877</v>
      </c>
      <c r="P698" s="374">
        <v>3.4854694406043496</v>
      </c>
      <c r="Q698" s="374">
        <v>2.9984140941000001</v>
      </c>
      <c r="R698" s="374">
        <v>2.8620727339999998</v>
      </c>
      <c r="S698" s="374">
        <v>4.7637279961593171</v>
      </c>
      <c r="T698" s="374">
        <v>1.7215259936</v>
      </c>
      <c r="U698" s="374">
        <v>1.6113822735000001</v>
      </c>
      <c r="V698" s="374">
        <v>6.8353563217970814</v>
      </c>
      <c r="W698" s="374">
        <v>1.5917825705999999</v>
      </c>
      <c r="X698" s="374">
        <v>1.4966996476000001</v>
      </c>
      <c r="Y698" s="374">
        <v>6.3528392722259186</v>
      </c>
      <c r="Z698" s="374">
        <v>3.3133085642000002</v>
      </c>
      <c r="AA698" s="374">
        <v>3.1080819211000001</v>
      </c>
      <c r="AB698" s="374">
        <v>6.6029998021212677</v>
      </c>
    </row>
    <row r="699" spans="1:28" x14ac:dyDescent="0.25">
      <c r="A699" s="373" t="s">
        <v>627</v>
      </c>
      <c r="B699" s="374">
        <v>0.96139272109999996</v>
      </c>
      <c r="C699" s="374">
        <v>0.8804477557</v>
      </c>
      <c r="D699" s="374">
        <v>9.1936136898485898</v>
      </c>
      <c r="E699" s="374">
        <v>0.90840894049999998</v>
      </c>
      <c r="F699" s="374">
        <v>0.82680404289999998</v>
      </c>
      <c r="G699" s="374">
        <v>9.86992000108906</v>
      </c>
      <c r="H699" s="374">
        <v>1.8698016617</v>
      </c>
      <c r="I699" s="374">
        <v>1.7072517986</v>
      </c>
      <c r="J699" s="374">
        <v>9.5211417105137031</v>
      </c>
      <c r="K699" s="374">
        <v>0.9824590862</v>
      </c>
      <c r="L699" s="374">
        <v>0.94698058740000002</v>
      </c>
      <c r="M699" s="374">
        <v>3.7464863875835697</v>
      </c>
      <c r="N699" s="374">
        <v>0.71604680409999999</v>
      </c>
      <c r="O699" s="374">
        <v>0.65714713489999999</v>
      </c>
      <c r="P699" s="374">
        <v>8.9629347937373094</v>
      </c>
      <c r="Q699" s="374">
        <v>1.6985058903000001</v>
      </c>
      <c r="R699" s="374">
        <v>1.6041277222999999</v>
      </c>
      <c r="S699" s="374">
        <v>5.8834572015675102</v>
      </c>
      <c r="T699" s="374">
        <v>0.97070644530000005</v>
      </c>
      <c r="U699" s="374">
        <v>0.9095794317</v>
      </c>
      <c r="V699" s="374">
        <v>6.7203601433416305</v>
      </c>
      <c r="W699" s="374">
        <v>0.82336304490000001</v>
      </c>
      <c r="X699" s="374">
        <v>0.75251906270000002</v>
      </c>
      <c r="Y699" s="374">
        <v>9.4142441981224234</v>
      </c>
      <c r="Z699" s="374">
        <v>1.7940694902000001</v>
      </c>
      <c r="AA699" s="374">
        <v>1.6620984943999999</v>
      </c>
      <c r="AB699" s="374">
        <v>7.9400225825750681</v>
      </c>
    </row>
    <row r="700" spans="1:28" x14ac:dyDescent="0.25">
      <c r="A700" s="373" t="s">
        <v>628</v>
      </c>
      <c r="B700" s="374">
        <v>0.56421659489999998</v>
      </c>
      <c r="C700" s="374">
        <v>0.51672712730000003</v>
      </c>
      <c r="D700" s="374">
        <v>9.1904343880960369</v>
      </c>
      <c r="E700" s="374">
        <v>0.41921899680000002</v>
      </c>
      <c r="F700" s="374">
        <v>0.38180506180000001</v>
      </c>
      <c r="G700" s="374">
        <v>9.7992244585794595</v>
      </c>
      <c r="H700" s="374">
        <v>0.98343559169999994</v>
      </c>
      <c r="I700" s="374">
        <v>0.89853218909999999</v>
      </c>
      <c r="J700" s="374">
        <v>9.4491219824903716</v>
      </c>
      <c r="K700" s="374">
        <v>0.59355839850000003</v>
      </c>
      <c r="L700" s="374">
        <v>0.56557959049999995</v>
      </c>
      <c r="M700" s="374">
        <v>4.9469267402781458</v>
      </c>
      <c r="N700" s="374">
        <v>0.33990532540000001</v>
      </c>
      <c r="O700" s="374">
        <v>0.3185298339</v>
      </c>
      <c r="P700" s="374">
        <v>6.710671725245887</v>
      </c>
      <c r="Q700" s="374">
        <v>0.93346372389999999</v>
      </c>
      <c r="R700" s="374">
        <v>0.88410942439999995</v>
      </c>
      <c r="S700" s="374">
        <v>5.5823745497899591</v>
      </c>
      <c r="T700" s="374">
        <v>0.57718900210000001</v>
      </c>
      <c r="U700" s="374">
        <v>0.53811738080000004</v>
      </c>
      <c r="V700" s="374">
        <v>7.2607989806821704</v>
      </c>
      <c r="W700" s="374">
        <v>0.38415335270000001</v>
      </c>
      <c r="X700" s="374">
        <v>0.35409974109999998</v>
      </c>
      <c r="Y700" s="374">
        <v>8.4873294475278129</v>
      </c>
      <c r="Z700" s="374">
        <v>0.96134235479999997</v>
      </c>
      <c r="AA700" s="374">
        <v>0.89221712190000002</v>
      </c>
      <c r="AB700" s="374">
        <v>7.7475797318029338</v>
      </c>
    </row>
    <row r="701" spans="1:28" s="340" customFormat="1" x14ac:dyDescent="0.25">
      <c r="A701" s="379" t="s">
        <v>32</v>
      </c>
      <c r="B701" s="375">
        <v>25.158599970000001</v>
      </c>
      <c r="C701" s="375">
        <v>24.521272619000001</v>
      </c>
      <c r="D701" s="375">
        <v>2.599079423415307</v>
      </c>
      <c r="E701" s="375">
        <v>29.635729430000001</v>
      </c>
      <c r="F701" s="375">
        <v>29.492866257999999</v>
      </c>
      <c r="G701" s="375">
        <v>0.48439907722177544</v>
      </c>
      <c r="H701" s="375">
        <v>54.794329400999999</v>
      </c>
      <c r="I701" s="375">
        <v>54.014138877000001</v>
      </c>
      <c r="J701" s="375">
        <v>1.4444190728961415</v>
      </c>
      <c r="K701" s="375">
        <v>34.430725246999998</v>
      </c>
      <c r="L701" s="375">
        <v>34.111127736999997</v>
      </c>
      <c r="M701" s="375">
        <v>0.93693035441140271</v>
      </c>
      <c r="N701" s="375">
        <v>34.250054849000001</v>
      </c>
      <c r="O701" s="375">
        <v>33.883121942999999</v>
      </c>
      <c r="P701" s="375">
        <v>1.0829371231413587</v>
      </c>
      <c r="Q701" s="375">
        <v>68.680780095000003</v>
      </c>
      <c r="R701" s="375">
        <v>67.994249679999996</v>
      </c>
      <c r="S701" s="375">
        <v>1.0096889343304882</v>
      </c>
      <c r="T701" s="375">
        <v>29.257931645999999</v>
      </c>
      <c r="U701" s="375">
        <v>28.720230421</v>
      </c>
      <c r="V701" s="375">
        <v>1.8722037292807858</v>
      </c>
      <c r="W701" s="375">
        <v>31.675784950000001</v>
      </c>
      <c r="X701" s="375">
        <v>31.415157902000001</v>
      </c>
      <c r="Y701" s="375">
        <v>0.82962195769644698</v>
      </c>
      <c r="Z701" s="375">
        <v>60.933716595</v>
      </c>
      <c r="AA701" s="375">
        <v>60.135388323000001</v>
      </c>
      <c r="AB701" s="375">
        <v>1.3275515370616775</v>
      </c>
    </row>
    <row r="702" spans="1:28" x14ac:dyDescent="0.25">
      <c r="A702" s="1074"/>
      <c r="B702" s="1072"/>
      <c r="C702" s="1072"/>
      <c r="D702" s="1072"/>
      <c r="E702" s="1072"/>
      <c r="F702" s="1072"/>
      <c r="G702" s="1072"/>
      <c r="H702" s="1072"/>
      <c r="I702" s="1072"/>
      <c r="J702" s="1072"/>
      <c r="K702" s="1072"/>
      <c r="L702" s="1072"/>
      <c r="M702" s="1072"/>
      <c r="N702" s="1072"/>
      <c r="O702" s="1072"/>
      <c r="P702" s="1072"/>
      <c r="Q702" s="1072"/>
      <c r="R702" s="1072"/>
      <c r="S702" s="1072"/>
      <c r="T702" s="1072"/>
      <c r="U702" s="1072"/>
      <c r="V702" s="1072"/>
      <c r="W702" s="1072"/>
      <c r="X702" s="1072"/>
      <c r="Y702" s="1072"/>
      <c r="Z702" s="1072"/>
      <c r="AA702" s="1072"/>
      <c r="AB702" s="1075"/>
    </row>
    <row r="703" spans="1:28" x14ac:dyDescent="0.25">
      <c r="A703" s="1082" t="s">
        <v>629</v>
      </c>
      <c r="B703" s="1077"/>
      <c r="C703" s="1077"/>
      <c r="D703" s="1077"/>
      <c r="E703" s="1077"/>
      <c r="F703" s="1077"/>
      <c r="G703" s="1077"/>
      <c r="H703" s="1077"/>
      <c r="I703" s="1077"/>
      <c r="J703" s="1077"/>
      <c r="K703" s="1077"/>
      <c r="L703" s="1077"/>
      <c r="M703" s="1077"/>
      <c r="N703" s="1077"/>
      <c r="O703" s="1077"/>
      <c r="P703" s="1077"/>
      <c r="Q703" s="1077"/>
      <c r="R703" s="1077"/>
      <c r="S703" s="1077"/>
      <c r="T703" s="1077"/>
      <c r="U703" s="1077"/>
      <c r="V703" s="1077"/>
      <c r="W703" s="1077"/>
      <c r="X703" s="1077"/>
      <c r="Y703" s="1077"/>
      <c r="Z703" s="1077"/>
      <c r="AA703" s="1077"/>
      <c r="AB703" s="1078"/>
    </row>
    <row r="704" spans="1:28" x14ac:dyDescent="0.25">
      <c r="A704" s="373" t="s">
        <v>610</v>
      </c>
      <c r="B704" s="374">
        <v>0</v>
      </c>
      <c r="C704" s="374">
        <v>0</v>
      </c>
      <c r="D704" s="374">
        <v>0</v>
      </c>
      <c r="E704" s="374">
        <v>0</v>
      </c>
      <c r="F704" s="374">
        <v>2.0319589999999999E-4</v>
      </c>
      <c r="G704" s="374">
        <v>-100</v>
      </c>
      <c r="H704" s="374">
        <v>0</v>
      </c>
      <c r="I704" s="374">
        <v>2.0319589999999999E-4</v>
      </c>
      <c r="J704" s="374">
        <v>-100</v>
      </c>
      <c r="K704" s="374">
        <v>0</v>
      </c>
      <c r="L704" s="374">
        <v>5.2175240000000003E-4</v>
      </c>
      <c r="M704" s="374">
        <v>-100</v>
      </c>
      <c r="N704" s="374">
        <v>0</v>
      </c>
      <c r="O704" s="374">
        <v>1.3043810000000001E-3</v>
      </c>
      <c r="P704" s="374">
        <v>-100</v>
      </c>
      <c r="Q704" s="374">
        <v>0</v>
      </c>
      <c r="R704" s="374">
        <v>1.8261334000000001E-3</v>
      </c>
      <c r="S704" s="374">
        <v>-100</v>
      </c>
      <c r="T704" s="374">
        <v>0</v>
      </c>
      <c r="U704" s="374">
        <v>2.2845140000000001E-4</v>
      </c>
      <c r="V704" s="374">
        <v>-100</v>
      </c>
      <c r="W704" s="374">
        <v>0</v>
      </c>
      <c r="X704" s="374">
        <v>6.8535429999999999E-4</v>
      </c>
      <c r="Y704" s="374">
        <v>-100</v>
      </c>
      <c r="Z704" s="374">
        <v>0</v>
      </c>
      <c r="AA704" s="374">
        <v>9.1380580000000001E-4</v>
      </c>
      <c r="AB704" s="374">
        <v>-100</v>
      </c>
    </row>
    <row r="705" spans="1:28" x14ac:dyDescent="0.25">
      <c r="A705" s="373" t="s">
        <v>611</v>
      </c>
      <c r="B705" s="374">
        <v>0</v>
      </c>
      <c r="C705" s="374">
        <v>2.0319589999999999E-4</v>
      </c>
      <c r="D705" s="374">
        <v>-100</v>
      </c>
      <c r="E705" s="374">
        <v>1.2133689999999999E-3</v>
      </c>
      <c r="F705" s="374">
        <v>1.6255671000000001E-3</v>
      </c>
      <c r="G705" s="374">
        <v>-25.357187654696023</v>
      </c>
      <c r="H705" s="374">
        <v>1.2133689999999999E-3</v>
      </c>
      <c r="I705" s="374">
        <v>1.8287628999999999E-3</v>
      </c>
      <c r="J705" s="374">
        <v>-33.650830296262022</v>
      </c>
      <c r="K705" s="374">
        <v>7.6555250000000003E-4</v>
      </c>
      <c r="L705" s="374">
        <v>1.0435048000000001E-3</v>
      </c>
      <c r="M705" s="374">
        <v>-26.636417963769787</v>
      </c>
      <c r="N705" s="374">
        <v>5.103684E-4</v>
      </c>
      <c r="O705" s="374">
        <v>1.5652572000000001E-3</v>
      </c>
      <c r="P705" s="374">
        <v>-67.393959280302312</v>
      </c>
      <c r="Q705" s="374">
        <v>1.2759208999999999E-3</v>
      </c>
      <c r="R705" s="374">
        <v>2.6087619000000001E-3</v>
      </c>
      <c r="S705" s="374">
        <v>-51.090940878889725</v>
      </c>
      <c r="T705" s="374">
        <v>3.384611E-4</v>
      </c>
      <c r="U705" s="374">
        <v>5.7112860000000005E-4</v>
      </c>
      <c r="V705" s="374">
        <v>-40.738198017049058</v>
      </c>
      <c r="W705" s="374">
        <v>9.0256289999999996E-4</v>
      </c>
      <c r="X705" s="374">
        <v>1.5991600999999999E-3</v>
      </c>
      <c r="Y705" s="374">
        <v>-43.560191377961466</v>
      </c>
      <c r="Z705" s="374">
        <v>1.2410240000000001E-3</v>
      </c>
      <c r="AA705" s="374">
        <v>2.1702887000000001E-3</v>
      </c>
      <c r="AB705" s="374">
        <v>-42.817561552986014</v>
      </c>
    </row>
    <row r="706" spans="1:28" x14ac:dyDescent="0.25">
      <c r="A706" s="373" t="s">
        <v>612</v>
      </c>
      <c r="B706" s="374">
        <v>2.2245098999999998E-3</v>
      </c>
      <c r="C706" s="374">
        <v>2.8447423E-3</v>
      </c>
      <c r="D706" s="374">
        <v>-21.802762239658769</v>
      </c>
      <c r="E706" s="374">
        <v>2.2245098999999998E-3</v>
      </c>
      <c r="F706" s="374">
        <v>3.2511341000000002E-3</v>
      </c>
      <c r="G706" s="374">
        <v>-31.577417861662493</v>
      </c>
      <c r="H706" s="374">
        <v>4.4490197E-3</v>
      </c>
      <c r="I706" s="374">
        <v>6.0958764999999998E-3</v>
      </c>
      <c r="J706" s="374">
        <v>-27.015914774520123</v>
      </c>
      <c r="K706" s="374">
        <v>4.3381310000000003E-3</v>
      </c>
      <c r="L706" s="374">
        <v>7.8262858000000008E-3</v>
      </c>
      <c r="M706" s="374">
        <v>-44.569734470979839</v>
      </c>
      <c r="N706" s="374">
        <v>3.3173943000000001E-3</v>
      </c>
      <c r="O706" s="374">
        <v>9.1306667999999994E-3</v>
      </c>
      <c r="P706" s="374">
        <v>-63.667557116420014</v>
      </c>
      <c r="Q706" s="374">
        <v>7.6555253000000004E-3</v>
      </c>
      <c r="R706" s="374">
        <v>1.69569527E-2</v>
      </c>
      <c r="S706" s="374">
        <v>-54.853177717479859</v>
      </c>
      <c r="T706" s="374">
        <v>3.1589703000000002E-3</v>
      </c>
      <c r="U706" s="374">
        <v>5.0259318000000002E-3</v>
      </c>
      <c r="V706" s="374">
        <v>-37.146574491918095</v>
      </c>
      <c r="W706" s="374">
        <v>2.7076888E-3</v>
      </c>
      <c r="X706" s="374">
        <v>5.8255119000000001E-3</v>
      </c>
      <c r="Y706" s="374">
        <v>-53.52015674365029</v>
      </c>
      <c r="Z706" s="374">
        <v>5.8666591000000002E-3</v>
      </c>
      <c r="AA706" s="374">
        <v>1.0851443699999999E-2</v>
      </c>
      <c r="AB706" s="374">
        <v>-45.936602887226883</v>
      </c>
    </row>
    <row r="707" spans="1:28" x14ac:dyDescent="0.25">
      <c r="A707" s="373" t="s">
        <v>613</v>
      </c>
      <c r="B707" s="374">
        <v>1.3144831100000001E-2</v>
      </c>
      <c r="C707" s="374">
        <v>1.5442887000000001E-2</v>
      </c>
      <c r="D707" s="374">
        <v>-14.880999258752592</v>
      </c>
      <c r="E707" s="374">
        <v>7.4824423000000003E-3</v>
      </c>
      <c r="F707" s="374">
        <v>8.9406187999999994E-3</v>
      </c>
      <c r="G707" s="374">
        <v>-16.309570205587999</v>
      </c>
      <c r="H707" s="374">
        <v>2.06272734E-2</v>
      </c>
      <c r="I707" s="374">
        <v>2.43835058E-2</v>
      </c>
      <c r="J707" s="374">
        <v>-15.404808606316156</v>
      </c>
      <c r="K707" s="374">
        <v>2.6283970399999999E-2</v>
      </c>
      <c r="L707" s="374">
        <v>2.4000609900000001E-2</v>
      </c>
      <c r="M707" s="374">
        <v>9.5137603148993222</v>
      </c>
      <c r="N707" s="374">
        <v>1.5821419E-2</v>
      </c>
      <c r="O707" s="374">
        <v>2.0348343200000001E-2</v>
      </c>
      <c r="P707" s="374">
        <v>-22.247139020143912</v>
      </c>
      <c r="Q707" s="374">
        <v>4.2105389399999998E-2</v>
      </c>
      <c r="R707" s="374">
        <v>4.4348953099999998E-2</v>
      </c>
      <c r="S707" s="374">
        <v>-5.0588876245649228</v>
      </c>
      <c r="T707" s="374">
        <v>1.8953821799999999E-2</v>
      </c>
      <c r="U707" s="374">
        <v>1.9189921499999998E-2</v>
      </c>
      <c r="V707" s="374">
        <v>-1.2303317655572465</v>
      </c>
      <c r="W707" s="374">
        <v>1.1169216399999999E-2</v>
      </c>
      <c r="X707" s="374">
        <v>1.39355382E-2</v>
      </c>
      <c r="Y707" s="374">
        <v>-19.850842933357249</v>
      </c>
      <c r="Z707" s="374">
        <v>3.01230382E-2</v>
      </c>
      <c r="AA707" s="374">
        <v>3.3125459699999998E-2</v>
      </c>
      <c r="AB707" s="374">
        <v>-9.0637881774060283</v>
      </c>
    </row>
    <row r="708" spans="1:28" x14ac:dyDescent="0.25">
      <c r="A708" s="373" t="s">
        <v>614</v>
      </c>
      <c r="B708" s="374">
        <v>3.1345366399999998E-2</v>
      </c>
      <c r="C708" s="374">
        <v>3.5965671099999999E-2</v>
      </c>
      <c r="D708" s="374">
        <v>-12.846429827914429</v>
      </c>
      <c r="E708" s="374">
        <v>2.1840642399999999E-2</v>
      </c>
      <c r="F708" s="374">
        <v>2.7634639900000001E-2</v>
      </c>
      <c r="G708" s="374">
        <v>-20.96643025191004</v>
      </c>
      <c r="H708" s="374">
        <v>5.3186008799999997E-2</v>
      </c>
      <c r="I708" s="374">
        <v>6.3600311000000007E-2</v>
      </c>
      <c r="J708" s="374">
        <v>-16.374608922902922</v>
      </c>
      <c r="K708" s="374">
        <v>6.3285676200000002E-2</v>
      </c>
      <c r="L708" s="374">
        <v>7.8262858500000004E-2</v>
      </c>
      <c r="M708" s="374">
        <v>-19.137024365139954</v>
      </c>
      <c r="N708" s="374">
        <v>3.13876539E-2</v>
      </c>
      <c r="O708" s="374">
        <v>3.1826895799999998E-2</v>
      </c>
      <c r="P708" s="374">
        <v>-1.380096578567358</v>
      </c>
      <c r="Q708" s="374">
        <v>9.4673330099999994E-2</v>
      </c>
      <c r="R708" s="374">
        <v>0.1100897542</v>
      </c>
      <c r="S708" s="374">
        <v>-14.003504878385865</v>
      </c>
      <c r="T708" s="374">
        <v>4.5466608300000003E-2</v>
      </c>
      <c r="U708" s="374">
        <v>5.4485669799999997E-2</v>
      </c>
      <c r="V708" s="374">
        <v>-16.553089157398947</v>
      </c>
      <c r="W708" s="374">
        <v>2.6061504999999999E-2</v>
      </c>
      <c r="X708" s="374">
        <v>2.94702365E-2</v>
      </c>
      <c r="Y708" s="374">
        <v>-11.56669204198616</v>
      </c>
      <c r="Z708" s="374">
        <v>7.1528113199999993E-2</v>
      </c>
      <c r="AA708" s="374">
        <v>8.3955906400000002E-2</v>
      </c>
      <c r="AB708" s="374">
        <v>-14.80276222710164</v>
      </c>
    </row>
    <row r="709" spans="1:28" x14ac:dyDescent="0.25">
      <c r="A709" s="373" t="s">
        <v>615</v>
      </c>
      <c r="B709" s="374">
        <v>6.3297417300000006E-2</v>
      </c>
      <c r="C709" s="374">
        <v>6.4616290399999998E-2</v>
      </c>
      <c r="D709" s="374">
        <v>-2.04108451883519</v>
      </c>
      <c r="E709" s="374">
        <v>3.45810171E-2</v>
      </c>
      <c r="F709" s="374">
        <v>3.7388042199999999E-2</v>
      </c>
      <c r="G709" s="374">
        <v>-7.5078151591473237</v>
      </c>
      <c r="H709" s="374">
        <v>9.7878434400000006E-2</v>
      </c>
      <c r="I709" s="374">
        <v>0.1020043326</v>
      </c>
      <c r="J709" s="374">
        <v>-4.0448264253434179</v>
      </c>
      <c r="K709" s="374">
        <v>9.9266645299999998E-2</v>
      </c>
      <c r="L709" s="374">
        <v>9.6524192100000003E-2</v>
      </c>
      <c r="M709" s="374">
        <v>2.8412081368770048</v>
      </c>
      <c r="N709" s="374">
        <v>3.9808731799999997E-2</v>
      </c>
      <c r="O709" s="374">
        <v>4.85229722E-2</v>
      </c>
      <c r="P709" s="374">
        <v>-17.958999634404105</v>
      </c>
      <c r="Q709" s="374">
        <v>0.13907537710000001</v>
      </c>
      <c r="R709" s="374">
        <v>0.14504716440000001</v>
      </c>
      <c r="S709" s="374">
        <v>-4.1171348124610425</v>
      </c>
      <c r="T709" s="374">
        <v>7.9199898300000002E-2</v>
      </c>
      <c r="U709" s="374">
        <v>7.8587297400000006E-2</v>
      </c>
      <c r="V709" s="374">
        <v>0.77951643620206568</v>
      </c>
      <c r="W709" s="374">
        <v>3.68922603E-2</v>
      </c>
      <c r="X709" s="374">
        <v>4.22635175E-2</v>
      </c>
      <c r="Y709" s="374">
        <v>-12.708968674933407</v>
      </c>
      <c r="Z709" s="374">
        <v>0.11609215859999999</v>
      </c>
      <c r="AA709" s="374">
        <v>0.12085081490000001</v>
      </c>
      <c r="AB709" s="374">
        <v>-3.9376286406820227</v>
      </c>
    </row>
    <row r="710" spans="1:28" x14ac:dyDescent="0.25">
      <c r="A710" s="373" t="s">
        <v>616</v>
      </c>
      <c r="B710" s="374">
        <v>0.15773797279999999</v>
      </c>
      <c r="C710" s="374">
        <v>0.1582895919</v>
      </c>
      <c r="D710" s="374">
        <v>-0.34848728421038588</v>
      </c>
      <c r="E710" s="374">
        <v>0.1181012514</v>
      </c>
      <c r="F710" s="374">
        <v>0.1184631991</v>
      </c>
      <c r="G710" s="374">
        <v>-0.3055359831152904</v>
      </c>
      <c r="H710" s="374">
        <v>0.27583922420000001</v>
      </c>
      <c r="I710" s="374">
        <v>0.276752791</v>
      </c>
      <c r="J710" s="374">
        <v>-0.33010210906959658</v>
      </c>
      <c r="K710" s="374">
        <v>0.191898502</v>
      </c>
      <c r="L710" s="374">
        <v>0.24913676609999999</v>
      </c>
      <c r="M710" s="374">
        <v>-22.974635577081127</v>
      </c>
      <c r="N710" s="374">
        <v>9.6714803500000002E-2</v>
      </c>
      <c r="O710" s="374">
        <v>0.10852449710000001</v>
      </c>
      <c r="P710" s="374">
        <v>-10.882053283433279</v>
      </c>
      <c r="Q710" s="374">
        <v>0.28861330559999998</v>
      </c>
      <c r="R710" s="374">
        <v>0.35766126320000002</v>
      </c>
      <c r="S710" s="374">
        <v>-19.305405618217375</v>
      </c>
      <c r="T710" s="374">
        <v>0.17284080360000001</v>
      </c>
      <c r="U710" s="374">
        <v>0.1980674036</v>
      </c>
      <c r="V710" s="374">
        <v>-12.736371326876927</v>
      </c>
      <c r="W710" s="374">
        <v>0.1086460143</v>
      </c>
      <c r="X710" s="374">
        <v>0.11411149719999999</v>
      </c>
      <c r="Y710" s="374">
        <v>-4.7895987995151827</v>
      </c>
      <c r="Z710" s="374">
        <v>0.28148681790000002</v>
      </c>
      <c r="AA710" s="374">
        <v>0.31217890079999999</v>
      </c>
      <c r="AB710" s="374">
        <v>-9.8315686362362769</v>
      </c>
    </row>
    <row r="711" spans="1:28" x14ac:dyDescent="0.25">
      <c r="A711" s="373" t="s">
        <v>617</v>
      </c>
      <c r="B711" s="374">
        <v>0.39859172349999999</v>
      </c>
      <c r="C711" s="374">
        <v>0.38485300010000001</v>
      </c>
      <c r="D711" s="374">
        <v>3.5698626219439866</v>
      </c>
      <c r="E711" s="374">
        <v>0.38362683889999999</v>
      </c>
      <c r="F711" s="374">
        <v>0.38952650529999999</v>
      </c>
      <c r="G711" s="374">
        <v>-1.5145738017124821</v>
      </c>
      <c r="H711" s="374">
        <v>0.78221856229999998</v>
      </c>
      <c r="I711" s="374">
        <v>0.7743795054</v>
      </c>
      <c r="J711" s="374">
        <v>1.0123017003078827</v>
      </c>
      <c r="K711" s="374">
        <v>0.55961890280000004</v>
      </c>
      <c r="L711" s="374">
        <v>0.61932008660000004</v>
      </c>
      <c r="M711" s="374">
        <v>-9.6397945249528387</v>
      </c>
      <c r="N711" s="374">
        <v>0.43917197070000003</v>
      </c>
      <c r="O711" s="374">
        <v>0.488621113</v>
      </c>
      <c r="P711" s="374">
        <v>-10.12014032639641</v>
      </c>
      <c r="Q711" s="374">
        <v>0.99879087359999996</v>
      </c>
      <c r="R711" s="374">
        <v>1.1079411995999999</v>
      </c>
      <c r="S711" s="374">
        <v>-9.8516352708434844</v>
      </c>
      <c r="T711" s="374">
        <v>0.46978401190000002</v>
      </c>
      <c r="U711" s="374">
        <v>0.48751538550000001</v>
      </c>
      <c r="V711" s="374">
        <v>-3.637090054463521</v>
      </c>
      <c r="W711" s="374">
        <v>0.40818409100000003</v>
      </c>
      <c r="X711" s="374">
        <v>0.43291548990000001</v>
      </c>
      <c r="Y711" s="374">
        <v>-5.7127544467657447</v>
      </c>
      <c r="Z711" s="374">
        <v>0.87796810290000005</v>
      </c>
      <c r="AA711" s="374">
        <v>0.92043087540000001</v>
      </c>
      <c r="AB711" s="374">
        <v>-4.613358116821809</v>
      </c>
    </row>
    <row r="712" spans="1:28" x14ac:dyDescent="0.25">
      <c r="A712" s="373" t="s">
        <v>618</v>
      </c>
      <c r="B712" s="374">
        <v>0.70678745489999995</v>
      </c>
      <c r="C712" s="374">
        <v>0.665060121</v>
      </c>
      <c r="D712" s="374">
        <v>6.2742198159856155</v>
      </c>
      <c r="E712" s="374">
        <v>0.88474824460000001</v>
      </c>
      <c r="F712" s="374">
        <v>0.87374229160000005</v>
      </c>
      <c r="G712" s="374">
        <v>1.2596337736892504</v>
      </c>
      <c r="H712" s="374">
        <v>1.5915356995000001</v>
      </c>
      <c r="I712" s="374">
        <v>1.5388024125999999</v>
      </c>
      <c r="J712" s="374">
        <v>3.4269043555046563</v>
      </c>
      <c r="K712" s="374">
        <v>1.0822360998</v>
      </c>
      <c r="L712" s="374">
        <v>1.1815082866</v>
      </c>
      <c r="M712" s="374">
        <v>-8.4021574732813136</v>
      </c>
      <c r="N712" s="374">
        <v>1.2468298948000001</v>
      </c>
      <c r="O712" s="374">
        <v>1.2853370122000001</v>
      </c>
      <c r="P712" s="374">
        <v>-2.9958771150681129</v>
      </c>
      <c r="Q712" s="374">
        <v>2.3290659946000001</v>
      </c>
      <c r="R712" s="374">
        <v>2.4668452987</v>
      </c>
      <c r="S712" s="374">
        <v>-5.5852429891979032</v>
      </c>
      <c r="T712" s="374">
        <v>0.87277836600000003</v>
      </c>
      <c r="U712" s="374">
        <v>0.89118909030000004</v>
      </c>
      <c r="V712" s="374">
        <v>-2.0658606013458258</v>
      </c>
      <c r="W712" s="374">
        <v>1.044829427</v>
      </c>
      <c r="X712" s="374">
        <v>1.0539607455</v>
      </c>
      <c r="Y712" s="374">
        <v>-0.86638127074344373</v>
      </c>
      <c r="Z712" s="374">
        <v>1.9176077929999999</v>
      </c>
      <c r="AA712" s="374">
        <v>1.9451498358999999</v>
      </c>
      <c r="AB712" s="374">
        <v>-1.4159342582087842</v>
      </c>
    </row>
    <row r="713" spans="1:28" x14ac:dyDescent="0.25">
      <c r="A713" s="373" t="s">
        <v>619</v>
      </c>
      <c r="B713" s="374">
        <v>1.1278265052000001</v>
      </c>
      <c r="C713" s="374">
        <v>1.1116846691</v>
      </c>
      <c r="D713" s="374">
        <v>1.4520157153078417</v>
      </c>
      <c r="E713" s="374">
        <v>1.6588776802</v>
      </c>
      <c r="F713" s="374">
        <v>1.6379620028999999</v>
      </c>
      <c r="G713" s="374">
        <v>1.2769329974058552</v>
      </c>
      <c r="H713" s="374">
        <v>2.7867041854000001</v>
      </c>
      <c r="I713" s="374">
        <v>2.7496466719999999</v>
      </c>
      <c r="J713" s="374">
        <v>1.3477191006888933</v>
      </c>
      <c r="K713" s="374">
        <v>2.1167527584000001</v>
      </c>
      <c r="L713" s="374">
        <v>2.1470110837999998</v>
      </c>
      <c r="M713" s="374">
        <v>-1.4093232041655579</v>
      </c>
      <c r="N713" s="374">
        <v>2.3974553543999999</v>
      </c>
      <c r="O713" s="374">
        <v>2.5012809565</v>
      </c>
      <c r="P713" s="374">
        <v>-4.1508972364816437</v>
      </c>
      <c r="Q713" s="374">
        <v>4.5142081127999996</v>
      </c>
      <c r="R713" s="374">
        <v>4.6482920403000003</v>
      </c>
      <c r="S713" s="374">
        <v>-2.8845848397113016</v>
      </c>
      <c r="T713" s="374">
        <v>1.5650441434</v>
      </c>
      <c r="U713" s="374">
        <v>1.5650066299000001</v>
      </c>
      <c r="V713" s="374">
        <v>2.3970185993649196E-3</v>
      </c>
      <c r="W713" s="374">
        <v>1.9854128340999999</v>
      </c>
      <c r="X713" s="374">
        <v>2.0159697841000002</v>
      </c>
      <c r="Y713" s="374">
        <v>-1.515744444237388</v>
      </c>
      <c r="Z713" s="374">
        <v>3.5504569775000001</v>
      </c>
      <c r="AA713" s="374">
        <v>3.5809764140000002</v>
      </c>
      <c r="AB713" s="374">
        <v>-0.85226577814595528</v>
      </c>
    </row>
    <row r="714" spans="1:28" x14ac:dyDescent="0.25">
      <c r="A714" s="373" t="s">
        <v>620</v>
      </c>
      <c r="B714" s="374">
        <v>1.6968965761999999</v>
      </c>
      <c r="C714" s="374">
        <v>1.6846970557000001</v>
      </c>
      <c r="D714" s="374">
        <v>0.72413734319318745</v>
      </c>
      <c r="E714" s="374">
        <v>2.4168288621</v>
      </c>
      <c r="F714" s="374">
        <v>2.3335015061000002</v>
      </c>
      <c r="G714" s="374">
        <v>3.5709150297170922</v>
      </c>
      <c r="H714" s="374">
        <v>4.1137254383000004</v>
      </c>
      <c r="I714" s="374">
        <v>4.0181985618000002</v>
      </c>
      <c r="J714" s="374">
        <v>2.3773557983955751</v>
      </c>
      <c r="K714" s="374">
        <v>3.4398827225000002</v>
      </c>
      <c r="L714" s="374">
        <v>3.3713030663999999</v>
      </c>
      <c r="M714" s="374">
        <v>2.0342180678888599</v>
      </c>
      <c r="N714" s="374">
        <v>4.0890712719</v>
      </c>
      <c r="O714" s="374">
        <v>4.1372355745</v>
      </c>
      <c r="P714" s="374">
        <v>-1.1641663070109498</v>
      </c>
      <c r="Q714" s="374">
        <v>7.5289539943000001</v>
      </c>
      <c r="R714" s="374">
        <v>7.5085386409000003</v>
      </c>
      <c r="S714" s="374">
        <v>0.27189516331174168</v>
      </c>
      <c r="T714" s="374">
        <v>2.4674942661000001</v>
      </c>
      <c r="U714" s="374">
        <v>2.4231844863999998</v>
      </c>
      <c r="V714" s="374">
        <v>1.8285764021966466</v>
      </c>
      <c r="W714" s="374">
        <v>3.1561497916999999</v>
      </c>
      <c r="X714" s="374">
        <v>3.1232739422</v>
      </c>
      <c r="Y714" s="374">
        <v>1.0526085802400775</v>
      </c>
      <c r="Z714" s="374">
        <v>5.6236440578</v>
      </c>
      <c r="AA714" s="374">
        <v>5.5464584286000003</v>
      </c>
      <c r="AB714" s="374">
        <v>1.3916200796168621</v>
      </c>
    </row>
    <row r="715" spans="1:28" x14ac:dyDescent="0.25">
      <c r="A715" s="373" t="s">
        <v>621</v>
      </c>
      <c r="B715" s="374">
        <v>2.4119753859999999</v>
      </c>
      <c r="C715" s="374">
        <v>2.4411953235000001</v>
      </c>
      <c r="D715" s="374">
        <v>-1.196952051264244</v>
      </c>
      <c r="E715" s="374">
        <v>3.0109752260999998</v>
      </c>
      <c r="F715" s="374">
        <v>3.0771984334</v>
      </c>
      <c r="G715" s="374">
        <v>-2.1520616474131615</v>
      </c>
      <c r="H715" s="374">
        <v>5.4229506121000002</v>
      </c>
      <c r="I715" s="374">
        <v>5.5183937569000001</v>
      </c>
      <c r="J715" s="374">
        <v>-1.7295457519801216</v>
      </c>
      <c r="K715" s="374">
        <v>4.6017362859000004</v>
      </c>
      <c r="L715" s="374">
        <v>4.4813312755999997</v>
      </c>
      <c r="M715" s="374">
        <v>2.6868134242961084</v>
      </c>
      <c r="N715" s="374">
        <v>5.6204315253999999</v>
      </c>
      <c r="O715" s="374">
        <v>5.4898786450000001</v>
      </c>
      <c r="P715" s="374">
        <v>2.3780649599404624</v>
      </c>
      <c r="Q715" s="374">
        <v>10.222167811</v>
      </c>
      <c r="R715" s="374">
        <v>9.9712099204999998</v>
      </c>
      <c r="S715" s="374">
        <v>2.5168248637916113</v>
      </c>
      <c r="T715" s="374">
        <v>3.380098222</v>
      </c>
      <c r="U715" s="374">
        <v>3.3344773039</v>
      </c>
      <c r="V715" s="374">
        <v>1.3681580032541163</v>
      </c>
      <c r="W715" s="374">
        <v>4.1646510602999998</v>
      </c>
      <c r="X715" s="374">
        <v>4.1336004616000004</v>
      </c>
      <c r="Y715" s="374">
        <v>0.75117561526447663</v>
      </c>
      <c r="Z715" s="374">
        <v>7.5447492822999997</v>
      </c>
      <c r="AA715" s="374">
        <v>7.4680777656000004</v>
      </c>
      <c r="AB715" s="374">
        <v>1.026656645879731</v>
      </c>
    </row>
    <row r="716" spans="1:28" x14ac:dyDescent="0.25">
      <c r="A716" s="373" t="s">
        <v>622</v>
      </c>
      <c r="B716" s="374">
        <v>2.9998526767999998</v>
      </c>
      <c r="C716" s="374">
        <v>2.8969636862999999</v>
      </c>
      <c r="D716" s="374">
        <v>3.5516147815925825</v>
      </c>
      <c r="E716" s="374">
        <v>3.7226161571</v>
      </c>
      <c r="F716" s="374">
        <v>3.6922723675000002</v>
      </c>
      <c r="G716" s="374">
        <v>0.82181883078538132</v>
      </c>
      <c r="H716" s="374">
        <v>6.7224688338999998</v>
      </c>
      <c r="I716" s="374">
        <v>6.5892360537999997</v>
      </c>
      <c r="J716" s="374">
        <v>2.0219761291320637</v>
      </c>
      <c r="K716" s="374">
        <v>4.9089780364999998</v>
      </c>
      <c r="L716" s="374">
        <v>4.5799424772000004</v>
      </c>
      <c r="M716" s="374">
        <v>7.184272748795717</v>
      </c>
      <c r="N716" s="374">
        <v>5.6878001484</v>
      </c>
      <c r="O716" s="374">
        <v>5.2527421837999997</v>
      </c>
      <c r="P716" s="374">
        <v>8.2824922559832537</v>
      </c>
      <c r="Q716" s="374">
        <v>10.596778185</v>
      </c>
      <c r="R716" s="374">
        <v>9.8326846611000001</v>
      </c>
      <c r="S716" s="374">
        <v>7.7709552399549686</v>
      </c>
      <c r="T716" s="374">
        <v>3.8439027544000002</v>
      </c>
      <c r="U716" s="374">
        <v>3.6338629238000002</v>
      </c>
      <c r="V716" s="374">
        <v>5.7800702724459807</v>
      </c>
      <c r="W716" s="374">
        <v>4.5914505119999998</v>
      </c>
      <c r="X716" s="374">
        <v>4.3755305428</v>
      </c>
      <c r="Y716" s="374">
        <v>4.934715163977077</v>
      </c>
      <c r="Z716" s="374">
        <v>8.4353532663999999</v>
      </c>
      <c r="AA716" s="374">
        <v>8.0093934666000006</v>
      </c>
      <c r="AB716" s="374">
        <v>5.3182528936341456</v>
      </c>
    </row>
    <row r="717" spans="1:28" x14ac:dyDescent="0.25">
      <c r="A717" s="373" t="s">
        <v>623</v>
      </c>
      <c r="B717" s="374">
        <v>2.8667865408000002</v>
      </c>
      <c r="C717" s="374">
        <v>2.7715918272</v>
      </c>
      <c r="D717" s="374">
        <v>3.4346584755292175</v>
      </c>
      <c r="E717" s="374">
        <v>3.5580024264999999</v>
      </c>
      <c r="F717" s="374">
        <v>3.5037065892000001</v>
      </c>
      <c r="G717" s="374">
        <v>1.5496684987083009</v>
      </c>
      <c r="H717" s="374">
        <v>6.4247889672999996</v>
      </c>
      <c r="I717" s="374">
        <v>6.2752984164000001</v>
      </c>
      <c r="J717" s="374">
        <v>2.3822062471055894</v>
      </c>
      <c r="K717" s="374">
        <v>3.9372366857999999</v>
      </c>
      <c r="L717" s="374">
        <v>3.7075724816000002</v>
      </c>
      <c r="M717" s="374">
        <v>6.194462963024483</v>
      </c>
      <c r="N717" s="374">
        <v>3.6430093282999998</v>
      </c>
      <c r="O717" s="374">
        <v>3.3306063799999999</v>
      </c>
      <c r="P717" s="374">
        <v>9.3797619008944455</v>
      </c>
      <c r="Q717" s="374">
        <v>7.5802460141000001</v>
      </c>
      <c r="R717" s="374">
        <v>7.0381788614999996</v>
      </c>
      <c r="S717" s="374">
        <v>7.7018098469363583</v>
      </c>
      <c r="T717" s="374">
        <v>3.3400469913999999</v>
      </c>
      <c r="U717" s="374">
        <v>3.1814148352</v>
      </c>
      <c r="V717" s="374">
        <v>4.9862141348198996</v>
      </c>
      <c r="W717" s="374">
        <v>3.5955851245999999</v>
      </c>
      <c r="X717" s="374">
        <v>3.4279139452999998</v>
      </c>
      <c r="Y717" s="374">
        <v>4.8913473901494253</v>
      </c>
      <c r="Z717" s="374">
        <v>6.9356321159999998</v>
      </c>
      <c r="AA717" s="374">
        <v>6.6093287805000003</v>
      </c>
      <c r="AB717" s="374">
        <v>4.9370117047697226</v>
      </c>
    </row>
    <row r="718" spans="1:28" x14ac:dyDescent="0.25">
      <c r="A718" s="373" t="s">
        <v>624</v>
      </c>
      <c r="B718" s="374">
        <v>2.4908443723999998</v>
      </c>
      <c r="C718" s="374">
        <v>2.3440676919999999</v>
      </c>
      <c r="D718" s="374">
        <v>6.2616229429265147</v>
      </c>
      <c r="E718" s="374">
        <v>2.9984370795999999</v>
      </c>
      <c r="F718" s="374">
        <v>2.9357740997000001</v>
      </c>
      <c r="G718" s="374">
        <v>2.1344619092594108</v>
      </c>
      <c r="H718" s="374">
        <v>5.4892814520000002</v>
      </c>
      <c r="I718" s="374">
        <v>5.2798417917</v>
      </c>
      <c r="J718" s="374">
        <v>3.966779092306183</v>
      </c>
      <c r="K718" s="374">
        <v>2.8820501089000001</v>
      </c>
      <c r="L718" s="374">
        <v>2.6468498731999999</v>
      </c>
      <c r="M718" s="374">
        <v>8.886043673328814</v>
      </c>
      <c r="N718" s="374">
        <v>2.5365307315000001</v>
      </c>
      <c r="O718" s="374">
        <v>2.2957105149000001</v>
      </c>
      <c r="P718" s="374">
        <v>10.490007996957317</v>
      </c>
      <c r="Q718" s="374">
        <v>5.4185808403999998</v>
      </c>
      <c r="R718" s="374">
        <v>4.9425603881000004</v>
      </c>
      <c r="S718" s="374">
        <v>9.631049798523339</v>
      </c>
      <c r="T718" s="374">
        <v>2.6638017062000001</v>
      </c>
      <c r="U718" s="374">
        <v>2.4766421247000001</v>
      </c>
      <c r="V718" s="374">
        <v>7.5569893459141113</v>
      </c>
      <c r="W718" s="374">
        <v>2.7942220514999998</v>
      </c>
      <c r="X718" s="374">
        <v>2.6555196068</v>
      </c>
      <c r="Y718" s="374">
        <v>5.223175319241613</v>
      </c>
      <c r="Z718" s="374">
        <v>5.4580237578000004</v>
      </c>
      <c r="AA718" s="374">
        <v>5.1321617315000001</v>
      </c>
      <c r="AB718" s="374">
        <v>6.3494107034845815</v>
      </c>
    </row>
    <row r="719" spans="1:28" x14ac:dyDescent="0.25">
      <c r="A719" s="373" t="s">
        <v>625</v>
      </c>
      <c r="B719" s="374">
        <v>2.0174282258999998</v>
      </c>
      <c r="C719" s="374">
        <v>1.8893153086000001</v>
      </c>
      <c r="D719" s="374">
        <v>6.7809177598276316</v>
      </c>
      <c r="E719" s="374">
        <v>2.4018639775000001</v>
      </c>
      <c r="F719" s="374">
        <v>2.2542551123000001</v>
      </c>
      <c r="G719" s="374">
        <v>6.5480106663436066</v>
      </c>
      <c r="H719" s="374">
        <v>4.4192922034000004</v>
      </c>
      <c r="I719" s="374">
        <v>4.1435704208999997</v>
      </c>
      <c r="J719" s="374">
        <v>6.6542077120077758</v>
      </c>
      <c r="K719" s="374">
        <v>2.1200701526999999</v>
      </c>
      <c r="L719" s="374">
        <v>2.0131815958999999</v>
      </c>
      <c r="M719" s="374">
        <v>5.3094344304401853</v>
      </c>
      <c r="N719" s="374">
        <v>1.8309464788000001</v>
      </c>
      <c r="O719" s="374">
        <v>1.6268239512</v>
      </c>
      <c r="P719" s="374">
        <v>12.547302825817908</v>
      </c>
      <c r="Q719" s="374">
        <v>3.9510166313999999</v>
      </c>
      <c r="R719" s="374">
        <v>3.6400055470999999</v>
      </c>
      <c r="S719" s="374">
        <v>8.544247536869376</v>
      </c>
      <c r="T719" s="374">
        <v>2.0628076064999998</v>
      </c>
      <c r="U719" s="374">
        <v>1.9435506758000001</v>
      </c>
      <c r="V719" s="374">
        <v>6.1360340219022813</v>
      </c>
      <c r="W719" s="374">
        <v>2.1494536489999998</v>
      </c>
      <c r="X719" s="374">
        <v>1.9795317784999999</v>
      </c>
      <c r="Y719" s="374">
        <v>8.5839425436634809</v>
      </c>
      <c r="Z719" s="374">
        <v>4.2122612554999996</v>
      </c>
      <c r="AA719" s="374">
        <v>3.9230824541999998</v>
      </c>
      <c r="AB719" s="374">
        <v>7.371213954231548</v>
      </c>
    </row>
    <row r="720" spans="1:28" x14ac:dyDescent="0.25">
      <c r="A720" s="373" t="s">
        <v>626</v>
      </c>
      <c r="B720" s="374">
        <v>1.4447180478999999</v>
      </c>
      <c r="C720" s="374">
        <v>1.340483232</v>
      </c>
      <c r="D720" s="374">
        <v>7.7759134476066194</v>
      </c>
      <c r="E720" s="374">
        <v>1.5341028992000001</v>
      </c>
      <c r="F720" s="374">
        <v>1.4282638529</v>
      </c>
      <c r="G720" s="374">
        <v>7.4103287067792456</v>
      </c>
      <c r="H720" s="374">
        <v>2.9788209471</v>
      </c>
      <c r="I720" s="374">
        <v>2.7687470849000002</v>
      </c>
      <c r="J720" s="374">
        <v>7.5873258104969477</v>
      </c>
      <c r="K720" s="374">
        <v>1.5186010446</v>
      </c>
      <c r="L720" s="374">
        <v>1.3907309949</v>
      </c>
      <c r="M720" s="374">
        <v>9.1944488307887706</v>
      </c>
      <c r="N720" s="374">
        <v>1.1812475609999999</v>
      </c>
      <c r="O720" s="374">
        <v>1.0862884755</v>
      </c>
      <c r="P720" s="374">
        <v>8.7416084807759642</v>
      </c>
      <c r="Q720" s="374">
        <v>2.6998486056000002</v>
      </c>
      <c r="R720" s="374">
        <v>2.4770194703000001</v>
      </c>
      <c r="S720" s="374">
        <v>8.9958572377718315</v>
      </c>
      <c r="T720" s="374">
        <v>1.4773827175000001</v>
      </c>
      <c r="U720" s="374">
        <v>1.3624844232</v>
      </c>
      <c r="V720" s="374">
        <v>8.4329987443191534</v>
      </c>
      <c r="W720" s="374">
        <v>1.3781007938000001</v>
      </c>
      <c r="X720" s="374">
        <v>1.2785285168</v>
      </c>
      <c r="Y720" s="374">
        <v>7.7880372390298547</v>
      </c>
      <c r="Z720" s="374">
        <v>2.8554835113000001</v>
      </c>
      <c r="AA720" s="374">
        <v>2.64101294</v>
      </c>
      <c r="AB720" s="374">
        <v>8.1207694234167747</v>
      </c>
    </row>
    <row r="721" spans="1:28" x14ac:dyDescent="0.25">
      <c r="A721" s="373" t="s">
        <v>627</v>
      </c>
      <c r="B721" s="374">
        <v>0.78626312570000001</v>
      </c>
      <c r="C721" s="374">
        <v>0.72601888550000004</v>
      </c>
      <c r="D721" s="374">
        <v>8.2978888570523157</v>
      </c>
      <c r="E721" s="374">
        <v>0.75006428329999997</v>
      </c>
      <c r="F721" s="374">
        <v>0.69574269919999998</v>
      </c>
      <c r="G721" s="374">
        <v>7.8077116960712178</v>
      </c>
      <c r="H721" s="374">
        <v>1.5363274090000001</v>
      </c>
      <c r="I721" s="374">
        <v>1.4217615847</v>
      </c>
      <c r="J721" s="374">
        <v>8.0580193988132098</v>
      </c>
      <c r="K721" s="374">
        <v>0.86864694269999998</v>
      </c>
      <c r="L721" s="374">
        <v>0.81680336620000005</v>
      </c>
      <c r="M721" s="374">
        <v>6.3471306124986748</v>
      </c>
      <c r="N721" s="374">
        <v>0.65607852219999996</v>
      </c>
      <c r="O721" s="374">
        <v>0.57288412389999999</v>
      </c>
      <c r="P721" s="374">
        <v>14.522028946035515</v>
      </c>
      <c r="Q721" s="374">
        <v>1.5247254648999999</v>
      </c>
      <c r="R721" s="374">
        <v>1.3896874901</v>
      </c>
      <c r="S721" s="374">
        <v>9.7171468953989546</v>
      </c>
      <c r="T721" s="374">
        <v>0.82268612269999997</v>
      </c>
      <c r="U721" s="374">
        <v>0.76576924660000001</v>
      </c>
      <c r="V721" s="374">
        <v>7.4326406228390152</v>
      </c>
      <c r="W721" s="374">
        <v>0.70851191030000005</v>
      </c>
      <c r="X721" s="374">
        <v>0.64194856290000002</v>
      </c>
      <c r="Y721" s="374">
        <v>10.368953409491311</v>
      </c>
      <c r="Z721" s="374">
        <v>1.5311980329999999</v>
      </c>
      <c r="AA721" s="374">
        <v>1.4077178095</v>
      </c>
      <c r="AB721" s="374">
        <v>8.7716602480051087</v>
      </c>
    </row>
    <row r="722" spans="1:28" x14ac:dyDescent="0.25">
      <c r="A722" s="373" t="s">
        <v>628</v>
      </c>
      <c r="B722" s="374">
        <v>0.45845126180000001</v>
      </c>
      <c r="C722" s="374">
        <v>0.41817712470000001</v>
      </c>
      <c r="D722" s="374">
        <v>9.630880007817888</v>
      </c>
      <c r="E722" s="374">
        <v>0.345810171</v>
      </c>
      <c r="F722" s="374">
        <v>0.31190567850000001</v>
      </c>
      <c r="G722" s="374">
        <v>10.870110689568602</v>
      </c>
      <c r="H722" s="374">
        <v>0.80426143289999996</v>
      </c>
      <c r="I722" s="374">
        <v>0.73008280319999996</v>
      </c>
      <c r="J722" s="374">
        <v>10.160303649787439</v>
      </c>
      <c r="K722" s="374">
        <v>0.51649277670000004</v>
      </c>
      <c r="L722" s="374">
        <v>0.47740343660000001</v>
      </c>
      <c r="M722" s="374">
        <v>8.1879050512055009</v>
      </c>
      <c r="N722" s="374">
        <v>0.31464209170000002</v>
      </c>
      <c r="O722" s="374">
        <v>0.26791985210000002</v>
      </c>
      <c r="P722" s="374">
        <v>17.438886754297368</v>
      </c>
      <c r="Q722" s="374">
        <v>0.83113486849999996</v>
      </c>
      <c r="R722" s="374">
        <v>0.74532328879999998</v>
      </c>
      <c r="S722" s="374">
        <v>11.513336694222986</v>
      </c>
      <c r="T722" s="374">
        <v>0.48411219859999999</v>
      </c>
      <c r="U722" s="374">
        <v>0.4441096108</v>
      </c>
      <c r="V722" s="374">
        <v>9.0073681873132685</v>
      </c>
      <c r="W722" s="374">
        <v>0.33203034269999998</v>
      </c>
      <c r="X722" s="374">
        <v>0.29264630219999999</v>
      </c>
      <c r="Y722" s="374">
        <v>13.457897880112025</v>
      </c>
      <c r="Z722" s="374">
        <v>0.81614254129999997</v>
      </c>
      <c r="AA722" s="374">
        <v>0.73675591289999998</v>
      </c>
      <c r="AB722" s="374">
        <v>10.775159996683348</v>
      </c>
    </row>
    <row r="723" spans="1:28" s="340" customFormat="1" x14ac:dyDescent="0.25">
      <c r="A723" s="379" t="s">
        <v>32</v>
      </c>
      <c r="B723" s="375">
        <v>19.674171994000002</v>
      </c>
      <c r="C723" s="375">
        <v>18.951470304000001</v>
      </c>
      <c r="D723" s="375">
        <v>3.8134333558671907</v>
      </c>
      <c r="E723" s="375">
        <v>23.851397078000002</v>
      </c>
      <c r="F723" s="375">
        <v>23.331357535999999</v>
      </c>
      <c r="G723" s="375">
        <v>2.2289296334239816</v>
      </c>
      <c r="H723" s="375">
        <v>43.525569073</v>
      </c>
      <c r="I723" s="375">
        <v>42.282827840000003</v>
      </c>
      <c r="J723" s="375">
        <v>2.9391157036671833</v>
      </c>
      <c r="K723" s="375">
        <v>28.938140995000001</v>
      </c>
      <c r="L723" s="375">
        <v>27.890273994000001</v>
      </c>
      <c r="M723" s="375">
        <v>3.7571054383525482</v>
      </c>
      <c r="N723" s="375">
        <v>29.830775249999999</v>
      </c>
      <c r="O723" s="375">
        <v>28.559421434000001</v>
      </c>
      <c r="P723" s="375">
        <v>4.4516091438969063</v>
      </c>
      <c r="Q723" s="375">
        <v>58.768916245</v>
      </c>
      <c r="R723" s="375">
        <v>56.449695427999998</v>
      </c>
      <c r="S723" s="375">
        <v>4.1084735699913555</v>
      </c>
      <c r="T723" s="375">
        <v>23.769897669999999</v>
      </c>
      <c r="U723" s="375">
        <v>22.86536254</v>
      </c>
      <c r="V723" s="375">
        <v>3.9559186014113346</v>
      </c>
      <c r="W723" s="375">
        <v>26.494960836000001</v>
      </c>
      <c r="X723" s="375">
        <v>25.620486976999999</v>
      </c>
      <c r="Y723" s="375">
        <v>3.4131820358646259</v>
      </c>
      <c r="Z723" s="375">
        <v>50.264858506000003</v>
      </c>
      <c r="AA723" s="375">
        <v>48.485849518000002</v>
      </c>
      <c r="AB723" s="375">
        <v>3.6691302837533302</v>
      </c>
    </row>
    <row r="724" spans="1:28" x14ac:dyDescent="0.25">
      <c r="A724" s="1074"/>
      <c r="B724" s="1072"/>
      <c r="C724" s="1072"/>
      <c r="D724" s="1072"/>
      <c r="E724" s="1072"/>
      <c r="F724" s="1072"/>
      <c r="G724" s="1072"/>
      <c r="H724" s="1072"/>
      <c r="I724" s="1072"/>
      <c r="J724" s="1072"/>
      <c r="K724" s="1072"/>
      <c r="L724" s="1072"/>
      <c r="M724" s="1072"/>
      <c r="N724" s="1072"/>
      <c r="O724" s="1072"/>
      <c r="P724" s="1072"/>
      <c r="Q724" s="1072"/>
      <c r="R724" s="1072"/>
      <c r="S724" s="1072"/>
      <c r="T724" s="1072"/>
      <c r="U724" s="1072"/>
      <c r="V724" s="1072"/>
      <c r="W724" s="1072"/>
      <c r="X724" s="1072"/>
      <c r="Y724" s="1072"/>
      <c r="Z724" s="1072"/>
      <c r="AA724" s="1072"/>
      <c r="AB724" s="1075"/>
    </row>
    <row r="725" spans="1:28" x14ac:dyDescent="0.25">
      <c r="A725" s="1082" t="s">
        <v>630</v>
      </c>
      <c r="B725" s="1077"/>
      <c r="C725" s="1077"/>
      <c r="D725" s="1077"/>
      <c r="E725" s="1077"/>
      <c r="F725" s="1077"/>
      <c r="G725" s="1077"/>
      <c r="H725" s="1077"/>
      <c r="I725" s="1077"/>
      <c r="J725" s="1077"/>
      <c r="K725" s="1077"/>
      <c r="L725" s="1077"/>
      <c r="M725" s="1077"/>
      <c r="N725" s="1077"/>
      <c r="O725" s="1077"/>
      <c r="P725" s="1077"/>
      <c r="Q725" s="1077"/>
      <c r="R725" s="1077"/>
      <c r="S725" s="1077"/>
      <c r="T725" s="1077"/>
      <c r="U725" s="1077"/>
      <c r="V725" s="1077"/>
      <c r="W725" s="1077"/>
      <c r="X725" s="1077"/>
      <c r="Y725" s="1077"/>
      <c r="Z725" s="1077"/>
      <c r="AA725" s="1077"/>
      <c r="AB725" s="1078"/>
    </row>
    <row r="726" spans="1:28" x14ac:dyDescent="0.25">
      <c r="A726" s="373" t="s">
        <v>610</v>
      </c>
      <c r="B726" s="374">
        <v>0</v>
      </c>
      <c r="C726" s="374">
        <v>0</v>
      </c>
      <c r="D726" s="374">
        <v>0</v>
      </c>
      <c r="E726" s="374">
        <v>0</v>
      </c>
      <c r="F726" s="374">
        <v>0</v>
      </c>
      <c r="G726" s="374">
        <v>0</v>
      </c>
      <c r="H726" s="374">
        <v>0</v>
      </c>
      <c r="I726" s="374">
        <v>0</v>
      </c>
      <c r="J726" s="374">
        <v>0</v>
      </c>
      <c r="K726" s="374">
        <v>0</v>
      </c>
      <c r="L726" s="374">
        <v>0</v>
      </c>
      <c r="M726" s="374">
        <v>0</v>
      </c>
      <c r="N726" s="374">
        <v>0</v>
      </c>
      <c r="O726" s="374">
        <v>1.086984E-4</v>
      </c>
      <c r="P726" s="374">
        <v>-100</v>
      </c>
      <c r="Q726" s="374">
        <v>0</v>
      </c>
      <c r="R726" s="374">
        <v>1.086984E-4</v>
      </c>
      <c r="S726" s="374">
        <v>-100</v>
      </c>
      <c r="T726" s="374">
        <v>0</v>
      </c>
      <c r="U726" s="374">
        <v>0</v>
      </c>
      <c r="V726" s="374">
        <v>0</v>
      </c>
      <c r="W726" s="374">
        <v>0</v>
      </c>
      <c r="X726" s="374">
        <v>4.7594099999999999E-5</v>
      </c>
      <c r="Y726" s="374">
        <v>-100</v>
      </c>
      <c r="Z726" s="374">
        <v>0</v>
      </c>
      <c r="AA726" s="374">
        <v>4.7594099999999999E-5</v>
      </c>
      <c r="AB726" s="374">
        <v>-100</v>
      </c>
    </row>
    <row r="727" spans="1:28" x14ac:dyDescent="0.25">
      <c r="A727" s="373" t="s">
        <v>611</v>
      </c>
      <c r="B727" s="374">
        <v>0</v>
      </c>
      <c r="C727" s="374">
        <v>0</v>
      </c>
      <c r="D727" s="374">
        <v>0</v>
      </c>
      <c r="E727" s="374">
        <v>0</v>
      </c>
      <c r="F727" s="374">
        <v>8.4665000000000003E-5</v>
      </c>
      <c r="G727" s="374">
        <v>-100</v>
      </c>
      <c r="H727" s="374">
        <v>0</v>
      </c>
      <c r="I727" s="374">
        <v>8.4665000000000003E-5</v>
      </c>
      <c r="J727" s="374">
        <v>-100</v>
      </c>
      <c r="K727" s="374">
        <v>2.551842E-4</v>
      </c>
      <c r="L727" s="374">
        <v>2.6087620000000001E-4</v>
      </c>
      <c r="M727" s="374">
        <v>-2.1818778409069206</v>
      </c>
      <c r="N727" s="374">
        <v>0</v>
      </c>
      <c r="O727" s="374">
        <v>3.260952E-4</v>
      </c>
      <c r="P727" s="374">
        <v>-100</v>
      </c>
      <c r="Q727" s="374">
        <v>2.551842E-4</v>
      </c>
      <c r="R727" s="374">
        <v>5.8697139999999996E-4</v>
      </c>
      <c r="S727" s="374">
        <v>-56.525275337094797</v>
      </c>
      <c r="T727" s="374">
        <v>1.1282039999999999E-4</v>
      </c>
      <c r="U727" s="374">
        <v>1.1422570000000001E-4</v>
      </c>
      <c r="V727" s="374">
        <v>-1.2302835526505906</v>
      </c>
      <c r="W727" s="374">
        <v>0</v>
      </c>
      <c r="X727" s="374">
        <v>1.9037620000000001E-4</v>
      </c>
      <c r="Y727" s="374">
        <v>-100</v>
      </c>
      <c r="Z727" s="374">
        <v>1.1282039999999999E-4</v>
      </c>
      <c r="AA727" s="374">
        <v>3.0460189999999997E-4</v>
      </c>
      <c r="AB727" s="374">
        <v>-62.961360385473633</v>
      </c>
    </row>
    <row r="728" spans="1:28" x14ac:dyDescent="0.25">
      <c r="A728" s="373" t="s">
        <v>612</v>
      </c>
      <c r="B728" s="374">
        <v>7.4150330000000001E-4</v>
      </c>
      <c r="C728" s="374">
        <v>9.6518039999999997E-4</v>
      </c>
      <c r="D728" s="374">
        <v>-23.174641756090363</v>
      </c>
      <c r="E728" s="374">
        <v>1.0954026000000001E-3</v>
      </c>
      <c r="F728" s="374">
        <v>1.2699743E-3</v>
      </c>
      <c r="G728" s="374">
        <v>-13.746081318338476</v>
      </c>
      <c r="H728" s="374">
        <v>1.8369059000000001E-3</v>
      </c>
      <c r="I728" s="374">
        <v>2.2351546999999999E-3</v>
      </c>
      <c r="J728" s="374">
        <v>-17.81750498075143</v>
      </c>
      <c r="K728" s="374">
        <v>1.7862892E-3</v>
      </c>
      <c r="L728" s="374">
        <v>1.8913523999999999E-3</v>
      </c>
      <c r="M728" s="374">
        <v>-5.5549246137314157</v>
      </c>
      <c r="N728" s="374">
        <v>9.7820599999999991E-4</v>
      </c>
      <c r="O728" s="374">
        <v>1.0217651E-3</v>
      </c>
      <c r="P728" s="374">
        <v>-4.2631227079492291</v>
      </c>
      <c r="Q728" s="374">
        <v>2.7644953000000002E-3</v>
      </c>
      <c r="R728" s="374">
        <v>2.9131175E-3</v>
      </c>
      <c r="S728" s="374">
        <v>-5.1018264797077268</v>
      </c>
      <c r="T728" s="374">
        <v>1.2034172999999999E-3</v>
      </c>
      <c r="U728" s="374">
        <v>1.3707087E-3</v>
      </c>
      <c r="V728" s="374">
        <v>-12.204737593042204</v>
      </c>
      <c r="W728" s="374">
        <v>1.0435883999999999E-3</v>
      </c>
      <c r="X728" s="374">
        <v>1.1612948000000001E-3</v>
      </c>
      <c r="Y728" s="374">
        <v>-10.135789809788188</v>
      </c>
      <c r="Z728" s="374">
        <v>2.2470057000000001E-3</v>
      </c>
      <c r="AA728" s="374">
        <v>2.5320034999999999E-3</v>
      </c>
      <c r="AB728" s="374">
        <v>-11.255821723785131</v>
      </c>
    </row>
    <row r="729" spans="1:28" x14ac:dyDescent="0.25">
      <c r="A729" s="373" t="s">
        <v>613</v>
      </c>
      <c r="B729" s="374">
        <v>6.0162881000000003E-3</v>
      </c>
      <c r="C729" s="374">
        <v>7.4674486999999996E-3</v>
      </c>
      <c r="D729" s="374">
        <v>-19.43315124481537</v>
      </c>
      <c r="E729" s="374">
        <v>3.8928922999999999E-3</v>
      </c>
      <c r="F729" s="374">
        <v>4.7073712999999998E-3</v>
      </c>
      <c r="G729" s="374">
        <v>-17.302204310928271</v>
      </c>
      <c r="H729" s="374">
        <v>9.9091803000000006E-3</v>
      </c>
      <c r="I729" s="374">
        <v>1.21748199E-2</v>
      </c>
      <c r="J729" s="374">
        <v>-18.609224765616439</v>
      </c>
      <c r="K729" s="374">
        <v>9.6332026999999994E-3</v>
      </c>
      <c r="L729" s="374">
        <v>8.2610795000000008E-3</v>
      </c>
      <c r="M729" s="374">
        <v>16.609490321452512</v>
      </c>
      <c r="N729" s="374">
        <v>4.9335608000000003E-3</v>
      </c>
      <c r="O729" s="374">
        <v>5.9131938E-3</v>
      </c>
      <c r="P729" s="374">
        <v>-16.566901629369902</v>
      </c>
      <c r="Q729" s="374">
        <v>1.45667635E-2</v>
      </c>
      <c r="R729" s="374">
        <v>1.41742733E-2</v>
      </c>
      <c r="S729" s="374">
        <v>2.769032257900661</v>
      </c>
      <c r="T729" s="374">
        <v>7.6153747999999997E-3</v>
      </c>
      <c r="U729" s="374">
        <v>7.8149432000000005E-3</v>
      </c>
      <c r="V729" s="374">
        <v>-2.5536769096415335</v>
      </c>
      <c r="W729" s="374">
        <v>4.3529859000000001E-3</v>
      </c>
      <c r="X729" s="374">
        <v>5.2353456E-3</v>
      </c>
      <c r="Y729" s="374">
        <v>-16.853895949104103</v>
      </c>
      <c r="Z729" s="374">
        <v>1.19683607E-2</v>
      </c>
      <c r="AA729" s="374">
        <v>1.30502888E-2</v>
      </c>
      <c r="AB729" s="374">
        <v>-8.2904533116539234</v>
      </c>
    </row>
    <row r="730" spans="1:28" x14ac:dyDescent="0.25">
      <c r="A730" s="373" t="s">
        <v>614</v>
      </c>
      <c r="B730" s="374">
        <v>1.6784938100000001E-2</v>
      </c>
      <c r="C730" s="374">
        <v>1.8287629400000002E-2</v>
      </c>
      <c r="D730" s="374">
        <v>-8.2169824591917902</v>
      </c>
      <c r="E730" s="374">
        <v>7.7015228E-3</v>
      </c>
      <c r="F730" s="374">
        <v>1.2936804499999999E-2</v>
      </c>
      <c r="G730" s="374">
        <v>-40.468121010872501</v>
      </c>
      <c r="H730" s="374">
        <v>2.44864609E-2</v>
      </c>
      <c r="I730" s="374">
        <v>3.12244338E-2</v>
      </c>
      <c r="J730" s="374">
        <v>-21.579167594065385</v>
      </c>
      <c r="K730" s="374">
        <v>3.28549629E-2</v>
      </c>
      <c r="L730" s="374">
        <v>3.1413841800000002E-2</v>
      </c>
      <c r="M730" s="374">
        <v>4.5875353583782141</v>
      </c>
      <c r="N730" s="374">
        <v>1.5500505600000001E-2</v>
      </c>
      <c r="O730" s="374">
        <v>1.4630806600000001E-2</v>
      </c>
      <c r="P730" s="374">
        <v>5.9442997489967508</v>
      </c>
      <c r="Q730" s="374">
        <v>4.83554686E-2</v>
      </c>
      <c r="R730" s="374">
        <v>4.6044648399999999E-2</v>
      </c>
      <c r="S730" s="374">
        <v>5.0186509839871052</v>
      </c>
      <c r="T730" s="374">
        <v>2.3889712899999999E-2</v>
      </c>
      <c r="U730" s="374">
        <v>2.4034995900000002E-2</v>
      </c>
      <c r="V730" s="374">
        <v>-0.60446442597480443</v>
      </c>
      <c r="W730" s="374">
        <v>1.1149558299999999E-2</v>
      </c>
      <c r="X730" s="374">
        <v>1.36785303E-2</v>
      </c>
      <c r="Y730" s="374">
        <v>-18.488623737595557</v>
      </c>
      <c r="Z730" s="374">
        <v>3.50392712E-2</v>
      </c>
      <c r="AA730" s="374">
        <v>3.77135262E-2</v>
      </c>
      <c r="AB730" s="374">
        <v>-7.090970453990586</v>
      </c>
    </row>
    <row r="731" spans="1:28" x14ac:dyDescent="0.25">
      <c r="A731" s="373" t="s">
        <v>615</v>
      </c>
      <c r="B731" s="374">
        <v>2.7755816400000001E-2</v>
      </c>
      <c r="C731" s="374">
        <v>3.04793823E-2</v>
      </c>
      <c r="D731" s="374">
        <v>-8.9357647513742418</v>
      </c>
      <c r="E731" s="374">
        <v>1.7405410900000001E-2</v>
      </c>
      <c r="F731" s="374">
        <v>1.82029644E-2</v>
      </c>
      <c r="G731" s="374">
        <v>-4.3814484414417603</v>
      </c>
      <c r="H731" s="374">
        <v>4.5161227300000002E-2</v>
      </c>
      <c r="I731" s="374">
        <v>4.8682346699999997E-2</v>
      </c>
      <c r="J731" s="374">
        <v>-7.2328464806730386</v>
      </c>
      <c r="K731" s="374">
        <v>4.5826825299999999E-2</v>
      </c>
      <c r="L731" s="374">
        <v>4.48114155E-2</v>
      </c>
      <c r="M731" s="374">
        <v>2.2659623416716235</v>
      </c>
      <c r="N731" s="374">
        <v>1.8011749899999999E-2</v>
      </c>
      <c r="O731" s="374">
        <v>1.83917717E-2</v>
      </c>
      <c r="P731" s="374">
        <v>-2.0662598807704935</v>
      </c>
      <c r="Q731" s="374">
        <v>6.3838575300000006E-2</v>
      </c>
      <c r="R731" s="374">
        <v>6.3203187199999997E-2</v>
      </c>
      <c r="S731" s="374">
        <v>1.0053102195453967</v>
      </c>
      <c r="T731" s="374">
        <v>3.57452532E-2</v>
      </c>
      <c r="U731" s="374">
        <v>3.6754722400000002E-2</v>
      </c>
      <c r="V731" s="374">
        <v>-2.746502038606069</v>
      </c>
      <c r="W731" s="374">
        <v>1.7673481599999999E-2</v>
      </c>
      <c r="X731" s="374">
        <v>1.8285634500000002E-2</v>
      </c>
      <c r="Y731" s="374">
        <v>-3.3477257789441328</v>
      </c>
      <c r="Z731" s="374">
        <v>5.3418734799999999E-2</v>
      </c>
      <c r="AA731" s="374">
        <v>5.5040356899999997E-2</v>
      </c>
      <c r="AB731" s="374">
        <v>-2.9462419783110039</v>
      </c>
    </row>
    <row r="732" spans="1:28" x14ac:dyDescent="0.25">
      <c r="A732" s="373" t="s">
        <v>616</v>
      </c>
      <c r="B732" s="374">
        <v>6.9937242199999999E-2</v>
      </c>
      <c r="C732" s="374">
        <v>7.4454357700000001E-2</v>
      </c>
      <c r="D732" s="374">
        <v>-6.0669591942500878</v>
      </c>
      <c r="E732" s="374">
        <v>5.7022215899999999E-2</v>
      </c>
      <c r="F732" s="374">
        <v>5.9197733600000003E-2</v>
      </c>
      <c r="G732" s="374">
        <v>-3.6750016726991741</v>
      </c>
      <c r="H732" s="374">
        <v>0.12695945810000001</v>
      </c>
      <c r="I732" s="374">
        <v>0.13365209119999999</v>
      </c>
      <c r="J732" s="374">
        <v>-5.0075034665824862</v>
      </c>
      <c r="K732" s="374">
        <v>9.29160391E-2</v>
      </c>
      <c r="L732" s="374">
        <v>9.4075513299999997E-2</v>
      </c>
      <c r="M732" s="374">
        <v>-1.2324930891448038</v>
      </c>
      <c r="N732" s="374">
        <v>4.8484993900000002E-2</v>
      </c>
      <c r="O732" s="374">
        <v>4.9028914E-2</v>
      </c>
      <c r="P732" s="374">
        <v>-1.1093863918748004</v>
      </c>
      <c r="Q732" s="374">
        <v>0.1414010329</v>
      </c>
      <c r="R732" s="374">
        <v>0.1431044272</v>
      </c>
      <c r="S732" s="374">
        <v>-1.1903155851491376</v>
      </c>
      <c r="T732" s="374">
        <v>8.0096478299999996E-2</v>
      </c>
      <c r="U732" s="374">
        <v>8.3045562000000003E-2</v>
      </c>
      <c r="V732" s="374">
        <v>-3.551163516721112</v>
      </c>
      <c r="W732" s="374">
        <v>5.3247794799999998E-2</v>
      </c>
      <c r="X732" s="374">
        <v>5.4745273800000001E-2</v>
      </c>
      <c r="Y732" s="374">
        <v>-2.7353575862470225</v>
      </c>
      <c r="Z732" s="374">
        <v>0.13334427309999999</v>
      </c>
      <c r="AA732" s="374">
        <v>0.1377908357</v>
      </c>
      <c r="AB732" s="374">
        <v>-3.2270379792754267</v>
      </c>
    </row>
    <row r="733" spans="1:28" x14ac:dyDescent="0.25">
      <c r="A733" s="373" t="s">
        <v>617</v>
      </c>
      <c r="B733" s="374">
        <v>0.2009994809</v>
      </c>
      <c r="C733" s="374">
        <v>0.20105770689999999</v>
      </c>
      <c r="D733" s="374">
        <v>-2.8959844861331518E-2</v>
      </c>
      <c r="E733" s="374">
        <v>0.20001744860000001</v>
      </c>
      <c r="F733" s="374">
        <v>0.2049122712</v>
      </c>
      <c r="G733" s="374">
        <v>-2.3887405919299498</v>
      </c>
      <c r="H733" s="374">
        <v>0.40101692950000001</v>
      </c>
      <c r="I733" s="374">
        <v>0.40596997810000002</v>
      </c>
      <c r="J733" s="374">
        <v>-1.2200529268644456</v>
      </c>
      <c r="K733" s="374">
        <v>0.27439452050000002</v>
      </c>
      <c r="L733" s="374">
        <v>0.27030594699999999</v>
      </c>
      <c r="M733" s="374">
        <v>1.5125725295270787</v>
      </c>
      <c r="N733" s="374">
        <v>0.22102816259999999</v>
      </c>
      <c r="O733" s="374">
        <v>0.23868788399999999</v>
      </c>
      <c r="P733" s="374">
        <v>-7.3986668715869897</v>
      </c>
      <c r="Q733" s="374">
        <v>0.49542268309999998</v>
      </c>
      <c r="R733" s="374">
        <v>0.50899383099999995</v>
      </c>
      <c r="S733" s="374">
        <v>-2.6662696232166994</v>
      </c>
      <c r="T733" s="374">
        <v>0.2334484181</v>
      </c>
      <c r="U733" s="374">
        <v>0.2313783358</v>
      </c>
      <c r="V733" s="374">
        <v>0.89467421089473032</v>
      </c>
      <c r="W733" s="374">
        <v>0.2093065687</v>
      </c>
      <c r="X733" s="374">
        <v>0.21970106319999999</v>
      </c>
      <c r="Y733" s="374">
        <v>-4.7311989976751239</v>
      </c>
      <c r="Z733" s="374">
        <v>0.44275498680000003</v>
      </c>
      <c r="AA733" s="374">
        <v>0.45107939899999999</v>
      </c>
      <c r="AB733" s="374">
        <v>-1.8454427797976125</v>
      </c>
    </row>
    <row r="734" spans="1:28" x14ac:dyDescent="0.25">
      <c r="A734" s="373" t="s">
        <v>618</v>
      </c>
      <c r="B734" s="374">
        <v>0.38717655610000001</v>
      </c>
      <c r="C734" s="374">
        <v>0.36616205769999999</v>
      </c>
      <c r="D734" s="374">
        <v>5.7391250562660368</v>
      </c>
      <c r="E734" s="374">
        <v>0.50127154490000003</v>
      </c>
      <c r="F734" s="374">
        <v>0.50238488469999998</v>
      </c>
      <c r="G734" s="374">
        <v>-0.22161092698176343</v>
      </c>
      <c r="H734" s="374">
        <v>0.88844810090000004</v>
      </c>
      <c r="I734" s="374">
        <v>0.86854694229999996</v>
      </c>
      <c r="J734" s="374">
        <v>2.2913164079882531</v>
      </c>
      <c r="K734" s="374">
        <v>0.60225205950000005</v>
      </c>
      <c r="L734" s="374">
        <v>0.57971433699999997</v>
      </c>
      <c r="M734" s="374">
        <v>3.8877290178179758</v>
      </c>
      <c r="N734" s="374">
        <v>0.6439572737</v>
      </c>
      <c r="O734" s="374">
        <v>0.63258722219999997</v>
      </c>
      <c r="P734" s="374">
        <v>1.7973887396045551</v>
      </c>
      <c r="Q734" s="374">
        <v>1.2462093332999999</v>
      </c>
      <c r="R734" s="374">
        <v>1.2123015592999999</v>
      </c>
      <c r="S734" s="374">
        <v>2.7969752030657213</v>
      </c>
      <c r="T734" s="374">
        <v>0.48226433769999999</v>
      </c>
      <c r="U734" s="374">
        <v>0.45966680809999999</v>
      </c>
      <c r="V734" s="374">
        <v>4.9160672908721059</v>
      </c>
      <c r="W734" s="374">
        <v>0.56435483060000002</v>
      </c>
      <c r="X734" s="374">
        <v>0.55939451770000004</v>
      </c>
      <c r="Y734" s="374">
        <v>0.88672890831944517</v>
      </c>
      <c r="Z734" s="374">
        <v>1.0466191682999999</v>
      </c>
      <c r="AA734" s="374">
        <v>1.0190613258000001</v>
      </c>
      <c r="AB734" s="374">
        <v>2.7042378905279163</v>
      </c>
    </row>
    <row r="735" spans="1:28" x14ac:dyDescent="0.25">
      <c r="A735" s="373" t="s">
        <v>619</v>
      </c>
      <c r="B735" s="374">
        <v>0.66996354349999998</v>
      </c>
      <c r="C735" s="374">
        <v>0.66909325139999998</v>
      </c>
      <c r="D735" s="374">
        <v>0.13007037482128947</v>
      </c>
      <c r="E735" s="374">
        <v>1.0211251009</v>
      </c>
      <c r="F735" s="374">
        <v>1.0082887525999999</v>
      </c>
      <c r="G735" s="374">
        <v>1.2730825635910215</v>
      </c>
      <c r="H735" s="374">
        <v>1.6910886444</v>
      </c>
      <c r="I735" s="374">
        <v>1.6773820039</v>
      </c>
      <c r="J735" s="374">
        <v>0.81714484047945568</v>
      </c>
      <c r="K735" s="374">
        <v>1.2703397037999999</v>
      </c>
      <c r="L735" s="374">
        <v>1.1976351785999999</v>
      </c>
      <c r="M735" s="374">
        <v>6.0706738161273366</v>
      </c>
      <c r="N735" s="374">
        <v>1.3397227353000001</v>
      </c>
      <c r="O735" s="374">
        <v>1.3040845242000001</v>
      </c>
      <c r="P735" s="374">
        <v>2.732814509999848</v>
      </c>
      <c r="Q735" s="374">
        <v>2.6100624391</v>
      </c>
      <c r="R735" s="374">
        <v>2.5017197028</v>
      </c>
      <c r="S735" s="374">
        <v>4.330730424305318</v>
      </c>
      <c r="T735" s="374">
        <v>0.93539794369999996</v>
      </c>
      <c r="U735" s="374">
        <v>0.90051752439999999</v>
      </c>
      <c r="V735" s="374">
        <v>3.8733748488948283</v>
      </c>
      <c r="W735" s="374">
        <v>1.1619814132999999</v>
      </c>
      <c r="X735" s="374">
        <v>1.1378041568999999</v>
      </c>
      <c r="Y735" s="374">
        <v>2.1249049103381878</v>
      </c>
      <c r="Z735" s="374">
        <v>2.0973793569999999</v>
      </c>
      <c r="AA735" s="374">
        <v>2.0383216811999998</v>
      </c>
      <c r="AB735" s="374">
        <v>2.8973677876610537</v>
      </c>
    </row>
    <row r="736" spans="1:28" x14ac:dyDescent="0.25">
      <c r="A736" s="373" t="s">
        <v>620</v>
      </c>
      <c r="B736" s="374">
        <v>1.0689827037999999</v>
      </c>
      <c r="C736" s="374">
        <v>1.0713441291000001</v>
      </c>
      <c r="D736" s="374">
        <v>-0.22041706636166669</v>
      </c>
      <c r="E736" s="374">
        <v>1.5609915856000001</v>
      </c>
      <c r="F736" s="374">
        <v>1.5332699429000001</v>
      </c>
      <c r="G736" s="374">
        <v>1.8080079654837489</v>
      </c>
      <c r="H736" s="374">
        <v>2.6299742894000002</v>
      </c>
      <c r="I736" s="374">
        <v>2.6046140719999999</v>
      </c>
      <c r="J736" s="374">
        <v>0.97366506894922544</v>
      </c>
      <c r="K736" s="374">
        <v>2.2419592621</v>
      </c>
      <c r="L736" s="374">
        <v>1.991507132</v>
      </c>
      <c r="M736" s="374">
        <v>12.576009700175161</v>
      </c>
      <c r="N736" s="374">
        <v>2.4302155899</v>
      </c>
      <c r="O736" s="374">
        <v>2.3196129668999999</v>
      </c>
      <c r="P736" s="374">
        <v>4.7681498844099224</v>
      </c>
      <c r="Q736" s="374">
        <v>4.6721748520000004</v>
      </c>
      <c r="R736" s="374">
        <v>4.3111200989</v>
      </c>
      <c r="S736" s="374">
        <v>8.3749639262456377</v>
      </c>
      <c r="T736" s="374">
        <v>1.5875714648999999</v>
      </c>
      <c r="U736" s="374">
        <v>1.4742413129</v>
      </c>
      <c r="V736" s="374">
        <v>7.6873542349092494</v>
      </c>
      <c r="W736" s="374">
        <v>1.9452872446</v>
      </c>
      <c r="X736" s="374">
        <v>1.8775734944</v>
      </c>
      <c r="Y736" s="374">
        <v>3.6064500485313289</v>
      </c>
      <c r="Z736" s="374">
        <v>3.5328587095000001</v>
      </c>
      <c r="AA736" s="374">
        <v>3.3518148071999998</v>
      </c>
      <c r="AB736" s="374">
        <v>5.4013694882874219</v>
      </c>
    </row>
    <row r="737" spans="1:28" x14ac:dyDescent="0.25">
      <c r="A737" s="373" t="s">
        <v>621</v>
      </c>
      <c r="B737" s="374">
        <v>1.6113785727000001</v>
      </c>
      <c r="C737" s="374">
        <v>1.6335040084000001</v>
      </c>
      <c r="D737" s="374">
        <v>-1.3544769762561915</v>
      </c>
      <c r="E737" s="374">
        <v>2.0254821160000001</v>
      </c>
      <c r="F737" s="374">
        <v>2.0804903066999998</v>
      </c>
      <c r="G737" s="374">
        <v>-2.6440012973312887</v>
      </c>
      <c r="H737" s="374">
        <v>3.6368606887000001</v>
      </c>
      <c r="I737" s="374">
        <v>3.7139943150999999</v>
      </c>
      <c r="J737" s="374">
        <v>-2.0768374923568755</v>
      </c>
      <c r="K737" s="374">
        <v>3.1809307111999998</v>
      </c>
      <c r="L737" s="374">
        <v>2.8331629083999998</v>
      </c>
      <c r="M737" s="374">
        <v>12.274896080592779</v>
      </c>
      <c r="N737" s="374">
        <v>3.4439908011</v>
      </c>
      <c r="O737" s="374">
        <v>3.1752882036000001</v>
      </c>
      <c r="P737" s="374">
        <v>8.4623057899234855</v>
      </c>
      <c r="Q737" s="374">
        <v>6.6249215123000003</v>
      </c>
      <c r="R737" s="374">
        <v>6.0084511120000004</v>
      </c>
      <c r="S737" s="374">
        <v>10.260055192407137</v>
      </c>
      <c r="T737" s="374">
        <v>2.3052987479999998</v>
      </c>
      <c r="U737" s="374">
        <v>2.1587796289000001</v>
      </c>
      <c r="V737" s="374">
        <v>6.7871271869773153</v>
      </c>
      <c r="W737" s="374">
        <v>2.6526239428</v>
      </c>
      <c r="X737" s="374">
        <v>2.5598521024999998</v>
      </c>
      <c r="Y737" s="374">
        <v>3.6241093854366691</v>
      </c>
      <c r="Z737" s="374">
        <v>4.9579226908000003</v>
      </c>
      <c r="AA737" s="374">
        <v>4.7186317313000004</v>
      </c>
      <c r="AB737" s="374">
        <v>5.0711937935888463</v>
      </c>
    </row>
    <row r="738" spans="1:28" x14ac:dyDescent="0.25">
      <c r="A738" s="373" t="s">
        <v>622</v>
      </c>
      <c r="B738" s="374">
        <v>2.0358294574000002</v>
      </c>
      <c r="C738" s="374">
        <v>1.9955190227999999</v>
      </c>
      <c r="D738" s="374">
        <v>2.0200476236723164</v>
      </c>
      <c r="E738" s="374">
        <v>2.6289845970000001</v>
      </c>
      <c r="F738" s="374">
        <v>2.6383661395</v>
      </c>
      <c r="G738" s="374">
        <v>-0.35558152295639411</v>
      </c>
      <c r="H738" s="374">
        <v>4.6648140543999999</v>
      </c>
      <c r="I738" s="374">
        <v>4.6338851623000004</v>
      </c>
      <c r="J738" s="374">
        <v>0.66745055211183679</v>
      </c>
      <c r="K738" s="374">
        <v>3.5214875294999999</v>
      </c>
      <c r="L738" s="374">
        <v>2.9845857287999999</v>
      </c>
      <c r="M738" s="374">
        <v>17.989156602845171</v>
      </c>
      <c r="N738" s="374">
        <v>3.4376363284</v>
      </c>
      <c r="O738" s="374">
        <v>3.0472375185999998</v>
      </c>
      <c r="P738" s="374">
        <v>12.811564816232712</v>
      </c>
      <c r="Q738" s="374">
        <v>6.9591238578999999</v>
      </c>
      <c r="R738" s="374">
        <v>6.0318232475000002</v>
      </c>
      <c r="S738" s="374">
        <v>15.373471210124334</v>
      </c>
      <c r="T738" s="374">
        <v>2.6926589340999998</v>
      </c>
      <c r="U738" s="374">
        <v>2.4285859785000001</v>
      </c>
      <c r="V738" s="374">
        <v>10.873527144511574</v>
      </c>
      <c r="W738" s="374">
        <v>2.9865004370000001</v>
      </c>
      <c r="X738" s="374">
        <v>2.8173921671</v>
      </c>
      <c r="Y738" s="374">
        <v>6.0022978651944836</v>
      </c>
      <c r="Z738" s="374">
        <v>5.6791593710999999</v>
      </c>
      <c r="AA738" s="374">
        <v>5.2459781455999996</v>
      </c>
      <c r="AB738" s="374">
        <v>8.25739668517922</v>
      </c>
    </row>
    <row r="739" spans="1:28" x14ac:dyDescent="0.25">
      <c r="A739" s="373" t="s">
        <v>623</v>
      </c>
      <c r="B739" s="374">
        <v>2.0159620717000002</v>
      </c>
      <c r="C739" s="374">
        <v>1.9721514964</v>
      </c>
      <c r="D739" s="374">
        <v>2.2214609465841084</v>
      </c>
      <c r="E739" s="374">
        <v>2.5550518163999998</v>
      </c>
      <c r="F739" s="374">
        <v>2.5440185971</v>
      </c>
      <c r="G739" s="374">
        <v>0.43369255683023411</v>
      </c>
      <c r="H739" s="374">
        <v>4.5710138881000004</v>
      </c>
      <c r="I739" s="374">
        <v>4.5161700935000004</v>
      </c>
      <c r="J739" s="374">
        <v>1.214387267630479</v>
      </c>
      <c r="K739" s="374">
        <v>2.8713884366000002</v>
      </c>
      <c r="L739" s="374">
        <v>2.4676121165999998</v>
      </c>
      <c r="M739" s="374">
        <v>16.363038472851386</v>
      </c>
      <c r="N739" s="374">
        <v>2.5704489618999999</v>
      </c>
      <c r="O739" s="374">
        <v>2.2443258098999999</v>
      </c>
      <c r="P739" s="374">
        <v>14.531007510648863</v>
      </c>
      <c r="Q739" s="374">
        <v>5.4418373984999997</v>
      </c>
      <c r="R739" s="374">
        <v>4.7119379265000001</v>
      </c>
      <c r="S739" s="374">
        <v>15.49043054865038</v>
      </c>
      <c r="T739" s="374">
        <v>2.3941576082</v>
      </c>
      <c r="U739" s="374">
        <v>2.1890909821000002</v>
      </c>
      <c r="V739" s="374">
        <v>9.3676611788551014</v>
      </c>
      <c r="W739" s="374">
        <v>2.5618591022000001</v>
      </c>
      <c r="X739" s="374">
        <v>2.4127968683000001</v>
      </c>
      <c r="Y739" s="374">
        <v>6.1779852194944862</v>
      </c>
      <c r="Z739" s="374">
        <v>4.9560167103000001</v>
      </c>
      <c r="AA739" s="374">
        <v>4.6018878503999998</v>
      </c>
      <c r="AB739" s="374">
        <v>7.6952953094938881</v>
      </c>
    </row>
    <row r="740" spans="1:28" x14ac:dyDescent="0.25">
      <c r="A740" s="373" t="s">
        <v>624</v>
      </c>
      <c r="B740" s="374">
        <v>1.8084238800000001</v>
      </c>
      <c r="C740" s="374">
        <v>1.7146684482000001</v>
      </c>
      <c r="D740" s="374">
        <v>5.4678460957522823</v>
      </c>
      <c r="E740" s="374">
        <v>2.2580062110000001</v>
      </c>
      <c r="F740" s="374">
        <v>2.2060499679999999</v>
      </c>
      <c r="G740" s="374">
        <v>2.3551707238573361</v>
      </c>
      <c r="H740" s="374">
        <v>4.066430091</v>
      </c>
      <c r="I740" s="374">
        <v>3.9207184163000002</v>
      </c>
      <c r="J740" s="374">
        <v>3.716453446241319</v>
      </c>
      <c r="K740" s="374">
        <v>2.1677779947000002</v>
      </c>
      <c r="L740" s="374">
        <v>1.8337778272</v>
      </c>
      <c r="M740" s="374">
        <v>18.213775002939482</v>
      </c>
      <c r="N740" s="374">
        <v>1.8766650440999999</v>
      </c>
      <c r="O740" s="374">
        <v>1.6534906368</v>
      </c>
      <c r="P740" s="374">
        <v>13.497167890343142</v>
      </c>
      <c r="Q740" s="374">
        <v>4.0444430388999999</v>
      </c>
      <c r="R740" s="374">
        <v>3.487268464</v>
      </c>
      <c r="S740" s="374">
        <v>15.977392639880206</v>
      </c>
      <c r="T740" s="374">
        <v>1.9672991822000001</v>
      </c>
      <c r="U740" s="374">
        <v>1.7668209833999999</v>
      </c>
      <c r="V740" s="374">
        <v>11.346831438135174</v>
      </c>
      <c r="W740" s="374">
        <v>2.0894101364000002</v>
      </c>
      <c r="X740" s="374">
        <v>1.9641095752</v>
      </c>
      <c r="Y740" s="374">
        <v>6.3795097168772408</v>
      </c>
      <c r="Z740" s="374">
        <v>4.0567093186000003</v>
      </c>
      <c r="AA740" s="374">
        <v>3.7309305585999999</v>
      </c>
      <c r="AB740" s="374">
        <v>8.7318365990238576</v>
      </c>
    </row>
    <row r="741" spans="1:28" x14ac:dyDescent="0.25">
      <c r="A741" s="373" t="s">
        <v>625</v>
      </c>
      <c r="B741" s="374">
        <v>1.49874361</v>
      </c>
      <c r="C741" s="374">
        <v>1.4038387843</v>
      </c>
      <c r="D741" s="374">
        <v>6.7603792373725158</v>
      </c>
      <c r="E741" s="374">
        <v>1.8100217890000001</v>
      </c>
      <c r="F741" s="374">
        <v>1.7024705379</v>
      </c>
      <c r="G741" s="374">
        <v>6.3173634260164535</v>
      </c>
      <c r="H741" s="374">
        <v>3.3087653989999999</v>
      </c>
      <c r="I741" s="374">
        <v>3.1063093222</v>
      </c>
      <c r="J741" s="374">
        <v>6.517576190918839</v>
      </c>
      <c r="K741" s="374">
        <v>1.6124875568000001</v>
      </c>
      <c r="L741" s="374">
        <v>1.3972311601</v>
      </c>
      <c r="M741" s="374">
        <v>15.405925865881365</v>
      </c>
      <c r="N741" s="374">
        <v>1.3411881110999999</v>
      </c>
      <c r="O741" s="374">
        <v>1.1737254801000001</v>
      </c>
      <c r="P741" s="374">
        <v>14.267614858777034</v>
      </c>
      <c r="Q741" s="374">
        <v>2.9536756679999998</v>
      </c>
      <c r="R741" s="374">
        <v>2.5709566401999999</v>
      </c>
      <c r="S741" s="374">
        <v>14.886249803506125</v>
      </c>
      <c r="T741" s="374">
        <v>1.5490313434</v>
      </c>
      <c r="U741" s="374">
        <v>1.4009456086000001</v>
      </c>
      <c r="V741" s="374">
        <v>10.570412861923018</v>
      </c>
      <c r="W741" s="374">
        <v>1.6027440949</v>
      </c>
      <c r="X741" s="374">
        <v>1.4709573233</v>
      </c>
      <c r="Y741" s="374">
        <v>8.9592518771615115</v>
      </c>
      <c r="Z741" s="374">
        <v>3.1517754384000001</v>
      </c>
      <c r="AA741" s="374">
        <v>2.8719029319999998</v>
      </c>
      <c r="AB741" s="374">
        <v>9.745193797517949</v>
      </c>
    </row>
    <row r="742" spans="1:28" x14ac:dyDescent="0.25">
      <c r="A742" s="373" t="s">
        <v>626</v>
      </c>
      <c r="B742" s="374">
        <v>1.0460006979000001</v>
      </c>
      <c r="C742" s="374">
        <v>0.97230922720000001</v>
      </c>
      <c r="D742" s="374">
        <v>7.5790158766889881</v>
      </c>
      <c r="E742" s="374">
        <v>1.1291149438000001</v>
      </c>
      <c r="F742" s="374">
        <v>1.0701018633999999</v>
      </c>
      <c r="G742" s="374">
        <v>5.5147161609923501</v>
      </c>
      <c r="H742" s="374">
        <v>2.1751156417000002</v>
      </c>
      <c r="I742" s="374">
        <v>2.0424110905999999</v>
      </c>
      <c r="J742" s="374">
        <v>6.4974456763753352</v>
      </c>
      <c r="K742" s="374">
        <v>1.1156671603999999</v>
      </c>
      <c r="L742" s="374">
        <v>0.94881660239999999</v>
      </c>
      <c r="M742" s="374">
        <v>17.585122096088647</v>
      </c>
      <c r="N742" s="374">
        <v>0.86897945539999999</v>
      </c>
      <c r="O742" s="374">
        <v>0.78320172170000002</v>
      </c>
      <c r="P742" s="374">
        <v>10.952189113401435</v>
      </c>
      <c r="Q742" s="374">
        <v>1.9846466158</v>
      </c>
      <c r="R742" s="374">
        <v>1.7320183242</v>
      </c>
      <c r="S742" s="374">
        <v>14.585774761747183</v>
      </c>
      <c r="T742" s="374">
        <v>1.0768011808</v>
      </c>
      <c r="U742" s="374">
        <v>0.96202288410000003</v>
      </c>
      <c r="V742" s="374">
        <v>11.930932059623345</v>
      </c>
      <c r="W742" s="374">
        <v>1.0141055349000001</v>
      </c>
      <c r="X742" s="374">
        <v>0.94448144749999996</v>
      </c>
      <c r="Y742" s="374">
        <v>7.3716733752994257</v>
      </c>
      <c r="Z742" s="374">
        <v>2.0909067157000001</v>
      </c>
      <c r="AA742" s="374">
        <v>1.9065043316000001</v>
      </c>
      <c r="AB742" s="374">
        <v>9.6722772166609072</v>
      </c>
    </row>
    <row r="743" spans="1:28" x14ac:dyDescent="0.25">
      <c r="A743" s="373" t="s">
        <v>627</v>
      </c>
      <c r="B743" s="374">
        <v>0.54776870369999997</v>
      </c>
      <c r="C743" s="374">
        <v>0.5106481839</v>
      </c>
      <c r="D743" s="374">
        <v>7.2692943929610232</v>
      </c>
      <c r="E743" s="374">
        <v>0.53037708110000004</v>
      </c>
      <c r="F743" s="374">
        <v>0.48812730700000001</v>
      </c>
      <c r="G743" s="374">
        <v>8.6554825952402723</v>
      </c>
      <c r="H743" s="374">
        <v>1.0781457847</v>
      </c>
      <c r="I743" s="374">
        <v>0.99877549080000005</v>
      </c>
      <c r="J743" s="374">
        <v>7.9467602710621144</v>
      </c>
      <c r="K743" s="374">
        <v>0.62894393790000003</v>
      </c>
      <c r="L743" s="374">
        <v>0.54457905679999996</v>
      </c>
      <c r="M743" s="374">
        <v>15.491760112064611</v>
      </c>
      <c r="N743" s="374">
        <v>0.46711463819999999</v>
      </c>
      <c r="O743" s="374">
        <v>0.40085801310000002</v>
      </c>
      <c r="P743" s="374">
        <v>16.528701668605848</v>
      </c>
      <c r="Q743" s="374">
        <v>1.0960585761999999</v>
      </c>
      <c r="R743" s="374">
        <v>0.94543706989999998</v>
      </c>
      <c r="S743" s="374">
        <v>15.931415331105159</v>
      </c>
      <c r="T743" s="374">
        <v>0.58365736989999994</v>
      </c>
      <c r="U743" s="374">
        <v>0.52550495720000001</v>
      </c>
      <c r="V743" s="374">
        <v>11.066006495894554</v>
      </c>
      <c r="W743" s="374">
        <v>0.50240790160000004</v>
      </c>
      <c r="X743" s="374">
        <v>0.44991608500000002</v>
      </c>
      <c r="Y743" s="374">
        <v>11.667023773999997</v>
      </c>
      <c r="Z743" s="374">
        <v>1.0860652715000001</v>
      </c>
      <c r="AA743" s="374">
        <v>0.97542104220000003</v>
      </c>
      <c r="AB743" s="374">
        <v>11.343227643567033</v>
      </c>
    </row>
    <row r="744" spans="1:28" x14ac:dyDescent="0.25">
      <c r="A744" s="373" t="s">
        <v>628</v>
      </c>
      <c r="B744" s="374">
        <v>0.29484867219999999</v>
      </c>
      <c r="C744" s="374">
        <v>0.26914987839999999</v>
      </c>
      <c r="D744" s="374">
        <v>9.5481350215612881</v>
      </c>
      <c r="E744" s="374">
        <v>0.22424959229999999</v>
      </c>
      <c r="F744" s="374">
        <v>0.2053971705</v>
      </c>
      <c r="G744" s="374">
        <v>9.1785206943734376</v>
      </c>
      <c r="H744" s="374">
        <v>0.51909826449999996</v>
      </c>
      <c r="I744" s="374">
        <v>0.47454704889999999</v>
      </c>
      <c r="J744" s="374">
        <v>9.3881556535373445</v>
      </c>
      <c r="K744" s="374">
        <v>0.34568950009999999</v>
      </c>
      <c r="L744" s="374">
        <v>0.29681189070000003</v>
      </c>
      <c r="M744" s="374">
        <v>16.467537498153195</v>
      </c>
      <c r="N744" s="374">
        <v>0.20089374430000001</v>
      </c>
      <c r="O744" s="374">
        <v>0.17628708870000001</v>
      </c>
      <c r="P744" s="374">
        <v>13.958285760720024</v>
      </c>
      <c r="Q744" s="374">
        <v>0.54658324439999995</v>
      </c>
      <c r="R744" s="374">
        <v>0.47309897940000001</v>
      </c>
      <c r="S744" s="374">
        <v>15.532535093014822</v>
      </c>
      <c r="T744" s="374">
        <v>0.31732608810000001</v>
      </c>
      <c r="U744" s="374">
        <v>0.28126180509999998</v>
      </c>
      <c r="V744" s="374">
        <v>12.822317977792164</v>
      </c>
      <c r="W744" s="374">
        <v>0.2139236568</v>
      </c>
      <c r="X744" s="374">
        <v>0.19265120050000001</v>
      </c>
      <c r="Y744" s="374">
        <v>11.04195366797105</v>
      </c>
      <c r="Z744" s="374">
        <v>0.53124974489999999</v>
      </c>
      <c r="AA744" s="374">
        <v>0.4739130057</v>
      </c>
      <c r="AB744" s="374">
        <v>12.098578960775708</v>
      </c>
    </row>
    <row r="745" spans="1:28" s="340" customFormat="1" x14ac:dyDescent="0.25">
      <c r="A745" s="379" t="s">
        <v>32</v>
      </c>
      <c r="B745" s="375">
        <v>13.307313738</v>
      </c>
      <c r="C745" s="375">
        <v>12.911100192999999</v>
      </c>
      <c r="D745" s="375">
        <v>3.0687822035089907</v>
      </c>
      <c r="E745" s="375">
        <v>16.531811270999999</v>
      </c>
      <c r="F745" s="375">
        <v>16.280277254000001</v>
      </c>
      <c r="G745" s="375">
        <v>1.5450229321997355</v>
      </c>
      <c r="H745" s="375">
        <v>29.839125009</v>
      </c>
      <c r="I745" s="375">
        <v>29.191377447000001</v>
      </c>
      <c r="J745" s="375">
        <v>2.2189688142536301</v>
      </c>
      <c r="K745" s="375">
        <v>20.016590876999999</v>
      </c>
      <c r="L745" s="375">
        <v>17.526453964000002</v>
      </c>
      <c r="M745" s="375">
        <v>14.207876379984397</v>
      </c>
      <c r="N745" s="375">
        <v>18.929749862000001</v>
      </c>
      <c r="O745" s="375">
        <v>17.238808315</v>
      </c>
      <c r="P745" s="375">
        <v>9.808923657029478</v>
      </c>
      <c r="Q745" s="375">
        <v>38.946340739</v>
      </c>
      <c r="R745" s="375">
        <v>34.765262278999998</v>
      </c>
      <c r="S745" s="375">
        <v>12.026598351094808</v>
      </c>
      <c r="T745" s="375">
        <v>16.273575676</v>
      </c>
      <c r="U745" s="375">
        <v>14.931951967</v>
      </c>
      <c r="V745" s="375">
        <v>8.9849184618663536</v>
      </c>
      <c r="W745" s="375">
        <v>17.591972273</v>
      </c>
      <c r="X745" s="375">
        <v>16.699974051000002</v>
      </c>
      <c r="Y745" s="375">
        <v>5.3413150180708469</v>
      </c>
      <c r="Z745" s="375">
        <v>33.865547949000003</v>
      </c>
      <c r="AA745" s="375">
        <v>31.631926018000001</v>
      </c>
      <c r="AB745" s="375">
        <v>7.0612896910828837</v>
      </c>
    </row>
    <row r="746" spans="1:28" x14ac:dyDescent="0.25">
      <c r="A746" s="1071"/>
      <c r="B746" s="1072"/>
      <c r="C746" s="1072"/>
      <c r="D746" s="1072"/>
      <c r="E746" s="1072"/>
      <c r="F746" s="1072"/>
      <c r="G746" s="1072"/>
      <c r="H746" s="1072"/>
      <c r="I746" s="1072"/>
      <c r="J746" s="1072"/>
      <c r="K746" s="1072"/>
      <c r="L746" s="1072"/>
      <c r="M746" s="1072"/>
      <c r="N746" s="1072"/>
      <c r="O746" s="1072"/>
      <c r="P746" s="1072"/>
      <c r="Q746" s="1072"/>
      <c r="R746" s="1072"/>
      <c r="S746" s="1072"/>
      <c r="T746" s="1072"/>
      <c r="U746" s="1072"/>
      <c r="V746" s="1072"/>
      <c r="W746" s="1072"/>
      <c r="X746" s="1072"/>
      <c r="Y746" s="1072"/>
      <c r="Z746" s="1072"/>
      <c r="AA746" s="1072"/>
      <c r="AB746" s="1072"/>
    </row>
    <row r="747" spans="1:28" x14ac:dyDescent="0.25">
      <c r="A747" s="1088" t="s">
        <v>645</v>
      </c>
      <c r="B747" s="1077"/>
      <c r="C747" s="1077"/>
      <c r="D747" s="1077"/>
      <c r="E747" s="1077"/>
      <c r="F747" s="1077"/>
      <c r="G747" s="1077"/>
      <c r="H747" s="1077"/>
      <c r="I747" s="1077"/>
      <c r="J747" s="1077"/>
      <c r="K747" s="1077"/>
      <c r="L747" s="1077"/>
      <c r="M747" s="1077"/>
      <c r="N747" s="1077"/>
      <c r="O747" s="1077"/>
      <c r="P747" s="1077"/>
      <c r="Q747" s="1077"/>
      <c r="R747" s="1077"/>
      <c r="S747" s="1077"/>
      <c r="T747" s="1077"/>
      <c r="U747" s="1077"/>
      <c r="V747" s="1077"/>
      <c r="W747" s="1077"/>
      <c r="X747" s="1077"/>
      <c r="Y747" s="1077"/>
      <c r="Z747" s="1077"/>
      <c r="AA747" s="1077"/>
      <c r="AB747" s="1078"/>
    </row>
    <row r="748" spans="1:28" x14ac:dyDescent="0.25">
      <c r="A748" s="1082" t="s">
        <v>609</v>
      </c>
      <c r="B748" s="1077"/>
      <c r="C748" s="1077"/>
      <c r="D748" s="1077"/>
      <c r="E748" s="1077"/>
      <c r="F748" s="1077"/>
      <c r="G748" s="1077"/>
      <c r="H748" s="1077"/>
      <c r="I748" s="1077"/>
      <c r="J748" s="1077"/>
      <c r="K748" s="1077"/>
      <c r="L748" s="1077"/>
      <c r="M748" s="1077"/>
      <c r="N748" s="1077"/>
      <c r="O748" s="1077"/>
      <c r="P748" s="1077"/>
      <c r="Q748" s="1077"/>
      <c r="R748" s="1077"/>
      <c r="S748" s="1077"/>
      <c r="T748" s="1077"/>
      <c r="U748" s="1077"/>
      <c r="V748" s="1077"/>
      <c r="W748" s="1077"/>
      <c r="X748" s="1077"/>
      <c r="Y748" s="1077"/>
      <c r="Z748" s="1077"/>
      <c r="AA748" s="1077"/>
      <c r="AB748" s="1078"/>
    </row>
    <row r="749" spans="1:28" x14ac:dyDescent="0.25">
      <c r="A749" s="373" t="s">
        <v>610</v>
      </c>
      <c r="B749" s="374">
        <v>1.2133689999999999E-3</v>
      </c>
      <c r="C749" s="374">
        <v>2.0319588000000002E-3</v>
      </c>
      <c r="D749" s="374">
        <v>-40.285747919692085</v>
      </c>
      <c r="E749" s="374">
        <v>1.8200535E-3</v>
      </c>
      <c r="F749" s="374">
        <v>3.0479382000000001E-3</v>
      </c>
      <c r="G749" s="374">
        <v>-40.285747919692071</v>
      </c>
      <c r="H749" s="374">
        <v>3.0334225999999998E-3</v>
      </c>
      <c r="I749" s="374">
        <v>5.0798969999999999E-3</v>
      </c>
      <c r="J749" s="374">
        <v>-40.285745951148222</v>
      </c>
      <c r="K749" s="374">
        <v>3.8277627E-3</v>
      </c>
      <c r="L749" s="374">
        <v>3.6522667000000002E-3</v>
      </c>
      <c r="M749" s="374">
        <v>4.8051255402569604</v>
      </c>
      <c r="N749" s="374">
        <v>5.6140519E-3</v>
      </c>
      <c r="O749" s="374">
        <v>4.1740190999999998E-3</v>
      </c>
      <c r="P749" s="374">
        <v>34.499909212202695</v>
      </c>
      <c r="Q749" s="374">
        <v>9.4418146000000008E-3</v>
      </c>
      <c r="R749" s="374">
        <v>7.8262858000000008E-3</v>
      </c>
      <c r="S749" s="374">
        <v>20.642343523922936</v>
      </c>
      <c r="T749" s="374">
        <v>2.3692277E-3</v>
      </c>
      <c r="U749" s="374">
        <v>2.7414174E-3</v>
      </c>
      <c r="V749" s="374">
        <v>-13.576542557875349</v>
      </c>
      <c r="W749" s="374">
        <v>3.4974314000000002E-3</v>
      </c>
      <c r="X749" s="374">
        <v>3.5409973999999999E-3</v>
      </c>
      <c r="Y749" s="374">
        <v>-1.2303313185149323</v>
      </c>
      <c r="Z749" s="374">
        <v>5.8666591000000002E-3</v>
      </c>
      <c r="AA749" s="374">
        <v>6.2824148000000003E-3</v>
      </c>
      <c r="AB749" s="374">
        <v>-6.6177690145515449</v>
      </c>
    </row>
    <row r="750" spans="1:28" x14ac:dyDescent="0.25">
      <c r="A750" s="373" t="s">
        <v>611</v>
      </c>
      <c r="B750" s="374">
        <v>3.4378789E-3</v>
      </c>
      <c r="C750" s="374">
        <v>3.6575258999999999E-3</v>
      </c>
      <c r="D750" s="374">
        <v>-6.0053436668760174</v>
      </c>
      <c r="E750" s="374">
        <v>3.2356506999999999E-3</v>
      </c>
      <c r="F750" s="374">
        <v>2.2351546999999999E-3</v>
      </c>
      <c r="G750" s="374">
        <v>44.761823420991846</v>
      </c>
      <c r="H750" s="374">
        <v>6.6735296000000003E-3</v>
      </c>
      <c r="I750" s="374">
        <v>5.8926806000000002E-3</v>
      </c>
      <c r="J750" s="374">
        <v>13.251167898019123</v>
      </c>
      <c r="K750" s="374">
        <v>6.8899727999999997E-3</v>
      </c>
      <c r="L750" s="374">
        <v>5.4784001000000001E-3</v>
      </c>
      <c r="M750" s="374">
        <v>25.766148405261589</v>
      </c>
      <c r="N750" s="374">
        <v>6.1244202999999999E-3</v>
      </c>
      <c r="O750" s="374">
        <v>6.0001524999999997E-3</v>
      </c>
      <c r="P750" s="374">
        <v>2.0710773601170906</v>
      </c>
      <c r="Q750" s="374">
        <v>1.30143931E-2</v>
      </c>
      <c r="R750" s="374">
        <v>1.1478552600000001E-2</v>
      </c>
      <c r="S750" s="374">
        <v>13.380088531371115</v>
      </c>
      <c r="T750" s="374">
        <v>4.9640962000000004E-3</v>
      </c>
      <c r="U750" s="374">
        <v>4.4548032000000003E-3</v>
      </c>
      <c r="V750" s="374">
        <v>11.432446667902196</v>
      </c>
      <c r="W750" s="374">
        <v>4.5128147000000002E-3</v>
      </c>
      <c r="X750" s="374">
        <v>3.8836745999999999E-3</v>
      </c>
      <c r="Y750" s="374">
        <v>16.199608999167971</v>
      </c>
      <c r="Z750" s="374">
        <v>9.4769108999999997E-3</v>
      </c>
      <c r="AA750" s="374">
        <v>8.3384778000000007E-3</v>
      </c>
      <c r="AB750" s="374">
        <v>13.652768854286567</v>
      </c>
    </row>
    <row r="751" spans="1:28" x14ac:dyDescent="0.25">
      <c r="A751" s="373" t="s">
        <v>612</v>
      </c>
      <c r="B751" s="374">
        <v>5.4601605999999997E-3</v>
      </c>
      <c r="C751" s="374">
        <v>5.8926806000000002E-3</v>
      </c>
      <c r="D751" s="374">
        <v>-7.3399532294351815</v>
      </c>
      <c r="E751" s="374">
        <v>8.2913550000000003E-3</v>
      </c>
      <c r="F751" s="374">
        <v>9.5502064000000005E-3</v>
      </c>
      <c r="G751" s="374">
        <v>-13.181405168374161</v>
      </c>
      <c r="H751" s="374">
        <v>1.37515156E-2</v>
      </c>
      <c r="I751" s="374">
        <v>1.5442887000000001E-2</v>
      </c>
      <c r="J751" s="374">
        <v>-10.952430073470076</v>
      </c>
      <c r="K751" s="374">
        <v>1.0717735500000001E-2</v>
      </c>
      <c r="L751" s="374">
        <v>9.1306667999999994E-3</v>
      </c>
      <c r="M751" s="374">
        <v>17.381739305173216</v>
      </c>
      <c r="N751" s="374">
        <v>5.3588676999999996E-3</v>
      </c>
      <c r="O751" s="374">
        <v>7.0436572999999997E-3</v>
      </c>
      <c r="P751" s="374">
        <v>-23.919244339158862</v>
      </c>
      <c r="Q751" s="374">
        <v>1.6076603200000001E-2</v>
      </c>
      <c r="R751" s="374">
        <v>1.6174324100000002E-2</v>
      </c>
      <c r="S751" s="374">
        <v>-0.60417300528805562</v>
      </c>
      <c r="T751" s="374">
        <v>7.7846054000000001E-3</v>
      </c>
      <c r="U751" s="374">
        <v>7.3104462999999996E-3</v>
      </c>
      <c r="V751" s="374">
        <v>6.4860486014376439</v>
      </c>
      <c r="W751" s="374">
        <v>6.9948628000000004E-3</v>
      </c>
      <c r="X751" s="374">
        <v>8.4527035000000004E-3</v>
      </c>
      <c r="Y751" s="374">
        <v>-17.247034632174184</v>
      </c>
      <c r="Z751" s="374">
        <v>1.47794682E-2</v>
      </c>
      <c r="AA751" s="374">
        <v>1.5763149800000001E-2</v>
      </c>
      <c r="AB751" s="374">
        <v>-6.2403873114242785</v>
      </c>
    </row>
    <row r="752" spans="1:28" x14ac:dyDescent="0.25">
      <c r="A752" s="373" t="s">
        <v>613</v>
      </c>
      <c r="B752" s="374">
        <v>1.01114085E-2</v>
      </c>
      <c r="C752" s="374">
        <v>1.1582165300000001E-2</v>
      </c>
      <c r="D752" s="374">
        <v>-12.698461487162515</v>
      </c>
      <c r="E752" s="374">
        <v>1.17292339E-2</v>
      </c>
      <c r="F752" s="374">
        <v>1.1785361100000001E-2</v>
      </c>
      <c r="G752" s="374">
        <v>-0.47624505964437569</v>
      </c>
      <c r="H752" s="374">
        <v>2.1840642399999999E-2</v>
      </c>
      <c r="I752" s="374">
        <v>2.3367526400000001E-2</v>
      </c>
      <c r="J752" s="374">
        <v>-6.5342132233559891</v>
      </c>
      <c r="K752" s="374">
        <v>2.0669918400000001E-2</v>
      </c>
      <c r="L752" s="374">
        <v>2.3478857499999999E-2</v>
      </c>
      <c r="M752" s="374">
        <v>-11.963695848488365</v>
      </c>
      <c r="N752" s="374">
        <v>1.5821419E-2</v>
      </c>
      <c r="O752" s="374">
        <v>1.8783086000000001E-2</v>
      </c>
      <c r="P752" s="374">
        <v>-15.767733800505413</v>
      </c>
      <c r="Q752" s="374">
        <v>3.6491337499999998E-2</v>
      </c>
      <c r="R752" s="374">
        <v>4.2261943599999997E-2</v>
      </c>
      <c r="S752" s="374">
        <v>-13.65437935040924</v>
      </c>
      <c r="T752" s="374">
        <v>1.47794682E-2</v>
      </c>
      <c r="U752" s="374">
        <v>1.6791181299999999E-2</v>
      </c>
      <c r="V752" s="374">
        <v>-11.980771716162696</v>
      </c>
      <c r="W752" s="374">
        <v>1.35384441E-2</v>
      </c>
      <c r="X752" s="374">
        <v>1.4849344E-2</v>
      </c>
      <c r="Y752" s="374">
        <v>-8.8279987317958266</v>
      </c>
      <c r="Z752" s="374">
        <v>2.8317912300000001E-2</v>
      </c>
      <c r="AA752" s="374">
        <v>3.16405253E-2</v>
      </c>
      <c r="AB752" s="374">
        <v>-10.501130965736527</v>
      </c>
    </row>
    <row r="753" spans="1:28" x14ac:dyDescent="0.25">
      <c r="A753" s="373" t="s">
        <v>614</v>
      </c>
      <c r="B753" s="374">
        <v>2.6087434E-2</v>
      </c>
      <c r="C753" s="374">
        <v>2.4993093500000001E-2</v>
      </c>
      <c r="D753" s="374">
        <v>4.378571624196903</v>
      </c>
      <c r="E753" s="374">
        <v>1.6582710000000001E-2</v>
      </c>
      <c r="F753" s="374">
        <v>1.9913196399999999E-2</v>
      </c>
      <c r="G753" s="374">
        <v>-16.725021604266399</v>
      </c>
      <c r="H753" s="374">
        <v>4.2670143899999999E-2</v>
      </c>
      <c r="I753" s="374">
        <v>4.49062899E-2</v>
      </c>
      <c r="J753" s="374">
        <v>-4.9795830494560711</v>
      </c>
      <c r="K753" s="374">
        <v>5.18023882E-2</v>
      </c>
      <c r="L753" s="374">
        <v>5.2436115200000001E-2</v>
      </c>
      <c r="M753" s="374">
        <v>-1.208569699686679</v>
      </c>
      <c r="N753" s="374">
        <v>2.96013647E-2</v>
      </c>
      <c r="O753" s="374">
        <v>3.4174781500000001E-2</v>
      </c>
      <c r="P753" s="374">
        <v>-13.382431720887523</v>
      </c>
      <c r="Q753" s="374">
        <v>8.1403752900000001E-2</v>
      </c>
      <c r="R753" s="374">
        <v>8.6610896699999995E-2</v>
      </c>
      <c r="S753" s="374">
        <v>-6.0121116376803396</v>
      </c>
      <c r="T753" s="374">
        <v>3.7456362100000001E-2</v>
      </c>
      <c r="U753" s="374">
        <v>3.7009134200000002E-2</v>
      </c>
      <c r="V753" s="374">
        <v>1.2084257296675727</v>
      </c>
      <c r="W753" s="374">
        <v>2.2338432799999999E-2</v>
      </c>
      <c r="X753" s="374">
        <v>2.6157690599999998E-2</v>
      </c>
      <c r="Y753" s="374">
        <v>-14.60089829183927</v>
      </c>
      <c r="Z753" s="374">
        <v>5.9794794999999998E-2</v>
      </c>
      <c r="AA753" s="374">
        <v>6.3166824799999993E-2</v>
      </c>
      <c r="AB753" s="374">
        <v>-5.3382923879371491</v>
      </c>
    </row>
    <row r="754" spans="1:28" x14ac:dyDescent="0.25">
      <c r="A754" s="373" t="s">
        <v>615</v>
      </c>
      <c r="B754" s="374">
        <v>3.8221124199999998E-2</v>
      </c>
      <c r="C754" s="374">
        <v>3.3324124599999998E-2</v>
      </c>
      <c r="D754" s="374">
        <v>14.695058486247525</v>
      </c>
      <c r="E754" s="374">
        <v>2.08295015E-2</v>
      </c>
      <c r="F754" s="374">
        <v>1.6458866400000001E-2</v>
      </c>
      <c r="G754" s="374">
        <v>26.554897486743066</v>
      </c>
      <c r="H754" s="374">
        <v>5.9050625699999998E-2</v>
      </c>
      <c r="I754" s="374">
        <v>4.9782990999999999E-2</v>
      </c>
      <c r="J754" s="374">
        <v>18.616066479412609</v>
      </c>
      <c r="K754" s="374">
        <v>4.2615757800000001E-2</v>
      </c>
      <c r="L754" s="374">
        <v>4.1740191199999999E-2</v>
      </c>
      <c r="M754" s="374">
        <v>2.0976583355947875</v>
      </c>
      <c r="N754" s="374">
        <v>1.8883629200000002E-2</v>
      </c>
      <c r="O754" s="374">
        <v>2.0087467000000001E-2</v>
      </c>
      <c r="P754" s="374">
        <v>-5.9929796026547244</v>
      </c>
      <c r="Q754" s="374">
        <v>6.1499387000000003E-2</v>
      </c>
      <c r="R754" s="374">
        <v>6.1827658200000003E-2</v>
      </c>
      <c r="S754" s="374">
        <v>-0.53094555019067569</v>
      </c>
      <c r="T754" s="374">
        <v>4.0164050999999999E-2</v>
      </c>
      <c r="U754" s="374">
        <v>3.7009134200000002E-2</v>
      </c>
      <c r="V754" s="374">
        <v>8.5246976677449524</v>
      </c>
      <c r="W754" s="374">
        <v>1.9969205100000002E-2</v>
      </c>
      <c r="X754" s="374">
        <v>1.8047664200000001E-2</v>
      </c>
      <c r="Y754" s="374">
        <v>10.647033758529268</v>
      </c>
      <c r="Z754" s="374">
        <v>6.0133256099999997E-2</v>
      </c>
      <c r="AA754" s="374">
        <v>5.5056798499999997E-2</v>
      </c>
      <c r="AB754" s="374">
        <v>9.2204010009772084</v>
      </c>
    </row>
    <row r="755" spans="1:28" x14ac:dyDescent="0.25">
      <c r="A755" s="373" t="s">
        <v>616</v>
      </c>
      <c r="B755" s="374">
        <v>5.11637271E-2</v>
      </c>
      <c r="C755" s="374">
        <v>4.5719073399999997E-2</v>
      </c>
      <c r="D755" s="374">
        <v>11.908932738781196</v>
      </c>
      <c r="E755" s="374">
        <v>3.4176560799999998E-2</v>
      </c>
      <c r="F755" s="374">
        <v>3.3324124599999998E-2</v>
      </c>
      <c r="G755" s="374">
        <v>2.558015282417947</v>
      </c>
      <c r="H755" s="374">
        <v>8.5340287799999998E-2</v>
      </c>
      <c r="I755" s="374">
        <v>7.9043197999999995E-2</v>
      </c>
      <c r="J755" s="374">
        <v>7.9666435054917661</v>
      </c>
      <c r="K755" s="374">
        <v>4.5933152099999999E-2</v>
      </c>
      <c r="L755" s="374">
        <v>4.4348953099999998E-2</v>
      </c>
      <c r="M755" s="374">
        <v>3.5721226528794947</v>
      </c>
      <c r="N755" s="374">
        <v>2.1690655100000001E-2</v>
      </c>
      <c r="O755" s="374">
        <v>2.2696228999999998E-2</v>
      </c>
      <c r="P755" s="374">
        <v>-4.4305769914464559</v>
      </c>
      <c r="Q755" s="374">
        <v>6.7623807199999997E-2</v>
      </c>
      <c r="R755" s="374">
        <v>6.7045182100000003E-2</v>
      </c>
      <c r="S755" s="374">
        <v>0.86303755449117503</v>
      </c>
      <c r="T755" s="374">
        <v>4.8851219299999998E-2</v>
      </c>
      <c r="U755" s="374">
        <v>4.51191606E-2</v>
      </c>
      <c r="V755" s="374">
        <v>8.2715605750874666</v>
      </c>
      <c r="W755" s="374">
        <v>2.8656373400000001E-2</v>
      </c>
      <c r="X755" s="374">
        <v>2.8670656499999999E-2</v>
      </c>
      <c r="Y755" s="374">
        <v>-4.9817833784160381E-2</v>
      </c>
      <c r="Z755" s="374">
        <v>7.7507592700000003E-2</v>
      </c>
      <c r="AA755" s="374">
        <v>7.3789816999999994E-2</v>
      </c>
      <c r="AB755" s="374">
        <v>5.0383316440532733</v>
      </c>
    </row>
    <row r="756" spans="1:28" x14ac:dyDescent="0.25">
      <c r="A756" s="373" t="s">
        <v>617</v>
      </c>
      <c r="B756" s="374">
        <v>7.46221948E-2</v>
      </c>
      <c r="C756" s="374">
        <v>7.2744125699999995E-2</v>
      </c>
      <c r="D756" s="374">
        <v>2.5817467485213186</v>
      </c>
      <c r="E756" s="374">
        <v>5.5006062299999998E-2</v>
      </c>
      <c r="F756" s="374">
        <v>5.62852592E-2</v>
      </c>
      <c r="G756" s="374">
        <v>-2.2727032231558142</v>
      </c>
      <c r="H756" s="374">
        <v>0.12962825710000001</v>
      </c>
      <c r="I756" s="374">
        <v>0.12902938489999999</v>
      </c>
      <c r="J756" s="374">
        <v>0.46413628993438039</v>
      </c>
      <c r="K756" s="374">
        <v>6.8389359799999994E-2</v>
      </c>
      <c r="L756" s="374">
        <v>7.4610591700000006E-2</v>
      </c>
      <c r="M756" s="374">
        <v>-8.3382690825115287</v>
      </c>
      <c r="N756" s="374">
        <v>2.88358121E-2</v>
      </c>
      <c r="O756" s="374">
        <v>3.0000762399999999E-2</v>
      </c>
      <c r="P756" s="374">
        <v>-3.8830689849401856</v>
      </c>
      <c r="Q756" s="374">
        <v>9.7225171900000004E-2</v>
      </c>
      <c r="R756" s="374">
        <v>0.1046113541</v>
      </c>
      <c r="S756" s="374">
        <v>-7.0605932439603114</v>
      </c>
      <c r="T756" s="374">
        <v>7.18665743E-2</v>
      </c>
      <c r="U756" s="374">
        <v>7.3561365599999998E-2</v>
      </c>
      <c r="V756" s="374">
        <v>-2.3039149507034118</v>
      </c>
      <c r="W756" s="374">
        <v>4.3435841599999997E-2</v>
      </c>
      <c r="X756" s="374">
        <v>4.4776483399999997E-2</v>
      </c>
      <c r="Y756" s="374">
        <v>-2.9940756803603752</v>
      </c>
      <c r="Z756" s="374">
        <v>0.115302416</v>
      </c>
      <c r="AA756" s="374">
        <v>0.11833784899999999</v>
      </c>
      <c r="AB756" s="374">
        <v>-2.5650567638761057</v>
      </c>
    </row>
    <row r="757" spans="1:28" x14ac:dyDescent="0.25">
      <c r="A757" s="373" t="s">
        <v>618</v>
      </c>
      <c r="B757" s="374">
        <v>8.1700180799999994E-2</v>
      </c>
      <c r="C757" s="374">
        <v>7.7214435100000006E-2</v>
      </c>
      <c r="D757" s="374">
        <v>5.8094651527146768</v>
      </c>
      <c r="E757" s="374">
        <v>8.2306865300000004E-2</v>
      </c>
      <c r="F757" s="374">
        <v>7.8433610400000006E-2</v>
      </c>
      <c r="G757" s="374">
        <v>4.9382590961285056</v>
      </c>
      <c r="H757" s="374">
        <v>0.16400704599999999</v>
      </c>
      <c r="I757" s="374">
        <v>0.15564804539999999</v>
      </c>
      <c r="J757" s="374">
        <v>5.3704500936829547</v>
      </c>
      <c r="K757" s="374">
        <v>8.0127831999999996E-2</v>
      </c>
      <c r="L757" s="374">
        <v>8.9741410999999993E-2</v>
      </c>
      <c r="M757" s="374">
        <v>-10.712533815631664</v>
      </c>
      <c r="N757" s="374">
        <v>4.1339836900000003E-2</v>
      </c>
      <c r="O757" s="374">
        <v>4.6175086499999997E-2</v>
      </c>
      <c r="P757" s="374">
        <v>-10.471555045164871</v>
      </c>
      <c r="Q757" s="374">
        <v>0.1214676688</v>
      </c>
      <c r="R757" s="374">
        <v>0.13591649750000001</v>
      </c>
      <c r="S757" s="374">
        <v>-10.630665861589028</v>
      </c>
      <c r="T757" s="374">
        <v>8.1005024100000003E-2</v>
      </c>
      <c r="U757" s="374">
        <v>8.2699423399999999E-2</v>
      </c>
      <c r="V757" s="374">
        <v>-2.0488647082876676</v>
      </c>
      <c r="W757" s="374">
        <v>6.4194789299999999E-2</v>
      </c>
      <c r="X757" s="374">
        <v>6.4309082000000004E-2</v>
      </c>
      <c r="Y757" s="374">
        <v>-0.17772404215007365</v>
      </c>
      <c r="Z757" s="374">
        <v>0.1451998135</v>
      </c>
      <c r="AA757" s="374">
        <v>0.14700850539999999</v>
      </c>
      <c r="AB757" s="374">
        <v>-1.2303314662499787</v>
      </c>
    </row>
    <row r="758" spans="1:28" x14ac:dyDescent="0.25">
      <c r="A758" s="373" t="s">
        <v>619</v>
      </c>
      <c r="B758" s="374">
        <v>0.10879875560000001</v>
      </c>
      <c r="C758" s="374">
        <v>0.1054586626</v>
      </c>
      <c r="D758" s="374">
        <v>3.1672059152398235</v>
      </c>
      <c r="E758" s="374">
        <v>0.1263926064</v>
      </c>
      <c r="F758" s="374">
        <v>0.1166344361</v>
      </c>
      <c r="G758" s="374">
        <v>8.3664573056567484</v>
      </c>
      <c r="H758" s="374">
        <v>0.23519136190000001</v>
      </c>
      <c r="I758" s="374">
        <v>0.2220930988</v>
      </c>
      <c r="J758" s="374">
        <v>5.8976452536219082</v>
      </c>
      <c r="K758" s="374">
        <v>0.1194261954</v>
      </c>
      <c r="L758" s="374">
        <v>0.1239161926</v>
      </c>
      <c r="M758" s="374">
        <v>-3.6234144269535862</v>
      </c>
      <c r="N758" s="374">
        <v>6.0478650199999998E-2</v>
      </c>
      <c r="O758" s="374">
        <v>6.8871315399999994E-2</v>
      </c>
      <c r="P758" s="374">
        <v>-12.186009736064952</v>
      </c>
      <c r="Q758" s="374">
        <v>0.1799048456</v>
      </c>
      <c r="R758" s="374">
        <v>0.192787508</v>
      </c>
      <c r="S758" s="374">
        <v>-6.6823118020696626</v>
      </c>
      <c r="T758" s="374">
        <v>0.1134972901</v>
      </c>
      <c r="U758" s="374">
        <v>0.1135403686</v>
      </c>
      <c r="V758" s="374">
        <v>-3.7941131010210682E-2</v>
      </c>
      <c r="W758" s="374">
        <v>9.7251157099999999E-2</v>
      </c>
      <c r="X758" s="374">
        <v>9.5721155799999999E-2</v>
      </c>
      <c r="Y758" s="374">
        <v>1.5983940929388485</v>
      </c>
      <c r="Z758" s="374">
        <v>0.21074844719999999</v>
      </c>
      <c r="AA758" s="374">
        <v>0.20926152440000001</v>
      </c>
      <c r="AB758" s="374">
        <v>0.71055718640267163</v>
      </c>
    </row>
    <row r="759" spans="1:28" x14ac:dyDescent="0.25">
      <c r="A759" s="373" t="s">
        <v>620</v>
      </c>
      <c r="B759" s="374">
        <v>0.13933520930000001</v>
      </c>
      <c r="C759" s="374">
        <v>0.13614124080000001</v>
      </c>
      <c r="D759" s="374">
        <v>2.3460697737375247</v>
      </c>
      <c r="E759" s="374">
        <v>0.199599204</v>
      </c>
      <c r="F759" s="374">
        <v>0.18897216999999999</v>
      </c>
      <c r="G759" s="374">
        <v>5.6235973794448224</v>
      </c>
      <c r="H759" s="374">
        <v>0.33893441330000001</v>
      </c>
      <c r="I759" s="374">
        <v>0.3251134108</v>
      </c>
      <c r="J759" s="374">
        <v>4.2511326942776595</v>
      </c>
      <c r="K759" s="374">
        <v>0.1487723759</v>
      </c>
      <c r="L759" s="374">
        <v>0.14269927860000001</v>
      </c>
      <c r="M759" s="374">
        <v>4.2558710594630789</v>
      </c>
      <c r="N759" s="374">
        <v>0.11126030169999999</v>
      </c>
      <c r="O759" s="374">
        <v>0.11061150660000001</v>
      </c>
      <c r="P759" s="374">
        <v>0.58655299068133271</v>
      </c>
      <c r="Q759" s="374">
        <v>0.26003267759999998</v>
      </c>
      <c r="R759" s="374">
        <v>0.2533107852</v>
      </c>
      <c r="S759" s="374">
        <v>2.6536147660245701</v>
      </c>
      <c r="T759" s="374">
        <v>0.14350750800000001</v>
      </c>
      <c r="U759" s="374">
        <v>0.1390127048</v>
      </c>
      <c r="V759" s="374">
        <v>3.2333758317031336</v>
      </c>
      <c r="W759" s="374">
        <v>0.1605433835</v>
      </c>
      <c r="X759" s="374">
        <v>0.15466162889999999</v>
      </c>
      <c r="Y759" s="374">
        <v>3.8029824474453244</v>
      </c>
      <c r="Z759" s="374">
        <v>0.30405089149999998</v>
      </c>
      <c r="AA759" s="374">
        <v>0.29367433370000001</v>
      </c>
      <c r="AB759" s="374">
        <v>3.5333553563451803</v>
      </c>
    </row>
    <row r="760" spans="1:28" x14ac:dyDescent="0.25">
      <c r="A760" s="373" t="s">
        <v>621</v>
      </c>
      <c r="B760" s="374">
        <v>0.18139866869999999</v>
      </c>
      <c r="C760" s="374">
        <v>0.17779639650000001</v>
      </c>
      <c r="D760" s="374">
        <v>2.0260659219828225</v>
      </c>
      <c r="E760" s="374">
        <v>0.26653672830000003</v>
      </c>
      <c r="F760" s="374">
        <v>0.26130990389999997</v>
      </c>
      <c r="G760" s="374">
        <v>2.0002396855192561</v>
      </c>
      <c r="H760" s="374">
        <v>0.44793539700000001</v>
      </c>
      <c r="I760" s="374">
        <v>0.43910630049999999</v>
      </c>
      <c r="J760" s="374">
        <v>2.0106968380882995</v>
      </c>
      <c r="K760" s="374">
        <v>0.18424297670000001</v>
      </c>
      <c r="L760" s="374">
        <v>0.18000457449999999</v>
      </c>
      <c r="M760" s="374">
        <v>2.35460804914156</v>
      </c>
      <c r="N760" s="374">
        <v>0.15719345379999999</v>
      </c>
      <c r="O760" s="374">
        <v>0.15522133599999999</v>
      </c>
      <c r="P760" s="374">
        <v>1.2705197950364289</v>
      </c>
      <c r="Q760" s="374">
        <v>0.3414364305</v>
      </c>
      <c r="R760" s="374">
        <v>0.33522591039999999</v>
      </c>
      <c r="S760" s="374">
        <v>1.8526372536626035</v>
      </c>
      <c r="T760" s="374">
        <v>0.1826561756</v>
      </c>
      <c r="U760" s="374">
        <v>0.17876325639999999</v>
      </c>
      <c r="V760" s="374">
        <v>2.177695393559631</v>
      </c>
      <c r="W760" s="374">
        <v>0.21819459150000001</v>
      </c>
      <c r="X760" s="374">
        <v>0.2148585848</v>
      </c>
      <c r="Y760" s="374">
        <v>1.5526522727054681</v>
      </c>
      <c r="Z760" s="374">
        <v>0.4008507671</v>
      </c>
      <c r="AA760" s="374">
        <v>0.39362184119999999</v>
      </c>
      <c r="AB760" s="374">
        <v>1.8365154428326091</v>
      </c>
    </row>
    <row r="761" spans="1:28" x14ac:dyDescent="0.25">
      <c r="A761" s="373" t="s">
        <v>622</v>
      </c>
      <c r="B761" s="374">
        <v>0.28231052559999997</v>
      </c>
      <c r="C761" s="374">
        <v>0.26720258450000001</v>
      </c>
      <c r="D761" s="374">
        <v>5.654114883757777</v>
      </c>
      <c r="E761" s="374">
        <v>0.45541783930000002</v>
      </c>
      <c r="F761" s="374">
        <v>0.4228506299</v>
      </c>
      <c r="G761" s="374">
        <v>7.7018235511915556</v>
      </c>
      <c r="H761" s="374">
        <v>0.73772836490000004</v>
      </c>
      <c r="I761" s="374">
        <v>0.69005321450000001</v>
      </c>
      <c r="J761" s="374">
        <v>6.9089092548528352</v>
      </c>
      <c r="K761" s="374">
        <v>0.2051680793</v>
      </c>
      <c r="L761" s="374">
        <v>0.202179051</v>
      </c>
      <c r="M761" s="374">
        <v>1.4784065338203645</v>
      </c>
      <c r="N761" s="374">
        <v>0.22201023510000001</v>
      </c>
      <c r="O761" s="374">
        <v>0.2313971849</v>
      </c>
      <c r="P761" s="374">
        <v>-4.0566395844688579</v>
      </c>
      <c r="Q761" s="374">
        <v>0.42717831429999997</v>
      </c>
      <c r="R761" s="374">
        <v>0.4335762359</v>
      </c>
      <c r="S761" s="374">
        <v>-1.4756162977243137</v>
      </c>
      <c r="T761" s="374">
        <v>0.2482048094</v>
      </c>
      <c r="U761" s="374">
        <v>0.23873176090000001</v>
      </c>
      <c r="V761" s="374">
        <v>3.9680721426790244</v>
      </c>
      <c r="W761" s="374">
        <v>0.35222518860000002</v>
      </c>
      <c r="X761" s="374">
        <v>0.33902194569999999</v>
      </c>
      <c r="Y761" s="374">
        <v>3.8945098001660128</v>
      </c>
      <c r="Z761" s="374">
        <v>0.60042999789999996</v>
      </c>
      <c r="AA761" s="374">
        <v>0.57775370660000003</v>
      </c>
      <c r="AB761" s="374">
        <v>3.9249062430852577</v>
      </c>
    </row>
    <row r="762" spans="1:28" x14ac:dyDescent="0.25">
      <c r="A762" s="373" t="s">
        <v>623</v>
      </c>
      <c r="B762" s="374">
        <v>0.39980509250000001</v>
      </c>
      <c r="C762" s="374">
        <v>0.3748964018</v>
      </c>
      <c r="D762" s="374">
        <v>6.6441530461229359</v>
      </c>
      <c r="E762" s="374">
        <v>0.63762542060000005</v>
      </c>
      <c r="F762" s="374">
        <v>0.62096661470000003</v>
      </c>
      <c r="G762" s="374">
        <v>2.6827216641990059</v>
      </c>
      <c r="H762" s="374">
        <v>1.0374305130999999</v>
      </c>
      <c r="I762" s="374">
        <v>0.99586301649999998</v>
      </c>
      <c r="J762" s="374">
        <v>4.1740175015325454</v>
      </c>
      <c r="K762" s="374">
        <v>0.21767210400000001</v>
      </c>
      <c r="L762" s="374">
        <v>0.24104960410000001</v>
      </c>
      <c r="M762" s="374">
        <v>-9.6982113649528241</v>
      </c>
      <c r="N762" s="374">
        <v>0.3128558025</v>
      </c>
      <c r="O762" s="374">
        <v>0.31696457680000001</v>
      </c>
      <c r="P762" s="374">
        <v>-1.2962881661670922</v>
      </c>
      <c r="Q762" s="374">
        <v>0.53052790650000003</v>
      </c>
      <c r="R762" s="374">
        <v>0.55801418079999998</v>
      </c>
      <c r="S762" s="374">
        <v>-4.9257304286772996</v>
      </c>
      <c r="T762" s="374">
        <v>0.31928164110000001</v>
      </c>
      <c r="U762" s="374">
        <v>0.31629102679999999</v>
      </c>
      <c r="V762" s="374">
        <v>0.94552612834353233</v>
      </c>
      <c r="W762" s="374">
        <v>0.49404039100000002</v>
      </c>
      <c r="X762" s="374">
        <v>0.48785806269999998</v>
      </c>
      <c r="Y762" s="374">
        <v>1.2672391362734903</v>
      </c>
      <c r="Z762" s="374">
        <v>0.81332203209999998</v>
      </c>
      <c r="AA762" s="374">
        <v>0.80414908949999997</v>
      </c>
      <c r="AB762" s="374">
        <v>1.1407017330211211</v>
      </c>
    </row>
    <row r="763" spans="1:28" x14ac:dyDescent="0.25">
      <c r="A763" s="373" t="s">
        <v>624</v>
      </c>
      <c r="B763" s="374">
        <v>0.55855420609999995</v>
      </c>
      <c r="C763" s="374">
        <v>0.53684351959999999</v>
      </c>
      <c r="D763" s="374">
        <v>4.0441368308173908</v>
      </c>
      <c r="E763" s="374">
        <v>0.87463683609999998</v>
      </c>
      <c r="F763" s="374">
        <v>0.83513507399999998</v>
      </c>
      <c r="G763" s="374">
        <v>4.7299848048293125</v>
      </c>
      <c r="H763" s="374">
        <v>1.4331910422</v>
      </c>
      <c r="I763" s="374">
        <v>1.3719785937</v>
      </c>
      <c r="J763" s="374">
        <v>4.4616183358167527</v>
      </c>
      <c r="K763" s="374">
        <v>0.28401999039999998</v>
      </c>
      <c r="L763" s="374">
        <v>0.28487680479999999</v>
      </c>
      <c r="M763" s="374">
        <v>-0.30076664212853599</v>
      </c>
      <c r="N763" s="374">
        <v>0.3360775627</v>
      </c>
      <c r="O763" s="374">
        <v>0.34200869150000002</v>
      </c>
      <c r="P763" s="374">
        <v>-1.7342041145173681</v>
      </c>
      <c r="Q763" s="374">
        <v>0.62009755310000003</v>
      </c>
      <c r="R763" s="374">
        <v>0.62688549630000001</v>
      </c>
      <c r="S763" s="374">
        <v>-1.0828043143546573</v>
      </c>
      <c r="T763" s="374">
        <v>0.43717892559999999</v>
      </c>
      <c r="U763" s="374">
        <v>0.42651884940000001</v>
      </c>
      <c r="V763" s="374">
        <v>2.4993212410180377</v>
      </c>
      <c r="W763" s="374">
        <v>0.63653251560000002</v>
      </c>
      <c r="X763" s="374">
        <v>0.61921764400000001</v>
      </c>
      <c r="Y763" s="374">
        <v>2.7962497140989084</v>
      </c>
      <c r="Z763" s="374">
        <v>1.0737114411999999</v>
      </c>
      <c r="AA763" s="374">
        <v>1.0457364935</v>
      </c>
      <c r="AB763" s="374">
        <v>2.6751431047768115</v>
      </c>
    </row>
    <row r="764" spans="1:28" x14ac:dyDescent="0.25">
      <c r="A764" s="373" t="s">
        <v>625</v>
      </c>
      <c r="B764" s="374">
        <v>0.73732390859999997</v>
      </c>
      <c r="C764" s="374">
        <v>0.68781805979999999</v>
      </c>
      <c r="D764" s="374">
        <v>7.1975209279028007</v>
      </c>
      <c r="E764" s="374">
        <v>1.0271168765000001</v>
      </c>
      <c r="F764" s="374">
        <v>0.96294528369999999</v>
      </c>
      <c r="G764" s="374">
        <v>6.6640954461533397</v>
      </c>
      <c r="H764" s="374">
        <v>1.7644407849999999</v>
      </c>
      <c r="I764" s="374">
        <v>1.6507633434</v>
      </c>
      <c r="J764" s="374">
        <v>6.8863560639687904</v>
      </c>
      <c r="K764" s="374">
        <v>0.37767258380000002</v>
      </c>
      <c r="L764" s="374">
        <v>0.3832271303</v>
      </c>
      <c r="M764" s="374">
        <v>-1.4494136925148671</v>
      </c>
      <c r="N764" s="374">
        <v>0.43406828720000001</v>
      </c>
      <c r="O764" s="374">
        <v>0.43096747390000001</v>
      </c>
      <c r="P764" s="374">
        <v>0.71950053955105453</v>
      </c>
      <c r="Q764" s="374">
        <v>0.81174087090000002</v>
      </c>
      <c r="R764" s="374">
        <v>0.81419460420000001</v>
      </c>
      <c r="S764" s="374">
        <v>-0.30136938851503814</v>
      </c>
      <c r="T764" s="374">
        <v>0.57831720580000001</v>
      </c>
      <c r="U764" s="374">
        <v>0.55445165910000005</v>
      </c>
      <c r="V764" s="374">
        <v>4.3043512104804726</v>
      </c>
      <c r="W764" s="374">
        <v>0.76492209430000002</v>
      </c>
      <c r="X764" s="374">
        <v>0.73001659529999996</v>
      </c>
      <c r="Y764" s="374">
        <v>4.7814665070258666</v>
      </c>
      <c r="Z764" s="374">
        <v>1.3432393001</v>
      </c>
      <c r="AA764" s="374">
        <v>1.2844682543999999</v>
      </c>
      <c r="AB764" s="374">
        <v>4.5755156266943597</v>
      </c>
    </row>
    <row r="765" spans="1:28" x14ac:dyDescent="0.25">
      <c r="A765" s="373" t="s">
        <v>626</v>
      </c>
      <c r="B765" s="374">
        <v>0.81154164699999998</v>
      </c>
      <c r="C765" s="374">
        <v>0.73109878260000005</v>
      </c>
      <c r="D765" s="374">
        <v>11.003008938671965</v>
      </c>
      <c r="E765" s="374">
        <v>0.94096767599999998</v>
      </c>
      <c r="F765" s="374">
        <v>0.84854600219999998</v>
      </c>
      <c r="G765" s="374">
        <v>10.891769398521834</v>
      </c>
      <c r="H765" s="374">
        <v>1.752509323</v>
      </c>
      <c r="I765" s="374">
        <v>1.5796447847999999</v>
      </c>
      <c r="J765" s="374">
        <v>10.94325381651462</v>
      </c>
      <c r="K765" s="374">
        <v>0.42666794600000002</v>
      </c>
      <c r="L765" s="374">
        <v>0.42418469289999999</v>
      </c>
      <c r="M765" s="374">
        <v>0.58541789497941199</v>
      </c>
      <c r="N765" s="374">
        <v>0.40012879150000003</v>
      </c>
      <c r="O765" s="374">
        <v>0.41035825450000002</v>
      </c>
      <c r="P765" s="374">
        <v>-2.4928127770852515</v>
      </c>
      <c r="Q765" s="374">
        <v>0.82679673740000004</v>
      </c>
      <c r="R765" s="374">
        <v>0.83454294740000001</v>
      </c>
      <c r="S765" s="374">
        <v>-0.92819788653575319</v>
      </c>
      <c r="T765" s="374">
        <v>0.64138379150000002</v>
      </c>
      <c r="U765" s="374">
        <v>0.59671517659999995</v>
      </c>
      <c r="V765" s="374">
        <v>7.4857514358048771</v>
      </c>
      <c r="W765" s="374">
        <v>0.70185550860000001</v>
      </c>
      <c r="X765" s="374">
        <v>0.65668368119999998</v>
      </c>
      <c r="Y765" s="374">
        <v>6.8787802549706623</v>
      </c>
      <c r="Z765" s="374">
        <v>1.3432393001</v>
      </c>
      <c r="AA765" s="374">
        <v>1.2533988577999999</v>
      </c>
      <c r="AB765" s="374">
        <v>7.1677456653894245</v>
      </c>
    </row>
    <row r="766" spans="1:28" x14ac:dyDescent="0.25">
      <c r="A766" s="373" t="s">
        <v>627</v>
      </c>
      <c r="B766" s="374">
        <v>0.64874796999999995</v>
      </c>
      <c r="C766" s="374">
        <v>0.59170640770000005</v>
      </c>
      <c r="D766" s="374">
        <v>9.6401799199241403</v>
      </c>
      <c r="E766" s="374">
        <v>0.66189280110000004</v>
      </c>
      <c r="F766" s="374">
        <v>0.59048723240000001</v>
      </c>
      <c r="G766" s="374">
        <v>12.092652437170637</v>
      </c>
      <c r="H766" s="374">
        <v>1.3106407711000001</v>
      </c>
      <c r="I766" s="374">
        <v>1.1821936400999999</v>
      </c>
      <c r="J766" s="374">
        <v>10.865151582877331</v>
      </c>
      <c r="K766" s="374">
        <v>0.38558329330000002</v>
      </c>
      <c r="L766" s="374">
        <v>0.38922728280000002</v>
      </c>
      <c r="M766" s="374">
        <v>-0.93621122183061845</v>
      </c>
      <c r="N766" s="374">
        <v>0.32689093229999999</v>
      </c>
      <c r="O766" s="374">
        <v>0.31409493859999998</v>
      </c>
      <c r="P766" s="374">
        <v>4.0739254688518578</v>
      </c>
      <c r="Q766" s="374">
        <v>0.71247422559999996</v>
      </c>
      <c r="R766" s="374">
        <v>0.7033222214</v>
      </c>
      <c r="S766" s="374">
        <v>1.3012533830912387</v>
      </c>
      <c r="T766" s="374">
        <v>0.53239931610000002</v>
      </c>
      <c r="U766" s="374">
        <v>0.50305008380000005</v>
      </c>
      <c r="V766" s="374">
        <v>5.8342565174223315</v>
      </c>
      <c r="W766" s="374">
        <v>0.51378395539999999</v>
      </c>
      <c r="X766" s="374">
        <v>0.46946772129999997</v>
      </c>
      <c r="Y766" s="374">
        <v>9.4396764866568894</v>
      </c>
      <c r="Z766" s="374">
        <v>1.0461832713999999</v>
      </c>
      <c r="AA766" s="374">
        <v>0.97251780509999997</v>
      </c>
      <c r="AB766" s="374">
        <v>7.5747164641808418</v>
      </c>
    </row>
    <row r="767" spans="1:28" x14ac:dyDescent="0.25">
      <c r="A767" s="373" t="s">
        <v>628</v>
      </c>
      <c r="B767" s="374">
        <v>0.60041543730000002</v>
      </c>
      <c r="C767" s="374">
        <v>0.55269279839999996</v>
      </c>
      <c r="D767" s="374">
        <v>8.6345686135504529</v>
      </c>
      <c r="E767" s="374">
        <v>0.41699448700000002</v>
      </c>
      <c r="F767" s="374">
        <v>0.35965671069999999</v>
      </c>
      <c r="G767" s="374">
        <v>15.942362423435252</v>
      </c>
      <c r="H767" s="374">
        <v>1.0174099243000001</v>
      </c>
      <c r="I767" s="374">
        <v>0.91234950910000001</v>
      </c>
      <c r="J767" s="374">
        <v>11.515369291275057</v>
      </c>
      <c r="K767" s="374">
        <v>0.4149294738</v>
      </c>
      <c r="L767" s="374">
        <v>0.40487985440000002</v>
      </c>
      <c r="M767" s="374">
        <v>2.4821238426131931</v>
      </c>
      <c r="N767" s="374">
        <v>0.2370661016</v>
      </c>
      <c r="O767" s="374">
        <v>0.21574461319999999</v>
      </c>
      <c r="P767" s="374">
        <v>9.8827442705299529</v>
      </c>
      <c r="Q767" s="374">
        <v>0.65199557539999997</v>
      </c>
      <c r="R767" s="374">
        <v>0.62062446760000001</v>
      </c>
      <c r="S767" s="374">
        <v>5.0547649082083979</v>
      </c>
      <c r="T767" s="374">
        <v>0.51840959050000002</v>
      </c>
      <c r="U767" s="374">
        <v>0.48797228840000001</v>
      </c>
      <c r="V767" s="374">
        <v>6.2375062731123698</v>
      </c>
      <c r="W767" s="374">
        <v>0.33744572039999998</v>
      </c>
      <c r="X767" s="374">
        <v>0.29664420250000001</v>
      </c>
      <c r="Y767" s="374">
        <v>13.754362147023569</v>
      </c>
      <c r="Z767" s="374">
        <v>0.85585531079999999</v>
      </c>
      <c r="AA767" s="374">
        <v>0.78461649079999995</v>
      </c>
      <c r="AB767" s="374">
        <v>9.0794446503876571</v>
      </c>
    </row>
    <row r="768" spans="1:28" s="340" customFormat="1" x14ac:dyDescent="0.25">
      <c r="A768" s="379" t="s">
        <v>32</v>
      </c>
      <c r="B768" s="375">
        <v>4.7602488984000004</v>
      </c>
      <c r="C768" s="375">
        <v>4.4388140371000002</v>
      </c>
      <c r="D768" s="375">
        <v>7.2414581600720229</v>
      </c>
      <c r="E768" s="375">
        <v>5.8411584680999997</v>
      </c>
      <c r="F768" s="375">
        <v>5.4385377753000004</v>
      </c>
      <c r="G768" s="375">
        <v>7.4031055668780432</v>
      </c>
      <c r="H768" s="375">
        <v>10.601407367</v>
      </c>
      <c r="I768" s="375">
        <v>9.8773518124000006</v>
      </c>
      <c r="J768" s="375">
        <v>7.3304623380026079</v>
      </c>
      <c r="K768" s="375">
        <v>3.0951288977</v>
      </c>
      <c r="L768" s="375">
        <v>3.1208619192999998</v>
      </c>
      <c r="M768" s="375">
        <v>-0.82454854669672395</v>
      </c>
      <c r="N768" s="375">
        <v>2.7713001755</v>
      </c>
      <c r="O768" s="375">
        <v>2.7853751327</v>
      </c>
      <c r="P768" s="375">
        <v>-0.50531639472046752</v>
      </c>
      <c r="Q768" s="375">
        <v>5.8664290732</v>
      </c>
      <c r="R768" s="375">
        <v>5.9062370519999998</v>
      </c>
      <c r="S768" s="375">
        <v>-0.67399900223307219</v>
      </c>
      <c r="T768" s="375">
        <v>4.0240768819000001</v>
      </c>
      <c r="U768" s="375">
        <v>3.8617432410000001</v>
      </c>
      <c r="V768" s="375">
        <v>4.2036363053998382</v>
      </c>
      <c r="W768" s="375">
        <v>4.4839327013999997</v>
      </c>
      <c r="X768" s="375">
        <v>4.2768395182000001</v>
      </c>
      <c r="Y768" s="375">
        <v>4.8422014040676364</v>
      </c>
      <c r="Z768" s="375">
        <v>8.5080095832999998</v>
      </c>
      <c r="AA768" s="375">
        <v>8.1385827592000002</v>
      </c>
      <c r="AB768" s="375">
        <v>4.5392033850413682</v>
      </c>
    </row>
    <row r="769" spans="1:28" x14ac:dyDescent="0.25">
      <c r="A769" s="1074"/>
      <c r="B769" s="1072"/>
      <c r="C769" s="1072"/>
      <c r="D769" s="1072"/>
      <c r="E769" s="1072"/>
      <c r="F769" s="1072"/>
      <c r="G769" s="1072"/>
      <c r="H769" s="1072"/>
      <c r="I769" s="1072"/>
      <c r="J769" s="1072"/>
      <c r="K769" s="1072"/>
      <c r="L769" s="1072"/>
      <c r="M769" s="1072"/>
      <c r="N769" s="1072"/>
      <c r="O769" s="1072"/>
      <c r="P769" s="1072"/>
      <c r="Q769" s="1072"/>
      <c r="R769" s="1072"/>
      <c r="S769" s="1072"/>
      <c r="T769" s="1072"/>
      <c r="U769" s="1072"/>
      <c r="V769" s="1072"/>
      <c r="W769" s="1072"/>
      <c r="X769" s="1072"/>
      <c r="Y769" s="1072"/>
      <c r="Z769" s="1072"/>
      <c r="AA769" s="1072"/>
      <c r="AB769" s="1075"/>
    </row>
    <row r="770" spans="1:28" x14ac:dyDescent="0.25">
      <c r="A770" s="1082" t="s">
        <v>629</v>
      </c>
      <c r="B770" s="1077"/>
      <c r="C770" s="1077"/>
      <c r="D770" s="1077"/>
      <c r="E770" s="1077"/>
      <c r="F770" s="1077"/>
      <c r="G770" s="1077"/>
      <c r="H770" s="1077"/>
      <c r="I770" s="1077"/>
      <c r="J770" s="1077"/>
      <c r="K770" s="1077"/>
      <c r="L770" s="1077"/>
      <c r="M770" s="1077"/>
      <c r="N770" s="1077"/>
      <c r="O770" s="1077"/>
      <c r="P770" s="1077"/>
      <c r="Q770" s="1077"/>
      <c r="R770" s="1077"/>
      <c r="S770" s="1077"/>
      <c r="T770" s="1077"/>
      <c r="U770" s="1077"/>
      <c r="V770" s="1077"/>
      <c r="W770" s="1077"/>
      <c r="X770" s="1077"/>
      <c r="Y770" s="1077"/>
      <c r="Z770" s="1077"/>
      <c r="AA770" s="1077"/>
      <c r="AB770" s="1078"/>
    </row>
    <row r="771" spans="1:28" x14ac:dyDescent="0.25">
      <c r="A771" s="373" t="s">
        <v>610</v>
      </c>
      <c r="B771" s="374">
        <v>0</v>
      </c>
      <c r="C771" s="374">
        <v>2.0319589999999999E-4</v>
      </c>
      <c r="D771" s="374">
        <v>-100</v>
      </c>
      <c r="E771" s="374">
        <v>2.022282E-4</v>
      </c>
      <c r="F771" s="374">
        <v>4.0639179999999998E-4</v>
      </c>
      <c r="G771" s="374">
        <v>-50.238119962066165</v>
      </c>
      <c r="H771" s="374">
        <v>2.022282E-4</v>
      </c>
      <c r="I771" s="374">
        <v>6.0958759999999996E-4</v>
      </c>
      <c r="J771" s="374">
        <v>-66.825407865908034</v>
      </c>
      <c r="K771" s="374">
        <v>2.551842E-4</v>
      </c>
      <c r="L771" s="374">
        <v>5.2175240000000003E-4</v>
      </c>
      <c r="M771" s="374">
        <v>-51.090938920453468</v>
      </c>
      <c r="N771" s="374">
        <v>0</v>
      </c>
      <c r="O771" s="374">
        <v>2.6087620000000001E-4</v>
      </c>
      <c r="P771" s="374">
        <v>-100</v>
      </c>
      <c r="Q771" s="374">
        <v>2.551842E-4</v>
      </c>
      <c r="R771" s="374">
        <v>7.8262860000000004E-4</v>
      </c>
      <c r="S771" s="374">
        <v>-67.393959280302312</v>
      </c>
      <c r="T771" s="374">
        <v>1.1282039999999999E-4</v>
      </c>
      <c r="U771" s="374">
        <v>3.4267720000000001E-4</v>
      </c>
      <c r="V771" s="374">
        <v>-67.076770791870601</v>
      </c>
      <c r="W771" s="374">
        <v>1.1282039999999999E-4</v>
      </c>
      <c r="X771" s="374">
        <v>3.4267720000000001E-4</v>
      </c>
      <c r="Y771" s="374">
        <v>-67.076770791870601</v>
      </c>
      <c r="Z771" s="374">
        <v>2.2564070000000001E-4</v>
      </c>
      <c r="AA771" s="374">
        <v>6.8535429999999999E-4</v>
      </c>
      <c r="AB771" s="374">
        <v>-67.076780579037731</v>
      </c>
    </row>
    <row r="772" spans="1:28" x14ac:dyDescent="0.25">
      <c r="A772" s="373" t="s">
        <v>611</v>
      </c>
      <c r="B772" s="374">
        <v>8.0891269999999998E-4</v>
      </c>
      <c r="C772" s="374">
        <v>6.0958759999999996E-4</v>
      </c>
      <c r="D772" s="374">
        <v>32.698352131834696</v>
      </c>
      <c r="E772" s="374">
        <v>1.0111409000000001E-3</v>
      </c>
      <c r="F772" s="374">
        <v>1.0159794000000001E-3</v>
      </c>
      <c r="G772" s="374">
        <v>-0.47623997100728621</v>
      </c>
      <c r="H772" s="374">
        <v>1.8200535E-3</v>
      </c>
      <c r="I772" s="374">
        <v>1.6255671000000001E-3</v>
      </c>
      <c r="J772" s="374">
        <v>11.96421851795597</v>
      </c>
      <c r="K772" s="374">
        <v>1.0207367E-3</v>
      </c>
      <c r="L772" s="374">
        <v>1.0435048000000001E-3</v>
      </c>
      <c r="M772" s="374">
        <v>-2.1818874239965202</v>
      </c>
      <c r="N772" s="374">
        <v>5.103684E-4</v>
      </c>
      <c r="O772" s="374">
        <v>5.2175240000000003E-4</v>
      </c>
      <c r="P772" s="374">
        <v>-2.1818778409069206</v>
      </c>
      <c r="Q772" s="374">
        <v>1.5311051000000001E-3</v>
      </c>
      <c r="R772" s="374">
        <v>1.5652572000000001E-3</v>
      </c>
      <c r="S772" s="374">
        <v>-2.181884229633313</v>
      </c>
      <c r="T772" s="374">
        <v>9.0256289999999996E-4</v>
      </c>
      <c r="U772" s="374">
        <v>7.9958009999999996E-4</v>
      </c>
      <c r="V772" s="374">
        <v>12.87961018539605</v>
      </c>
      <c r="W772" s="374">
        <v>7.8974259999999995E-4</v>
      </c>
      <c r="X772" s="374">
        <v>7.9958009999999996E-4</v>
      </c>
      <c r="Y772" s="374">
        <v>-1.2303332711757098</v>
      </c>
      <c r="Z772" s="374">
        <v>1.6923055E-3</v>
      </c>
      <c r="AA772" s="374">
        <v>1.5991600999999999E-3</v>
      </c>
      <c r="AB772" s="374">
        <v>5.8246450746238576</v>
      </c>
    </row>
    <row r="773" spans="1:28" x14ac:dyDescent="0.25">
      <c r="A773" s="373" t="s">
        <v>612</v>
      </c>
      <c r="B773" s="374">
        <v>1.8200535E-3</v>
      </c>
      <c r="C773" s="374">
        <v>1.4223712E-3</v>
      </c>
      <c r="D773" s="374">
        <v>27.959108002186774</v>
      </c>
      <c r="E773" s="374">
        <v>2.6289662E-3</v>
      </c>
      <c r="F773" s="374">
        <v>2.6415465E-3</v>
      </c>
      <c r="G773" s="374">
        <v>-0.47624753151231936</v>
      </c>
      <c r="H773" s="374">
        <v>4.4490197E-3</v>
      </c>
      <c r="I773" s="374">
        <v>4.0639176000000004E-3</v>
      </c>
      <c r="J773" s="374">
        <v>9.4761296341244527</v>
      </c>
      <c r="K773" s="374">
        <v>5.103684E-4</v>
      </c>
      <c r="L773" s="374">
        <v>5.2175240000000003E-4</v>
      </c>
      <c r="M773" s="374">
        <v>-2.1818778409069206</v>
      </c>
      <c r="N773" s="374">
        <v>7.6555250000000003E-4</v>
      </c>
      <c r="O773" s="374">
        <v>0</v>
      </c>
      <c r="P773" s="374">
        <v>0</v>
      </c>
      <c r="Q773" s="374">
        <v>1.2759208999999999E-3</v>
      </c>
      <c r="R773" s="374">
        <v>5.2175240000000003E-4</v>
      </c>
      <c r="S773" s="374">
        <v>144.54528623155349</v>
      </c>
      <c r="T773" s="374">
        <v>1.2410240000000001E-3</v>
      </c>
      <c r="U773" s="374">
        <v>1.0280315E-3</v>
      </c>
      <c r="V773" s="374">
        <v>20.718479929846524</v>
      </c>
      <c r="W773" s="374">
        <v>1.8051259E-3</v>
      </c>
      <c r="X773" s="374">
        <v>1.4849344E-3</v>
      </c>
      <c r="Y773" s="374">
        <v>21.562669704466408</v>
      </c>
      <c r="Z773" s="374">
        <v>3.0461499E-3</v>
      </c>
      <c r="AA773" s="374">
        <v>2.5129659000000001E-3</v>
      </c>
      <c r="AB773" s="374">
        <v>21.217319343648878</v>
      </c>
    </row>
    <row r="774" spans="1:28" x14ac:dyDescent="0.25">
      <c r="A774" s="373" t="s">
        <v>613</v>
      </c>
      <c r="B774" s="374">
        <v>1.6178254E-3</v>
      </c>
      <c r="C774" s="374">
        <v>2.2351546999999999E-3</v>
      </c>
      <c r="D774" s="374">
        <v>-27.619086052522444</v>
      </c>
      <c r="E774" s="374">
        <v>3.2356506999999999E-3</v>
      </c>
      <c r="F774" s="374">
        <v>2.2351546999999999E-3</v>
      </c>
      <c r="G774" s="374">
        <v>44.761823420991846</v>
      </c>
      <c r="H774" s="374">
        <v>4.8534761000000003E-3</v>
      </c>
      <c r="I774" s="374">
        <v>4.4703093999999997E-3</v>
      </c>
      <c r="J774" s="374">
        <v>8.5713686842347148</v>
      </c>
      <c r="K774" s="374">
        <v>1.5311051000000001E-3</v>
      </c>
      <c r="L774" s="374">
        <v>2.3478857999999999E-3</v>
      </c>
      <c r="M774" s="374">
        <v>-34.787922819755536</v>
      </c>
      <c r="N774" s="374">
        <v>1.5311051000000001E-3</v>
      </c>
      <c r="O774" s="374">
        <v>2.0870096000000001E-3</v>
      </c>
      <c r="P774" s="374">
        <v>-26.636413172224984</v>
      </c>
      <c r="Q774" s="374">
        <v>3.0622101000000001E-3</v>
      </c>
      <c r="R774" s="374">
        <v>4.4348953E-3</v>
      </c>
      <c r="S774" s="374">
        <v>-30.951918977658842</v>
      </c>
      <c r="T774" s="374">
        <v>1.5794851999999999E-3</v>
      </c>
      <c r="U774" s="374">
        <v>2.2845144999999998E-3</v>
      </c>
      <c r="V774" s="374">
        <v>-30.861231128101828</v>
      </c>
      <c r="W774" s="374">
        <v>2.4820481000000002E-3</v>
      </c>
      <c r="X774" s="374">
        <v>2.1702887000000001E-3</v>
      </c>
      <c r="Y774" s="374">
        <v>14.364881501709892</v>
      </c>
      <c r="Z774" s="374">
        <v>4.0615332000000001E-3</v>
      </c>
      <c r="AA774" s="374">
        <v>4.4548032000000003E-3</v>
      </c>
      <c r="AB774" s="374">
        <v>-8.8279994052262616</v>
      </c>
    </row>
    <row r="775" spans="1:28" x14ac:dyDescent="0.25">
      <c r="A775" s="373" t="s">
        <v>614</v>
      </c>
      <c r="B775" s="374">
        <v>6.2690732999999997E-3</v>
      </c>
      <c r="C775" s="374">
        <v>5.8926806000000002E-3</v>
      </c>
      <c r="D775" s="374">
        <v>6.3874614212078518</v>
      </c>
      <c r="E775" s="374">
        <v>2.4267379999999999E-3</v>
      </c>
      <c r="F775" s="374">
        <v>4.0639176000000004E-3</v>
      </c>
      <c r="G775" s="374">
        <v>-40.285747919692085</v>
      </c>
      <c r="H775" s="374">
        <v>8.6958113E-3</v>
      </c>
      <c r="I775" s="374">
        <v>9.9565981999999997E-3</v>
      </c>
      <c r="J775" s="374">
        <v>-12.662827952623413</v>
      </c>
      <c r="K775" s="374">
        <v>5.6140519E-3</v>
      </c>
      <c r="L775" s="374">
        <v>6.0001524999999997E-3</v>
      </c>
      <c r="M775" s="374">
        <v>-6.4348464476527862</v>
      </c>
      <c r="N775" s="374">
        <v>2.2966575999999999E-3</v>
      </c>
      <c r="O775" s="374">
        <v>3.9131429000000004E-3</v>
      </c>
      <c r="P775" s="374">
        <v>-41.309130315685636</v>
      </c>
      <c r="Q775" s="374">
        <v>7.9107094999999999E-3</v>
      </c>
      <c r="R775" s="374">
        <v>9.9132953999999992E-3</v>
      </c>
      <c r="S775" s="374">
        <v>-20.201011058340899</v>
      </c>
      <c r="T775" s="374">
        <v>5.9794795E-3</v>
      </c>
      <c r="U775" s="374">
        <v>5.9397375999999998E-3</v>
      </c>
      <c r="V775" s="374">
        <v>0.6690851124467212</v>
      </c>
      <c r="W775" s="374">
        <v>2.3692277E-3</v>
      </c>
      <c r="X775" s="374">
        <v>3.9979003000000001E-3</v>
      </c>
      <c r="Y775" s="374">
        <v>-40.738199499372207</v>
      </c>
      <c r="Z775" s="374">
        <v>8.3487071999999996E-3</v>
      </c>
      <c r="AA775" s="374">
        <v>9.9376379000000008E-3</v>
      </c>
      <c r="AB775" s="374">
        <v>-15.989017873150734</v>
      </c>
    </row>
    <row r="776" spans="1:28" x14ac:dyDescent="0.25">
      <c r="A776" s="373" t="s">
        <v>615</v>
      </c>
      <c r="B776" s="374">
        <v>1.37515156E-2</v>
      </c>
      <c r="C776" s="374">
        <v>1.07693817E-2</v>
      </c>
      <c r="D776" s="374">
        <v>27.690855269806235</v>
      </c>
      <c r="E776" s="374">
        <v>5.8646169000000003E-3</v>
      </c>
      <c r="F776" s="374">
        <v>4.4703093999999997E-3</v>
      </c>
      <c r="G776" s="374">
        <v>31.190402615085233</v>
      </c>
      <c r="H776" s="374">
        <v>1.9616132500000001E-2</v>
      </c>
      <c r="I776" s="374">
        <v>1.5239691099999999E-2</v>
      </c>
      <c r="J776" s="374">
        <v>28.717389160204188</v>
      </c>
      <c r="K776" s="374">
        <v>7.6555253000000004E-3</v>
      </c>
      <c r="L776" s="374">
        <v>4.9566476999999996E-3</v>
      </c>
      <c r="M776" s="374">
        <v>54.44965556055157</v>
      </c>
      <c r="N776" s="374">
        <v>4.0829469000000004E-3</v>
      </c>
      <c r="O776" s="374">
        <v>3.3913904999999999E-3</v>
      </c>
      <c r="P776" s="374">
        <v>20.391529669025154</v>
      </c>
      <c r="Q776" s="374">
        <v>1.1738472200000001E-2</v>
      </c>
      <c r="R776" s="374">
        <v>8.3480381999999995E-3</v>
      </c>
      <c r="S776" s="374">
        <v>40.613541993614753</v>
      </c>
      <c r="T776" s="374">
        <v>1.1056396099999999E-2</v>
      </c>
      <c r="U776" s="374">
        <v>8.2242520999999992E-3</v>
      </c>
      <c r="V776" s="374">
        <v>34.436493015577675</v>
      </c>
      <c r="W776" s="374">
        <v>5.0769166000000001E-3</v>
      </c>
      <c r="X776" s="374">
        <v>3.9979003000000001E-3</v>
      </c>
      <c r="Y776" s="374">
        <v>26.989575002658263</v>
      </c>
      <c r="Z776" s="374">
        <v>1.6133312600000001E-2</v>
      </c>
      <c r="AA776" s="374">
        <v>1.22221524E-2</v>
      </c>
      <c r="AB776" s="374">
        <v>32.000584446975154</v>
      </c>
    </row>
    <row r="777" spans="1:28" x14ac:dyDescent="0.25">
      <c r="A777" s="373" t="s">
        <v>616</v>
      </c>
      <c r="B777" s="374">
        <v>1.8200535300000001E-2</v>
      </c>
      <c r="C777" s="374">
        <v>1.74748458E-2</v>
      </c>
      <c r="D777" s="374">
        <v>4.1527662578859648</v>
      </c>
      <c r="E777" s="374">
        <v>1.55715691E-2</v>
      </c>
      <c r="F777" s="374">
        <v>1.21917529E-2</v>
      </c>
      <c r="G777" s="374">
        <v>27.72215142254073</v>
      </c>
      <c r="H777" s="374">
        <v>3.3772104400000003E-2</v>
      </c>
      <c r="I777" s="374">
        <v>2.9666598700000001E-2</v>
      </c>
      <c r="J777" s="374">
        <v>13.838814963307545</v>
      </c>
      <c r="K777" s="374">
        <v>8.4210779000000006E-3</v>
      </c>
      <c r="L777" s="374">
        <v>6.5219049000000001E-3</v>
      </c>
      <c r="M777" s="374">
        <v>29.119912496730826</v>
      </c>
      <c r="N777" s="374">
        <v>4.8484994000000002E-3</v>
      </c>
      <c r="O777" s="374">
        <v>6.0001524999999997E-3</v>
      </c>
      <c r="P777" s="374">
        <v>-19.193730492683304</v>
      </c>
      <c r="Q777" s="374">
        <v>1.32695773E-2</v>
      </c>
      <c r="R777" s="374">
        <v>1.25220574E-2</v>
      </c>
      <c r="S777" s="374">
        <v>5.9696252470460731</v>
      </c>
      <c r="T777" s="374">
        <v>1.3876905300000001E-2</v>
      </c>
      <c r="U777" s="374">
        <v>1.2679055200000001E-2</v>
      </c>
      <c r="V777" s="374">
        <v>9.447471291078525</v>
      </c>
      <c r="W777" s="374">
        <v>1.08307553E-2</v>
      </c>
      <c r="X777" s="374">
        <v>9.4807350000000006E-3</v>
      </c>
      <c r="Y777" s="374">
        <v>14.239616443239878</v>
      </c>
      <c r="Z777" s="374">
        <v>2.47076606E-2</v>
      </c>
      <c r="AA777" s="374">
        <v>2.2159790200000001E-2</v>
      </c>
      <c r="AB777" s="374">
        <v>11.497718963061288</v>
      </c>
    </row>
    <row r="778" spans="1:28" x14ac:dyDescent="0.25">
      <c r="A778" s="373" t="s">
        <v>617</v>
      </c>
      <c r="B778" s="374">
        <v>2.8918628299999999E-2</v>
      </c>
      <c r="C778" s="374">
        <v>2.6009072899999999E-2</v>
      </c>
      <c r="D778" s="374">
        <v>11.186694009381615</v>
      </c>
      <c r="E778" s="374">
        <v>2.1233957899999999E-2</v>
      </c>
      <c r="F778" s="374">
        <v>2.2961134599999999E-2</v>
      </c>
      <c r="G778" s="374">
        <v>-7.5221748841627356</v>
      </c>
      <c r="H778" s="374">
        <v>5.0152586200000002E-2</v>
      </c>
      <c r="I778" s="374">
        <v>4.8970207500000001E-2</v>
      </c>
      <c r="J778" s="374">
        <v>2.4144857870981973</v>
      </c>
      <c r="K778" s="374">
        <v>1.2759208899999999E-2</v>
      </c>
      <c r="L778" s="374">
        <v>1.2000304999999999E-2</v>
      </c>
      <c r="M778" s="374">
        <v>6.3240384306898934</v>
      </c>
      <c r="N778" s="374">
        <v>1.0717735500000001E-2</v>
      </c>
      <c r="O778" s="374">
        <v>7.5654097000000002E-3</v>
      </c>
      <c r="P778" s="374">
        <v>41.667615172249043</v>
      </c>
      <c r="Q778" s="374">
        <v>2.3476944400000001E-2</v>
      </c>
      <c r="R778" s="374">
        <v>1.9565714599999999E-2</v>
      </c>
      <c r="S778" s="374">
        <v>19.990222079596332</v>
      </c>
      <c r="T778" s="374">
        <v>2.1774331000000001E-2</v>
      </c>
      <c r="U778" s="374">
        <v>1.9875275800000002E-2</v>
      </c>
      <c r="V778" s="374">
        <v>9.5548621267434122</v>
      </c>
      <c r="W778" s="374">
        <v>1.6584594099999999E-2</v>
      </c>
      <c r="X778" s="374">
        <v>1.6220052700000001E-2</v>
      </c>
      <c r="Y778" s="374">
        <v>2.2474735855821049</v>
      </c>
      <c r="Z778" s="374">
        <v>3.8358925100000003E-2</v>
      </c>
      <c r="AA778" s="374">
        <v>3.6095328400000001E-2</v>
      </c>
      <c r="AB778" s="374">
        <v>6.2711625031232732</v>
      </c>
    </row>
    <row r="779" spans="1:28" x14ac:dyDescent="0.25">
      <c r="A779" s="373" t="s">
        <v>618</v>
      </c>
      <c r="B779" s="374">
        <v>3.5794386099999999E-2</v>
      </c>
      <c r="C779" s="374">
        <v>3.2308145199999999E-2</v>
      </c>
      <c r="D779" s="374">
        <v>10.790594379277451</v>
      </c>
      <c r="E779" s="374">
        <v>4.14567749E-2</v>
      </c>
      <c r="F779" s="374">
        <v>3.75912381E-2</v>
      </c>
      <c r="G779" s="374">
        <v>10.283079237020388</v>
      </c>
      <c r="H779" s="374">
        <v>7.7251160999999999E-2</v>
      </c>
      <c r="I779" s="374">
        <v>6.9899383300000006E-2</v>
      </c>
      <c r="J779" s="374">
        <v>10.51765745692923</v>
      </c>
      <c r="K779" s="374">
        <v>2.3476944400000001E-2</v>
      </c>
      <c r="L779" s="374">
        <v>2.1391848000000002E-2</v>
      </c>
      <c r="M779" s="374">
        <v>9.7471541495620215</v>
      </c>
      <c r="N779" s="374">
        <v>1.48006823E-2</v>
      </c>
      <c r="O779" s="374">
        <v>1.46090669E-2</v>
      </c>
      <c r="P779" s="374">
        <v>1.3116197037881916</v>
      </c>
      <c r="Q779" s="374">
        <v>3.8277626699999998E-2</v>
      </c>
      <c r="R779" s="374">
        <v>3.60009149E-2</v>
      </c>
      <c r="S779" s="374">
        <v>6.3240387260269149</v>
      </c>
      <c r="T779" s="374">
        <v>3.0348679E-2</v>
      </c>
      <c r="U779" s="374">
        <v>2.7528399200000001E-2</v>
      </c>
      <c r="V779" s="374">
        <v>10.244982933842373</v>
      </c>
      <c r="W779" s="374">
        <v>2.9671756800000001E-2</v>
      </c>
      <c r="X779" s="374">
        <v>2.7528399200000001E-2</v>
      </c>
      <c r="Y779" s="374">
        <v>7.7859870616813653</v>
      </c>
      <c r="Z779" s="374">
        <v>6.0020435699999999E-2</v>
      </c>
      <c r="AA779" s="374">
        <v>5.5056798499999997E-2</v>
      </c>
      <c r="AB779" s="374">
        <v>9.0154846181257788</v>
      </c>
    </row>
    <row r="780" spans="1:28" x14ac:dyDescent="0.25">
      <c r="A780" s="373" t="s">
        <v>619</v>
      </c>
      <c r="B780" s="374">
        <v>5.7230572200000003E-2</v>
      </c>
      <c r="C780" s="374">
        <v>5.48628881E-2</v>
      </c>
      <c r="D780" s="374">
        <v>4.3156388261667233</v>
      </c>
      <c r="E780" s="374">
        <v>7.4419966599999998E-2</v>
      </c>
      <c r="F780" s="374">
        <v>6.6648249199999995E-2</v>
      </c>
      <c r="G780" s="374">
        <v>11.66079753524869</v>
      </c>
      <c r="H780" s="374">
        <v>0.13165053879999999</v>
      </c>
      <c r="I780" s="374">
        <v>0.1215111373</v>
      </c>
      <c r="J780" s="374">
        <v>8.344421528182</v>
      </c>
      <c r="K780" s="374">
        <v>3.7512074200000002E-2</v>
      </c>
      <c r="L780" s="374">
        <v>3.60009149E-2</v>
      </c>
      <c r="M780" s="374">
        <v>4.1975580459484352</v>
      </c>
      <c r="N780" s="374">
        <v>2.67943387E-2</v>
      </c>
      <c r="O780" s="374">
        <v>2.947901E-2</v>
      </c>
      <c r="P780" s="374">
        <v>-9.1070605831064189</v>
      </c>
      <c r="Q780" s="374">
        <v>6.4306412899999998E-2</v>
      </c>
      <c r="R780" s="374">
        <v>6.54799249E-2</v>
      </c>
      <c r="S780" s="374">
        <v>-1.792170656567138</v>
      </c>
      <c r="T780" s="374">
        <v>4.8512758199999999E-2</v>
      </c>
      <c r="U780" s="374">
        <v>4.6604094999999998E-2</v>
      </c>
      <c r="V780" s="374">
        <v>4.0954838839805774</v>
      </c>
      <c r="W780" s="374">
        <v>5.3364033999999998E-2</v>
      </c>
      <c r="X780" s="374">
        <v>5.0373543799999997E-2</v>
      </c>
      <c r="Y780" s="374">
        <v>5.9366285839909549</v>
      </c>
      <c r="Z780" s="374">
        <v>0.1018767922</v>
      </c>
      <c r="AA780" s="374">
        <v>9.6977638800000002E-2</v>
      </c>
      <c r="AB780" s="374">
        <v>5.0518381975701354</v>
      </c>
    </row>
    <row r="781" spans="1:28" x14ac:dyDescent="0.25">
      <c r="A781" s="373" t="s">
        <v>620</v>
      </c>
      <c r="B781" s="374">
        <v>8.5542515999999999E-2</v>
      </c>
      <c r="C781" s="374">
        <v>7.7417631000000001E-2</v>
      </c>
      <c r="D781" s="374">
        <v>10.494876806550701</v>
      </c>
      <c r="E781" s="374">
        <v>0.1251792374</v>
      </c>
      <c r="F781" s="374">
        <v>0.1178536114</v>
      </c>
      <c r="G781" s="374">
        <v>6.2158689182094884</v>
      </c>
      <c r="H781" s="374">
        <v>0.21072175339999999</v>
      </c>
      <c r="I781" s="374">
        <v>0.19527124239999999</v>
      </c>
      <c r="J781" s="374">
        <v>7.9123330246195112</v>
      </c>
      <c r="K781" s="374">
        <v>5.8181992600000003E-2</v>
      </c>
      <c r="L781" s="374">
        <v>5.6610134300000003E-2</v>
      </c>
      <c r="M781" s="374">
        <v>2.7766376452493136</v>
      </c>
      <c r="N781" s="374">
        <v>6.3030491999999994E-2</v>
      </c>
      <c r="O781" s="374">
        <v>5.5305753300000003E-2</v>
      </c>
      <c r="P781" s="374">
        <v>13.967332942918231</v>
      </c>
      <c r="Q781" s="374">
        <v>0.1212124847</v>
      </c>
      <c r="R781" s="374">
        <v>0.1119158876</v>
      </c>
      <c r="S781" s="374">
        <v>8.3067715400936493</v>
      </c>
      <c r="T781" s="374">
        <v>7.3446059499999994E-2</v>
      </c>
      <c r="U781" s="374">
        <v>6.8306982299999999E-2</v>
      </c>
      <c r="V781" s="374">
        <v>7.5235020300406408</v>
      </c>
      <c r="W781" s="374">
        <v>9.7702438599999997E-2</v>
      </c>
      <c r="X781" s="374">
        <v>9.0466772599999995E-2</v>
      </c>
      <c r="Y781" s="374">
        <v>7.9981475983371242</v>
      </c>
      <c r="Z781" s="374">
        <v>0.17114849809999999</v>
      </c>
      <c r="AA781" s="374">
        <v>0.15877375490000001</v>
      </c>
      <c r="AB781" s="374">
        <v>7.7939475625514509</v>
      </c>
    </row>
    <row r="782" spans="1:28" x14ac:dyDescent="0.25">
      <c r="A782" s="373" t="s">
        <v>621</v>
      </c>
      <c r="B782" s="374">
        <v>0.1227524993</v>
      </c>
      <c r="C782" s="374">
        <v>0.12090154960000001</v>
      </c>
      <c r="D782" s="374">
        <v>1.5309561425174589</v>
      </c>
      <c r="E782" s="374">
        <v>0.1842298631</v>
      </c>
      <c r="F782" s="374">
        <v>0.17860918009999999</v>
      </c>
      <c r="G782" s="374">
        <v>3.146917194767429</v>
      </c>
      <c r="H782" s="374">
        <v>0.30698236239999999</v>
      </c>
      <c r="I782" s="374">
        <v>0.29951072969999998</v>
      </c>
      <c r="J782" s="374">
        <v>2.4946126996798546</v>
      </c>
      <c r="K782" s="374">
        <v>7.7831174399999994E-2</v>
      </c>
      <c r="L782" s="374">
        <v>6.9132191600000004E-2</v>
      </c>
      <c r="M782" s="374">
        <v>12.583114463277024</v>
      </c>
      <c r="N782" s="374">
        <v>9.2121488299999998E-2</v>
      </c>
      <c r="O782" s="374">
        <v>8.6089144300000003E-2</v>
      </c>
      <c r="P782" s="374">
        <v>7.0070902075396679</v>
      </c>
      <c r="Q782" s="374">
        <v>0.16995266270000001</v>
      </c>
      <c r="R782" s="374">
        <v>0.15522133599999999</v>
      </c>
      <c r="S782" s="374">
        <v>9.4905295107110987</v>
      </c>
      <c r="T782" s="374">
        <v>0.1028921755</v>
      </c>
      <c r="U782" s="374">
        <v>9.8234121699999996E-2</v>
      </c>
      <c r="V782" s="374">
        <v>4.7417880054197115</v>
      </c>
      <c r="W782" s="374">
        <v>0.14350750800000001</v>
      </c>
      <c r="X782" s="374">
        <v>0.138098899</v>
      </c>
      <c r="Y782" s="374">
        <v>3.9164751052794378</v>
      </c>
      <c r="Z782" s="374">
        <v>0.24639968349999999</v>
      </c>
      <c r="AA782" s="374">
        <v>0.23633302079999999</v>
      </c>
      <c r="AB782" s="374">
        <v>4.2595244058252213</v>
      </c>
    </row>
    <row r="783" spans="1:28" x14ac:dyDescent="0.25">
      <c r="A783" s="373" t="s">
        <v>622</v>
      </c>
      <c r="B783" s="374">
        <v>0.19757692230000001</v>
      </c>
      <c r="C783" s="374">
        <v>0.18937856180000001</v>
      </c>
      <c r="D783" s="374">
        <v>4.3290858384795294</v>
      </c>
      <c r="E783" s="374">
        <v>0.33124974280000002</v>
      </c>
      <c r="F783" s="374">
        <v>0.31820475079999999</v>
      </c>
      <c r="G783" s="374">
        <v>4.0995591571790113</v>
      </c>
      <c r="H783" s="374">
        <v>0.52882666509999998</v>
      </c>
      <c r="I783" s="374">
        <v>0.5075833126</v>
      </c>
      <c r="J783" s="374">
        <v>4.1851952128183489</v>
      </c>
      <c r="K783" s="374">
        <v>0.11610880110000001</v>
      </c>
      <c r="L783" s="374">
        <v>0.1072201161</v>
      </c>
      <c r="M783" s="374">
        <v>8.2901281245674863</v>
      </c>
      <c r="N783" s="374">
        <v>0.15566234870000001</v>
      </c>
      <c r="O783" s="374">
        <v>0.14687329769999999</v>
      </c>
      <c r="P783" s="374">
        <v>5.9841040799344825</v>
      </c>
      <c r="Q783" s="374">
        <v>0.2717711498</v>
      </c>
      <c r="R783" s="374">
        <v>0.2540934138</v>
      </c>
      <c r="S783" s="374">
        <v>6.9571799345867102</v>
      </c>
      <c r="T783" s="374">
        <v>0.1615587668</v>
      </c>
      <c r="U783" s="374">
        <v>0.15340514590000001</v>
      </c>
      <c r="V783" s="374">
        <v>5.3150895637588791</v>
      </c>
      <c r="W783" s="374">
        <v>0.253620187</v>
      </c>
      <c r="X783" s="374">
        <v>0.2431865641</v>
      </c>
      <c r="Y783" s="374">
        <v>4.2903780225743038</v>
      </c>
      <c r="Z783" s="374">
        <v>0.41517895379999997</v>
      </c>
      <c r="AA783" s="374">
        <v>0.39659170999999999</v>
      </c>
      <c r="AB783" s="374">
        <v>4.6867454188590951</v>
      </c>
    </row>
    <row r="784" spans="1:28" x14ac:dyDescent="0.25">
      <c r="A784" s="373" t="s">
        <v>623</v>
      </c>
      <c r="B784" s="374">
        <v>0.29788209469999999</v>
      </c>
      <c r="C784" s="374">
        <v>0.28549021390000001</v>
      </c>
      <c r="D784" s="374">
        <v>4.3405623718999031</v>
      </c>
      <c r="E784" s="374">
        <v>0.49505456069999998</v>
      </c>
      <c r="F784" s="374">
        <v>0.48563815739999999</v>
      </c>
      <c r="G784" s="374">
        <v>1.9389751724644855</v>
      </c>
      <c r="H784" s="374">
        <v>0.79293665540000002</v>
      </c>
      <c r="I784" s="374">
        <v>0.7711283713</v>
      </c>
      <c r="J784" s="374">
        <v>2.8281003412226502</v>
      </c>
      <c r="K784" s="374">
        <v>0.12733690489999999</v>
      </c>
      <c r="L784" s="374">
        <v>0.1278293355</v>
      </c>
      <c r="M784" s="374">
        <v>-0.38522503310675082</v>
      </c>
      <c r="N784" s="374">
        <v>0.2360453649</v>
      </c>
      <c r="O784" s="374">
        <v>0.20713569870000001</v>
      </c>
      <c r="P784" s="374">
        <v>13.956872900924044</v>
      </c>
      <c r="Q784" s="374">
        <v>0.36338226979999999</v>
      </c>
      <c r="R784" s="374">
        <v>0.33496503420000001</v>
      </c>
      <c r="S784" s="374">
        <v>8.483642380127554</v>
      </c>
      <c r="T784" s="374">
        <v>0.22248176550000001</v>
      </c>
      <c r="U784" s="374">
        <v>0.21645774500000001</v>
      </c>
      <c r="V784" s="374">
        <v>2.7830006729488987</v>
      </c>
      <c r="W784" s="374">
        <v>0.38054310089999999</v>
      </c>
      <c r="X784" s="374">
        <v>0.36369470180000002</v>
      </c>
      <c r="Y784" s="374">
        <v>4.6325665500799973</v>
      </c>
      <c r="Z784" s="374">
        <v>0.60302486639999997</v>
      </c>
      <c r="AA784" s="374">
        <v>0.5801524468</v>
      </c>
      <c r="AB784" s="374">
        <v>3.9424843808139487</v>
      </c>
    </row>
    <row r="785" spans="1:28" x14ac:dyDescent="0.25">
      <c r="A785" s="373" t="s">
        <v>624</v>
      </c>
      <c r="B785" s="374">
        <v>0.44368860539999999</v>
      </c>
      <c r="C785" s="374">
        <v>0.43158805290000002</v>
      </c>
      <c r="D785" s="374">
        <v>2.8037274013244629</v>
      </c>
      <c r="E785" s="374">
        <v>0.70415848859999997</v>
      </c>
      <c r="F785" s="374">
        <v>0.68883403919999997</v>
      </c>
      <c r="G785" s="374">
        <v>2.2246939796699783</v>
      </c>
      <c r="H785" s="374">
        <v>1.1478470941000001</v>
      </c>
      <c r="I785" s="374">
        <v>1.1204220920000001</v>
      </c>
      <c r="J785" s="374">
        <v>2.4477384278495551</v>
      </c>
      <c r="K785" s="374">
        <v>0.19674700140000001</v>
      </c>
      <c r="L785" s="374">
        <v>0.1922657556</v>
      </c>
      <c r="M785" s="374">
        <v>2.3307560860307497</v>
      </c>
      <c r="N785" s="374">
        <v>0.27764038590000001</v>
      </c>
      <c r="O785" s="374">
        <v>0.25226728040000002</v>
      </c>
      <c r="P785" s="374">
        <v>10.058024750482076</v>
      </c>
      <c r="Q785" s="374">
        <v>0.47438738730000002</v>
      </c>
      <c r="R785" s="374">
        <v>0.4445330361</v>
      </c>
      <c r="S785" s="374">
        <v>6.7158903333528919</v>
      </c>
      <c r="T785" s="374">
        <v>0.3345123908</v>
      </c>
      <c r="U785" s="374">
        <v>0.32679979329999997</v>
      </c>
      <c r="V785" s="374">
        <v>2.360037447428831</v>
      </c>
      <c r="W785" s="374">
        <v>0.51558908130000003</v>
      </c>
      <c r="X785" s="374">
        <v>0.49768147480000002</v>
      </c>
      <c r="Y785" s="374">
        <v>3.5982063642606699</v>
      </c>
      <c r="Z785" s="374">
        <v>0.85010147199999997</v>
      </c>
      <c r="AA785" s="374">
        <v>0.82448126820000001</v>
      </c>
      <c r="AB785" s="374">
        <v>3.1074330961980312</v>
      </c>
    </row>
    <row r="786" spans="1:28" x14ac:dyDescent="0.25">
      <c r="A786" s="373" t="s">
        <v>625</v>
      </c>
      <c r="B786" s="374">
        <v>0.59819092750000002</v>
      </c>
      <c r="C786" s="374">
        <v>0.55127042719999997</v>
      </c>
      <c r="D786" s="374">
        <v>8.511339985770249</v>
      </c>
      <c r="E786" s="374">
        <v>0.84632489229999996</v>
      </c>
      <c r="F786" s="374">
        <v>0.79632466059999996</v>
      </c>
      <c r="G786" s="374">
        <v>6.2788752093055455</v>
      </c>
      <c r="H786" s="374">
        <v>1.4445158198000001</v>
      </c>
      <c r="I786" s="374">
        <v>1.3475950878</v>
      </c>
      <c r="J786" s="374">
        <v>7.1921256523891586</v>
      </c>
      <c r="K786" s="374">
        <v>0.2796818593</v>
      </c>
      <c r="L786" s="374">
        <v>0.26244145200000002</v>
      </c>
      <c r="M786" s="374">
        <v>6.569239412682415</v>
      </c>
      <c r="N786" s="374">
        <v>0.38660402999999999</v>
      </c>
      <c r="O786" s="374">
        <v>0.32922575790000003</v>
      </c>
      <c r="P786" s="374">
        <v>17.42824512455925</v>
      </c>
      <c r="Q786" s="374">
        <v>0.66628588929999999</v>
      </c>
      <c r="R786" s="374">
        <v>0.59166721</v>
      </c>
      <c r="S786" s="374">
        <v>12.611596187660968</v>
      </c>
      <c r="T786" s="374">
        <v>0.45737377140000002</v>
      </c>
      <c r="U786" s="374">
        <v>0.42480546359999999</v>
      </c>
      <c r="V786" s="374">
        <v>7.6666405191686993</v>
      </c>
      <c r="W786" s="374">
        <v>0.64307609700000001</v>
      </c>
      <c r="X786" s="374">
        <v>0.59180347050000004</v>
      </c>
      <c r="Y786" s="374">
        <v>8.6637928055205649</v>
      </c>
      <c r="Z786" s="374">
        <v>1.1004498683999999</v>
      </c>
      <c r="AA786" s="374">
        <v>1.0166089341</v>
      </c>
      <c r="AB786" s="374">
        <v>8.2471175973112931</v>
      </c>
    </row>
    <row r="787" spans="1:28" x14ac:dyDescent="0.25">
      <c r="A787" s="373" t="s">
        <v>626</v>
      </c>
      <c r="B787" s="374">
        <v>0.66512845180000002</v>
      </c>
      <c r="C787" s="374">
        <v>0.61121321230000003</v>
      </c>
      <c r="D787" s="374">
        <v>8.8210199673394598</v>
      </c>
      <c r="E787" s="374">
        <v>0.77776954259999997</v>
      </c>
      <c r="F787" s="374">
        <v>0.70285455500000005</v>
      </c>
      <c r="G787" s="374">
        <v>10.65867569144514</v>
      </c>
      <c r="H787" s="374">
        <v>1.4428979944</v>
      </c>
      <c r="I787" s="374">
        <v>1.3140677674000001</v>
      </c>
      <c r="J787" s="374">
        <v>9.8039256571144762</v>
      </c>
      <c r="K787" s="374">
        <v>0.33327053680000002</v>
      </c>
      <c r="L787" s="374">
        <v>0.31148617670000001</v>
      </c>
      <c r="M787" s="374">
        <v>6.9936843845821883</v>
      </c>
      <c r="N787" s="374">
        <v>0.34577456150000002</v>
      </c>
      <c r="O787" s="374">
        <v>0.31148617670000001</v>
      </c>
      <c r="P787" s="374">
        <v>11.007995655943347</v>
      </c>
      <c r="Q787" s="374">
        <v>0.67904509830000004</v>
      </c>
      <c r="R787" s="374">
        <v>0.62297235340000001</v>
      </c>
      <c r="S787" s="374">
        <v>9.0008400202627783</v>
      </c>
      <c r="T787" s="374">
        <v>0.51840959050000002</v>
      </c>
      <c r="U787" s="374">
        <v>0.47997648780000002</v>
      </c>
      <c r="V787" s="374">
        <v>8.0072886228574234</v>
      </c>
      <c r="W787" s="374">
        <v>0.58677873339999997</v>
      </c>
      <c r="X787" s="374">
        <v>0.53149228879999999</v>
      </c>
      <c r="Y787" s="374">
        <v>10.402116035366271</v>
      </c>
      <c r="Z787" s="374">
        <v>1.1051883238</v>
      </c>
      <c r="AA787" s="374">
        <v>1.0114687765999999</v>
      </c>
      <c r="AB787" s="374">
        <v>9.2656886073175126</v>
      </c>
    </row>
    <row r="788" spans="1:28" x14ac:dyDescent="0.25">
      <c r="A788" s="373" t="s">
        <v>627</v>
      </c>
      <c r="B788" s="374">
        <v>0.53024226230000004</v>
      </c>
      <c r="C788" s="374">
        <v>0.49457877620000001</v>
      </c>
      <c r="D788" s="374">
        <v>7.2108808174126571</v>
      </c>
      <c r="E788" s="374">
        <v>0.53893807360000001</v>
      </c>
      <c r="F788" s="374">
        <v>0.4890924874</v>
      </c>
      <c r="G788" s="374">
        <v>10.191443844287518</v>
      </c>
      <c r="H788" s="374">
        <v>1.0691803359000001</v>
      </c>
      <c r="I788" s="374">
        <v>0.98367126360000001</v>
      </c>
      <c r="J788" s="374">
        <v>8.6928504942858087</v>
      </c>
      <c r="K788" s="374">
        <v>0.30060696190000002</v>
      </c>
      <c r="L788" s="374">
        <v>0.27105036649999997</v>
      </c>
      <c r="M788" s="374">
        <v>10.904466126224577</v>
      </c>
      <c r="N788" s="374">
        <v>0.28529591129999998</v>
      </c>
      <c r="O788" s="374">
        <v>0.2407887279</v>
      </c>
      <c r="P788" s="374">
        <v>18.483914836114714</v>
      </c>
      <c r="Q788" s="374">
        <v>0.58590287320000001</v>
      </c>
      <c r="R788" s="374">
        <v>0.51183909429999996</v>
      </c>
      <c r="S788" s="374">
        <v>14.47012932868892</v>
      </c>
      <c r="T788" s="374">
        <v>0.42871739800000003</v>
      </c>
      <c r="U788" s="374">
        <v>0.39670593580000002</v>
      </c>
      <c r="V788" s="374">
        <v>8.0693176761889021</v>
      </c>
      <c r="W788" s="374">
        <v>0.4267994517</v>
      </c>
      <c r="X788" s="374">
        <v>0.38037165740000001</v>
      </c>
      <c r="Y788" s="374">
        <v>12.205902673546575</v>
      </c>
      <c r="Z788" s="374">
        <v>0.85551684969999997</v>
      </c>
      <c r="AA788" s="374">
        <v>0.77707759310000002</v>
      </c>
      <c r="AB788" s="374">
        <v>10.094134394878363</v>
      </c>
    </row>
    <row r="789" spans="1:28" x14ac:dyDescent="0.25">
      <c r="A789" s="373" t="s">
        <v>628</v>
      </c>
      <c r="B789" s="374">
        <v>0.4970768424</v>
      </c>
      <c r="C789" s="374">
        <v>0.45820671340000002</v>
      </c>
      <c r="D789" s="374">
        <v>8.4830989732940907</v>
      </c>
      <c r="E789" s="374">
        <v>0.33751881610000001</v>
      </c>
      <c r="F789" s="374">
        <v>0.29869794620000001</v>
      </c>
      <c r="G789" s="374">
        <v>12.996697966582804</v>
      </c>
      <c r="H789" s="374">
        <v>0.83459565840000005</v>
      </c>
      <c r="I789" s="374">
        <v>0.75690465959999997</v>
      </c>
      <c r="J789" s="374">
        <v>10.2643044688161</v>
      </c>
      <c r="K789" s="374">
        <v>0.31004877650000001</v>
      </c>
      <c r="L789" s="374">
        <v>0.28305067140000001</v>
      </c>
      <c r="M789" s="374">
        <v>9.5382586327968699</v>
      </c>
      <c r="N789" s="374">
        <v>0.191898502</v>
      </c>
      <c r="O789" s="374">
        <v>0.15548221209999999</v>
      </c>
      <c r="P789" s="374">
        <v>23.42151517408211</v>
      </c>
      <c r="Q789" s="374">
        <v>0.50194727859999999</v>
      </c>
      <c r="R789" s="374">
        <v>0.43853288359999998</v>
      </c>
      <c r="S789" s="374">
        <v>14.460579211168657</v>
      </c>
      <c r="T789" s="374">
        <v>0.4143892113</v>
      </c>
      <c r="U789" s="374">
        <v>0.3815139146</v>
      </c>
      <c r="V789" s="374">
        <v>8.6170636094540001</v>
      </c>
      <c r="W789" s="374">
        <v>0.27313811069999999</v>
      </c>
      <c r="X789" s="374">
        <v>0.23599034360000001</v>
      </c>
      <c r="Y789" s="374">
        <v>15.741223362496925</v>
      </c>
      <c r="Z789" s="374">
        <v>0.68752732189999999</v>
      </c>
      <c r="AA789" s="374">
        <v>0.61750425819999999</v>
      </c>
      <c r="AB789" s="374">
        <v>11.339689203782077</v>
      </c>
    </row>
    <row r="790" spans="1:28" s="340" customFormat="1" x14ac:dyDescent="0.25">
      <c r="A790" s="379" t="s">
        <v>32</v>
      </c>
      <c r="B790" s="375">
        <v>3.6024926239999999</v>
      </c>
      <c r="C790" s="375">
        <v>3.3718324619</v>
      </c>
      <c r="D790" s="375">
        <v>6.8407954637824675</v>
      </c>
      <c r="E790" s="375">
        <v>4.5084748264999996</v>
      </c>
      <c r="F790" s="375">
        <v>4.2303350624</v>
      </c>
      <c r="G790" s="375">
        <v>6.5748873315534029</v>
      </c>
      <c r="H790" s="375">
        <v>8.1109674505000005</v>
      </c>
      <c r="I790" s="375">
        <v>7.6021675243000004</v>
      </c>
      <c r="J790" s="375">
        <v>6.6928270729846862</v>
      </c>
      <c r="K790" s="375">
        <v>1.898570286</v>
      </c>
      <c r="L790" s="375">
        <v>1.7723928680000001</v>
      </c>
      <c r="M790" s="375">
        <v>7.1190434286942716</v>
      </c>
      <c r="N790" s="375">
        <v>2.1004209710000001</v>
      </c>
      <c r="O790" s="375">
        <v>1.8524818597999999</v>
      </c>
      <c r="P790" s="375">
        <v>13.384158656580226</v>
      </c>
      <c r="Q790" s="375">
        <v>3.9989912569000001</v>
      </c>
      <c r="R790" s="375">
        <v>3.6248747278</v>
      </c>
      <c r="S790" s="375">
        <v>10.320812640249732</v>
      </c>
      <c r="T790" s="375">
        <v>2.8491655706999999</v>
      </c>
      <c r="U790" s="375">
        <v>2.6715112080000001</v>
      </c>
      <c r="V790" s="375">
        <v>6.6499576033221652</v>
      </c>
      <c r="W790" s="375">
        <v>3.4438417297999999</v>
      </c>
      <c r="X790" s="375">
        <v>3.1891821843999999</v>
      </c>
      <c r="Y790" s="375">
        <v>7.9851049791283879</v>
      </c>
      <c r="Z790" s="375">
        <v>6.2930073005000002</v>
      </c>
      <c r="AA790" s="375">
        <v>5.8606933924</v>
      </c>
      <c r="AB790" s="375">
        <v>7.3764976113682046</v>
      </c>
    </row>
    <row r="791" spans="1:28" x14ac:dyDescent="0.25">
      <c r="A791" s="1074"/>
      <c r="B791" s="1072"/>
      <c r="C791" s="1072"/>
      <c r="D791" s="1072"/>
      <c r="E791" s="1072"/>
      <c r="F791" s="1072"/>
      <c r="G791" s="1072"/>
      <c r="H791" s="1072"/>
      <c r="I791" s="1072"/>
      <c r="J791" s="1072"/>
      <c r="K791" s="1072"/>
      <c r="L791" s="1072"/>
      <c r="M791" s="1072"/>
      <c r="N791" s="1072"/>
      <c r="O791" s="1072"/>
      <c r="P791" s="1072"/>
      <c r="Q791" s="1072"/>
      <c r="R791" s="1072"/>
      <c r="S791" s="1072"/>
      <c r="T791" s="1072"/>
      <c r="U791" s="1072"/>
      <c r="V791" s="1072"/>
      <c r="W791" s="1072"/>
      <c r="X791" s="1072"/>
      <c r="Y791" s="1072"/>
      <c r="Z791" s="1072"/>
      <c r="AA791" s="1072"/>
      <c r="AB791" s="1075"/>
    </row>
    <row r="792" spans="1:28" x14ac:dyDescent="0.25">
      <c r="A792" s="1082" t="s">
        <v>630</v>
      </c>
      <c r="B792" s="1077"/>
      <c r="C792" s="1077"/>
      <c r="D792" s="1077"/>
      <c r="E792" s="1077"/>
      <c r="F792" s="1077"/>
      <c r="G792" s="1077"/>
      <c r="H792" s="1077"/>
      <c r="I792" s="1077"/>
      <c r="J792" s="1077"/>
      <c r="K792" s="1077"/>
      <c r="L792" s="1077"/>
      <c r="M792" s="1077"/>
      <c r="N792" s="1077"/>
      <c r="O792" s="1077"/>
      <c r="P792" s="1077"/>
      <c r="Q792" s="1077"/>
      <c r="R792" s="1077"/>
      <c r="S792" s="1077"/>
      <c r="T792" s="1077"/>
      <c r="U792" s="1077"/>
      <c r="V792" s="1077"/>
      <c r="W792" s="1077"/>
      <c r="X792" s="1077"/>
      <c r="Y792" s="1077"/>
      <c r="Z792" s="1077"/>
      <c r="AA792" s="1077"/>
      <c r="AB792" s="1078"/>
    </row>
    <row r="793" spans="1:28" x14ac:dyDescent="0.25">
      <c r="A793" s="373" t="s">
        <v>610</v>
      </c>
      <c r="B793" s="374">
        <v>0</v>
      </c>
      <c r="C793" s="374">
        <v>0</v>
      </c>
      <c r="D793" s="374">
        <v>0</v>
      </c>
      <c r="E793" s="374">
        <v>0</v>
      </c>
      <c r="F793" s="374">
        <v>0</v>
      </c>
      <c r="G793" s="374">
        <v>0</v>
      </c>
      <c r="H793" s="374">
        <v>0</v>
      </c>
      <c r="I793" s="374">
        <v>0</v>
      </c>
      <c r="J793" s="374">
        <v>0</v>
      </c>
      <c r="K793" s="374">
        <v>0</v>
      </c>
      <c r="L793" s="374">
        <v>0</v>
      </c>
      <c r="M793" s="374">
        <v>0</v>
      </c>
      <c r="N793" s="374">
        <v>0</v>
      </c>
      <c r="O793" s="374">
        <v>0</v>
      </c>
      <c r="P793" s="374">
        <v>0</v>
      </c>
      <c r="Q793" s="374">
        <v>0</v>
      </c>
      <c r="R793" s="374">
        <v>0</v>
      </c>
      <c r="S793" s="374">
        <v>0</v>
      </c>
      <c r="T793" s="374">
        <v>0</v>
      </c>
      <c r="U793" s="374">
        <v>0</v>
      </c>
      <c r="V793" s="374">
        <v>0</v>
      </c>
      <c r="W793" s="374">
        <v>0</v>
      </c>
      <c r="X793" s="374">
        <v>0</v>
      </c>
      <c r="Y793" s="374">
        <v>0</v>
      </c>
      <c r="Z793" s="374">
        <v>0</v>
      </c>
      <c r="AA793" s="374">
        <v>0</v>
      </c>
      <c r="AB793" s="374">
        <v>0</v>
      </c>
    </row>
    <row r="794" spans="1:28" x14ac:dyDescent="0.25">
      <c r="A794" s="373" t="s">
        <v>611</v>
      </c>
      <c r="B794" s="374">
        <v>1.5167110000000001E-4</v>
      </c>
      <c r="C794" s="374">
        <v>2.0319589999999999E-4</v>
      </c>
      <c r="D794" s="374">
        <v>-25.357204549894941</v>
      </c>
      <c r="E794" s="374">
        <v>1.8537579999999999E-4</v>
      </c>
      <c r="F794" s="374">
        <v>0</v>
      </c>
      <c r="G794" s="374">
        <v>0</v>
      </c>
      <c r="H794" s="374">
        <v>3.3704699999999999E-4</v>
      </c>
      <c r="I794" s="374">
        <v>2.0319589999999999E-4</v>
      </c>
      <c r="J794" s="374">
        <v>65.872933459779446</v>
      </c>
      <c r="K794" s="374">
        <v>4.2530699999999999E-4</v>
      </c>
      <c r="L794" s="374">
        <v>3.4783490000000003E-4</v>
      </c>
      <c r="M794" s="374">
        <v>22.27266441636533</v>
      </c>
      <c r="N794" s="374">
        <v>1.913881E-4</v>
      </c>
      <c r="O794" s="374">
        <v>2.1739679999999999E-4</v>
      </c>
      <c r="P794" s="374">
        <v>-11.963699557675177</v>
      </c>
      <c r="Q794" s="374">
        <v>6.1669510000000004E-4</v>
      </c>
      <c r="R794" s="374">
        <v>5.6523179999999997E-4</v>
      </c>
      <c r="S794" s="374">
        <v>9.1048132819137262</v>
      </c>
      <c r="T794" s="374">
        <v>2.7264919999999998E-4</v>
      </c>
      <c r="U794" s="374">
        <v>2.6652670000000002E-4</v>
      </c>
      <c r="V794" s="374">
        <v>2.2971432130439284</v>
      </c>
      <c r="W794" s="374">
        <v>1.880339E-4</v>
      </c>
      <c r="X794" s="374">
        <v>9.5188100000000004E-5</v>
      </c>
      <c r="Y794" s="374">
        <v>97.539293251992618</v>
      </c>
      <c r="Z794" s="374">
        <v>4.6068319999999999E-4</v>
      </c>
      <c r="AA794" s="374">
        <v>3.6171480000000002E-4</v>
      </c>
      <c r="AB794" s="374">
        <v>27.36089316776642</v>
      </c>
    </row>
    <row r="795" spans="1:28" x14ac:dyDescent="0.25">
      <c r="A795" s="373" t="s">
        <v>612</v>
      </c>
      <c r="B795" s="374">
        <v>5.0557040000000003E-4</v>
      </c>
      <c r="C795" s="374">
        <v>3.2172679999999999E-4</v>
      </c>
      <c r="D795" s="374">
        <v>57.142768336364909</v>
      </c>
      <c r="E795" s="374">
        <v>6.2353690000000004E-4</v>
      </c>
      <c r="F795" s="374">
        <v>4.7412369999999998E-4</v>
      </c>
      <c r="G795" s="374">
        <v>31.513548046638483</v>
      </c>
      <c r="H795" s="374">
        <v>1.1291073E-3</v>
      </c>
      <c r="I795" s="374">
        <v>7.9585050000000003E-4</v>
      </c>
      <c r="J795" s="374">
        <v>41.874296742918403</v>
      </c>
      <c r="K795" s="374">
        <v>0</v>
      </c>
      <c r="L795" s="374">
        <v>2.1739700000000001E-5</v>
      </c>
      <c r="M795" s="374">
        <v>-100</v>
      </c>
      <c r="N795" s="374">
        <v>0</v>
      </c>
      <c r="O795" s="374">
        <v>4.7432000000000003E-5</v>
      </c>
      <c r="P795" s="374">
        <v>-100</v>
      </c>
      <c r="Q795" s="374">
        <v>0</v>
      </c>
      <c r="R795" s="374">
        <v>6.91717E-5</v>
      </c>
      <c r="S795" s="374">
        <v>-100</v>
      </c>
      <c r="T795" s="374">
        <v>2.8205089999999998E-4</v>
      </c>
      <c r="U795" s="374">
        <v>1.9037620000000001E-4</v>
      </c>
      <c r="V795" s="374">
        <v>48.15449620278163</v>
      </c>
      <c r="W795" s="374">
        <v>3.478628E-4</v>
      </c>
      <c r="X795" s="374">
        <v>2.8729500000000002E-4</v>
      </c>
      <c r="Y795" s="374">
        <v>21.0820933187142</v>
      </c>
      <c r="Z795" s="374">
        <v>6.2991369999999998E-4</v>
      </c>
      <c r="AA795" s="374">
        <v>4.776712E-4</v>
      </c>
      <c r="AB795" s="374">
        <v>31.871818941564811</v>
      </c>
    </row>
    <row r="796" spans="1:28" x14ac:dyDescent="0.25">
      <c r="A796" s="373" t="s">
        <v>613</v>
      </c>
      <c r="B796" s="374">
        <v>1.6852300000000001E-5</v>
      </c>
      <c r="C796" s="374">
        <v>4.7412369999999998E-4</v>
      </c>
      <c r="D796" s="374">
        <v>-96.445590043273526</v>
      </c>
      <c r="E796" s="374">
        <v>7.9206030000000002E-4</v>
      </c>
      <c r="F796" s="374">
        <v>8.9744849999999997E-4</v>
      </c>
      <c r="G796" s="374">
        <v>-11.743091664869898</v>
      </c>
      <c r="H796" s="374">
        <v>8.0891269999999998E-4</v>
      </c>
      <c r="I796" s="374">
        <v>1.3715722E-3</v>
      </c>
      <c r="J796" s="374">
        <v>-41.022958908032692</v>
      </c>
      <c r="K796" s="374">
        <v>6.3795999999999997E-5</v>
      </c>
      <c r="L796" s="374">
        <v>5.8697139999999996E-4</v>
      </c>
      <c r="M796" s="374">
        <v>-89.131327352576292</v>
      </c>
      <c r="N796" s="374">
        <v>1.0632670000000001E-4</v>
      </c>
      <c r="O796" s="374">
        <v>2.8261589999999999E-4</v>
      </c>
      <c r="P796" s="374">
        <v>-62.377665233980103</v>
      </c>
      <c r="Q796" s="374">
        <v>1.7012280000000001E-4</v>
      </c>
      <c r="R796" s="374">
        <v>8.695873E-4</v>
      </c>
      <c r="S796" s="374">
        <v>-80.436374818261498</v>
      </c>
      <c r="T796" s="374">
        <v>3.7606800000000001E-5</v>
      </c>
      <c r="U796" s="374">
        <v>5.2353459999999997E-4</v>
      </c>
      <c r="V796" s="374">
        <v>-92.816749838501593</v>
      </c>
      <c r="W796" s="374">
        <v>4.8888830000000003E-4</v>
      </c>
      <c r="X796" s="374">
        <v>6.2824150000000004E-4</v>
      </c>
      <c r="Y796" s="374">
        <v>-22.181470023868211</v>
      </c>
      <c r="Z796" s="374">
        <v>5.2649510000000001E-4</v>
      </c>
      <c r="AA796" s="374">
        <v>1.151776E-3</v>
      </c>
      <c r="AB796" s="374">
        <v>-54.288411982885563</v>
      </c>
    </row>
    <row r="797" spans="1:28" x14ac:dyDescent="0.25">
      <c r="A797" s="373" t="s">
        <v>614</v>
      </c>
      <c r="B797" s="374">
        <v>2.2811950000000002E-3</v>
      </c>
      <c r="C797" s="374">
        <v>1.6594330000000001E-3</v>
      </c>
      <c r="D797" s="374">
        <v>37.46834008965714</v>
      </c>
      <c r="E797" s="374">
        <v>5.5612749999999996E-4</v>
      </c>
      <c r="F797" s="374">
        <v>1.3207732E-3</v>
      </c>
      <c r="G797" s="374">
        <v>-57.893792817722222</v>
      </c>
      <c r="H797" s="374">
        <v>2.8373224999999999E-3</v>
      </c>
      <c r="I797" s="374">
        <v>2.9802063000000001E-3</v>
      </c>
      <c r="J797" s="374">
        <v>-4.7944264798044367</v>
      </c>
      <c r="K797" s="374">
        <v>7.4428720000000001E-4</v>
      </c>
      <c r="L797" s="374">
        <v>6.9566989999999998E-4</v>
      </c>
      <c r="M797" s="374">
        <v>6.9885587977861485</v>
      </c>
      <c r="N797" s="374">
        <v>9.7820599999999991E-4</v>
      </c>
      <c r="O797" s="374">
        <v>4.7827299999999998E-4</v>
      </c>
      <c r="P797" s="374">
        <v>104.52879422421918</v>
      </c>
      <c r="Q797" s="374">
        <v>1.7224931999999999E-3</v>
      </c>
      <c r="R797" s="374">
        <v>1.1739429E-3</v>
      </c>
      <c r="S797" s="374">
        <v>46.727170461186816</v>
      </c>
      <c r="T797" s="374">
        <v>1.6017073000000001E-3</v>
      </c>
      <c r="U797" s="374">
        <v>1.2374453000000001E-3</v>
      </c>
      <c r="V797" s="374">
        <v>29.436614289132624</v>
      </c>
      <c r="W797" s="374">
        <v>7.4273410000000003E-4</v>
      </c>
      <c r="X797" s="374">
        <v>9.5188100000000002E-4</v>
      </c>
      <c r="Y797" s="374">
        <v>-21.971958679708912</v>
      </c>
      <c r="Z797" s="374">
        <v>2.3444414000000002E-3</v>
      </c>
      <c r="AA797" s="374">
        <v>2.1893263999999998E-3</v>
      </c>
      <c r="AB797" s="374">
        <v>7.0850559331856688</v>
      </c>
    </row>
    <row r="798" spans="1:28" x14ac:dyDescent="0.25">
      <c r="A798" s="373" t="s">
        <v>615</v>
      </c>
      <c r="B798" s="374">
        <v>2.3256240000000001E-3</v>
      </c>
      <c r="C798" s="374">
        <v>1.9472939E-3</v>
      </c>
      <c r="D798" s="374">
        <v>19.428505373534023</v>
      </c>
      <c r="E798" s="374">
        <v>1.7020870999999999E-3</v>
      </c>
      <c r="F798" s="374">
        <v>9.1438149999999998E-4</v>
      </c>
      <c r="G798" s="374">
        <v>86.146274831675825</v>
      </c>
      <c r="H798" s="374">
        <v>4.0277111000000003E-3</v>
      </c>
      <c r="I798" s="374">
        <v>2.8616752999999998E-3</v>
      </c>
      <c r="J798" s="374">
        <v>40.746614404506353</v>
      </c>
      <c r="K798" s="374">
        <v>1.6799625000000001E-3</v>
      </c>
      <c r="L798" s="374">
        <v>1.3695999999999999E-3</v>
      </c>
      <c r="M798" s="374">
        <v>22.660813376168232</v>
      </c>
      <c r="N798" s="374">
        <v>1.1057981000000001E-3</v>
      </c>
      <c r="O798" s="374">
        <v>5.8697139999999996E-4</v>
      </c>
      <c r="P798" s="374">
        <v>88.390456502650764</v>
      </c>
      <c r="Q798" s="374">
        <v>2.7857606000000002E-3</v>
      </c>
      <c r="R798" s="374">
        <v>1.9565715E-3</v>
      </c>
      <c r="S798" s="374">
        <v>42.379698365227149</v>
      </c>
      <c r="T798" s="374">
        <v>2.0401682999999999E-3</v>
      </c>
      <c r="U798" s="374">
        <v>1.6943482000000001E-3</v>
      </c>
      <c r="V798" s="374">
        <v>20.410214382144098</v>
      </c>
      <c r="W798" s="374">
        <v>1.4384597E-3</v>
      </c>
      <c r="X798" s="374">
        <v>7.7102360000000001E-4</v>
      </c>
      <c r="Y798" s="374">
        <v>86.564937830696749</v>
      </c>
      <c r="Z798" s="374">
        <v>3.4786280000000001E-3</v>
      </c>
      <c r="AA798" s="374">
        <v>2.4653718999999999E-3</v>
      </c>
      <c r="AB798" s="374">
        <v>41.099523361972288</v>
      </c>
    </row>
    <row r="799" spans="1:28" x14ac:dyDescent="0.25">
      <c r="A799" s="373" t="s">
        <v>616</v>
      </c>
      <c r="B799" s="374">
        <v>4.9362058000000002E-3</v>
      </c>
      <c r="C799" s="374">
        <v>4.9382756999999996E-3</v>
      </c>
      <c r="D799" s="374">
        <v>-4.1915440241613311E-2</v>
      </c>
      <c r="E799" s="374">
        <v>4.2467916E-3</v>
      </c>
      <c r="F799" s="374">
        <v>3.3188661000000002E-3</v>
      </c>
      <c r="G799" s="374">
        <v>27.959112300432952</v>
      </c>
      <c r="H799" s="374">
        <v>9.1829974000000002E-3</v>
      </c>
      <c r="I799" s="374">
        <v>8.2571416999999998E-3</v>
      </c>
      <c r="J799" s="374">
        <v>11.212786865459767</v>
      </c>
      <c r="K799" s="374">
        <v>4.0404161999999999E-3</v>
      </c>
      <c r="L799" s="374">
        <v>2.1383943000000002E-3</v>
      </c>
      <c r="M799" s="374">
        <v>88.946266832080482</v>
      </c>
      <c r="N799" s="374">
        <v>1.7862892E-3</v>
      </c>
      <c r="O799" s="374">
        <v>1.7391746E-3</v>
      </c>
      <c r="P799" s="374">
        <v>2.7090207044192072</v>
      </c>
      <c r="Q799" s="374">
        <v>5.8267053999999999E-3</v>
      </c>
      <c r="R799" s="374">
        <v>3.8775688999999999E-3</v>
      </c>
      <c r="S799" s="374">
        <v>50.266972690027515</v>
      </c>
      <c r="T799" s="374">
        <v>4.5401651000000001E-3</v>
      </c>
      <c r="U799" s="374">
        <v>3.7123360000000001E-3</v>
      </c>
      <c r="V799" s="374">
        <v>22.299412014429731</v>
      </c>
      <c r="W799" s="374">
        <v>3.1589703000000002E-3</v>
      </c>
      <c r="X799" s="374">
        <v>2.6271915999999998E-3</v>
      </c>
      <c r="Y799" s="374">
        <v>20.241336794773556</v>
      </c>
      <c r="Z799" s="374">
        <v>7.6991354000000003E-3</v>
      </c>
      <c r="AA799" s="374">
        <v>6.3395276000000004E-3</v>
      </c>
      <c r="AB799" s="374">
        <v>21.446515983304494</v>
      </c>
    </row>
    <row r="800" spans="1:28" x14ac:dyDescent="0.25">
      <c r="A800" s="373" t="s">
        <v>617</v>
      </c>
      <c r="B800" s="374">
        <v>6.1725553000000002E-3</v>
      </c>
      <c r="C800" s="374">
        <v>5.4524227999999996E-3</v>
      </c>
      <c r="D800" s="374">
        <v>13.20756893614341</v>
      </c>
      <c r="E800" s="374">
        <v>6.0836974999999996E-3</v>
      </c>
      <c r="F800" s="374">
        <v>7.8230413999999995E-3</v>
      </c>
      <c r="G800" s="374">
        <v>-22.233602138421503</v>
      </c>
      <c r="H800" s="374">
        <v>1.2256252699999999E-2</v>
      </c>
      <c r="I800" s="374">
        <v>1.32754643E-2</v>
      </c>
      <c r="J800" s="374">
        <v>-7.6774083148263284</v>
      </c>
      <c r="K800" s="374">
        <v>5.0186222000000004E-3</v>
      </c>
      <c r="L800" s="374">
        <v>6.4132065E-3</v>
      </c>
      <c r="M800" s="374">
        <v>-21.745507493014603</v>
      </c>
      <c r="N800" s="374">
        <v>4.7421726000000004E-3</v>
      </c>
      <c r="O800" s="374">
        <v>5.0653460999999997E-3</v>
      </c>
      <c r="P800" s="374">
        <v>-6.3800872362897216</v>
      </c>
      <c r="Q800" s="374">
        <v>9.7607948E-3</v>
      </c>
      <c r="R800" s="374">
        <v>1.1478552600000001E-2</v>
      </c>
      <c r="S800" s="374">
        <v>-14.964933819269167</v>
      </c>
      <c r="T800" s="374">
        <v>5.6623858999999997E-3</v>
      </c>
      <c r="U800" s="374">
        <v>5.8731058999999999E-3</v>
      </c>
      <c r="V800" s="374">
        <v>-3.5878801368114277</v>
      </c>
      <c r="W800" s="374">
        <v>5.4905911999999996E-3</v>
      </c>
      <c r="X800" s="374">
        <v>6.6155731000000001E-3</v>
      </c>
      <c r="Y800" s="374">
        <v>-17.005055843158935</v>
      </c>
      <c r="Z800" s="374">
        <v>1.1152977099999999E-2</v>
      </c>
      <c r="AA800" s="374">
        <v>1.2488679000000001E-2</v>
      </c>
      <c r="AB800" s="374">
        <v>-10.69530172086256</v>
      </c>
    </row>
    <row r="801" spans="1:28" x14ac:dyDescent="0.25">
      <c r="A801" s="373" t="s">
        <v>618</v>
      </c>
      <c r="B801" s="374">
        <v>1.0667536E-2</v>
      </c>
      <c r="C801" s="374">
        <v>1.0041263200000001E-2</v>
      </c>
      <c r="D801" s="374">
        <v>6.2369921744507062</v>
      </c>
      <c r="E801" s="374">
        <v>1.6532152899999999E-2</v>
      </c>
      <c r="F801" s="374">
        <v>1.43761086E-2</v>
      </c>
      <c r="G801" s="374">
        <v>14.997412443030655</v>
      </c>
      <c r="H801" s="374">
        <v>2.7199688900000001E-2</v>
      </c>
      <c r="I801" s="374">
        <v>2.44173718E-2</v>
      </c>
      <c r="J801" s="374">
        <v>11.394826285112302</v>
      </c>
      <c r="K801" s="374">
        <v>1.20787178E-2</v>
      </c>
      <c r="L801" s="374">
        <v>1.21742224E-2</v>
      </c>
      <c r="M801" s="374">
        <v>-0.78448213661679311</v>
      </c>
      <c r="N801" s="374">
        <v>9.2426936000000008E-3</v>
      </c>
      <c r="O801" s="374">
        <v>9.3263240000000004E-3</v>
      </c>
      <c r="P801" s="374">
        <v>-0.89671343178726604</v>
      </c>
      <c r="Q801" s="374">
        <v>2.13214114E-2</v>
      </c>
      <c r="R801" s="374">
        <v>2.1500546400000001E-2</v>
      </c>
      <c r="S801" s="374">
        <v>-0.83316487249831539</v>
      </c>
      <c r="T801" s="374">
        <v>1.1291438500000001E-2</v>
      </c>
      <c r="U801" s="374">
        <v>1.09751882E-2</v>
      </c>
      <c r="V801" s="374">
        <v>2.8815022962430881</v>
      </c>
      <c r="W801" s="374">
        <v>1.33093846E-2</v>
      </c>
      <c r="X801" s="374">
        <v>1.21650395E-2</v>
      </c>
      <c r="Y801" s="374">
        <v>9.4068342318164966</v>
      </c>
      <c r="Z801" s="374">
        <v>2.4600823099999999E-2</v>
      </c>
      <c r="AA801" s="374">
        <v>2.3140227700000002E-2</v>
      </c>
      <c r="AB801" s="374">
        <v>6.3119318398063839</v>
      </c>
    </row>
    <row r="802" spans="1:28" x14ac:dyDescent="0.25">
      <c r="A802" s="373" t="s">
        <v>619</v>
      </c>
      <c r="B802" s="374">
        <v>2.10393899E-2</v>
      </c>
      <c r="C802" s="374">
        <v>1.9206628900000002E-2</v>
      </c>
      <c r="D802" s="374">
        <v>9.5423356672445401</v>
      </c>
      <c r="E802" s="374">
        <v>3.2744111200000002E-2</v>
      </c>
      <c r="F802" s="374">
        <v>3.2206547299999999E-2</v>
      </c>
      <c r="G802" s="374">
        <v>1.6691137208613593</v>
      </c>
      <c r="H802" s="374">
        <v>5.3783501099999999E-2</v>
      </c>
      <c r="I802" s="374">
        <v>5.1413176200000001E-2</v>
      </c>
      <c r="J802" s="374">
        <v>4.610345197852217</v>
      </c>
      <c r="K802" s="374">
        <v>1.88410985E-2</v>
      </c>
      <c r="L802" s="374">
        <v>1.73087403E-2</v>
      </c>
      <c r="M802" s="374">
        <v>8.8530890951087784</v>
      </c>
      <c r="N802" s="374">
        <v>1.82630677E-2</v>
      </c>
      <c r="O802" s="374">
        <v>1.8674387600000002E-2</v>
      </c>
      <c r="P802" s="374">
        <v>-2.202588426514196</v>
      </c>
      <c r="Q802" s="374">
        <v>3.7104166199999997E-2</v>
      </c>
      <c r="R802" s="374">
        <v>3.5983127900000002E-2</v>
      </c>
      <c r="S802" s="374">
        <v>3.1154553965276444</v>
      </c>
      <c r="T802" s="374">
        <v>2.0067495599999999E-2</v>
      </c>
      <c r="U802" s="374">
        <v>1.83756305E-2</v>
      </c>
      <c r="V802" s="374">
        <v>9.2071131926602323</v>
      </c>
      <c r="W802" s="374">
        <v>2.6341846499999998E-2</v>
      </c>
      <c r="X802" s="374">
        <v>2.62814351E-2</v>
      </c>
      <c r="Y802" s="374">
        <v>0.22986339889787821</v>
      </c>
      <c r="Z802" s="374">
        <v>4.6409342100000001E-2</v>
      </c>
      <c r="AA802" s="374">
        <v>4.4657065599999997E-2</v>
      </c>
      <c r="AB802" s="374">
        <v>3.9238505182929151</v>
      </c>
    </row>
    <row r="803" spans="1:28" x14ac:dyDescent="0.25">
      <c r="A803" s="373" t="s">
        <v>620</v>
      </c>
      <c r="B803" s="374">
        <v>3.5036030500000002E-2</v>
      </c>
      <c r="C803" s="374">
        <v>3.37305164E-2</v>
      </c>
      <c r="D803" s="374">
        <v>3.870424290331953</v>
      </c>
      <c r="E803" s="374">
        <v>6.4178335399999994E-2</v>
      </c>
      <c r="F803" s="374">
        <v>5.9123844100000003E-2</v>
      </c>
      <c r="G803" s="374">
        <v>8.5489896283655007</v>
      </c>
      <c r="H803" s="374">
        <v>9.9214365900000004E-2</v>
      </c>
      <c r="I803" s="374">
        <v>9.2854360499999997E-2</v>
      </c>
      <c r="J803" s="374">
        <v>6.8494418202363239</v>
      </c>
      <c r="K803" s="374">
        <v>4.1132982999999998E-2</v>
      </c>
      <c r="L803" s="374">
        <v>3.4457397399999999E-2</v>
      </c>
      <c r="M803" s="374">
        <v>19.373446933632898</v>
      </c>
      <c r="N803" s="374">
        <v>4.4063734700000003E-2</v>
      </c>
      <c r="O803" s="374">
        <v>4.1312644099999997E-2</v>
      </c>
      <c r="P803" s="374">
        <v>6.6591975893404598</v>
      </c>
      <c r="Q803" s="374">
        <v>8.5196717699999994E-2</v>
      </c>
      <c r="R803" s="374">
        <v>7.5770041499999996E-2</v>
      </c>
      <c r="S803" s="374">
        <v>12.441165417601097</v>
      </c>
      <c r="T803" s="374">
        <v>3.7731575500000003E-2</v>
      </c>
      <c r="U803" s="374">
        <v>3.4048784200000001E-2</v>
      </c>
      <c r="V803" s="374">
        <v>10.816219687515316</v>
      </c>
      <c r="W803" s="374">
        <v>5.52853991E-2</v>
      </c>
      <c r="X803" s="374">
        <v>5.1325136399999999E-2</v>
      </c>
      <c r="Y803" s="374">
        <v>7.7160295671420798</v>
      </c>
      <c r="Z803" s="374">
        <v>9.3016974500000002E-2</v>
      </c>
      <c r="AA803" s="374">
        <v>8.53739206E-2</v>
      </c>
      <c r="AB803" s="374">
        <v>8.9524457191204618</v>
      </c>
    </row>
    <row r="804" spans="1:28" x14ac:dyDescent="0.25">
      <c r="A804" s="373" t="s">
        <v>621</v>
      </c>
      <c r="B804" s="374">
        <v>5.9792128999999999E-2</v>
      </c>
      <c r="C804" s="374">
        <v>5.9279319800000001E-2</v>
      </c>
      <c r="D804" s="374">
        <v>0.86507267919089248</v>
      </c>
      <c r="E804" s="374">
        <v>0.10353622699999999</v>
      </c>
      <c r="F804" s="374">
        <v>0.1007420552</v>
      </c>
      <c r="G804" s="374">
        <v>2.7735902294754755</v>
      </c>
      <c r="H804" s="374">
        <v>0.16332835600000001</v>
      </c>
      <c r="I804" s="374">
        <v>0.16002137499999999</v>
      </c>
      <c r="J804" s="374">
        <v>2.06658704188738</v>
      </c>
      <c r="K804" s="374">
        <v>6.198849E-2</v>
      </c>
      <c r="L804" s="374">
        <v>5.4066591400000003E-2</v>
      </c>
      <c r="M804" s="374">
        <v>14.652113985495308</v>
      </c>
      <c r="N804" s="374">
        <v>7.1807281200000003E-2</v>
      </c>
      <c r="O804" s="374">
        <v>6.6141997100000002E-2</v>
      </c>
      <c r="P804" s="374">
        <v>8.5653357146665332</v>
      </c>
      <c r="Q804" s="374">
        <v>0.13379577109999999</v>
      </c>
      <c r="R804" s="374">
        <v>0.1202085885</v>
      </c>
      <c r="S804" s="374">
        <v>11.303004859756749</v>
      </c>
      <c r="T804" s="374">
        <v>6.0763169800000003E-2</v>
      </c>
      <c r="U804" s="374">
        <v>5.6996905100000002E-2</v>
      </c>
      <c r="V804" s="374">
        <v>6.6078407123898453</v>
      </c>
      <c r="W804" s="374">
        <v>8.9508431999999999E-2</v>
      </c>
      <c r="X804" s="374">
        <v>8.55922764E-2</v>
      </c>
      <c r="Y804" s="374">
        <v>4.5753609609569867</v>
      </c>
      <c r="Z804" s="374">
        <v>0.15027160179999999</v>
      </c>
      <c r="AA804" s="374">
        <v>0.14258918139999999</v>
      </c>
      <c r="AB804" s="374">
        <v>5.3878003398089458</v>
      </c>
    </row>
    <row r="805" spans="1:28" x14ac:dyDescent="0.25">
      <c r="A805" s="373" t="s">
        <v>622</v>
      </c>
      <c r="B805" s="374">
        <v>0.1074092029</v>
      </c>
      <c r="C805" s="374">
        <v>0.1020997731</v>
      </c>
      <c r="D805" s="374">
        <v>5.2002366301047154</v>
      </c>
      <c r="E805" s="374">
        <v>0.19528653509999999</v>
      </c>
      <c r="F805" s="374">
        <v>0.18484821730000001</v>
      </c>
      <c r="G805" s="374">
        <v>5.6469669832190483</v>
      </c>
      <c r="H805" s="374">
        <v>0.30269573799999999</v>
      </c>
      <c r="I805" s="374">
        <v>0.28694799040000002</v>
      </c>
      <c r="J805" s="374">
        <v>5.4880145973658534</v>
      </c>
      <c r="K805" s="374">
        <v>8.6733622400000002E-2</v>
      </c>
      <c r="L805" s="374">
        <v>7.6296405299999995E-2</v>
      </c>
      <c r="M805" s="374">
        <v>13.6798281111155</v>
      </c>
      <c r="N805" s="374">
        <v>0.12816625349999999</v>
      </c>
      <c r="O805" s="374">
        <v>0.113854672</v>
      </c>
      <c r="P805" s="374">
        <v>12.570043238980988</v>
      </c>
      <c r="Q805" s="374">
        <v>0.21489987590000001</v>
      </c>
      <c r="R805" s="374">
        <v>0.19015107740000001</v>
      </c>
      <c r="S805" s="374">
        <v>13.015334353293539</v>
      </c>
      <c r="T805" s="374">
        <v>9.8268249799999999E-2</v>
      </c>
      <c r="U805" s="374">
        <v>9.08016616E-2</v>
      </c>
      <c r="V805" s="374">
        <v>8.2229642810853534</v>
      </c>
      <c r="W805" s="374">
        <v>0.16561175310000001</v>
      </c>
      <c r="X805" s="374">
        <v>0.15376339929999999</v>
      </c>
      <c r="Y805" s="374">
        <v>7.7055748337634622</v>
      </c>
      <c r="Z805" s="374">
        <v>0.26388000290000002</v>
      </c>
      <c r="AA805" s="374">
        <v>0.24456506089999999</v>
      </c>
      <c r="AB805" s="374">
        <v>7.8976702268594767</v>
      </c>
    </row>
    <row r="806" spans="1:28" x14ac:dyDescent="0.25">
      <c r="A806" s="373" t="s">
        <v>623</v>
      </c>
      <c r="B806" s="374">
        <v>0.17450452650000001</v>
      </c>
      <c r="C806" s="374">
        <v>0.16705780210000001</v>
      </c>
      <c r="D806" s="374">
        <v>4.4575735502268898</v>
      </c>
      <c r="E806" s="374">
        <v>0.30502442600000002</v>
      </c>
      <c r="F806" s="374">
        <v>0.30062984640000001</v>
      </c>
      <c r="G806" s="374">
        <v>1.4617908543095304</v>
      </c>
      <c r="H806" s="374">
        <v>0.47952895249999999</v>
      </c>
      <c r="I806" s="374">
        <v>0.4676876485</v>
      </c>
      <c r="J806" s="374">
        <v>2.5318829860010661</v>
      </c>
      <c r="K806" s="374">
        <v>0.1184247908</v>
      </c>
      <c r="L806" s="374">
        <v>0.1032852335</v>
      </c>
      <c r="M806" s="374">
        <v>14.658007526313032</v>
      </c>
      <c r="N806" s="374">
        <v>0.1957823279</v>
      </c>
      <c r="O806" s="374">
        <v>0.16685799530000001</v>
      </c>
      <c r="P806" s="374">
        <v>17.33469981345268</v>
      </c>
      <c r="Q806" s="374">
        <v>0.31420711870000001</v>
      </c>
      <c r="R806" s="374">
        <v>0.27014322880000002</v>
      </c>
      <c r="S806" s="374">
        <v>16.311306448707107</v>
      </c>
      <c r="T806" s="374">
        <v>0.14971091880000001</v>
      </c>
      <c r="U806" s="374">
        <v>0.13913471869999999</v>
      </c>
      <c r="V806" s="374">
        <v>7.6014097694797833</v>
      </c>
      <c r="W806" s="374">
        <v>0.25672702060000002</v>
      </c>
      <c r="X806" s="374">
        <v>0.24205728709999999</v>
      </c>
      <c r="Y806" s="374">
        <v>6.0604386985216419</v>
      </c>
      <c r="Z806" s="374">
        <v>0.4064379394</v>
      </c>
      <c r="AA806" s="374">
        <v>0.38119200580000001</v>
      </c>
      <c r="AB806" s="374">
        <v>6.6228916703058527</v>
      </c>
    </row>
    <row r="807" spans="1:28" x14ac:dyDescent="0.25">
      <c r="A807" s="373" t="s">
        <v>624</v>
      </c>
      <c r="B807" s="374">
        <v>0.2783808646</v>
      </c>
      <c r="C807" s="374">
        <v>0.27060919430000002</v>
      </c>
      <c r="D807" s="374">
        <v>2.871916573309119</v>
      </c>
      <c r="E807" s="374">
        <v>0.45546226820000002</v>
      </c>
      <c r="F807" s="374">
        <v>0.44423545710000001</v>
      </c>
      <c r="G807" s="374">
        <v>2.5272208511426308</v>
      </c>
      <c r="H807" s="374">
        <v>0.73384313280000002</v>
      </c>
      <c r="I807" s="374">
        <v>0.71484465139999998</v>
      </c>
      <c r="J807" s="374">
        <v>2.6577077079323663</v>
      </c>
      <c r="K807" s="374">
        <v>0.1779020365</v>
      </c>
      <c r="L807" s="374">
        <v>0.15164416989999999</v>
      </c>
      <c r="M807" s="374">
        <v>17.315447482956614</v>
      </c>
      <c r="N807" s="374">
        <v>0.23700230550000001</v>
      </c>
      <c r="O807" s="374">
        <v>0.21832570640000001</v>
      </c>
      <c r="P807" s="374">
        <v>8.5544663557767908</v>
      </c>
      <c r="Q807" s="374">
        <v>0.41490434199999998</v>
      </c>
      <c r="R807" s="374">
        <v>0.36996987640000001</v>
      </c>
      <c r="S807" s="374">
        <v>12.145438984718382</v>
      </c>
      <c r="T807" s="374">
        <v>0.23395781909999999</v>
      </c>
      <c r="U807" s="374">
        <v>0.21851986540000001</v>
      </c>
      <c r="V807" s="374">
        <v>7.0647827243261574</v>
      </c>
      <c r="W807" s="374">
        <v>0.35887817150000001</v>
      </c>
      <c r="X807" s="374">
        <v>0.3453199367</v>
      </c>
      <c r="Y807" s="374">
        <v>3.9262820819345956</v>
      </c>
      <c r="Z807" s="374">
        <v>0.59283599060000003</v>
      </c>
      <c r="AA807" s="374">
        <v>0.56383980209999995</v>
      </c>
      <c r="AB807" s="374">
        <v>5.1426288800479947</v>
      </c>
    </row>
    <row r="808" spans="1:28" x14ac:dyDescent="0.25">
      <c r="A808" s="373" t="s">
        <v>625</v>
      </c>
      <c r="B808" s="374">
        <v>0.39542654620000001</v>
      </c>
      <c r="C808" s="374">
        <v>0.36525999110000001</v>
      </c>
      <c r="D808" s="374">
        <v>8.2589267467131577</v>
      </c>
      <c r="E808" s="374">
        <v>0.55362566049999995</v>
      </c>
      <c r="F808" s="374">
        <v>0.52491037959999998</v>
      </c>
      <c r="G808" s="374">
        <v>5.4705111607589174</v>
      </c>
      <c r="H808" s="374">
        <v>0.94905220670000001</v>
      </c>
      <c r="I808" s="374">
        <v>0.89017037070000005</v>
      </c>
      <c r="J808" s="374">
        <v>6.6146703977236765</v>
      </c>
      <c r="K808" s="374">
        <v>0.25551282450000001</v>
      </c>
      <c r="L808" s="374">
        <v>0.2262844067</v>
      </c>
      <c r="M808" s="374">
        <v>12.916673413891067</v>
      </c>
      <c r="N808" s="374">
        <v>0.30701749779999998</v>
      </c>
      <c r="O808" s="374">
        <v>0.26946534599999999</v>
      </c>
      <c r="P808" s="374">
        <v>13.935800041612767</v>
      </c>
      <c r="Q808" s="374">
        <v>0.5625303223</v>
      </c>
      <c r="R808" s="374">
        <v>0.49574975269999999</v>
      </c>
      <c r="S808" s="374">
        <v>13.470620859878046</v>
      </c>
      <c r="T808" s="374">
        <v>0.33356880230000002</v>
      </c>
      <c r="U808" s="374">
        <v>0.30440895559999998</v>
      </c>
      <c r="V808" s="374">
        <v>9.579168471743893</v>
      </c>
      <c r="W808" s="374">
        <v>0.44459686479999999</v>
      </c>
      <c r="X808" s="374">
        <v>0.41306271309999998</v>
      </c>
      <c r="Y808" s="374">
        <v>7.6342285807738275</v>
      </c>
      <c r="Z808" s="374">
        <v>0.77816566700000001</v>
      </c>
      <c r="AA808" s="374">
        <v>0.71747166870000001</v>
      </c>
      <c r="AB808" s="374">
        <v>8.4594278698101775</v>
      </c>
    </row>
    <row r="809" spans="1:28" x14ac:dyDescent="0.25">
      <c r="A809" s="373" t="s">
        <v>626</v>
      </c>
      <c r="B809" s="374">
        <v>0.4336706508</v>
      </c>
      <c r="C809" s="374">
        <v>0.39884118930000001</v>
      </c>
      <c r="D809" s="374">
        <v>8.732664136602498</v>
      </c>
      <c r="E809" s="374">
        <v>0.51130022369999995</v>
      </c>
      <c r="F809" s="374">
        <v>0.45390111579999998</v>
      </c>
      <c r="G809" s="374">
        <v>12.645729631845937</v>
      </c>
      <c r="H809" s="374">
        <v>0.94497087449999995</v>
      </c>
      <c r="I809" s="374">
        <v>0.85274230510000004</v>
      </c>
      <c r="J809" s="374">
        <v>10.815526431421073</v>
      </c>
      <c r="K809" s="374">
        <v>0.29346567140000002</v>
      </c>
      <c r="L809" s="374">
        <v>0.26441383419999998</v>
      </c>
      <c r="M809" s="374">
        <v>10.98726066580371</v>
      </c>
      <c r="N809" s="374">
        <v>0.28053633970000003</v>
      </c>
      <c r="O809" s="374">
        <v>0.25037395169999999</v>
      </c>
      <c r="P809" s="374">
        <v>12.046935312240814</v>
      </c>
      <c r="Q809" s="374">
        <v>0.57400201110000004</v>
      </c>
      <c r="R809" s="374">
        <v>0.51478778589999996</v>
      </c>
      <c r="S809" s="374">
        <v>11.502647658292098</v>
      </c>
      <c r="T809" s="374">
        <v>0.37168413789999999</v>
      </c>
      <c r="U809" s="374">
        <v>0.3399816148</v>
      </c>
      <c r="V809" s="374">
        <v>9.3247757290197963</v>
      </c>
      <c r="W809" s="374">
        <v>0.40927639729999998</v>
      </c>
      <c r="X809" s="374">
        <v>0.36478590360000002</v>
      </c>
      <c r="Y809" s="374">
        <v>12.196330302495806</v>
      </c>
      <c r="Z809" s="374">
        <v>0.78096053519999997</v>
      </c>
      <c r="AA809" s="374">
        <v>0.70476751839999996</v>
      </c>
      <c r="AB809" s="374">
        <v>10.811085189195069</v>
      </c>
    </row>
    <row r="810" spans="1:28" x14ac:dyDescent="0.25">
      <c r="A810" s="373" t="s">
        <v>627</v>
      </c>
      <c r="B810" s="374">
        <v>0.34518510219999998</v>
      </c>
      <c r="C810" s="374">
        <v>0.31270306840000001</v>
      </c>
      <c r="D810" s="374">
        <v>10.387500821849937</v>
      </c>
      <c r="E810" s="374">
        <v>0.33764444269999999</v>
      </c>
      <c r="F810" s="374">
        <v>0.30386250819999999</v>
      </c>
      <c r="G810" s="374">
        <v>11.117506631573315</v>
      </c>
      <c r="H810" s="374">
        <v>0.68282954480000002</v>
      </c>
      <c r="I810" s="374">
        <v>0.6165655766</v>
      </c>
      <c r="J810" s="374">
        <v>10.747270155010469</v>
      </c>
      <c r="K810" s="374">
        <v>0.27487009099999998</v>
      </c>
      <c r="L810" s="374">
        <v>0.24412082839999999</v>
      </c>
      <c r="M810" s="374">
        <v>12.595919324678162</v>
      </c>
      <c r="N810" s="374">
        <v>0.21111464390000001</v>
      </c>
      <c r="O810" s="374">
        <v>0.18048680019999999</v>
      </c>
      <c r="P810" s="374">
        <v>16.969575429372608</v>
      </c>
      <c r="Q810" s="374">
        <v>0.48598473489999999</v>
      </c>
      <c r="R810" s="374">
        <v>0.4246076285</v>
      </c>
      <c r="S810" s="374">
        <v>14.455017357277654</v>
      </c>
      <c r="T810" s="374">
        <v>0.31409788709999997</v>
      </c>
      <c r="U810" s="374">
        <v>0.28267405039999999</v>
      </c>
      <c r="V810" s="374">
        <v>11.116632975518437</v>
      </c>
      <c r="W810" s="374">
        <v>0.28170391160000002</v>
      </c>
      <c r="X810" s="374">
        <v>0.2498419432</v>
      </c>
      <c r="Y810" s="374">
        <v>12.752850058684629</v>
      </c>
      <c r="Z810" s="374">
        <v>0.59580179870000005</v>
      </c>
      <c r="AA810" s="374">
        <v>0.53251599360000001</v>
      </c>
      <c r="AB810" s="374">
        <v>11.884301290589461</v>
      </c>
    </row>
    <row r="811" spans="1:28" x14ac:dyDescent="0.25">
      <c r="A811" s="373" t="s">
        <v>628</v>
      </c>
      <c r="B811" s="374">
        <v>0.28219868729999997</v>
      </c>
      <c r="C811" s="374">
        <v>0.25735835979999999</v>
      </c>
      <c r="D811" s="374">
        <v>9.6520383170393345</v>
      </c>
      <c r="E811" s="374">
        <v>0.18317582530000001</v>
      </c>
      <c r="F811" s="374">
        <v>0.16182396869999999</v>
      </c>
      <c r="G811" s="374">
        <v>13.194495705134713</v>
      </c>
      <c r="H811" s="374">
        <v>0.46537451260000001</v>
      </c>
      <c r="I811" s="374">
        <v>0.41918232849999998</v>
      </c>
      <c r="J811" s="374">
        <v>11.019592420628488</v>
      </c>
      <c r="K811" s="374">
        <v>0.28344002629999998</v>
      </c>
      <c r="L811" s="374">
        <v>0.24606949450000001</v>
      </c>
      <c r="M811" s="374">
        <v>15.186982797658398</v>
      </c>
      <c r="N811" s="374">
        <v>0.14154602390000001</v>
      </c>
      <c r="O811" s="374">
        <v>0.1207204592</v>
      </c>
      <c r="P811" s="374">
        <v>17.251064846844134</v>
      </c>
      <c r="Q811" s="374">
        <v>0.42498605029999997</v>
      </c>
      <c r="R811" s="374">
        <v>0.3667899537</v>
      </c>
      <c r="S811" s="374">
        <v>15.866327856841721</v>
      </c>
      <c r="T811" s="374">
        <v>0.28274749999999998</v>
      </c>
      <c r="U811" s="374">
        <v>0.25241548330000002</v>
      </c>
      <c r="V811" s="374">
        <v>12.016702106958267</v>
      </c>
      <c r="W811" s="374">
        <v>0.16477072849999999</v>
      </c>
      <c r="X811" s="374">
        <v>0.1438266268</v>
      </c>
      <c r="Y811" s="374">
        <v>14.562047491473251</v>
      </c>
      <c r="Z811" s="374">
        <v>0.4475182285</v>
      </c>
      <c r="AA811" s="374">
        <v>0.39624211009999999</v>
      </c>
      <c r="AB811" s="374">
        <v>12.940603003315164</v>
      </c>
    </row>
    <row r="812" spans="1:28" s="340" customFormat="1" x14ac:dyDescent="0.25">
      <c r="A812" s="379" t="s">
        <v>32</v>
      </c>
      <c r="B812" s="375">
        <v>2.1597003398000001</v>
      </c>
      <c r="C812" s="375">
        <v>2.0111835780999998</v>
      </c>
      <c r="D812" s="375">
        <v>7.38454526564436</v>
      </c>
      <c r="E812" s="375">
        <v>2.7726998846000002</v>
      </c>
      <c r="F812" s="375">
        <v>2.5954086828</v>
      </c>
      <c r="G812" s="375">
        <v>6.8309551006330738</v>
      </c>
      <c r="H812" s="375">
        <v>4.9324002244000003</v>
      </c>
      <c r="I812" s="375">
        <v>4.6065922609000003</v>
      </c>
      <c r="J812" s="375">
        <v>7.0726460048440742</v>
      </c>
      <c r="K812" s="375">
        <v>1.6363627432000001</v>
      </c>
      <c r="L812" s="375">
        <v>1.4416947406</v>
      </c>
      <c r="M812" s="375">
        <v>13.502719897485637</v>
      </c>
      <c r="N812" s="375">
        <v>1.6534523503</v>
      </c>
      <c r="O812" s="375">
        <v>1.4639574934999999</v>
      </c>
      <c r="P812" s="375">
        <v>12.944013582454472</v>
      </c>
      <c r="Q812" s="375">
        <v>3.2898150935000001</v>
      </c>
      <c r="R812" s="375">
        <v>2.9056522341000002</v>
      </c>
      <c r="S812" s="375">
        <v>13.221226370160943</v>
      </c>
      <c r="T812" s="375">
        <v>1.9283257279999999</v>
      </c>
      <c r="U812" s="375">
        <v>1.7618305308</v>
      </c>
      <c r="V812" s="375">
        <v>9.4501255534718673</v>
      </c>
      <c r="W812" s="375">
        <v>2.2778654499000002</v>
      </c>
      <c r="X812" s="375">
        <v>2.0999980910999998</v>
      </c>
      <c r="Y812" s="375">
        <v>8.4698819276941109</v>
      </c>
      <c r="Z812" s="375">
        <v>4.2061911779000001</v>
      </c>
      <c r="AA812" s="375">
        <v>3.8618286219</v>
      </c>
      <c r="AB812" s="375">
        <v>8.9170853943947304</v>
      </c>
    </row>
    <row r="813" spans="1:28" x14ac:dyDescent="0.25">
      <c r="A813" s="1071"/>
      <c r="B813" s="1072"/>
      <c r="C813" s="1072"/>
      <c r="D813" s="1072"/>
      <c r="E813" s="1072"/>
      <c r="F813" s="1072"/>
      <c r="G813" s="1072"/>
      <c r="H813" s="1072"/>
      <c r="I813" s="1072"/>
      <c r="J813" s="1072"/>
      <c r="K813" s="1072"/>
      <c r="L813" s="1072"/>
      <c r="M813" s="1072"/>
      <c r="N813" s="1072"/>
      <c r="O813" s="1072"/>
      <c r="P813" s="1072"/>
      <c r="Q813" s="1072"/>
      <c r="R813" s="1072"/>
      <c r="S813" s="1072"/>
      <c r="T813" s="1072"/>
      <c r="U813" s="1072"/>
      <c r="V813" s="1072"/>
      <c r="W813" s="1072"/>
      <c r="X813" s="1072"/>
      <c r="Y813" s="1072"/>
      <c r="Z813" s="1072"/>
      <c r="AA813" s="1072"/>
      <c r="AB813" s="1072"/>
    </row>
    <row r="814" spans="1:28" x14ac:dyDescent="0.25">
      <c r="A814" s="1088" t="s">
        <v>646</v>
      </c>
      <c r="B814" s="1077"/>
      <c r="C814" s="1077"/>
      <c r="D814" s="1077"/>
      <c r="E814" s="1077"/>
      <c r="F814" s="1077"/>
      <c r="G814" s="1077"/>
      <c r="H814" s="1077"/>
      <c r="I814" s="1077"/>
      <c r="J814" s="1077"/>
      <c r="K814" s="1077"/>
      <c r="L814" s="1077"/>
      <c r="M814" s="1077"/>
      <c r="N814" s="1077"/>
      <c r="O814" s="1077"/>
      <c r="P814" s="1077"/>
      <c r="Q814" s="1077"/>
      <c r="R814" s="1077"/>
      <c r="S814" s="1077"/>
      <c r="T814" s="1077"/>
      <c r="U814" s="1077"/>
      <c r="V814" s="1077"/>
      <c r="W814" s="1077"/>
      <c r="X814" s="1077"/>
      <c r="Y814" s="1077"/>
      <c r="Z814" s="1077"/>
      <c r="AA814" s="1077"/>
      <c r="AB814" s="1078"/>
    </row>
    <row r="815" spans="1:28" x14ac:dyDescent="0.25">
      <c r="A815" s="1082" t="s">
        <v>609</v>
      </c>
      <c r="B815" s="1077"/>
      <c r="C815" s="1077"/>
      <c r="D815" s="1077"/>
      <c r="E815" s="1077"/>
      <c r="F815" s="1077"/>
      <c r="G815" s="1077"/>
      <c r="H815" s="1077"/>
      <c r="I815" s="1077"/>
      <c r="J815" s="1077"/>
      <c r="K815" s="1077"/>
      <c r="L815" s="1077"/>
      <c r="M815" s="1077"/>
      <c r="N815" s="1077"/>
      <c r="O815" s="1077"/>
      <c r="P815" s="1077"/>
      <c r="Q815" s="1077"/>
      <c r="R815" s="1077"/>
      <c r="S815" s="1077"/>
      <c r="T815" s="1077"/>
      <c r="U815" s="1077"/>
      <c r="V815" s="1077"/>
      <c r="W815" s="1077"/>
      <c r="X815" s="1077"/>
      <c r="Y815" s="1077"/>
      <c r="Z815" s="1077"/>
      <c r="AA815" s="1077"/>
      <c r="AB815" s="1078"/>
    </row>
    <row r="816" spans="1:28" x14ac:dyDescent="0.25">
      <c r="A816" s="373" t="s">
        <v>610</v>
      </c>
      <c r="B816" s="374">
        <v>0.1009118569</v>
      </c>
      <c r="C816" s="374">
        <v>9.48924768E-2</v>
      </c>
      <c r="D816" s="374">
        <v>6.3433691510516033</v>
      </c>
      <c r="E816" s="374">
        <v>0.1229547275</v>
      </c>
      <c r="F816" s="374">
        <v>0.1111481473</v>
      </c>
      <c r="G816" s="374">
        <v>10.622381467261754</v>
      </c>
      <c r="H816" s="374">
        <v>0.22386658440000001</v>
      </c>
      <c r="I816" s="374">
        <v>0.20604062410000001</v>
      </c>
      <c r="J816" s="374">
        <v>8.6516726387648291</v>
      </c>
      <c r="K816" s="374">
        <v>0.1005425662</v>
      </c>
      <c r="L816" s="374">
        <v>9.9654706400000001E-2</v>
      </c>
      <c r="M816" s="374">
        <v>0.89093614549047295</v>
      </c>
      <c r="N816" s="374">
        <v>0.14111685060000001</v>
      </c>
      <c r="O816" s="374">
        <v>0.13669912610000001</v>
      </c>
      <c r="P816" s="374">
        <v>3.2317137834285026</v>
      </c>
      <c r="Q816" s="374">
        <v>0.2416594168</v>
      </c>
      <c r="R816" s="374">
        <v>0.23635383260000001</v>
      </c>
      <c r="S816" s="374">
        <v>2.244763345546863</v>
      </c>
      <c r="T816" s="374">
        <v>0.1007485885</v>
      </c>
      <c r="U816" s="374">
        <v>9.6977638800000002E-2</v>
      </c>
      <c r="V816" s="374">
        <v>3.8884734116665154</v>
      </c>
      <c r="W816" s="374">
        <v>0.13098444710000001</v>
      </c>
      <c r="X816" s="374">
        <v>0.1223357493</v>
      </c>
      <c r="Y816" s="374">
        <v>7.0696405993239786</v>
      </c>
      <c r="Z816" s="374">
        <v>0.2317330356</v>
      </c>
      <c r="AA816" s="374">
        <v>0.219313388</v>
      </c>
      <c r="AB816" s="374">
        <v>5.6629682817174842</v>
      </c>
    </row>
    <row r="817" spans="1:28" x14ac:dyDescent="0.25">
      <c r="A817" s="373" t="s">
        <v>611</v>
      </c>
      <c r="B817" s="374">
        <v>0.22811337600000001</v>
      </c>
      <c r="C817" s="374">
        <v>0.21010454170000001</v>
      </c>
      <c r="D817" s="374">
        <v>8.5713684027421522</v>
      </c>
      <c r="E817" s="374">
        <v>0.34702354010000003</v>
      </c>
      <c r="F817" s="374">
        <v>0.31576640030000003</v>
      </c>
      <c r="G817" s="374">
        <v>9.8988175341972795</v>
      </c>
      <c r="H817" s="374">
        <v>0.57513691609999995</v>
      </c>
      <c r="I817" s="374">
        <v>0.52587094199999995</v>
      </c>
      <c r="J817" s="374">
        <v>9.3684533913646071</v>
      </c>
      <c r="K817" s="374">
        <v>0.30851767149999998</v>
      </c>
      <c r="L817" s="374">
        <v>0.29792061450000001</v>
      </c>
      <c r="M817" s="374">
        <v>3.557006962336251</v>
      </c>
      <c r="N817" s="374">
        <v>0.4812773601</v>
      </c>
      <c r="O817" s="374">
        <v>0.43670675019999999</v>
      </c>
      <c r="P817" s="374">
        <v>10.206073040910834</v>
      </c>
      <c r="Q817" s="374">
        <v>0.78979503159999997</v>
      </c>
      <c r="R817" s="374">
        <v>0.73462736480000002</v>
      </c>
      <c r="S817" s="374">
        <v>7.5096122801005638</v>
      </c>
      <c r="T817" s="374">
        <v>0.26366119980000002</v>
      </c>
      <c r="U817" s="374">
        <v>0.2485551731</v>
      </c>
      <c r="V817" s="374">
        <v>6.0775346220303783</v>
      </c>
      <c r="W817" s="374">
        <v>0.40637896509999999</v>
      </c>
      <c r="X817" s="374">
        <v>0.36872063360000001</v>
      </c>
      <c r="Y817" s="374">
        <v>10.213242240425568</v>
      </c>
      <c r="Z817" s="374">
        <v>0.67004016489999996</v>
      </c>
      <c r="AA817" s="374">
        <v>0.61727580670000004</v>
      </c>
      <c r="AB817" s="374">
        <v>8.5479388026046053</v>
      </c>
    </row>
    <row r="818" spans="1:28" x14ac:dyDescent="0.25">
      <c r="A818" s="373" t="s">
        <v>612</v>
      </c>
      <c r="B818" s="374">
        <v>0.3286207766</v>
      </c>
      <c r="C818" s="374">
        <v>0.32551980260000002</v>
      </c>
      <c r="D818" s="374">
        <v>0.95262222919521022</v>
      </c>
      <c r="E818" s="374">
        <v>0.4744272873</v>
      </c>
      <c r="F818" s="374">
        <v>0.4559715587</v>
      </c>
      <c r="G818" s="374">
        <v>4.0475613550587042</v>
      </c>
      <c r="H818" s="374">
        <v>0.80304806390000005</v>
      </c>
      <c r="I818" s="374">
        <v>0.78149136129999996</v>
      </c>
      <c r="J818" s="374">
        <v>2.7584057441327081</v>
      </c>
      <c r="K818" s="374">
        <v>0.34092606209999998</v>
      </c>
      <c r="L818" s="374">
        <v>0.3383564248</v>
      </c>
      <c r="M818" s="374">
        <v>0.75944687662392596</v>
      </c>
      <c r="N818" s="374">
        <v>0.51394093490000003</v>
      </c>
      <c r="O818" s="374">
        <v>0.55879680939999998</v>
      </c>
      <c r="P818" s="374">
        <v>-8.027224519796972</v>
      </c>
      <c r="Q818" s="374">
        <v>0.85486699700000002</v>
      </c>
      <c r="R818" s="374">
        <v>0.89715323420000004</v>
      </c>
      <c r="S818" s="374">
        <v>-4.7133795641618681</v>
      </c>
      <c r="T818" s="374">
        <v>0.33406110929999999</v>
      </c>
      <c r="U818" s="374">
        <v>0.33114037079999997</v>
      </c>
      <c r="V818" s="374">
        <v>0.88202428865553628</v>
      </c>
      <c r="W818" s="374">
        <v>0.49189680400000002</v>
      </c>
      <c r="X818" s="374">
        <v>0.5009940208</v>
      </c>
      <c r="Y818" s="374">
        <v>-1.8158334076469274</v>
      </c>
      <c r="Z818" s="374">
        <v>0.82595791330000001</v>
      </c>
      <c r="AA818" s="374">
        <v>0.83213439160000002</v>
      </c>
      <c r="AB818" s="374">
        <v>-0.74224528662060196</v>
      </c>
    </row>
    <row r="819" spans="1:28" x14ac:dyDescent="0.25">
      <c r="A819" s="373" t="s">
        <v>613</v>
      </c>
      <c r="B819" s="374">
        <v>0.37836890639999998</v>
      </c>
      <c r="C819" s="374">
        <v>0.34380743190000002</v>
      </c>
      <c r="D819" s="374">
        <v>10.052567598379468</v>
      </c>
      <c r="E819" s="374">
        <v>0.44105963920000002</v>
      </c>
      <c r="F819" s="374">
        <v>0.43077526929999999</v>
      </c>
      <c r="G819" s="374">
        <v>2.387409545750363</v>
      </c>
      <c r="H819" s="374">
        <v>0.81942854570000001</v>
      </c>
      <c r="I819" s="374">
        <v>0.77458270129999995</v>
      </c>
      <c r="J819" s="374">
        <v>5.7896780194980124</v>
      </c>
      <c r="K819" s="374">
        <v>0.36772040080000001</v>
      </c>
      <c r="L819" s="374">
        <v>0.37279208250000001</v>
      </c>
      <c r="M819" s="374">
        <v>-1.360458533879938</v>
      </c>
      <c r="N819" s="374">
        <v>0.45499338979999998</v>
      </c>
      <c r="O819" s="374">
        <v>0.4570550934</v>
      </c>
      <c r="P819" s="374">
        <v>-0.45108426309466987</v>
      </c>
      <c r="Q819" s="374">
        <v>0.82271379060000005</v>
      </c>
      <c r="R819" s="374">
        <v>0.82984717590000001</v>
      </c>
      <c r="S819" s="374">
        <v>-0.85960228668170435</v>
      </c>
      <c r="T819" s="374">
        <v>0.37366105849999998</v>
      </c>
      <c r="U819" s="374">
        <v>0.3564984813</v>
      </c>
      <c r="V819" s="374">
        <v>4.8142076615348417</v>
      </c>
      <c r="W819" s="374">
        <v>0.44721993830000001</v>
      </c>
      <c r="X819" s="374">
        <v>0.4422819992</v>
      </c>
      <c r="Y819" s="374">
        <v>1.1164684768839139</v>
      </c>
      <c r="Z819" s="374">
        <v>0.82088099680000004</v>
      </c>
      <c r="AA819" s="374">
        <v>0.79878048049999995</v>
      </c>
      <c r="AB819" s="374">
        <v>2.7667822185847735</v>
      </c>
    </row>
    <row r="820" spans="1:28" x14ac:dyDescent="0.25">
      <c r="A820" s="373" t="s">
        <v>614</v>
      </c>
      <c r="B820" s="374">
        <v>0.45642898009999999</v>
      </c>
      <c r="C820" s="374">
        <v>0.4226474341</v>
      </c>
      <c r="D820" s="374">
        <v>7.9928430352204982</v>
      </c>
      <c r="E820" s="374">
        <v>0.4481376252</v>
      </c>
      <c r="F820" s="374">
        <v>0.42041227939999998</v>
      </c>
      <c r="G820" s="374">
        <v>6.5947992383973197</v>
      </c>
      <c r="H820" s="374">
        <v>0.90456660529999999</v>
      </c>
      <c r="I820" s="374">
        <v>0.84305971339999997</v>
      </c>
      <c r="J820" s="374">
        <v>7.2956744252369754</v>
      </c>
      <c r="K820" s="374">
        <v>0.4501448904</v>
      </c>
      <c r="L820" s="374">
        <v>0.45183756949999998</v>
      </c>
      <c r="M820" s="374">
        <v>-0.37462115022287579</v>
      </c>
      <c r="N820" s="374">
        <v>0.44070307580000001</v>
      </c>
      <c r="O820" s="374">
        <v>0.4468809218</v>
      </c>
      <c r="P820" s="374">
        <v>-1.3824367294795525</v>
      </c>
      <c r="Q820" s="374">
        <v>0.89084796619999995</v>
      </c>
      <c r="R820" s="374">
        <v>0.89871849130000003</v>
      </c>
      <c r="S820" s="374">
        <v>-0.87574976771818136</v>
      </c>
      <c r="T820" s="374">
        <v>0.45365069930000002</v>
      </c>
      <c r="U820" s="374">
        <v>0.4354284558</v>
      </c>
      <c r="V820" s="374">
        <v>4.1848995529060629</v>
      </c>
      <c r="W820" s="374">
        <v>0.44485071059999998</v>
      </c>
      <c r="X820" s="374">
        <v>0.43200168410000001</v>
      </c>
      <c r="Y820" s="374">
        <v>2.974300094863902</v>
      </c>
      <c r="Z820" s="374">
        <v>0.89850140990000005</v>
      </c>
      <c r="AA820" s="374">
        <v>0.86743013999999996</v>
      </c>
      <c r="AB820" s="374">
        <v>3.5819910408001476</v>
      </c>
    </row>
    <row r="821" spans="1:28" x14ac:dyDescent="0.25">
      <c r="A821" s="373" t="s">
        <v>615</v>
      </c>
      <c r="B821" s="374">
        <v>0.42751035180000002</v>
      </c>
      <c r="C821" s="374">
        <v>0.42406980519999998</v>
      </c>
      <c r="D821" s="374">
        <v>0.81131609886193612</v>
      </c>
      <c r="E821" s="374">
        <v>0.39859172349999999</v>
      </c>
      <c r="F821" s="374">
        <v>0.36737815419999997</v>
      </c>
      <c r="G821" s="374">
        <v>8.496305222059398</v>
      </c>
      <c r="H821" s="374">
        <v>0.82610207530000002</v>
      </c>
      <c r="I821" s="374">
        <v>0.79144795950000002</v>
      </c>
      <c r="J821" s="374">
        <v>4.3785716273616826</v>
      </c>
      <c r="K821" s="374">
        <v>0.32714611649999997</v>
      </c>
      <c r="L821" s="374">
        <v>0.314616691</v>
      </c>
      <c r="M821" s="374">
        <v>3.9824414465029045</v>
      </c>
      <c r="N821" s="374">
        <v>0.27126078149999999</v>
      </c>
      <c r="O821" s="374">
        <v>0.28826819529999997</v>
      </c>
      <c r="P821" s="374">
        <v>-5.8998578675321429</v>
      </c>
      <c r="Q821" s="374">
        <v>0.59840689790000001</v>
      </c>
      <c r="R821" s="374">
        <v>0.60288488640000004</v>
      </c>
      <c r="S821" s="374">
        <v>-0.74276011905678452</v>
      </c>
      <c r="T821" s="374">
        <v>0.3831379694</v>
      </c>
      <c r="U821" s="374">
        <v>0.37614530559999998</v>
      </c>
      <c r="V821" s="374">
        <v>1.859032585517939</v>
      </c>
      <c r="W821" s="374">
        <v>0.34229699619999998</v>
      </c>
      <c r="X821" s="374">
        <v>0.33273953090000002</v>
      </c>
      <c r="Y821" s="374">
        <v>2.8723564267067347</v>
      </c>
      <c r="Z821" s="374">
        <v>0.72543496549999997</v>
      </c>
      <c r="AA821" s="374">
        <v>0.7088848365</v>
      </c>
      <c r="AB821" s="374">
        <v>2.3346710421559447</v>
      </c>
    </row>
    <row r="822" spans="1:28" x14ac:dyDescent="0.25">
      <c r="A822" s="373" t="s">
        <v>616</v>
      </c>
      <c r="B822" s="374">
        <v>0.49970580860000002</v>
      </c>
      <c r="C822" s="374">
        <v>0.47811990980000002</v>
      </c>
      <c r="D822" s="374">
        <v>4.5147458529868567</v>
      </c>
      <c r="E822" s="374">
        <v>0.38807585859999999</v>
      </c>
      <c r="F822" s="374">
        <v>0.38708815479999997</v>
      </c>
      <c r="G822" s="374">
        <v>0.25516249664376822</v>
      </c>
      <c r="H822" s="374">
        <v>0.88778166719999996</v>
      </c>
      <c r="I822" s="374">
        <v>0.86520806449999998</v>
      </c>
      <c r="J822" s="374">
        <v>2.6090374819893958</v>
      </c>
      <c r="K822" s="374">
        <v>0.3605752438</v>
      </c>
      <c r="L822" s="374">
        <v>0.34383482479999999</v>
      </c>
      <c r="M822" s="374">
        <v>4.8687386479067341</v>
      </c>
      <c r="N822" s="374">
        <v>0.22481726099999999</v>
      </c>
      <c r="O822" s="374">
        <v>0.26244145200000002</v>
      </c>
      <c r="P822" s="374">
        <v>-14.336222693966816</v>
      </c>
      <c r="Q822" s="374">
        <v>0.58539250480000005</v>
      </c>
      <c r="R822" s="374">
        <v>0.60627627689999997</v>
      </c>
      <c r="S822" s="374">
        <v>-3.4445966130791761</v>
      </c>
      <c r="T822" s="374">
        <v>0.4381943089</v>
      </c>
      <c r="U822" s="374">
        <v>0.41932262889999999</v>
      </c>
      <c r="V822" s="374">
        <v>4.5005155217846537</v>
      </c>
      <c r="W822" s="374">
        <v>0.31589703009999998</v>
      </c>
      <c r="X822" s="374">
        <v>0.33251107949999997</v>
      </c>
      <c r="Y822" s="374">
        <v>-4.9965400927339587</v>
      </c>
      <c r="Z822" s="374">
        <v>0.75409133900000003</v>
      </c>
      <c r="AA822" s="374">
        <v>0.75183370839999997</v>
      </c>
      <c r="AB822" s="374">
        <v>0.3002832374734199</v>
      </c>
    </row>
    <row r="823" spans="1:28" x14ac:dyDescent="0.25">
      <c r="A823" s="373" t="s">
        <v>617</v>
      </c>
      <c r="B823" s="374">
        <v>0.60061766549999995</v>
      </c>
      <c r="C823" s="374">
        <v>0.59658310889999999</v>
      </c>
      <c r="D823" s="374">
        <v>0.67627737691720036</v>
      </c>
      <c r="E823" s="374">
        <v>0.41234323899999997</v>
      </c>
      <c r="F823" s="374">
        <v>0.41797392880000001</v>
      </c>
      <c r="G823" s="374">
        <v>-1.3471389988762406</v>
      </c>
      <c r="H823" s="374">
        <v>1.0129609045000001</v>
      </c>
      <c r="I823" s="374">
        <v>1.0145570375999999</v>
      </c>
      <c r="J823" s="374">
        <v>-0.15732315097587435</v>
      </c>
      <c r="K823" s="374">
        <v>0.46035225749999997</v>
      </c>
      <c r="L823" s="374">
        <v>0.47270766510000001</v>
      </c>
      <c r="M823" s="374">
        <v>-2.6137523277491748</v>
      </c>
      <c r="N823" s="374">
        <v>0.32714611649999997</v>
      </c>
      <c r="O823" s="374">
        <v>0.35766126320000002</v>
      </c>
      <c r="P823" s="374">
        <v>-8.53185677056012</v>
      </c>
      <c r="Q823" s="374">
        <v>0.787498374</v>
      </c>
      <c r="R823" s="374">
        <v>0.83036892829999998</v>
      </c>
      <c r="S823" s="374">
        <v>-5.1628321868651961</v>
      </c>
      <c r="T823" s="374">
        <v>0.53860443629999999</v>
      </c>
      <c r="U823" s="374">
        <v>0.54234373250000001</v>
      </c>
      <c r="V823" s="374">
        <v>-0.68946979119004492</v>
      </c>
      <c r="W823" s="374">
        <v>0.37467644179999998</v>
      </c>
      <c r="X823" s="374">
        <v>0.39156577819999999</v>
      </c>
      <c r="Y823" s="374">
        <v>-4.3132820436042945</v>
      </c>
      <c r="Z823" s="374">
        <v>0.91328087810000003</v>
      </c>
      <c r="AA823" s="374">
        <v>0.93390951069999995</v>
      </c>
      <c r="AB823" s="374">
        <v>-2.2088470417800932</v>
      </c>
    </row>
    <row r="824" spans="1:28" x14ac:dyDescent="0.25">
      <c r="A824" s="373" t="s">
        <v>618</v>
      </c>
      <c r="B824" s="374">
        <v>0.60162880640000005</v>
      </c>
      <c r="C824" s="374">
        <v>0.57931145890000002</v>
      </c>
      <c r="D824" s="374">
        <v>3.8523918622939579</v>
      </c>
      <c r="E824" s="374">
        <v>0.43964404200000001</v>
      </c>
      <c r="F824" s="374">
        <v>0.41594196999999999</v>
      </c>
      <c r="G824" s="374">
        <v>5.6984083621087755</v>
      </c>
      <c r="H824" s="374">
        <v>1.0412728484</v>
      </c>
      <c r="I824" s="374">
        <v>0.99525342890000001</v>
      </c>
      <c r="J824" s="374">
        <v>4.6238895706054217</v>
      </c>
      <c r="K824" s="374">
        <v>0.49684359500000003</v>
      </c>
      <c r="L824" s="374">
        <v>0.47922956999999999</v>
      </c>
      <c r="M824" s="374">
        <v>3.6754879295115339</v>
      </c>
      <c r="N824" s="374">
        <v>0.38073479389999998</v>
      </c>
      <c r="O824" s="374">
        <v>0.40070583529999998</v>
      </c>
      <c r="P824" s="374">
        <v>-4.9839657026826467</v>
      </c>
      <c r="Q824" s="374">
        <v>0.87757838889999995</v>
      </c>
      <c r="R824" s="374">
        <v>0.87993540530000003</v>
      </c>
      <c r="S824" s="374">
        <v>-0.26786243465183324</v>
      </c>
      <c r="T824" s="374">
        <v>0.55530185080000005</v>
      </c>
      <c r="U824" s="374">
        <v>0.53549018910000001</v>
      </c>
      <c r="V824" s="374">
        <v>3.6997244960355946</v>
      </c>
      <c r="W824" s="374">
        <v>0.41359946869999997</v>
      </c>
      <c r="X824" s="374">
        <v>0.40927076530000001</v>
      </c>
      <c r="Y824" s="374">
        <v>1.05766249803525</v>
      </c>
      <c r="Z824" s="374">
        <v>0.96890131940000002</v>
      </c>
      <c r="AA824" s="374">
        <v>0.94476095439999996</v>
      </c>
      <c r="AB824" s="374">
        <v>2.555182333432815</v>
      </c>
    </row>
    <row r="825" spans="1:28" x14ac:dyDescent="0.25">
      <c r="A825" s="373" t="s">
        <v>619</v>
      </c>
      <c r="B825" s="374">
        <v>0.6052689134</v>
      </c>
      <c r="C825" s="374">
        <v>0.6085716659</v>
      </c>
      <c r="D825" s="374">
        <v>-0.54270559821670838</v>
      </c>
      <c r="E825" s="374">
        <v>0.45905794640000003</v>
      </c>
      <c r="F825" s="374">
        <v>0.44479578520000002</v>
      </c>
      <c r="G825" s="374">
        <v>3.2064515165284524</v>
      </c>
      <c r="H825" s="374">
        <v>1.0643268598</v>
      </c>
      <c r="I825" s="374">
        <v>1.0533674511</v>
      </c>
      <c r="J825" s="374">
        <v>1.0404164936514304</v>
      </c>
      <c r="K825" s="374">
        <v>0.56140519209999995</v>
      </c>
      <c r="L825" s="374">
        <v>0.63836404889999998</v>
      </c>
      <c r="M825" s="374">
        <v>-12.055637677687525</v>
      </c>
      <c r="N825" s="374">
        <v>0.438151234</v>
      </c>
      <c r="O825" s="374">
        <v>0.4995779132</v>
      </c>
      <c r="P825" s="374">
        <v>-12.295715558467569</v>
      </c>
      <c r="Q825" s="374">
        <v>0.99955642609999995</v>
      </c>
      <c r="R825" s="374">
        <v>1.137941962</v>
      </c>
      <c r="S825" s="374">
        <v>-12.161036372784718</v>
      </c>
      <c r="T825" s="374">
        <v>0.58587617049999996</v>
      </c>
      <c r="U825" s="374">
        <v>0.62161638419999998</v>
      </c>
      <c r="V825" s="374">
        <v>-5.749561081147581</v>
      </c>
      <c r="W825" s="374">
        <v>0.44981480680000002</v>
      </c>
      <c r="X825" s="374">
        <v>0.46878236690000002</v>
      </c>
      <c r="Y825" s="374">
        <v>-4.0461334383010472</v>
      </c>
      <c r="Z825" s="374">
        <v>1.0356909772</v>
      </c>
      <c r="AA825" s="374">
        <v>1.0903987511</v>
      </c>
      <c r="AB825" s="374">
        <v>-5.0172263903283447</v>
      </c>
    </row>
    <row r="826" spans="1:28" x14ac:dyDescent="0.25">
      <c r="A826" s="373" t="s">
        <v>620</v>
      </c>
      <c r="B826" s="374">
        <v>0.64591677560000005</v>
      </c>
      <c r="C826" s="374">
        <v>0.60389816060000001</v>
      </c>
      <c r="D826" s="374">
        <v>6.9578974968648177</v>
      </c>
      <c r="E826" s="374">
        <v>0.47584288450000001</v>
      </c>
      <c r="F826" s="374">
        <v>0.4626770228</v>
      </c>
      <c r="G826" s="374">
        <v>2.8455836471678708</v>
      </c>
      <c r="H826" s="374">
        <v>1.1217596600999999</v>
      </c>
      <c r="I826" s="374">
        <v>1.0665751833999999</v>
      </c>
      <c r="J826" s="374">
        <v>5.173988440653976</v>
      </c>
      <c r="K826" s="374">
        <v>0.66067183740000002</v>
      </c>
      <c r="L826" s="374">
        <v>0.62271147719999997</v>
      </c>
      <c r="M826" s="374">
        <v>6.0959788906874479</v>
      </c>
      <c r="N826" s="374">
        <v>0.51751351339999996</v>
      </c>
      <c r="O826" s="374">
        <v>0.55957943799999998</v>
      </c>
      <c r="P826" s="374">
        <v>-7.5174178576590256</v>
      </c>
      <c r="Q826" s="374">
        <v>1.1781853509</v>
      </c>
      <c r="R826" s="374">
        <v>1.1822909152000001</v>
      </c>
      <c r="S826" s="374">
        <v>-0.34725499851325781</v>
      </c>
      <c r="T826" s="374">
        <v>0.65244018749999999</v>
      </c>
      <c r="U826" s="374">
        <v>0.61213564919999996</v>
      </c>
      <c r="V826" s="374">
        <v>6.5842494801068963</v>
      </c>
      <c r="W826" s="374">
        <v>0.4942660317</v>
      </c>
      <c r="X826" s="374">
        <v>0.50510614679999999</v>
      </c>
      <c r="Y826" s="374">
        <v>-2.1461063518382062</v>
      </c>
      <c r="Z826" s="374">
        <v>1.1467062191999999</v>
      </c>
      <c r="AA826" s="374">
        <v>1.1172417960000001</v>
      </c>
      <c r="AB826" s="374">
        <v>2.6372467719601778</v>
      </c>
    </row>
    <row r="827" spans="1:28" x14ac:dyDescent="0.25">
      <c r="A827" s="373" t="s">
        <v>621</v>
      </c>
      <c r="B827" s="374">
        <v>0.55956534690000004</v>
      </c>
      <c r="C827" s="374">
        <v>0.54354898370000004</v>
      </c>
      <c r="D827" s="374">
        <v>2.9466273841549206</v>
      </c>
      <c r="E827" s="374">
        <v>0.42488138559999999</v>
      </c>
      <c r="F827" s="374">
        <v>0.43504238290000002</v>
      </c>
      <c r="G827" s="374">
        <v>-2.3356338829027767</v>
      </c>
      <c r="H827" s="374">
        <v>0.98444673250000003</v>
      </c>
      <c r="I827" s="374">
        <v>0.97859136660000001</v>
      </c>
      <c r="J827" s="374">
        <v>0.59834636803959285</v>
      </c>
      <c r="K827" s="374">
        <v>0.57748179529999999</v>
      </c>
      <c r="L827" s="374">
        <v>0.56349258089999998</v>
      </c>
      <c r="M827" s="374">
        <v>2.4825906984714319</v>
      </c>
      <c r="N827" s="374">
        <v>0.5435422996</v>
      </c>
      <c r="O827" s="374">
        <v>0.54470949489999998</v>
      </c>
      <c r="P827" s="374">
        <v>-0.2142784935691755</v>
      </c>
      <c r="Q827" s="374">
        <v>1.1210240949000001</v>
      </c>
      <c r="R827" s="374">
        <v>1.1082020758</v>
      </c>
      <c r="S827" s="374">
        <v>1.1570109260753858</v>
      </c>
      <c r="T827" s="374">
        <v>0.56748645050000002</v>
      </c>
      <c r="U827" s="374">
        <v>0.55228137040000003</v>
      </c>
      <c r="V827" s="374">
        <v>2.7531401410457512</v>
      </c>
      <c r="W827" s="374">
        <v>0.47734297650000002</v>
      </c>
      <c r="X827" s="374">
        <v>0.48306058229999999</v>
      </c>
      <c r="Y827" s="374">
        <v>-1.1836208561619155</v>
      </c>
      <c r="Z827" s="374">
        <v>1.044829427</v>
      </c>
      <c r="AA827" s="374">
        <v>1.0353419527000001</v>
      </c>
      <c r="AB827" s="374">
        <v>0.91636142776385654</v>
      </c>
    </row>
    <row r="828" spans="1:28" x14ac:dyDescent="0.25">
      <c r="A828" s="373" t="s">
        <v>622</v>
      </c>
      <c r="B828" s="374">
        <v>0.54803834119999995</v>
      </c>
      <c r="C828" s="374">
        <v>0.54354898370000004</v>
      </c>
      <c r="D828" s="374">
        <v>0.82593430116275623</v>
      </c>
      <c r="E828" s="374">
        <v>0.45723789279999999</v>
      </c>
      <c r="F828" s="374">
        <v>0.44662454810000002</v>
      </c>
      <c r="G828" s="374">
        <v>2.3763460260190605</v>
      </c>
      <c r="H828" s="374">
        <v>1.0052762341000001</v>
      </c>
      <c r="I828" s="374">
        <v>0.99017353180000001</v>
      </c>
      <c r="J828" s="374">
        <v>1.525258130516316</v>
      </c>
      <c r="K828" s="374">
        <v>0.51981017100000004</v>
      </c>
      <c r="L828" s="374">
        <v>0.49540389410000002</v>
      </c>
      <c r="M828" s="374">
        <v>4.9265411900604628</v>
      </c>
      <c r="N828" s="374">
        <v>0.482553281</v>
      </c>
      <c r="O828" s="374">
        <v>0.51392610390000004</v>
      </c>
      <c r="P828" s="374">
        <v>-6.1045396725177064</v>
      </c>
      <c r="Q828" s="374">
        <v>1.0023634521</v>
      </c>
      <c r="R828" s="374">
        <v>1.0093299979999999</v>
      </c>
      <c r="S828" s="374">
        <v>-0.69021488648947082</v>
      </c>
      <c r="T828" s="374">
        <v>0.53555828640000003</v>
      </c>
      <c r="U828" s="374">
        <v>0.52246845669999997</v>
      </c>
      <c r="V828" s="374">
        <v>2.505381814373564</v>
      </c>
      <c r="W828" s="374">
        <v>0.46843016749999999</v>
      </c>
      <c r="X828" s="374">
        <v>0.47609281320000002</v>
      </c>
      <c r="Y828" s="374">
        <v>-1.609485690089818</v>
      </c>
      <c r="Z828" s="374">
        <v>1.0039884538999999</v>
      </c>
      <c r="AA828" s="374">
        <v>0.99856126990000005</v>
      </c>
      <c r="AB828" s="374">
        <v>0.54350035031334176</v>
      </c>
    </row>
    <row r="829" spans="1:28" x14ac:dyDescent="0.25">
      <c r="A829" s="373" t="s">
        <v>623</v>
      </c>
      <c r="B829" s="374">
        <v>0.48838103100000002</v>
      </c>
      <c r="C829" s="374">
        <v>0.46491217750000002</v>
      </c>
      <c r="D829" s="374">
        <v>5.0480186658479198</v>
      </c>
      <c r="E829" s="374">
        <v>0.41760117149999998</v>
      </c>
      <c r="F829" s="374">
        <v>0.40598537179999999</v>
      </c>
      <c r="G829" s="374">
        <v>2.86113749579191</v>
      </c>
      <c r="H829" s="374">
        <v>0.90598220249999994</v>
      </c>
      <c r="I829" s="374">
        <v>0.87089754919999995</v>
      </c>
      <c r="J829" s="374">
        <v>4.0285626400290653</v>
      </c>
      <c r="K829" s="374">
        <v>0.42717831429999997</v>
      </c>
      <c r="L829" s="374">
        <v>0.41766278800000001</v>
      </c>
      <c r="M829" s="374">
        <v>2.2782796488922452</v>
      </c>
      <c r="N829" s="374">
        <v>0.35470600769999999</v>
      </c>
      <c r="O829" s="374">
        <v>0.35974827269999998</v>
      </c>
      <c r="P829" s="374">
        <v>-1.4016092314096618</v>
      </c>
      <c r="Q829" s="374">
        <v>0.78188432210000003</v>
      </c>
      <c r="R829" s="374">
        <v>0.77741106069999999</v>
      </c>
      <c r="S829" s="374">
        <v>0.5754049081797552</v>
      </c>
      <c r="T829" s="374">
        <v>0.4613224843</v>
      </c>
      <c r="U829" s="374">
        <v>0.44422383650000002</v>
      </c>
      <c r="V829" s="374">
        <v>3.8491063277285464</v>
      </c>
      <c r="W829" s="374">
        <v>0.38979437109999998</v>
      </c>
      <c r="X829" s="374">
        <v>0.38574026639999998</v>
      </c>
      <c r="Y829" s="374">
        <v>1.0509933893694257</v>
      </c>
      <c r="Z829" s="374">
        <v>0.85111685540000004</v>
      </c>
      <c r="AA829" s="374">
        <v>0.8299641029</v>
      </c>
      <c r="AB829" s="374">
        <v>2.5486346248096314</v>
      </c>
    </row>
    <row r="830" spans="1:28" x14ac:dyDescent="0.25">
      <c r="A830" s="373" t="s">
        <v>624</v>
      </c>
      <c r="B830" s="374">
        <v>0.45015990690000002</v>
      </c>
      <c r="C830" s="374">
        <v>0.43158805290000002</v>
      </c>
      <c r="D830" s="374">
        <v>4.3031436749022101</v>
      </c>
      <c r="E830" s="374">
        <v>0.382615698</v>
      </c>
      <c r="F830" s="374">
        <v>0.36412702009999998</v>
      </c>
      <c r="G830" s="374">
        <v>5.0775352773662519</v>
      </c>
      <c r="H830" s="374">
        <v>0.83277560490000002</v>
      </c>
      <c r="I830" s="374">
        <v>0.79571507299999999</v>
      </c>
      <c r="J830" s="374">
        <v>4.6575128657893483</v>
      </c>
      <c r="K830" s="374">
        <v>0.3447538248</v>
      </c>
      <c r="L830" s="374">
        <v>0.33992168189999999</v>
      </c>
      <c r="M830" s="374">
        <v>1.4215459493465143</v>
      </c>
      <c r="N830" s="374">
        <v>0.2750885441</v>
      </c>
      <c r="O830" s="374">
        <v>0.29713798600000002</v>
      </c>
      <c r="P830" s="374">
        <v>-7.4206069028145087</v>
      </c>
      <c r="Q830" s="374">
        <v>0.6198423689</v>
      </c>
      <c r="R830" s="374">
        <v>0.63705966790000002</v>
      </c>
      <c r="S830" s="374">
        <v>-2.7026195296203648</v>
      </c>
      <c r="T830" s="374">
        <v>0.4035584559</v>
      </c>
      <c r="U830" s="374">
        <v>0.39145155250000002</v>
      </c>
      <c r="V830" s="374">
        <v>3.0928229362431781</v>
      </c>
      <c r="W830" s="374">
        <v>0.3350764926</v>
      </c>
      <c r="X830" s="374">
        <v>0.33479559390000002</v>
      </c>
      <c r="Y830" s="374">
        <v>8.3901552206167018E-2</v>
      </c>
      <c r="Z830" s="374">
        <v>0.73863494860000001</v>
      </c>
      <c r="AA830" s="374">
        <v>0.72624714639999999</v>
      </c>
      <c r="AB830" s="374">
        <v>1.7057281755124665</v>
      </c>
    </row>
    <row r="831" spans="1:28" x14ac:dyDescent="0.25">
      <c r="A831" s="373" t="s">
        <v>625</v>
      </c>
      <c r="B831" s="374">
        <v>0.40324297139999998</v>
      </c>
      <c r="C831" s="374">
        <v>0.3649398036</v>
      </c>
      <c r="D831" s="374">
        <v>10.49574955161181</v>
      </c>
      <c r="E831" s="374">
        <v>0.33670990340000001</v>
      </c>
      <c r="F831" s="374">
        <v>0.31861114260000001</v>
      </c>
      <c r="G831" s="374">
        <v>5.6805172136500159</v>
      </c>
      <c r="H831" s="374">
        <v>0.73995287480000005</v>
      </c>
      <c r="I831" s="374">
        <v>0.68355094620000001</v>
      </c>
      <c r="J831" s="374">
        <v>8.2513130752798869</v>
      </c>
      <c r="K831" s="374">
        <v>0.29448254169999999</v>
      </c>
      <c r="L831" s="374">
        <v>0.3060077766</v>
      </c>
      <c r="M831" s="374">
        <v>-3.7663209177410173</v>
      </c>
      <c r="N831" s="374">
        <v>0.23987312750000001</v>
      </c>
      <c r="O831" s="374">
        <v>0.23504945159999999</v>
      </c>
      <c r="P831" s="374">
        <v>2.0521961941050604</v>
      </c>
      <c r="Q831" s="374">
        <v>0.53435566919999999</v>
      </c>
      <c r="R831" s="374">
        <v>0.54105722820000002</v>
      </c>
      <c r="S831" s="374">
        <v>-1.238604467459925</v>
      </c>
      <c r="T831" s="374">
        <v>0.35515851809999999</v>
      </c>
      <c r="U831" s="374">
        <v>0.33913617140000002</v>
      </c>
      <c r="V831" s="374">
        <v>4.7244582121268808</v>
      </c>
      <c r="W831" s="374">
        <v>0.29389705840000002</v>
      </c>
      <c r="X831" s="374">
        <v>0.28202330990000002</v>
      </c>
      <c r="Y831" s="374">
        <v>4.2102011015366703</v>
      </c>
      <c r="Z831" s="374">
        <v>0.64905557650000001</v>
      </c>
      <c r="AA831" s="374">
        <v>0.62115948129999998</v>
      </c>
      <c r="AB831" s="374">
        <v>4.4909714879691531</v>
      </c>
    </row>
    <row r="832" spans="1:28" x14ac:dyDescent="0.25">
      <c r="A832" s="373" t="s">
        <v>626</v>
      </c>
      <c r="B832" s="374">
        <v>0.3195205089</v>
      </c>
      <c r="C832" s="374">
        <v>0.30438743089999998</v>
      </c>
      <c r="D832" s="374">
        <v>4.9716500958187249</v>
      </c>
      <c r="E832" s="374">
        <v>0.27341248610000002</v>
      </c>
      <c r="F832" s="374">
        <v>0.23184650109999999</v>
      </c>
      <c r="G832" s="374">
        <v>17.928234759976736</v>
      </c>
      <c r="H832" s="374">
        <v>0.59293299499999996</v>
      </c>
      <c r="I832" s="374">
        <v>0.53623393200000002</v>
      </c>
      <c r="J832" s="374">
        <v>10.573568664058342</v>
      </c>
      <c r="K832" s="374">
        <v>0.27100559730000001</v>
      </c>
      <c r="L832" s="374">
        <v>0.26322408060000002</v>
      </c>
      <c r="M832" s="374">
        <v>2.9562328348768929</v>
      </c>
      <c r="N832" s="374">
        <v>0.18220150330000001</v>
      </c>
      <c r="O832" s="374">
        <v>0.1828742126</v>
      </c>
      <c r="P832" s="374">
        <v>-0.36785355925026408</v>
      </c>
      <c r="Q832" s="374">
        <v>0.45320710050000002</v>
      </c>
      <c r="R832" s="374">
        <v>0.4460982932</v>
      </c>
      <c r="S832" s="374">
        <v>1.5935517818296052</v>
      </c>
      <c r="T832" s="374">
        <v>0.29807141199999998</v>
      </c>
      <c r="U832" s="374">
        <v>0.28636388740000002</v>
      </c>
      <c r="V832" s="374">
        <v>4.088338339829356</v>
      </c>
      <c r="W832" s="374">
        <v>0.2330868801</v>
      </c>
      <c r="X832" s="374">
        <v>0.21040378160000001</v>
      </c>
      <c r="Y832" s="374">
        <v>10.780746585212508</v>
      </c>
      <c r="Z832" s="374">
        <v>0.53115829199999998</v>
      </c>
      <c r="AA832" s="374">
        <v>0.49676766900000002</v>
      </c>
      <c r="AB832" s="374">
        <v>6.922878670672894</v>
      </c>
    </row>
    <row r="833" spans="1:28" x14ac:dyDescent="0.25">
      <c r="A833" s="373" t="s">
        <v>627</v>
      </c>
      <c r="B833" s="374">
        <v>0.2123395787</v>
      </c>
      <c r="C833" s="374">
        <v>0.1930360877</v>
      </c>
      <c r="D833" s="374">
        <v>9.9999389906823222</v>
      </c>
      <c r="E833" s="374">
        <v>0.15895134180000001</v>
      </c>
      <c r="F833" s="374">
        <v>0.14650423069999999</v>
      </c>
      <c r="G833" s="374">
        <v>8.4960762160433809</v>
      </c>
      <c r="H833" s="374">
        <v>0.37129092050000001</v>
      </c>
      <c r="I833" s="374">
        <v>0.33954031839999999</v>
      </c>
      <c r="J833" s="374">
        <v>9.3510550527892811</v>
      </c>
      <c r="K833" s="374">
        <v>0.1952158963</v>
      </c>
      <c r="L833" s="374">
        <v>0.1943527652</v>
      </c>
      <c r="M833" s="374">
        <v>0.44410538698114177</v>
      </c>
      <c r="N833" s="374">
        <v>0.1140673277</v>
      </c>
      <c r="O833" s="374">
        <v>0.1069592399</v>
      </c>
      <c r="P833" s="374">
        <v>6.645604256953952</v>
      </c>
      <c r="Q833" s="374">
        <v>0.30928322400000002</v>
      </c>
      <c r="R833" s="374">
        <v>0.3013120051</v>
      </c>
      <c r="S833" s="374">
        <v>2.6455032541284007</v>
      </c>
      <c r="T833" s="374">
        <v>0.2047689677</v>
      </c>
      <c r="U833" s="374">
        <v>0.1936126004</v>
      </c>
      <c r="V833" s="374">
        <v>5.7622113834281175</v>
      </c>
      <c r="W833" s="374">
        <v>0.13910751360000001</v>
      </c>
      <c r="X833" s="374">
        <v>0.12918929260000001</v>
      </c>
      <c r="Y833" s="374">
        <v>7.6772778923011264</v>
      </c>
      <c r="Z833" s="374">
        <v>0.34387648129999998</v>
      </c>
      <c r="AA833" s="374">
        <v>0.32280189300000001</v>
      </c>
      <c r="AB833" s="374">
        <v>6.5286445826387984</v>
      </c>
    </row>
    <row r="834" spans="1:28" x14ac:dyDescent="0.25">
      <c r="A834" s="373" t="s">
        <v>628</v>
      </c>
      <c r="B834" s="374">
        <v>0.14782879239999999</v>
      </c>
      <c r="C834" s="374">
        <v>0.13736041609999999</v>
      </c>
      <c r="D834" s="374">
        <v>7.6211011856420763</v>
      </c>
      <c r="E834" s="374">
        <v>9.2620501999999993E-2</v>
      </c>
      <c r="F834" s="374">
        <v>7.6808043300000003E-2</v>
      </c>
      <c r="G834" s="374">
        <v>20.586982847927835</v>
      </c>
      <c r="H834" s="374">
        <v>0.24044929440000001</v>
      </c>
      <c r="I834" s="374">
        <v>0.21416845940000001</v>
      </c>
      <c r="J834" s="374">
        <v>12.271104285676149</v>
      </c>
      <c r="K834" s="374">
        <v>0.1508138493</v>
      </c>
      <c r="L834" s="374">
        <v>0.15600396450000001</v>
      </c>
      <c r="M834" s="374">
        <v>-3.3269123747172502</v>
      </c>
      <c r="N834" s="374">
        <v>6.8644543899999994E-2</v>
      </c>
      <c r="O834" s="374">
        <v>6.4958172499999994E-2</v>
      </c>
      <c r="P834" s="374">
        <v>5.6749924730410184</v>
      </c>
      <c r="Q834" s="374">
        <v>0.2194583933</v>
      </c>
      <c r="R834" s="374">
        <v>0.22096213710000001</v>
      </c>
      <c r="S834" s="374">
        <v>-0.68054365319587529</v>
      </c>
      <c r="T834" s="374">
        <v>0.14914852640000001</v>
      </c>
      <c r="U834" s="374">
        <v>0.14552357099999999</v>
      </c>
      <c r="V834" s="374">
        <v>2.4909747438784491</v>
      </c>
      <c r="W834" s="374">
        <v>8.2020407500000003E-2</v>
      </c>
      <c r="X834" s="374">
        <v>7.1619528299999999E-2</v>
      </c>
      <c r="Y834" s="374">
        <v>14.522406733025072</v>
      </c>
      <c r="Z834" s="374">
        <v>0.2311689338</v>
      </c>
      <c r="AA834" s="374">
        <v>0.2171430993</v>
      </c>
      <c r="AB834" s="374">
        <v>6.4592586848096101</v>
      </c>
    </row>
    <row r="835" spans="1:28" s="340" customFormat="1" x14ac:dyDescent="0.25">
      <c r="A835" s="379" t="s">
        <v>32</v>
      </c>
      <c r="B835" s="375">
        <v>8.0021686948999999</v>
      </c>
      <c r="C835" s="375">
        <v>7.6708477324000004</v>
      </c>
      <c r="D835" s="375">
        <v>4.319222256238664</v>
      </c>
      <c r="E835" s="375">
        <v>6.9511888944000004</v>
      </c>
      <c r="F835" s="375">
        <v>6.6554779112000002</v>
      </c>
      <c r="G835" s="375">
        <v>4.4431216983287003</v>
      </c>
      <c r="H835" s="375">
        <v>14.953357588999999</v>
      </c>
      <c r="I835" s="375">
        <v>14.326325644000001</v>
      </c>
      <c r="J835" s="375">
        <v>4.3767813225898955</v>
      </c>
      <c r="K835" s="375">
        <v>7.2155878234999999</v>
      </c>
      <c r="L835" s="375">
        <v>7.1680952066000003</v>
      </c>
      <c r="M835" s="375">
        <v>0.662555609700477</v>
      </c>
      <c r="N835" s="375">
        <v>6.4523319464000002</v>
      </c>
      <c r="O835" s="375">
        <v>6.7097357322000004</v>
      </c>
      <c r="P835" s="375">
        <v>-3.8362730824810343</v>
      </c>
      <c r="Q835" s="375">
        <v>13.667919769999999</v>
      </c>
      <c r="R835" s="375">
        <v>13.877830939000001</v>
      </c>
      <c r="S835" s="375">
        <v>-1.5125646790385749</v>
      </c>
      <c r="T835" s="375">
        <v>7.6544106797999998</v>
      </c>
      <c r="U835" s="375">
        <v>7.4507154557000002</v>
      </c>
      <c r="V835" s="375">
        <v>2.733901533498595</v>
      </c>
      <c r="W835" s="375">
        <v>6.7306375076</v>
      </c>
      <c r="X835" s="375">
        <v>6.6792349230000001</v>
      </c>
      <c r="Y835" s="375">
        <v>0.76958791227712542</v>
      </c>
      <c r="Z835" s="375">
        <v>14.385048187000001</v>
      </c>
      <c r="AA835" s="375">
        <v>14.129950379</v>
      </c>
      <c r="AB835" s="375">
        <v>1.8053694539446274</v>
      </c>
    </row>
    <row r="836" spans="1:28" ht="12.75" customHeight="1" x14ac:dyDescent="0.25">
      <c r="A836" s="1074"/>
      <c r="B836" s="1072"/>
      <c r="C836" s="1072"/>
      <c r="D836" s="1072"/>
      <c r="E836" s="1072"/>
      <c r="F836" s="1072"/>
      <c r="G836" s="1072"/>
      <c r="H836" s="1072"/>
      <c r="I836" s="1072"/>
      <c r="J836" s="1072"/>
      <c r="K836" s="1072"/>
      <c r="L836" s="1072"/>
      <c r="M836" s="1072"/>
      <c r="N836" s="1072"/>
      <c r="O836" s="1072"/>
      <c r="P836" s="1072"/>
      <c r="Q836" s="1072"/>
      <c r="R836" s="1072"/>
      <c r="S836" s="1072"/>
      <c r="T836" s="1072"/>
      <c r="U836" s="1072"/>
      <c r="V836" s="1072"/>
      <c r="W836" s="1072"/>
      <c r="X836" s="1072"/>
      <c r="Y836" s="1072"/>
      <c r="Z836" s="1072"/>
      <c r="AA836" s="1072"/>
      <c r="AB836" s="1075"/>
    </row>
    <row r="837" spans="1:28" x14ac:dyDescent="0.25">
      <c r="A837" s="1082" t="s">
        <v>629</v>
      </c>
      <c r="B837" s="1077"/>
      <c r="C837" s="1077"/>
      <c r="D837" s="1077"/>
      <c r="E837" s="1077"/>
      <c r="F837" s="1077"/>
      <c r="G837" s="1077"/>
      <c r="H837" s="1077"/>
      <c r="I837" s="1077"/>
      <c r="J837" s="1077"/>
      <c r="K837" s="1077"/>
      <c r="L837" s="1077"/>
      <c r="M837" s="1077"/>
      <c r="N837" s="1077"/>
      <c r="O837" s="1077"/>
      <c r="P837" s="1077"/>
      <c r="Q837" s="1077"/>
      <c r="R837" s="1077"/>
      <c r="S837" s="1077"/>
      <c r="T837" s="1077"/>
      <c r="U837" s="1077"/>
      <c r="V837" s="1077"/>
      <c r="W837" s="1077"/>
      <c r="X837" s="1077"/>
      <c r="Y837" s="1077"/>
      <c r="Z837" s="1077"/>
      <c r="AA837" s="1077"/>
      <c r="AB837" s="1078"/>
    </row>
    <row r="838" spans="1:28" x14ac:dyDescent="0.25">
      <c r="A838" s="373" t="s">
        <v>610</v>
      </c>
      <c r="B838" s="374">
        <v>1.05158649E-2</v>
      </c>
      <c r="C838" s="374">
        <v>1.1582165300000001E-2</v>
      </c>
      <c r="D838" s="374">
        <v>-9.2063994286111672</v>
      </c>
      <c r="E838" s="374">
        <v>1.6178253600000001E-2</v>
      </c>
      <c r="F838" s="374">
        <v>1.44269076E-2</v>
      </c>
      <c r="G838" s="374">
        <v>12.139441442045417</v>
      </c>
      <c r="H838" s="374">
        <v>2.6694118499999999E-2</v>
      </c>
      <c r="I838" s="374">
        <v>2.6009072899999999E-2</v>
      </c>
      <c r="J838" s="374">
        <v>2.6338716594546563</v>
      </c>
      <c r="K838" s="374">
        <v>1.02073671E-2</v>
      </c>
      <c r="L838" s="374">
        <v>8.3480381999999995E-3</v>
      </c>
      <c r="M838" s="374">
        <v>22.272644847264832</v>
      </c>
      <c r="N838" s="374">
        <v>1.45454982E-2</v>
      </c>
      <c r="O838" s="374">
        <v>1.27829335E-2</v>
      </c>
      <c r="P838" s="374">
        <v>13.788421100680836</v>
      </c>
      <c r="Q838" s="374">
        <v>2.4752865299999999E-2</v>
      </c>
      <c r="R838" s="374">
        <v>2.1130971799999999E-2</v>
      </c>
      <c r="S838" s="374">
        <v>17.140212642752182</v>
      </c>
      <c r="T838" s="374">
        <v>1.03794738E-2</v>
      </c>
      <c r="U838" s="374">
        <v>1.01660893E-2</v>
      </c>
      <c r="V838" s="374">
        <v>2.0989831360226141</v>
      </c>
      <c r="W838" s="374">
        <v>1.5456390400000001E-2</v>
      </c>
      <c r="X838" s="374">
        <v>1.3707086800000001E-2</v>
      </c>
      <c r="Y838" s="374">
        <v>12.76203780952201</v>
      </c>
      <c r="Z838" s="374">
        <v>2.5835864199999999E-2</v>
      </c>
      <c r="AA838" s="374">
        <v>2.3873176100000001E-2</v>
      </c>
      <c r="AB838" s="374">
        <v>8.2213111978845621</v>
      </c>
    </row>
    <row r="839" spans="1:28" x14ac:dyDescent="0.25">
      <c r="A839" s="373" t="s">
        <v>611</v>
      </c>
      <c r="B839" s="374">
        <v>8.0891268099999997E-2</v>
      </c>
      <c r="C839" s="374">
        <v>7.9043197999999995E-2</v>
      </c>
      <c r="D839" s="374">
        <v>2.338050770668465</v>
      </c>
      <c r="E839" s="374">
        <v>0.11587674150000001</v>
      </c>
      <c r="F839" s="374">
        <v>0.1204951579</v>
      </c>
      <c r="G839" s="374">
        <v>-3.8328647229400326</v>
      </c>
      <c r="H839" s="374">
        <v>0.19676800959999999</v>
      </c>
      <c r="I839" s="374">
        <v>0.19953835589999999</v>
      </c>
      <c r="J839" s="374">
        <v>-1.3883778321739704</v>
      </c>
      <c r="K839" s="374">
        <v>0.1041151447</v>
      </c>
      <c r="L839" s="374">
        <v>0.1147855257</v>
      </c>
      <c r="M839" s="374">
        <v>-9.2959290249606816</v>
      </c>
      <c r="N839" s="374">
        <v>0.176077083</v>
      </c>
      <c r="O839" s="374">
        <v>0.17139566000000001</v>
      </c>
      <c r="P839" s="374">
        <v>2.7313544578666527</v>
      </c>
      <c r="Q839" s="374">
        <v>0.28019222770000002</v>
      </c>
      <c r="R839" s="374">
        <v>0.28618118580000002</v>
      </c>
      <c r="S839" s="374">
        <v>-2.0927155232997818</v>
      </c>
      <c r="T839" s="374">
        <v>9.1158857300000007E-2</v>
      </c>
      <c r="U839" s="374">
        <v>9.4693124300000001E-2</v>
      </c>
      <c r="V839" s="374">
        <v>-3.7323375124924341</v>
      </c>
      <c r="W839" s="374">
        <v>0.14249212459999999</v>
      </c>
      <c r="X839" s="374">
        <v>0.1427821537</v>
      </c>
      <c r="Y839" s="374">
        <v>-0.20312699625569808</v>
      </c>
      <c r="Z839" s="374">
        <v>0.2336509819</v>
      </c>
      <c r="AA839" s="374">
        <v>0.23747527800000001</v>
      </c>
      <c r="AB839" s="374">
        <v>-1.6103975673627868</v>
      </c>
    </row>
    <row r="840" spans="1:28" x14ac:dyDescent="0.25">
      <c r="A840" s="373" t="s">
        <v>612</v>
      </c>
      <c r="B840" s="374">
        <v>0.183016494</v>
      </c>
      <c r="C840" s="374">
        <v>0.18084433480000001</v>
      </c>
      <c r="D840" s="374">
        <v>1.2011209543291601</v>
      </c>
      <c r="E840" s="374">
        <v>0.24671836759999999</v>
      </c>
      <c r="F840" s="374">
        <v>0.23652000640000001</v>
      </c>
      <c r="G840" s="374">
        <v>4.3118387130231195</v>
      </c>
      <c r="H840" s="374">
        <v>0.42973486170000003</v>
      </c>
      <c r="I840" s="374">
        <v>0.41736434109999998</v>
      </c>
      <c r="J840" s="374">
        <v>2.9639620307275072</v>
      </c>
      <c r="K840" s="374">
        <v>0.20261623749999999</v>
      </c>
      <c r="L840" s="374">
        <v>0.20661394629999999</v>
      </c>
      <c r="M840" s="374">
        <v>-1.9348688080306986</v>
      </c>
      <c r="N840" s="374">
        <v>0.31311098669999998</v>
      </c>
      <c r="O840" s="374">
        <v>0.3407043105</v>
      </c>
      <c r="P840" s="374">
        <v>-8.0989065737106394</v>
      </c>
      <c r="Q840" s="374">
        <v>0.51572722419999995</v>
      </c>
      <c r="R840" s="374">
        <v>0.54731825680000001</v>
      </c>
      <c r="S840" s="374">
        <v>-5.7719676271540843</v>
      </c>
      <c r="T840" s="374">
        <v>0.19168180500000001</v>
      </c>
      <c r="U840" s="374">
        <v>0.192127666</v>
      </c>
      <c r="V840" s="374">
        <v>-0.23206496455330239</v>
      </c>
      <c r="W840" s="374">
        <v>0.27607144020000002</v>
      </c>
      <c r="X840" s="374">
        <v>0.2821375357</v>
      </c>
      <c r="Y840" s="374">
        <v>-2.1500490833130881</v>
      </c>
      <c r="Z840" s="374">
        <v>0.46775324530000001</v>
      </c>
      <c r="AA840" s="374">
        <v>0.47426520160000002</v>
      </c>
      <c r="AB840" s="374">
        <v>-1.3730622187820285</v>
      </c>
    </row>
    <row r="841" spans="1:28" x14ac:dyDescent="0.25">
      <c r="A841" s="373" t="s">
        <v>613</v>
      </c>
      <c r="B841" s="374">
        <v>0.20708164630000001</v>
      </c>
      <c r="C841" s="374">
        <v>0.2054310365</v>
      </c>
      <c r="D841" s="374">
        <v>0.80348608862712556</v>
      </c>
      <c r="E841" s="374">
        <v>0.27078351989999999</v>
      </c>
      <c r="F841" s="374">
        <v>0.26943773920000003</v>
      </c>
      <c r="G841" s="374">
        <v>0.4994774317791606</v>
      </c>
      <c r="H841" s="374">
        <v>0.47786516620000002</v>
      </c>
      <c r="I841" s="374">
        <v>0.47486877570000002</v>
      </c>
      <c r="J841" s="374">
        <v>0.63099337192322746</v>
      </c>
      <c r="K841" s="374">
        <v>0.20542326350000001</v>
      </c>
      <c r="L841" s="374">
        <v>0.22435352759999999</v>
      </c>
      <c r="M841" s="374">
        <v>-8.437693983466465</v>
      </c>
      <c r="N841" s="374">
        <v>0.29728956760000003</v>
      </c>
      <c r="O841" s="374">
        <v>0.30783390999999999</v>
      </c>
      <c r="P841" s="374">
        <v>-3.4253349151820101</v>
      </c>
      <c r="Q841" s="374">
        <v>0.50271283109999998</v>
      </c>
      <c r="R841" s="374">
        <v>0.53218743749999997</v>
      </c>
      <c r="S841" s="374">
        <v>-5.5383882299927407</v>
      </c>
      <c r="T841" s="374">
        <v>0.20634845290000001</v>
      </c>
      <c r="U841" s="374">
        <v>0.21371632760000001</v>
      </c>
      <c r="V841" s="374">
        <v>-3.4475020148156399</v>
      </c>
      <c r="W841" s="374">
        <v>0.28250220120000002</v>
      </c>
      <c r="X841" s="374">
        <v>0.28624966169999999</v>
      </c>
      <c r="Y841" s="374">
        <v>-1.3091580537577863</v>
      </c>
      <c r="Z841" s="374">
        <v>0.4888506541</v>
      </c>
      <c r="AA841" s="374">
        <v>0.49996598930000002</v>
      </c>
      <c r="AB841" s="374">
        <v>-2.2232182664189915</v>
      </c>
    </row>
    <row r="842" spans="1:28" x14ac:dyDescent="0.25">
      <c r="A842" s="373" t="s">
        <v>614</v>
      </c>
      <c r="B842" s="374">
        <v>0.25217852819999997</v>
      </c>
      <c r="C842" s="374">
        <v>0.2487117593</v>
      </c>
      <c r="D842" s="374">
        <v>1.3938902244739815</v>
      </c>
      <c r="E842" s="374">
        <v>0.27401917059999997</v>
      </c>
      <c r="F842" s="374">
        <v>0.27553361570000001</v>
      </c>
      <c r="G842" s="374">
        <v>-0.54964077473906858</v>
      </c>
      <c r="H842" s="374">
        <v>0.52619769890000001</v>
      </c>
      <c r="I842" s="374">
        <v>0.52424537490000001</v>
      </c>
      <c r="J842" s="374">
        <v>0.37240652821637354</v>
      </c>
      <c r="K842" s="374">
        <v>0.23094168130000001</v>
      </c>
      <c r="L842" s="374">
        <v>0.23035368010000001</v>
      </c>
      <c r="M842" s="374">
        <v>0.25526017198629347</v>
      </c>
      <c r="N842" s="374">
        <v>0.27024004470000001</v>
      </c>
      <c r="O842" s="374">
        <v>0.2895725763</v>
      </c>
      <c r="P842" s="374">
        <v>-6.6762301344348574</v>
      </c>
      <c r="Q842" s="374">
        <v>0.50118172599999999</v>
      </c>
      <c r="R842" s="374">
        <v>0.51992625640000001</v>
      </c>
      <c r="S842" s="374">
        <v>-3.6052286587309967</v>
      </c>
      <c r="T842" s="374">
        <v>0.2427894317</v>
      </c>
      <c r="U842" s="374">
        <v>0.24067359820000001</v>
      </c>
      <c r="V842" s="374">
        <v>0.87912987374783036</v>
      </c>
      <c r="W842" s="374">
        <v>0.27234836810000002</v>
      </c>
      <c r="X842" s="374">
        <v>0.2816806328</v>
      </c>
      <c r="Y842" s="374">
        <v>-3.3130657962651355</v>
      </c>
      <c r="Z842" s="374">
        <v>0.51513779979999996</v>
      </c>
      <c r="AA842" s="374">
        <v>0.522354231</v>
      </c>
      <c r="AB842" s="374">
        <v>-1.3815205796619767</v>
      </c>
    </row>
    <row r="843" spans="1:28" x14ac:dyDescent="0.25">
      <c r="A843" s="373" t="s">
        <v>615</v>
      </c>
      <c r="B843" s="374">
        <v>0.25318966910000001</v>
      </c>
      <c r="C843" s="374">
        <v>0.26659299689999999</v>
      </c>
      <c r="D843" s="374">
        <v>-5.0276368681310917</v>
      </c>
      <c r="E843" s="374">
        <v>0.2630988494</v>
      </c>
      <c r="F843" s="374">
        <v>0.25013413039999999</v>
      </c>
      <c r="G843" s="374">
        <v>5.1831067512728479</v>
      </c>
      <c r="H843" s="374">
        <v>0.51628851850000002</v>
      </c>
      <c r="I843" s="374">
        <v>0.51672712730000003</v>
      </c>
      <c r="J843" s="374">
        <v>-8.4882092854665636E-2</v>
      </c>
      <c r="K843" s="374">
        <v>0.18016002980000001</v>
      </c>
      <c r="L843" s="374">
        <v>0.19122225079999999</v>
      </c>
      <c r="M843" s="374">
        <v>-5.7850072121418572</v>
      </c>
      <c r="N843" s="374">
        <v>0.1852637134</v>
      </c>
      <c r="O843" s="374">
        <v>0.1974832795</v>
      </c>
      <c r="P843" s="374">
        <v>-6.1876459267530048</v>
      </c>
      <c r="Q843" s="374">
        <v>0.36542374319999998</v>
      </c>
      <c r="R843" s="374">
        <v>0.3887055304</v>
      </c>
      <c r="S843" s="374">
        <v>-5.9895693215483048</v>
      </c>
      <c r="T843" s="374">
        <v>0.2209022803</v>
      </c>
      <c r="U843" s="374">
        <v>0.23359160339999999</v>
      </c>
      <c r="V843" s="374">
        <v>-5.432268504219695</v>
      </c>
      <c r="W843" s="374">
        <v>0.22868688570000001</v>
      </c>
      <c r="X843" s="374">
        <v>0.22708073719999999</v>
      </c>
      <c r="Y843" s="374">
        <v>0.70730283854301135</v>
      </c>
      <c r="Z843" s="374">
        <v>0.44958916599999998</v>
      </c>
      <c r="AA843" s="374">
        <v>0.46067234060000001</v>
      </c>
      <c r="AB843" s="374">
        <v>-2.4058693399227726</v>
      </c>
    </row>
    <row r="844" spans="1:28" x14ac:dyDescent="0.25">
      <c r="A844" s="373" t="s">
        <v>616</v>
      </c>
      <c r="B844" s="374">
        <v>0.27927710300000003</v>
      </c>
      <c r="C844" s="374">
        <v>0.27878474980000001</v>
      </c>
      <c r="D844" s="374">
        <v>0.17660693432952623</v>
      </c>
      <c r="E844" s="374">
        <v>0.2481339648</v>
      </c>
      <c r="F844" s="374">
        <v>0.24728938810000001</v>
      </c>
      <c r="G844" s="374">
        <v>0.34153374169798578</v>
      </c>
      <c r="H844" s="374">
        <v>0.52741106790000003</v>
      </c>
      <c r="I844" s="374">
        <v>0.52607413790000002</v>
      </c>
      <c r="J844" s="374">
        <v>0.25413338229034466</v>
      </c>
      <c r="K844" s="374">
        <v>0.18092558240000001</v>
      </c>
      <c r="L844" s="374">
        <v>0.18391771740000001</v>
      </c>
      <c r="M844" s="374">
        <v>-1.6268878508819529</v>
      </c>
      <c r="N844" s="374">
        <v>0.1543864278</v>
      </c>
      <c r="O844" s="374">
        <v>0.1742652982</v>
      </c>
      <c r="P844" s="374">
        <v>-11.407245507470742</v>
      </c>
      <c r="Q844" s="374">
        <v>0.33531201020000001</v>
      </c>
      <c r="R844" s="374">
        <v>0.35818301559999999</v>
      </c>
      <c r="S844" s="374">
        <v>-6.3852847298435655</v>
      </c>
      <c r="T844" s="374">
        <v>0.2357945689</v>
      </c>
      <c r="U844" s="374">
        <v>0.23724682650000001</v>
      </c>
      <c r="V844" s="374">
        <v>-0.61212941029582524</v>
      </c>
      <c r="W844" s="374">
        <v>0.206686914</v>
      </c>
      <c r="X844" s="374">
        <v>0.2153154877</v>
      </c>
      <c r="Y844" s="374">
        <v>-4.0074096815656102</v>
      </c>
      <c r="Z844" s="374">
        <v>0.4424814829</v>
      </c>
      <c r="AA844" s="374">
        <v>0.45256231429999999</v>
      </c>
      <c r="AB844" s="374">
        <v>-2.2275012924115156</v>
      </c>
    </row>
    <row r="845" spans="1:28" x14ac:dyDescent="0.25">
      <c r="A845" s="373" t="s">
        <v>617</v>
      </c>
      <c r="B845" s="374">
        <v>0.36502184720000003</v>
      </c>
      <c r="C845" s="374">
        <v>0.36372062840000002</v>
      </c>
      <c r="D845" s="374">
        <v>0.3577522687465029</v>
      </c>
      <c r="E845" s="374">
        <v>0.2608743396</v>
      </c>
      <c r="F845" s="374">
        <v>0.25948114100000003</v>
      </c>
      <c r="G845" s="374">
        <v>0.53691709333125726</v>
      </c>
      <c r="H845" s="374">
        <v>0.62589618680000003</v>
      </c>
      <c r="I845" s="374">
        <v>0.62320176940000005</v>
      </c>
      <c r="J845" s="374">
        <v>0.43235073010048364</v>
      </c>
      <c r="K845" s="374">
        <v>0.2597774934</v>
      </c>
      <c r="L845" s="374">
        <v>0.28513768099999998</v>
      </c>
      <c r="M845" s="374">
        <v>-8.8940148180555507</v>
      </c>
      <c r="N845" s="374">
        <v>0.2130787888</v>
      </c>
      <c r="O845" s="374">
        <v>0.24209310880000001</v>
      </c>
      <c r="P845" s="374">
        <v>-11.984777321344398</v>
      </c>
      <c r="Q845" s="374">
        <v>0.47285628219999998</v>
      </c>
      <c r="R845" s="374">
        <v>0.52723078980000004</v>
      </c>
      <c r="S845" s="374">
        <v>-10.313226892652938</v>
      </c>
      <c r="T845" s="374">
        <v>0.31849189859999999</v>
      </c>
      <c r="U845" s="374">
        <v>0.32931275920000003</v>
      </c>
      <c r="V845" s="374">
        <v>-3.2858916934427884</v>
      </c>
      <c r="W845" s="374">
        <v>0.23974328180000001</v>
      </c>
      <c r="X845" s="374">
        <v>0.2518677191</v>
      </c>
      <c r="Y845" s="374">
        <v>-4.8138115290535355</v>
      </c>
      <c r="Z845" s="374">
        <v>0.55823518029999997</v>
      </c>
      <c r="AA845" s="374">
        <v>0.58118047829999997</v>
      </c>
      <c r="AB845" s="374">
        <v>-3.9480503658892441</v>
      </c>
    </row>
    <row r="846" spans="1:28" x14ac:dyDescent="0.25">
      <c r="A846" s="373" t="s">
        <v>618</v>
      </c>
      <c r="B846" s="374">
        <v>0.38281792619999999</v>
      </c>
      <c r="C846" s="374">
        <v>0.36595578309999999</v>
      </c>
      <c r="D846" s="374">
        <v>4.6076995852234681</v>
      </c>
      <c r="E846" s="374">
        <v>0.27765927769999998</v>
      </c>
      <c r="F846" s="374">
        <v>0.26273227510000002</v>
      </c>
      <c r="G846" s="374">
        <v>5.6814499072557867</v>
      </c>
      <c r="H846" s="374">
        <v>0.66047720389999998</v>
      </c>
      <c r="I846" s="374">
        <v>0.62868805819999996</v>
      </c>
      <c r="J846" s="374">
        <v>5.0564258832934916</v>
      </c>
      <c r="K846" s="374">
        <v>0.2995862252</v>
      </c>
      <c r="L846" s="374">
        <v>0.30392076699999998</v>
      </c>
      <c r="M846" s="374">
        <v>-1.4262078379132181</v>
      </c>
      <c r="N846" s="374">
        <v>0.25543936239999998</v>
      </c>
      <c r="O846" s="374">
        <v>0.28018103329999999</v>
      </c>
      <c r="P846" s="374">
        <v>-8.8306016323054237</v>
      </c>
      <c r="Q846" s="374">
        <v>0.55502558759999998</v>
      </c>
      <c r="R846" s="374">
        <v>0.58410180030000003</v>
      </c>
      <c r="S846" s="374">
        <v>-4.977935812741241</v>
      </c>
      <c r="T846" s="374">
        <v>0.34602006829999998</v>
      </c>
      <c r="U846" s="374">
        <v>0.33879349419999999</v>
      </c>
      <c r="V846" s="374">
        <v>2.1330321342398317</v>
      </c>
      <c r="W846" s="374">
        <v>0.26783555339999998</v>
      </c>
      <c r="X846" s="374">
        <v>0.27037228619999998</v>
      </c>
      <c r="Y846" s="374">
        <v>-0.9382369900602594</v>
      </c>
      <c r="Z846" s="374">
        <v>0.61385562169999996</v>
      </c>
      <c r="AA846" s="374">
        <v>0.60916578040000002</v>
      </c>
      <c r="AB846" s="374">
        <v>0.76987930886736056</v>
      </c>
    </row>
    <row r="847" spans="1:28" x14ac:dyDescent="0.25">
      <c r="A847" s="373" t="s">
        <v>619</v>
      </c>
      <c r="B847" s="374">
        <v>0.38928922760000001</v>
      </c>
      <c r="C847" s="374">
        <v>0.39379361889999998</v>
      </c>
      <c r="D847" s="374">
        <v>-1.1438456805324293</v>
      </c>
      <c r="E847" s="374">
        <v>0.30030883279999998</v>
      </c>
      <c r="F847" s="374">
        <v>0.28955413149999998</v>
      </c>
      <c r="G847" s="374">
        <v>3.7142282323123998</v>
      </c>
      <c r="H847" s="374">
        <v>0.68959806040000005</v>
      </c>
      <c r="I847" s="374">
        <v>0.68334775039999995</v>
      </c>
      <c r="J847" s="374">
        <v>0.91466021456008129</v>
      </c>
      <c r="K847" s="374">
        <v>0.37180334770000001</v>
      </c>
      <c r="L847" s="374">
        <v>0.41792366419999999</v>
      </c>
      <c r="M847" s="374">
        <v>-11.035583875893851</v>
      </c>
      <c r="N847" s="374">
        <v>0.32229761709999999</v>
      </c>
      <c r="O847" s="374">
        <v>0.36757455859999999</v>
      </c>
      <c r="P847" s="374">
        <v>-12.317757157200592</v>
      </c>
      <c r="Q847" s="374">
        <v>0.69410096480000005</v>
      </c>
      <c r="R847" s="374">
        <v>0.78549822280000003</v>
      </c>
      <c r="S847" s="374">
        <v>-11.635577948757646</v>
      </c>
      <c r="T847" s="374">
        <v>0.38155848419999999</v>
      </c>
      <c r="U847" s="374">
        <v>0.40435905919999998</v>
      </c>
      <c r="V847" s="374">
        <v>-5.6386952341588525</v>
      </c>
      <c r="W847" s="374">
        <v>0.31003037100000003</v>
      </c>
      <c r="X847" s="374">
        <v>0.32371569880000001</v>
      </c>
      <c r="Y847" s="374">
        <v>-4.2275761882203717</v>
      </c>
      <c r="Z847" s="374">
        <v>0.69158885520000002</v>
      </c>
      <c r="AA847" s="374">
        <v>0.72807475799999999</v>
      </c>
      <c r="AB847" s="374">
        <v>-5.0112852284874831</v>
      </c>
    </row>
    <row r="848" spans="1:28" x14ac:dyDescent="0.25">
      <c r="A848" s="373" t="s">
        <v>620</v>
      </c>
      <c r="B848" s="374">
        <v>0.4398462702</v>
      </c>
      <c r="C848" s="374">
        <v>0.4228506299</v>
      </c>
      <c r="D848" s="374">
        <v>4.0193011664708456</v>
      </c>
      <c r="E848" s="374">
        <v>0.31749822719999998</v>
      </c>
      <c r="F848" s="374">
        <v>0.30946732789999998</v>
      </c>
      <c r="G848" s="374">
        <v>2.5950717817278202</v>
      </c>
      <c r="H848" s="374">
        <v>0.75734449739999998</v>
      </c>
      <c r="I848" s="374">
        <v>0.73231795789999998</v>
      </c>
      <c r="J848" s="374">
        <v>3.4174417314258188</v>
      </c>
      <c r="K848" s="374">
        <v>0.45601412650000001</v>
      </c>
      <c r="L848" s="374">
        <v>0.43540236919999997</v>
      </c>
      <c r="M848" s="374">
        <v>4.7339561651609019</v>
      </c>
      <c r="N848" s="374">
        <v>0.37103779510000001</v>
      </c>
      <c r="O848" s="374">
        <v>0.41557577839999998</v>
      </c>
      <c r="P848" s="374">
        <v>-10.717174969021237</v>
      </c>
      <c r="Q848" s="374">
        <v>0.82705192159999996</v>
      </c>
      <c r="R848" s="374">
        <v>0.85097814770000002</v>
      </c>
      <c r="S848" s="374">
        <v>-2.8116146301367606</v>
      </c>
      <c r="T848" s="374">
        <v>0.44699429759999998</v>
      </c>
      <c r="U848" s="374">
        <v>0.42834646100000001</v>
      </c>
      <c r="V848" s="374">
        <v>4.3534471036519085</v>
      </c>
      <c r="W848" s="374">
        <v>0.34116879249999998</v>
      </c>
      <c r="X848" s="374">
        <v>0.35592735269999998</v>
      </c>
      <c r="Y848" s="374">
        <v>-4.1465091367786862</v>
      </c>
      <c r="Z848" s="374">
        <v>0.78816309009999996</v>
      </c>
      <c r="AA848" s="374">
        <v>0.78427381370000004</v>
      </c>
      <c r="AB848" s="374">
        <v>0.4959079765332719</v>
      </c>
    </row>
    <row r="849" spans="1:28" x14ac:dyDescent="0.25">
      <c r="A849" s="373" t="s">
        <v>621</v>
      </c>
      <c r="B849" s="374">
        <v>0.37836890639999998</v>
      </c>
      <c r="C849" s="374">
        <v>0.38404021649999998</v>
      </c>
      <c r="D849" s="374">
        <v>-1.4767490112588266</v>
      </c>
      <c r="E849" s="374">
        <v>0.28655731719999999</v>
      </c>
      <c r="F849" s="374">
        <v>0.29565000800000002</v>
      </c>
      <c r="G849" s="374">
        <v>-3.0754914777475717</v>
      </c>
      <c r="H849" s="374">
        <v>0.66492622359999998</v>
      </c>
      <c r="I849" s="374">
        <v>0.67969022450000005</v>
      </c>
      <c r="J849" s="374">
        <v>-2.1721661380169066</v>
      </c>
      <c r="K849" s="374">
        <v>0.4149294738</v>
      </c>
      <c r="L849" s="374">
        <v>0.4004449591</v>
      </c>
      <c r="M849" s="374">
        <v>3.6171050155192175</v>
      </c>
      <c r="N849" s="374">
        <v>0.41646057889999999</v>
      </c>
      <c r="O849" s="374">
        <v>0.41583665460000002</v>
      </c>
      <c r="P849" s="374">
        <v>0.15004071745434722</v>
      </c>
      <c r="Q849" s="374">
        <v>0.83139005269999999</v>
      </c>
      <c r="R849" s="374">
        <v>0.81628161379999997</v>
      </c>
      <c r="S849" s="374">
        <v>1.8508856067045665</v>
      </c>
      <c r="T849" s="374">
        <v>0.39453282649999999</v>
      </c>
      <c r="U849" s="374">
        <v>0.39122310110000003</v>
      </c>
      <c r="V849" s="374">
        <v>0.84599436758565627</v>
      </c>
      <c r="W849" s="374">
        <v>0.34398930170000003</v>
      </c>
      <c r="X849" s="374">
        <v>0.34827422920000001</v>
      </c>
      <c r="Y849" s="374">
        <v>-1.23033148615177</v>
      </c>
      <c r="Z849" s="374">
        <v>0.73852212819999996</v>
      </c>
      <c r="AA849" s="374">
        <v>0.73949733029999998</v>
      </c>
      <c r="AB849" s="374">
        <v>-0.13187364714412064</v>
      </c>
    </row>
    <row r="850" spans="1:28" x14ac:dyDescent="0.25">
      <c r="A850" s="373" t="s">
        <v>622</v>
      </c>
      <c r="B850" s="374">
        <v>0.39737835440000002</v>
      </c>
      <c r="C850" s="374">
        <v>0.38668176300000001</v>
      </c>
      <c r="D850" s="374">
        <v>2.7662518441553763</v>
      </c>
      <c r="E850" s="374">
        <v>0.30839795959999999</v>
      </c>
      <c r="F850" s="374">
        <v>0.30560660620000002</v>
      </c>
      <c r="G850" s="374">
        <v>0.91338123697928264</v>
      </c>
      <c r="H850" s="374">
        <v>0.70577631399999996</v>
      </c>
      <c r="I850" s="374">
        <v>0.69228836920000003</v>
      </c>
      <c r="J850" s="374">
        <v>1.9483130730025833</v>
      </c>
      <c r="K850" s="374">
        <v>0.39961842310000001</v>
      </c>
      <c r="L850" s="374">
        <v>0.37435733960000001</v>
      </c>
      <c r="M850" s="374">
        <v>6.7478531413305287</v>
      </c>
      <c r="N850" s="374">
        <v>0.37205853189999999</v>
      </c>
      <c r="O850" s="374">
        <v>0.38896640659999998</v>
      </c>
      <c r="P850" s="374">
        <v>-4.3468727409633257</v>
      </c>
      <c r="Q850" s="374">
        <v>0.77167695489999999</v>
      </c>
      <c r="R850" s="374">
        <v>0.76332374619999999</v>
      </c>
      <c r="S850" s="374">
        <v>1.0943205607822692</v>
      </c>
      <c r="T850" s="374">
        <v>0.39836871899999998</v>
      </c>
      <c r="U850" s="374">
        <v>0.38128546320000001</v>
      </c>
      <c r="V850" s="374">
        <v>4.4804372179904295</v>
      </c>
      <c r="W850" s="374">
        <v>0.33654315740000001</v>
      </c>
      <c r="X850" s="374">
        <v>0.34210604020000002</v>
      </c>
      <c r="Y850" s="374">
        <v>-1.626069740466396</v>
      </c>
      <c r="Z850" s="374">
        <v>0.7349118764</v>
      </c>
      <c r="AA850" s="374">
        <v>0.72339150340000002</v>
      </c>
      <c r="AB850" s="374">
        <v>1.5925502229226174</v>
      </c>
    </row>
    <row r="851" spans="1:28" x14ac:dyDescent="0.25">
      <c r="A851" s="373" t="s">
        <v>623</v>
      </c>
      <c r="B851" s="374">
        <v>0.35309038520000002</v>
      </c>
      <c r="C851" s="374">
        <v>0.34380743190000002</v>
      </c>
      <c r="D851" s="374">
        <v>2.7000443965679244</v>
      </c>
      <c r="E851" s="374">
        <v>0.29525312850000002</v>
      </c>
      <c r="F851" s="374">
        <v>0.29443083269999998</v>
      </c>
      <c r="G851" s="374">
        <v>0.27928318255916462</v>
      </c>
      <c r="H851" s="374">
        <v>0.64834351369999998</v>
      </c>
      <c r="I851" s="374">
        <v>0.63823826459999999</v>
      </c>
      <c r="J851" s="374">
        <v>1.5833035498636461</v>
      </c>
      <c r="K851" s="374">
        <v>0.3406708779</v>
      </c>
      <c r="L851" s="374">
        <v>0.31435581480000002</v>
      </c>
      <c r="M851" s="374">
        <v>8.371107471558048</v>
      </c>
      <c r="N851" s="374">
        <v>0.28146814860000002</v>
      </c>
      <c r="O851" s="374">
        <v>0.26635459500000003</v>
      </c>
      <c r="P851" s="374">
        <v>5.6742229658174326</v>
      </c>
      <c r="Q851" s="374">
        <v>0.62213902649999997</v>
      </c>
      <c r="R851" s="374">
        <v>0.58071040979999999</v>
      </c>
      <c r="S851" s="374">
        <v>7.1341267524837715</v>
      </c>
      <c r="T851" s="374">
        <v>0.34759955349999999</v>
      </c>
      <c r="U851" s="374">
        <v>0.33091191930000002</v>
      </c>
      <c r="V851" s="374">
        <v>5.0429232755654141</v>
      </c>
      <c r="W851" s="374">
        <v>0.28915860290000001</v>
      </c>
      <c r="X851" s="374">
        <v>0.2821375357</v>
      </c>
      <c r="Y851" s="374">
        <v>2.4885264495489112</v>
      </c>
      <c r="Z851" s="374">
        <v>0.6367581564</v>
      </c>
      <c r="AA851" s="374">
        <v>0.61304945499999997</v>
      </c>
      <c r="AB851" s="374">
        <v>3.8673391202998619</v>
      </c>
    </row>
    <row r="852" spans="1:28" x14ac:dyDescent="0.25">
      <c r="A852" s="373" t="s">
        <v>624</v>
      </c>
      <c r="B852" s="374">
        <v>0.3225539315</v>
      </c>
      <c r="C852" s="374">
        <v>0.31678237970000001</v>
      </c>
      <c r="D852" s="374">
        <v>1.8219295547516889</v>
      </c>
      <c r="E852" s="374">
        <v>0.26876123819999997</v>
      </c>
      <c r="F852" s="374">
        <v>0.26313866689999998</v>
      </c>
      <c r="G852" s="374">
        <v>2.1367332160790786</v>
      </c>
      <c r="H852" s="374">
        <v>0.59131516969999998</v>
      </c>
      <c r="I852" s="374">
        <v>0.57992104649999998</v>
      </c>
      <c r="J852" s="374">
        <v>1.9647714579022368</v>
      </c>
      <c r="K852" s="374">
        <v>0.27126078149999999</v>
      </c>
      <c r="L852" s="374">
        <v>0.2548760424</v>
      </c>
      <c r="M852" s="374">
        <v>6.4285128353829046</v>
      </c>
      <c r="N852" s="374">
        <v>0.2250724452</v>
      </c>
      <c r="O852" s="374">
        <v>0.2253970324</v>
      </c>
      <c r="P852" s="374">
        <v>-0.14400686492800352</v>
      </c>
      <c r="Q852" s="374">
        <v>0.49633322660000001</v>
      </c>
      <c r="R852" s="374">
        <v>0.48027307479999998</v>
      </c>
      <c r="S852" s="374">
        <v>3.3439625585273358</v>
      </c>
      <c r="T852" s="374">
        <v>0.29987653790000002</v>
      </c>
      <c r="U852" s="374">
        <v>0.28967643339999999</v>
      </c>
      <c r="V852" s="374">
        <v>3.521206188670245</v>
      </c>
      <c r="W852" s="374">
        <v>0.24944583340000001</v>
      </c>
      <c r="X852" s="374">
        <v>0.2466133358</v>
      </c>
      <c r="Y852" s="374">
        <v>1.1485581632524333</v>
      </c>
      <c r="Z852" s="374">
        <v>0.54932237129999995</v>
      </c>
      <c r="AA852" s="374">
        <v>0.53628976920000004</v>
      </c>
      <c r="AB852" s="374">
        <v>2.4301418465321634</v>
      </c>
    </row>
    <row r="853" spans="1:28" x14ac:dyDescent="0.25">
      <c r="A853" s="373" t="s">
        <v>625</v>
      </c>
      <c r="B853" s="374">
        <v>0.2812993848</v>
      </c>
      <c r="C853" s="374">
        <v>0.25338526459999999</v>
      </c>
      <c r="D853" s="374">
        <v>11.016473370724977</v>
      </c>
      <c r="E853" s="374">
        <v>0.23478690560000001</v>
      </c>
      <c r="F853" s="374">
        <v>0.22006113990000001</v>
      </c>
      <c r="G853" s="374">
        <v>6.6916701906986731</v>
      </c>
      <c r="H853" s="374">
        <v>0.51608629039999998</v>
      </c>
      <c r="I853" s="374">
        <v>0.47344640449999997</v>
      </c>
      <c r="J853" s="374">
        <v>9.006275154847021</v>
      </c>
      <c r="K853" s="374">
        <v>0.23221760220000001</v>
      </c>
      <c r="L853" s="374">
        <v>0.2253970324</v>
      </c>
      <c r="M853" s="374">
        <v>3.0260246673948776</v>
      </c>
      <c r="N853" s="374">
        <v>0.2005747641</v>
      </c>
      <c r="O853" s="374">
        <v>0.18470034599999999</v>
      </c>
      <c r="P853" s="374">
        <v>8.5946877977153271</v>
      </c>
      <c r="Q853" s="374">
        <v>0.43279236630000001</v>
      </c>
      <c r="R853" s="374">
        <v>0.41009737829999998</v>
      </c>
      <c r="S853" s="374">
        <v>5.5340485457573196</v>
      </c>
      <c r="T853" s="374">
        <v>0.25959966649999999</v>
      </c>
      <c r="U853" s="374">
        <v>0.24113050110000001</v>
      </c>
      <c r="V853" s="374">
        <v>7.6594065519486332</v>
      </c>
      <c r="W853" s="374">
        <v>0.2196612563</v>
      </c>
      <c r="X853" s="374">
        <v>0.20457826979999999</v>
      </c>
      <c r="Y853" s="374">
        <v>7.3727217043850546</v>
      </c>
      <c r="Z853" s="374">
        <v>0.47926092279999999</v>
      </c>
      <c r="AA853" s="374">
        <v>0.4457087709</v>
      </c>
      <c r="AB853" s="374">
        <v>7.5278195293867922</v>
      </c>
    </row>
    <row r="854" spans="1:28" x14ac:dyDescent="0.25">
      <c r="A854" s="373" t="s">
        <v>626</v>
      </c>
      <c r="B854" s="374">
        <v>0.21719305480000001</v>
      </c>
      <c r="C854" s="374">
        <v>0.20868217059999999</v>
      </c>
      <c r="D854" s="374">
        <v>4.0783954736188788</v>
      </c>
      <c r="E854" s="374">
        <v>0.17391622640000001</v>
      </c>
      <c r="F854" s="374">
        <v>0.16377588069999999</v>
      </c>
      <c r="G854" s="374">
        <v>6.1915989440318286</v>
      </c>
      <c r="H854" s="374">
        <v>0.39110928119999999</v>
      </c>
      <c r="I854" s="374">
        <v>0.37245805129999998</v>
      </c>
      <c r="J854" s="374">
        <v>5.0076055101778927</v>
      </c>
      <c r="K854" s="374">
        <v>0.20031957989999999</v>
      </c>
      <c r="L854" s="374">
        <v>0.19096137460000001</v>
      </c>
      <c r="M854" s="374">
        <v>4.9005749563765244</v>
      </c>
      <c r="N854" s="374">
        <v>0.14494461319999999</v>
      </c>
      <c r="O854" s="374">
        <v>0.13800350710000001</v>
      </c>
      <c r="P854" s="374">
        <v>5.0296592063927115</v>
      </c>
      <c r="Q854" s="374">
        <v>0.34526419310000001</v>
      </c>
      <c r="R854" s="374">
        <v>0.32896488169999999</v>
      </c>
      <c r="S854" s="374">
        <v>4.9547268741178874</v>
      </c>
      <c r="T854" s="374">
        <v>0.20973306389999999</v>
      </c>
      <c r="U854" s="374">
        <v>0.20092304659999999</v>
      </c>
      <c r="V854" s="374">
        <v>4.3847719060019497</v>
      </c>
      <c r="W854" s="374">
        <v>0.16110748529999999</v>
      </c>
      <c r="X854" s="374">
        <v>0.15249134010000001</v>
      </c>
      <c r="Y854" s="374">
        <v>5.6502521352030488</v>
      </c>
      <c r="Z854" s="374">
        <v>0.37084054929999999</v>
      </c>
      <c r="AA854" s="374">
        <v>0.35341438679999998</v>
      </c>
      <c r="AB854" s="374">
        <v>4.9308016738609961</v>
      </c>
    </row>
    <row r="855" spans="1:28" x14ac:dyDescent="0.25">
      <c r="A855" s="373" t="s">
        <v>627</v>
      </c>
      <c r="B855" s="374">
        <v>0.13933520930000001</v>
      </c>
      <c r="C855" s="374">
        <v>0.1302485602</v>
      </c>
      <c r="D855" s="374">
        <v>6.9763912062039024</v>
      </c>
      <c r="E855" s="374">
        <v>0.1015185414</v>
      </c>
      <c r="F855" s="374">
        <v>9.75340232E-2</v>
      </c>
      <c r="G855" s="374">
        <v>4.0852597578482586</v>
      </c>
      <c r="H855" s="374">
        <v>0.24085375070000001</v>
      </c>
      <c r="I855" s="374">
        <v>0.2277825835</v>
      </c>
      <c r="J855" s="374">
        <v>5.7384401384665162</v>
      </c>
      <c r="K855" s="374">
        <v>0.14698608669999999</v>
      </c>
      <c r="L855" s="374">
        <v>0.13539474509999999</v>
      </c>
      <c r="M855" s="374">
        <v>8.561145849079189</v>
      </c>
      <c r="N855" s="374">
        <v>9.0080014900000005E-2</v>
      </c>
      <c r="O855" s="374">
        <v>7.9306363199999994E-2</v>
      </c>
      <c r="P855" s="374">
        <v>13.584851536856268</v>
      </c>
      <c r="Q855" s="374">
        <v>0.2370661016</v>
      </c>
      <c r="R855" s="374">
        <v>0.21470110840000001</v>
      </c>
      <c r="S855" s="374">
        <v>10.416803791405105</v>
      </c>
      <c r="T855" s="374">
        <v>0.1427177654</v>
      </c>
      <c r="U855" s="374">
        <v>0.1325018386</v>
      </c>
      <c r="V855" s="374">
        <v>7.7100264478896063</v>
      </c>
      <c r="W855" s="374">
        <v>9.6461414499999995E-2</v>
      </c>
      <c r="X855" s="374">
        <v>8.9552966799999995E-2</v>
      </c>
      <c r="Y855" s="374">
        <v>7.7143705528246009</v>
      </c>
      <c r="Z855" s="374">
        <v>0.23917917990000001</v>
      </c>
      <c r="AA855" s="374">
        <v>0.2220548054</v>
      </c>
      <c r="AB855" s="374">
        <v>7.711778391443902</v>
      </c>
    </row>
    <row r="856" spans="1:28" x14ac:dyDescent="0.25">
      <c r="A856" s="373" t="s">
        <v>628</v>
      </c>
      <c r="B856" s="374">
        <v>9.7676206200000004E-2</v>
      </c>
      <c r="C856" s="374">
        <v>8.6561445599999995E-2</v>
      </c>
      <c r="D856" s="374">
        <v>12.840313055030595</v>
      </c>
      <c r="E856" s="374">
        <v>5.5814975000000003E-2</v>
      </c>
      <c r="F856" s="374">
        <v>5.0798970399999997E-2</v>
      </c>
      <c r="G856" s="374">
        <v>9.8742249311415407</v>
      </c>
      <c r="H856" s="374">
        <v>0.15349118119999999</v>
      </c>
      <c r="I856" s="374">
        <v>0.13736041609999999</v>
      </c>
      <c r="J856" s="374">
        <v>11.743386892666807</v>
      </c>
      <c r="K856" s="374">
        <v>0.1076877232</v>
      </c>
      <c r="L856" s="374">
        <v>0.1051331065</v>
      </c>
      <c r="M856" s="374">
        <v>2.4298879630271442</v>
      </c>
      <c r="N856" s="374">
        <v>4.7209072999999997E-2</v>
      </c>
      <c r="O856" s="374">
        <v>4.33054483E-2</v>
      </c>
      <c r="P856" s="374">
        <v>9.014165314621625</v>
      </c>
      <c r="Q856" s="374">
        <v>0.15489679619999999</v>
      </c>
      <c r="R856" s="374">
        <v>0.14843855489999999</v>
      </c>
      <c r="S856" s="374">
        <v>4.3507842718832679</v>
      </c>
      <c r="T856" s="374">
        <v>0.1021024329</v>
      </c>
      <c r="U856" s="374">
        <v>9.4693124300000001E-2</v>
      </c>
      <c r="V856" s="374">
        <v>7.8245476160722749</v>
      </c>
      <c r="W856" s="374">
        <v>5.2010189599999999E-2</v>
      </c>
      <c r="X856" s="374">
        <v>4.7517900699999997E-2</v>
      </c>
      <c r="Y856" s="374">
        <v>9.4538875535804081</v>
      </c>
      <c r="Z856" s="374">
        <v>0.15411262249999999</v>
      </c>
      <c r="AA856" s="374">
        <v>0.1422110251</v>
      </c>
      <c r="AB856" s="374">
        <v>8.3689695588868851</v>
      </c>
    </row>
    <row r="857" spans="1:28" s="340" customFormat="1" x14ac:dyDescent="0.25">
      <c r="A857" s="379" t="s">
        <v>32</v>
      </c>
      <c r="B857" s="375">
        <v>5.0300212774000004</v>
      </c>
      <c r="C857" s="375">
        <v>4.9275001326999996</v>
      </c>
      <c r="D857" s="375">
        <v>2.0805914142882909</v>
      </c>
      <c r="E857" s="375">
        <v>4.3161558366000001</v>
      </c>
      <c r="F857" s="375">
        <v>4.2260679488999999</v>
      </c>
      <c r="G857" s="375">
        <v>2.1317188646587937</v>
      </c>
      <c r="H857" s="375">
        <v>9.3461771140999996</v>
      </c>
      <c r="I857" s="375">
        <v>9.1535680815999996</v>
      </c>
      <c r="J857" s="375">
        <v>2.1041962083307331</v>
      </c>
      <c r="K857" s="375">
        <v>4.6152610473999998</v>
      </c>
      <c r="L857" s="375">
        <v>4.6028995824000001</v>
      </c>
      <c r="M857" s="375">
        <v>0.26855821593991802</v>
      </c>
      <c r="N857" s="375">
        <v>4.3506350544999997</v>
      </c>
      <c r="O857" s="375">
        <v>4.5413328004000002</v>
      </c>
      <c r="P857" s="375">
        <v>-4.1991581388442611</v>
      </c>
      <c r="Q857" s="375">
        <v>8.9658961019000003</v>
      </c>
      <c r="R857" s="375">
        <v>9.1442323828000003</v>
      </c>
      <c r="S857" s="375">
        <v>-1.9502597203833627</v>
      </c>
      <c r="T857" s="375">
        <v>4.8466501841999996</v>
      </c>
      <c r="U857" s="375">
        <v>4.7853724367000003</v>
      </c>
      <c r="V857" s="375">
        <v>1.2805220139199047</v>
      </c>
      <c r="W857" s="375">
        <v>4.3313995639999998</v>
      </c>
      <c r="X857" s="375">
        <v>4.3641079705000001</v>
      </c>
      <c r="Y857" s="375">
        <v>-0.74948664701008916</v>
      </c>
      <c r="Z857" s="375">
        <v>9.1780497481999994</v>
      </c>
      <c r="AA857" s="375">
        <v>9.1494804072000004</v>
      </c>
      <c r="AB857" s="375">
        <v>0.3122509664867712</v>
      </c>
    </row>
    <row r="858" spans="1:28" ht="12.75" customHeight="1" x14ac:dyDescent="0.25">
      <c r="A858" s="1074"/>
      <c r="B858" s="1072"/>
      <c r="C858" s="1072"/>
      <c r="D858" s="1072"/>
      <c r="E858" s="1072"/>
      <c r="F858" s="1072"/>
      <c r="G858" s="1072"/>
      <c r="H858" s="1072"/>
      <c r="I858" s="1072"/>
      <c r="J858" s="1072"/>
      <c r="K858" s="1072"/>
      <c r="L858" s="1072"/>
      <c r="M858" s="1072"/>
      <c r="N858" s="1072"/>
      <c r="O858" s="1072"/>
      <c r="P858" s="1072"/>
      <c r="Q858" s="1072"/>
      <c r="R858" s="1072"/>
      <c r="S858" s="1072"/>
      <c r="T858" s="1072"/>
      <c r="U858" s="1072"/>
      <c r="V858" s="1072"/>
      <c r="W858" s="1072"/>
      <c r="X858" s="1072"/>
      <c r="Y858" s="1072"/>
      <c r="Z858" s="1072"/>
      <c r="AA858" s="1072"/>
      <c r="AB858" s="1075"/>
    </row>
    <row r="859" spans="1:28" x14ac:dyDescent="0.25">
      <c r="A859" s="1082" t="s">
        <v>630</v>
      </c>
      <c r="B859" s="1077"/>
      <c r="C859" s="1077"/>
      <c r="D859" s="1077"/>
      <c r="E859" s="1077"/>
      <c r="F859" s="1077"/>
      <c r="G859" s="1077"/>
      <c r="H859" s="1077"/>
      <c r="I859" s="1077"/>
      <c r="J859" s="1077"/>
      <c r="K859" s="1077"/>
      <c r="L859" s="1077"/>
      <c r="M859" s="1077"/>
      <c r="N859" s="1077"/>
      <c r="O859" s="1077"/>
      <c r="P859" s="1077"/>
      <c r="Q859" s="1077"/>
      <c r="R859" s="1077"/>
      <c r="S859" s="1077"/>
      <c r="T859" s="1077"/>
      <c r="U859" s="1077"/>
      <c r="V859" s="1077"/>
      <c r="W859" s="1077"/>
      <c r="X859" s="1077"/>
      <c r="Y859" s="1077"/>
      <c r="Z859" s="1077"/>
      <c r="AA859" s="1077"/>
      <c r="AB859" s="1078"/>
    </row>
    <row r="860" spans="1:28" x14ac:dyDescent="0.25">
      <c r="A860" s="373" t="s">
        <v>610</v>
      </c>
      <c r="B860" s="374">
        <v>4.2130869999999998E-4</v>
      </c>
      <c r="C860" s="374">
        <v>2.3706190000000001E-4</v>
      </c>
      <c r="D860" s="374">
        <v>77.72096654924303</v>
      </c>
      <c r="E860" s="374">
        <v>3.87604E-4</v>
      </c>
      <c r="F860" s="374">
        <v>5.0798970000000005E-4</v>
      </c>
      <c r="G860" s="374">
        <v>-23.698452941073423</v>
      </c>
      <c r="H860" s="374">
        <v>8.0891269999999998E-4</v>
      </c>
      <c r="I860" s="374">
        <v>7.4505160000000003E-4</v>
      </c>
      <c r="J860" s="374">
        <v>8.57136606377329</v>
      </c>
      <c r="K860" s="374">
        <v>6.1669510000000004E-4</v>
      </c>
      <c r="L860" s="374">
        <v>3.695746E-4</v>
      </c>
      <c r="M860" s="374">
        <v>66.866202385120644</v>
      </c>
      <c r="N860" s="374">
        <v>6.3796040000000005E-4</v>
      </c>
      <c r="O860" s="374">
        <v>1.9565709999999999E-4</v>
      </c>
      <c r="P860" s="374">
        <v>226.06043941160328</v>
      </c>
      <c r="Q860" s="374">
        <v>1.2546555000000001E-3</v>
      </c>
      <c r="R860" s="374">
        <v>5.6523179999999997E-4</v>
      </c>
      <c r="S860" s="374">
        <v>121.9718529636868</v>
      </c>
      <c r="T860" s="374">
        <v>5.0769170000000002E-4</v>
      </c>
      <c r="U860" s="374">
        <v>2.950831E-4</v>
      </c>
      <c r="V860" s="374">
        <v>72.050415628682245</v>
      </c>
      <c r="W860" s="374">
        <v>4.9828999999999997E-4</v>
      </c>
      <c r="X860" s="374">
        <v>3.7123359999999999E-4</v>
      </c>
      <c r="Y860" s="374">
        <v>34.225458040435996</v>
      </c>
      <c r="Z860" s="374">
        <v>1.0059816E-3</v>
      </c>
      <c r="AA860" s="374">
        <v>6.6631670000000004E-4</v>
      </c>
      <c r="AB860" s="374">
        <v>50.976495111108555</v>
      </c>
    </row>
    <row r="861" spans="1:28" x14ac:dyDescent="0.25">
      <c r="A861" s="373" t="s">
        <v>611</v>
      </c>
      <c r="B861" s="374">
        <v>3.4698983500000002E-2</v>
      </c>
      <c r="C861" s="374">
        <v>3.2765335899999998E-2</v>
      </c>
      <c r="D861" s="374">
        <v>5.9015039732890573</v>
      </c>
      <c r="E861" s="374">
        <v>4.9225707100000002E-2</v>
      </c>
      <c r="F861" s="374">
        <v>4.8411418800000001E-2</v>
      </c>
      <c r="G861" s="374">
        <v>1.6820170120690703</v>
      </c>
      <c r="H861" s="374">
        <v>8.3924690600000004E-2</v>
      </c>
      <c r="I861" s="374">
        <v>8.1176754800000001E-2</v>
      </c>
      <c r="J861" s="374">
        <v>3.3851264524804581</v>
      </c>
      <c r="K861" s="374">
        <v>4.2840010499999998E-2</v>
      </c>
      <c r="L861" s="374">
        <v>4.0779692499999999E-2</v>
      </c>
      <c r="M861" s="374">
        <v>5.0523137220811476</v>
      </c>
      <c r="N861" s="374">
        <v>7.1438037400000001E-2</v>
      </c>
      <c r="O861" s="374">
        <v>7.0327874200000001E-2</v>
      </c>
      <c r="P861" s="374">
        <v>1.5785536142367773</v>
      </c>
      <c r="Q861" s="374">
        <v>0.1142780479</v>
      </c>
      <c r="R861" s="374">
        <v>0.11110756669999999</v>
      </c>
      <c r="S861" s="374">
        <v>2.8535241065629435</v>
      </c>
      <c r="T861" s="374">
        <v>3.8298241400000002E-2</v>
      </c>
      <c r="U861" s="374">
        <v>3.6274455099999998E-2</v>
      </c>
      <c r="V861" s="374">
        <v>5.5790949703335535</v>
      </c>
      <c r="W861" s="374">
        <v>5.9046078000000002E-2</v>
      </c>
      <c r="X861" s="374">
        <v>5.8007629599999999E-2</v>
      </c>
      <c r="Y861" s="374">
        <v>1.7901927852607802</v>
      </c>
      <c r="Z861" s="374">
        <v>9.7344319400000004E-2</v>
      </c>
      <c r="AA861" s="374">
        <v>9.4282084799999999E-2</v>
      </c>
      <c r="AB861" s="374">
        <v>3.2479496041012412</v>
      </c>
    </row>
    <row r="862" spans="1:28" x14ac:dyDescent="0.25">
      <c r="A862" s="373" t="s">
        <v>612</v>
      </c>
      <c r="B862" s="374">
        <v>8.1675668300000004E-2</v>
      </c>
      <c r="C862" s="374">
        <v>8.3564306399999996E-2</v>
      </c>
      <c r="D862" s="374">
        <v>-2.2601014492474647</v>
      </c>
      <c r="E862" s="374">
        <v>0.1098604535</v>
      </c>
      <c r="F862" s="374">
        <v>0.1010022075</v>
      </c>
      <c r="G862" s="374">
        <v>8.7703489054929751</v>
      </c>
      <c r="H862" s="374">
        <v>0.19153612170000001</v>
      </c>
      <c r="I862" s="374">
        <v>0.18456651390000001</v>
      </c>
      <c r="J862" s="374">
        <v>3.7762038479939086</v>
      </c>
      <c r="K862" s="374">
        <v>9.0632913999999995E-2</v>
      </c>
      <c r="L862" s="374">
        <v>8.5067379200000001E-2</v>
      </c>
      <c r="M862" s="374">
        <v>6.5425017819286335</v>
      </c>
      <c r="N862" s="374">
        <v>0.133685578</v>
      </c>
      <c r="O862" s="374">
        <v>0.1298610077</v>
      </c>
      <c r="P862" s="374">
        <v>2.9451259987411937</v>
      </c>
      <c r="Q862" s="374">
        <v>0.2243184919</v>
      </c>
      <c r="R862" s="374">
        <v>0.21492838689999999</v>
      </c>
      <c r="S862" s="374">
        <v>4.3689459244715678</v>
      </c>
      <c r="T862" s="374">
        <v>8.5635787399999996E-2</v>
      </c>
      <c r="U862" s="374">
        <v>8.4222432999999999E-2</v>
      </c>
      <c r="V862" s="374">
        <v>1.6781210773143984</v>
      </c>
      <c r="W862" s="374">
        <v>0.1203938624</v>
      </c>
      <c r="X862" s="374">
        <v>0.11363815269999999</v>
      </c>
      <c r="Y862" s="374">
        <v>5.9449309404340678</v>
      </c>
      <c r="Z862" s="374">
        <v>0.2060296499</v>
      </c>
      <c r="AA862" s="374">
        <v>0.19786058579999999</v>
      </c>
      <c r="AB862" s="374">
        <v>4.1286970151080959</v>
      </c>
    </row>
    <row r="863" spans="1:28" x14ac:dyDescent="0.25">
      <c r="A863" s="373" t="s">
        <v>613</v>
      </c>
      <c r="B863" s="374">
        <v>8.8214379100000004E-2</v>
      </c>
      <c r="C863" s="374">
        <v>8.2323579999999993E-2</v>
      </c>
      <c r="D863" s="374">
        <v>7.1556643916603324</v>
      </c>
      <c r="E863" s="374">
        <v>0.1096582253</v>
      </c>
      <c r="F863" s="374">
        <v>9.98707759E-2</v>
      </c>
      <c r="G863" s="374">
        <v>9.8001135084803117</v>
      </c>
      <c r="H863" s="374">
        <v>0.19787260440000001</v>
      </c>
      <c r="I863" s="374">
        <v>0.18219435589999999</v>
      </c>
      <c r="J863" s="374">
        <v>8.6052328144595513</v>
      </c>
      <c r="K863" s="374">
        <v>9.1729045999999995E-2</v>
      </c>
      <c r="L863" s="374">
        <v>8.7776934200000004E-2</v>
      </c>
      <c r="M863" s="374">
        <v>4.5024491183470738</v>
      </c>
      <c r="N863" s="374">
        <v>0.13342652739999999</v>
      </c>
      <c r="O863" s="374">
        <v>0.11837454980000001</v>
      </c>
      <c r="P863" s="374">
        <v>12.71555213973874</v>
      </c>
      <c r="Q863" s="374">
        <v>0.2251555734</v>
      </c>
      <c r="R863" s="374">
        <v>0.206151484</v>
      </c>
      <c r="S863" s="374">
        <v>9.2185072022086487</v>
      </c>
      <c r="T863" s="374">
        <v>8.9768260799999999E-2</v>
      </c>
      <c r="U863" s="374">
        <v>8.47113538E-2</v>
      </c>
      <c r="V863" s="374">
        <v>5.9695740572617284</v>
      </c>
      <c r="W863" s="374">
        <v>0.1201665123</v>
      </c>
      <c r="X863" s="374">
        <v>0.10797273</v>
      </c>
      <c r="Y863" s="374">
        <v>11.29339074783049</v>
      </c>
      <c r="Z863" s="374">
        <v>0.20993477299999999</v>
      </c>
      <c r="AA863" s="374">
        <v>0.19268408370000001</v>
      </c>
      <c r="AB863" s="374">
        <v>8.9528356306058487</v>
      </c>
    </row>
    <row r="864" spans="1:28" x14ac:dyDescent="0.25">
      <c r="A864" s="373" t="s">
        <v>614</v>
      </c>
      <c r="B864" s="374">
        <v>0.1015675665</v>
      </c>
      <c r="C864" s="374">
        <v>0.104501179</v>
      </c>
      <c r="D864" s="374">
        <v>-2.8072530167339127</v>
      </c>
      <c r="E864" s="374">
        <v>0.1059675612</v>
      </c>
      <c r="F864" s="374">
        <v>0.10640844939999999</v>
      </c>
      <c r="G864" s="374">
        <v>-0.41433570593877311</v>
      </c>
      <c r="H864" s="374">
        <v>0.20753512760000001</v>
      </c>
      <c r="I864" s="374">
        <v>0.2109096285</v>
      </c>
      <c r="J864" s="374">
        <v>-1.5999747967883726</v>
      </c>
      <c r="K864" s="374">
        <v>0.105874369</v>
      </c>
      <c r="L864" s="374">
        <v>0.1011725316</v>
      </c>
      <c r="M864" s="374">
        <v>4.6473458019113068</v>
      </c>
      <c r="N864" s="374">
        <v>0.13419594630000001</v>
      </c>
      <c r="O864" s="374">
        <v>0.1203133342</v>
      </c>
      <c r="P864" s="374">
        <v>11.538714467776767</v>
      </c>
      <c r="Q864" s="374">
        <v>0.2400703153</v>
      </c>
      <c r="R864" s="374">
        <v>0.22148586579999999</v>
      </c>
      <c r="S864" s="374">
        <v>8.390806082759994</v>
      </c>
      <c r="T864" s="374">
        <v>0.10347166200000001</v>
      </c>
      <c r="U864" s="374">
        <v>0.1030437169</v>
      </c>
      <c r="V864" s="374">
        <v>0.41530440950157121</v>
      </c>
      <c r="W864" s="374">
        <v>0.11844771110000001</v>
      </c>
      <c r="X864" s="374">
        <v>0.11249676090000001</v>
      </c>
      <c r="Y864" s="374">
        <v>5.289885817503559</v>
      </c>
      <c r="Z864" s="374">
        <v>0.221919373</v>
      </c>
      <c r="AA864" s="374">
        <v>0.21554047779999999</v>
      </c>
      <c r="AB864" s="374">
        <v>2.959488289674761</v>
      </c>
    </row>
    <row r="865" spans="1:28" x14ac:dyDescent="0.25">
      <c r="A865" s="373" t="s">
        <v>615</v>
      </c>
      <c r="B865" s="374">
        <v>0.1050222977</v>
      </c>
      <c r="C865" s="374">
        <v>0.1110080653</v>
      </c>
      <c r="D865" s="374">
        <v>-5.392191624836828</v>
      </c>
      <c r="E865" s="374">
        <v>0.10059779050000001</v>
      </c>
      <c r="F865" s="374">
        <v>9.6297914999999998E-2</v>
      </c>
      <c r="G865" s="374">
        <v>4.465180268960145</v>
      </c>
      <c r="H865" s="374">
        <v>0.20562008809999999</v>
      </c>
      <c r="I865" s="374">
        <v>0.2073059803</v>
      </c>
      <c r="J865" s="374">
        <v>-0.81323857496069518</v>
      </c>
      <c r="K865" s="374">
        <v>9.19532988E-2</v>
      </c>
      <c r="L865" s="374">
        <v>8.47966213E-2</v>
      </c>
      <c r="M865" s="374">
        <v>8.4398144528430521</v>
      </c>
      <c r="N865" s="374">
        <v>9.3805317299999996E-2</v>
      </c>
      <c r="O865" s="374">
        <v>9.1524065000000002E-2</v>
      </c>
      <c r="P865" s="374">
        <v>2.4925163671434269</v>
      </c>
      <c r="Q865" s="374">
        <v>0.18575861599999999</v>
      </c>
      <c r="R865" s="374">
        <v>0.17632068640000001</v>
      </c>
      <c r="S865" s="374">
        <v>5.3527069300247421</v>
      </c>
      <c r="T865" s="374">
        <v>9.9244316999999999E-2</v>
      </c>
      <c r="U865" s="374">
        <v>9.9531276000000002E-2</v>
      </c>
      <c r="V865" s="374">
        <v>-0.28831037994530018</v>
      </c>
      <c r="W865" s="374">
        <v>9.7594746400000001E-2</v>
      </c>
      <c r="X865" s="374">
        <v>9.4207664999999996E-2</v>
      </c>
      <c r="Y865" s="374">
        <v>3.5953352627941637</v>
      </c>
      <c r="Z865" s="374">
        <v>0.19683906339999999</v>
      </c>
      <c r="AA865" s="374">
        <v>0.19373894089999999</v>
      </c>
      <c r="AB865" s="374">
        <v>1.600154561389977</v>
      </c>
    </row>
    <row r="866" spans="1:28" x14ac:dyDescent="0.25">
      <c r="A866" s="373" t="s">
        <v>616</v>
      </c>
      <c r="B866" s="374">
        <v>0.1233867604</v>
      </c>
      <c r="C866" s="374">
        <v>0.1244543989</v>
      </c>
      <c r="D866" s="374">
        <v>-0.85785517381177234</v>
      </c>
      <c r="E866" s="374">
        <v>0.1186926156</v>
      </c>
      <c r="F866" s="374">
        <v>0.1245175127</v>
      </c>
      <c r="G866" s="374">
        <v>-4.677974185072209</v>
      </c>
      <c r="H866" s="374">
        <v>0.24207937600000001</v>
      </c>
      <c r="I866" s="374">
        <v>0.24897191160000001</v>
      </c>
      <c r="J866" s="374">
        <v>-2.7683988750801691</v>
      </c>
      <c r="K866" s="374">
        <v>8.6085995900000004E-2</v>
      </c>
      <c r="L866" s="374">
        <v>8.2638463699999998E-2</v>
      </c>
      <c r="M866" s="374">
        <v>4.1718251352245384</v>
      </c>
      <c r="N866" s="374">
        <v>8.4941533499999999E-2</v>
      </c>
      <c r="O866" s="374">
        <v>7.9361700600000001E-2</v>
      </c>
      <c r="P866" s="374">
        <v>7.0308887760905714</v>
      </c>
      <c r="Q866" s="374">
        <v>0.17102752939999999</v>
      </c>
      <c r="R866" s="374">
        <v>0.1620001643</v>
      </c>
      <c r="S866" s="374">
        <v>5.5724419410357218</v>
      </c>
      <c r="T866" s="374">
        <v>0.1068955892</v>
      </c>
      <c r="U866" s="374">
        <v>0.1061451184</v>
      </c>
      <c r="V866" s="374">
        <v>0.70702337640426993</v>
      </c>
      <c r="W866" s="374">
        <v>0.1037708069</v>
      </c>
      <c r="X866" s="374">
        <v>0.1047458533</v>
      </c>
      <c r="Y866" s="374">
        <v>-0.93086873540224602</v>
      </c>
      <c r="Z866" s="374">
        <v>0.21066639600000001</v>
      </c>
      <c r="AA866" s="374">
        <v>0.21089097170000001</v>
      </c>
      <c r="AB866" s="374">
        <v>-0.10648900623373425</v>
      </c>
    </row>
    <row r="867" spans="1:28" x14ac:dyDescent="0.25">
      <c r="A867" s="373" t="s">
        <v>617</v>
      </c>
      <c r="B867" s="374">
        <v>0.17622499799999999</v>
      </c>
      <c r="C867" s="374">
        <v>0.1725610239</v>
      </c>
      <c r="D867" s="374">
        <v>2.1232918171158355</v>
      </c>
      <c r="E867" s="374">
        <v>0.14070637750000001</v>
      </c>
      <c r="F867" s="374">
        <v>0.1384949264</v>
      </c>
      <c r="G867" s="374">
        <v>1.5967740894802906</v>
      </c>
      <c r="H867" s="374">
        <v>0.3169313755</v>
      </c>
      <c r="I867" s="374">
        <v>0.31105595029999999</v>
      </c>
      <c r="J867" s="374">
        <v>1.8888644291592538</v>
      </c>
      <c r="K867" s="374">
        <v>0.130008606</v>
      </c>
      <c r="L867" s="374">
        <v>0.12734118080000001</v>
      </c>
      <c r="M867" s="374">
        <v>2.0947074491082462</v>
      </c>
      <c r="N867" s="374">
        <v>0.1003395788</v>
      </c>
      <c r="O867" s="374">
        <v>9.6528144799999993E-2</v>
      </c>
      <c r="P867" s="374">
        <v>3.9485209292036583</v>
      </c>
      <c r="Q867" s="374">
        <v>0.23034818479999999</v>
      </c>
      <c r="R867" s="374">
        <v>0.2238693256</v>
      </c>
      <c r="S867" s="374">
        <v>2.8940361448071439</v>
      </c>
      <c r="T867" s="374">
        <v>0.15579210760000001</v>
      </c>
      <c r="U867" s="374">
        <v>0.15276132819999999</v>
      </c>
      <c r="V867" s="374">
        <v>1.9839964968306756</v>
      </c>
      <c r="W867" s="374">
        <v>0.12285967120000001</v>
      </c>
      <c r="X867" s="374">
        <v>0.1201195972</v>
      </c>
      <c r="Y867" s="374">
        <v>2.2811215354292091</v>
      </c>
      <c r="Z867" s="374">
        <v>0.27865177880000003</v>
      </c>
      <c r="AA867" s="374">
        <v>0.27288092539999997</v>
      </c>
      <c r="AB867" s="374">
        <v>2.1147881228931187</v>
      </c>
    </row>
    <row r="868" spans="1:28" x14ac:dyDescent="0.25">
      <c r="A868" s="373" t="s">
        <v>618</v>
      </c>
      <c r="B868" s="374">
        <v>0.1946277615</v>
      </c>
      <c r="C868" s="374">
        <v>0.18541932080000001</v>
      </c>
      <c r="D868" s="374">
        <v>4.966278951012093</v>
      </c>
      <c r="E868" s="374">
        <v>0.1442560947</v>
      </c>
      <c r="F868" s="374">
        <v>0.13759439919999999</v>
      </c>
      <c r="G868" s="374">
        <v>4.8415455416298769</v>
      </c>
      <c r="H868" s="374">
        <v>0.3388838562</v>
      </c>
      <c r="I868" s="374">
        <v>0.32301372</v>
      </c>
      <c r="J868" s="374">
        <v>4.9131461660514075</v>
      </c>
      <c r="K868" s="374">
        <v>0.15457008310000001</v>
      </c>
      <c r="L868" s="374">
        <v>0.1405430973</v>
      </c>
      <c r="M868" s="374">
        <v>9.9805583265738953</v>
      </c>
      <c r="N868" s="374">
        <v>0.1234086152</v>
      </c>
      <c r="O868" s="374">
        <v>0.1175425128</v>
      </c>
      <c r="P868" s="374">
        <v>4.9906219122448414</v>
      </c>
      <c r="Q868" s="374">
        <v>0.27797869829999999</v>
      </c>
      <c r="R868" s="374">
        <v>0.25808561009999997</v>
      </c>
      <c r="S868" s="374">
        <v>7.7079416369987053</v>
      </c>
      <c r="T868" s="374">
        <v>0.17691772140000001</v>
      </c>
      <c r="U868" s="374">
        <v>0.16577008039999999</v>
      </c>
      <c r="V868" s="374">
        <v>6.7247605678304456</v>
      </c>
      <c r="W868" s="374">
        <v>0.13503914280000001</v>
      </c>
      <c r="X868" s="374">
        <v>0.12881459770000001</v>
      </c>
      <c r="Y868" s="374">
        <v>4.832173690823871</v>
      </c>
      <c r="Z868" s="374">
        <v>0.31195686420000002</v>
      </c>
      <c r="AA868" s="374">
        <v>0.2945846781</v>
      </c>
      <c r="AB868" s="374">
        <v>5.8971791106198879</v>
      </c>
    </row>
    <row r="869" spans="1:28" x14ac:dyDescent="0.25">
      <c r="A869" s="373" t="s">
        <v>619</v>
      </c>
      <c r="B869" s="374">
        <v>0.20382914320000001</v>
      </c>
      <c r="C869" s="374">
        <v>0.2040255983</v>
      </c>
      <c r="D869" s="374">
        <v>-9.6289437029917213E-2</v>
      </c>
      <c r="E869" s="374">
        <v>0.15954883410000001</v>
      </c>
      <c r="F869" s="374">
        <v>0.15166571400000001</v>
      </c>
      <c r="G869" s="374">
        <v>5.1976942527696135</v>
      </c>
      <c r="H869" s="374">
        <v>0.36337797729999999</v>
      </c>
      <c r="I869" s="374">
        <v>0.35569131230000001</v>
      </c>
      <c r="J869" s="374">
        <v>2.1610494083467602</v>
      </c>
      <c r="K869" s="374">
        <v>0.2106042756</v>
      </c>
      <c r="L869" s="374">
        <v>0.21321292829999999</v>
      </c>
      <c r="M869" s="374">
        <v>-1.2234964928250047</v>
      </c>
      <c r="N869" s="374">
        <v>0.16124353599999999</v>
      </c>
      <c r="O869" s="374">
        <v>0.15966808930000001</v>
      </c>
      <c r="P869" s="374">
        <v>0.98670104145850424</v>
      </c>
      <c r="Q869" s="374">
        <v>0.37184781160000002</v>
      </c>
      <c r="R869" s="374">
        <v>0.37288101750000002</v>
      </c>
      <c r="S869" s="374">
        <v>-0.27708728830638796</v>
      </c>
      <c r="T869" s="374">
        <v>0.20682452060000001</v>
      </c>
      <c r="U869" s="374">
        <v>0.2080483088</v>
      </c>
      <c r="V869" s="374">
        <v>-0.58822309446237009</v>
      </c>
      <c r="W869" s="374">
        <v>0.16029808470000001</v>
      </c>
      <c r="X869" s="374">
        <v>0.15516958719999999</v>
      </c>
      <c r="Y869" s="374">
        <v>3.3050919271892187</v>
      </c>
      <c r="Z869" s="374">
        <v>0.36712260530000002</v>
      </c>
      <c r="AA869" s="374">
        <v>0.36321789599999998</v>
      </c>
      <c r="AB869" s="374">
        <v>1.0750321894932302</v>
      </c>
    </row>
    <row r="870" spans="1:28" x14ac:dyDescent="0.25">
      <c r="A870" s="373" t="s">
        <v>620</v>
      </c>
      <c r="B870" s="374">
        <v>0.23743119209999999</v>
      </c>
      <c r="C870" s="374">
        <v>0.22874160639999999</v>
      </c>
      <c r="D870" s="374">
        <v>3.798865382104788</v>
      </c>
      <c r="E870" s="374">
        <v>0.16758587180000001</v>
      </c>
      <c r="F870" s="374">
        <v>0.1647010377</v>
      </c>
      <c r="G870" s="374">
        <v>1.7515579381197854</v>
      </c>
      <c r="H870" s="374">
        <v>0.40501706399999998</v>
      </c>
      <c r="I870" s="374">
        <v>0.39344264410000002</v>
      </c>
      <c r="J870" s="374">
        <v>2.941831566447628</v>
      </c>
      <c r="K870" s="374">
        <v>0.26483477989999998</v>
      </c>
      <c r="L870" s="374">
        <v>0.2308339294</v>
      </c>
      <c r="M870" s="374">
        <v>14.72957228964451</v>
      </c>
      <c r="N870" s="374">
        <v>0.2018564846</v>
      </c>
      <c r="O870" s="374">
        <v>0.198165115</v>
      </c>
      <c r="P870" s="374">
        <v>1.8627746866546113</v>
      </c>
      <c r="Q870" s="374">
        <v>0.46669126449999998</v>
      </c>
      <c r="R870" s="374">
        <v>0.42899904449999998</v>
      </c>
      <c r="S870" s="374">
        <v>8.7860848370723943</v>
      </c>
      <c r="T870" s="374">
        <v>0.24954668799999999</v>
      </c>
      <c r="U870" s="374">
        <v>0.2296577387</v>
      </c>
      <c r="V870" s="374">
        <v>8.6602565245932119</v>
      </c>
      <c r="W870" s="374">
        <v>0.18273737209999999</v>
      </c>
      <c r="X870" s="374">
        <v>0.17935342260000001</v>
      </c>
      <c r="Y870" s="374">
        <v>1.8867493304250971</v>
      </c>
      <c r="Z870" s="374">
        <v>0.43228406009999998</v>
      </c>
      <c r="AA870" s="374">
        <v>0.40901116139999999</v>
      </c>
      <c r="AB870" s="374">
        <v>5.6900400029034515</v>
      </c>
    </row>
    <row r="871" spans="1:28" x14ac:dyDescent="0.25">
      <c r="A871" s="373" t="s">
        <v>621</v>
      </c>
      <c r="B871" s="374">
        <v>0.2179989034</v>
      </c>
      <c r="C871" s="374">
        <v>0.21708093370000001</v>
      </c>
      <c r="D871" s="374">
        <v>0.42286979531265256</v>
      </c>
      <c r="E871" s="374">
        <v>0.15821749860000001</v>
      </c>
      <c r="F871" s="374">
        <v>0.16120052679999999</v>
      </c>
      <c r="G871" s="374">
        <v>-1.8505077242712775</v>
      </c>
      <c r="H871" s="374">
        <v>0.37621640210000001</v>
      </c>
      <c r="I871" s="374">
        <v>0.3782814605</v>
      </c>
      <c r="J871" s="374">
        <v>-0.54590526251814264</v>
      </c>
      <c r="K871" s="374">
        <v>0.2314056525</v>
      </c>
      <c r="L871" s="374">
        <v>0.203070378</v>
      </c>
      <c r="M871" s="374">
        <v>13.953425792116271</v>
      </c>
      <c r="N871" s="374">
        <v>0.2290278</v>
      </c>
      <c r="O871" s="374">
        <v>0.2058965368</v>
      </c>
      <c r="P871" s="374">
        <v>11.234411010258437</v>
      </c>
      <c r="Q871" s="374">
        <v>0.46043345250000001</v>
      </c>
      <c r="R871" s="374">
        <v>0.40896691480000003</v>
      </c>
      <c r="S871" s="374">
        <v>12.584523548847226</v>
      </c>
      <c r="T871" s="374">
        <v>0.2239262081</v>
      </c>
      <c r="U871" s="374">
        <v>0.21094635380000001</v>
      </c>
      <c r="V871" s="374">
        <v>6.1531541390406286</v>
      </c>
      <c r="W871" s="374">
        <v>0.18952368820000001</v>
      </c>
      <c r="X871" s="374">
        <v>0.18077086000000001</v>
      </c>
      <c r="Y871" s="374">
        <v>4.8419464287551728</v>
      </c>
      <c r="Z871" s="374">
        <v>0.4134498962</v>
      </c>
      <c r="AA871" s="374">
        <v>0.39171721380000002</v>
      </c>
      <c r="AB871" s="374">
        <v>5.5480539619829239</v>
      </c>
    </row>
    <row r="872" spans="1:28" x14ac:dyDescent="0.25">
      <c r="A872" s="373" t="s">
        <v>622</v>
      </c>
      <c r="B872" s="374">
        <v>0.22705321010000001</v>
      </c>
      <c r="C872" s="374">
        <v>0.2198009876</v>
      </c>
      <c r="D872" s="374">
        <v>3.2994494607084368</v>
      </c>
      <c r="E872" s="374">
        <v>0.1780940765</v>
      </c>
      <c r="F872" s="374">
        <v>0.17538729389999999</v>
      </c>
      <c r="G872" s="374">
        <v>1.543317386231724</v>
      </c>
      <c r="H872" s="374">
        <v>0.4051472867</v>
      </c>
      <c r="I872" s="374">
        <v>0.39518828150000002</v>
      </c>
      <c r="J872" s="374">
        <v>2.5200659195153685</v>
      </c>
      <c r="K872" s="374">
        <v>0.22606031730000001</v>
      </c>
      <c r="L872" s="374">
        <v>0.19364326100000001</v>
      </c>
      <c r="M872" s="374">
        <v>16.740606480490939</v>
      </c>
      <c r="N872" s="374">
        <v>0.2120097218</v>
      </c>
      <c r="O872" s="374">
        <v>0.18936054350000001</v>
      </c>
      <c r="P872" s="374">
        <v>11.960875207352784</v>
      </c>
      <c r="Q872" s="374">
        <v>0.43807003900000002</v>
      </c>
      <c r="R872" s="374">
        <v>0.38300380439999998</v>
      </c>
      <c r="S872" s="374">
        <v>14.377464131528628</v>
      </c>
      <c r="T872" s="374">
        <v>0.22661423880000001</v>
      </c>
      <c r="U872" s="374">
        <v>0.20834771860000001</v>
      </c>
      <c r="V872" s="374">
        <v>8.7673243185682814</v>
      </c>
      <c r="W872" s="374">
        <v>0.19308864079999999</v>
      </c>
      <c r="X872" s="374">
        <v>0.1815055391</v>
      </c>
      <c r="Y872" s="374">
        <v>6.3816794558640533</v>
      </c>
      <c r="Z872" s="374">
        <v>0.41970287960000002</v>
      </c>
      <c r="AA872" s="374">
        <v>0.38985325770000001</v>
      </c>
      <c r="AB872" s="374">
        <v>7.6566301064411979</v>
      </c>
    </row>
    <row r="873" spans="1:28" x14ac:dyDescent="0.25">
      <c r="A873" s="373" t="s">
        <v>623</v>
      </c>
      <c r="B873" s="374">
        <v>0.20739571279999999</v>
      </c>
      <c r="C873" s="374">
        <v>0.201779668</v>
      </c>
      <c r="D873" s="374">
        <v>2.783256041436255</v>
      </c>
      <c r="E873" s="374">
        <v>0.17755173730000001</v>
      </c>
      <c r="F873" s="374">
        <v>0.16952386119999999</v>
      </c>
      <c r="G873" s="374">
        <v>4.7355434469068314</v>
      </c>
      <c r="H873" s="374">
        <v>0.38494745009999998</v>
      </c>
      <c r="I873" s="374">
        <v>0.37130352919999998</v>
      </c>
      <c r="J873" s="374">
        <v>3.6746003813636685</v>
      </c>
      <c r="K873" s="374">
        <v>0.18883629190000001</v>
      </c>
      <c r="L873" s="374">
        <v>0.1658856386</v>
      </c>
      <c r="M873" s="374">
        <v>13.83522617973032</v>
      </c>
      <c r="N873" s="374">
        <v>0.1708148759</v>
      </c>
      <c r="O873" s="374">
        <v>0.1488496325</v>
      </c>
      <c r="P873" s="374">
        <v>14.756666194657896</v>
      </c>
      <c r="Q873" s="374">
        <v>0.3596511678</v>
      </c>
      <c r="R873" s="374">
        <v>0.31473527109999999</v>
      </c>
      <c r="S873" s="374">
        <v>14.271008312166256</v>
      </c>
      <c r="T873" s="374">
        <v>0.1991903424</v>
      </c>
      <c r="U873" s="374">
        <v>0.18606331849999999</v>
      </c>
      <c r="V873" s="374">
        <v>7.0551380066888436</v>
      </c>
      <c r="W873" s="374">
        <v>0.17457328</v>
      </c>
      <c r="X873" s="374">
        <v>0.1604715645</v>
      </c>
      <c r="Y873" s="374">
        <v>8.7876724726516855</v>
      </c>
      <c r="Z873" s="374">
        <v>0.3737636224</v>
      </c>
      <c r="AA873" s="374">
        <v>0.34653488300000002</v>
      </c>
      <c r="AB873" s="374">
        <v>7.8574310223193278</v>
      </c>
    </row>
    <row r="874" spans="1:28" x14ac:dyDescent="0.25">
      <c r="A874" s="373" t="s">
        <v>624</v>
      </c>
      <c r="B874" s="374">
        <v>0.1853819508</v>
      </c>
      <c r="C874" s="374">
        <v>0.1808458741</v>
      </c>
      <c r="D874" s="374">
        <v>2.5082555643441085</v>
      </c>
      <c r="E874" s="374">
        <v>0.1654946487</v>
      </c>
      <c r="F874" s="374">
        <v>0.16386208499999999</v>
      </c>
      <c r="G874" s="374">
        <v>0.99630350730617323</v>
      </c>
      <c r="H874" s="374">
        <v>0.3508765995</v>
      </c>
      <c r="I874" s="374">
        <v>0.34470795910000002</v>
      </c>
      <c r="J874" s="374">
        <v>1.7895265360584389</v>
      </c>
      <c r="K874" s="374">
        <v>0.16018993470000001</v>
      </c>
      <c r="L874" s="374">
        <v>0.13864779220000001</v>
      </c>
      <c r="M874" s="374">
        <v>15.537313763298432</v>
      </c>
      <c r="N874" s="374">
        <v>0.13896518399999999</v>
      </c>
      <c r="O874" s="374">
        <v>0.12960013149999999</v>
      </c>
      <c r="P874" s="374">
        <v>7.2261134241210279</v>
      </c>
      <c r="Q874" s="374">
        <v>0.29915511859999999</v>
      </c>
      <c r="R874" s="374">
        <v>0.2682479237</v>
      </c>
      <c r="S874" s="374">
        <v>11.521876655629072</v>
      </c>
      <c r="T874" s="374">
        <v>0.1742442206</v>
      </c>
      <c r="U874" s="374">
        <v>0.16236926909999999</v>
      </c>
      <c r="V874" s="374">
        <v>7.3135461936990387</v>
      </c>
      <c r="W874" s="374">
        <v>0.1537656144</v>
      </c>
      <c r="X874" s="374">
        <v>0.14886034670000001</v>
      </c>
      <c r="Y874" s="374">
        <v>3.2952144803784611</v>
      </c>
      <c r="Z874" s="374">
        <v>0.32800983500000003</v>
      </c>
      <c r="AA874" s="374">
        <v>0.31122961580000003</v>
      </c>
      <c r="AB874" s="374">
        <v>5.3915881870262528</v>
      </c>
    </row>
    <row r="875" spans="1:28" x14ac:dyDescent="0.25">
      <c r="A875" s="373" t="s">
        <v>625</v>
      </c>
      <c r="B875" s="374">
        <v>0.16383852260000001</v>
      </c>
      <c r="C875" s="374">
        <v>0.1466751</v>
      </c>
      <c r="D875" s="374">
        <v>11.70166074541623</v>
      </c>
      <c r="E875" s="374">
        <v>0.13874231300000001</v>
      </c>
      <c r="F875" s="374">
        <v>0.12966975980000001</v>
      </c>
      <c r="G875" s="374">
        <v>6.9966607588332952</v>
      </c>
      <c r="H875" s="374">
        <v>0.30258083559999999</v>
      </c>
      <c r="I875" s="374">
        <v>0.27634485980000001</v>
      </c>
      <c r="J875" s="374">
        <v>9.493925748786447</v>
      </c>
      <c r="K875" s="374">
        <v>0.13969013899999999</v>
      </c>
      <c r="L875" s="374">
        <v>0.12237465140000001</v>
      </c>
      <c r="M875" s="374">
        <v>14.149570521268906</v>
      </c>
      <c r="N875" s="374">
        <v>0.1194474608</v>
      </c>
      <c r="O875" s="374">
        <v>0.1027970788</v>
      </c>
      <c r="P875" s="374">
        <v>16.197329918678594</v>
      </c>
      <c r="Q875" s="374">
        <v>0.25913759980000001</v>
      </c>
      <c r="R875" s="374">
        <v>0.2251717302</v>
      </c>
      <c r="S875" s="374">
        <v>15.084428924461847</v>
      </c>
      <c r="T875" s="374">
        <v>0.15316219640000001</v>
      </c>
      <c r="U875" s="374">
        <v>0.13603504790000001</v>
      </c>
      <c r="V875" s="374">
        <v>12.590246972670037</v>
      </c>
      <c r="W875" s="374">
        <v>0.1302117985</v>
      </c>
      <c r="X875" s="374">
        <v>0.1179034451</v>
      </c>
      <c r="Y875" s="374">
        <v>10.43935008816803</v>
      </c>
      <c r="Z875" s="374">
        <v>0.28337399489999998</v>
      </c>
      <c r="AA875" s="374">
        <v>0.25393849299999999</v>
      </c>
      <c r="AB875" s="374">
        <v>11.591587219508304</v>
      </c>
    </row>
    <row r="876" spans="1:28" x14ac:dyDescent="0.25">
      <c r="A876" s="373" t="s">
        <v>626</v>
      </c>
      <c r="B876" s="374">
        <v>0.12216879529999999</v>
      </c>
      <c r="C876" s="374">
        <v>0.1145701507</v>
      </c>
      <c r="D876" s="374">
        <v>6.6323074147793593</v>
      </c>
      <c r="E876" s="374">
        <v>9.9782749599999998E-2</v>
      </c>
      <c r="F876" s="374">
        <v>9.5434332499999996E-2</v>
      </c>
      <c r="G876" s="374">
        <v>4.5564494308167447</v>
      </c>
      <c r="H876" s="374">
        <v>0.22195154489999999</v>
      </c>
      <c r="I876" s="374">
        <v>0.21000448320000001</v>
      </c>
      <c r="J876" s="374">
        <v>5.6889555489261001</v>
      </c>
      <c r="K876" s="374">
        <v>0.11712373819999999</v>
      </c>
      <c r="L876" s="374">
        <v>0.1000835711</v>
      </c>
      <c r="M876" s="374">
        <v>17.02593833604724</v>
      </c>
      <c r="N876" s="374">
        <v>8.2086177199999999E-2</v>
      </c>
      <c r="O876" s="374">
        <v>7.6009836799999994E-2</v>
      </c>
      <c r="P876" s="374">
        <v>7.9941500413799105</v>
      </c>
      <c r="Q876" s="374">
        <v>0.19920991539999999</v>
      </c>
      <c r="R876" s="374">
        <v>0.1760934079</v>
      </c>
      <c r="S876" s="374">
        <v>13.127412193151144</v>
      </c>
      <c r="T876" s="374">
        <v>0.11993830749999999</v>
      </c>
      <c r="U876" s="374">
        <v>0.1082271418</v>
      </c>
      <c r="V876" s="374">
        <v>10.820913779319641</v>
      </c>
      <c r="W876" s="374">
        <v>9.1958856199999994E-2</v>
      </c>
      <c r="X876" s="374">
        <v>8.6929236500000007E-2</v>
      </c>
      <c r="Y876" s="374">
        <v>5.7858781492921452</v>
      </c>
      <c r="Z876" s="374">
        <v>0.2118971637</v>
      </c>
      <c r="AA876" s="374">
        <v>0.19515637829999999</v>
      </c>
      <c r="AB876" s="374">
        <v>8.5781390010556624</v>
      </c>
    </row>
    <row r="877" spans="1:28" x14ac:dyDescent="0.25">
      <c r="A877" s="373" t="s">
        <v>627</v>
      </c>
      <c r="B877" s="374">
        <v>7.4639047200000003E-2</v>
      </c>
      <c r="C877" s="374">
        <v>7.0057937700000003E-2</v>
      </c>
      <c r="D877" s="374">
        <v>6.5390299092404014</v>
      </c>
      <c r="E877" s="374">
        <v>5.34050893E-2</v>
      </c>
      <c r="F877" s="374">
        <v>5.1781083899999997E-2</v>
      </c>
      <c r="G877" s="374">
        <v>3.1362908569783743</v>
      </c>
      <c r="H877" s="374">
        <v>0.12804413640000001</v>
      </c>
      <c r="I877" s="374">
        <v>0.1218390216</v>
      </c>
      <c r="J877" s="374">
        <v>5.0928797018507943</v>
      </c>
      <c r="K877" s="374">
        <v>7.4796029200000003E-2</v>
      </c>
      <c r="L877" s="374">
        <v>6.6053061999999996E-2</v>
      </c>
      <c r="M877" s="374">
        <v>13.236278433239024</v>
      </c>
      <c r="N877" s="374">
        <v>5.3002913700000001E-2</v>
      </c>
      <c r="O877" s="374">
        <v>4.2153245200000002E-2</v>
      </c>
      <c r="P877" s="374">
        <v>25.73863162497392</v>
      </c>
      <c r="Q877" s="374">
        <v>0.127798943</v>
      </c>
      <c r="R877" s="374">
        <v>0.1082063072</v>
      </c>
      <c r="S877" s="374">
        <v>18.106741008901174</v>
      </c>
      <c r="T877" s="374">
        <v>7.4708450999999995E-2</v>
      </c>
      <c r="U877" s="374">
        <v>6.8304386300000006E-2</v>
      </c>
      <c r="V877" s="374">
        <v>9.3757737195275581</v>
      </c>
      <c r="W877" s="374">
        <v>5.3227282100000002E-2</v>
      </c>
      <c r="X877" s="374">
        <v>4.7565494799999997E-2</v>
      </c>
      <c r="Y877" s="374">
        <v>11.903139710427247</v>
      </c>
      <c r="Z877" s="374">
        <v>0.1279357331</v>
      </c>
      <c r="AA877" s="374">
        <v>0.1158698811</v>
      </c>
      <c r="AB877" s="374">
        <v>10.413277277454625</v>
      </c>
    </row>
    <row r="878" spans="1:28" x14ac:dyDescent="0.25">
      <c r="A878" s="373" t="s">
        <v>628</v>
      </c>
      <c r="B878" s="374">
        <v>4.9708296999999999E-2</v>
      </c>
      <c r="C878" s="374">
        <v>4.2671135200000002E-2</v>
      </c>
      <c r="D878" s="374">
        <v>16.491620780691107</v>
      </c>
      <c r="E878" s="374">
        <v>2.9390494100000001E-2</v>
      </c>
      <c r="F878" s="374">
        <v>2.4722165599999998E-2</v>
      </c>
      <c r="G878" s="374">
        <v>18.883169765677831</v>
      </c>
      <c r="H878" s="374">
        <v>7.9098791099999996E-2</v>
      </c>
      <c r="I878" s="374">
        <v>6.73933008E-2</v>
      </c>
      <c r="J878" s="374">
        <v>17.368922668942787</v>
      </c>
      <c r="K878" s="374">
        <v>5.5141047800000002E-2</v>
      </c>
      <c r="L878" s="374">
        <v>5.2665370000000003E-2</v>
      </c>
      <c r="M878" s="374">
        <v>4.7007697847750718</v>
      </c>
      <c r="N878" s="374">
        <v>2.3604536499999999E-2</v>
      </c>
      <c r="O878" s="374">
        <v>2.2935365499999999E-2</v>
      </c>
      <c r="P878" s="374">
        <v>2.9176382648011367</v>
      </c>
      <c r="Q878" s="374">
        <v>7.8745584300000004E-2</v>
      </c>
      <c r="R878" s="374">
        <v>7.5600735500000002E-2</v>
      </c>
      <c r="S878" s="374">
        <v>4.1598124399199854</v>
      </c>
      <c r="T878" s="374">
        <v>5.2110189500000001E-2</v>
      </c>
      <c r="U878" s="374">
        <v>4.7047152299999999E-2</v>
      </c>
      <c r="V878" s="374">
        <v>10.761623079150739</v>
      </c>
      <c r="W878" s="374">
        <v>2.68324442E-2</v>
      </c>
      <c r="X878" s="374">
        <v>2.3939807800000001E-2</v>
      </c>
      <c r="Y878" s="374">
        <v>12.082955820555918</v>
      </c>
      <c r="Z878" s="374">
        <v>7.8942633600000006E-2</v>
      </c>
      <c r="AA878" s="374">
        <v>7.0986960099999996E-2</v>
      </c>
      <c r="AB878" s="374">
        <v>11.207232270254686</v>
      </c>
    </row>
    <row r="879" spans="1:28" s="340" customFormat="1" x14ac:dyDescent="0.25">
      <c r="A879" s="379" t="s">
        <v>32</v>
      </c>
      <c r="B879" s="375">
        <v>2.5952844980999998</v>
      </c>
      <c r="C879" s="375">
        <v>2.5230832637999998</v>
      </c>
      <c r="D879" s="375">
        <v>2.8616270947498634</v>
      </c>
      <c r="E879" s="375">
        <v>2.2071657426</v>
      </c>
      <c r="F879" s="375">
        <v>2.1410534550000002</v>
      </c>
      <c r="G879" s="375">
        <v>3.0878391870883926</v>
      </c>
      <c r="H879" s="375">
        <v>4.8024502405999998</v>
      </c>
      <c r="I879" s="375">
        <v>4.6641367189</v>
      </c>
      <c r="J879" s="375">
        <v>2.9654688538508278</v>
      </c>
      <c r="K879" s="375">
        <v>2.4629932242999999</v>
      </c>
      <c r="L879" s="375">
        <v>2.2369560573</v>
      </c>
      <c r="M879" s="375">
        <v>10.104676230110044</v>
      </c>
      <c r="N879" s="375">
        <v>2.2679377847</v>
      </c>
      <c r="O879" s="375">
        <v>2.099464421</v>
      </c>
      <c r="P879" s="375">
        <v>8.0245877003123578</v>
      </c>
      <c r="Q879" s="375">
        <v>4.7309310089999999</v>
      </c>
      <c r="R879" s="375">
        <v>4.3364204783</v>
      </c>
      <c r="S879" s="375">
        <v>9.0976078697667884</v>
      </c>
      <c r="T879" s="375">
        <v>2.5367967411999999</v>
      </c>
      <c r="U879" s="375">
        <v>2.3978012808</v>
      </c>
      <c r="V879" s="375">
        <v>5.7967881455808445</v>
      </c>
      <c r="W879" s="375">
        <v>2.2340338822999999</v>
      </c>
      <c r="X879" s="375">
        <v>2.1228435240999999</v>
      </c>
      <c r="Y879" s="375">
        <v>5.2378028308582181</v>
      </c>
      <c r="Z879" s="375">
        <v>4.7708306235000002</v>
      </c>
      <c r="AA879" s="375">
        <v>4.5206448049999999</v>
      </c>
      <c r="AB879" s="375">
        <v>5.5342949798507846</v>
      </c>
    </row>
    <row r="880" spans="1:28" ht="12.75" customHeight="1" x14ac:dyDescent="0.25">
      <c r="A880" s="1071"/>
      <c r="B880" s="1072"/>
      <c r="C880" s="1072"/>
      <c r="D880" s="1072"/>
      <c r="E880" s="1072"/>
      <c r="F880" s="1072"/>
      <c r="G880" s="1072"/>
      <c r="H880" s="1072"/>
      <c r="I880" s="1072"/>
      <c r="J880" s="1072"/>
      <c r="K880" s="1072"/>
      <c r="L880" s="1072"/>
      <c r="M880" s="1072"/>
      <c r="N880" s="1072"/>
      <c r="O880" s="1072"/>
      <c r="P880" s="1072"/>
      <c r="Q880" s="1072"/>
      <c r="R880" s="1072"/>
      <c r="S880" s="1072"/>
      <c r="T880" s="1072"/>
      <c r="U880" s="1072"/>
      <c r="V880" s="1072"/>
      <c r="W880" s="1072"/>
      <c r="X880" s="1072"/>
      <c r="Y880" s="1072"/>
      <c r="Z880" s="1072"/>
      <c r="AA880" s="1072"/>
      <c r="AB880" s="1072"/>
    </row>
    <row r="881" spans="1:28" x14ac:dyDescent="0.25">
      <c r="A881" s="1088" t="s">
        <v>647</v>
      </c>
      <c r="B881" s="1077"/>
      <c r="C881" s="1077"/>
      <c r="D881" s="1077"/>
      <c r="E881" s="1077"/>
      <c r="F881" s="1077"/>
      <c r="G881" s="1077"/>
      <c r="H881" s="1077"/>
      <c r="I881" s="1077"/>
      <c r="J881" s="1077"/>
      <c r="K881" s="1077"/>
      <c r="L881" s="1077"/>
      <c r="M881" s="1077"/>
      <c r="N881" s="1077"/>
      <c r="O881" s="1077"/>
      <c r="P881" s="1077"/>
      <c r="Q881" s="1077"/>
      <c r="R881" s="1077"/>
      <c r="S881" s="1077"/>
      <c r="T881" s="1077"/>
      <c r="U881" s="1077"/>
      <c r="V881" s="1077"/>
      <c r="W881" s="1077"/>
      <c r="X881" s="1077"/>
      <c r="Y881" s="1077"/>
      <c r="Z881" s="1077"/>
      <c r="AA881" s="1077"/>
      <c r="AB881" s="1078"/>
    </row>
    <row r="882" spans="1:28" x14ac:dyDescent="0.25">
      <c r="A882" s="1082" t="s">
        <v>609</v>
      </c>
      <c r="B882" s="1077"/>
      <c r="C882" s="1077"/>
      <c r="D882" s="1077"/>
      <c r="E882" s="1077"/>
      <c r="F882" s="1077"/>
      <c r="G882" s="1077"/>
      <c r="H882" s="1077"/>
      <c r="I882" s="1077"/>
      <c r="J882" s="1077"/>
      <c r="K882" s="1077"/>
      <c r="L882" s="1077"/>
      <c r="M882" s="1077"/>
      <c r="N882" s="1077"/>
      <c r="O882" s="1077"/>
      <c r="P882" s="1077"/>
      <c r="Q882" s="1077"/>
      <c r="R882" s="1077"/>
      <c r="S882" s="1077"/>
      <c r="T882" s="1077"/>
      <c r="U882" s="1077"/>
      <c r="V882" s="1077"/>
      <c r="W882" s="1077"/>
      <c r="X882" s="1077"/>
      <c r="Y882" s="1077"/>
      <c r="Z882" s="1077"/>
      <c r="AA882" s="1077"/>
      <c r="AB882" s="1078"/>
    </row>
    <row r="883" spans="1:28" x14ac:dyDescent="0.25">
      <c r="A883" s="373" t="s">
        <v>610</v>
      </c>
      <c r="B883" s="374">
        <v>1.6178254E-3</v>
      </c>
      <c r="C883" s="374">
        <v>1.4223712E-3</v>
      </c>
      <c r="D883" s="374">
        <v>13.741434022286159</v>
      </c>
      <c r="E883" s="374">
        <v>3.2356506999999999E-3</v>
      </c>
      <c r="F883" s="374">
        <v>1.8287628999999999E-3</v>
      </c>
      <c r="G883" s="374">
        <v>76.931121032693753</v>
      </c>
      <c r="H883" s="374">
        <v>4.8534761000000003E-3</v>
      </c>
      <c r="I883" s="374">
        <v>3.2511341000000002E-3</v>
      </c>
      <c r="J883" s="374">
        <v>49.285632358259221</v>
      </c>
      <c r="K883" s="374">
        <v>3.5725785E-3</v>
      </c>
      <c r="L883" s="374">
        <v>3.6522667000000002E-3</v>
      </c>
      <c r="M883" s="374">
        <v>-2.1818833766986456</v>
      </c>
      <c r="N883" s="374">
        <v>4.8484994000000002E-3</v>
      </c>
      <c r="O883" s="374">
        <v>3.9131429000000004E-3</v>
      </c>
      <c r="P883" s="374">
        <v>23.902947679217124</v>
      </c>
      <c r="Q883" s="374">
        <v>8.4210779000000006E-3</v>
      </c>
      <c r="R883" s="374">
        <v>7.5654097000000002E-3</v>
      </c>
      <c r="S883" s="374">
        <v>11.310269158324626</v>
      </c>
      <c r="T883" s="374">
        <v>2.4820481000000002E-3</v>
      </c>
      <c r="U883" s="374">
        <v>2.3987402E-3</v>
      </c>
      <c r="V883" s="374">
        <v>3.4729855279867383</v>
      </c>
      <c r="W883" s="374">
        <v>3.9487128999999999E-3</v>
      </c>
      <c r="X883" s="374">
        <v>2.7414174E-3</v>
      </c>
      <c r="Y883" s="374">
        <v>44.039098168706438</v>
      </c>
      <c r="Z883" s="374">
        <v>6.4307610000000001E-3</v>
      </c>
      <c r="AA883" s="374">
        <v>5.1401575E-3</v>
      </c>
      <c r="AB883" s="374">
        <v>25.108248142201873</v>
      </c>
    </row>
    <row r="884" spans="1:28" x14ac:dyDescent="0.25">
      <c r="A884" s="373" t="s">
        <v>611</v>
      </c>
      <c r="B884" s="374">
        <v>7.6846705E-3</v>
      </c>
      <c r="C884" s="374">
        <v>5.0798969999999999E-3</v>
      </c>
      <c r="D884" s="374">
        <v>51.276108551019831</v>
      </c>
      <c r="E884" s="374">
        <v>8.0891268000000006E-3</v>
      </c>
      <c r="F884" s="374">
        <v>7.7214435000000003E-3</v>
      </c>
      <c r="G884" s="374">
        <v>4.7618466676599969</v>
      </c>
      <c r="H884" s="374">
        <v>1.57737973E-2</v>
      </c>
      <c r="I884" s="374">
        <v>1.2801340600000001E-2</v>
      </c>
      <c r="J884" s="374">
        <v>23.219886048497141</v>
      </c>
      <c r="K884" s="374">
        <v>8.4210779000000006E-3</v>
      </c>
      <c r="L884" s="374">
        <v>8.0871620000000002E-3</v>
      </c>
      <c r="M884" s="374">
        <v>4.1289626694754</v>
      </c>
      <c r="N884" s="374">
        <v>1.45454982E-2</v>
      </c>
      <c r="O884" s="374">
        <v>1.04350478E-2</v>
      </c>
      <c r="P884" s="374">
        <v>39.390815248589476</v>
      </c>
      <c r="Q884" s="374">
        <v>2.2966575999999999E-2</v>
      </c>
      <c r="R884" s="374">
        <v>1.8522209800000002E-2</v>
      </c>
      <c r="S884" s="374">
        <v>23.994794616784866</v>
      </c>
      <c r="T884" s="374">
        <v>8.0102461E-3</v>
      </c>
      <c r="U884" s="374">
        <v>6.3966405E-3</v>
      </c>
      <c r="V884" s="374">
        <v>25.225829089504082</v>
      </c>
      <c r="W884" s="374">
        <v>1.0943575699999999E-2</v>
      </c>
      <c r="X884" s="374">
        <v>8.9096064000000006E-3</v>
      </c>
      <c r="Y884" s="374">
        <v>22.828946742248888</v>
      </c>
      <c r="Z884" s="374">
        <v>1.8953821799999999E-2</v>
      </c>
      <c r="AA884" s="374">
        <v>1.5306246900000001E-2</v>
      </c>
      <c r="AB884" s="374">
        <v>23.830628917922382</v>
      </c>
    </row>
    <row r="885" spans="1:28" x14ac:dyDescent="0.25">
      <c r="A885" s="373" t="s">
        <v>612</v>
      </c>
      <c r="B885" s="374">
        <v>1.86049917E-2</v>
      </c>
      <c r="C885" s="374">
        <v>1.44269076E-2</v>
      </c>
      <c r="D885" s="374">
        <v>28.960358074241775</v>
      </c>
      <c r="E885" s="374">
        <v>1.8402763499999999E-2</v>
      </c>
      <c r="F885" s="374">
        <v>1.7271649900000002E-2</v>
      </c>
      <c r="G885" s="374">
        <v>6.5489609073189792</v>
      </c>
      <c r="H885" s="374">
        <v>3.7007755099999998E-2</v>
      </c>
      <c r="I885" s="374">
        <v>3.1698557600000003E-2</v>
      </c>
      <c r="J885" s="374">
        <v>16.749019204583604</v>
      </c>
      <c r="K885" s="374">
        <v>2.22010235E-2</v>
      </c>
      <c r="L885" s="374">
        <v>2.1130971799999999E-2</v>
      </c>
      <c r="M885" s="374">
        <v>5.0639019829651355</v>
      </c>
      <c r="N885" s="374">
        <v>2.7049522900000001E-2</v>
      </c>
      <c r="O885" s="374">
        <v>2.8696381399999998E-2</v>
      </c>
      <c r="P885" s="374">
        <v>-5.7389065089579416</v>
      </c>
      <c r="Q885" s="374">
        <v>4.9250546399999998E-2</v>
      </c>
      <c r="R885" s="374">
        <v>4.9827353200000001E-2</v>
      </c>
      <c r="S885" s="374">
        <v>-1.1576107558528781</v>
      </c>
      <c r="T885" s="374">
        <v>2.0194845900000001E-2</v>
      </c>
      <c r="U885" s="374">
        <v>1.7362309900000001E-2</v>
      </c>
      <c r="V885" s="374">
        <v>16.314280854991537</v>
      </c>
      <c r="W885" s="374">
        <v>2.2225612499999998E-2</v>
      </c>
      <c r="X885" s="374">
        <v>2.2274016000000001E-2</v>
      </c>
      <c r="Y885" s="374">
        <v>-0.21730926295465691</v>
      </c>
      <c r="Z885" s="374">
        <v>4.2420458299999998E-2</v>
      </c>
      <c r="AA885" s="374">
        <v>3.9636325899999998E-2</v>
      </c>
      <c r="AB885" s="374">
        <v>7.0241939351901372</v>
      </c>
    </row>
    <row r="886" spans="1:28" x14ac:dyDescent="0.25">
      <c r="A886" s="373" t="s">
        <v>613</v>
      </c>
      <c r="B886" s="374">
        <v>2.9929769200000001E-2</v>
      </c>
      <c r="C886" s="374">
        <v>2.6618660499999999E-2</v>
      </c>
      <c r="D886" s="374">
        <v>12.43905079295784</v>
      </c>
      <c r="E886" s="374">
        <v>2.6896346599999999E-2</v>
      </c>
      <c r="F886" s="374">
        <v>2.6009072899999999E-2</v>
      </c>
      <c r="G886" s="374">
        <v>3.4114007193235985</v>
      </c>
      <c r="H886" s="374">
        <v>5.68261158E-2</v>
      </c>
      <c r="I886" s="374">
        <v>5.2627733400000001E-2</v>
      </c>
      <c r="J886" s="374">
        <v>7.97750943991824</v>
      </c>
      <c r="K886" s="374">
        <v>3.7512074200000002E-2</v>
      </c>
      <c r="L886" s="374">
        <v>2.9739886199999999E-2</v>
      </c>
      <c r="M886" s="374">
        <v>26.133886147822594</v>
      </c>
      <c r="N886" s="374">
        <v>3.4960232399999999E-2</v>
      </c>
      <c r="O886" s="374">
        <v>2.947901E-2</v>
      </c>
      <c r="P886" s="374">
        <v>18.593644766225182</v>
      </c>
      <c r="Q886" s="374">
        <v>7.2472306599999994E-2</v>
      </c>
      <c r="R886" s="374">
        <v>5.9218896200000003E-2</v>
      </c>
      <c r="S886" s="374">
        <v>22.380373918553364</v>
      </c>
      <c r="T886" s="374">
        <v>3.3282008500000002E-2</v>
      </c>
      <c r="U886" s="374">
        <v>2.7985302100000001E-2</v>
      </c>
      <c r="V886" s="374">
        <v>18.926743692361292</v>
      </c>
      <c r="W886" s="374">
        <v>3.04614993E-2</v>
      </c>
      <c r="X886" s="374">
        <v>2.7528399200000001E-2</v>
      </c>
      <c r="Y886" s="374">
        <v>10.654815337028388</v>
      </c>
      <c r="Z886" s="374">
        <v>6.3743507899999996E-2</v>
      </c>
      <c r="AA886" s="374">
        <v>5.5513701300000003E-2</v>
      </c>
      <c r="AB886" s="374">
        <v>14.82482055290375</v>
      </c>
    </row>
    <row r="887" spans="1:28" x14ac:dyDescent="0.25">
      <c r="A887" s="373" t="s">
        <v>614</v>
      </c>
      <c r="B887" s="374">
        <v>3.8221124199999998E-2</v>
      </c>
      <c r="C887" s="374">
        <v>3.4543299899999998E-2</v>
      </c>
      <c r="D887" s="374">
        <v>10.646997567247475</v>
      </c>
      <c r="E887" s="374">
        <v>3.4783245300000001E-2</v>
      </c>
      <c r="F887" s="374">
        <v>3.3324124599999998E-2</v>
      </c>
      <c r="G887" s="374">
        <v>4.3785717329841045</v>
      </c>
      <c r="H887" s="374">
        <v>7.3004369400000005E-2</v>
      </c>
      <c r="I887" s="374">
        <v>6.7867424499999995E-2</v>
      </c>
      <c r="J887" s="374">
        <v>7.5690877292684311</v>
      </c>
      <c r="K887" s="374">
        <v>4.4146862799999999E-2</v>
      </c>
      <c r="L887" s="374">
        <v>4.3827200699999999E-2</v>
      </c>
      <c r="M887" s="374">
        <v>0.72936919286290536</v>
      </c>
      <c r="N887" s="374">
        <v>4.5933152099999999E-2</v>
      </c>
      <c r="O887" s="374">
        <v>4.9566476999999998E-2</v>
      </c>
      <c r="P887" s="374">
        <v>-7.3302060584212958</v>
      </c>
      <c r="Q887" s="374">
        <v>9.0080014900000005E-2</v>
      </c>
      <c r="R887" s="374">
        <v>9.3393677800000005E-2</v>
      </c>
      <c r="S887" s="374">
        <v>-3.5480591171236697</v>
      </c>
      <c r="T887" s="374">
        <v>4.0840973199999998E-2</v>
      </c>
      <c r="U887" s="374">
        <v>3.86082944E-2</v>
      </c>
      <c r="V887" s="374">
        <v>5.7828993347087687</v>
      </c>
      <c r="W887" s="374">
        <v>3.9712769500000002E-2</v>
      </c>
      <c r="X887" s="374">
        <v>4.0435905899999999E-2</v>
      </c>
      <c r="Y887" s="374">
        <v>-1.7883521684622372</v>
      </c>
      <c r="Z887" s="374">
        <v>8.05537427E-2</v>
      </c>
      <c r="AA887" s="374">
        <v>7.9044200300000006E-2</v>
      </c>
      <c r="AB887" s="374">
        <v>1.9097446672504237</v>
      </c>
    </row>
    <row r="888" spans="1:28" x14ac:dyDescent="0.25">
      <c r="A888" s="373" t="s">
        <v>615</v>
      </c>
      <c r="B888" s="374">
        <v>4.5905794600000001E-2</v>
      </c>
      <c r="C888" s="374">
        <v>4.1248764E-2</v>
      </c>
      <c r="D888" s="374">
        <v>11.29010944424904</v>
      </c>
      <c r="E888" s="374">
        <v>4.1861231200000001E-2</v>
      </c>
      <c r="F888" s="374">
        <v>3.7997629900000003E-2</v>
      </c>
      <c r="G888" s="374">
        <v>10.1680060313446</v>
      </c>
      <c r="H888" s="374">
        <v>8.7767025900000004E-2</v>
      </c>
      <c r="I888" s="374">
        <v>7.9246393900000003E-2</v>
      </c>
      <c r="J888" s="374">
        <v>10.752075369829539</v>
      </c>
      <c r="K888" s="374">
        <v>4.4912415400000003E-2</v>
      </c>
      <c r="L888" s="374">
        <v>4.0696686400000001E-2</v>
      </c>
      <c r="M888" s="374">
        <v>10.358899883308448</v>
      </c>
      <c r="N888" s="374">
        <v>3.9298363400000001E-2</v>
      </c>
      <c r="O888" s="374">
        <v>4.2001067400000001E-2</v>
      </c>
      <c r="P888" s="374">
        <v>-6.4348459867950902</v>
      </c>
      <c r="Q888" s="374">
        <v>8.4210778799999997E-2</v>
      </c>
      <c r="R888" s="374">
        <v>8.2697753799999996E-2</v>
      </c>
      <c r="S888" s="374">
        <v>1.8295841549205383</v>
      </c>
      <c r="T888" s="374">
        <v>4.5466608300000003E-2</v>
      </c>
      <c r="U888" s="374">
        <v>4.1007034499999998E-2</v>
      </c>
      <c r="V888" s="374">
        <v>10.875143385459896</v>
      </c>
      <c r="W888" s="374">
        <v>4.07281528E-2</v>
      </c>
      <c r="X888" s="374">
        <v>3.9750551600000003E-2</v>
      </c>
      <c r="Y888" s="374">
        <v>2.4593399604547761</v>
      </c>
      <c r="Z888" s="374">
        <v>8.6194761100000003E-2</v>
      </c>
      <c r="AA888" s="374">
        <v>8.0757586100000001E-2</v>
      </c>
      <c r="AB888" s="374">
        <v>6.7327111452629262</v>
      </c>
    </row>
    <row r="889" spans="1:28" x14ac:dyDescent="0.25">
      <c r="A889" s="373" t="s">
        <v>616</v>
      </c>
      <c r="B889" s="374">
        <v>6.7139752499999997E-2</v>
      </c>
      <c r="C889" s="374">
        <v>6.2787527499999995E-2</v>
      </c>
      <c r="D889" s="374">
        <v>6.9316712622582655</v>
      </c>
      <c r="E889" s="374">
        <v>6.9768718699999996E-2</v>
      </c>
      <c r="F889" s="374">
        <v>6.5022682200000001E-2</v>
      </c>
      <c r="G889" s="374">
        <v>7.2990475622059181</v>
      </c>
      <c r="H889" s="374">
        <v>0.13690847119999999</v>
      </c>
      <c r="I889" s="374">
        <v>0.1278102096</v>
      </c>
      <c r="J889" s="374">
        <v>7.1185718484261029</v>
      </c>
      <c r="K889" s="374">
        <v>5.3078309099999998E-2</v>
      </c>
      <c r="L889" s="374">
        <v>5.6871010499999999E-2</v>
      </c>
      <c r="M889" s="374">
        <v>-6.6689537721507541</v>
      </c>
      <c r="N889" s="374">
        <v>3.6491337499999998E-2</v>
      </c>
      <c r="O889" s="374">
        <v>4.8783848400000003E-2</v>
      </c>
      <c r="P889" s="374">
        <v>-25.197911405447883</v>
      </c>
      <c r="Q889" s="374">
        <v>8.9569646599999997E-2</v>
      </c>
      <c r="R889" s="374">
        <v>0.1056548589</v>
      </c>
      <c r="S889" s="374">
        <v>-15.224299637013662</v>
      </c>
      <c r="T889" s="374">
        <v>6.0922998700000001E-2</v>
      </c>
      <c r="U889" s="374">
        <v>6.0196956000000003E-2</v>
      </c>
      <c r="V889" s="374">
        <v>1.2061119834697376</v>
      </c>
      <c r="W889" s="374">
        <v>5.5056339500000002E-2</v>
      </c>
      <c r="X889" s="374">
        <v>5.7912441500000002E-2</v>
      </c>
      <c r="Y889" s="374">
        <v>-4.9317589209220252</v>
      </c>
      <c r="Z889" s="374">
        <v>0.1159793382</v>
      </c>
      <c r="AA889" s="374">
        <v>0.1181093975</v>
      </c>
      <c r="AB889" s="374">
        <v>-1.8034630140247754</v>
      </c>
    </row>
    <row r="890" spans="1:28" x14ac:dyDescent="0.25">
      <c r="A890" s="373" t="s">
        <v>617</v>
      </c>
      <c r="B890" s="374">
        <v>0.11607896970000001</v>
      </c>
      <c r="C890" s="374">
        <v>0.10098835320000001</v>
      </c>
      <c r="D890" s="374">
        <v>14.942927596922129</v>
      </c>
      <c r="E890" s="374">
        <v>0.1041475077</v>
      </c>
      <c r="F890" s="374">
        <v>0.10505227089999999</v>
      </c>
      <c r="G890" s="374">
        <v>-0.86125049201577486</v>
      </c>
      <c r="H890" s="374">
        <v>0.22022647740000001</v>
      </c>
      <c r="I890" s="374">
        <v>0.20604062410000001</v>
      </c>
      <c r="J890" s="374">
        <v>6.8849788054976102</v>
      </c>
      <c r="K890" s="374">
        <v>8.9314462400000003E-2</v>
      </c>
      <c r="L890" s="374">
        <v>9.7045944499999995E-2</v>
      </c>
      <c r="M890" s="374">
        <v>-7.9668265787242625</v>
      </c>
      <c r="N890" s="374">
        <v>8.8038541499999998E-2</v>
      </c>
      <c r="O890" s="374">
        <v>0.103046097</v>
      </c>
      <c r="P890" s="374">
        <v>-14.563924240624083</v>
      </c>
      <c r="Q890" s="374">
        <v>0.1773530039</v>
      </c>
      <c r="R890" s="374">
        <v>0.20009204150000001</v>
      </c>
      <c r="S890" s="374">
        <v>-11.364288869030315</v>
      </c>
      <c r="T890" s="374">
        <v>0.1042460199</v>
      </c>
      <c r="U890" s="374">
        <v>9.9262153199999995E-2</v>
      </c>
      <c r="V890" s="374">
        <v>5.0209133484724777</v>
      </c>
      <c r="W890" s="374">
        <v>9.7025516399999998E-2</v>
      </c>
      <c r="X890" s="374">
        <v>0.1041738593</v>
      </c>
      <c r="Y890" s="374">
        <v>-6.8619353723031402</v>
      </c>
      <c r="Z890" s="374">
        <v>0.2012715363</v>
      </c>
      <c r="AA890" s="374">
        <v>0.20343601250000001</v>
      </c>
      <c r="AB890" s="374">
        <v>-1.0639592142025589</v>
      </c>
    </row>
    <row r="891" spans="1:28" x14ac:dyDescent="0.25">
      <c r="A891" s="373" t="s">
        <v>618</v>
      </c>
      <c r="B891" s="374">
        <v>0.14257085999999999</v>
      </c>
      <c r="C891" s="374">
        <v>0.1408147461</v>
      </c>
      <c r="D891" s="374">
        <v>1.2471093750031637</v>
      </c>
      <c r="E891" s="374">
        <v>0.14681765159999999</v>
      </c>
      <c r="F891" s="374">
        <v>0.13654763249999999</v>
      </c>
      <c r="G891" s="374">
        <v>7.5211989486525965</v>
      </c>
      <c r="H891" s="374">
        <v>0.28938851160000001</v>
      </c>
      <c r="I891" s="374">
        <v>0.27736237860000001</v>
      </c>
      <c r="J891" s="374">
        <v>4.3358919333986501</v>
      </c>
      <c r="K891" s="374">
        <v>0.12708172079999999</v>
      </c>
      <c r="L891" s="374">
        <v>0.13591649750000001</v>
      </c>
      <c r="M891" s="374">
        <v>-6.5001503588628111</v>
      </c>
      <c r="N891" s="374">
        <v>0.1117706701</v>
      </c>
      <c r="O891" s="374">
        <v>0.15626484069999999</v>
      </c>
      <c r="P891" s="374">
        <v>-28.473564751152626</v>
      </c>
      <c r="Q891" s="374">
        <v>0.23885239080000001</v>
      </c>
      <c r="R891" s="374">
        <v>0.29218133829999998</v>
      </c>
      <c r="S891" s="374">
        <v>-18.252003297090781</v>
      </c>
      <c r="T891" s="374">
        <v>0.1357229026</v>
      </c>
      <c r="U891" s="374">
        <v>0.1386700276</v>
      </c>
      <c r="V891" s="374">
        <v>-2.1252790173959646</v>
      </c>
      <c r="W891" s="374">
        <v>0.1313229082</v>
      </c>
      <c r="X891" s="374">
        <v>0.1451808939</v>
      </c>
      <c r="Y891" s="374">
        <v>-9.5453233051074342</v>
      </c>
      <c r="Z891" s="374">
        <v>0.26704581080000001</v>
      </c>
      <c r="AA891" s="374">
        <v>0.28385092150000002</v>
      </c>
      <c r="AB891" s="374">
        <v>-5.9204002619382079</v>
      </c>
    </row>
    <row r="892" spans="1:28" x14ac:dyDescent="0.25">
      <c r="A892" s="373" t="s">
        <v>619</v>
      </c>
      <c r="B892" s="374">
        <v>0.2000036603</v>
      </c>
      <c r="C892" s="374">
        <v>0.18084433480000001</v>
      </c>
      <c r="D892" s="374">
        <v>10.59437417334015</v>
      </c>
      <c r="E892" s="374">
        <v>0.21335071959999999</v>
      </c>
      <c r="F892" s="374">
        <v>0.2015703147</v>
      </c>
      <c r="G892" s="374">
        <v>5.8443153782504753</v>
      </c>
      <c r="H892" s="374">
        <v>0.41335437990000001</v>
      </c>
      <c r="I892" s="374">
        <v>0.38241464949999998</v>
      </c>
      <c r="J892" s="374">
        <v>8.0906237353755017</v>
      </c>
      <c r="K892" s="374">
        <v>0.21435470970000001</v>
      </c>
      <c r="L892" s="374">
        <v>0.22122301329999999</v>
      </c>
      <c r="M892" s="374">
        <v>-3.1046967029085271</v>
      </c>
      <c r="N892" s="374">
        <v>0.206188816</v>
      </c>
      <c r="O892" s="374">
        <v>0.2642675854</v>
      </c>
      <c r="P892" s="374">
        <v>-21.977258131030709</v>
      </c>
      <c r="Q892" s="374">
        <v>0.42054352569999998</v>
      </c>
      <c r="R892" s="374">
        <v>0.4854905987</v>
      </c>
      <c r="S892" s="374">
        <v>-13.37761702778778</v>
      </c>
      <c r="T892" s="374">
        <v>0.20634845290000001</v>
      </c>
      <c r="U892" s="374">
        <v>0.1985243065</v>
      </c>
      <c r="V892" s="374">
        <v>3.9411528683516606</v>
      </c>
      <c r="W892" s="374">
        <v>0.2101843454</v>
      </c>
      <c r="X892" s="374">
        <v>0.22902257449999999</v>
      </c>
      <c r="Y892" s="374">
        <v>-8.2254900597146126</v>
      </c>
      <c r="Z892" s="374">
        <v>0.4165327982</v>
      </c>
      <c r="AA892" s="374">
        <v>0.42754688089999998</v>
      </c>
      <c r="AB892" s="374">
        <v>-2.5761111101582523</v>
      </c>
    </row>
    <row r="893" spans="1:28" x14ac:dyDescent="0.25">
      <c r="A893" s="373" t="s">
        <v>620</v>
      </c>
      <c r="B893" s="374">
        <v>0.30839795959999999</v>
      </c>
      <c r="C893" s="374">
        <v>0.29158609029999999</v>
      </c>
      <c r="D893" s="374">
        <v>5.7656623066974833</v>
      </c>
      <c r="E893" s="374">
        <v>0.30111774540000003</v>
      </c>
      <c r="F893" s="374">
        <v>0.26456103809999998</v>
      </c>
      <c r="G893" s="374">
        <v>13.8178726401059</v>
      </c>
      <c r="H893" s="374">
        <v>0.60951570499999996</v>
      </c>
      <c r="I893" s="374">
        <v>0.55614712840000002</v>
      </c>
      <c r="J893" s="374">
        <v>9.5961255348989916</v>
      </c>
      <c r="K893" s="374">
        <v>0.3202561437</v>
      </c>
      <c r="L893" s="374">
        <v>0.32974751029999999</v>
      </c>
      <c r="M893" s="374">
        <v>-2.8783739993563207</v>
      </c>
      <c r="N893" s="374">
        <v>0.31719393350000002</v>
      </c>
      <c r="O893" s="374">
        <v>0.33548678659999998</v>
      </c>
      <c r="P893" s="374">
        <v>-5.4526299784827259</v>
      </c>
      <c r="Q893" s="374">
        <v>0.63745007720000002</v>
      </c>
      <c r="R893" s="374">
        <v>0.66523429690000002</v>
      </c>
      <c r="S893" s="374">
        <v>-4.1766066225801701</v>
      </c>
      <c r="T893" s="374">
        <v>0.31364062269999998</v>
      </c>
      <c r="U893" s="374">
        <v>0.30829522619999999</v>
      </c>
      <c r="V893" s="374">
        <v>1.7338563966385445</v>
      </c>
      <c r="W893" s="374">
        <v>0.30822524509999999</v>
      </c>
      <c r="X893" s="374">
        <v>0.29561617099999998</v>
      </c>
      <c r="Y893" s="374">
        <v>4.2653532982808384</v>
      </c>
      <c r="Z893" s="374">
        <v>0.62186586779999997</v>
      </c>
      <c r="AA893" s="374">
        <v>0.60391139719999998</v>
      </c>
      <c r="AB893" s="374">
        <v>2.9730305940978807</v>
      </c>
    </row>
    <row r="894" spans="1:28" x14ac:dyDescent="0.25">
      <c r="A894" s="373" t="s">
        <v>621</v>
      </c>
      <c r="B894" s="374">
        <v>0.40425411220000002</v>
      </c>
      <c r="C894" s="374">
        <v>0.39602877359999999</v>
      </c>
      <c r="D894" s="374">
        <v>2.0769547942766087</v>
      </c>
      <c r="E894" s="374">
        <v>0.3443945739</v>
      </c>
      <c r="F894" s="374">
        <v>0.35295124659999999</v>
      </c>
      <c r="G894" s="374">
        <v>-2.4243214275135538</v>
      </c>
      <c r="H894" s="374">
        <v>0.74864868610000002</v>
      </c>
      <c r="I894" s="374">
        <v>0.74898002019999999</v>
      </c>
      <c r="J894" s="374">
        <v>-4.4238042546385081E-2</v>
      </c>
      <c r="K894" s="374">
        <v>0.43866160240000002</v>
      </c>
      <c r="L894" s="374">
        <v>0.42340206429999999</v>
      </c>
      <c r="M894" s="374">
        <v>3.6040301610782643</v>
      </c>
      <c r="N894" s="374">
        <v>0.40829468520000001</v>
      </c>
      <c r="O894" s="374">
        <v>0.50401280849999996</v>
      </c>
      <c r="P894" s="374">
        <v>-18.991208494257926</v>
      </c>
      <c r="Q894" s="374">
        <v>0.84695628749999996</v>
      </c>
      <c r="R894" s="374">
        <v>0.92741487280000001</v>
      </c>
      <c r="S894" s="374">
        <v>-8.6755763423422287</v>
      </c>
      <c r="T894" s="374">
        <v>0.41946612779999998</v>
      </c>
      <c r="U894" s="374">
        <v>0.40801428229999998</v>
      </c>
      <c r="V894" s="374">
        <v>2.8067266261968316</v>
      </c>
      <c r="W894" s="374">
        <v>0.37264567510000002</v>
      </c>
      <c r="X894" s="374">
        <v>0.4190941775</v>
      </c>
      <c r="Y894" s="374">
        <v>-11.083070320154942</v>
      </c>
      <c r="Z894" s="374">
        <v>0.79211180299999995</v>
      </c>
      <c r="AA894" s="374">
        <v>0.82710845980000003</v>
      </c>
      <c r="AB894" s="374">
        <v>-4.2312052772936815</v>
      </c>
    </row>
    <row r="895" spans="1:28" x14ac:dyDescent="0.25">
      <c r="A895" s="373" t="s">
        <v>622</v>
      </c>
      <c r="B895" s="374">
        <v>0.58848397529999996</v>
      </c>
      <c r="C895" s="374">
        <v>0.56833888129999999</v>
      </c>
      <c r="D895" s="374">
        <v>3.5445567183298721</v>
      </c>
      <c r="E895" s="374">
        <v>0.49586347330000002</v>
      </c>
      <c r="F895" s="374">
        <v>0.48380939449999999</v>
      </c>
      <c r="G895" s="374">
        <v>2.4914933312647936</v>
      </c>
      <c r="H895" s="374">
        <v>1.0843474486</v>
      </c>
      <c r="I895" s="374">
        <v>1.0521482758</v>
      </c>
      <c r="J895" s="374">
        <v>3.0603265281708758</v>
      </c>
      <c r="K895" s="374">
        <v>0.55834298199999999</v>
      </c>
      <c r="L895" s="374">
        <v>0.53662233290000005</v>
      </c>
      <c r="M895" s="374">
        <v>4.0476602944603091</v>
      </c>
      <c r="N895" s="374">
        <v>0.48740178039999998</v>
      </c>
      <c r="O895" s="374">
        <v>0.52540465650000001</v>
      </c>
      <c r="P895" s="374">
        <v>-7.233068003842491</v>
      </c>
      <c r="Q895" s="374">
        <v>1.0457447624</v>
      </c>
      <c r="R895" s="374">
        <v>1.0620269893000001</v>
      </c>
      <c r="S895" s="374">
        <v>-1.5331274123957961</v>
      </c>
      <c r="T895" s="374">
        <v>0.5751582355</v>
      </c>
      <c r="U895" s="374">
        <v>0.55445165910000005</v>
      </c>
      <c r="V895" s="374">
        <v>3.734604461931168</v>
      </c>
      <c r="W895" s="374">
        <v>0.49212244469999999</v>
      </c>
      <c r="X895" s="374">
        <v>0.50202205229999997</v>
      </c>
      <c r="Y895" s="374">
        <v>-1.9719467610327501</v>
      </c>
      <c r="Z895" s="374">
        <v>1.0672806802000001</v>
      </c>
      <c r="AA895" s="374">
        <v>1.0564737114</v>
      </c>
      <c r="AB895" s="374">
        <v>1.022928321205363</v>
      </c>
    </row>
    <row r="896" spans="1:28" x14ac:dyDescent="0.25">
      <c r="A896" s="373" t="s">
        <v>623</v>
      </c>
      <c r="B896" s="374">
        <v>0.71689886339999997</v>
      </c>
      <c r="C896" s="374">
        <v>0.70021300850000001</v>
      </c>
      <c r="D896" s="374">
        <v>2.3829684249574878</v>
      </c>
      <c r="E896" s="374">
        <v>0.57837256680000004</v>
      </c>
      <c r="F896" s="374">
        <v>0.56793248949999997</v>
      </c>
      <c r="G896" s="374">
        <v>1.8382602673763904</v>
      </c>
      <c r="H896" s="374">
        <v>1.2952714300999999</v>
      </c>
      <c r="I896" s="374">
        <v>1.2681454981</v>
      </c>
      <c r="J896" s="374">
        <v>2.1390236404766894</v>
      </c>
      <c r="K896" s="374">
        <v>0.57875771620000005</v>
      </c>
      <c r="L896" s="374">
        <v>0.55331840929999998</v>
      </c>
      <c r="M896" s="374">
        <v>4.5975891046501127</v>
      </c>
      <c r="N896" s="374">
        <v>0.45856596830000002</v>
      </c>
      <c r="O896" s="374">
        <v>0.49618652270000002</v>
      </c>
      <c r="P896" s="374">
        <v>-7.5819379767285255</v>
      </c>
      <c r="Q896" s="374">
        <v>1.0373236845</v>
      </c>
      <c r="R896" s="374">
        <v>1.0495049320000001</v>
      </c>
      <c r="S896" s="374">
        <v>-1.1606660558313608</v>
      </c>
      <c r="T896" s="374">
        <v>0.65582479849999997</v>
      </c>
      <c r="U896" s="374">
        <v>0.63589459960000005</v>
      </c>
      <c r="V896" s="374">
        <v>3.1341984839211801</v>
      </c>
      <c r="W896" s="374">
        <v>0.52540445329999996</v>
      </c>
      <c r="X896" s="374">
        <v>0.53651822059999998</v>
      </c>
      <c r="Y896" s="374">
        <v>-2.0714612986621916</v>
      </c>
      <c r="Z896" s="374">
        <v>1.1812292518</v>
      </c>
      <c r="AA896" s="374">
        <v>1.1724128201999999</v>
      </c>
      <c r="AB896" s="374">
        <v>0.75199037814139835</v>
      </c>
    </row>
    <row r="897" spans="1:28" x14ac:dyDescent="0.25">
      <c r="A897" s="373" t="s">
        <v>624</v>
      </c>
      <c r="B897" s="374">
        <v>0.87928808400000003</v>
      </c>
      <c r="C897" s="374">
        <v>0.84265332169999996</v>
      </c>
      <c r="D897" s="374">
        <v>4.3475485536675684</v>
      </c>
      <c r="E897" s="374">
        <v>0.67887996740000001</v>
      </c>
      <c r="F897" s="374">
        <v>0.65672908990000001</v>
      </c>
      <c r="G897" s="374">
        <v>3.372909444802108</v>
      </c>
      <c r="H897" s="374">
        <v>1.5581680514</v>
      </c>
      <c r="I897" s="374">
        <v>1.4993824115000001</v>
      </c>
      <c r="J897" s="374">
        <v>3.920656895073904</v>
      </c>
      <c r="K897" s="374">
        <v>0.60657279159999999</v>
      </c>
      <c r="L897" s="374">
        <v>0.59897174340000003</v>
      </c>
      <c r="M897" s="374">
        <v>1.269016157065006</v>
      </c>
      <c r="N897" s="374">
        <v>0.4514208113</v>
      </c>
      <c r="O897" s="374">
        <v>0.42940221680000001</v>
      </c>
      <c r="P897" s="374">
        <v>5.1277319116066478</v>
      </c>
      <c r="Q897" s="374">
        <v>1.0579936029000001</v>
      </c>
      <c r="R897" s="374">
        <v>1.0283739601999999</v>
      </c>
      <c r="S897" s="374">
        <v>2.880240442323112</v>
      </c>
      <c r="T897" s="374">
        <v>0.75871697410000005</v>
      </c>
      <c r="U897" s="374">
        <v>0.73595633289999995</v>
      </c>
      <c r="V897" s="374">
        <v>3.0926619124687527</v>
      </c>
      <c r="W897" s="374">
        <v>0.57831720580000001</v>
      </c>
      <c r="X897" s="374">
        <v>0.55719307650000005</v>
      </c>
      <c r="Y897" s="374">
        <v>3.7911686614433338</v>
      </c>
      <c r="Z897" s="374">
        <v>1.3370341799000001</v>
      </c>
      <c r="AA897" s="374">
        <v>1.2931494094</v>
      </c>
      <c r="AB897" s="374">
        <v>3.3936349644517749</v>
      </c>
    </row>
    <row r="898" spans="1:28" x14ac:dyDescent="0.25">
      <c r="A898" s="373" t="s">
        <v>625</v>
      </c>
      <c r="B898" s="374">
        <v>0.89991535739999995</v>
      </c>
      <c r="C898" s="374">
        <v>0.8322903317</v>
      </c>
      <c r="D898" s="374">
        <v>8.1251725659088336</v>
      </c>
      <c r="E898" s="374">
        <v>0.73995287480000005</v>
      </c>
      <c r="F898" s="374">
        <v>0.68761486390000004</v>
      </c>
      <c r="G898" s="374">
        <v>7.6115298908971063</v>
      </c>
      <c r="H898" s="374">
        <v>1.6398682322</v>
      </c>
      <c r="I898" s="374">
        <v>1.5199051956</v>
      </c>
      <c r="J898" s="374">
        <v>7.8927973236280202</v>
      </c>
      <c r="K898" s="374">
        <v>0.59559987199999997</v>
      </c>
      <c r="L898" s="374">
        <v>0.56688397150000003</v>
      </c>
      <c r="M898" s="374">
        <v>5.0655693128906831</v>
      </c>
      <c r="N898" s="374">
        <v>0.44376528589999997</v>
      </c>
      <c r="O898" s="374">
        <v>0.42679345480000003</v>
      </c>
      <c r="P898" s="374">
        <v>3.9765912314548402</v>
      </c>
      <c r="Q898" s="374">
        <v>1.0393651579000001</v>
      </c>
      <c r="R898" s="374">
        <v>0.9936774263</v>
      </c>
      <c r="S898" s="374">
        <v>4.5978433635269544</v>
      </c>
      <c r="T898" s="374">
        <v>0.76537337579999998</v>
      </c>
      <c r="U898" s="374">
        <v>0.71608105710000003</v>
      </c>
      <c r="V898" s="374">
        <v>6.8836227702524289</v>
      </c>
      <c r="W898" s="374">
        <v>0.60900434589999997</v>
      </c>
      <c r="X898" s="374">
        <v>0.57341312909999997</v>
      </c>
      <c r="Y898" s="374">
        <v>6.206906503145837</v>
      </c>
      <c r="Z898" s="374">
        <v>1.3743777215999999</v>
      </c>
      <c r="AA898" s="374">
        <v>1.2894941862</v>
      </c>
      <c r="AB898" s="374">
        <v>6.5827001244683769</v>
      </c>
    </row>
    <row r="899" spans="1:28" x14ac:dyDescent="0.25">
      <c r="A899" s="373" t="s">
        <v>626</v>
      </c>
      <c r="B899" s="374">
        <v>0.76644476510000004</v>
      </c>
      <c r="C899" s="374">
        <v>0.71768785440000005</v>
      </c>
      <c r="D899" s="374">
        <v>6.7936095617448622</v>
      </c>
      <c r="E899" s="374">
        <v>0.60466222889999999</v>
      </c>
      <c r="F899" s="374">
        <v>0.55574073660000001</v>
      </c>
      <c r="G899" s="374">
        <v>8.8029343681551566</v>
      </c>
      <c r="H899" s="374">
        <v>1.371106994</v>
      </c>
      <c r="I899" s="374">
        <v>1.2734285910000001</v>
      </c>
      <c r="J899" s="374">
        <v>7.6705049415684012</v>
      </c>
      <c r="K899" s="374">
        <v>0.5302727223</v>
      </c>
      <c r="L899" s="374">
        <v>0.51183909429999996</v>
      </c>
      <c r="M899" s="374">
        <v>3.6014497925779265</v>
      </c>
      <c r="N899" s="374">
        <v>0.37205853189999999</v>
      </c>
      <c r="O899" s="374">
        <v>0.37279208250000001</v>
      </c>
      <c r="P899" s="374">
        <v>-0.19677204383760083</v>
      </c>
      <c r="Q899" s="374">
        <v>0.90233125420000004</v>
      </c>
      <c r="R899" s="374">
        <v>0.88463117680000003</v>
      </c>
      <c r="S899" s="374">
        <v>2.000842595670993</v>
      </c>
      <c r="T899" s="374">
        <v>0.66202991879999995</v>
      </c>
      <c r="U899" s="374">
        <v>0.62755612179999998</v>
      </c>
      <c r="V899" s="374">
        <v>5.4933408825843077</v>
      </c>
      <c r="W899" s="374">
        <v>0.5018249964</v>
      </c>
      <c r="X899" s="374">
        <v>0.47563591030000002</v>
      </c>
      <c r="Y899" s="374">
        <v>5.506120444833873</v>
      </c>
      <c r="Z899" s="374">
        <v>1.1638549152</v>
      </c>
      <c r="AA899" s="374">
        <v>1.1031920320999999</v>
      </c>
      <c r="AB899" s="374">
        <v>5.4988507290543165</v>
      </c>
    </row>
    <row r="900" spans="1:28" x14ac:dyDescent="0.25">
      <c r="A900" s="373" t="s">
        <v>627</v>
      </c>
      <c r="B900" s="374">
        <v>0.5361068792</v>
      </c>
      <c r="C900" s="374">
        <v>0.49356279679999998</v>
      </c>
      <c r="D900" s="374">
        <v>8.6197911746657816</v>
      </c>
      <c r="E900" s="374">
        <v>0.39414270369999999</v>
      </c>
      <c r="F900" s="374">
        <v>0.37327083480000001</v>
      </c>
      <c r="G900" s="374">
        <v>5.5916152439777989</v>
      </c>
      <c r="H900" s="374">
        <v>0.93024958290000004</v>
      </c>
      <c r="I900" s="374">
        <v>0.86683363160000004</v>
      </c>
      <c r="J900" s="374">
        <v>7.3158157445906813</v>
      </c>
      <c r="K900" s="374">
        <v>0.39630102880000001</v>
      </c>
      <c r="L900" s="374">
        <v>0.39079253990000001</v>
      </c>
      <c r="M900" s="374">
        <v>1.4095685914090383</v>
      </c>
      <c r="N900" s="374">
        <v>0.26462599279999999</v>
      </c>
      <c r="O900" s="374">
        <v>0.24991939469999999</v>
      </c>
      <c r="P900" s="374">
        <v>5.8845365393324522</v>
      </c>
      <c r="Q900" s="374">
        <v>0.66092702160000005</v>
      </c>
      <c r="R900" s="374">
        <v>0.64071193459999998</v>
      </c>
      <c r="S900" s="374">
        <v>3.1550976200592329</v>
      </c>
      <c r="T900" s="374">
        <v>0.4742968266</v>
      </c>
      <c r="U900" s="374">
        <v>0.44856441400000002</v>
      </c>
      <c r="V900" s="374">
        <v>5.7366148086816393</v>
      </c>
      <c r="W900" s="374">
        <v>0.33688161849999998</v>
      </c>
      <c r="X900" s="374">
        <v>0.31926089559999998</v>
      </c>
      <c r="Y900" s="374">
        <v>5.5192236640458692</v>
      </c>
      <c r="Z900" s="374">
        <v>0.81117844510000003</v>
      </c>
      <c r="AA900" s="374">
        <v>0.76782530959999995</v>
      </c>
      <c r="AB900" s="374">
        <v>5.6462238165325696</v>
      </c>
    </row>
    <row r="901" spans="1:28" x14ac:dyDescent="0.25">
      <c r="A901" s="373" t="s">
        <v>628</v>
      </c>
      <c r="B901" s="374">
        <v>0.46188914069999998</v>
      </c>
      <c r="C901" s="374">
        <v>0.42061547519999998</v>
      </c>
      <c r="D901" s="374">
        <v>9.8126835396093348</v>
      </c>
      <c r="E901" s="374">
        <v>0.27765927769999998</v>
      </c>
      <c r="F901" s="374">
        <v>0.25135330569999997</v>
      </c>
      <c r="G901" s="374">
        <v>10.465735442285062</v>
      </c>
      <c r="H901" s="374">
        <v>0.73954841839999996</v>
      </c>
      <c r="I901" s="374">
        <v>0.67196878100000001</v>
      </c>
      <c r="J901" s="374">
        <v>10.056960875389231</v>
      </c>
      <c r="K901" s="374">
        <v>0.38787995089999999</v>
      </c>
      <c r="L901" s="374">
        <v>0.38035749210000003</v>
      </c>
      <c r="M901" s="374">
        <v>1.9777338309987069</v>
      </c>
      <c r="N901" s="374">
        <v>0.18883629190000001</v>
      </c>
      <c r="O901" s="374">
        <v>0.18913524130000001</v>
      </c>
      <c r="P901" s="374">
        <v>-0.15806118306942452</v>
      </c>
      <c r="Q901" s="374">
        <v>0.5767162428</v>
      </c>
      <c r="R901" s="374">
        <v>0.56949273339999995</v>
      </c>
      <c r="S901" s="374">
        <v>1.2684111624873706</v>
      </c>
      <c r="T901" s="374">
        <v>0.42916867949999998</v>
      </c>
      <c r="U901" s="374">
        <v>0.40298835049999998</v>
      </c>
      <c r="V901" s="374">
        <v>6.4965473487055503</v>
      </c>
      <c r="W901" s="374">
        <v>0.23838943739999999</v>
      </c>
      <c r="X901" s="374">
        <v>0.2241108684</v>
      </c>
      <c r="Y901" s="374">
        <v>6.3712077428191405</v>
      </c>
      <c r="Z901" s="374">
        <v>0.66755811679999999</v>
      </c>
      <c r="AA901" s="374">
        <v>0.62709921889999998</v>
      </c>
      <c r="AB901" s="374">
        <v>6.4517538342607539</v>
      </c>
    </row>
    <row r="902" spans="1:28" s="340" customFormat="1" x14ac:dyDescent="0.25">
      <c r="A902" s="379" t="s">
        <v>32</v>
      </c>
      <c r="B902" s="375">
        <v>6.2294365549000004</v>
      </c>
      <c r="C902" s="375">
        <v>5.8717513952999996</v>
      </c>
      <c r="D902" s="375">
        <v>6.0916264248910057</v>
      </c>
      <c r="E902" s="375">
        <v>5.0823983735000002</v>
      </c>
      <c r="F902" s="375">
        <v>4.8263085836000004</v>
      </c>
      <c r="G902" s="375">
        <v>5.3061213443790889</v>
      </c>
      <c r="H902" s="375">
        <v>11.311834928</v>
      </c>
      <c r="I902" s="375">
        <v>10.698059979</v>
      </c>
      <c r="J902" s="375">
        <v>5.7372547004300056</v>
      </c>
      <c r="K902" s="375">
        <v>5.0572400440000003</v>
      </c>
      <c r="L902" s="375">
        <v>4.9501257978000002</v>
      </c>
      <c r="M902" s="375">
        <v>2.1638691737410953</v>
      </c>
      <c r="N902" s="375">
        <v>4.0012879144999998</v>
      </c>
      <c r="O902" s="375">
        <v>4.2655866623999996</v>
      </c>
      <c r="P902" s="375">
        <v>-6.196070290394573</v>
      </c>
      <c r="Q902" s="375">
        <v>9.0585279585999992</v>
      </c>
      <c r="R902" s="375">
        <v>9.2157124602000007</v>
      </c>
      <c r="S902" s="375">
        <v>-1.7056142135384089</v>
      </c>
      <c r="T902" s="375">
        <v>5.7111926633000003</v>
      </c>
      <c r="U902" s="375">
        <v>5.4682138083999998</v>
      </c>
      <c r="V902" s="375">
        <v>4.4434775854365505</v>
      </c>
      <c r="W902" s="375">
        <v>4.6044248543000004</v>
      </c>
      <c r="X902" s="375">
        <v>4.5807941668999996</v>
      </c>
      <c r="Y902" s="375">
        <v>0.51586442304594193</v>
      </c>
      <c r="Z902" s="375">
        <v>10.315617518</v>
      </c>
      <c r="AA902" s="375">
        <v>10.049007975</v>
      </c>
      <c r="AB902" s="375">
        <v>2.6530931576855377</v>
      </c>
    </row>
    <row r="903" spans="1:28" x14ac:dyDescent="0.25">
      <c r="A903" s="1074"/>
      <c r="B903" s="1072"/>
      <c r="C903" s="1072"/>
      <c r="D903" s="1072"/>
      <c r="E903" s="1072"/>
      <c r="F903" s="1072"/>
      <c r="G903" s="1072"/>
      <c r="H903" s="1072"/>
      <c r="I903" s="1072"/>
      <c r="J903" s="1072"/>
      <c r="K903" s="1072"/>
      <c r="L903" s="1072"/>
      <c r="M903" s="1072"/>
      <c r="N903" s="1072"/>
      <c r="O903" s="1072"/>
      <c r="P903" s="1072"/>
      <c r="Q903" s="1072"/>
      <c r="R903" s="1072"/>
      <c r="S903" s="1072"/>
      <c r="T903" s="1072"/>
      <c r="U903" s="1072"/>
      <c r="V903" s="1072"/>
      <c r="W903" s="1072"/>
      <c r="X903" s="1072"/>
      <c r="Y903" s="1072"/>
      <c r="Z903" s="1072"/>
      <c r="AA903" s="1072"/>
      <c r="AB903" s="1075"/>
    </row>
    <row r="904" spans="1:28" x14ac:dyDescent="0.25">
      <c r="A904" s="1082" t="s">
        <v>629</v>
      </c>
      <c r="B904" s="1077"/>
      <c r="C904" s="1077"/>
      <c r="D904" s="1077"/>
      <c r="E904" s="1077"/>
      <c r="F904" s="1077"/>
      <c r="G904" s="1077"/>
      <c r="H904" s="1077"/>
      <c r="I904" s="1077"/>
      <c r="J904" s="1077"/>
      <c r="K904" s="1077"/>
      <c r="L904" s="1077"/>
      <c r="M904" s="1077"/>
      <c r="N904" s="1077"/>
      <c r="O904" s="1077"/>
      <c r="P904" s="1077"/>
      <c r="Q904" s="1077"/>
      <c r="R904" s="1077"/>
      <c r="S904" s="1077"/>
      <c r="T904" s="1077"/>
      <c r="U904" s="1077"/>
      <c r="V904" s="1077"/>
      <c r="W904" s="1077"/>
      <c r="X904" s="1077"/>
      <c r="Y904" s="1077"/>
      <c r="Z904" s="1077"/>
      <c r="AA904" s="1077"/>
      <c r="AB904" s="1078"/>
    </row>
    <row r="905" spans="1:28" x14ac:dyDescent="0.25">
      <c r="A905" s="373" t="s">
        <v>610</v>
      </c>
      <c r="B905" s="374">
        <v>0</v>
      </c>
      <c r="C905" s="374">
        <v>4.0639179999999998E-4</v>
      </c>
      <c r="D905" s="374">
        <v>-100</v>
      </c>
      <c r="E905" s="374">
        <v>8.0891269999999998E-4</v>
      </c>
      <c r="F905" s="374">
        <v>0</v>
      </c>
      <c r="G905" s="374">
        <v>0</v>
      </c>
      <c r="H905" s="374">
        <v>8.0891269999999998E-4</v>
      </c>
      <c r="I905" s="374">
        <v>4.0639179999999998E-4</v>
      </c>
      <c r="J905" s="374">
        <v>99.047495544939636</v>
      </c>
      <c r="K905" s="374">
        <v>2.551842E-4</v>
      </c>
      <c r="L905" s="374">
        <v>5.2175240000000003E-4</v>
      </c>
      <c r="M905" s="374">
        <v>-51.090938920453468</v>
      </c>
      <c r="N905" s="374">
        <v>5.103684E-4</v>
      </c>
      <c r="O905" s="374">
        <v>2.6087620000000001E-4</v>
      </c>
      <c r="P905" s="374">
        <v>95.636244318186158</v>
      </c>
      <c r="Q905" s="374">
        <v>7.6555250000000003E-4</v>
      </c>
      <c r="R905" s="374">
        <v>7.8262860000000004E-4</v>
      </c>
      <c r="S905" s="374">
        <v>-2.1818906183597164</v>
      </c>
      <c r="T905" s="374">
        <v>1.1282039999999999E-4</v>
      </c>
      <c r="U905" s="374">
        <v>4.5690290000000001E-4</v>
      </c>
      <c r="V905" s="374">
        <v>-75.307576292468269</v>
      </c>
      <c r="W905" s="374">
        <v>6.7692220000000001E-4</v>
      </c>
      <c r="X905" s="374">
        <v>1.1422570000000001E-4</v>
      </c>
      <c r="Y905" s="374">
        <v>492.61812359215133</v>
      </c>
      <c r="Z905" s="374">
        <v>7.8974259999999995E-4</v>
      </c>
      <c r="AA905" s="374">
        <v>5.7112860000000005E-4</v>
      </c>
      <c r="AB905" s="374">
        <v>38.277543796616008</v>
      </c>
    </row>
    <row r="906" spans="1:28" x14ac:dyDescent="0.25">
      <c r="A906" s="373" t="s">
        <v>611</v>
      </c>
      <c r="B906" s="374">
        <v>2.0222817000000001E-3</v>
      </c>
      <c r="C906" s="374">
        <v>8.1278350000000004E-4</v>
      </c>
      <c r="D906" s="374">
        <v>148.80939389148526</v>
      </c>
      <c r="E906" s="374">
        <v>2.2245098999999998E-3</v>
      </c>
      <c r="F906" s="374">
        <v>1.2191753E-3</v>
      </c>
      <c r="G906" s="374">
        <v>82.460217164832656</v>
      </c>
      <c r="H906" s="374">
        <v>4.2467916E-3</v>
      </c>
      <c r="I906" s="374">
        <v>2.0319588000000002E-3</v>
      </c>
      <c r="J906" s="374">
        <v>108.99988720243736</v>
      </c>
      <c r="K906" s="374">
        <v>1.0207367E-3</v>
      </c>
      <c r="L906" s="374">
        <v>1.3043810000000001E-3</v>
      </c>
      <c r="M906" s="374">
        <v>-21.745509939197216</v>
      </c>
      <c r="N906" s="374">
        <v>1.7862892E-3</v>
      </c>
      <c r="O906" s="374">
        <v>2.8696380999999999E-3</v>
      </c>
      <c r="P906" s="374">
        <v>-37.752108880907322</v>
      </c>
      <c r="Q906" s="374">
        <v>2.8070259999999998E-3</v>
      </c>
      <c r="R906" s="374">
        <v>4.1740190999999998E-3</v>
      </c>
      <c r="S906" s="374">
        <v>-32.750044196012432</v>
      </c>
      <c r="T906" s="374">
        <v>1.5794851999999999E-3</v>
      </c>
      <c r="U906" s="374">
        <v>1.0280315E-3</v>
      </c>
      <c r="V906" s="374">
        <v>53.641712340526524</v>
      </c>
      <c r="W906" s="374">
        <v>2.0307666E-3</v>
      </c>
      <c r="X906" s="374">
        <v>1.9418373E-3</v>
      </c>
      <c r="Y906" s="374">
        <v>4.579647326786862</v>
      </c>
      <c r="Z906" s="374">
        <v>3.6102517999999999E-3</v>
      </c>
      <c r="AA906" s="374">
        <v>2.9698687999999999E-3</v>
      </c>
      <c r="AB906" s="374">
        <v>21.562669704466408</v>
      </c>
    </row>
    <row r="907" spans="1:28" x14ac:dyDescent="0.25">
      <c r="A907" s="373" t="s">
        <v>612</v>
      </c>
      <c r="B907" s="374">
        <v>5.8646169000000003E-3</v>
      </c>
      <c r="C907" s="374">
        <v>5.2830929000000004E-3</v>
      </c>
      <c r="D907" s="374">
        <v>11.007264324274901</v>
      </c>
      <c r="E907" s="374">
        <v>5.0557042999999999E-3</v>
      </c>
      <c r="F907" s="374">
        <v>5.0798969999999999E-3</v>
      </c>
      <c r="G907" s="374">
        <v>-0.47624390809498651</v>
      </c>
      <c r="H907" s="374">
        <v>1.0920321199999999E-2</v>
      </c>
      <c r="I907" s="374">
        <v>1.0362990000000001E-2</v>
      </c>
      <c r="J907" s="374">
        <v>5.3780926161271836</v>
      </c>
      <c r="K907" s="374">
        <v>5.8692361000000004E-3</v>
      </c>
      <c r="L907" s="374">
        <v>5.2175238999999998E-3</v>
      </c>
      <c r="M907" s="374">
        <v>12.490833055886919</v>
      </c>
      <c r="N907" s="374">
        <v>6.6347886000000002E-3</v>
      </c>
      <c r="O907" s="374">
        <v>6.7827811000000003E-3</v>
      </c>
      <c r="P907" s="374">
        <v>-2.1818852446823023</v>
      </c>
      <c r="Q907" s="374">
        <v>1.25040247E-2</v>
      </c>
      <c r="R907" s="374">
        <v>1.2000304999999999E-2</v>
      </c>
      <c r="S907" s="374">
        <v>4.1975574787474157</v>
      </c>
      <c r="T907" s="374">
        <v>5.8666591000000002E-3</v>
      </c>
      <c r="U907" s="374">
        <v>5.2543833000000002E-3</v>
      </c>
      <c r="V907" s="374">
        <v>11.6526672121541</v>
      </c>
      <c r="W907" s="374">
        <v>5.7538388000000001E-3</v>
      </c>
      <c r="X907" s="374">
        <v>5.8255119000000001E-3</v>
      </c>
      <c r="Y907" s="374">
        <v>-1.2303313636695123</v>
      </c>
      <c r="Z907" s="374">
        <v>1.16204979E-2</v>
      </c>
      <c r="AA907" s="374">
        <v>1.1079895100000001E-2</v>
      </c>
      <c r="AB907" s="374">
        <v>4.8791328358334329</v>
      </c>
    </row>
    <row r="908" spans="1:28" x14ac:dyDescent="0.25">
      <c r="A908" s="373" t="s">
        <v>613</v>
      </c>
      <c r="B908" s="374">
        <v>9.1002676999999994E-3</v>
      </c>
      <c r="C908" s="374">
        <v>6.7054641E-3</v>
      </c>
      <c r="D908" s="374">
        <v>35.714211041708488</v>
      </c>
      <c r="E908" s="374">
        <v>1.0718093E-2</v>
      </c>
      <c r="F908" s="374">
        <v>8.5342270000000001E-3</v>
      </c>
      <c r="G908" s="374">
        <v>25.589499787151194</v>
      </c>
      <c r="H908" s="374">
        <v>1.9818360699999999E-2</v>
      </c>
      <c r="I908" s="374">
        <v>1.5239691099999999E-2</v>
      </c>
      <c r="J908" s="374">
        <v>30.044372749786241</v>
      </c>
      <c r="K908" s="374">
        <v>9.9521829999999999E-3</v>
      </c>
      <c r="L908" s="374">
        <v>8.0871620000000002E-3</v>
      </c>
      <c r="M908" s="374">
        <v>23.061501673887562</v>
      </c>
      <c r="N908" s="374">
        <v>1.30143931E-2</v>
      </c>
      <c r="O908" s="374">
        <v>7.5654097000000002E-3</v>
      </c>
      <c r="P908" s="374">
        <v>72.024961186173428</v>
      </c>
      <c r="Q908" s="374">
        <v>2.2966575999999999E-2</v>
      </c>
      <c r="R908" s="374">
        <v>1.5652571699999999E-2</v>
      </c>
      <c r="S908" s="374">
        <v>46.727173273386114</v>
      </c>
      <c r="T908" s="374">
        <v>9.4769108999999997E-3</v>
      </c>
      <c r="U908" s="374">
        <v>7.3104462999999996E-3</v>
      </c>
      <c r="V908" s="374">
        <v>29.635189304379406</v>
      </c>
      <c r="W908" s="374">
        <v>1.17333183E-2</v>
      </c>
      <c r="X908" s="374">
        <v>8.1100262999999999E-3</v>
      </c>
      <c r="Y908" s="374">
        <v>44.676698520694067</v>
      </c>
      <c r="Z908" s="374">
        <v>2.12102292E-2</v>
      </c>
      <c r="AA908" s="374">
        <v>1.54204726E-2</v>
      </c>
      <c r="AB908" s="374">
        <v>37.545908936669022</v>
      </c>
    </row>
    <row r="909" spans="1:28" x14ac:dyDescent="0.25">
      <c r="A909" s="373" t="s">
        <v>614</v>
      </c>
      <c r="B909" s="374">
        <v>1.4358200099999999E-2</v>
      </c>
      <c r="C909" s="374">
        <v>1.32077323E-2</v>
      </c>
      <c r="D909" s="374">
        <v>8.7105626754715448</v>
      </c>
      <c r="E909" s="374">
        <v>1.39537437E-2</v>
      </c>
      <c r="F909" s="374">
        <v>1.34109282E-2</v>
      </c>
      <c r="G909" s="374">
        <v>4.0475610032719489</v>
      </c>
      <c r="H909" s="374">
        <v>2.8311943799999999E-2</v>
      </c>
      <c r="I909" s="374">
        <v>2.6618660499999999E-2</v>
      </c>
      <c r="J909" s="374">
        <v>6.3612641214609633</v>
      </c>
      <c r="K909" s="374">
        <v>1.3779945599999999E-2</v>
      </c>
      <c r="L909" s="374">
        <v>1.33046859E-2</v>
      </c>
      <c r="M909" s="374">
        <v>3.5721226609340739</v>
      </c>
      <c r="N909" s="374">
        <v>1.9649181700000001E-2</v>
      </c>
      <c r="O909" s="374">
        <v>1.6435200300000001E-2</v>
      </c>
      <c r="P909" s="374">
        <v>19.555474477545598</v>
      </c>
      <c r="Q909" s="374">
        <v>3.34291273E-2</v>
      </c>
      <c r="R909" s="374">
        <v>2.9739886199999999E-2</v>
      </c>
      <c r="S909" s="374">
        <v>12.405027629191135</v>
      </c>
      <c r="T909" s="374">
        <v>1.4102546000000001E-2</v>
      </c>
      <c r="U909" s="374">
        <v>1.32501839E-2</v>
      </c>
      <c r="V909" s="374">
        <v>6.4328322265776228</v>
      </c>
      <c r="W909" s="374">
        <v>1.6471773700000001E-2</v>
      </c>
      <c r="X909" s="374">
        <v>1.4735118300000001E-2</v>
      </c>
      <c r="Y909" s="374">
        <v>11.785825974671681</v>
      </c>
      <c r="Z909" s="374">
        <v>3.0574319700000002E-2</v>
      </c>
      <c r="AA909" s="374">
        <v>2.7985302100000001E-2</v>
      </c>
      <c r="AB909" s="374">
        <v>9.2513476922587934</v>
      </c>
    </row>
    <row r="910" spans="1:28" x14ac:dyDescent="0.25">
      <c r="A910" s="373" t="s">
        <v>615</v>
      </c>
      <c r="B910" s="374">
        <v>1.6582710000000001E-2</v>
      </c>
      <c r="C910" s="374">
        <v>1.44269076E-2</v>
      </c>
      <c r="D910" s="374">
        <v>14.942927893986102</v>
      </c>
      <c r="E910" s="374">
        <v>1.8402763499999999E-2</v>
      </c>
      <c r="F910" s="374">
        <v>1.5849278800000002E-2</v>
      </c>
      <c r="G910" s="374">
        <v>16.111046642702732</v>
      </c>
      <c r="H910" s="374">
        <v>3.4985473400000001E-2</v>
      </c>
      <c r="I910" s="374">
        <v>3.0276186399999998E-2</v>
      </c>
      <c r="J910" s="374">
        <v>15.554425969579855</v>
      </c>
      <c r="K910" s="374">
        <v>1.4035129800000001E-2</v>
      </c>
      <c r="L910" s="374">
        <v>1.3565562099999999E-2</v>
      </c>
      <c r="M910" s="374">
        <v>3.4614688026823437</v>
      </c>
      <c r="N910" s="374">
        <v>1.5821419E-2</v>
      </c>
      <c r="O910" s="374">
        <v>1.8000457399999999E-2</v>
      </c>
      <c r="P910" s="374">
        <v>-12.105461275667363</v>
      </c>
      <c r="Q910" s="374">
        <v>2.9856548900000002E-2</v>
      </c>
      <c r="R910" s="374">
        <v>3.1566019600000002E-2</v>
      </c>
      <c r="S910" s="374">
        <v>-5.4155408938540983</v>
      </c>
      <c r="T910" s="374">
        <v>1.5456390400000001E-2</v>
      </c>
      <c r="U910" s="374">
        <v>1.40497639E-2</v>
      </c>
      <c r="V910" s="374">
        <v>10.011744752522155</v>
      </c>
      <c r="W910" s="374">
        <v>1.7261516300000002E-2</v>
      </c>
      <c r="X910" s="374">
        <v>1.6791181299999999E-2</v>
      </c>
      <c r="Y910" s="374">
        <v>2.8010834472974366</v>
      </c>
      <c r="Z910" s="374">
        <v>3.27179067E-2</v>
      </c>
      <c r="AA910" s="374">
        <v>3.0840945200000001E-2</v>
      </c>
      <c r="AB910" s="374">
        <v>6.0859402584068745</v>
      </c>
    </row>
    <row r="911" spans="1:28" x14ac:dyDescent="0.25">
      <c r="A911" s="373" t="s">
        <v>616</v>
      </c>
      <c r="B911" s="374">
        <v>2.9929769200000001E-2</v>
      </c>
      <c r="C911" s="374">
        <v>2.80410317E-2</v>
      </c>
      <c r="D911" s="374">
        <v>6.7356205727623131</v>
      </c>
      <c r="E911" s="374">
        <v>3.4985473400000001E-2</v>
      </c>
      <c r="F911" s="374">
        <v>2.9666598700000001E-2</v>
      </c>
      <c r="G911" s="374">
        <v>17.928832198751522</v>
      </c>
      <c r="H911" s="374">
        <v>6.4915242600000006E-2</v>
      </c>
      <c r="I911" s="374">
        <v>5.7707630400000001E-2</v>
      </c>
      <c r="J911" s="374">
        <v>12.489877248538006</v>
      </c>
      <c r="K911" s="374">
        <v>1.8628445E-2</v>
      </c>
      <c r="L911" s="374">
        <v>2.3478857499999999E-2</v>
      </c>
      <c r="M911" s="374">
        <v>-20.65863937374295</v>
      </c>
      <c r="N911" s="374">
        <v>1.53110507E-2</v>
      </c>
      <c r="O911" s="374">
        <v>2.3217981299999999E-2</v>
      </c>
      <c r="P911" s="374">
        <v>-34.055202723416777</v>
      </c>
      <c r="Q911" s="374">
        <v>3.3939495700000002E-2</v>
      </c>
      <c r="R911" s="374">
        <v>4.6696838900000003E-2</v>
      </c>
      <c r="S911" s="374">
        <v>-27.319500635405969</v>
      </c>
      <c r="T911" s="374">
        <v>2.4933301299999999E-2</v>
      </c>
      <c r="U911" s="374">
        <v>2.6043464799999999E-2</v>
      </c>
      <c r="V911" s="374">
        <v>-4.2627335054128412</v>
      </c>
      <c r="W911" s="374">
        <v>2.62871457E-2</v>
      </c>
      <c r="X911" s="374">
        <v>2.6843044900000002E-2</v>
      </c>
      <c r="Y911" s="374">
        <v>-2.0709245246615104</v>
      </c>
      <c r="Z911" s="374">
        <v>5.1220447000000002E-2</v>
      </c>
      <c r="AA911" s="374">
        <v>5.2886509700000001E-2</v>
      </c>
      <c r="AB911" s="374">
        <v>-3.1502602638192267</v>
      </c>
    </row>
    <row r="912" spans="1:28" x14ac:dyDescent="0.25">
      <c r="A912" s="373" t="s">
        <v>617</v>
      </c>
      <c r="B912" s="374">
        <v>5.0961498899999999E-2</v>
      </c>
      <c r="C912" s="374">
        <v>4.3077526900000003E-2</v>
      </c>
      <c r="D912" s="374">
        <v>18.301821314630761</v>
      </c>
      <c r="E912" s="374">
        <v>5.1770411600000003E-2</v>
      </c>
      <c r="F912" s="374">
        <v>5.1408558100000001E-2</v>
      </c>
      <c r="G912" s="374">
        <v>0.70387794050967845</v>
      </c>
      <c r="H912" s="374">
        <v>0.1027319105</v>
      </c>
      <c r="I912" s="374">
        <v>9.4486084999999997E-2</v>
      </c>
      <c r="J912" s="374">
        <v>8.7270263129221703</v>
      </c>
      <c r="K912" s="374">
        <v>3.6236153299999997E-2</v>
      </c>
      <c r="L912" s="374">
        <v>4.12184388E-2</v>
      </c>
      <c r="M912" s="374">
        <v>-12.087516279243459</v>
      </c>
      <c r="N912" s="374">
        <v>4.6953888800000003E-2</v>
      </c>
      <c r="O912" s="374">
        <v>6.0001524799999997E-2</v>
      </c>
      <c r="P912" s="374">
        <v>-21.74550737417259</v>
      </c>
      <c r="Q912" s="374">
        <v>8.31900421E-2</v>
      </c>
      <c r="R912" s="374">
        <v>0.1012199636</v>
      </c>
      <c r="S912" s="374">
        <v>-17.812614091870714</v>
      </c>
      <c r="T912" s="374">
        <v>4.4451224900000003E-2</v>
      </c>
      <c r="U912" s="374">
        <v>4.22635175E-2</v>
      </c>
      <c r="V912" s="374">
        <v>5.176349554908688</v>
      </c>
      <c r="W912" s="374">
        <v>4.9640961900000002E-2</v>
      </c>
      <c r="X912" s="374">
        <v>5.5171024200000002E-2</v>
      </c>
      <c r="Y912" s="374">
        <v>-10.023490374137367</v>
      </c>
      <c r="Z912" s="374">
        <v>9.4092186800000005E-2</v>
      </c>
      <c r="AA912" s="374">
        <v>9.7434541700000002E-2</v>
      </c>
      <c r="AB912" s="374">
        <v>-3.4303593383659292</v>
      </c>
    </row>
    <row r="913" spans="1:28" x14ac:dyDescent="0.25">
      <c r="A913" s="373" t="s">
        <v>618</v>
      </c>
      <c r="B913" s="374">
        <v>7.3813282100000002E-2</v>
      </c>
      <c r="C913" s="374">
        <v>6.8883403900000001E-2</v>
      </c>
      <c r="D913" s="374">
        <v>7.1568446401935049</v>
      </c>
      <c r="E913" s="374">
        <v>8.7969253999999997E-2</v>
      </c>
      <c r="F913" s="374">
        <v>7.4572888599999998E-2</v>
      </c>
      <c r="G913" s="374">
        <v>17.964122956073879</v>
      </c>
      <c r="H913" s="374">
        <v>0.16178253619999999</v>
      </c>
      <c r="I913" s="374">
        <v>0.1434562925</v>
      </c>
      <c r="J913" s="374">
        <v>12.774792503437936</v>
      </c>
      <c r="K913" s="374">
        <v>5.6650887599999998E-2</v>
      </c>
      <c r="L913" s="374">
        <v>6.4697296299999998E-2</v>
      </c>
      <c r="M913" s="374">
        <v>-12.437009210847039</v>
      </c>
      <c r="N913" s="374">
        <v>6.2520123699999999E-2</v>
      </c>
      <c r="O913" s="374">
        <v>9.4176306400000007E-2</v>
      </c>
      <c r="P913" s="374">
        <v>-33.613744167821814</v>
      </c>
      <c r="Q913" s="374">
        <v>0.1191710112</v>
      </c>
      <c r="R913" s="374">
        <v>0.15887360270000001</v>
      </c>
      <c r="S913" s="374">
        <v>-24.990049212247143</v>
      </c>
      <c r="T913" s="374">
        <v>6.6225556000000005E-2</v>
      </c>
      <c r="U913" s="374">
        <v>6.7050499400000005E-2</v>
      </c>
      <c r="V913" s="374">
        <v>-1.2303314775907515</v>
      </c>
      <c r="W913" s="374">
        <v>7.6717850200000007E-2</v>
      </c>
      <c r="X913" s="374">
        <v>8.31563263E-2</v>
      </c>
      <c r="Y913" s="374">
        <v>-7.7426172926063908</v>
      </c>
      <c r="Z913" s="374">
        <v>0.1429434061</v>
      </c>
      <c r="AA913" s="374">
        <v>0.15020682569999999</v>
      </c>
      <c r="AB913" s="374">
        <v>-4.8356122074684098</v>
      </c>
    </row>
    <row r="914" spans="1:28" x14ac:dyDescent="0.25">
      <c r="A914" s="373" t="s">
        <v>619</v>
      </c>
      <c r="B914" s="374">
        <v>0.10536087669999999</v>
      </c>
      <c r="C914" s="374">
        <v>9.3266909699999997E-2</v>
      </c>
      <c r="D914" s="374">
        <v>12.967050199155473</v>
      </c>
      <c r="E914" s="374">
        <v>0.1213369021</v>
      </c>
      <c r="F914" s="374">
        <v>0.1093193844</v>
      </c>
      <c r="G914" s="374">
        <v>10.993034552799784</v>
      </c>
      <c r="H914" s="374">
        <v>0.2266977788</v>
      </c>
      <c r="I914" s="374">
        <v>0.20258629410000001</v>
      </c>
      <c r="J914" s="374">
        <v>11.901834133013045</v>
      </c>
      <c r="K914" s="374">
        <v>0.1005425662</v>
      </c>
      <c r="L914" s="374">
        <v>0.11139413519999999</v>
      </c>
      <c r="M914" s="374">
        <v>-9.7415981375651324</v>
      </c>
      <c r="N914" s="374">
        <v>0.12682653660000001</v>
      </c>
      <c r="O914" s="374">
        <v>0.1680042695</v>
      </c>
      <c r="P914" s="374">
        <v>-24.509932409783186</v>
      </c>
      <c r="Q914" s="374">
        <v>0.2273691028</v>
      </c>
      <c r="R914" s="374">
        <v>0.27939840469999999</v>
      </c>
      <c r="S914" s="374">
        <v>-18.621903713396538</v>
      </c>
      <c r="T914" s="374">
        <v>0.10323063659999999</v>
      </c>
      <c r="U914" s="374">
        <v>0.10120399049999999</v>
      </c>
      <c r="V914" s="374">
        <v>2.0025357596941795</v>
      </c>
      <c r="W914" s="374">
        <v>0.1237639436</v>
      </c>
      <c r="X914" s="374">
        <v>0.1350148045</v>
      </c>
      <c r="Y914" s="374">
        <v>-8.3330572092929263</v>
      </c>
      <c r="Z914" s="374">
        <v>0.22699458019999999</v>
      </c>
      <c r="AA914" s="374">
        <v>0.23621879500000001</v>
      </c>
      <c r="AB914" s="374">
        <v>-3.904945328334275</v>
      </c>
    </row>
    <row r="915" spans="1:28" x14ac:dyDescent="0.25">
      <c r="A915" s="373" t="s">
        <v>620</v>
      </c>
      <c r="B915" s="374">
        <v>0.17169171650000001</v>
      </c>
      <c r="C915" s="374">
        <v>0.15605443720000001</v>
      </c>
      <c r="D915" s="374">
        <v>10.02040030425999</v>
      </c>
      <c r="E915" s="374">
        <v>0.1702761193</v>
      </c>
      <c r="F915" s="374">
        <v>0.1591023754</v>
      </c>
      <c r="G915" s="374">
        <v>7.0229899911349758</v>
      </c>
      <c r="H915" s="374">
        <v>0.34196783580000001</v>
      </c>
      <c r="I915" s="374">
        <v>0.3151568126</v>
      </c>
      <c r="J915" s="374">
        <v>8.507200900660461</v>
      </c>
      <c r="K915" s="374">
        <v>0.17352524120000001</v>
      </c>
      <c r="L915" s="374">
        <v>0.17139566000000001</v>
      </c>
      <c r="M915" s="374">
        <v>1.2424942381854986</v>
      </c>
      <c r="N915" s="374">
        <v>0.20159550079999999</v>
      </c>
      <c r="O915" s="374">
        <v>0.2332233182</v>
      </c>
      <c r="P915" s="374">
        <v>-13.561172889615458</v>
      </c>
      <c r="Q915" s="374">
        <v>0.37512074200000001</v>
      </c>
      <c r="R915" s="374">
        <v>0.40461897829999999</v>
      </c>
      <c r="S915" s="374">
        <v>-7.2903738781448961</v>
      </c>
      <c r="T915" s="374">
        <v>0.17250234249999999</v>
      </c>
      <c r="U915" s="374">
        <v>0.1627716552</v>
      </c>
      <c r="V915" s="374">
        <v>5.9781214905283875</v>
      </c>
      <c r="W915" s="374">
        <v>0.18412284039999999</v>
      </c>
      <c r="X915" s="374">
        <v>0.1915565374</v>
      </c>
      <c r="Y915" s="374">
        <v>-3.880680399060088</v>
      </c>
      <c r="Z915" s="374">
        <v>0.3566251829</v>
      </c>
      <c r="AA915" s="374">
        <v>0.35432819250000003</v>
      </c>
      <c r="AB915" s="374">
        <v>0.64826633855841198</v>
      </c>
    </row>
    <row r="916" spans="1:28" x14ac:dyDescent="0.25">
      <c r="A916" s="373" t="s">
        <v>621</v>
      </c>
      <c r="B916" s="374">
        <v>0.25197630009999999</v>
      </c>
      <c r="C916" s="374">
        <v>0.2420062952</v>
      </c>
      <c r="D916" s="374">
        <v>4.119729568092656</v>
      </c>
      <c r="E916" s="374">
        <v>0.23296685210000001</v>
      </c>
      <c r="F916" s="374">
        <v>0.23225289290000001</v>
      </c>
      <c r="G916" s="374">
        <v>0.30740594490996642</v>
      </c>
      <c r="H916" s="374">
        <v>0.4849431521</v>
      </c>
      <c r="I916" s="374">
        <v>0.474259188</v>
      </c>
      <c r="J916" s="374">
        <v>2.2527690280615076</v>
      </c>
      <c r="K916" s="374">
        <v>0.25110123140000001</v>
      </c>
      <c r="L916" s="374">
        <v>0.24809326130000001</v>
      </c>
      <c r="M916" s="374">
        <v>1.2124352286871254</v>
      </c>
      <c r="N916" s="374">
        <v>0.2870822005</v>
      </c>
      <c r="O916" s="374">
        <v>0.34357394870000002</v>
      </c>
      <c r="P916" s="374">
        <v>-16.442384067171279</v>
      </c>
      <c r="Q916" s="374">
        <v>0.53818343189999995</v>
      </c>
      <c r="R916" s="374">
        <v>0.59166721</v>
      </c>
      <c r="S916" s="374">
        <v>-9.0395034904841243</v>
      </c>
      <c r="T916" s="374">
        <v>0.25158942039999999</v>
      </c>
      <c r="U916" s="374">
        <v>0.2446714985</v>
      </c>
      <c r="V916" s="374">
        <v>2.8274326770430847</v>
      </c>
      <c r="W916" s="374">
        <v>0.2568919777</v>
      </c>
      <c r="X916" s="374">
        <v>0.28099527839999999</v>
      </c>
      <c r="Y916" s="374">
        <v>-8.5778312138357968</v>
      </c>
      <c r="Z916" s="374">
        <v>0.50848139810000004</v>
      </c>
      <c r="AA916" s="374">
        <v>0.52566677699999997</v>
      </c>
      <c r="AB916" s="374">
        <v>-3.2692533848301286</v>
      </c>
    </row>
    <row r="917" spans="1:28" x14ac:dyDescent="0.25">
      <c r="A917" s="373" t="s">
        <v>622</v>
      </c>
      <c r="B917" s="374">
        <v>0.37877336280000001</v>
      </c>
      <c r="C917" s="374">
        <v>0.37774114419999999</v>
      </c>
      <c r="D917" s="374">
        <v>0.2732608337347342</v>
      </c>
      <c r="E917" s="374">
        <v>0.34702354010000003</v>
      </c>
      <c r="F917" s="374">
        <v>0.32267506019999997</v>
      </c>
      <c r="G917" s="374">
        <v>7.5458202083880987</v>
      </c>
      <c r="H917" s="374">
        <v>0.72579690289999998</v>
      </c>
      <c r="I917" s="374">
        <v>0.70041620439999996</v>
      </c>
      <c r="J917" s="374">
        <v>3.6236595242313152</v>
      </c>
      <c r="K917" s="374">
        <v>0.35853377040000001</v>
      </c>
      <c r="L917" s="374">
        <v>0.33887817710000001</v>
      </c>
      <c r="M917" s="374">
        <v>5.8001944734847211</v>
      </c>
      <c r="N917" s="374">
        <v>0.35572674440000002</v>
      </c>
      <c r="O917" s="374">
        <v>0.37566172060000003</v>
      </c>
      <c r="P917" s="374">
        <v>-5.3066296369404409</v>
      </c>
      <c r="Q917" s="374">
        <v>0.71426051479999997</v>
      </c>
      <c r="R917" s="374">
        <v>0.71453989780000005</v>
      </c>
      <c r="S917" s="374">
        <v>-3.9099706099021692E-2</v>
      </c>
      <c r="T917" s="374">
        <v>0.36982516589999997</v>
      </c>
      <c r="U917" s="374">
        <v>0.36072483300000002</v>
      </c>
      <c r="V917" s="374">
        <v>2.5227907999336274</v>
      </c>
      <c r="W917" s="374">
        <v>0.35087134409999998</v>
      </c>
      <c r="X917" s="374">
        <v>0.34587548909999999</v>
      </c>
      <c r="Y917" s="374">
        <v>1.4444085104150295</v>
      </c>
      <c r="Z917" s="374">
        <v>0.72069651010000002</v>
      </c>
      <c r="AA917" s="374">
        <v>0.70660032210000001</v>
      </c>
      <c r="AB917" s="374">
        <v>1.9949308766385121</v>
      </c>
    </row>
    <row r="918" spans="1:28" x14ac:dyDescent="0.25">
      <c r="A918" s="373" t="s">
        <v>623</v>
      </c>
      <c r="B918" s="374">
        <v>0.51163727059999997</v>
      </c>
      <c r="C918" s="374">
        <v>0.48543496149999998</v>
      </c>
      <c r="D918" s="374">
        <v>5.3976971537102569</v>
      </c>
      <c r="E918" s="374">
        <v>0.41982568129999998</v>
      </c>
      <c r="F918" s="374">
        <v>0.41675475350000002</v>
      </c>
      <c r="G918" s="374">
        <v>0.73686689214931267</v>
      </c>
      <c r="H918" s="374">
        <v>0.93146295199999996</v>
      </c>
      <c r="I918" s="374">
        <v>0.902189715</v>
      </c>
      <c r="J918" s="374">
        <v>3.2446875100986983</v>
      </c>
      <c r="K918" s="374">
        <v>0.4090602377</v>
      </c>
      <c r="L918" s="374">
        <v>0.37200945390000001</v>
      </c>
      <c r="M918" s="374">
        <v>9.9596350070070052</v>
      </c>
      <c r="N918" s="374">
        <v>0.3480712191</v>
      </c>
      <c r="O918" s="374">
        <v>0.36340053950000001</v>
      </c>
      <c r="P918" s="374">
        <v>-4.2182987458112997</v>
      </c>
      <c r="Q918" s="374">
        <v>0.75713145680000005</v>
      </c>
      <c r="R918" s="374">
        <v>0.73540999340000002</v>
      </c>
      <c r="S918" s="374">
        <v>2.9536535531120345</v>
      </c>
      <c r="T918" s="374">
        <v>0.46628658049999999</v>
      </c>
      <c r="U918" s="374">
        <v>0.43577113299999998</v>
      </c>
      <c r="V918" s="374">
        <v>7.0026317002507943</v>
      </c>
      <c r="W918" s="374">
        <v>0.38810206549999998</v>
      </c>
      <c r="X918" s="374">
        <v>0.39339338979999999</v>
      </c>
      <c r="Y918" s="374">
        <v>-1.3450465709884174</v>
      </c>
      <c r="Z918" s="374">
        <v>0.85438864599999997</v>
      </c>
      <c r="AA918" s="374">
        <v>0.82916452279999997</v>
      </c>
      <c r="AB918" s="374">
        <v>3.0421131761427578</v>
      </c>
    </row>
    <row r="919" spans="1:28" x14ac:dyDescent="0.25">
      <c r="A919" s="373" t="s">
        <v>624</v>
      </c>
      <c r="B919" s="374">
        <v>0.65744378130000003</v>
      </c>
      <c r="C919" s="374">
        <v>0.63722228520000002</v>
      </c>
      <c r="D919" s="374">
        <v>3.1733818119140667</v>
      </c>
      <c r="E919" s="374">
        <v>0.52033308190000005</v>
      </c>
      <c r="F919" s="374">
        <v>0.51367918909999999</v>
      </c>
      <c r="G919" s="374">
        <v>1.2953401541647258</v>
      </c>
      <c r="H919" s="374">
        <v>1.1777768633000001</v>
      </c>
      <c r="I919" s="374">
        <v>1.1509014742999999</v>
      </c>
      <c r="J919" s="374">
        <v>2.3351598377564287</v>
      </c>
      <c r="K919" s="374">
        <v>0.47362183479999997</v>
      </c>
      <c r="L919" s="374">
        <v>0.4429677789</v>
      </c>
      <c r="M919" s="374">
        <v>6.9201547742640868</v>
      </c>
      <c r="N919" s="374">
        <v>0.37894850470000002</v>
      </c>
      <c r="O919" s="374">
        <v>0.33235627229999998</v>
      </c>
      <c r="P919" s="374">
        <v>14.01876127613555</v>
      </c>
      <c r="Q919" s="374">
        <v>0.85257033940000004</v>
      </c>
      <c r="R919" s="374">
        <v>0.77532405120000003</v>
      </c>
      <c r="S919" s="374">
        <v>9.963097117965436</v>
      </c>
      <c r="T919" s="374">
        <v>0.57617361879999995</v>
      </c>
      <c r="U919" s="374">
        <v>0.55216714469999995</v>
      </c>
      <c r="V919" s="374">
        <v>4.347682459999147</v>
      </c>
      <c r="W919" s="374">
        <v>0.45782505289999997</v>
      </c>
      <c r="X919" s="374">
        <v>0.43428619860000001</v>
      </c>
      <c r="Y919" s="374">
        <v>5.4201248798330992</v>
      </c>
      <c r="Z919" s="374">
        <v>1.0339986717</v>
      </c>
      <c r="AA919" s="374">
        <v>0.98645334330000001</v>
      </c>
      <c r="AB919" s="374">
        <v>4.819825359499097</v>
      </c>
    </row>
    <row r="920" spans="1:28" x14ac:dyDescent="0.25">
      <c r="A920" s="373" t="s">
        <v>625</v>
      </c>
      <c r="B920" s="374">
        <v>0.70395626050000004</v>
      </c>
      <c r="C920" s="374">
        <v>0.64189579050000001</v>
      </c>
      <c r="D920" s="374">
        <v>9.6683092362482181</v>
      </c>
      <c r="E920" s="374">
        <v>0.5947530486</v>
      </c>
      <c r="F920" s="374">
        <v>0.55066083960000001</v>
      </c>
      <c r="G920" s="374">
        <v>8.0071444760859691</v>
      </c>
      <c r="H920" s="374">
        <v>1.2987093089999999</v>
      </c>
      <c r="I920" s="374">
        <v>1.1925566300999999</v>
      </c>
      <c r="J920" s="374">
        <v>8.9012694425336214</v>
      </c>
      <c r="K920" s="374">
        <v>0.48102217600000002</v>
      </c>
      <c r="L920" s="374">
        <v>0.45209844570000002</v>
      </c>
      <c r="M920" s="374">
        <v>6.3976619639150467</v>
      </c>
      <c r="N920" s="374">
        <v>0.38354181990000003</v>
      </c>
      <c r="O920" s="374">
        <v>0.34957410109999998</v>
      </c>
      <c r="P920" s="374">
        <v>9.7168865465474319</v>
      </c>
      <c r="Q920" s="374">
        <v>0.86456399579999998</v>
      </c>
      <c r="R920" s="374">
        <v>0.8016725469</v>
      </c>
      <c r="S920" s="374">
        <v>7.8450296374992456</v>
      </c>
      <c r="T920" s="374">
        <v>0.6053940941</v>
      </c>
      <c r="U920" s="374">
        <v>0.55879223659999999</v>
      </c>
      <c r="V920" s="374">
        <v>8.3397467694883218</v>
      </c>
      <c r="W920" s="374">
        <v>0.50137371490000004</v>
      </c>
      <c r="X920" s="374">
        <v>0.46261417789999998</v>
      </c>
      <c r="Y920" s="374">
        <v>8.3783720542128357</v>
      </c>
      <c r="Z920" s="374">
        <v>1.1067678089999999</v>
      </c>
      <c r="AA920" s="374">
        <v>1.0214064144999999</v>
      </c>
      <c r="AB920" s="374">
        <v>8.3572408874861281</v>
      </c>
    </row>
    <row r="921" spans="1:28" x14ac:dyDescent="0.25">
      <c r="A921" s="373" t="s">
        <v>626</v>
      </c>
      <c r="B921" s="374">
        <v>0.62488504590000005</v>
      </c>
      <c r="C921" s="374">
        <v>0.59434795419999997</v>
      </c>
      <c r="D921" s="374">
        <v>5.1379148332567848</v>
      </c>
      <c r="E921" s="374">
        <v>0.49829021140000002</v>
      </c>
      <c r="F921" s="374">
        <v>0.46348980629999997</v>
      </c>
      <c r="G921" s="374">
        <v>7.5083431451942184</v>
      </c>
      <c r="H921" s="374">
        <v>1.1231752573</v>
      </c>
      <c r="I921" s="374">
        <v>1.0578377604</v>
      </c>
      <c r="J921" s="374">
        <v>6.1765139557217186</v>
      </c>
      <c r="K921" s="374">
        <v>0.45575894230000003</v>
      </c>
      <c r="L921" s="374">
        <v>0.42392381670000001</v>
      </c>
      <c r="M921" s="374">
        <v>7.5096336525316998</v>
      </c>
      <c r="N921" s="374">
        <v>0.33786385200000002</v>
      </c>
      <c r="O921" s="374">
        <v>0.30418164320000002</v>
      </c>
      <c r="P921" s="374">
        <v>11.073057678846808</v>
      </c>
      <c r="Q921" s="374">
        <v>0.79362279430000005</v>
      </c>
      <c r="R921" s="374">
        <v>0.72810545989999997</v>
      </c>
      <c r="S921" s="374">
        <v>8.9983303255270819</v>
      </c>
      <c r="T921" s="374">
        <v>0.55011211380000002</v>
      </c>
      <c r="U921" s="374">
        <v>0.51972703939999998</v>
      </c>
      <c r="V921" s="374">
        <v>5.8463524305139458</v>
      </c>
      <c r="W921" s="374">
        <v>0.4273635536</v>
      </c>
      <c r="X921" s="374">
        <v>0.39373606700000002</v>
      </c>
      <c r="Y921" s="374">
        <v>8.540616270238699</v>
      </c>
      <c r="Z921" s="374">
        <v>0.97747566740000003</v>
      </c>
      <c r="AA921" s="374">
        <v>0.91346310630000005</v>
      </c>
      <c r="AB921" s="374">
        <v>7.0076788715949467</v>
      </c>
    </row>
    <row r="922" spans="1:28" x14ac:dyDescent="0.25">
      <c r="A922" s="373" t="s">
        <v>627</v>
      </c>
      <c r="B922" s="374">
        <v>0.45157550410000002</v>
      </c>
      <c r="C922" s="374">
        <v>0.4212250629</v>
      </c>
      <c r="D922" s="374">
        <v>7.2052790475113149</v>
      </c>
      <c r="E922" s="374">
        <v>0.34014778229999998</v>
      </c>
      <c r="F922" s="374">
        <v>0.32206547260000001</v>
      </c>
      <c r="G922" s="374">
        <v>5.6144825317732572</v>
      </c>
      <c r="H922" s="374">
        <v>0.7917232863</v>
      </c>
      <c r="I922" s="374">
        <v>0.74329053550000002</v>
      </c>
      <c r="J922" s="374">
        <v>6.5159918614354551</v>
      </c>
      <c r="K922" s="374">
        <v>0.34832640329999998</v>
      </c>
      <c r="L922" s="374">
        <v>0.32870400550000001</v>
      </c>
      <c r="M922" s="374">
        <v>5.9696253990430881</v>
      </c>
      <c r="N922" s="374">
        <v>0.23553499650000001</v>
      </c>
      <c r="O922" s="374">
        <v>0.21104884169999999</v>
      </c>
      <c r="P922" s="374">
        <v>11.602127072939062</v>
      </c>
      <c r="Q922" s="374">
        <v>0.58386139979999996</v>
      </c>
      <c r="R922" s="374">
        <v>0.53975284720000005</v>
      </c>
      <c r="S922" s="374">
        <v>8.1719907229421018</v>
      </c>
      <c r="T922" s="374">
        <v>0.40592768369999999</v>
      </c>
      <c r="U922" s="374">
        <v>0.38071433449999997</v>
      </c>
      <c r="V922" s="374">
        <v>6.6226424684306284</v>
      </c>
      <c r="W922" s="374">
        <v>0.29389705840000002</v>
      </c>
      <c r="X922" s="374">
        <v>0.2734563807</v>
      </c>
      <c r="Y922" s="374">
        <v>7.4749317048940389</v>
      </c>
      <c r="Z922" s="374">
        <v>0.699824742</v>
      </c>
      <c r="AA922" s="374">
        <v>0.65417071530000004</v>
      </c>
      <c r="AB922" s="374">
        <v>6.9789163030728574</v>
      </c>
    </row>
    <row r="923" spans="1:28" x14ac:dyDescent="0.25">
      <c r="A923" s="373" t="s">
        <v>628</v>
      </c>
      <c r="B923" s="374">
        <v>0.40061400520000001</v>
      </c>
      <c r="C923" s="374">
        <v>0.3716452677</v>
      </c>
      <c r="D923" s="374">
        <v>7.794727934860779</v>
      </c>
      <c r="E923" s="374">
        <v>0.24085375070000001</v>
      </c>
      <c r="F923" s="374">
        <v>0.21782598519999999</v>
      </c>
      <c r="G923" s="374">
        <v>10.57163381074886</v>
      </c>
      <c r="H923" s="374">
        <v>0.64146775590000005</v>
      </c>
      <c r="I923" s="374">
        <v>0.58947125300000003</v>
      </c>
      <c r="J923" s="374">
        <v>8.8208716939755618</v>
      </c>
      <c r="K923" s="374">
        <v>0.365168559</v>
      </c>
      <c r="L923" s="374">
        <v>0.33809554860000002</v>
      </c>
      <c r="M923" s="374">
        <v>8.0075027642644301</v>
      </c>
      <c r="N923" s="374">
        <v>0.1816911349</v>
      </c>
      <c r="O923" s="374">
        <v>0.16748251710000001</v>
      </c>
      <c r="P923" s="374">
        <v>8.483642380127554</v>
      </c>
      <c r="Q923" s="374">
        <v>0.5468596939</v>
      </c>
      <c r="R923" s="374">
        <v>0.50557806569999997</v>
      </c>
      <c r="S923" s="374">
        <v>8.1652332252277304</v>
      </c>
      <c r="T923" s="374">
        <v>0.38494309519999997</v>
      </c>
      <c r="U923" s="374">
        <v>0.3569553842</v>
      </c>
      <c r="V923" s="374">
        <v>7.840674840281614</v>
      </c>
      <c r="W923" s="374">
        <v>0.21469716010000001</v>
      </c>
      <c r="X923" s="374">
        <v>0.1957828891</v>
      </c>
      <c r="Y923" s="374">
        <v>9.6608396611918224</v>
      </c>
      <c r="Z923" s="374">
        <v>0.59964025529999998</v>
      </c>
      <c r="AA923" s="374">
        <v>0.55273827330000003</v>
      </c>
      <c r="AB923" s="374">
        <v>8.485387074787166</v>
      </c>
    </row>
    <row r="924" spans="1:28" s="340" customFormat="1" x14ac:dyDescent="0.25">
      <c r="A924" s="379" t="s">
        <v>32</v>
      </c>
      <c r="B924" s="375">
        <v>4.4605467500999998</v>
      </c>
      <c r="C924" s="375">
        <v>4.2016844431000004</v>
      </c>
      <c r="D924" s="375">
        <v>6.1609173774366255</v>
      </c>
      <c r="E924" s="375">
        <v>3.7116958359000001</v>
      </c>
      <c r="F924" s="375">
        <v>3.5075673109999999</v>
      </c>
      <c r="G924" s="375">
        <v>5.8196609444910008</v>
      </c>
      <c r="H924" s="375">
        <v>8.1722425859999994</v>
      </c>
      <c r="I924" s="375">
        <v>7.7092517540000003</v>
      </c>
      <c r="J924" s="375">
        <v>6.0056519980654866</v>
      </c>
      <c r="K924" s="375">
        <v>3.5730888635000002</v>
      </c>
      <c r="L924" s="375">
        <v>3.3989559429999998</v>
      </c>
      <c r="M924" s="375">
        <v>5.1231296733521781</v>
      </c>
      <c r="N924" s="375">
        <v>3.0190840126</v>
      </c>
      <c r="O924" s="375">
        <v>3.0778173470999999</v>
      </c>
      <c r="P924" s="375">
        <v>-1.9082787532970324</v>
      </c>
      <c r="Q924" s="375">
        <v>6.5921728761000002</v>
      </c>
      <c r="R924" s="375">
        <v>6.4767732901999997</v>
      </c>
      <c r="S924" s="375">
        <v>1.7817450253293732</v>
      </c>
      <c r="T924" s="375">
        <v>4.0681896457000004</v>
      </c>
      <c r="U924" s="375">
        <v>3.8502064429999998</v>
      </c>
      <c r="V924" s="375">
        <v>5.6615977851346866</v>
      </c>
      <c r="W924" s="375">
        <v>3.4054828048000001</v>
      </c>
      <c r="X924" s="375">
        <v>3.3193995085000001</v>
      </c>
      <c r="Y924" s="375">
        <v>2.5933394302061652</v>
      </c>
      <c r="Z924" s="375">
        <v>7.4736724504999996</v>
      </c>
      <c r="AA924" s="375">
        <v>7.1696059515000004</v>
      </c>
      <c r="AB924" s="375">
        <v>4.2410489649906458</v>
      </c>
    </row>
    <row r="925" spans="1:28" x14ac:dyDescent="0.25">
      <c r="A925" s="1074"/>
      <c r="B925" s="1072"/>
      <c r="C925" s="1072"/>
      <c r="D925" s="1072"/>
      <c r="E925" s="1072"/>
      <c r="F925" s="1072"/>
      <c r="G925" s="1072"/>
      <c r="H925" s="1072"/>
      <c r="I925" s="1072"/>
      <c r="J925" s="1072"/>
      <c r="K925" s="1072"/>
      <c r="L925" s="1072"/>
      <c r="M925" s="1072"/>
      <c r="N925" s="1072"/>
      <c r="O925" s="1072"/>
      <c r="P925" s="1072"/>
      <c r="Q925" s="1072"/>
      <c r="R925" s="1072"/>
      <c r="S925" s="1072"/>
      <c r="T925" s="1072"/>
      <c r="U925" s="1072"/>
      <c r="V925" s="1072"/>
      <c r="W925" s="1072"/>
      <c r="X925" s="1072"/>
      <c r="Y925" s="1072"/>
      <c r="Z925" s="1072"/>
      <c r="AA925" s="1072"/>
      <c r="AB925" s="1075"/>
    </row>
    <row r="926" spans="1:28" x14ac:dyDescent="0.25">
      <c r="A926" s="1082" t="s">
        <v>630</v>
      </c>
      <c r="B926" s="1077"/>
      <c r="C926" s="1077"/>
      <c r="D926" s="1077"/>
      <c r="E926" s="1077"/>
      <c r="F926" s="1077"/>
      <c r="G926" s="1077"/>
      <c r="H926" s="1077"/>
      <c r="I926" s="1077"/>
      <c r="J926" s="1077"/>
      <c r="K926" s="1077"/>
      <c r="L926" s="1077"/>
      <c r="M926" s="1077"/>
      <c r="N926" s="1077"/>
      <c r="O926" s="1077"/>
      <c r="P926" s="1077"/>
      <c r="Q926" s="1077"/>
      <c r="R926" s="1077"/>
      <c r="S926" s="1077"/>
      <c r="T926" s="1077"/>
      <c r="U926" s="1077"/>
      <c r="V926" s="1077"/>
      <c r="W926" s="1077"/>
      <c r="X926" s="1077"/>
      <c r="Y926" s="1077"/>
      <c r="Z926" s="1077"/>
      <c r="AA926" s="1077"/>
      <c r="AB926" s="1078"/>
    </row>
    <row r="927" spans="1:28" x14ac:dyDescent="0.25">
      <c r="A927" s="373" t="s">
        <v>610</v>
      </c>
      <c r="B927" s="374">
        <v>0</v>
      </c>
      <c r="C927" s="374">
        <v>0</v>
      </c>
      <c r="D927" s="374">
        <v>0</v>
      </c>
      <c r="E927" s="374">
        <v>0</v>
      </c>
      <c r="F927" s="374">
        <v>0</v>
      </c>
      <c r="G927" s="374">
        <v>0</v>
      </c>
      <c r="H927" s="374">
        <v>0</v>
      </c>
      <c r="I927" s="374">
        <v>0</v>
      </c>
      <c r="J927" s="374">
        <v>0</v>
      </c>
      <c r="K927" s="374">
        <v>0</v>
      </c>
      <c r="L927" s="374">
        <v>0</v>
      </c>
      <c r="M927" s="374">
        <v>0</v>
      </c>
      <c r="N927" s="374">
        <v>0</v>
      </c>
      <c r="O927" s="374">
        <v>0</v>
      </c>
      <c r="P927" s="374">
        <v>0</v>
      </c>
      <c r="Q927" s="374">
        <v>0</v>
      </c>
      <c r="R927" s="374">
        <v>0</v>
      </c>
      <c r="S927" s="374">
        <v>0</v>
      </c>
      <c r="T927" s="374">
        <v>0</v>
      </c>
      <c r="U927" s="374">
        <v>0</v>
      </c>
      <c r="V927" s="374">
        <v>0</v>
      </c>
      <c r="W927" s="374">
        <v>0</v>
      </c>
      <c r="X927" s="374">
        <v>0</v>
      </c>
      <c r="Y927" s="374">
        <v>0</v>
      </c>
      <c r="Z927" s="374">
        <v>0</v>
      </c>
      <c r="AA927" s="374">
        <v>0</v>
      </c>
      <c r="AB927" s="374">
        <v>0</v>
      </c>
    </row>
    <row r="928" spans="1:28" x14ac:dyDescent="0.25">
      <c r="A928" s="373" t="s">
        <v>611</v>
      </c>
      <c r="B928" s="374">
        <v>8.2576500000000001E-4</v>
      </c>
      <c r="C928" s="374">
        <v>4.7412369999999998E-4</v>
      </c>
      <c r="D928" s="374">
        <v>74.166572985066992</v>
      </c>
      <c r="E928" s="374">
        <v>1.3481880000000001E-4</v>
      </c>
      <c r="F928" s="374">
        <v>2.8786079999999997E-4</v>
      </c>
      <c r="G928" s="374">
        <v>-53.165279885277883</v>
      </c>
      <c r="H928" s="374">
        <v>9.6058380000000004E-4</v>
      </c>
      <c r="I928" s="374">
        <v>7.6198460000000004E-4</v>
      </c>
      <c r="J928" s="374">
        <v>26.06341388001805</v>
      </c>
      <c r="K928" s="374">
        <v>4.0404159999999999E-4</v>
      </c>
      <c r="L928" s="374">
        <v>6.5219050000000004E-4</v>
      </c>
      <c r="M928" s="374">
        <v>-38.048530299046071</v>
      </c>
      <c r="N928" s="374">
        <v>9.3567529999999996E-4</v>
      </c>
      <c r="O928" s="374">
        <v>7.6088890000000002E-4</v>
      </c>
      <c r="P928" s="374">
        <v>22.971343122497913</v>
      </c>
      <c r="Q928" s="374">
        <v>1.3397169E-3</v>
      </c>
      <c r="R928" s="374">
        <v>1.4130793999999999E-3</v>
      </c>
      <c r="S928" s="374">
        <v>-5.1916757119238932</v>
      </c>
      <c r="T928" s="374">
        <v>6.3931540000000003E-4</v>
      </c>
      <c r="U928" s="374">
        <v>5.52091E-4</v>
      </c>
      <c r="V928" s="374">
        <v>15.79891720748936</v>
      </c>
      <c r="W928" s="374">
        <v>4.8888830000000003E-4</v>
      </c>
      <c r="X928" s="374">
        <v>4.9497810000000001E-4</v>
      </c>
      <c r="Y928" s="374">
        <v>-1.2303170584718748</v>
      </c>
      <c r="Z928" s="374">
        <v>1.1282037E-3</v>
      </c>
      <c r="AA928" s="374">
        <v>1.0470690999999999E-3</v>
      </c>
      <c r="AB928" s="374">
        <v>7.7487340615820077</v>
      </c>
    </row>
    <row r="929" spans="1:28" x14ac:dyDescent="0.25">
      <c r="A929" s="373" t="s">
        <v>612</v>
      </c>
      <c r="B929" s="374">
        <v>2.2582145999999999E-3</v>
      </c>
      <c r="C929" s="374">
        <v>1.7102319999999999E-3</v>
      </c>
      <c r="D929" s="374">
        <v>32.041418941991509</v>
      </c>
      <c r="E929" s="374">
        <v>1.4967948999999999E-3</v>
      </c>
      <c r="F929" s="374">
        <v>1.7271649999999999E-3</v>
      </c>
      <c r="G929" s="374">
        <v>-13.338048188794927</v>
      </c>
      <c r="H929" s="374">
        <v>3.7550093999999998E-3</v>
      </c>
      <c r="I929" s="374">
        <v>3.437397E-3</v>
      </c>
      <c r="J929" s="374">
        <v>9.2399103158581788</v>
      </c>
      <c r="K929" s="374">
        <v>1.6586972000000001E-3</v>
      </c>
      <c r="L929" s="374">
        <v>1.9130921E-3</v>
      </c>
      <c r="M929" s="374">
        <v>-13.29757725725802</v>
      </c>
      <c r="N929" s="374">
        <v>2.7432299000000001E-3</v>
      </c>
      <c r="O929" s="374">
        <v>2.5435429000000001E-3</v>
      </c>
      <c r="P929" s="374">
        <v>7.8507423641252627</v>
      </c>
      <c r="Q929" s="374">
        <v>4.4019271000000004E-3</v>
      </c>
      <c r="R929" s="374">
        <v>4.4566349999999996E-3</v>
      </c>
      <c r="S929" s="374">
        <v>-1.2275607044328063</v>
      </c>
      <c r="T929" s="374">
        <v>1.9931597999999998E-3</v>
      </c>
      <c r="U929" s="374">
        <v>1.7990551E-3</v>
      </c>
      <c r="V929" s="374">
        <v>10.78925820559915</v>
      </c>
      <c r="W929" s="374">
        <v>2.0478606000000001E-3</v>
      </c>
      <c r="X929" s="374">
        <v>2.0846193999999999E-3</v>
      </c>
      <c r="Y929" s="374">
        <v>-1.7633338728402781</v>
      </c>
      <c r="Z929" s="374">
        <v>4.0410204000000003E-3</v>
      </c>
      <c r="AA929" s="374">
        <v>3.8836745999999999E-3</v>
      </c>
      <c r="AB929" s="374">
        <v>4.0514671337295027</v>
      </c>
    </row>
    <row r="930" spans="1:28" x14ac:dyDescent="0.25">
      <c r="A930" s="373" t="s">
        <v>613</v>
      </c>
      <c r="B930" s="374">
        <v>2.7637849999999999E-3</v>
      </c>
      <c r="C930" s="374">
        <v>3.0987371999999999E-3</v>
      </c>
      <c r="D930" s="374">
        <v>-10.809312903333657</v>
      </c>
      <c r="E930" s="374">
        <v>3.4378789E-3</v>
      </c>
      <c r="F930" s="374">
        <v>2.3706185999999999E-3</v>
      </c>
      <c r="G930" s="374">
        <v>45.020329292953321</v>
      </c>
      <c r="H930" s="374">
        <v>6.2016639000000004E-3</v>
      </c>
      <c r="I930" s="374">
        <v>5.4693557999999998E-3</v>
      </c>
      <c r="J930" s="374">
        <v>13.389293488640842</v>
      </c>
      <c r="K930" s="374">
        <v>4.3593963999999999E-3</v>
      </c>
      <c r="L930" s="374">
        <v>2.8261587999999999E-3</v>
      </c>
      <c r="M930" s="374">
        <v>54.251643608986157</v>
      </c>
      <c r="N930" s="374">
        <v>4.4869884999999997E-3</v>
      </c>
      <c r="O930" s="374">
        <v>2.4783239E-3</v>
      </c>
      <c r="P930" s="374">
        <v>81.04931724218936</v>
      </c>
      <c r="Q930" s="374">
        <v>8.8463848000000008E-3</v>
      </c>
      <c r="R930" s="374">
        <v>5.3044826000000003E-3</v>
      </c>
      <c r="S930" s="374">
        <v>66.771869512777741</v>
      </c>
      <c r="T930" s="374">
        <v>3.4692262999999998E-3</v>
      </c>
      <c r="U930" s="374">
        <v>2.9793876000000002E-3</v>
      </c>
      <c r="V930" s="374">
        <v>16.440918932467863</v>
      </c>
      <c r="W930" s="374">
        <v>3.9017043999999999E-3</v>
      </c>
      <c r="X930" s="374">
        <v>2.4177778000000001E-3</v>
      </c>
      <c r="Y930" s="374">
        <v>61.375640060885651</v>
      </c>
      <c r="Z930" s="374">
        <v>7.3709307000000002E-3</v>
      </c>
      <c r="AA930" s="374">
        <v>5.3971653999999999E-3</v>
      </c>
      <c r="AB930" s="374">
        <v>36.57040601349739</v>
      </c>
    </row>
    <row r="931" spans="1:28" x14ac:dyDescent="0.25">
      <c r="A931" s="373" t="s">
        <v>614</v>
      </c>
      <c r="B931" s="374">
        <v>4.4490197E-3</v>
      </c>
      <c r="C931" s="374">
        <v>4.1485825999999998E-3</v>
      </c>
      <c r="D931" s="374">
        <v>7.2419216143846388</v>
      </c>
      <c r="E931" s="374">
        <v>3.8346751000000001E-3</v>
      </c>
      <c r="F931" s="374">
        <v>3.0987371999999999E-3</v>
      </c>
      <c r="G931" s="374">
        <v>23.749606775301892</v>
      </c>
      <c r="H931" s="374">
        <v>8.2836947999999997E-3</v>
      </c>
      <c r="I931" s="374">
        <v>7.2473197999999997E-3</v>
      </c>
      <c r="J931" s="374">
        <v>14.30011409183296</v>
      </c>
      <c r="K931" s="374">
        <v>6.0567577999999997E-3</v>
      </c>
      <c r="L931" s="374">
        <v>4.9941980999999996E-3</v>
      </c>
      <c r="M931" s="374">
        <v>21.27588210808058</v>
      </c>
      <c r="N931" s="374">
        <v>6.4008698000000003E-3</v>
      </c>
      <c r="O931" s="374">
        <v>5.3769482000000004E-3</v>
      </c>
      <c r="P931" s="374">
        <v>19.042802011743376</v>
      </c>
      <c r="Q931" s="374">
        <v>1.24576276E-2</v>
      </c>
      <c r="R931" s="374">
        <v>1.03711463E-2</v>
      </c>
      <c r="S931" s="374">
        <v>20.118135832294648</v>
      </c>
      <c r="T931" s="374">
        <v>5.1598223999999998E-3</v>
      </c>
      <c r="U931" s="374">
        <v>4.5188388000000001E-3</v>
      </c>
      <c r="V931" s="374">
        <v>14.184697183710115</v>
      </c>
      <c r="W931" s="374">
        <v>4.9692243999999997E-3</v>
      </c>
      <c r="X931" s="374">
        <v>4.0962613E-3</v>
      </c>
      <c r="Y931" s="374">
        <v>21.311216157035684</v>
      </c>
      <c r="Z931" s="374">
        <v>1.0129046799999999E-2</v>
      </c>
      <c r="AA931" s="374">
        <v>8.6151001999999997E-3</v>
      </c>
      <c r="AB931" s="374">
        <v>17.57317459871215</v>
      </c>
    </row>
    <row r="932" spans="1:28" x14ac:dyDescent="0.25">
      <c r="A932" s="373" t="s">
        <v>615</v>
      </c>
      <c r="B932" s="374">
        <v>4.0277111000000003E-3</v>
      </c>
      <c r="C932" s="374">
        <v>3.437397E-3</v>
      </c>
      <c r="D932" s="374">
        <v>17.173288392350372</v>
      </c>
      <c r="E932" s="374">
        <v>4.7355097000000004E-3</v>
      </c>
      <c r="F932" s="374">
        <v>5.2322940000000002E-3</v>
      </c>
      <c r="G932" s="374">
        <v>-9.4945792419156803</v>
      </c>
      <c r="H932" s="374">
        <v>8.7632206999999993E-3</v>
      </c>
      <c r="I932" s="374">
        <v>8.6696910000000002E-3</v>
      </c>
      <c r="J932" s="374">
        <v>1.0788123821252604</v>
      </c>
      <c r="K932" s="374">
        <v>5.8692361000000004E-3</v>
      </c>
      <c r="L932" s="374">
        <v>4.7135585000000002E-3</v>
      </c>
      <c r="M932" s="374">
        <v>24.518155444554267</v>
      </c>
      <c r="N932" s="374">
        <v>6.5922578999999997E-3</v>
      </c>
      <c r="O932" s="374">
        <v>6.0436318000000001E-3</v>
      </c>
      <c r="P932" s="374">
        <v>9.0777552001099604</v>
      </c>
      <c r="Q932" s="374">
        <v>1.2461494E-2</v>
      </c>
      <c r="R932" s="374">
        <v>1.07571904E-2</v>
      </c>
      <c r="S932" s="374">
        <v>15.843389738644031</v>
      </c>
      <c r="T932" s="374">
        <v>4.8418741E-3</v>
      </c>
      <c r="U932" s="374">
        <v>3.9961696000000001E-3</v>
      </c>
      <c r="V932" s="374">
        <v>21.162878072041778</v>
      </c>
      <c r="W932" s="374">
        <v>5.5564031000000002E-3</v>
      </c>
      <c r="X932" s="374">
        <v>5.5875415999999999E-3</v>
      </c>
      <c r="Y932" s="374">
        <v>-0.55728444151538215</v>
      </c>
      <c r="Z932" s="374">
        <v>1.03982772E-2</v>
      </c>
      <c r="AA932" s="374">
        <v>9.5837111999999992E-3</v>
      </c>
      <c r="AB932" s="374">
        <v>8.4994839994761318</v>
      </c>
    </row>
    <row r="933" spans="1:28" x14ac:dyDescent="0.25">
      <c r="A933" s="373" t="s">
        <v>616</v>
      </c>
      <c r="B933" s="374">
        <v>8.1733884999999999E-3</v>
      </c>
      <c r="C933" s="374">
        <v>6.5192011999999997E-3</v>
      </c>
      <c r="D933" s="374">
        <v>25.374079572816388</v>
      </c>
      <c r="E933" s="374">
        <v>1.12405158E-2</v>
      </c>
      <c r="F933" s="374">
        <v>9.8042013000000008E-3</v>
      </c>
      <c r="G933" s="374">
        <v>14.649989897698234</v>
      </c>
      <c r="H933" s="374">
        <v>1.94139043E-2</v>
      </c>
      <c r="I933" s="374">
        <v>1.63234025E-2</v>
      </c>
      <c r="J933" s="374">
        <v>18.93295101924981</v>
      </c>
      <c r="K933" s="374">
        <v>7.1238915999999996E-3</v>
      </c>
      <c r="L933" s="374">
        <v>5.4032994000000004E-3</v>
      </c>
      <c r="M933" s="374">
        <v>31.843362224199524</v>
      </c>
      <c r="N933" s="374">
        <v>4.9335608000000003E-3</v>
      </c>
      <c r="O933" s="374">
        <v>7.0851602999999997E-3</v>
      </c>
      <c r="P933" s="374">
        <v>-30.367689775487506</v>
      </c>
      <c r="Q933" s="374">
        <v>1.20574524E-2</v>
      </c>
      <c r="R933" s="374">
        <v>1.2488459699999999E-2</v>
      </c>
      <c r="S933" s="374">
        <v>-3.4512446719109802</v>
      </c>
      <c r="T933" s="374">
        <v>7.7093917999999997E-3</v>
      </c>
      <c r="U933" s="374">
        <v>6.0305990000000002E-3</v>
      </c>
      <c r="V933" s="374">
        <v>27.837911292062344</v>
      </c>
      <c r="W933" s="374">
        <v>8.4521258999999994E-3</v>
      </c>
      <c r="X933" s="374">
        <v>8.6136579000000001E-3</v>
      </c>
      <c r="Y933" s="374">
        <v>-1.8753008521501746</v>
      </c>
      <c r="Z933" s="374">
        <v>1.6161517699999999E-2</v>
      </c>
      <c r="AA933" s="374">
        <v>1.4644256899999999E-2</v>
      </c>
      <c r="AB933" s="374">
        <v>10.36079065234099</v>
      </c>
    </row>
    <row r="934" spans="1:28" x14ac:dyDescent="0.25">
      <c r="A934" s="373" t="s">
        <v>617</v>
      </c>
      <c r="B934" s="374">
        <v>1.5638978500000001E-2</v>
      </c>
      <c r="C934" s="374">
        <v>1.4373029900000001E-2</v>
      </c>
      <c r="D934" s="374">
        <v>8.8078060701731289</v>
      </c>
      <c r="E934" s="374">
        <v>1.81162736E-2</v>
      </c>
      <c r="F934" s="374">
        <v>1.80828941E-2</v>
      </c>
      <c r="G934" s="374">
        <v>0.18459158039310086</v>
      </c>
      <c r="H934" s="374">
        <v>3.3755252100000001E-2</v>
      </c>
      <c r="I934" s="374">
        <v>3.2455923999999997E-2</v>
      </c>
      <c r="J934" s="374">
        <v>4.0033619132211484</v>
      </c>
      <c r="K934" s="374">
        <v>1.17810029E-2</v>
      </c>
      <c r="L934" s="374">
        <v>1.33046859E-2</v>
      </c>
      <c r="M934" s="374">
        <v>-11.452228270943243</v>
      </c>
      <c r="N934" s="374">
        <v>1.82224702E-2</v>
      </c>
      <c r="O934" s="374">
        <v>1.78048003E-2</v>
      </c>
      <c r="P934" s="374">
        <v>2.3458274901291709</v>
      </c>
      <c r="Q934" s="374">
        <v>3.0003473100000001E-2</v>
      </c>
      <c r="R934" s="374">
        <v>3.1109486200000001E-2</v>
      </c>
      <c r="S934" s="374">
        <v>-3.5552277941510946</v>
      </c>
      <c r="T934" s="374">
        <v>1.39333154E-2</v>
      </c>
      <c r="U934" s="374">
        <v>1.39052511E-2</v>
      </c>
      <c r="V934" s="374">
        <v>0.20182519393698861</v>
      </c>
      <c r="W934" s="374">
        <v>1.8163224499999998E-2</v>
      </c>
      <c r="X934" s="374">
        <v>1.79611296E-2</v>
      </c>
      <c r="Y934" s="374">
        <v>1.1251792314888487</v>
      </c>
      <c r="Z934" s="374">
        <v>3.209654E-2</v>
      </c>
      <c r="AA934" s="374">
        <v>3.1866380700000002E-2</v>
      </c>
      <c r="AB934" s="374">
        <v>0.72226369905885601</v>
      </c>
    </row>
    <row r="935" spans="1:28" x14ac:dyDescent="0.25">
      <c r="A935" s="373" t="s">
        <v>618</v>
      </c>
      <c r="B935" s="374">
        <v>2.3492172400000001E-2</v>
      </c>
      <c r="C935" s="374">
        <v>2.2791804700000001E-2</v>
      </c>
      <c r="D935" s="374">
        <v>3.0728926876071316</v>
      </c>
      <c r="E935" s="374">
        <v>3.03847826E-2</v>
      </c>
      <c r="F935" s="374">
        <v>2.8261160600000002E-2</v>
      </c>
      <c r="G935" s="374">
        <v>7.5142773860461975</v>
      </c>
      <c r="H935" s="374">
        <v>5.3876954999999997E-2</v>
      </c>
      <c r="I935" s="374">
        <v>5.1052965300000003E-2</v>
      </c>
      <c r="J935" s="374">
        <v>5.531490058227817</v>
      </c>
      <c r="K935" s="374">
        <v>2.2172025299999999E-2</v>
      </c>
      <c r="L935" s="374">
        <v>1.9717892399999999E-2</v>
      </c>
      <c r="M935" s="374">
        <v>12.446223207912421</v>
      </c>
      <c r="N935" s="374">
        <v>2.96013647E-2</v>
      </c>
      <c r="O935" s="374">
        <v>2.6935467099999999E-2</v>
      </c>
      <c r="P935" s="374">
        <v>9.897350545667738</v>
      </c>
      <c r="Q935" s="374">
        <v>5.1773390000000002E-2</v>
      </c>
      <c r="R935" s="374">
        <v>4.6653359499999998E-2</v>
      </c>
      <c r="S935" s="374">
        <v>10.974623381623783</v>
      </c>
      <c r="T935" s="374">
        <v>2.2908517600000001E-2</v>
      </c>
      <c r="U935" s="374">
        <v>2.1445879500000001E-2</v>
      </c>
      <c r="V935" s="374">
        <v>6.8201357748000069</v>
      </c>
      <c r="W935" s="374">
        <v>3.0038423000000002E-2</v>
      </c>
      <c r="X935" s="374">
        <v>2.7680700200000002E-2</v>
      </c>
      <c r="Y935" s="374">
        <v>8.5175692195820893</v>
      </c>
      <c r="Z935" s="374">
        <v>5.2946940499999998E-2</v>
      </c>
      <c r="AA935" s="374">
        <v>4.9126579699999999E-2</v>
      </c>
      <c r="AB935" s="374">
        <v>7.7765658088344347</v>
      </c>
    </row>
    <row r="936" spans="1:28" x14ac:dyDescent="0.25">
      <c r="A936" s="373" t="s">
        <v>619</v>
      </c>
      <c r="B936" s="374">
        <v>3.6451627700000003E-2</v>
      </c>
      <c r="C936" s="374">
        <v>2.93956709E-2</v>
      </c>
      <c r="D936" s="374">
        <v>24.003387519214627</v>
      </c>
      <c r="E936" s="374">
        <v>4.5130586700000003E-2</v>
      </c>
      <c r="F936" s="374">
        <v>4.0910104199999998E-2</v>
      </c>
      <c r="G936" s="374">
        <v>10.316479467681239</v>
      </c>
      <c r="H936" s="374">
        <v>8.1582214299999997E-2</v>
      </c>
      <c r="I936" s="374">
        <v>7.0305775099999995E-2</v>
      </c>
      <c r="J936" s="374">
        <v>16.039136449261626</v>
      </c>
      <c r="K936" s="374">
        <v>4.6103274899999998E-2</v>
      </c>
      <c r="L936" s="374">
        <v>4.3022832499999997E-2</v>
      </c>
      <c r="M936" s="374">
        <v>7.1600176487682576</v>
      </c>
      <c r="N936" s="374">
        <v>4.8747910899999997E-2</v>
      </c>
      <c r="O936" s="374">
        <v>4.8993339900000002E-2</v>
      </c>
      <c r="P936" s="374">
        <v>-0.50094359866248439</v>
      </c>
      <c r="Q936" s="374">
        <v>9.4851185800000001E-2</v>
      </c>
      <c r="R936" s="374">
        <v>9.2016172399999999E-2</v>
      </c>
      <c r="S936" s="374">
        <v>3.0809947056654519</v>
      </c>
      <c r="T936" s="374">
        <v>4.0718751099999999E-2</v>
      </c>
      <c r="U936" s="374">
        <v>3.53623801E-2</v>
      </c>
      <c r="V936" s="374">
        <v>15.14708847326709</v>
      </c>
      <c r="W936" s="374">
        <v>4.6729854500000001E-2</v>
      </c>
      <c r="X936" s="374">
        <v>4.4449382500000002E-2</v>
      </c>
      <c r="Y936" s="374">
        <v>5.1304919702765295</v>
      </c>
      <c r="Z936" s="374">
        <v>8.7448605600000007E-2</v>
      </c>
      <c r="AA936" s="374">
        <v>7.9811762499999994E-2</v>
      </c>
      <c r="AB936" s="374">
        <v>9.5685684174685584</v>
      </c>
    </row>
    <row r="937" spans="1:28" x14ac:dyDescent="0.25">
      <c r="A937" s="373" t="s">
        <v>620</v>
      </c>
      <c r="B937" s="374">
        <v>6.7145880599999999E-2</v>
      </c>
      <c r="C937" s="374">
        <v>6.2364202700000003E-2</v>
      </c>
      <c r="D937" s="374">
        <v>7.6673439136262678</v>
      </c>
      <c r="E937" s="374">
        <v>6.7038638400000003E-2</v>
      </c>
      <c r="F937" s="374">
        <v>6.6477380000000003E-2</v>
      </c>
      <c r="G937" s="374">
        <v>0.84428477776952171</v>
      </c>
      <c r="H937" s="374">
        <v>0.13418451910000001</v>
      </c>
      <c r="I937" s="374">
        <v>0.12884158270000001</v>
      </c>
      <c r="J937" s="374">
        <v>4.1469037309489698</v>
      </c>
      <c r="K937" s="374">
        <v>7.7365269900000005E-2</v>
      </c>
      <c r="L937" s="374">
        <v>6.6235543600000002E-2</v>
      </c>
      <c r="M937" s="374">
        <v>16.803253502700933</v>
      </c>
      <c r="N937" s="374">
        <v>8.9720437200000003E-2</v>
      </c>
      <c r="O937" s="374">
        <v>8.42386361E-2</v>
      </c>
      <c r="P937" s="374">
        <v>6.5074665899060191</v>
      </c>
      <c r="Q937" s="374">
        <v>0.16708570710000001</v>
      </c>
      <c r="R937" s="374">
        <v>0.15047417969999999</v>
      </c>
      <c r="S937" s="374">
        <v>11.039453701039204</v>
      </c>
      <c r="T937" s="374">
        <v>7.16640105E-2</v>
      </c>
      <c r="U937" s="374">
        <v>6.4059285399999999E-2</v>
      </c>
      <c r="V937" s="374">
        <v>11.871386095730641</v>
      </c>
      <c r="W937" s="374">
        <v>7.7066567700000005E-2</v>
      </c>
      <c r="X937" s="374">
        <v>7.4254219600000004E-2</v>
      </c>
      <c r="Y937" s="374">
        <v>3.7874589688637661</v>
      </c>
      <c r="Z937" s="374">
        <v>0.14873057819999999</v>
      </c>
      <c r="AA937" s="374">
        <v>0.13831350489999999</v>
      </c>
      <c r="AB937" s="374">
        <v>7.5314939835640082</v>
      </c>
    </row>
    <row r="938" spans="1:28" x14ac:dyDescent="0.25">
      <c r="A938" s="373" t="s">
        <v>621</v>
      </c>
      <c r="B938" s="374">
        <v>0.1074337154</v>
      </c>
      <c r="C938" s="374">
        <v>0.10594971929999999</v>
      </c>
      <c r="D938" s="374">
        <v>1.4006607188812081</v>
      </c>
      <c r="E938" s="374">
        <v>0.1004062865</v>
      </c>
      <c r="F938" s="374">
        <v>0.1007066499</v>
      </c>
      <c r="G938" s="374">
        <v>-0.29825577585815832</v>
      </c>
      <c r="H938" s="374">
        <v>0.20784000189999999</v>
      </c>
      <c r="I938" s="374">
        <v>0.2066563692</v>
      </c>
      <c r="J938" s="374">
        <v>0.57275403830137073</v>
      </c>
      <c r="K938" s="374">
        <v>0.1318335595</v>
      </c>
      <c r="L938" s="374">
        <v>0.10775372649999999</v>
      </c>
      <c r="M938" s="374">
        <v>22.347099986374964</v>
      </c>
      <c r="N938" s="374">
        <v>0.13944075450000001</v>
      </c>
      <c r="O938" s="374">
        <v>0.12612968760000001</v>
      </c>
      <c r="P938" s="374">
        <v>10.553476467977863</v>
      </c>
      <c r="Q938" s="374">
        <v>0.27127431390000001</v>
      </c>
      <c r="R938" s="374">
        <v>0.23388341400000001</v>
      </c>
      <c r="S938" s="374">
        <v>15.986982257750014</v>
      </c>
      <c r="T938" s="374">
        <v>0.11822121570000001</v>
      </c>
      <c r="U938" s="374">
        <v>0.1067396114</v>
      </c>
      <c r="V938" s="374">
        <v>10.756648023547143</v>
      </c>
      <c r="W938" s="374">
        <v>0.11766395139999999</v>
      </c>
      <c r="X938" s="374">
        <v>0.11183823230000001</v>
      </c>
      <c r="Y938" s="374">
        <v>5.2090586378125359</v>
      </c>
      <c r="Z938" s="374">
        <v>0.23588516709999999</v>
      </c>
      <c r="AA938" s="374">
        <v>0.21857784359999999</v>
      </c>
      <c r="AB938" s="374">
        <v>7.918150904477117</v>
      </c>
    </row>
    <row r="939" spans="1:28" x14ac:dyDescent="0.25">
      <c r="A939" s="373" t="s">
        <v>622</v>
      </c>
      <c r="B939" s="374">
        <v>0.17062235849999999</v>
      </c>
      <c r="C939" s="374">
        <v>0.17009496469999999</v>
      </c>
      <c r="D939" s="374">
        <v>0.31005844348783729</v>
      </c>
      <c r="E939" s="374">
        <v>0.15818685800000001</v>
      </c>
      <c r="F939" s="374">
        <v>0.14515267030000001</v>
      </c>
      <c r="G939" s="374">
        <v>8.9796403146156898</v>
      </c>
      <c r="H939" s="374">
        <v>0.3288092165</v>
      </c>
      <c r="I939" s="374">
        <v>0.31524763500000003</v>
      </c>
      <c r="J939" s="374">
        <v>4.3018820743889075</v>
      </c>
      <c r="K939" s="374">
        <v>0.18181099410000001</v>
      </c>
      <c r="L939" s="374">
        <v>0.15013425020000001</v>
      </c>
      <c r="M939" s="374">
        <v>21.098945682149207</v>
      </c>
      <c r="N939" s="374">
        <v>0.16671839660000001</v>
      </c>
      <c r="O939" s="374">
        <v>0.140564837</v>
      </c>
      <c r="P939" s="374">
        <v>18.606046973184355</v>
      </c>
      <c r="Q939" s="374">
        <v>0.3485293907</v>
      </c>
      <c r="R939" s="374">
        <v>0.29069908719999998</v>
      </c>
      <c r="S939" s="374">
        <v>19.893527722091875</v>
      </c>
      <c r="T939" s="374">
        <v>0.17556900519999999</v>
      </c>
      <c r="U939" s="374">
        <v>0.1613550832</v>
      </c>
      <c r="V939" s="374">
        <v>8.8090946489623789</v>
      </c>
      <c r="W939" s="374">
        <v>0.1619587663</v>
      </c>
      <c r="X939" s="374">
        <v>0.14314386849999999</v>
      </c>
      <c r="Y939" s="374">
        <v>13.144047312092866</v>
      </c>
      <c r="Z939" s="374">
        <v>0.33752777150000002</v>
      </c>
      <c r="AA939" s="374">
        <v>0.30449895160000001</v>
      </c>
      <c r="AB939" s="374">
        <v>10.846940433275364</v>
      </c>
    </row>
    <row r="940" spans="1:28" x14ac:dyDescent="0.25">
      <c r="A940" s="373" t="s">
        <v>623</v>
      </c>
      <c r="B940" s="374">
        <v>0.25424983499999998</v>
      </c>
      <c r="C940" s="374">
        <v>0.24632420769999999</v>
      </c>
      <c r="D940" s="374">
        <v>3.2175592378856477</v>
      </c>
      <c r="E940" s="374">
        <v>0.20861674190000001</v>
      </c>
      <c r="F940" s="374">
        <v>0.20120548569999999</v>
      </c>
      <c r="G940" s="374">
        <v>3.6834265100755159</v>
      </c>
      <c r="H940" s="374">
        <v>0.46286657689999999</v>
      </c>
      <c r="I940" s="374">
        <v>0.44752969339999998</v>
      </c>
      <c r="J940" s="374">
        <v>3.4270091406632064</v>
      </c>
      <c r="K940" s="374">
        <v>0.21524785430000001</v>
      </c>
      <c r="L940" s="374">
        <v>0.18323785819999999</v>
      </c>
      <c r="M940" s="374">
        <v>17.469095313841663</v>
      </c>
      <c r="N940" s="374">
        <v>0.18531591019999999</v>
      </c>
      <c r="O940" s="374">
        <v>0.1610218786</v>
      </c>
      <c r="P940" s="374">
        <v>15.087410363873355</v>
      </c>
      <c r="Q940" s="374">
        <v>0.40056376449999997</v>
      </c>
      <c r="R940" s="374">
        <v>0.34425973679999999</v>
      </c>
      <c r="S940" s="374">
        <v>16.355101012788541</v>
      </c>
      <c r="T940" s="374">
        <v>0.2370065331</v>
      </c>
      <c r="U940" s="374">
        <v>0.21870158810000001</v>
      </c>
      <c r="V940" s="374">
        <v>8.3698271965131568</v>
      </c>
      <c r="W940" s="374">
        <v>0.1983151299</v>
      </c>
      <c r="X940" s="374">
        <v>0.18361092679999999</v>
      </c>
      <c r="Y940" s="374">
        <v>8.0083486077147761</v>
      </c>
      <c r="Z940" s="374">
        <v>0.43532166300000003</v>
      </c>
      <c r="AA940" s="374">
        <v>0.40231251499999998</v>
      </c>
      <c r="AB940" s="374">
        <v>8.2048523894415979</v>
      </c>
    </row>
    <row r="941" spans="1:28" x14ac:dyDescent="0.25">
      <c r="A941" s="373" t="s">
        <v>624</v>
      </c>
      <c r="B941" s="374">
        <v>0.35412297450000002</v>
      </c>
      <c r="C941" s="374">
        <v>0.34292229839999999</v>
      </c>
      <c r="D941" s="374">
        <v>3.2662431554494775</v>
      </c>
      <c r="E941" s="374">
        <v>0.26604494620000002</v>
      </c>
      <c r="F941" s="374">
        <v>0.27014892480000002</v>
      </c>
      <c r="G941" s="374">
        <v>-1.5191541491561766</v>
      </c>
      <c r="H941" s="374">
        <v>0.62016792070000004</v>
      </c>
      <c r="I941" s="374">
        <v>0.61307122319999996</v>
      </c>
      <c r="J941" s="374">
        <v>1.1575649339660821</v>
      </c>
      <c r="K941" s="374">
        <v>0.26727062880000002</v>
      </c>
      <c r="L941" s="374">
        <v>0.22857102609999999</v>
      </c>
      <c r="M941" s="374">
        <v>16.931105993753093</v>
      </c>
      <c r="N941" s="374">
        <v>0.20493802689999999</v>
      </c>
      <c r="O941" s="374">
        <v>0.1753759983</v>
      </c>
      <c r="P941" s="374">
        <v>16.856370818446244</v>
      </c>
      <c r="Q941" s="374">
        <v>0.47220865569999998</v>
      </c>
      <c r="R941" s="374">
        <v>0.40394702440000002</v>
      </c>
      <c r="S941" s="374">
        <v>16.898659273797566</v>
      </c>
      <c r="T941" s="374">
        <v>0.31572438069999997</v>
      </c>
      <c r="U941" s="374">
        <v>0.29285311990000001</v>
      </c>
      <c r="V941" s="374">
        <v>7.809806092490934</v>
      </c>
      <c r="W941" s="374">
        <v>0.23902875279999999</v>
      </c>
      <c r="X941" s="374">
        <v>0.22865220620000001</v>
      </c>
      <c r="Y941" s="374">
        <v>4.5381353508234801</v>
      </c>
      <c r="Z941" s="374">
        <v>0.5547531335</v>
      </c>
      <c r="AA941" s="374">
        <v>0.52150532620000001</v>
      </c>
      <c r="AB941" s="374">
        <v>6.375353353006652</v>
      </c>
    </row>
    <row r="942" spans="1:28" x14ac:dyDescent="0.25">
      <c r="A942" s="373" t="s">
        <v>625</v>
      </c>
      <c r="B942" s="374">
        <v>0.38927237529999997</v>
      </c>
      <c r="C942" s="374">
        <v>0.35807732450000002</v>
      </c>
      <c r="D942" s="374">
        <v>8.7118196729041752</v>
      </c>
      <c r="E942" s="374">
        <v>0.32656938629999999</v>
      </c>
      <c r="F942" s="374">
        <v>0.29717243770000001</v>
      </c>
      <c r="G942" s="374">
        <v>9.8922190858348191</v>
      </c>
      <c r="H942" s="374">
        <v>0.71584176160000001</v>
      </c>
      <c r="I942" s="374">
        <v>0.65524976229999998</v>
      </c>
      <c r="J942" s="374">
        <v>9.2471608211371681</v>
      </c>
      <c r="K942" s="374">
        <v>0.28691401090000002</v>
      </c>
      <c r="L942" s="374">
        <v>0.24017408770000001</v>
      </c>
      <c r="M942" s="374">
        <v>19.460851771146338</v>
      </c>
      <c r="N942" s="374">
        <v>0.21059074310000001</v>
      </c>
      <c r="O942" s="374">
        <v>0.18313508880000001</v>
      </c>
      <c r="P942" s="374">
        <v>14.992022817639295</v>
      </c>
      <c r="Q942" s="374">
        <v>0.49750475399999999</v>
      </c>
      <c r="R942" s="374">
        <v>0.4233091765</v>
      </c>
      <c r="S942" s="374">
        <v>17.527514549404067</v>
      </c>
      <c r="T942" s="374">
        <v>0.34401836149999998</v>
      </c>
      <c r="U942" s="374">
        <v>0.3064529037</v>
      </c>
      <c r="V942" s="374">
        <v>12.258150386714695</v>
      </c>
      <c r="W942" s="374">
        <v>0.2752936634</v>
      </c>
      <c r="X942" s="374">
        <v>0.24724071189999999</v>
      </c>
      <c r="Y942" s="374">
        <v>11.346412686008778</v>
      </c>
      <c r="Z942" s="374">
        <v>0.61931202490000004</v>
      </c>
      <c r="AA942" s="374">
        <v>0.55369361569999997</v>
      </c>
      <c r="AB942" s="374">
        <v>11.851032292839946</v>
      </c>
    </row>
    <row r="943" spans="1:28" x14ac:dyDescent="0.25">
      <c r="A943" s="373" t="s">
        <v>626</v>
      </c>
      <c r="B943" s="374">
        <v>0.35007841109999999</v>
      </c>
      <c r="C943" s="374">
        <v>0.33253929669999999</v>
      </c>
      <c r="D943" s="374">
        <v>5.2742982781439185</v>
      </c>
      <c r="E943" s="374">
        <v>0.27152502319999999</v>
      </c>
      <c r="F943" s="374">
        <v>0.25305738030000002</v>
      </c>
      <c r="G943" s="374">
        <v>7.297808456764443</v>
      </c>
      <c r="H943" s="374">
        <v>0.62160343429999998</v>
      </c>
      <c r="I943" s="374">
        <v>0.58559667699999995</v>
      </c>
      <c r="J943" s="374">
        <v>6.1487297852272471</v>
      </c>
      <c r="K943" s="374">
        <v>0.2609702861</v>
      </c>
      <c r="L943" s="374">
        <v>0.2288319023</v>
      </c>
      <c r="M943" s="374">
        <v>14.044538142180185</v>
      </c>
      <c r="N943" s="374">
        <v>0.18863330449999999</v>
      </c>
      <c r="O943" s="374">
        <v>0.1671999012</v>
      </c>
      <c r="P943" s="374">
        <v>12.819028687320767</v>
      </c>
      <c r="Q943" s="374">
        <v>0.44960359059999999</v>
      </c>
      <c r="R943" s="374">
        <v>0.3960318035</v>
      </c>
      <c r="S943" s="374">
        <v>13.527142675550285</v>
      </c>
      <c r="T943" s="374">
        <v>0.31068250689999999</v>
      </c>
      <c r="U943" s="374">
        <v>0.28713058429999999</v>
      </c>
      <c r="V943" s="374">
        <v>8.2025126850967744</v>
      </c>
      <c r="W943" s="374">
        <v>0.23487747610000001</v>
      </c>
      <c r="X943" s="374">
        <v>0.21546432730000001</v>
      </c>
      <c r="Y943" s="374">
        <v>9.009913169046424</v>
      </c>
      <c r="Z943" s="374">
        <v>0.54555998289999996</v>
      </c>
      <c r="AA943" s="374">
        <v>0.50259491160000003</v>
      </c>
      <c r="AB943" s="374">
        <v>8.5486482867925595</v>
      </c>
    </row>
    <row r="944" spans="1:28" x14ac:dyDescent="0.25">
      <c r="A944" s="373" t="s">
        <v>627</v>
      </c>
      <c r="B944" s="374">
        <v>0.25049176150000002</v>
      </c>
      <c r="C944" s="374">
        <v>0.23597968999999999</v>
      </c>
      <c r="D944" s="374">
        <v>6.1497120790352966</v>
      </c>
      <c r="E944" s="374">
        <v>0.1860407244</v>
      </c>
      <c r="F944" s="374">
        <v>0.17292277410000001</v>
      </c>
      <c r="G944" s="374">
        <v>7.5860165720068595</v>
      </c>
      <c r="H944" s="374">
        <v>0.43653248589999999</v>
      </c>
      <c r="I944" s="374">
        <v>0.40890246419999998</v>
      </c>
      <c r="J944" s="374">
        <v>6.75711792396676</v>
      </c>
      <c r="K944" s="374">
        <v>0.2001262586</v>
      </c>
      <c r="L944" s="374">
        <v>0.18048284749999999</v>
      </c>
      <c r="M944" s="374">
        <v>10.883810496174728</v>
      </c>
      <c r="N944" s="374">
        <v>0.13719436039999999</v>
      </c>
      <c r="O944" s="374">
        <v>0.1175958738</v>
      </c>
      <c r="P944" s="374">
        <v>16.665964516180143</v>
      </c>
      <c r="Q944" s="374">
        <v>0.33732061899999999</v>
      </c>
      <c r="R944" s="374">
        <v>0.29807872130000002</v>
      </c>
      <c r="S944" s="374">
        <v>13.164944323719485</v>
      </c>
      <c r="T944" s="374">
        <v>0.22822449310000001</v>
      </c>
      <c r="U944" s="374">
        <v>0.2116801676</v>
      </c>
      <c r="V944" s="374">
        <v>7.8157182543727499</v>
      </c>
      <c r="W944" s="374">
        <v>0.16444508790000001</v>
      </c>
      <c r="X944" s="374">
        <v>0.1486976616</v>
      </c>
      <c r="Y944" s="374">
        <v>10.590231299239218</v>
      </c>
      <c r="Z944" s="374">
        <v>0.39266958099999999</v>
      </c>
      <c r="AA944" s="374">
        <v>0.36037782909999999</v>
      </c>
      <c r="AB944" s="374">
        <v>8.9605267839713463</v>
      </c>
    </row>
    <row r="945" spans="1:28" x14ac:dyDescent="0.25">
      <c r="A945" s="373" t="s">
        <v>628</v>
      </c>
      <c r="B945" s="374">
        <v>0.19895268669999999</v>
      </c>
      <c r="C945" s="374">
        <v>0.185827252</v>
      </c>
      <c r="D945" s="374">
        <v>7.0632453306687104</v>
      </c>
      <c r="E945" s="374">
        <v>0.1243933051</v>
      </c>
      <c r="F945" s="374">
        <v>0.1113405677</v>
      </c>
      <c r="G945" s="374">
        <v>11.723253859428628</v>
      </c>
      <c r="H945" s="374">
        <v>0.32334599180000001</v>
      </c>
      <c r="I945" s="374">
        <v>0.29716781959999999</v>
      </c>
      <c r="J945" s="374">
        <v>8.8092217506043902</v>
      </c>
      <c r="K945" s="374">
        <v>0.20539619849999999</v>
      </c>
      <c r="L945" s="374">
        <v>0.1777673635</v>
      </c>
      <c r="M945" s="374">
        <v>15.542130150341116</v>
      </c>
      <c r="N945" s="374">
        <v>9.3739587999999999E-2</v>
      </c>
      <c r="O945" s="374">
        <v>8.7462697000000006E-2</v>
      </c>
      <c r="P945" s="374">
        <v>7.1766492633996704</v>
      </c>
      <c r="Q945" s="374">
        <v>0.2991357865</v>
      </c>
      <c r="R945" s="374">
        <v>0.26523006049999998</v>
      </c>
      <c r="S945" s="374">
        <v>12.783515539710111</v>
      </c>
      <c r="T945" s="374">
        <v>0.20180145020000001</v>
      </c>
      <c r="U945" s="374">
        <v>0.1822981964</v>
      </c>
      <c r="V945" s="374">
        <v>10.698544574300573</v>
      </c>
      <c r="W945" s="374">
        <v>0.1108408833</v>
      </c>
      <c r="X945" s="374">
        <v>0.1008855431</v>
      </c>
      <c r="Y945" s="374">
        <v>9.8679552035835663</v>
      </c>
      <c r="Z945" s="374">
        <v>0.31264233340000003</v>
      </c>
      <c r="AA945" s="374">
        <v>0.28318373940000002</v>
      </c>
      <c r="AB945" s="374">
        <v>10.402643196398165</v>
      </c>
    </row>
    <row r="946" spans="1:28" s="340" customFormat="1" x14ac:dyDescent="0.25">
      <c r="A946" s="379" t="s">
        <v>32</v>
      </c>
      <c r="B946" s="375">
        <v>2.2404506609000001</v>
      </c>
      <c r="C946" s="375">
        <v>2.1260277353000001</v>
      </c>
      <c r="D946" s="375">
        <v>5.3820053097216158</v>
      </c>
      <c r="E946" s="375">
        <v>1.8273337459000001</v>
      </c>
      <c r="F946" s="375">
        <v>1.7279593061</v>
      </c>
      <c r="G946" s="375">
        <v>5.750971070278732</v>
      </c>
      <c r="H946" s="375">
        <v>4.0677844069000004</v>
      </c>
      <c r="I946" s="375">
        <v>3.8539870414999999</v>
      </c>
      <c r="J946" s="375">
        <v>5.5474334266777614</v>
      </c>
      <c r="K946" s="375">
        <v>1.9324633845999999</v>
      </c>
      <c r="L946" s="375">
        <v>1.6597365136</v>
      </c>
      <c r="M946" s="375">
        <v>16.431937766341598</v>
      </c>
      <c r="N946" s="375">
        <v>1.5389558491999999</v>
      </c>
      <c r="O946" s="375">
        <v>1.3607467018999999</v>
      </c>
      <c r="P946" s="375">
        <v>13.096423239620414</v>
      </c>
      <c r="Q946" s="375">
        <v>3.4714192337999998</v>
      </c>
      <c r="R946" s="375">
        <v>3.0204832155000001</v>
      </c>
      <c r="S946" s="375">
        <v>14.929267475679486</v>
      </c>
      <c r="T946" s="375">
        <v>2.1042853309999998</v>
      </c>
      <c r="U946" s="375">
        <v>1.9218601917</v>
      </c>
      <c r="V946" s="375">
        <v>9.4921129064353913</v>
      </c>
      <c r="W946" s="375">
        <v>1.6998379873</v>
      </c>
      <c r="X946" s="375">
        <v>1.5671737456999999</v>
      </c>
      <c r="Y946" s="375">
        <v>8.4651904081473717</v>
      </c>
      <c r="Z946" s="375">
        <v>3.8041233182999998</v>
      </c>
      <c r="AA946" s="375">
        <v>3.4890339373999999</v>
      </c>
      <c r="AB946" s="375">
        <v>9.030848841063488</v>
      </c>
    </row>
    <row r="947" spans="1:28" x14ac:dyDescent="0.25">
      <c r="A947" s="1071"/>
      <c r="B947" s="1072"/>
      <c r="C947" s="1072"/>
      <c r="D947" s="1072"/>
      <c r="E947" s="1072"/>
      <c r="F947" s="1072"/>
      <c r="G947" s="1072"/>
      <c r="H947" s="1072"/>
      <c r="I947" s="1072"/>
      <c r="J947" s="1072"/>
      <c r="K947" s="1072"/>
      <c r="L947" s="1072"/>
      <c r="M947" s="1072"/>
      <c r="N947" s="1072"/>
      <c r="O947" s="1072"/>
      <c r="P947" s="1072"/>
      <c r="Q947" s="1072"/>
      <c r="R947" s="1072"/>
      <c r="S947" s="1072"/>
      <c r="T947" s="1072"/>
      <c r="U947" s="1072"/>
      <c r="V947" s="1072"/>
      <c r="W947" s="1072"/>
      <c r="X947" s="1072"/>
      <c r="Y947" s="1072"/>
      <c r="Z947" s="1072"/>
      <c r="AA947" s="1072"/>
      <c r="AB947" s="1072"/>
    </row>
    <row r="948" spans="1:28" x14ac:dyDescent="0.25">
      <c r="A948" s="1088" t="s">
        <v>648</v>
      </c>
      <c r="B948" s="1077"/>
      <c r="C948" s="1077"/>
      <c r="D948" s="1077"/>
      <c r="E948" s="1077"/>
      <c r="F948" s="1077"/>
      <c r="G948" s="1077"/>
      <c r="H948" s="1077"/>
      <c r="I948" s="1077"/>
      <c r="J948" s="1077"/>
      <c r="K948" s="1077"/>
      <c r="L948" s="1077"/>
      <c r="M948" s="1077"/>
      <c r="N948" s="1077"/>
      <c r="O948" s="1077"/>
      <c r="P948" s="1077"/>
      <c r="Q948" s="1077"/>
      <c r="R948" s="1077"/>
      <c r="S948" s="1077"/>
      <c r="T948" s="1077"/>
      <c r="U948" s="1077"/>
      <c r="V948" s="1077"/>
      <c r="W948" s="1077"/>
      <c r="X948" s="1077"/>
      <c r="Y948" s="1077"/>
      <c r="Z948" s="1077"/>
      <c r="AA948" s="1077"/>
      <c r="AB948" s="1078"/>
    </row>
    <row r="949" spans="1:28" x14ac:dyDescent="0.25">
      <c r="A949" s="1082" t="s">
        <v>609</v>
      </c>
      <c r="B949" s="1077"/>
      <c r="C949" s="1077"/>
      <c r="D949" s="1077"/>
      <c r="E949" s="1077"/>
      <c r="F949" s="1077"/>
      <c r="G949" s="1077"/>
      <c r="H949" s="1077"/>
      <c r="I949" s="1077"/>
      <c r="J949" s="1077"/>
      <c r="K949" s="1077"/>
      <c r="L949" s="1077"/>
      <c r="M949" s="1077"/>
      <c r="N949" s="1077"/>
      <c r="O949" s="1077"/>
      <c r="P949" s="1077"/>
      <c r="Q949" s="1077"/>
      <c r="R949" s="1077"/>
      <c r="S949" s="1077"/>
      <c r="T949" s="1077"/>
      <c r="U949" s="1077"/>
      <c r="V949" s="1077"/>
      <c r="W949" s="1077"/>
      <c r="X949" s="1077"/>
      <c r="Y949" s="1077"/>
      <c r="Z949" s="1077"/>
      <c r="AA949" s="1077"/>
      <c r="AB949" s="1078"/>
    </row>
    <row r="950" spans="1:28" x14ac:dyDescent="0.25">
      <c r="A950" s="373" t="s">
        <v>610</v>
      </c>
      <c r="B950" s="374">
        <v>0</v>
      </c>
      <c r="C950" s="374">
        <v>2.0319589999999999E-4</v>
      </c>
      <c r="D950" s="374">
        <v>-100</v>
      </c>
      <c r="E950" s="374">
        <v>1.6178254E-3</v>
      </c>
      <c r="F950" s="374">
        <v>1.8287628999999999E-3</v>
      </c>
      <c r="G950" s="374">
        <v>-11.534436749564414</v>
      </c>
      <c r="H950" s="374">
        <v>1.6178254E-3</v>
      </c>
      <c r="I950" s="374">
        <v>2.0319588000000002E-3</v>
      </c>
      <c r="J950" s="374">
        <v>-20.38099394534969</v>
      </c>
      <c r="K950" s="374">
        <v>0</v>
      </c>
      <c r="L950" s="374">
        <v>0</v>
      </c>
      <c r="M950" s="374">
        <v>0</v>
      </c>
      <c r="N950" s="374">
        <v>1.5311051000000001E-3</v>
      </c>
      <c r="O950" s="374">
        <v>1.5652572000000001E-3</v>
      </c>
      <c r="P950" s="374">
        <v>-2.181884229633313</v>
      </c>
      <c r="Q950" s="374">
        <v>1.5311051000000001E-3</v>
      </c>
      <c r="R950" s="374">
        <v>1.5652572000000001E-3</v>
      </c>
      <c r="S950" s="374">
        <v>-2.181884229633313</v>
      </c>
      <c r="T950" s="374">
        <v>0</v>
      </c>
      <c r="U950" s="374">
        <v>1.1422570000000001E-4</v>
      </c>
      <c r="V950" s="374">
        <v>-100</v>
      </c>
      <c r="W950" s="374">
        <v>1.5794851999999999E-3</v>
      </c>
      <c r="X950" s="374">
        <v>1.7133858000000001E-3</v>
      </c>
      <c r="Y950" s="374">
        <v>-7.8149708022559832</v>
      </c>
      <c r="Z950" s="374">
        <v>1.5794851999999999E-3</v>
      </c>
      <c r="AA950" s="374">
        <v>1.8276116E-3</v>
      </c>
      <c r="AB950" s="374">
        <v>-13.576538910127301</v>
      </c>
    </row>
    <row r="951" spans="1:28" x14ac:dyDescent="0.25">
      <c r="A951" s="373" t="s">
        <v>611</v>
      </c>
      <c r="B951" s="374">
        <v>0</v>
      </c>
      <c r="C951" s="374">
        <v>2.0319589999999999E-4</v>
      </c>
      <c r="D951" s="374">
        <v>-100</v>
      </c>
      <c r="E951" s="374">
        <v>4.0445634000000003E-3</v>
      </c>
      <c r="F951" s="374">
        <v>3.4543299999999998E-3</v>
      </c>
      <c r="G951" s="374">
        <v>17.086769359036346</v>
      </c>
      <c r="H951" s="374">
        <v>4.0445634000000003E-3</v>
      </c>
      <c r="I951" s="374">
        <v>3.6575258999999999E-3</v>
      </c>
      <c r="J951" s="374">
        <v>10.581948305547218</v>
      </c>
      <c r="K951" s="374">
        <v>0</v>
      </c>
      <c r="L951" s="374">
        <v>5.2175240000000003E-4</v>
      </c>
      <c r="M951" s="374">
        <v>-100</v>
      </c>
      <c r="N951" s="374">
        <v>4.0829469000000004E-3</v>
      </c>
      <c r="O951" s="374">
        <v>3.3913904999999999E-3</v>
      </c>
      <c r="P951" s="374">
        <v>20.391529669025154</v>
      </c>
      <c r="Q951" s="374">
        <v>4.0829469000000004E-3</v>
      </c>
      <c r="R951" s="374">
        <v>3.9131429000000004E-3</v>
      </c>
      <c r="S951" s="374">
        <v>4.3393253029425427</v>
      </c>
      <c r="T951" s="374">
        <v>0</v>
      </c>
      <c r="U951" s="374">
        <v>3.4267720000000001E-4</v>
      </c>
      <c r="V951" s="374">
        <v>-100</v>
      </c>
      <c r="W951" s="374">
        <v>4.0615332000000001E-3</v>
      </c>
      <c r="X951" s="374">
        <v>3.4267717000000001E-3</v>
      </c>
      <c r="Y951" s="374">
        <v>18.523600507147876</v>
      </c>
      <c r="Z951" s="374">
        <v>4.0615332000000001E-3</v>
      </c>
      <c r="AA951" s="374">
        <v>3.7694489000000002E-3</v>
      </c>
      <c r="AB951" s="374">
        <v>7.7487268762285177</v>
      </c>
    </row>
    <row r="952" spans="1:28" x14ac:dyDescent="0.25">
      <c r="A952" s="373" t="s">
        <v>612</v>
      </c>
      <c r="B952" s="374">
        <v>0</v>
      </c>
      <c r="C952" s="374">
        <v>6.0958759999999996E-4</v>
      </c>
      <c r="D952" s="374">
        <v>-100</v>
      </c>
      <c r="E952" s="374">
        <v>6.2690732999999997E-3</v>
      </c>
      <c r="F952" s="374">
        <v>6.2990722999999998E-3</v>
      </c>
      <c r="G952" s="374">
        <v>-0.47624473210127194</v>
      </c>
      <c r="H952" s="374">
        <v>6.2690732999999997E-3</v>
      </c>
      <c r="I952" s="374">
        <v>6.9086599999999996E-3</v>
      </c>
      <c r="J952" s="374">
        <v>-9.2577533125092319</v>
      </c>
      <c r="K952" s="374">
        <v>2.551842E-4</v>
      </c>
      <c r="L952" s="374">
        <v>0</v>
      </c>
      <c r="M952" s="374">
        <v>0</v>
      </c>
      <c r="N952" s="374">
        <v>5.1036835999999997E-3</v>
      </c>
      <c r="O952" s="374">
        <v>6.0001524999999997E-3</v>
      </c>
      <c r="P952" s="374">
        <v>-14.94076858879837</v>
      </c>
      <c r="Q952" s="374">
        <v>5.3588676999999996E-3</v>
      </c>
      <c r="R952" s="374">
        <v>6.0001524999999997E-3</v>
      </c>
      <c r="S952" s="374">
        <v>-10.687808351537731</v>
      </c>
      <c r="T952" s="374">
        <v>1.1282039999999999E-4</v>
      </c>
      <c r="U952" s="374">
        <v>3.4267720000000001E-4</v>
      </c>
      <c r="V952" s="374">
        <v>-67.076770791870601</v>
      </c>
      <c r="W952" s="374">
        <v>5.7538388000000001E-3</v>
      </c>
      <c r="X952" s="374">
        <v>6.1681890000000001E-3</v>
      </c>
      <c r="Y952" s="374">
        <v>-6.7175341092823189</v>
      </c>
      <c r="Z952" s="374">
        <v>5.8666591000000002E-3</v>
      </c>
      <c r="AA952" s="374">
        <v>6.5108661999999998E-3</v>
      </c>
      <c r="AB952" s="374">
        <v>-9.8943378685926504</v>
      </c>
    </row>
    <row r="953" spans="1:28" x14ac:dyDescent="0.25">
      <c r="A953" s="373" t="s">
        <v>613</v>
      </c>
      <c r="B953" s="374">
        <v>4.0445630000000003E-4</v>
      </c>
      <c r="C953" s="374">
        <v>6.0958759999999996E-4</v>
      </c>
      <c r="D953" s="374">
        <v>-33.650832136349216</v>
      </c>
      <c r="E953" s="374">
        <v>6.6735296000000003E-3</v>
      </c>
      <c r="F953" s="374">
        <v>6.0958764999999998E-3</v>
      </c>
      <c r="G953" s="374">
        <v>9.4761286584464255</v>
      </c>
      <c r="H953" s="374">
        <v>7.0779859999999997E-3</v>
      </c>
      <c r="I953" s="374">
        <v>6.7054641E-3</v>
      </c>
      <c r="J953" s="374">
        <v>5.5554976425867375</v>
      </c>
      <c r="K953" s="374">
        <v>5.103684E-4</v>
      </c>
      <c r="L953" s="374">
        <v>7.8262860000000004E-4</v>
      </c>
      <c r="M953" s="374">
        <v>-34.787918560604616</v>
      </c>
      <c r="N953" s="374">
        <v>6.3796045000000003E-3</v>
      </c>
      <c r="O953" s="374">
        <v>5.7392763000000003E-3</v>
      </c>
      <c r="P953" s="374">
        <v>11.156950223846174</v>
      </c>
      <c r="Q953" s="374">
        <v>6.8899727999999997E-3</v>
      </c>
      <c r="R953" s="374">
        <v>6.5219049000000001E-3</v>
      </c>
      <c r="S953" s="374">
        <v>5.6435643518812917</v>
      </c>
      <c r="T953" s="374">
        <v>4.512815E-4</v>
      </c>
      <c r="U953" s="374">
        <v>6.8535429999999999E-4</v>
      </c>
      <c r="V953" s="374">
        <v>-34.153546567082159</v>
      </c>
      <c r="W953" s="374">
        <v>6.5435813000000002E-3</v>
      </c>
      <c r="X953" s="374">
        <v>5.9397375999999998E-3</v>
      </c>
      <c r="Y953" s="374">
        <v>10.166167946543636</v>
      </c>
      <c r="Z953" s="374">
        <v>6.9948628000000004E-3</v>
      </c>
      <c r="AA953" s="374">
        <v>6.6250919000000004E-3</v>
      </c>
      <c r="AB953" s="374">
        <v>5.5813701240883917</v>
      </c>
    </row>
    <row r="954" spans="1:28" x14ac:dyDescent="0.25">
      <c r="A954" s="373" t="s">
        <v>614</v>
      </c>
      <c r="B954" s="374">
        <v>0</v>
      </c>
      <c r="C954" s="374">
        <v>2.0319589999999999E-4</v>
      </c>
      <c r="D954" s="374">
        <v>-100</v>
      </c>
      <c r="E954" s="374">
        <v>4.0445634000000003E-3</v>
      </c>
      <c r="F954" s="374">
        <v>5.6894846999999997E-3</v>
      </c>
      <c r="G954" s="374">
        <v>-28.911604244229704</v>
      </c>
      <c r="H954" s="374">
        <v>4.0445634000000003E-3</v>
      </c>
      <c r="I954" s="374">
        <v>5.8926806000000002E-3</v>
      </c>
      <c r="J954" s="374">
        <v>-31.362928443805348</v>
      </c>
      <c r="K954" s="374">
        <v>0</v>
      </c>
      <c r="L954" s="374">
        <v>2.6087620000000001E-4</v>
      </c>
      <c r="M954" s="374">
        <v>-100</v>
      </c>
      <c r="N954" s="374">
        <v>3.8277627E-3</v>
      </c>
      <c r="O954" s="374">
        <v>3.1305143000000001E-3</v>
      </c>
      <c r="P954" s="374">
        <v>22.272647021609181</v>
      </c>
      <c r="Q954" s="374">
        <v>3.8277627E-3</v>
      </c>
      <c r="R954" s="374">
        <v>3.3913904999999999E-3</v>
      </c>
      <c r="S954" s="374">
        <v>12.86705851184049</v>
      </c>
      <c r="T954" s="374">
        <v>0</v>
      </c>
      <c r="U954" s="374">
        <v>2.2845140000000001E-4</v>
      </c>
      <c r="V954" s="374">
        <v>-100</v>
      </c>
      <c r="W954" s="374">
        <v>3.9487128999999999E-3</v>
      </c>
      <c r="X954" s="374">
        <v>4.5690289E-3</v>
      </c>
      <c r="Y954" s="374">
        <v>-13.576539207270066</v>
      </c>
      <c r="Z954" s="374">
        <v>3.9487128999999999E-3</v>
      </c>
      <c r="AA954" s="374">
        <v>4.7974803999999999E-3</v>
      </c>
      <c r="AB954" s="374">
        <v>-17.691943045770444</v>
      </c>
    </row>
    <row r="955" spans="1:28" x14ac:dyDescent="0.25">
      <c r="A955" s="373" t="s">
        <v>615</v>
      </c>
      <c r="B955" s="374">
        <v>8.0891269999999998E-4</v>
      </c>
      <c r="C955" s="374">
        <v>2.0319589999999999E-4</v>
      </c>
      <c r="D955" s="374">
        <v>298.09499108987927</v>
      </c>
      <c r="E955" s="374">
        <v>4.2467916E-3</v>
      </c>
      <c r="F955" s="374">
        <v>4.6735053000000002E-3</v>
      </c>
      <c r="G955" s="374">
        <v>-9.1304849916400084</v>
      </c>
      <c r="H955" s="374">
        <v>5.0557042999999999E-3</v>
      </c>
      <c r="I955" s="374">
        <v>4.8767011999999998E-3</v>
      </c>
      <c r="J955" s="374">
        <v>3.6705775617337455</v>
      </c>
      <c r="K955" s="374">
        <v>2.551842E-4</v>
      </c>
      <c r="L955" s="374">
        <v>5.2175240000000003E-4</v>
      </c>
      <c r="M955" s="374">
        <v>-51.090938920453468</v>
      </c>
      <c r="N955" s="374">
        <v>2.5518417999999998E-3</v>
      </c>
      <c r="O955" s="374">
        <v>3.1305143000000001E-3</v>
      </c>
      <c r="P955" s="374">
        <v>-18.484901985593883</v>
      </c>
      <c r="Q955" s="374">
        <v>2.8070259999999998E-3</v>
      </c>
      <c r="R955" s="374">
        <v>3.6522667000000002E-3</v>
      </c>
      <c r="S955" s="374">
        <v>-23.142907389539769</v>
      </c>
      <c r="T955" s="374">
        <v>5.6410179999999996E-4</v>
      </c>
      <c r="U955" s="374">
        <v>3.4267720000000001E-4</v>
      </c>
      <c r="V955" s="374">
        <v>64.616087676682298</v>
      </c>
      <c r="W955" s="374">
        <v>3.4974314000000002E-3</v>
      </c>
      <c r="X955" s="374">
        <v>3.9979003000000001E-3</v>
      </c>
      <c r="Y955" s="374">
        <v>-12.518293665302259</v>
      </c>
      <c r="Z955" s="374">
        <v>4.0615332000000001E-3</v>
      </c>
      <c r="AA955" s="374">
        <v>4.3405774999999997E-3</v>
      </c>
      <c r="AB955" s="374">
        <v>-6.4287367291564257</v>
      </c>
    </row>
    <row r="956" spans="1:28" x14ac:dyDescent="0.25">
      <c r="A956" s="373" t="s">
        <v>616</v>
      </c>
      <c r="B956" s="374">
        <v>1.0111409000000001E-3</v>
      </c>
      <c r="C956" s="374">
        <v>1.0159794000000001E-3</v>
      </c>
      <c r="D956" s="374">
        <v>-0.47623997100728621</v>
      </c>
      <c r="E956" s="374">
        <v>3.4378789E-3</v>
      </c>
      <c r="F956" s="374">
        <v>3.6575258999999999E-3</v>
      </c>
      <c r="G956" s="374">
        <v>-6.0053436668760174</v>
      </c>
      <c r="H956" s="374">
        <v>4.4490197E-3</v>
      </c>
      <c r="I956" s="374">
        <v>4.6735053000000002E-3</v>
      </c>
      <c r="J956" s="374">
        <v>-4.8033667577096821</v>
      </c>
      <c r="K956" s="374">
        <v>5.103684E-4</v>
      </c>
      <c r="L956" s="374">
        <v>5.2175240000000003E-4</v>
      </c>
      <c r="M956" s="374">
        <v>-2.1818778409069206</v>
      </c>
      <c r="N956" s="374">
        <v>2.0414733999999999E-3</v>
      </c>
      <c r="O956" s="374">
        <v>1.3043810000000001E-3</v>
      </c>
      <c r="P956" s="374">
        <v>56.508980121605568</v>
      </c>
      <c r="Q956" s="374">
        <v>2.5518417999999998E-3</v>
      </c>
      <c r="R956" s="374">
        <v>1.8261334000000001E-3</v>
      </c>
      <c r="S956" s="374">
        <v>39.740163560887694</v>
      </c>
      <c r="T956" s="374">
        <v>7.8974259999999995E-4</v>
      </c>
      <c r="U956" s="374">
        <v>7.9958009999999996E-4</v>
      </c>
      <c r="V956" s="374">
        <v>-1.2303332711757098</v>
      </c>
      <c r="W956" s="374">
        <v>2.8205092000000002E-3</v>
      </c>
      <c r="X956" s="374">
        <v>2.6271915999999998E-3</v>
      </c>
      <c r="Y956" s="374">
        <v>7.3583365598459016</v>
      </c>
      <c r="Z956" s="374">
        <v>3.6102517999999999E-3</v>
      </c>
      <c r="AA956" s="374">
        <v>3.4267717000000001E-3</v>
      </c>
      <c r="AB956" s="374">
        <v>5.3543135073748749</v>
      </c>
    </row>
    <row r="957" spans="1:28" x14ac:dyDescent="0.25">
      <c r="A957" s="373" t="s">
        <v>617</v>
      </c>
      <c r="B957" s="374">
        <v>1.6178254E-3</v>
      </c>
      <c r="C957" s="374">
        <v>4.0639179999999998E-4</v>
      </c>
      <c r="D957" s="374">
        <v>298.09499108987927</v>
      </c>
      <c r="E957" s="374">
        <v>3.8423352000000002E-3</v>
      </c>
      <c r="F957" s="374">
        <v>3.6575258999999999E-3</v>
      </c>
      <c r="G957" s="374">
        <v>5.0528500700432577</v>
      </c>
      <c r="H957" s="374">
        <v>5.4601605999999997E-3</v>
      </c>
      <c r="I957" s="374">
        <v>4.0639176000000004E-3</v>
      </c>
      <c r="J957" s="374">
        <v>34.357069641372618</v>
      </c>
      <c r="K957" s="374">
        <v>5.103684E-4</v>
      </c>
      <c r="L957" s="374">
        <v>5.2175240000000003E-4</v>
      </c>
      <c r="M957" s="374">
        <v>-2.1818778409069206</v>
      </c>
      <c r="N957" s="374">
        <v>1.2759208999999999E-3</v>
      </c>
      <c r="O957" s="374">
        <v>2.6087619000000001E-3</v>
      </c>
      <c r="P957" s="374">
        <v>-51.090940878889725</v>
      </c>
      <c r="Q957" s="374">
        <v>1.7862892E-3</v>
      </c>
      <c r="R957" s="374">
        <v>3.1305143000000001E-3</v>
      </c>
      <c r="S957" s="374">
        <v>-42.939433306533694</v>
      </c>
      <c r="T957" s="374">
        <v>1.1282037E-3</v>
      </c>
      <c r="U957" s="374">
        <v>4.5690290000000001E-4</v>
      </c>
      <c r="V957" s="374">
        <v>146.92417141585224</v>
      </c>
      <c r="W957" s="374">
        <v>2.7076888E-3</v>
      </c>
      <c r="X957" s="374">
        <v>3.1983201999999998E-3</v>
      </c>
      <c r="Y957" s="374">
        <v>-15.340283940300903</v>
      </c>
      <c r="Z957" s="374">
        <v>3.8358925000000002E-3</v>
      </c>
      <c r="AA957" s="374">
        <v>3.6552231E-3</v>
      </c>
      <c r="AB957" s="374">
        <v>4.9427735341243562</v>
      </c>
    </row>
    <row r="958" spans="1:28" x14ac:dyDescent="0.25">
      <c r="A958" s="373" t="s">
        <v>618</v>
      </c>
      <c r="B958" s="374">
        <v>4.0445630000000003E-4</v>
      </c>
      <c r="C958" s="374">
        <v>8.1278350000000004E-4</v>
      </c>
      <c r="D958" s="374">
        <v>-50.238126143062686</v>
      </c>
      <c r="E958" s="374">
        <v>5.0557042999999999E-3</v>
      </c>
      <c r="F958" s="374">
        <v>6.7054641E-3</v>
      </c>
      <c r="G958" s="374">
        <v>-24.603215756535036</v>
      </c>
      <c r="H958" s="374">
        <v>5.4601605999999997E-3</v>
      </c>
      <c r="I958" s="374">
        <v>7.5182475999999998E-3</v>
      </c>
      <c r="J958" s="374">
        <v>-27.374557337004969</v>
      </c>
      <c r="K958" s="374">
        <v>7.6555250000000003E-4</v>
      </c>
      <c r="L958" s="374">
        <v>0</v>
      </c>
      <c r="M958" s="374">
        <v>0</v>
      </c>
      <c r="N958" s="374">
        <v>2.0414733999999999E-3</v>
      </c>
      <c r="O958" s="374">
        <v>7.8262860000000004E-4</v>
      </c>
      <c r="P958" s="374">
        <v>160.84830020267594</v>
      </c>
      <c r="Q958" s="374">
        <v>2.8070259999999998E-3</v>
      </c>
      <c r="R958" s="374">
        <v>7.8262860000000004E-4</v>
      </c>
      <c r="S958" s="374">
        <v>258.66642236176898</v>
      </c>
      <c r="T958" s="374">
        <v>5.6410179999999996E-4</v>
      </c>
      <c r="U958" s="374">
        <v>4.5690290000000001E-4</v>
      </c>
      <c r="V958" s="374">
        <v>23.46207476468194</v>
      </c>
      <c r="W958" s="374">
        <v>3.7230721E-3</v>
      </c>
      <c r="X958" s="374">
        <v>4.1121259999999998E-3</v>
      </c>
      <c r="Y958" s="374">
        <v>-9.4611376207830116</v>
      </c>
      <c r="Z958" s="374">
        <v>4.2871740000000004E-3</v>
      </c>
      <c r="AA958" s="374">
        <v>4.5690289E-3</v>
      </c>
      <c r="AB958" s="374">
        <v>-6.1688141215302856</v>
      </c>
    </row>
    <row r="959" spans="1:28" x14ac:dyDescent="0.25">
      <c r="A959" s="373" t="s">
        <v>619</v>
      </c>
      <c r="B959" s="374">
        <v>1.0111409000000001E-3</v>
      </c>
      <c r="C959" s="374">
        <v>4.0639179999999998E-4</v>
      </c>
      <c r="D959" s="374">
        <v>148.80937558287351</v>
      </c>
      <c r="E959" s="374">
        <v>4.4490197E-3</v>
      </c>
      <c r="F959" s="374">
        <v>3.4543299999999998E-3</v>
      </c>
      <c r="G959" s="374">
        <v>28.795445136973029</v>
      </c>
      <c r="H959" s="374">
        <v>5.4601605999999997E-3</v>
      </c>
      <c r="I959" s="374">
        <v>3.8607218E-3</v>
      </c>
      <c r="J959" s="374">
        <v>41.428491428727135</v>
      </c>
      <c r="K959" s="374">
        <v>5.103684E-4</v>
      </c>
      <c r="L959" s="374">
        <v>2.6087620000000001E-4</v>
      </c>
      <c r="M959" s="374">
        <v>95.636244318186158</v>
      </c>
      <c r="N959" s="374">
        <v>4.8484994000000002E-3</v>
      </c>
      <c r="O959" s="374">
        <v>4.6957715000000002E-3</v>
      </c>
      <c r="P959" s="374">
        <v>3.2524559595798141</v>
      </c>
      <c r="Q959" s="374">
        <v>5.3588676999999996E-3</v>
      </c>
      <c r="R959" s="374">
        <v>4.9566476999999996E-3</v>
      </c>
      <c r="S959" s="374">
        <v>8.1147586906368261</v>
      </c>
      <c r="T959" s="374">
        <v>7.8974259999999995E-4</v>
      </c>
      <c r="U959" s="374">
        <v>3.4267720000000001E-4</v>
      </c>
      <c r="V959" s="374">
        <v>130.46254609294107</v>
      </c>
      <c r="W959" s="374">
        <v>4.6256350999999999E-3</v>
      </c>
      <c r="X959" s="374">
        <v>3.9979003000000001E-3</v>
      </c>
      <c r="Y959" s="374">
        <v>15.701612168767687</v>
      </c>
      <c r="Z959" s="374">
        <v>5.4153776999999997E-3</v>
      </c>
      <c r="AA959" s="374">
        <v>4.3405774999999997E-3</v>
      </c>
      <c r="AB959" s="374">
        <v>24.761686664965655</v>
      </c>
    </row>
    <row r="960" spans="1:28" x14ac:dyDescent="0.25">
      <c r="A960" s="373" t="s">
        <v>620</v>
      </c>
      <c r="B960" s="374">
        <v>1.0111409000000001E-3</v>
      </c>
      <c r="C960" s="374">
        <v>6.0958759999999996E-4</v>
      </c>
      <c r="D960" s="374">
        <v>65.872944265926691</v>
      </c>
      <c r="E960" s="374">
        <v>3.0334225999999998E-3</v>
      </c>
      <c r="F960" s="374">
        <v>3.4543299999999998E-3</v>
      </c>
      <c r="G960" s="374">
        <v>-12.184921533264049</v>
      </c>
      <c r="H960" s="374">
        <v>4.0445634000000003E-3</v>
      </c>
      <c r="I960" s="374">
        <v>4.0639176000000004E-3</v>
      </c>
      <c r="J960" s="374">
        <v>-0.47624489236691714</v>
      </c>
      <c r="K960" s="374">
        <v>7.6555250000000003E-4</v>
      </c>
      <c r="L960" s="374">
        <v>7.8262860000000004E-4</v>
      </c>
      <c r="M960" s="374">
        <v>-2.1818906183597164</v>
      </c>
      <c r="N960" s="374">
        <v>1.5311051000000001E-3</v>
      </c>
      <c r="O960" s="374">
        <v>1.3043810000000001E-3</v>
      </c>
      <c r="P960" s="374">
        <v>17.381738924440015</v>
      </c>
      <c r="Q960" s="374">
        <v>2.2966575999999999E-3</v>
      </c>
      <c r="R960" s="374">
        <v>2.0870096000000001E-3</v>
      </c>
      <c r="S960" s="374">
        <v>10.045377845890101</v>
      </c>
      <c r="T960" s="374">
        <v>9.0256289999999996E-4</v>
      </c>
      <c r="U960" s="374">
        <v>6.8535429999999999E-4</v>
      </c>
      <c r="V960" s="374">
        <v>31.692892274842379</v>
      </c>
      <c r="W960" s="374">
        <v>2.3692277E-3</v>
      </c>
      <c r="X960" s="374">
        <v>2.5129659000000001E-3</v>
      </c>
      <c r="Y960" s="374">
        <v>-5.7198627327175515</v>
      </c>
      <c r="Z960" s="374">
        <v>3.2717906999999999E-3</v>
      </c>
      <c r="AA960" s="374">
        <v>3.1983201999999998E-3</v>
      </c>
      <c r="AB960" s="374">
        <v>2.2971589898972633</v>
      </c>
    </row>
    <row r="961" spans="1:28" x14ac:dyDescent="0.25">
      <c r="A961" s="373" t="s">
        <v>621</v>
      </c>
      <c r="B961" s="374">
        <v>0</v>
      </c>
      <c r="C961" s="374">
        <v>6.0958759999999996E-4</v>
      </c>
      <c r="D961" s="374">
        <v>-100</v>
      </c>
      <c r="E961" s="374">
        <v>3.4378789E-3</v>
      </c>
      <c r="F961" s="374">
        <v>3.2511341000000002E-3</v>
      </c>
      <c r="G961" s="374">
        <v>5.7439894589398799</v>
      </c>
      <c r="H961" s="374">
        <v>3.4378789E-3</v>
      </c>
      <c r="I961" s="374">
        <v>3.8607218E-3</v>
      </c>
      <c r="J961" s="374">
        <v>-10.95243122672035</v>
      </c>
      <c r="K961" s="374">
        <v>1.2759208999999999E-3</v>
      </c>
      <c r="L961" s="374">
        <v>1.5652572000000001E-3</v>
      </c>
      <c r="M961" s="374">
        <v>-18.484904589482177</v>
      </c>
      <c r="N961" s="374">
        <v>5.103684E-4</v>
      </c>
      <c r="O961" s="374">
        <v>1.0435048000000001E-3</v>
      </c>
      <c r="P961" s="374">
        <v>-51.090938920453468</v>
      </c>
      <c r="Q961" s="374">
        <v>1.7862892E-3</v>
      </c>
      <c r="R961" s="374">
        <v>2.6087619000000001E-3</v>
      </c>
      <c r="S961" s="374">
        <v>-31.527319530387199</v>
      </c>
      <c r="T961" s="374">
        <v>5.6410179999999996E-4</v>
      </c>
      <c r="U961" s="374">
        <v>1.0280315E-3</v>
      </c>
      <c r="V961" s="374">
        <v>-45.127965436856755</v>
      </c>
      <c r="W961" s="374">
        <v>2.1435870000000002E-3</v>
      </c>
      <c r="X961" s="374">
        <v>2.2845144999999998E-3</v>
      </c>
      <c r="Y961" s="374">
        <v>-6.1688161751654258</v>
      </c>
      <c r="Z961" s="374">
        <v>2.7076888E-3</v>
      </c>
      <c r="AA961" s="374">
        <v>3.312546E-3</v>
      </c>
      <c r="AB961" s="374">
        <v>-18.259586432912933</v>
      </c>
    </row>
    <row r="962" spans="1:28" x14ac:dyDescent="0.25">
      <c r="A962" s="373" t="s">
        <v>622</v>
      </c>
      <c r="B962" s="374">
        <v>4.0445630000000003E-4</v>
      </c>
      <c r="C962" s="374">
        <v>1.0159794000000001E-3</v>
      </c>
      <c r="D962" s="374">
        <v>-60.190501894034462</v>
      </c>
      <c r="E962" s="374">
        <v>1.2133689999999999E-3</v>
      </c>
      <c r="F962" s="374">
        <v>1.6255671000000001E-3</v>
      </c>
      <c r="G962" s="374">
        <v>-25.357187654696023</v>
      </c>
      <c r="H962" s="374">
        <v>1.6178254E-3</v>
      </c>
      <c r="I962" s="374">
        <v>2.6415465E-3</v>
      </c>
      <c r="J962" s="374">
        <v>-38.754612118317809</v>
      </c>
      <c r="K962" s="374">
        <v>0</v>
      </c>
      <c r="L962" s="374">
        <v>2.6087620000000001E-4</v>
      </c>
      <c r="M962" s="374">
        <v>-100</v>
      </c>
      <c r="N962" s="374">
        <v>7.6555250000000003E-4</v>
      </c>
      <c r="O962" s="374">
        <v>1.0435048000000001E-3</v>
      </c>
      <c r="P962" s="374">
        <v>-26.636417963769787</v>
      </c>
      <c r="Q962" s="374">
        <v>7.6555250000000003E-4</v>
      </c>
      <c r="R962" s="374">
        <v>1.3043810000000001E-3</v>
      </c>
      <c r="S962" s="374">
        <v>-41.30913437101583</v>
      </c>
      <c r="T962" s="374">
        <v>2.2564070000000001E-4</v>
      </c>
      <c r="U962" s="374">
        <v>6.8535429999999999E-4</v>
      </c>
      <c r="V962" s="374">
        <v>-67.076780579037731</v>
      </c>
      <c r="W962" s="374">
        <v>1.0153833E-3</v>
      </c>
      <c r="X962" s="374">
        <v>1.3707087E-3</v>
      </c>
      <c r="Y962" s="374">
        <v>-25.922750763893166</v>
      </c>
      <c r="Z962" s="374">
        <v>1.2410240000000001E-3</v>
      </c>
      <c r="AA962" s="374">
        <v>2.0560629999999999E-3</v>
      </c>
      <c r="AB962" s="374">
        <v>-39.640760035076738</v>
      </c>
    </row>
    <row r="963" spans="1:28" x14ac:dyDescent="0.25">
      <c r="A963" s="373" t="s">
        <v>623</v>
      </c>
      <c r="B963" s="374">
        <v>4.0445630000000003E-4</v>
      </c>
      <c r="C963" s="374">
        <v>2.0319589999999999E-4</v>
      </c>
      <c r="D963" s="374">
        <v>99.047470938143945</v>
      </c>
      <c r="E963" s="374">
        <v>3.0334225999999998E-3</v>
      </c>
      <c r="F963" s="374">
        <v>2.4383505999999999E-3</v>
      </c>
      <c r="G963" s="374">
        <v>24.404693894307083</v>
      </c>
      <c r="H963" s="374">
        <v>3.4378789E-3</v>
      </c>
      <c r="I963" s="374">
        <v>2.6415465E-3</v>
      </c>
      <c r="J963" s="374">
        <v>30.146446409328775</v>
      </c>
      <c r="K963" s="374">
        <v>2.551842E-4</v>
      </c>
      <c r="L963" s="374">
        <v>2.6087620000000001E-4</v>
      </c>
      <c r="M963" s="374">
        <v>-2.1818778409069206</v>
      </c>
      <c r="N963" s="374">
        <v>1.2759208999999999E-3</v>
      </c>
      <c r="O963" s="374">
        <v>7.8262860000000004E-4</v>
      </c>
      <c r="P963" s="374">
        <v>63.030190821035646</v>
      </c>
      <c r="Q963" s="374">
        <v>1.5311051000000001E-3</v>
      </c>
      <c r="R963" s="374">
        <v>1.0435048000000001E-3</v>
      </c>
      <c r="S963" s="374">
        <v>46.727173655550033</v>
      </c>
      <c r="T963" s="374">
        <v>3.384611E-4</v>
      </c>
      <c r="U963" s="374">
        <v>2.2845140000000001E-4</v>
      </c>
      <c r="V963" s="374">
        <v>48.154530898037827</v>
      </c>
      <c r="W963" s="374">
        <v>2.2564073999999999E-3</v>
      </c>
      <c r="X963" s="374">
        <v>1.7133858000000001E-3</v>
      </c>
      <c r="Y963" s="374">
        <v>31.692897186377976</v>
      </c>
      <c r="Z963" s="374">
        <v>2.5948684999999999E-3</v>
      </c>
      <c r="AA963" s="374">
        <v>1.9418373E-3</v>
      </c>
      <c r="AB963" s="374">
        <v>33.629552795180118</v>
      </c>
    </row>
    <row r="964" spans="1:28" x14ac:dyDescent="0.25">
      <c r="A964" s="373" t="s">
        <v>624</v>
      </c>
      <c r="B964" s="374">
        <v>1.0111409000000001E-3</v>
      </c>
      <c r="C964" s="374">
        <v>1.6255671000000001E-3</v>
      </c>
      <c r="D964" s="374">
        <v>-37.797652277780472</v>
      </c>
      <c r="E964" s="374">
        <v>6.0668449999999997E-4</v>
      </c>
      <c r="F964" s="374">
        <v>1.4223712E-3</v>
      </c>
      <c r="G964" s="374">
        <v>-57.346963999271082</v>
      </c>
      <c r="H964" s="374">
        <v>1.6178254E-3</v>
      </c>
      <c r="I964" s="374">
        <v>3.0479382000000001E-3</v>
      </c>
      <c r="J964" s="374">
        <v>-46.920662630233124</v>
      </c>
      <c r="K964" s="374">
        <v>5.103684E-4</v>
      </c>
      <c r="L964" s="374">
        <v>2.6087620000000001E-4</v>
      </c>
      <c r="M964" s="374">
        <v>95.636244318186158</v>
      </c>
      <c r="N964" s="374">
        <v>2.551842E-4</v>
      </c>
      <c r="O964" s="374">
        <v>5.2175240000000003E-4</v>
      </c>
      <c r="P964" s="374">
        <v>-51.090938920453468</v>
      </c>
      <c r="Q964" s="374">
        <v>7.6555250000000003E-4</v>
      </c>
      <c r="R964" s="374">
        <v>7.8262860000000004E-4</v>
      </c>
      <c r="S964" s="374">
        <v>-2.1818906183597164</v>
      </c>
      <c r="T964" s="374">
        <v>7.8974259999999995E-4</v>
      </c>
      <c r="U964" s="374">
        <v>1.0280315E-3</v>
      </c>
      <c r="V964" s="374">
        <v>-23.179143829736738</v>
      </c>
      <c r="W964" s="374">
        <v>4.512815E-4</v>
      </c>
      <c r="X964" s="374">
        <v>1.0280315E-3</v>
      </c>
      <c r="Y964" s="374">
        <v>-56.102366513088363</v>
      </c>
      <c r="Z964" s="374">
        <v>1.2410240000000001E-3</v>
      </c>
      <c r="AA964" s="374">
        <v>2.0560629999999999E-3</v>
      </c>
      <c r="AB964" s="374">
        <v>-39.640760035076738</v>
      </c>
    </row>
    <row r="965" spans="1:28" x14ac:dyDescent="0.25">
      <c r="A965" s="373" t="s">
        <v>625</v>
      </c>
      <c r="B965" s="374">
        <v>1.0111409000000001E-3</v>
      </c>
      <c r="C965" s="374">
        <v>1.2191753E-3</v>
      </c>
      <c r="D965" s="374">
        <v>-17.063534669706637</v>
      </c>
      <c r="E965" s="374">
        <v>1.2133689999999999E-3</v>
      </c>
      <c r="F965" s="374">
        <v>6.0958759999999996E-4</v>
      </c>
      <c r="G965" s="374">
        <v>99.047519995485473</v>
      </c>
      <c r="H965" s="374">
        <v>2.2245098999999998E-3</v>
      </c>
      <c r="I965" s="374">
        <v>1.8287628999999999E-3</v>
      </c>
      <c r="J965" s="374">
        <v>21.640148102304568</v>
      </c>
      <c r="K965" s="374">
        <v>2.551842E-4</v>
      </c>
      <c r="L965" s="374">
        <v>0</v>
      </c>
      <c r="M965" s="374">
        <v>0</v>
      </c>
      <c r="N965" s="374">
        <v>7.6555250000000003E-4</v>
      </c>
      <c r="O965" s="374">
        <v>1.3043810000000001E-3</v>
      </c>
      <c r="P965" s="374">
        <v>-41.30913437101583</v>
      </c>
      <c r="Q965" s="374">
        <v>1.0207367E-3</v>
      </c>
      <c r="R965" s="374">
        <v>1.3043810000000001E-3</v>
      </c>
      <c r="S965" s="374">
        <v>-21.745509939197216</v>
      </c>
      <c r="T965" s="374">
        <v>6.7692220000000001E-4</v>
      </c>
      <c r="U965" s="374">
        <v>6.8535429999999999E-4</v>
      </c>
      <c r="V965" s="374">
        <v>-1.2303271461198917</v>
      </c>
      <c r="W965" s="374">
        <v>1.0153833E-3</v>
      </c>
      <c r="X965" s="374">
        <v>9.1380580000000001E-4</v>
      </c>
      <c r="Y965" s="374">
        <v>11.115873854160263</v>
      </c>
      <c r="Z965" s="374">
        <v>1.6923055E-3</v>
      </c>
      <c r="AA965" s="374">
        <v>1.5991600999999999E-3</v>
      </c>
      <c r="AB965" s="374">
        <v>5.8246450746238576</v>
      </c>
    </row>
    <row r="966" spans="1:28" x14ac:dyDescent="0.25">
      <c r="A966" s="373" t="s">
        <v>626</v>
      </c>
      <c r="B966" s="374">
        <v>2.022282E-4</v>
      </c>
      <c r="C966" s="374">
        <v>0</v>
      </c>
      <c r="D966" s="374">
        <v>0</v>
      </c>
      <c r="E966" s="374">
        <v>8.0891269999999998E-4</v>
      </c>
      <c r="F966" s="374">
        <v>8.1278350000000004E-4</v>
      </c>
      <c r="G966" s="374">
        <v>-0.47623998272603441</v>
      </c>
      <c r="H966" s="374">
        <v>1.0111409000000001E-3</v>
      </c>
      <c r="I966" s="374">
        <v>8.1278350000000004E-4</v>
      </c>
      <c r="J966" s="374">
        <v>24.404703097442315</v>
      </c>
      <c r="K966" s="374">
        <v>7.6555250000000003E-4</v>
      </c>
      <c r="L966" s="374">
        <v>0</v>
      </c>
      <c r="M966" s="374">
        <v>0</v>
      </c>
      <c r="N966" s="374">
        <v>2.551842E-4</v>
      </c>
      <c r="O966" s="374">
        <v>5.2175240000000003E-4</v>
      </c>
      <c r="P966" s="374">
        <v>-51.090938920453468</v>
      </c>
      <c r="Q966" s="374">
        <v>1.0207367E-3</v>
      </c>
      <c r="R966" s="374">
        <v>5.2175240000000003E-4</v>
      </c>
      <c r="S966" s="374">
        <v>95.636225152006958</v>
      </c>
      <c r="T966" s="374">
        <v>4.512815E-4</v>
      </c>
      <c r="U966" s="374">
        <v>0</v>
      </c>
      <c r="V966" s="374">
        <v>0</v>
      </c>
      <c r="W966" s="374">
        <v>5.6410179999999996E-4</v>
      </c>
      <c r="X966" s="374">
        <v>6.8535429999999999E-4</v>
      </c>
      <c r="Y966" s="374">
        <v>-17.691944152097683</v>
      </c>
      <c r="Z966" s="374">
        <v>1.0153833E-3</v>
      </c>
      <c r="AA966" s="374">
        <v>6.8535429999999999E-4</v>
      </c>
      <c r="AB966" s="374">
        <v>48.154509280820164</v>
      </c>
    </row>
    <row r="967" spans="1:28" x14ac:dyDescent="0.25">
      <c r="A967" s="373" t="s">
        <v>627</v>
      </c>
      <c r="B967" s="374">
        <v>6.0668449999999997E-4</v>
      </c>
      <c r="C967" s="374">
        <v>4.0639179999999998E-4</v>
      </c>
      <c r="D967" s="374">
        <v>49.285615507005808</v>
      </c>
      <c r="E967" s="374">
        <v>4.0445630000000003E-4</v>
      </c>
      <c r="F967" s="374">
        <v>2.0319589999999999E-4</v>
      </c>
      <c r="G967" s="374">
        <v>99.047470938143945</v>
      </c>
      <c r="H967" s="374">
        <v>1.0111409000000001E-3</v>
      </c>
      <c r="I967" s="374">
        <v>6.0958759999999996E-4</v>
      </c>
      <c r="J967" s="374">
        <v>65.872944265926691</v>
      </c>
      <c r="K967" s="374">
        <v>0</v>
      </c>
      <c r="L967" s="374">
        <v>2.6087620000000001E-4</v>
      </c>
      <c r="M967" s="374">
        <v>-100</v>
      </c>
      <c r="N967" s="374">
        <v>2.551842E-4</v>
      </c>
      <c r="O967" s="374">
        <v>0</v>
      </c>
      <c r="P967" s="374">
        <v>0</v>
      </c>
      <c r="Q967" s="374">
        <v>2.551842E-4</v>
      </c>
      <c r="R967" s="374">
        <v>2.6087620000000001E-4</v>
      </c>
      <c r="S967" s="374">
        <v>-2.1818778409069206</v>
      </c>
      <c r="T967" s="374">
        <v>3.384611E-4</v>
      </c>
      <c r="U967" s="374">
        <v>3.4267720000000001E-4</v>
      </c>
      <c r="V967" s="374">
        <v>-1.2303415575941501</v>
      </c>
      <c r="W967" s="374">
        <v>3.384611E-4</v>
      </c>
      <c r="X967" s="374">
        <v>1.1422570000000001E-4</v>
      </c>
      <c r="Y967" s="374">
        <v>196.30906179607567</v>
      </c>
      <c r="Z967" s="374">
        <v>6.7692220000000001E-4</v>
      </c>
      <c r="AA967" s="374">
        <v>4.5690290000000001E-4</v>
      </c>
      <c r="AB967" s="374">
        <v>48.154498472213668</v>
      </c>
    </row>
    <row r="968" spans="1:28" x14ac:dyDescent="0.25">
      <c r="A968" s="373" t="s">
        <v>628</v>
      </c>
      <c r="B968" s="374">
        <v>2.022282E-4</v>
      </c>
      <c r="C968" s="374">
        <v>0</v>
      </c>
      <c r="D968" s="374">
        <v>0</v>
      </c>
      <c r="E968" s="374">
        <v>0</v>
      </c>
      <c r="F968" s="374">
        <v>2.0319589999999999E-4</v>
      </c>
      <c r="G968" s="374">
        <v>-100</v>
      </c>
      <c r="H968" s="374">
        <v>2.022282E-4</v>
      </c>
      <c r="I968" s="374">
        <v>2.0319589999999999E-4</v>
      </c>
      <c r="J968" s="374">
        <v>-0.47623992413232674</v>
      </c>
      <c r="K968" s="374">
        <v>2.551842E-4</v>
      </c>
      <c r="L968" s="374">
        <v>2.6087620000000001E-4</v>
      </c>
      <c r="M968" s="374">
        <v>-2.1818778409069206</v>
      </c>
      <c r="N968" s="374">
        <v>0</v>
      </c>
      <c r="O968" s="374">
        <v>0</v>
      </c>
      <c r="P968" s="374">
        <v>0</v>
      </c>
      <c r="Q968" s="374">
        <v>2.551842E-4</v>
      </c>
      <c r="R968" s="374">
        <v>2.6087620000000001E-4</v>
      </c>
      <c r="S968" s="374">
        <v>-2.1818778409069206</v>
      </c>
      <c r="T968" s="374">
        <v>2.2564070000000001E-4</v>
      </c>
      <c r="U968" s="374">
        <v>1.1422570000000001E-4</v>
      </c>
      <c r="V968" s="374">
        <v>97.539345348726243</v>
      </c>
      <c r="W968" s="374">
        <v>0</v>
      </c>
      <c r="X968" s="374">
        <v>1.1422570000000001E-4</v>
      </c>
      <c r="Y968" s="374">
        <v>-100</v>
      </c>
      <c r="Z968" s="374">
        <v>2.2564070000000001E-4</v>
      </c>
      <c r="AA968" s="374">
        <v>2.2845140000000001E-4</v>
      </c>
      <c r="AB968" s="374">
        <v>-1.2303273256368819</v>
      </c>
    </row>
    <row r="969" spans="1:28" s="340" customFormat="1" x14ac:dyDescent="0.25">
      <c r="A969" s="379" t="s">
        <v>32</v>
      </c>
      <c r="B969" s="375">
        <v>1.01114085E-2</v>
      </c>
      <c r="C969" s="375">
        <v>1.0362990000000001E-2</v>
      </c>
      <c r="D969" s="375">
        <v>-2.4276922008030555</v>
      </c>
      <c r="E969" s="375">
        <v>5.7432800300000003E-2</v>
      </c>
      <c r="F969" s="375">
        <v>5.9536393399999998E-2</v>
      </c>
      <c r="G969" s="375">
        <v>-3.53328943838912</v>
      </c>
      <c r="H969" s="375">
        <v>6.7544208800000005E-2</v>
      </c>
      <c r="I969" s="375">
        <v>6.9899383300000006E-2</v>
      </c>
      <c r="J969" s="375">
        <v>-3.3693780814801566</v>
      </c>
      <c r="K969" s="375">
        <v>7.4003411999999996E-3</v>
      </c>
      <c r="L969" s="375">
        <v>7.0436572999999997E-3</v>
      </c>
      <c r="M969" s="375">
        <v>5.0639019590007495</v>
      </c>
      <c r="N969" s="375">
        <v>3.9298363400000001E-2</v>
      </c>
      <c r="O969" s="375">
        <v>3.8870553000000002E-2</v>
      </c>
      <c r="P969" s="375">
        <v>1.1006028136517632</v>
      </c>
      <c r="Q969" s="375">
        <v>4.6698704600000002E-2</v>
      </c>
      <c r="R969" s="375">
        <v>4.5914210300000001E-2</v>
      </c>
      <c r="S969" s="375">
        <v>1.708608935826561</v>
      </c>
      <c r="T969" s="375">
        <v>8.9128091000000003E-3</v>
      </c>
      <c r="U969" s="375">
        <v>8.9096064000000006E-3</v>
      </c>
      <c r="V969" s="375">
        <v>3.5946593555458151E-2</v>
      </c>
      <c r="W969" s="375">
        <v>4.9415321099999999E-2</v>
      </c>
      <c r="X969" s="375">
        <v>5.0487769500000002E-2</v>
      </c>
      <c r="Y969" s="375">
        <v>-2.1241746478818047</v>
      </c>
      <c r="Z969" s="375">
        <v>5.8328130200000002E-2</v>
      </c>
      <c r="AA969" s="375">
        <v>5.93973759E-2</v>
      </c>
      <c r="AB969" s="375">
        <v>-1.8001564611206944</v>
      </c>
    </row>
    <row r="970" spans="1:28" x14ac:dyDescent="0.25">
      <c r="A970" s="1074"/>
      <c r="B970" s="1072"/>
      <c r="C970" s="1072"/>
      <c r="D970" s="1072"/>
      <c r="E970" s="1072"/>
      <c r="F970" s="1072"/>
      <c r="G970" s="1072"/>
      <c r="H970" s="1072"/>
      <c r="I970" s="1072"/>
      <c r="J970" s="1072"/>
      <c r="K970" s="1072"/>
      <c r="L970" s="1072"/>
      <c r="M970" s="1072"/>
      <c r="N970" s="1072"/>
      <c r="O970" s="1072"/>
      <c r="P970" s="1072"/>
      <c r="Q970" s="1072"/>
      <c r="R970" s="1072"/>
      <c r="S970" s="1072"/>
      <c r="T970" s="1072"/>
      <c r="U970" s="1072"/>
      <c r="V970" s="1072"/>
      <c r="W970" s="1072"/>
      <c r="X970" s="1072"/>
      <c r="Y970" s="1072"/>
      <c r="Z970" s="1072"/>
      <c r="AA970" s="1072"/>
      <c r="AB970" s="1075"/>
    </row>
    <row r="971" spans="1:28" x14ac:dyDescent="0.25">
      <c r="A971" s="1082" t="s">
        <v>629</v>
      </c>
      <c r="B971" s="1077"/>
      <c r="C971" s="1077"/>
      <c r="D971" s="1077"/>
      <c r="E971" s="1077"/>
      <c r="F971" s="1077"/>
      <c r="G971" s="1077"/>
      <c r="H971" s="1077"/>
      <c r="I971" s="1077"/>
      <c r="J971" s="1077"/>
      <c r="K971" s="1077"/>
      <c r="L971" s="1077"/>
      <c r="M971" s="1077"/>
      <c r="N971" s="1077"/>
      <c r="O971" s="1077"/>
      <c r="P971" s="1077"/>
      <c r="Q971" s="1077"/>
      <c r="R971" s="1077"/>
      <c r="S971" s="1077"/>
      <c r="T971" s="1077"/>
      <c r="U971" s="1077"/>
      <c r="V971" s="1077"/>
      <c r="W971" s="1077"/>
      <c r="X971" s="1077"/>
      <c r="Y971" s="1077"/>
      <c r="Z971" s="1077"/>
      <c r="AA971" s="1077"/>
      <c r="AB971" s="1078"/>
    </row>
    <row r="972" spans="1:28" x14ac:dyDescent="0.25">
      <c r="A972" s="373" t="s">
        <v>610</v>
      </c>
      <c r="B972" s="374">
        <v>0</v>
      </c>
      <c r="C972" s="374">
        <v>0</v>
      </c>
      <c r="D972" s="374">
        <v>0</v>
      </c>
      <c r="E972" s="374">
        <v>8.0891269999999998E-4</v>
      </c>
      <c r="F972" s="374">
        <v>1.6255671000000001E-3</v>
      </c>
      <c r="G972" s="374">
        <v>-50.238123052564241</v>
      </c>
      <c r="H972" s="374">
        <v>8.0891269999999998E-4</v>
      </c>
      <c r="I972" s="374">
        <v>1.6255671000000001E-3</v>
      </c>
      <c r="J972" s="374">
        <v>-50.238123052564241</v>
      </c>
      <c r="K972" s="374">
        <v>0</v>
      </c>
      <c r="L972" s="374">
        <v>0</v>
      </c>
      <c r="M972" s="374">
        <v>0</v>
      </c>
      <c r="N972" s="374">
        <v>2.551842E-4</v>
      </c>
      <c r="O972" s="374">
        <v>5.2175240000000003E-4</v>
      </c>
      <c r="P972" s="374">
        <v>-51.090938920453468</v>
      </c>
      <c r="Q972" s="374">
        <v>2.551842E-4</v>
      </c>
      <c r="R972" s="374">
        <v>5.2175240000000003E-4</v>
      </c>
      <c r="S972" s="374">
        <v>-51.090938920453468</v>
      </c>
      <c r="T972" s="374">
        <v>0</v>
      </c>
      <c r="U972" s="374">
        <v>0</v>
      </c>
      <c r="V972" s="374">
        <v>0</v>
      </c>
      <c r="W972" s="374">
        <v>5.6410179999999996E-4</v>
      </c>
      <c r="X972" s="374">
        <v>1.1422572000000001E-3</v>
      </c>
      <c r="Y972" s="374">
        <v>-50.615167932406123</v>
      </c>
      <c r="Z972" s="374">
        <v>5.6410179999999996E-4</v>
      </c>
      <c r="AA972" s="374">
        <v>1.1422572000000001E-3</v>
      </c>
      <c r="AB972" s="374">
        <v>-50.615167932406123</v>
      </c>
    </row>
    <row r="973" spans="1:28" x14ac:dyDescent="0.25">
      <c r="A973" s="373" t="s">
        <v>611</v>
      </c>
      <c r="B973" s="374">
        <v>0</v>
      </c>
      <c r="C973" s="374">
        <v>0</v>
      </c>
      <c r="D973" s="374">
        <v>0</v>
      </c>
      <c r="E973" s="374">
        <v>3.0334225999999998E-3</v>
      </c>
      <c r="F973" s="374">
        <v>2.4383505999999999E-3</v>
      </c>
      <c r="G973" s="374">
        <v>24.404693894307083</v>
      </c>
      <c r="H973" s="374">
        <v>3.0334225999999998E-3</v>
      </c>
      <c r="I973" s="374">
        <v>2.4383505999999999E-3</v>
      </c>
      <c r="J973" s="374">
        <v>24.404693894307083</v>
      </c>
      <c r="K973" s="374">
        <v>0</v>
      </c>
      <c r="L973" s="374">
        <v>0</v>
      </c>
      <c r="M973" s="374">
        <v>0</v>
      </c>
      <c r="N973" s="374">
        <v>2.0414733999999999E-3</v>
      </c>
      <c r="O973" s="374">
        <v>1.5652572000000001E-3</v>
      </c>
      <c r="P973" s="374">
        <v>30.424150101337965</v>
      </c>
      <c r="Q973" s="374">
        <v>2.0414733999999999E-3</v>
      </c>
      <c r="R973" s="374">
        <v>1.5652572000000001E-3</v>
      </c>
      <c r="S973" s="374">
        <v>30.424150101337965</v>
      </c>
      <c r="T973" s="374">
        <v>0</v>
      </c>
      <c r="U973" s="374">
        <v>0</v>
      </c>
      <c r="V973" s="374">
        <v>0</v>
      </c>
      <c r="W973" s="374">
        <v>2.5948684999999999E-3</v>
      </c>
      <c r="X973" s="374">
        <v>2.0560629999999999E-3</v>
      </c>
      <c r="Y973" s="374">
        <v>26.20569019529071</v>
      </c>
      <c r="Z973" s="374">
        <v>2.5948684999999999E-3</v>
      </c>
      <c r="AA973" s="374">
        <v>2.0560629999999999E-3</v>
      </c>
      <c r="AB973" s="374">
        <v>26.20569019529071</v>
      </c>
    </row>
    <row r="974" spans="1:28" x14ac:dyDescent="0.25">
      <c r="A974" s="373" t="s">
        <v>612</v>
      </c>
      <c r="B974" s="374">
        <v>0</v>
      </c>
      <c r="C974" s="374">
        <v>0</v>
      </c>
      <c r="D974" s="374">
        <v>0</v>
      </c>
      <c r="E974" s="374">
        <v>5.0557042999999999E-3</v>
      </c>
      <c r="F974" s="374">
        <v>5.0798969999999999E-3</v>
      </c>
      <c r="G974" s="374">
        <v>-0.47624390809498651</v>
      </c>
      <c r="H974" s="374">
        <v>5.0557042999999999E-3</v>
      </c>
      <c r="I974" s="374">
        <v>5.0798969999999999E-3</v>
      </c>
      <c r="J974" s="374">
        <v>-0.47624390809498651</v>
      </c>
      <c r="K974" s="374">
        <v>0</v>
      </c>
      <c r="L974" s="374">
        <v>0</v>
      </c>
      <c r="M974" s="374">
        <v>0</v>
      </c>
      <c r="N974" s="374">
        <v>3.8277627E-3</v>
      </c>
      <c r="O974" s="374">
        <v>3.9131429000000004E-3</v>
      </c>
      <c r="P974" s="374">
        <v>-2.1818830076458573</v>
      </c>
      <c r="Q974" s="374">
        <v>3.8277627E-3</v>
      </c>
      <c r="R974" s="374">
        <v>3.9131429000000004E-3</v>
      </c>
      <c r="S974" s="374">
        <v>-2.1818830076458573</v>
      </c>
      <c r="T974" s="374">
        <v>0</v>
      </c>
      <c r="U974" s="374">
        <v>0</v>
      </c>
      <c r="V974" s="374">
        <v>0</v>
      </c>
      <c r="W974" s="374">
        <v>4.5128147000000002E-3</v>
      </c>
      <c r="X974" s="374">
        <v>4.5690289E-3</v>
      </c>
      <c r="Y974" s="374">
        <v>-1.230331460586731</v>
      </c>
      <c r="Z974" s="374">
        <v>4.5128147000000002E-3</v>
      </c>
      <c r="AA974" s="374">
        <v>4.5690289E-3</v>
      </c>
      <c r="AB974" s="374">
        <v>-1.230331460586731</v>
      </c>
    </row>
    <row r="975" spans="1:28" x14ac:dyDescent="0.25">
      <c r="A975" s="373" t="s">
        <v>613</v>
      </c>
      <c r="B975" s="374">
        <v>2.022282E-4</v>
      </c>
      <c r="C975" s="374">
        <v>2.0319589999999999E-4</v>
      </c>
      <c r="D975" s="374">
        <v>-0.47623992413232674</v>
      </c>
      <c r="E975" s="374">
        <v>6.4713013999999998E-3</v>
      </c>
      <c r="F975" s="374">
        <v>5.2830929000000004E-3</v>
      </c>
      <c r="G975" s="374">
        <v>22.490774296246041</v>
      </c>
      <c r="H975" s="374">
        <v>6.6735296000000003E-3</v>
      </c>
      <c r="I975" s="374">
        <v>5.4862888E-3</v>
      </c>
      <c r="J975" s="374">
        <v>21.64014406241246</v>
      </c>
      <c r="K975" s="374">
        <v>2.551842E-4</v>
      </c>
      <c r="L975" s="374">
        <v>2.6087620000000001E-4</v>
      </c>
      <c r="M975" s="374">
        <v>-2.1818778409069206</v>
      </c>
      <c r="N975" s="374">
        <v>3.8277627E-3</v>
      </c>
      <c r="O975" s="374">
        <v>2.8696380999999999E-3</v>
      </c>
      <c r="P975" s="374">
        <v>33.388342592747144</v>
      </c>
      <c r="Q975" s="374">
        <v>4.0829469000000004E-3</v>
      </c>
      <c r="R975" s="374">
        <v>3.1305143000000001E-3</v>
      </c>
      <c r="S975" s="374">
        <v>30.424157461922483</v>
      </c>
      <c r="T975" s="374">
        <v>2.2564070000000001E-4</v>
      </c>
      <c r="U975" s="374">
        <v>2.2845140000000001E-4</v>
      </c>
      <c r="V975" s="374">
        <v>-1.2303273256368819</v>
      </c>
      <c r="W975" s="374">
        <v>5.3025572999999999E-3</v>
      </c>
      <c r="X975" s="374">
        <v>4.2263517000000004E-3</v>
      </c>
      <c r="Y975" s="374">
        <v>25.464175165545242</v>
      </c>
      <c r="Z975" s="374">
        <v>5.5281979999999998E-3</v>
      </c>
      <c r="AA975" s="374">
        <v>4.4548032000000003E-3</v>
      </c>
      <c r="AB975" s="374">
        <v>24.095223780031393</v>
      </c>
    </row>
    <row r="976" spans="1:28" x14ac:dyDescent="0.25">
      <c r="A976" s="373" t="s">
        <v>614</v>
      </c>
      <c r="B976" s="374">
        <v>0</v>
      </c>
      <c r="C976" s="374">
        <v>2.0319589999999999E-4</v>
      </c>
      <c r="D976" s="374">
        <v>-100</v>
      </c>
      <c r="E976" s="374">
        <v>3.6401071000000001E-3</v>
      </c>
      <c r="F976" s="374">
        <v>4.2671135000000001E-3</v>
      </c>
      <c r="G976" s="374">
        <v>-14.693923655885877</v>
      </c>
      <c r="H976" s="374">
        <v>3.6401071000000001E-3</v>
      </c>
      <c r="I976" s="374">
        <v>4.4703093999999997E-3</v>
      </c>
      <c r="J976" s="374">
        <v>-18.571472927578558</v>
      </c>
      <c r="K976" s="374">
        <v>0</v>
      </c>
      <c r="L976" s="374">
        <v>0</v>
      </c>
      <c r="M976" s="374">
        <v>0</v>
      </c>
      <c r="N976" s="374">
        <v>2.8070259999999998E-3</v>
      </c>
      <c r="O976" s="374">
        <v>1.8261334000000001E-3</v>
      </c>
      <c r="P976" s="374">
        <v>53.714181012186721</v>
      </c>
      <c r="Q976" s="374">
        <v>2.8070259999999998E-3</v>
      </c>
      <c r="R976" s="374">
        <v>1.8261334000000001E-3</v>
      </c>
      <c r="S976" s="374">
        <v>53.714181012186721</v>
      </c>
      <c r="T976" s="374">
        <v>0</v>
      </c>
      <c r="U976" s="374">
        <v>1.1422570000000001E-4</v>
      </c>
      <c r="V976" s="374">
        <v>-100</v>
      </c>
      <c r="W976" s="374">
        <v>3.2717906999999999E-3</v>
      </c>
      <c r="X976" s="374">
        <v>3.1983201999999998E-3</v>
      </c>
      <c r="Y976" s="374">
        <v>2.2971589898972633</v>
      </c>
      <c r="Z976" s="374">
        <v>3.2717906999999999E-3</v>
      </c>
      <c r="AA976" s="374">
        <v>3.312546E-3</v>
      </c>
      <c r="AB976" s="374">
        <v>-1.2303315938857917</v>
      </c>
    </row>
    <row r="977" spans="1:28" x14ac:dyDescent="0.25">
      <c r="A977" s="373" t="s">
        <v>615</v>
      </c>
      <c r="B977" s="374">
        <v>2.022282E-4</v>
      </c>
      <c r="C977" s="374">
        <v>2.0319589999999999E-4</v>
      </c>
      <c r="D977" s="374">
        <v>-0.47623992413232674</v>
      </c>
      <c r="E977" s="374">
        <v>3.8423352000000002E-3</v>
      </c>
      <c r="F977" s="374">
        <v>3.8607218E-3</v>
      </c>
      <c r="G977" s="374">
        <v>-0.47624773170653611</v>
      </c>
      <c r="H977" s="374">
        <v>4.0445634000000003E-3</v>
      </c>
      <c r="I977" s="374">
        <v>4.0639176000000004E-3</v>
      </c>
      <c r="J977" s="374">
        <v>-0.47624489236691714</v>
      </c>
      <c r="K977" s="374">
        <v>0</v>
      </c>
      <c r="L977" s="374">
        <v>0</v>
      </c>
      <c r="M977" s="374">
        <v>0</v>
      </c>
      <c r="N977" s="374">
        <v>1.7862892E-3</v>
      </c>
      <c r="O977" s="374">
        <v>1.5652572000000001E-3</v>
      </c>
      <c r="P977" s="374">
        <v>14.121129741489113</v>
      </c>
      <c r="Q977" s="374">
        <v>1.7862892E-3</v>
      </c>
      <c r="R977" s="374">
        <v>1.5652572000000001E-3</v>
      </c>
      <c r="S977" s="374">
        <v>14.121129741489113</v>
      </c>
      <c r="T977" s="374">
        <v>1.1282039999999999E-4</v>
      </c>
      <c r="U977" s="374">
        <v>1.1422570000000001E-4</v>
      </c>
      <c r="V977" s="374">
        <v>-1.2302835526505906</v>
      </c>
      <c r="W977" s="374">
        <v>2.9333295999999999E-3</v>
      </c>
      <c r="X977" s="374">
        <v>2.8556431000000002E-3</v>
      </c>
      <c r="Y977" s="374">
        <v>2.7204555079029191</v>
      </c>
      <c r="Z977" s="374">
        <v>3.0461499E-3</v>
      </c>
      <c r="AA977" s="374">
        <v>2.9698687999999999E-3</v>
      </c>
      <c r="AB977" s="374">
        <v>2.5685006691204659</v>
      </c>
    </row>
    <row r="978" spans="1:28" x14ac:dyDescent="0.25">
      <c r="A978" s="373" t="s">
        <v>616</v>
      </c>
      <c r="B978" s="374">
        <v>4.0445630000000003E-4</v>
      </c>
      <c r="C978" s="374">
        <v>4.0639179999999998E-4</v>
      </c>
      <c r="D978" s="374">
        <v>-0.47626453092802778</v>
      </c>
      <c r="E978" s="374">
        <v>3.4378789E-3</v>
      </c>
      <c r="F978" s="374">
        <v>3.4543299999999998E-3</v>
      </c>
      <c r="G978" s="374">
        <v>-0.47624575532736468</v>
      </c>
      <c r="H978" s="374">
        <v>3.8423352000000002E-3</v>
      </c>
      <c r="I978" s="374">
        <v>3.8607218E-3</v>
      </c>
      <c r="J978" s="374">
        <v>-0.47624773170653611</v>
      </c>
      <c r="K978" s="374">
        <v>0</v>
      </c>
      <c r="L978" s="374">
        <v>0</v>
      </c>
      <c r="M978" s="374">
        <v>0</v>
      </c>
      <c r="N978" s="374">
        <v>1.2759208999999999E-3</v>
      </c>
      <c r="O978" s="374">
        <v>1.0435048000000001E-3</v>
      </c>
      <c r="P978" s="374">
        <v>22.272643115776745</v>
      </c>
      <c r="Q978" s="374">
        <v>1.2759208999999999E-3</v>
      </c>
      <c r="R978" s="374">
        <v>1.0435048000000001E-3</v>
      </c>
      <c r="S978" s="374">
        <v>22.272643115776745</v>
      </c>
      <c r="T978" s="374">
        <v>2.2564070000000001E-4</v>
      </c>
      <c r="U978" s="374">
        <v>2.2845140000000001E-4</v>
      </c>
      <c r="V978" s="374">
        <v>-1.2303273256368819</v>
      </c>
      <c r="W978" s="374">
        <v>2.4820481000000002E-3</v>
      </c>
      <c r="X978" s="374">
        <v>2.3987402E-3</v>
      </c>
      <c r="Y978" s="374">
        <v>3.4729855279867383</v>
      </c>
      <c r="Z978" s="374">
        <v>2.7076888E-3</v>
      </c>
      <c r="AA978" s="374">
        <v>2.6271915999999998E-3</v>
      </c>
      <c r="AB978" s="374">
        <v>3.0640018794213741</v>
      </c>
    </row>
    <row r="979" spans="1:28" x14ac:dyDescent="0.25">
      <c r="A979" s="373" t="s">
        <v>617</v>
      </c>
      <c r="B979" s="374">
        <v>2.022282E-4</v>
      </c>
      <c r="C979" s="374">
        <v>2.0319589999999999E-4</v>
      </c>
      <c r="D979" s="374">
        <v>-0.47623992413232674</v>
      </c>
      <c r="E979" s="374">
        <v>3.6401071000000001E-3</v>
      </c>
      <c r="F979" s="374">
        <v>3.4543299999999998E-3</v>
      </c>
      <c r="G979" s="374">
        <v>5.3780935810996633</v>
      </c>
      <c r="H979" s="374">
        <v>3.8423352000000002E-3</v>
      </c>
      <c r="I979" s="374">
        <v>3.6575258999999999E-3</v>
      </c>
      <c r="J979" s="374">
        <v>5.0528500700432577</v>
      </c>
      <c r="K979" s="374">
        <v>0</v>
      </c>
      <c r="L979" s="374">
        <v>0</v>
      </c>
      <c r="M979" s="374">
        <v>0</v>
      </c>
      <c r="N979" s="374">
        <v>7.6555250000000003E-4</v>
      </c>
      <c r="O979" s="374">
        <v>1.3043810000000001E-3</v>
      </c>
      <c r="P979" s="374">
        <v>-41.30913437101583</v>
      </c>
      <c r="Q979" s="374">
        <v>7.6555250000000003E-4</v>
      </c>
      <c r="R979" s="374">
        <v>1.3043810000000001E-3</v>
      </c>
      <c r="S979" s="374">
        <v>-41.30913437101583</v>
      </c>
      <c r="T979" s="374">
        <v>1.1282039999999999E-4</v>
      </c>
      <c r="U979" s="374">
        <v>1.1422570000000001E-4</v>
      </c>
      <c r="V979" s="374">
        <v>-1.2302835526505906</v>
      </c>
      <c r="W979" s="374">
        <v>2.3692277E-3</v>
      </c>
      <c r="X979" s="374">
        <v>2.5129659000000001E-3</v>
      </c>
      <c r="Y979" s="374">
        <v>-5.7198627327175515</v>
      </c>
      <c r="Z979" s="374">
        <v>2.4820481000000002E-3</v>
      </c>
      <c r="AA979" s="374">
        <v>2.6271915999999998E-3</v>
      </c>
      <c r="AB979" s="374">
        <v>-5.5246636750817757</v>
      </c>
    </row>
    <row r="980" spans="1:28" x14ac:dyDescent="0.25">
      <c r="A980" s="373" t="s">
        <v>618</v>
      </c>
      <c r="B980" s="374">
        <v>2.022282E-4</v>
      </c>
      <c r="C980" s="374">
        <v>2.0319589999999999E-4</v>
      </c>
      <c r="D980" s="374">
        <v>-0.47623992413232674</v>
      </c>
      <c r="E980" s="374">
        <v>4.8534761000000003E-3</v>
      </c>
      <c r="F980" s="374">
        <v>6.0958764999999998E-3</v>
      </c>
      <c r="G980" s="374">
        <v>-20.38099689191537</v>
      </c>
      <c r="H980" s="374">
        <v>5.0557042999999999E-3</v>
      </c>
      <c r="I980" s="374">
        <v>6.2990722999999998E-3</v>
      </c>
      <c r="J980" s="374">
        <v>-19.7389066323306</v>
      </c>
      <c r="K980" s="374">
        <v>5.103684E-4</v>
      </c>
      <c r="L980" s="374"/>
      <c r="M980" s="374">
        <v>0</v>
      </c>
      <c r="N980" s="374">
        <v>1.2759208999999999E-3</v>
      </c>
      <c r="O980" s="374">
        <v>5.2175240000000003E-4</v>
      </c>
      <c r="P980" s="374">
        <v>144.54528623155349</v>
      </c>
      <c r="Q980" s="374">
        <v>1.7862892E-3</v>
      </c>
      <c r="R980" s="374">
        <v>5.2175240000000003E-4</v>
      </c>
      <c r="S980" s="374">
        <v>242.3633892244674</v>
      </c>
      <c r="T980" s="374">
        <v>3.384611E-4</v>
      </c>
      <c r="U980" s="374">
        <v>1.1422570000000001E-4</v>
      </c>
      <c r="V980" s="374">
        <v>196.30906179607567</v>
      </c>
      <c r="W980" s="374">
        <v>3.2717906999999999E-3</v>
      </c>
      <c r="X980" s="374">
        <v>3.6552231E-3</v>
      </c>
      <c r="Y980" s="374">
        <v>-10.489986233672033</v>
      </c>
      <c r="Z980" s="374">
        <v>3.6102517999999999E-3</v>
      </c>
      <c r="AA980" s="374">
        <v>3.7694489000000002E-3</v>
      </c>
      <c r="AB980" s="374">
        <v>-4.2233521191917589</v>
      </c>
    </row>
    <row r="981" spans="1:28" x14ac:dyDescent="0.25">
      <c r="A981" s="373" t="s">
        <v>619</v>
      </c>
      <c r="B981" s="374">
        <v>4.0445630000000003E-4</v>
      </c>
      <c r="C981" s="374">
        <v>0</v>
      </c>
      <c r="D981" s="374">
        <v>0</v>
      </c>
      <c r="E981" s="374">
        <v>4.0445634000000003E-3</v>
      </c>
      <c r="F981" s="374">
        <v>2.8447423E-3</v>
      </c>
      <c r="G981" s="374">
        <v>42.176794010480336</v>
      </c>
      <c r="H981" s="374">
        <v>4.4490197E-3</v>
      </c>
      <c r="I981" s="374">
        <v>2.8447423E-3</v>
      </c>
      <c r="J981" s="374">
        <v>56.394472005425577</v>
      </c>
      <c r="K981" s="374">
        <v>2.551842E-4</v>
      </c>
      <c r="L981" s="374">
        <v>2.6087620000000001E-4</v>
      </c>
      <c r="M981" s="374">
        <v>-2.1818778409069206</v>
      </c>
      <c r="N981" s="374">
        <v>4.3381310000000003E-3</v>
      </c>
      <c r="O981" s="374">
        <v>3.3913904999999999E-3</v>
      </c>
      <c r="P981" s="374">
        <v>27.915997877566756</v>
      </c>
      <c r="Q981" s="374">
        <v>4.5933151999999998E-3</v>
      </c>
      <c r="R981" s="374">
        <v>3.6522667000000002E-3</v>
      </c>
      <c r="S981" s="374">
        <v>25.76614955309806</v>
      </c>
      <c r="T981" s="374">
        <v>3.384611E-4</v>
      </c>
      <c r="U981" s="374">
        <v>1.1422570000000001E-4</v>
      </c>
      <c r="V981" s="374">
        <v>196.30906179607567</v>
      </c>
      <c r="W981" s="374">
        <v>4.1743535999999998E-3</v>
      </c>
      <c r="X981" s="374">
        <v>3.0840945000000001E-3</v>
      </c>
      <c r="Y981" s="374">
        <v>35.351027667926502</v>
      </c>
      <c r="Z981" s="374">
        <v>4.5128147000000002E-3</v>
      </c>
      <c r="AA981" s="374">
        <v>3.1983201999999998E-3</v>
      </c>
      <c r="AB981" s="374">
        <v>41.09952780837893</v>
      </c>
    </row>
    <row r="982" spans="1:28" x14ac:dyDescent="0.25">
      <c r="A982" s="373" t="s">
        <v>620</v>
      </c>
      <c r="B982" s="374">
        <v>2.022282E-4</v>
      </c>
      <c r="C982" s="374">
        <v>2.0319589999999999E-4</v>
      </c>
      <c r="D982" s="374">
        <v>-0.47623992413232674</v>
      </c>
      <c r="E982" s="374">
        <v>3.0334225999999998E-3</v>
      </c>
      <c r="F982" s="374">
        <v>2.8447423E-3</v>
      </c>
      <c r="G982" s="374">
        <v>6.6325972654886822</v>
      </c>
      <c r="H982" s="374">
        <v>3.2356506999999999E-3</v>
      </c>
      <c r="I982" s="374">
        <v>3.0479382000000001E-3</v>
      </c>
      <c r="J982" s="374">
        <v>6.1586714586273406</v>
      </c>
      <c r="K982" s="374">
        <v>2.551842E-4</v>
      </c>
      <c r="L982" s="374">
        <v>2.6087620000000001E-4</v>
      </c>
      <c r="M982" s="374">
        <v>-2.1818778409069206</v>
      </c>
      <c r="N982" s="374">
        <v>1.2759208999999999E-3</v>
      </c>
      <c r="O982" s="374">
        <v>1.0435048000000001E-3</v>
      </c>
      <c r="P982" s="374">
        <v>22.272643115776745</v>
      </c>
      <c r="Q982" s="374">
        <v>1.5311051000000001E-3</v>
      </c>
      <c r="R982" s="374">
        <v>1.3043810000000001E-3</v>
      </c>
      <c r="S982" s="374">
        <v>17.381738924440015</v>
      </c>
      <c r="T982" s="374">
        <v>2.2564070000000001E-4</v>
      </c>
      <c r="U982" s="374">
        <v>2.2845140000000001E-4</v>
      </c>
      <c r="V982" s="374">
        <v>-1.2303273256368819</v>
      </c>
      <c r="W982" s="374">
        <v>2.2564073999999999E-3</v>
      </c>
      <c r="X982" s="374">
        <v>2.0560629999999999E-3</v>
      </c>
      <c r="Y982" s="374">
        <v>9.7440788536149014</v>
      </c>
      <c r="Z982" s="374">
        <v>2.4820481000000002E-3</v>
      </c>
      <c r="AA982" s="374">
        <v>2.2845144999999998E-3</v>
      </c>
      <c r="AB982" s="374">
        <v>8.6466336720559376</v>
      </c>
    </row>
    <row r="983" spans="1:28" x14ac:dyDescent="0.25">
      <c r="A983" s="373" t="s">
        <v>621</v>
      </c>
      <c r="B983" s="374">
        <v>0</v>
      </c>
      <c r="C983" s="374">
        <v>0</v>
      </c>
      <c r="D983" s="374">
        <v>0</v>
      </c>
      <c r="E983" s="374">
        <v>2.6289662E-3</v>
      </c>
      <c r="F983" s="374">
        <v>2.6415465E-3</v>
      </c>
      <c r="G983" s="374">
        <v>-0.47624753151231936</v>
      </c>
      <c r="H983" s="374">
        <v>2.6289662E-3</v>
      </c>
      <c r="I983" s="374">
        <v>2.6415465E-3</v>
      </c>
      <c r="J983" s="374">
        <v>-0.47624753151231936</v>
      </c>
      <c r="K983" s="374">
        <v>1.0207367E-3</v>
      </c>
      <c r="L983" s="374">
        <v>1.3043810000000001E-3</v>
      </c>
      <c r="M983" s="374">
        <v>-21.745509939197216</v>
      </c>
      <c r="N983" s="374">
        <v>0</v>
      </c>
      <c r="O983" s="374">
        <v>2.6087620000000001E-4</v>
      </c>
      <c r="P983" s="374">
        <v>-100</v>
      </c>
      <c r="Q983" s="374">
        <v>1.0207367E-3</v>
      </c>
      <c r="R983" s="374">
        <v>1.5652572000000001E-3</v>
      </c>
      <c r="S983" s="374">
        <v>-34.787924949331014</v>
      </c>
      <c r="T983" s="374">
        <v>4.512815E-4</v>
      </c>
      <c r="U983" s="374">
        <v>5.7112860000000005E-4</v>
      </c>
      <c r="V983" s="374">
        <v>-20.984258186334927</v>
      </c>
      <c r="W983" s="374">
        <v>1.4666648E-3</v>
      </c>
      <c r="X983" s="374">
        <v>1.5991600999999999E-3</v>
      </c>
      <c r="Y983" s="374">
        <v>-8.2853055175651225</v>
      </c>
      <c r="Z983" s="374">
        <v>1.9179462999999999E-3</v>
      </c>
      <c r="AA983" s="374">
        <v>2.1702887000000001E-3</v>
      </c>
      <c r="AB983" s="374">
        <v>-11.627135136445222</v>
      </c>
    </row>
    <row r="984" spans="1:28" x14ac:dyDescent="0.25">
      <c r="A984" s="373" t="s">
        <v>622</v>
      </c>
      <c r="B984" s="374">
        <v>2.022282E-4</v>
      </c>
      <c r="C984" s="374">
        <v>8.1278350000000004E-4</v>
      </c>
      <c r="D984" s="374">
        <v>-75.119056919831664</v>
      </c>
      <c r="E984" s="374">
        <v>8.0891269999999998E-4</v>
      </c>
      <c r="F984" s="374">
        <v>1.2191753E-3</v>
      </c>
      <c r="G984" s="374">
        <v>-33.650829376218496</v>
      </c>
      <c r="H984" s="374">
        <v>1.0111409000000001E-3</v>
      </c>
      <c r="I984" s="374">
        <v>2.0319588000000002E-3</v>
      </c>
      <c r="J984" s="374">
        <v>-50.238119985503651</v>
      </c>
      <c r="K984" s="374">
        <v>0</v>
      </c>
      <c r="L984" s="374">
        <v>0</v>
      </c>
      <c r="M984" s="374">
        <v>0</v>
      </c>
      <c r="N984" s="374">
        <v>5.103684E-4</v>
      </c>
      <c r="O984" s="374">
        <v>1.0435048000000001E-3</v>
      </c>
      <c r="P984" s="374">
        <v>-51.090938920453468</v>
      </c>
      <c r="Q984" s="374">
        <v>5.103684E-4</v>
      </c>
      <c r="R984" s="374">
        <v>1.0435048000000001E-3</v>
      </c>
      <c r="S984" s="374">
        <v>-51.090938920453468</v>
      </c>
      <c r="T984" s="374">
        <v>1.1282039999999999E-4</v>
      </c>
      <c r="U984" s="374">
        <v>4.5690290000000001E-4</v>
      </c>
      <c r="V984" s="374">
        <v>-75.307576292468269</v>
      </c>
      <c r="W984" s="374">
        <v>6.7692220000000001E-4</v>
      </c>
      <c r="X984" s="374">
        <v>1.1422572000000001E-3</v>
      </c>
      <c r="Y984" s="374">
        <v>-40.738198017049058</v>
      </c>
      <c r="Z984" s="374">
        <v>7.8974259999999995E-4</v>
      </c>
      <c r="AA984" s="374">
        <v>1.5991600999999999E-3</v>
      </c>
      <c r="AB984" s="374">
        <v>-50.615163547414667</v>
      </c>
    </row>
    <row r="985" spans="1:28" x14ac:dyDescent="0.25">
      <c r="A985" s="373" t="s">
        <v>623</v>
      </c>
      <c r="B985" s="374">
        <v>4.0445630000000003E-4</v>
      </c>
      <c r="C985" s="374">
        <v>2.0319589999999999E-4</v>
      </c>
      <c r="D985" s="374">
        <v>99.047470938143945</v>
      </c>
      <c r="E985" s="374">
        <v>2.6289662E-3</v>
      </c>
      <c r="F985" s="374">
        <v>2.2351546999999999E-3</v>
      </c>
      <c r="G985" s="374">
        <v>17.618981809178578</v>
      </c>
      <c r="H985" s="374">
        <v>3.0334225999999998E-3</v>
      </c>
      <c r="I985" s="374">
        <v>2.4383505999999999E-3</v>
      </c>
      <c r="J985" s="374">
        <v>24.404693894307083</v>
      </c>
      <c r="K985" s="374">
        <v>0</v>
      </c>
      <c r="L985" s="374">
        <v>0</v>
      </c>
      <c r="M985" s="374">
        <v>0</v>
      </c>
      <c r="N985" s="374">
        <v>1.0207367E-3</v>
      </c>
      <c r="O985" s="374">
        <v>7.8262860000000004E-4</v>
      </c>
      <c r="P985" s="374">
        <v>30.424150101337965</v>
      </c>
      <c r="Q985" s="374">
        <v>1.0207367E-3</v>
      </c>
      <c r="R985" s="374">
        <v>7.8262860000000004E-4</v>
      </c>
      <c r="S985" s="374">
        <v>30.424150101337965</v>
      </c>
      <c r="T985" s="374">
        <v>2.2564070000000001E-4</v>
      </c>
      <c r="U985" s="374">
        <v>1.1422570000000001E-4</v>
      </c>
      <c r="V985" s="374">
        <v>97.539345348726243</v>
      </c>
      <c r="W985" s="374">
        <v>1.9179462999999999E-3</v>
      </c>
      <c r="X985" s="374">
        <v>1.5991600999999999E-3</v>
      </c>
      <c r="Y985" s="374">
        <v>19.934601920095439</v>
      </c>
      <c r="Z985" s="374">
        <v>2.1435870000000002E-3</v>
      </c>
      <c r="AA985" s="374">
        <v>1.7133858000000001E-3</v>
      </c>
      <c r="AB985" s="374">
        <v>25.108250576139945</v>
      </c>
    </row>
    <row r="986" spans="1:28" x14ac:dyDescent="0.25">
      <c r="A986" s="373" t="s">
        <v>624</v>
      </c>
      <c r="B986" s="374">
        <v>6.0668449999999997E-4</v>
      </c>
      <c r="C986" s="374">
        <v>8.1278350000000004E-4</v>
      </c>
      <c r="D986" s="374">
        <v>-25.357183062894372</v>
      </c>
      <c r="E986" s="374">
        <v>6.0668449999999997E-4</v>
      </c>
      <c r="F986" s="374">
        <v>1.0159794000000001E-3</v>
      </c>
      <c r="G986" s="374">
        <v>-40.285747919692085</v>
      </c>
      <c r="H986" s="374">
        <v>1.2133689999999999E-3</v>
      </c>
      <c r="I986" s="374">
        <v>1.8287628999999999E-3</v>
      </c>
      <c r="J986" s="374">
        <v>-33.650830296262022</v>
      </c>
      <c r="K986" s="374">
        <v>0</v>
      </c>
      <c r="L986" s="374">
        <v>0</v>
      </c>
      <c r="M986" s="374">
        <v>0</v>
      </c>
      <c r="N986" s="374">
        <v>2.551842E-4</v>
      </c>
      <c r="O986" s="374">
        <v>5.2175240000000003E-4</v>
      </c>
      <c r="P986" s="374">
        <v>-51.090938920453468</v>
      </c>
      <c r="Q986" s="374">
        <v>2.551842E-4</v>
      </c>
      <c r="R986" s="374">
        <v>5.2175240000000003E-4</v>
      </c>
      <c r="S986" s="374">
        <v>-51.090938920453468</v>
      </c>
      <c r="T986" s="374">
        <v>3.384611E-4</v>
      </c>
      <c r="U986" s="374">
        <v>4.5690290000000001E-4</v>
      </c>
      <c r="V986" s="374">
        <v>-25.922750763893166</v>
      </c>
      <c r="W986" s="374">
        <v>4.512815E-4</v>
      </c>
      <c r="X986" s="374">
        <v>7.9958009999999996E-4</v>
      </c>
      <c r="Y986" s="374">
        <v>-43.560188654019768</v>
      </c>
      <c r="Z986" s="374">
        <v>7.8974259999999995E-4</v>
      </c>
      <c r="AA986" s="374">
        <v>1.2564830000000001E-3</v>
      </c>
      <c r="AB986" s="374">
        <v>-37.146575003402361</v>
      </c>
    </row>
    <row r="987" spans="1:28" x14ac:dyDescent="0.25">
      <c r="A987" s="373" t="s">
        <v>625</v>
      </c>
      <c r="B987" s="374">
        <v>6.0668449999999997E-4</v>
      </c>
      <c r="C987" s="374">
        <v>2.0319589999999999E-4</v>
      </c>
      <c r="D987" s="374">
        <v>198.57123101401163</v>
      </c>
      <c r="E987" s="374">
        <v>8.0891269999999998E-4</v>
      </c>
      <c r="F987" s="374">
        <v>2.0319589999999999E-4</v>
      </c>
      <c r="G987" s="374">
        <v>298.09499108987927</v>
      </c>
      <c r="H987" s="374">
        <v>1.4155972000000001E-3</v>
      </c>
      <c r="I987" s="374">
        <v>4.0639179999999998E-4</v>
      </c>
      <c r="J987" s="374">
        <v>248.33311105194548</v>
      </c>
      <c r="K987" s="374">
        <v>0</v>
      </c>
      <c r="L987" s="374">
        <v>2.6087620000000001E-4</v>
      </c>
      <c r="M987" s="374">
        <v>-100</v>
      </c>
      <c r="N987" s="374">
        <v>2.551842E-4</v>
      </c>
      <c r="O987" s="374">
        <v>2.6087620000000001E-4</v>
      </c>
      <c r="P987" s="374">
        <v>-2.1818778409069206</v>
      </c>
      <c r="Q987" s="374">
        <v>2.551842E-4</v>
      </c>
      <c r="R987" s="374">
        <v>5.2175240000000003E-4</v>
      </c>
      <c r="S987" s="374">
        <v>-51.090938920453468</v>
      </c>
      <c r="T987" s="374">
        <v>3.384611E-4</v>
      </c>
      <c r="U987" s="374">
        <v>2.2845140000000001E-4</v>
      </c>
      <c r="V987" s="374">
        <v>48.154530898037827</v>
      </c>
      <c r="W987" s="374">
        <v>5.6410179999999996E-4</v>
      </c>
      <c r="X987" s="374">
        <v>2.2845140000000001E-4</v>
      </c>
      <c r="Y987" s="374">
        <v>146.92420357240096</v>
      </c>
      <c r="Z987" s="374">
        <v>9.0256289999999996E-4</v>
      </c>
      <c r="AA987" s="374">
        <v>4.5690290000000001E-4</v>
      </c>
      <c r="AB987" s="374">
        <v>97.539324000788781</v>
      </c>
    </row>
    <row r="988" spans="1:28" x14ac:dyDescent="0.25">
      <c r="A988" s="373" t="s">
        <v>626</v>
      </c>
      <c r="B988" s="374">
        <v>0</v>
      </c>
      <c r="C988" s="374">
        <v>0</v>
      </c>
      <c r="D988" s="374">
        <v>0</v>
      </c>
      <c r="E988" s="374">
        <v>4.0445630000000003E-4</v>
      </c>
      <c r="F988" s="374">
        <v>4.0639179999999998E-4</v>
      </c>
      <c r="G988" s="374">
        <v>-0.47626453092802778</v>
      </c>
      <c r="H988" s="374">
        <v>4.0445630000000003E-4</v>
      </c>
      <c r="I988" s="374">
        <v>4.0639179999999998E-4</v>
      </c>
      <c r="J988" s="374">
        <v>-0.47626453092802778</v>
      </c>
      <c r="K988" s="374">
        <v>2.551842E-4</v>
      </c>
      <c r="L988" s="374">
        <v>0</v>
      </c>
      <c r="M988" s="374">
        <v>0</v>
      </c>
      <c r="N988" s="374">
        <v>0</v>
      </c>
      <c r="O988" s="374">
        <v>0</v>
      </c>
      <c r="P988" s="374">
        <v>0</v>
      </c>
      <c r="Q988" s="374">
        <v>2.551842E-4</v>
      </c>
      <c r="R988" s="374">
        <v>0</v>
      </c>
      <c r="S988" s="374">
        <v>0</v>
      </c>
      <c r="T988" s="374">
        <v>1.1282039999999999E-4</v>
      </c>
      <c r="U988" s="374">
        <v>0</v>
      </c>
      <c r="V988" s="374">
        <v>0</v>
      </c>
      <c r="W988" s="374">
        <v>2.2564070000000001E-4</v>
      </c>
      <c r="X988" s="374">
        <v>2.2845140000000001E-4</v>
      </c>
      <c r="Y988" s="374">
        <v>-1.2303273256368819</v>
      </c>
      <c r="Z988" s="374">
        <v>3.384611E-4</v>
      </c>
      <c r="AA988" s="374">
        <v>2.2845140000000001E-4</v>
      </c>
      <c r="AB988" s="374">
        <v>48.154530898037827</v>
      </c>
    </row>
    <row r="989" spans="1:28" x14ac:dyDescent="0.25">
      <c r="A989" s="373" t="s">
        <v>627</v>
      </c>
      <c r="B989" s="374">
        <v>4.0445630000000003E-4</v>
      </c>
      <c r="C989" s="374">
        <v>4.0639179999999998E-4</v>
      </c>
      <c r="D989" s="374">
        <v>-0.47626453092802778</v>
      </c>
      <c r="E989" s="374">
        <v>0</v>
      </c>
      <c r="F989" s="374">
        <v>0</v>
      </c>
      <c r="G989" s="374">
        <v>0</v>
      </c>
      <c r="H989" s="374">
        <v>4.0445630000000003E-4</v>
      </c>
      <c r="I989" s="374">
        <v>4.0639179999999998E-4</v>
      </c>
      <c r="J989" s="374">
        <v>-0.47626453092802778</v>
      </c>
      <c r="K989" s="374">
        <v>0</v>
      </c>
      <c r="L989" s="374">
        <v>0</v>
      </c>
      <c r="M989" s="374">
        <v>0</v>
      </c>
      <c r="N989" s="374">
        <v>0</v>
      </c>
      <c r="O989" s="374">
        <v>0</v>
      </c>
      <c r="P989" s="374">
        <v>0</v>
      </c>
      <c r="Q989" s="374">
        <v>0</v>
      </c>
      <c r="R989" s="374">
        <v>0</v>
      </c>
      <c r="S989" s="374">
        <v>0</v>
      </c>
      <c r="T989" s="374">
        <v>2.2564070000000001E-4</v>
      </c>
      <c r="U989" s="374">
        <v>2.2845140000000001E-4</v>
      </c>
      <c r="V989" s="374">
        <v>-1.2303273256368819</v>
      </c>
      <c r="W989" s="374">
        <v>0</v>
      </c>
      <c r="X989" s="374">
        <v>0</v>
      </c>
      <c r="Y989" s="374">
        <v>0</v>
      </c>
      <c r="Z989" s="374">
        <v>2.2564070000000001E-4</v>
      </c>
      <c r="AA989" s="374">
        <v>2.2845140000000001E-4</v>
      </c>
      <c r="AB989" s="374">
        <v>-1.2303273256368819</v>
      </c>
    </row>
    <row r="990" spans="1:28" x14ac:dyDescent="0.25">
      <c r="A990" s="373" t="s">
        <v>628</v>
      </c>
      <c r="B990" s="374">
        <v>2.022282E-4</v>
      </c>
      <c r="C990" s="374">
        <v>0</v>
      </c>
      <c r="D990" s="374">
        <v>0</v>
      </c>
      <c r="E990" s="374"/>
      <c r="F990" s="374">
        <v>0</v>
      </c>
      <c r="G990" s="374">
        <v>0</v>
      </c>
      <c r="H990" s="374">
        <v>2.022282E-4</v>
      </c>
      <c r="I990" s="374">
        <v>0</v>
      </c>
      <c r="J990" s="374">
        <v>0</v>
      </c>
      <c r="K990" s="374">
        <v>0</v>
      </c>
      <c r="L990" s="374">
        <v>0</v>
      </c>
      <c r="M990" s="374">
        <v>0</v>
      </c>
      <c r="N990" s="374">
        <v>0</v>
      </c>
      <c r="O990" s="374">
        <v>0</v>
      </c>
      <c r="P990" s="374">
        <v>0</v>
      </c>
      <c r="Q990" s="374">
        <v>0</v>
      </c>
      <c r="R990" s="374">
        <v>0</v>
      </c>
      <c r="S990" s="374">
        <v>0</v>
      </c>
      <c r="T990" s="374">
        <v>1.1282039999999999E-4</v>
      </c>
      <c r="U990" s="374">
        <v>0</v>
      </c>
      <c r="V990" s="374">
        <v>0</v>
      </c>
      <c r="W990" s="374">
        <v>0</v>
      </c>
      <c r="X990" s="374">
        <v>0</v>
      </c>
      <c r="Y990" s="374">
        <v>0</v>
      </c>
      <c r="Z990" s="374">
        <v>1.1282039999999999E-4</v>
      </c>
      <c r="AA990" s="374">
        <v>0</v>
      </c>
      <c r="AB990" s="374">
        <v>0</v>
      </c>
    </row>
    <row r="991" spans="1:28" s="340" customFormat="1" x14ac:dyDescent="0.25">
      <c r="A991" s="379" t="s">
        <v>32</v>
      </c>
      <c r="B991" s="375">
        <v>4.2467916E-3</v>
      </c>
      <c r="C991" s="375">
        <v>4.0639176000000004E-3</v>
      </c>
      <c r="D991" s="375">
        <v>4.4999436012186811</v>
      </c>
      <c r="E991" s="375">
        <v>4.97481299E-2</v>
      </c>
      <c r="F991" s="375">
        <v>4.8970207500000001E-2</v>
      </c>
      <c r="G991" s="375">
        <v>1.5885625969626505</v>
      </c>
      <c r="H991" s="375">
        <v>5.39949214E-2</v>
      </c>
      <c r="I991" s="375">
        <v>5.3034125100000003E-2</v>
      </c>
      <c r="J991" s="375">
        <v>1.8116567364660829</v>
      </c>
      <c r="K991" s="375">
        <v>2.5518417999999998E-3</v>
      </c>
      <c r="L991" s="375">
        <v>2.3478857999999999E-3</v>
      </c>
      <c r="M991" s="375">
        <v>8.6867938806904466</v>
      </c>
      <c r="N991" s="375">
        <v>2.5518417799999998E-2</v>
      </c>
      <c r="O991" s="375">
        <v>2.2435352799999999E-2</v>
      </c>
      <c r="P991" s="375">
        <v>13.741994732527662</v>
      </c>
      <c r="Q991" s="375">
        <v>2.8070259600000001E-2</v>
      </c>
      <c r="R991" s="375">
        <v>2.4783238499999999E-2</v>
      </c>
      <c r="S991" s="375">
        <v>13.263081416902001</v>
      </c>
      <c r="T991" s="375">
        <v>3.4974314000000002E-3</v>
      </c>
      <c r="U991" s="375">
        <v>3.312546E-3</v>
      </c>
      <c r="V991" s="375">
        <v>5.5813685304294758</v>
      </c>
      <c r="W991" s="375">
        <v>3.9035847300000003E-2</v>
      </c>
      <c r="X991" s="375">
        <v>3.7351811399999997E-2</v>
      </c>
      <c r="Y991" s="375">
        <v>4.50857893333656</v>
      </c>
      <c r="Z991" s="375">
        <v>4.2533278700000003E-2</v>
      </c>
      <c r="AA991" s="375">
        <v>4.0664357399999997E-2</v>
      </c>
      <c r="AB991" s="375">
        <v>4.595969097989494</v>
      </c>
    </row>
    <row r="992" spans="1:28" x14ac:dyDescent="0.25">
      <c r="A992" s="1074"/>
      <c r="B992" s="1072"/>
      <c r="C992" s="1072"/>
      <c r="D992" s="1072"/>
      <c r="E992" s="1072"/>
      <c r="F992" s="1072"/>
      <c r="G992" s="1072"/>
      <c r="H992" s="1072"/>
      <c r="I992" s="1072"/>
      <c r="J992" s="1072"/>
      <c r="K992" s="1072"/>
      <c r="L992" s="1072"/>
      <c r="M992" s="1072"/>
      <c r="N992" s="1072"/>
      <c r="O992" s="1072"/>
      <c r="P992" s="1072"/>
      <c r="Q992" s="1072"/>
      <c r="R992" s="1072"/>
      <c r="S992" s="1072"/>
      <c r="T992" s="1072"/>
      <c r="U992" s="1072"/>
      <c r="V992" s="1072"/>
      <c r="W992" s="1072"/>
      <c r="X992" s="1072"/>
      <c r="Y992" s="1072"/>
      <c r="Z992" s="1072"/>
      <c r="AA992" s="1072"/>
      <c r="AB992" s="1075"/>
    </row>
    <row r="993" spans="1:28" x14ac:dyDescent="0.25">
      <c r="A993" s="1082" t="s">
        <v>630</v>
      </c>
      <c r="B993" s="1077"/>
      <c r="C993" s="1077"/>
      <c r="D993" s="1077"/>
      <c r="E993" s="1077"/>
      <c r="F993" s="1077"/>
      <c r="G993" s="1077"/>
      <c r="H993" s="1077"/>
      <c r="I993" s="1077"/>
      <c r="J993" s="1077"/>
      <c r="K993" s="1077"/>
      <c r="L993" s="1077"/>
      <c r="M993" s="1077"/>
      <c r="N993" s="1077"/>
      <c r="O993" s="1077"/>
      <c r="P993" s="1077"/>
      <c r="Q993" s="1077"/>
      <c r="R993" s="1077"/>
      <c r="S993" s="1077"/>
      <c r="T993" s="1077"/>
      <c r="U993" s="1077"/>
      <c r="V993" s="1077"/>
      <c r="W993" s="1077"/>
      <c r="X993" s="1077"/>
      <c r="Y993" s="1077"/>
      <c r="Z993" s="1077"/>
      <c r="AA993" s="1077"/>
      <c r="AB993" s="1078"/>
    </row>
    <row r="994" spans="1:28" x14ac:dyDescent="0.25">
      <c r="A994" s="373" t="s">
        <v>610</v>
      </c>
      <c r="B994" s="374">
        <v>0</v>
      </c>
      <c r="C994" s="374">
        <v>0</v>
      </c>
      <c r="D994" s="374">
        <v>0</v>
      </c>
      <c r="E994" s="374">
        <v>0</v>
      </c>
      <c r="F994" s="374">
        <v>0</v>
      </c>
      <c r="G994" s="374">
        <v>0</v>
      </c>
      <c r="H994" s="374">
        <v>0</v>
      </c>
      <c r="I994" s="374">
        <v>0</v>
      </c>
      <c r="J994" s="374">
        <v>0</v>
      </c>
      <c r="K994" s="374">
        <v>0</v>
      </c>
      <c r="L994" s="374">
        <v>0</v>
      </c>
      <c r="M994" s="374">
        <v>0</v>
      </c>
      <c r="N994" s="374">
        <v>0</v>
      </c>
      <c r="O994" s="374">
        <v>0</v>
      </c>
      <c r="P994" s="374">
        <v>0</v>
      </c>
      <c r="Q994" s="374">
        <v>0</v>
      </c>
      <c r="R994" s="374">
        <v>0</v>
      </c>
      <c r="S994" s="374">
        <v>0</v>
      </c>
      <c r="T994" s="374">
        <v>0</v>
      </c>
      <c r="U994" s="374">
        <v>0</v>
      </c>
      <c r="V994" s="374">
        <v>0</v>
      </c>
      <c r="W994" s="374">
        <v>0</v>
      </c>
      <c r="X994" s="374">
        <v>0</v>
      </c>
      <c r="Y994" s="374">
        <v>0</v>
      </c>
      <c r="Z994" s="374">
        <v>0</v>
      </c>
      <c r="AA994" s="374">
        <v>0</v>
      </c>
      <c r="AB994" s="374">
        <v>0</v>
      </c>
    </row>
    <row r="995" spans="1:28" x14ac:dyDescent="0.25">
      <c r="A995" s="373" t="s">
        <v>611</v>
      </c>
      <c r="B995" s="374">
        <v>0</v>
      </c>
      <c r="C995" s="374">
        <v>0</v>
      </c>
      <c r="D995" s="374">
        <v>0</v>
      </c>
      <c r="E995" s="374">
        <v>9.6058380000000004E-4</v>
      </c>
      <c r="F995" s="374">
        <v>9.6518039999999997E-4</v>
      </c>
      <c r="G995" s="374">
        <v>-0.47624257599925279</v>
      </c>
      <c r="H995" s="374">
        <v>9.6058380000000004E-4</v>
      </c>
      <c r="I995" s="374">
        <v>9.6518039999999997E-4</v>
      </c>
      <c r="J995" s="374">
        <v>-0.47624257599925279</v>
      </c>
      <c r="K995" s="374">
        <v>0</v>
      </c>
      <c r="L995" s="374">
        <v>0</v>
      </c>
      <c r="M995" s="374">
        <v>0</v>
      </c>
      <c r="N995" s="374">
        <v>4.8910299999999996E-4</v>
      </c>
      <c r="O995" s="374">
        <v>5.000127E-4</v>
      </c>
      <c r="P995" s="374">
        <v>-2.1818845801316766</v>
      </c>
      <c r="Q995" s="374">
        <v>4.8910299999999996E-4</v>
      </c>
      <c r="R995" s="374">
        <v>5.000127E-4</v>
      </c>
      <c r="S995" s="374">
        <v>-2.1818845801316766</v>
      </c>
      <c r="T995" s="374">
        <v>0</v>
      </c>
      <c r="U995" s="374">
        <v>0</v>
      </c>
      <c r="V995" s="374">
        <v>0</v>
      </c>
      <c r="W995" s="374">
        <v>7.5213579999999997E-4</v>
      </c>
      <c r="X995" s="374">
        <v>7.6150480000000003E-4</v>
      </c>
      <c r="Y995" s="374">
        <v>-1.2303271102165114</v>
      </c>
      <c r="Z995" s="374">
        <v>7.5213579999999997E-4</v>
      </c>
      <c r="AA995" s="374">
        <v>7.6150480000000003E-4</v>
      </c>
      <c r="AB995" s="374">
        <v>-1.2303271102165114</v>
      </c>
    </row>
    <row r="996" spans="1:28" x14ac:dyDescent="0.25">
      <c r="A996" s="373" t="s">
        <v>612</v>
      </c>
      <c r="B996" s="374">
        <v>0</v>
      </c>
      <c r="C996" s="374">
        <v>0</v>
      </c>
      <c r="D996" s="374">
        <v>0</v>
      </c>
      <c r="E996" s="374">
        <v>3.0671271999999999E-3</v>
      </c>
      <c r="F996" s="374">
        <v>3.1664691999999999E-3</v>
      </c>
      <c r="G996" s="374">
        <v>-3.1373114256093237</v>
      </c>
      <c r="H996" s="374">
        <v>3.0671271999999999E-3</v>
      </c>
      <c r="I996" s="374">
        <v>3.1664691999999999E-3</v>
      </c>
      <c r="J996" s="374">
        <v>-3.1373114256093237</v>
      </c>
      <c r="K996" s="374">
        <v>0</v>
      </c>
      <c r="L996" s="374">
        <v>0</v>
      </c>
      <c r="M996" s="374">
        <v>0</v>
      </c>
      <c r="N996" s="374">
        <v>1.5949010999999999E-3</v>
      </c>
      <c r="O996" s="374">
        <v>1.8043937000000001E-3</v>
      </c>
      <c r="P996" s="374">
        <v>-11.610138075742571</v>
      </c>
      <c r="Q996" s="374">
        <v>1.5949010999999999E-3</v>
      </c>
      <c r="R996" s="374">
        <v>1.8043937000000001E-3</v>
      </c>
      <c r="S996" s="374">
        <v>-11.610138075742571</v>
      </c>
      <c r="T996" s="374">
        <v>0</v>
      </c>
      <c r="U996" s="374">
        <v>0</v>
      </c>
      <c r="V996" s="374">
        <v>0</v>
      </c>
      <c r="W996" s="374">
        <v>2.4162362000000001E-3</v>
      </c>
      <c r="X996" s="374">
        <v>2.5700787999999998E-3</v>
      </c>
      <c r="Y996" s="374">
        <v>-5.9859098483672879</v>
      </c>
      <c r="Z996" s="374">
        <v>2.4162362000000001E-3</v>
      </c>
      <c r="AA996" s="374">
        <v>2.5700787999999998E-3</v>
      </c>
      <c r="AB996" s="374">
        <v>-5.9859098483672879</v>
      </c>
    </row>
    <row r="997" spans="1:28" x14ac:dyDescent="0.25">
      <c r="A997" s="373" t="s">
        <v>613</v>
      </c>
      <c r="B997" s="374">
        <v>0</v>
      </c>
      <c r="C997" s="374">
        <v>0</v>
      </c>
      <c r="D997" s="374">
        <v>0</v>
      </c>
      <c r="E997" s="374">
        <v>4.1288250999999996E-3</v>
      </c>
      <c r="F997" s="374">
        <v>3.4881959999999998E-3</v>
      </c>
      <c r="G997" s="374">
        <v>18.365627963566268</v>
      </c>
      <c r="H997" s="374">
        <v>4.1288250999999996E-3</v>
      </c>
      <c r="I997" s="374">
        <v>3.4881959999999998E-3</v>
      </c>
      <c r="J997" s="374">
        <v>18.365627963566268</v>
      </c>
      <c r="K997" s="374">
        <v>8.5061400000000005E-5</v>
      </c>
      <c r="L997" s="374">
        <v>2.1739700000000001E-5</v>
      </c>
      <c r="M997" s="374">
        <v>291.2721886686569</v>
      </c>
      <c r="N997" s="374">
        <v>1.2855869999999999E-3</v>
      </c>
      <c r="O997" s="374">
        <v>9.4073539999999997E-4</v>
      </c>
      <c r="P997" s="374">
        <v>36.657661654913795</v>
      </c>
      <c r="Q997" s="374">
        <v>1.3706484000000001E-3</v>
      </c>
      <c r="R997" s="374">
        <v>9.624751E-4</v>
      </c>
      <c r="S997" s="374">
        <v>42.408712703320852</v>
      </c>
      <c r="T997" s="374">
        <v>3.7606800000000001E-5</v>
      </c>
      <c r="U997" s="374">
        <v>9.5188102E-6</v>
      </c>
      <c r="V997" s="374">
        <v>295.07878831327054</v>
      </c>
      <c r="W997" s="374">
        <v>2.8717911999999999E-3</v>
      </c>
      <c r="X997" s="374">
        <v>2.3727798E-3</v>
      </c>
      <c r="Y997" s="374">
        <v>21.030666225327764</v>
      </c>
      <c r="Z997" s="374">
        <v>2.9093980000000001E-3</v>
      </c>
      <c r="AA997" s="374">
        <v>2.3822985999999999E-3</v>
      </c>
      <c r="AB997" s="374">
        <v>22.12566468367989</v>
      </c>
    </row>
    <row r="998" spans="1:28" x14ac:dyDescent="0.25">
      <c r="A998" s="373" t="s">
        <v>614</v>
      </c>
      <c r="B998" s="374">
        <v>0</v>
      </c>
      <c r="C998" s="374">
        <v>0</v>
      </c>
      <c r="D998" s="374">
        <v>0</v>
      </c>
      <c r="E998" s="374">
        <v>1.9043153000000001E-3</v>
      </c>
      <c r="F998" s="374">
        <v>2.7770104E-3</v>
      </c>
      <c r="G998" s="374">
        <v>-31.425705139599046</v>
      </c>
      <c r="H998" s="374">
        <v>1.9043153000000001E-3</v>
      </c>
      <c r="I998" s="374">
        <v>2.7770104E-3</v>
      </c>
      <c r="J998" s="374">
        <v>-31.425705139599046</v>
      </c>
      <c r="K998" s="374">
        <v>0</v>
      </c>
      <c r="L998" s="374">
        <v>0</v>
      </c>
      <c r="M998" s="374">
        <v>0</v>
      </c>
      <c r="N998" s="374">
        <v>9.569407E-4</v>
      </c>
      <c r="O998" s="374">
        <v>1.0217651E-3</v>
      </c>
      <c r="P998" s="374">
        <v>-6.3443544900877891</v>
      </c>
      <c r="Q998" s="374">
        <v>9.569407E-4</v>
      </c>
      <c r="R998" s="374">
        <v>1.0217651E-3</v>
      </c>
      <c r="S998" s="374">
        <v>-6.3443544900877891</v>
      </c>
      <c r="T998" s="374">
        <v>0</v>
      </c>
      <c r="U998" s="374">
        <v>0</v>
      </c>
      <c r="V998" s="374">
        <v>0</v>
      </c>
      <c r="W998" s="374">
        <v>1.4854682000000001E-3</v>
      </c>
      <c r="X998" s="374">
        <v>2.0084690000000001E-3</v>
      </c>
      <c r="Y998" s="374">
        <v>-26.039774574564014</v>
      </c>
      <c r="Z998" s="374">
        <v>1.4854682000000001E-3</v>
      </c>
      <c r="AA998" s="374">
        <v>2.0084690000000001E-3</v>
      </c>
      <c r="AB998" s="374">
        <v>-26.039774574564014</v>
      </c>
    </row>
    <row r="999" spans="1:28" x14ac:dyDescent="0.25">
      <c r="A999" s="373" t="s">
        <v>615</v>
      </c>
      <c r="B999" s="374">
        <v>3.3704700000000003E-5</v>
      </c>
      <c r="C999" s="374">
        <v>1.6932999999999999E-5</v>
      </c>
      <c r="D999" s="374">
        <v>99.0474221933503</v>
      </c>
      <c r="E999" s="374">
        <v>1.8032012E-3</v>
      </c>
      <c r="F999" s="374">
        <v>2.2859537000000001E-3</v>
      </c>
      <c r="G999" s="374">
        <v>-21.118209874504458</v>
      </c>
      <c r="H999" s="374">
        <v>1.8369059000000001E-3</v>
      </c>
      <c r="I999" s="374">
        <v>2.3028866999999999E-3</v>
      </c>
      <c r="J999" s="374">
        <v>-20.23463855169253</v>
      </c>
      <c r="K999" s="374">
        <v>0</v>
      </c>
      <c r="L999" s="374">
        <v>0</v>
      </c>
      <c r="M999" s="374">
        <v>0</v>
      </c>
      <c r="N999" s="374">
        <v>1.1270634999999999E-3</v>
      </c>
      <c r="O999" s="374">
        <v>8.0436829999999996E-4</v>
      </c>
      <c r="P999" s="374">
        <v>40.117841540995578</v>
      </c>
      <c r="Q999" s="374">
        <v>1.1270634999999999E-3</v>
      </c>
      <c r="R999" s="374">
        <v>8.0436829999999996E-4</v>
      </c>
      <c r="S999" s="374">
        <v>40.117841540995578</v>
      </c>
      <c r="T999" s="374">
        <v>1.88034E-5</v>
      </c>
      <c r="U999" s="374">
        <v>9.5188102E-6</v>
      </c>
      <c r="V999" s="374">
        <v>97.539394156635268</v>
      </c>
      <c r="W999" s="374">
        <v>1.5042715999999999E-3</v>
      </c>
      <c r="X999" s="374">
        <v>1.6372354E-3</v>
      </c>
      <c r="Y999" s="374">
        <v>-8.1212390105906636</v>
      </c>
      <c r="Z999" s="374">
        <v>1.523075E-3</v>
      </c>
      <c r="AA999" s="374">
        <v>1.6467541999999999E-3</v>
      </c>
      <c r="AB999" s="374">
        <v>-7.5104833496097871</v>
      </c>
    </row>
    <row r="1000" spans="1:28" x14ac:dyDescent="0.25">
      <c r="A1000" s="373" t="s">
        <v>616</v>
      </c>
      <c r="B1000" s="374">
        <v>0</v>
      </c>
      <c r="C1000" s="374">
        <v>0</v>
      </c>
      <c r="D1000" s="374">
        <v>0</v>
      </c>
      <c r="E1000" s="374">
        <v>2.6044536999999999E-3</v>
      </c>
      <c r="F1000" s="374">
        <v>2.4445080000000002E-3</v>
      </c>
      <c r="G1000" s="374">
        <v>6.5430630621785557</v>
      </c>
      <c r="H1000" s="374">
        <v>2.6044536999999999E-3</v>
      </c>
      <c r="I1000" s="374">
        <v>2.4445080000000002E-3</v>
      </c>
      <c r="J1000" s="374">
        <v>6.5430630621785557</v>
      </c>
      <c r="K1000" s="374">
        <v>0</v>
      </c>
      <c r="L1000" s="374">
        <v>0</v>
      </c>
      <c r="M1000" s="374">
        <v>0</v>
      </c>
      <c r="N1000" s="374">
        <v>8.7187929999999999E-4</v>
      </c>
      <c r="O1000" s="374">
        <v>7.8262860000000004E-4</v>
      </c>
      <c r="P1000" s="374">
        <v>11.403966070240724</v>
      </c>
      <c r="Q1000" s="374">
        <v>8.7187929999999999E-4</v>
      </c>
      <c r="R1000" s="374">
        <v>7.8262860000000004E-4</v>
      </c>
      <c r="S1000" s="374">
        <v>11.403966070240724</v>
      </c>
      <c r="T1000" s="374">
        <v>0</v>
      </c>
      <c r="U1000" s="374">
        <v>0</v>
      </c>
      <c r="V1000" s="374">
        <v>0</v>
      </c>
      <c r="W1000" s="374">
        <v>1.8384592E-3</v>
      </c>
      <c r="X1000" s="374">
        <v>1.7168471999999999E-3</v>
      </c>
      <c r="Y1000" s="374">
        <v>7.0834492434737495</v>
      </c>
      <c r="Z1000" s="374">
        <v>1.8384592E-3</v>
      </c>
      <c r="AA1000" s="374">
        <v>1.7168471999999999E-3</v>
      </c>
      <c r="AB1000" s="374">
        <v>7.0834492434737495</v>
      </c>
    </row>
    <row r="1001" spans="1:28" x14ac:dyDescent="0.25">
      <c r="A1001" s="373" t="s">
        <v>617</v>
      </c>
      <c r="B1001" s="374">
        <v>0</v>
      </c>
      <c r="C1001" s="374">
        <v>0</v>
      </c>
      <c r="D1001" s="374">
        <v>0</v>
      </c>
      <c r="E1001" s="374">
        <v>2.3593287000000002E-3</v>
      </c>
      <c r="F1001" s="374">
        <v>2.0319588000000002E-3</v>
      </c>
      <c r="G1001" s="374">
        <v>16.111050086251755</v>
      </c>
      <c r="H1001" s="374">
        <v>2.3593287000000002E-3</v>
      </c>
      <c r="I1001" s="374">
        <v>2.0319588000000002E-3</v>
      </c>
      <c r="J1001" s="374">
        <v>16.111050086251755</v>
      </c>
      <c r="K1001" s="374">
        <v>0</v>
      </c>
      <c r="L1001" s="374">
        <v>0</v>
      </c>
      <c r="M1001" s="374">
        <v>0</v>
      </c>
      <c r="N1001" s="374">
        <v>2.551842E-4</v>
      </c>
      <c r="O1001" s="374">
        <v>2.312312E-4</v>
      </c>
      <c r="P1001" s="374">
        <v>10.358896204318446</v>
      </c>
      <c r="Q1001" s="374">
        <v>2.551842E-4</v>
      </c>
      <c r="R1001" s="374">
        <v>2.312312E-4</v>
      </c>
      <c r="S1001" s="374">
        <v>10.358896204318446</v>
      </c>
      <c r="T1001" s="374">
        <v>0</v>
      </c>
      <c r="U1001" s="374">
        <v>0</v>
      </c>
      <c r="V1001" s="374">
        <v>0</v>
      </c>
      <c r="W1001" s="374">
        <v>1.429058E-3</v>
      </c>
      <c r="X1001" s="374">
        <v>1.2435027999999999E-3</v>
      </c>
      <c r="Y1001" s="374">
        <v>14.921976854414808</v>
      </c>
      <c r="Z1001" s="374">
        <v>1.429058E-3</v>
      </c>
      <c r="AA1001" s="374">
        <v>1.2435027999999999E-3</v>
      </c>
      <c r="AB1001" s="374">
        <v>14.921976854414808</v>
      </c>
    </row>
    <row r="1002" spans="1:28" x14ac:dyDescent="0.25">
      <c r="A1002" s="373" t="s">
        <v>618</v>
      </c>
      <c r="B1002" s="374">
        <v>0</v>
      </c>
      <c r="C1002" s="374">
        <v>0</v>
      </c>
      <c r="D1002" s="374">
        <v>0</v>
      </c>
      <c r="E1002" s="374">
        <v>2.9997179000000001E-3</v>
      </c>
      <c r="F1002" s="374">
        <v>3.0987371999999999E-3</v>
      </c>
      <c r="G1002" s="374">
        <v>-3.1954726589915383</v>
      </c>
      <c r="H1002" s="374">
        <v>2.9997179000000001E-3</v>
      </c>
      <c r="I1002" s="374">
        <v>3.0987371999999999E-3</v>
      </c>
      <c r="J1002" s="374">
        <v>-3.1954726589915383</v>
      </c>
      <c r="K1002" s="374">
        <v>6.3795999999999997E-5</v>
      </c>
      <c r="L1002" s="374">
        <v>0</v>
      </c>
      <c r="M1002" s="374">
        <v>0</v>
      </c>
      <c r="N1002" s="374">
        <v>4.0404159999999999E-4</v>
      </c>
      <c r="O1002" s="374">
        <v>2.8261589999999999E-4</v>
      </c>
      <c r="P1002" s="374">
        <v>42.964921648074309</v>
      </c>
      <c r="Q1002" s="374">
        <v>4.6783769999999999E-4</v>
      </c>
      <c r="R1002" s="374">
        <v>2.8261589999999999E-4</v>
      </c>
      <c r="S1002" s="374">
        <v>65.538350814656937</v>
      </c>
      <c r="T1002" s="374">
        <v>2.8205099999999999E-5</v>
      </c>
      <c r="U1002" s="374">
        <v>0</v>
      </c>
      <c r="V1002" s="374">
        <v>0</v>
      </c>
      <c r="W1002" s="374">
        <v>1.8521344E-3</v>
      </c>
      <c r="X1002" s="374">
        <v>1.8656867999999999E-3</v>
      </c>
      <c r="Y1002" s="374">
        <v>-0.72640273812303313</v>
      </c>
      <c r="Z1002" s="374">
        <v>1.8803394999999999E-3</v>
      </c>
      <c r="AA1002" s="374">
        <v>1.8656867999999999E-3</v>
      </c>
      <c r="AB1002" s="374">
        <v>0.78537833895806486</v>
      </c>
    </row>
    <row r="1003" spans="1:28" x14ac:dyDescent="0.25">
      <c r="A1003" s="373" t="s">
        <v>619</v>
      </c>
      <c r="B1003" s="374">
        <v>3.3704700000000003E-5</v>
      </c>
      <c r="C1003" s="374">
        <v>0</v>
      </c>
      <c r="D1003" s="374">
        <v>0</v>
      </c>
      <c r="E1003" s="374">
        <v>2.2919193E-3</v>
      </c>
      <c r="F1003" s="374">
        <v>2.0996907999999998E-3</v>
      </c>
      <c r="G1003" s="374">
        <v>9.1550860726731909</v>
      </c>
      <c r="H1003" s="374">
        <v>2.3256240000000001E-3</v>
      </c>
      <c r="I1003" s="374">
        <v>2.0996907999999998E-3</v>
      </c>
      <c r="J1003" s="374">
        <v>10.76030813679807</v>
      </c>
      <c r="K1003" s="374">
        <v>0</v>
      </c>
      <c r="L1003" s="374">
        <v>0</v>
      </c>
      <c r="M1003" s="374">
        <v>0</v>
      </c>
      <c r="N1003" s="374">
        <v>6.5922579999999999E-4</v>
      </c>
      <c r="O1003" s="374">
        <v>1.1304634999999999E-3</v>
      </c>
      <c r="P1003" s="374">
        <v>-41.685352954783582</v>
      </c>
      <c r="Q1003" s="374">
        <v>6.5922579999999999E-4</v>
      </c>
      <c r="R1003" s="374">
        <v>1.1304634999999999E-3</v>
      </c>
      <c r="S1003" s="374">
        <v>-41.685352954783582</v>
      </c>
      <c r="T1003" s="374">
        <v>1.88034E-5</v>
      </c>
      <c r="U1003" s="374">
        <v>0</v>
      </c>
      <c r="V1003" s="374">
        <v>0</v>
      </c>
      <c r="W1003" s="374">
        <v>1.5700835000000001E-3</v>
      </c>
      <c r="X1003" s="374">
        <v>1.6753105999999999E-3</v>
      </c>
      <c r="Y1003" s="374">
        <v>-6.2810502124203023</v>
      </c>
      <c r="Z1003" s="374">
        <v>1.5888867999999999E-3</v>
      </c>
      <c r="AA1003" s="374">
        <v>1.6753105999999999E-3</v>
      </c>
      <c r="AB1003" s="374">
        <v>-5.1586732633339789</v>
      </c>
    </row>
    <row r="1004" spans="1:28" x14ac:dyDescent="0.25">
      <c r="A1004" s="373" t="s">
        <v>620</v>
      </c>
      <c r="B1004" s="374">
        <v>0</v>
      </c>
      <c r="C1004" s="374">
        <v>0</v>
      </c>
      <c r="D1004" s="374">
        <v>0</v>
      </c>
      <c r="E1004" s="374">
        <v>1.4830066E-3</v>
      </c>
      <c r="F1004" s="374">
        <v>1.3377062E-3</v>
      </c>
      <c r="G1004" s="374">
        <v>10.861906747535443</v>
      </c>
      <c r="H1004" s="374">
        <v>1.4830066E-3</v>
      </c>
      <c r="I1004" s="374">
        <v>1.3377062E-3</v>
      </c>
      <c r="J1004" s="374">
        <v>10.861906747535443</v>
      </c>
      <c r="K1004" s="374">
        <v>0</v>
      </c>
      <c r="L1004" s="374">
        <v>2.0356249999999999E-4</v>
      </c>
      <c r="M1004" s="374">
        <v>-100</v>
      </c>
      <c r="N1004" s="374">
        <v>7.6555250000000003E-4</v>
      </c>
      <c r="O1004" s="374">
        <v>6.0871109999999999E-4</v>
      </c>
      <c r="P1004" s="374">
        <v>25.766147520556149</v>
      </c>
      <c r="Q1004" s="374">
        <v>7.6555250000000003E-4</v>
      </c>
      <c r="R1004" s="374">
        <v>8.1227359999999995E-4</v>
      </c>
      <c r="S1004" s="374">
        <v>-5.7518919733449358</v>
      </c>
      <c r="T1004" s="374">
        <v>0</v>
      </c>
      <c r="U1004" s="374">
        <v>8.9130700000000004E-5</v>
      </c>
      <c r="V1004" s="374">
        <v>-100</v>
      </c>
      <c r="W1004" s="374">
        <v>1.1658104999999999E-3</v>
      </c>
      <c r="X1004" s="374">
        <v>1.0185127000000001E-3</v>
      </c>
      <c r="Y1004" s="374">
        <v>14.462048435920316</v>
      </c>
      <c r="Z1004" s="374">
        <v>1.1658104999999999E-3</v>
      </c>
      <c r="AA1004" s="374">
        <v>1.1076434000000001E-3</v>
      </c>
      <c r="AB1004" s="374">
        <v>5.2514283929286032</v>
      </c>
    </row>
    <row r="1005" spans="1:28" x14ac:dyDescent="0.25">
      <c r="A1005" s="373" t="s">
        <v>621</v>
      </c>
      <c r="B1005" s="374">
        <v>0</v>
      </c>
      <c r="C1005" s="374">
        <v>0</v>
      </c>
      <c r="D1005" s="374">
        <v>0</v>
      </c>
      <c r="E1005" s="374">
        <v>1.6515301E-3</v>
      </c>
      <c r="F1005" s="374">
        <v>1.6594330000000001E-3</v>
      </c>
      <c r="G1005" s="374">
        <v>-0.47624098110620183</v>
      </c>
      <c r="H1005" s="374">
        <v>1.6515301E-3</v>
      </c>
      <c r="I1005" s="374">
        <v>1.6594330000000001E-3</v>
      </c>
      <c r="J1005" s="374">
        <v>-0.47624098110620183</v>
      </c>
      <c r="K1005" s="374">
        <v>6.3795999999999997E-5</v>
      </c>
      <c r="L1005" s="374">
        <v>1.9565709999999999E-4</v>
      </c>
      <c r="M1005" s="374">
        <v>-67.393976502769391</v>
      </c>
      <c r="N1005" s="374">
        <v>0</v>
      </c>
      <c r="O1005" s="374">
        <v>3.9131430000000002E-4</v>
      </c>
      <c r="P1005" s="374">
        <v>-100</v>
      </c>
      <c r="Q1005" s="374">
        <v>6.3795999999999997E-5</v>
      </c>
      <c r="R1005" s="374">
        <v>5.8697139999999996E-4</v>
      </c>
      <c r="S1005" s="374">
        <v>-89.131327352576292</v>
      </c>
      <c r="T1005" s="374">
        <v>2.8205099999999999E-5</v>
      </c>
      <c r="U1005" s="374">
        <v>8.5669300000000003E-5</v>
      </c>
      <c r="V1005" s="374">
        <v>-67.076770791870601</v>
      </c>
      <c r="W1005" s="374">
        <v>9.2136629999999995E-4</v>
      </c>
      <c r="X1005" s="374">
        <v>1.104182E-3</v>
      </c>
      <c r="Y1005" s="374">
        <v>-16.556663665953618</v>
      </c>
      <c r="Z1005" s="374">
        <v>9.4957139999999999E-4</v>
      </c>
      <c r="AA1005" s="374">
        <v>1.1898512999999999E-3</v>
      </c>
      <c r="AB1005" s="374">
        <v>-20.194111650758373</v>
      </c>
    </row>
    <row r="1006" spans="1:28" x14ac:dyDescent="0.25">
      <c r="A1006" s="373" t="s">
        <v>622</v>
      </c>
      <c r="B1006" s="374">
        <v>0</v>
      </c>
      <c r="C1006" s="374">
        <v>0</v>
      </c>
      <c r="D1006" s="374">
        <v>0</v>
      </c>
      <c r="E1006" s="374">
        <v>6.0668449999999997E-4</v>
      </c>
      <c r="F1006" s="374">
        <v>9.1438149999999998E-4</v>
      </c>
      <c r="G1006" s="374">
        <v>-33.650833924352142</v>
      </c>
      <c r="H1006" s="374">
        <v>6.0668449999999997E-4</v>
      </c>
      <c r="I1006" s="374">
        <v>9.1438149999999998E-4</v>
      </c>
      <c r="J1006" s="374">
        <v>-33.650833924352142</v>
      </c>
      <c r="K1006" s="374">
        <v>0</v>
      </c>
      <c r="L1006" s="374">
        <v>0</v>
      </c>
      <c r="M1006" s="374">
        <v>0</v>
      </c>
      <c r="N1006" s="374">
        <v>2.551842E-4</v>
      </c>
      <c r="O1006" s="374">
        <v>4.3479370000000002E-4</v>
      </c>
      <c r="P1006" s="374">
        <v>-41.309131204062986</v>
      </c>
      <c r="Q1006" s="374">
        <v>2.551842E-4</v>
      </c>
      <c r="R1006" s="374">
        <v>4.3479370000000002E-4</v>
      </c>
      <c r="S1006" s="374">
        <v>-41.309131204062986</v>
      </c>
      <c r="T1006" s="374">
        <v>0</v>
      </c>
      <c r="U1006" s="374">
        <v>0</v>
      </c>
      <c r="V1006" s="374">
        <v>0</v>
      </c>
      <c r="W1006" s="374">
        <v>4.512815E-4</v>
      </c>
      <c r="X1006" s="374">
        <v>7.0439199999999997E-4</v>
      </c>
      <c r="Y1006" s="374">
        <v>-35.933187770445997</v>
      </c>
      <c r="Z1006" s="374">
        <v>4.512815E-4</v>
      </c>
      <c r="AA1006" s="374">
        <v>7.0439199999999997E-4</v>
      </c>
      <c r="AB1006" s="374">
        <v>-35.933187770445997</v>
      </c>
    </row>
    <row r="1007" spans="1:28" x14ac:dyDescent="0.25">
      <c r="A1007" s="373" t="s">
        <v>623</v>
      </c>
      <c r="B1007" s="374">
        <v>0</v>
      </c>
      <c r="C1007" s="374">
        <v>0</v>
      </c>
      <c r="D1007" s="374">
        <v>0</v>
      </c>
      <c r="E1007" s="374">
        <v>1.8200535E-3</v>
      </c>
      <c r="F1007" s="374">
        <v>1.5409021000000001E-3</v>
      </c>
      <c r="G1007" s="374">
        <v>18.116102249455036</v>
      </c>
      <c r="H1007" s="374">
        <v>1.8200535E-3</v>
      </c>
      <c r="I1007" s="374">
        <v>1.5409021000000001E-3</v>
      </c>
      <c r="J1007" s="374">
        <v>18.116102249455036</v>
      </c>
      <c r="K1007" s="374">
        <v>0</v>
      </c>
      <c r="L1007" s="374">
        <v>6.5219E-5</v>
      </c>
      <c r="M1007" s="374">
        <v>-100</v>
      </c>
      <c r="N1007" s="374">
        <v>2.1265349999999999E-4</v>
      </c>
      <c r="O1007" s="374">
        <v>2.8261589999999999E-4</v>
      </c>
      <c r="P1007" s="374">
        <v>-24.755295084246853</v>
      </c>
      <c r="Q1007" s="374">
        <v>2.1265349999999999E-4</v>
      </c>
      <c r="R1007" s="374">
        <v>3.4783490000000003E-4</v>
      </c>
      <c r="S1007" s="374">
        <v>-38.863667791817335</v>
      </c>
      <c r="T1007" s="374">
        <v>0</v>
      </c>
      <c r="U1007" s="374">
        <v>2.85564E-5</v>
      </c>
      <c r="V1007" s="374">
        <v>-100</v>
      </c>
      <c r="W1007" s="374">
        <v>1.1094003000000001E-3</v>
      </c>
      <c r="X1007" s="374">
        <v>9.8995630000000005E-4</v>
      </c>
      <c r="Y1007" s="374">
        <v>12.065583096950849</v>
      </c>
      <c r="Z1007" s="374">
        <v>1.1094003000000001E-3</v>
      </c>
      <c r="AA1007" s="374">
        <v>1.0185127000000001E-3</v>
      </c>
      <c r="AB1007" s="374">
        <v>8.9235607960509444</v>
      </c>
    </row>
    <row r="1008" spans="1:28" x14ac:dyDescent="0.25">
      <c r="A1008" s="373" t="s">
        <v>624</v>
      </c>
      <c r="B1008" s="374">
        <v>1.3481880000000001E-4</v>
      </c>
      <c r="C1008" s="374">
        <v>3.386598E-4</v>
      </c>
      <c r="D1008" s="374">
        <v>-60.190492051315218</v>
      </c>
      <c r="E1008" s="374">
        <v>4.3816100000000001E-4</v>
      </c>
      <c r="F1008" s="374">
        <v>2.0319589999999999E-4</v>
      </c>
      <c r="G1008" s="374">
        <v>115.63476428412187</v>
      </c>
      <c r="H1008" s="374">
        <v>5.7297979999999999E-4</v>
      </c>
      <c r="I1008" s="374">
        <v>5.4185569999999996E-4</v>
      </c>
      <c r="J1008" s="374">
        <v>5.7439831305641009</v>
      </c>
      <c r="K1008" s="374">
        <v>0</v>
      </c>
      <c r="L1008" s="374">
        <v>0</v>
      </c>
      <c r="M1008" s="374">
        <v>0</v>
      </c>
      <c r="N1008" s="374">
        <v>1.913881E-4</v>
      </c>
      <c r="O1008" s="374">
        <v>5.000127E-4</v>
      </c>
      <c r="P1008" s="374">
        <v>-61.723352226853436</v>
      </c>
      <c r="Q1008" s="374">
        <v>1.913881E-4</v>
      </c>
      <c r="R1008" s="374">
        <v>5.000127E-4</v>
      </c>
      <c r="S1008" s="374">
        <v>-61.723352226853436</v>
      </c>
      <c r="T1008" s="374">
        <v>7.5213600000000001E-5</v>
      </c>
      <c r="U1008" s="374">
        <v>1.9037620000000001E-4</v>
      </c>
      <c r="V1008" s="374">
        <v>-60.492120338571745</v>
      </c>
      <c r="W1008" s="374">
        <v>3.2905940000000001E-4</v>
      </c>
      <c r="X1008" s="374">
        <v>3.3315839999999998E-4</v>
      </c>
      <c r="Y1008" s="374">
        <v>-1.2303456854157013</v>
      </c>
      <c r="Z1008" s="374">
        <v>4.0427300000000002E-4</v>
      </c>
      <c r="AA1008" s="374">
        <v>5.2353459999999997E-4</v>
      </c>
      <c r="AB1008" s="374">
        <v>-22.780079864826497</v>
      </c>
    </row>
    <row r="1009" spans="1:28" x14ac:dyDescent="0.25">
      <c r="A1009" s="373" t="s">
        <v>625</v>
      </c>
      <c r="B1009" s="374">
        <v>4.0445630000000003E-4</v>
      </c>
      <c r="C1009" s="374">
        <v>0</v>
      </c>
      <c r="D1009" s="374">
        <v>0</v>
      </c>
      <c r="E1009" s="374">
        <v>2.190805E-4</v>
      </c>
      <c r="F1009" s="374">
        <v>4.7258439999999999E-4</v>
      </c>
      <c r="G1009" s="374">
        <v>-53.642037274188482</v>
      </c>
      <c r="H1009" s="374">
        <v>6.2353690000000004E-4</v>
      </c>
      <c r="I1009" s="374">
        <v>4.7258439999999999E-4</v>
      </c>
      <c r="J1009" s="374">
        <v>31.941913444455651</v>
      </c>
      <c r="K1009" s="374">
        <v>0</v>
      </c>
      <c r="L1009" s="374">
        <v>2.3913649999999999E-4</v>
      </c>
      <c r="M1009" s="374">
        <v>-100</v>
      </c>
      <c r="N1009" s="374">
        <v>2.3391880000000001E-4</v>
      </c>
      <c r="O1009" s="374">
        <v>2.1739700000000001E-5</v>
      </c>
      <c r="P1009" s="374">
        <v>975.99828884483225</v>
      </c>
      <c r="Q1009" s="374">
        <v>2.3391880000000001E-4</v>
      </c>
      <c r="R1009" s="374">
        <v>2.6087620000000001E-4</v>
      </c>
      <c r="S1009" s="374">
        <v>-10.333407187010547</v>
      </c>
      <c r="T1009" s="374">
        <v>2.2564070000000001E-4</v>
      </c>
      <c r="U1009" s="374">
        <v>1.0470690000000001E-4</v>
      </c>
      <c r="V1009" s="374">
        <v>115.49745050230693</v>
      </c>
      <c r="W1009" s="374">
        <v>2.2564070000000001E-4</v>
      </c>
      <c r="X1009" s="374">
        <v>2.7518019999999999E-4</v>
      </c>
      <c r="Y1009" s="374">
        <v>-18.002567045158035</v>
      </c>
      <c r="Z1009" s="374">
        <v>4.512815E-4</v>
      </c>
      <c r="AA1009" s="374">
        <v>3.7988710000000001E-4</v>
      </c>
      <c r="AB1009" s="374">
        <v>18.793583672622738</v>
      </c>
    </row>
    <row r="1010" spans="1:28" x14ac:dyDescent="0.25">
      <c r="A1010" s="373" t="s">
        <v>626</v>
      </c>
      <c r="B1010" s="374">
        <v>0</v>
      </c>
      <c r="C1010" s="374">
        <v>0</v>
      </c>
      <c r="D1010" s="374">
        <v>0</v>
      </c>
      <c r="E1010" s="374">
        <v>1.179664E-4</v>
      </c>
      <c r="F1010" s="374">
        <v>0</v>
      </c>
      <c r="G1010" s="374">
        <v>0</v>
      </c>
      <c r="H1010" s="374">
        <v>1.179664E-4</v>
      </c>
      <c r="I1010" s="374">
        <v>0</v>
      </c>
      <c r="J1010" s="374">
        <v>0</v>
      </c>
      <c r="K1010" s="374">
        <v>6.3795999999999997E-5</v>
      </c>
      <c r="L1010" s="374">
        <v>2.6087620000000001E-4</v>
      </c>
      <c r="M1010" s="374">
        <v>-75.545488626405927</v>
      </c>
      <c r="N1010" s="374">
        <v>0</v>
      </c>
      <c r="O1010" s="374">
        <v>0</v>
      </c>
      <c r="P1010" s="374">
        <v>0</v>
      </c>
      <c r="Q1010" s="374">
        <v>6.3795999999999997E-5</v>
      </c>
      <c r="R1010" s="374">
        <v>2.6087620000000001E-4</v>
      </c>
      <c r="S1010" s="374">
        <v>-75.545488626405927</v>
      </c>
      <c r="T1010" s="374">
        <v>2.8205099999999999E-5</v>
      </c>
      <c r="U1010" s="374">
        <v>1.1422570000000001E-4</v>
      </c>
      <c r="V1010" s="374">
        <v>-75.307570888162644</v>
      </c>
      <c r="W1010" s="374">
        <v>6.5811900000000006E-5</v>
      </c>
      <c r="X1010" s="374">
        <v>0</v>
      </c>
      <c r="Y1010" s="374">
        <v>0</v>
      </c>
      <c r="Z1010" s="374">
        <v>9.4017000000000005E-5</v>
      </c>
      <c r="AA1010" s="374">
        <v>1.1422570000000001E-4</v>
      </c>
      <c r="AB1010" s="374">
        <v>-17.691902960542162</v>
      </c>
    </row>
    <row r="1011" spans="1:28" x14ac:dyDescent="0.25">
      <c r="A1011" s="373" t="s">
        <v>627</v>
      </c>
      <c r="B1011" s="374">
        <v>0</v>
      </c>
      <c r="C1011" s="374">
        <v>0</v>
      </c>
      <c r="D1011" s="374">
        <v>0</v>
      </c>
      <c r="E1011" s="374">
        <v>0</v>
      </c>
      <c r="F1011" s="374">
        <v>0</v>
      </c>
      <c r="G1011" s="374">
        <v>0</v>
      </c>
      <c r="H1011" s="374">
        <v>0</v>
      </c>
      <c r="I1011" s="374">
        <v>0</v>
      </c>
      <c r="J1011" s="374">
        <v>0</v>
      </c>
      <c r="K1011" s="374">
        <v>0</v>
      </c>
      <c r="L1011" s="374">
        <v>6.5219E-5</v>
      </c>
      <c r="M1011" s="374">
        <v>-100</v>
      </c>
      <c r="N1011" s="374">
        <v>0</v>
      </c>
      <c r="O1011" s="374">
        <v>8.6958699999999998E-5</v>
      </c>
      <c r="P1011" s="374">
        <v>-100</v>
      </c>
      <c r="Q1011" s="374">
        <v>0</v>
      </c>
      <c r="R1011" s="374">
        <v>1.5217780000000001E-4</v>
      </c>
      <c r="S1011" s="374">
        <v>-100</v>
      </c>
      <c r="T1011" s="374">
        <v>0</v>
      </c>
      <c r="U1011" s="374">
        <v>2.85564E-5</v>
      </c>
      <c r="V1011" s="374">
        <v>-100</v>
      </c>
      <c r="W1011" s="374">
        <v>0</v>
      </c>
      <c r="X1011" s="374">
        <v>3.8075199999999998E-5</v>
      </c>
      <c r="Y1011" s="374">
        <v>-100</v>
      </c>
      <c r="Z1011" s="374">
        <v>0</v>
      </c>
      <c r="AA1011" s="374">
        <v>6.6631700000000001E-5</v>
      </c>
      <c r="AB1011" s="374">
        <v>-100</v>
      </c>
    </row>
    <row r="1012" spans="1:28" x14ac:dyDescent="0.25">
      <c r="A1012" s="373" t="s">
        <v>628</v>
      </c>
      <c r="B1012" s="374">
        <v>0</v>
      </c>
      <c r="C1012" s="374">
        <v>0</v>
      </c>
      <c r="D1012" s="374">
        <v>0</v>
      </c>
      <c r="E1012" s="374"/>
      <c r="F1012" s="374">
        <v>0</v>
      </c>
      <c r="G1012" s="374">
        <v>0</v>
      </c>
      <c r="H1012" s="374">
        <v>0</v>
      </c>
      <c r="I1012" s="374">
        <v>0</v>
      </c>
      <c r="J1012" s="374">
        <v>0</v>
      </c>
      <c r="K1012" s="374">
        <v>0</v>
      </c>
      <c r="L1012" s="374">
        <v>0</v>
      </c>
      <c r="M1012" s="374">
        <v>0</v>
      </c>
      <c r="N1012" s="374">
        <v>0</v>
      </c>
      <c r="O1012" s="374">
        <v>8.6958699999999998E-5</v>
      </c>
      <c r="P1012" s="374">
        <v>-100</v>
      </c>
      <c r="Q1012" s="374">
        <v>0</v>
      </c>
      <c r="R1012" s="374">
        <v>8.6958699999999998E-5</v>
      </c>
      <c r="S1012" s="374">
        <v>-100</v>
      </c>
      <c r="T1012" s="374">
        <v>0</v>
      </c>
      <c r="U1012" s="374">
        <v>0</v>
      </c>
      <c r="V1012" s="374">
        <v>0</v>
      </c>
      <c r="W1012" s="374"/>
      <c r="X1012" s="374">
        <v>3.8075199999999998E-5</v>
      </c>
      <c r="Y1012" s="374">
        <v>-100</v>
      </c>
      <c r="Z1012" s="374">
        <v>0</v>
      </c>
      <c r="AA1012" s="374">
        <v>3.8075199999999998E-5</v>
      </c>
      <c r="AB1012" s="374">
        <v>-100</v>
      </c>
    </row>
    <row r="1013" spans="1:28" s="340" customFormat="1" x14ac:dyDescent="0.25">
      <c r="A1013" s="379" t="s">
        <v>32</v>
      </c>
      <c r="B1013" s="375">
        <v>6.0668449999999997E-4</v>
      </c>
      <c r="C1013" s="375">
        <v>3.5559280000000001E-4</v>
      </c>
      <c r="D1013" s="375">
        <v>70.612144002915684</v>
      </c>
      <c r="E1013" s="375">
        <v>2.8455954799999999E-2</v>
      </c>
      <c r="F1013" s="375">
        <v>2.8485907500000001E-2</v>
      </c>
      <c r="G1013" s="375">
        <v>-0.10514918648809601</v>
      </c>
      <c r="H1013" s="375">
        <v>2.9062639299999998E-2</v>
      </c>
      <c r="I1013" s="375">
        <v>2.88415003E-2</v>
      </c>
      <c r="J1013" s="375">
        <v>0.76673889256724248</v>
      </c>
      <c r="K1013" s="375">
        <v>2.7644950000000002E-4</v>
      </c>
      <c r="L1013" s="375">
        <v>1.0514101000000001E-3</v>
      </c>
      <c r="M1013" s="375">
        <v>-73.706786723848296</v>
      </c>
      <c r="N1013" s="375">
        <v>9.3026232000000004E-3</v>
      </c>
      <c r="O1013" s="375">
        <v>9.9113190999999996E-3</v>
      </c>
      <c r="P1013" s="375">
        <v>-6.1414216801878529</v>
      </c>
      <c r="Q1013" s="375">
        <v>9.5790727999999995E-3</v>
      </c>
      <c r="R1013" s="375">
        <v>1.09627292E-2</v>
      </c>
      <c r="S1013" s="375">
        <v>-12.621459262169864</v>
      </c>
      <c r="T1013" s="375">
        <v>4.6068319999999999E-4</v>
      </c>
      <c r="U1013" s="375">
        <v>6.6025929999999995E-4</v>
      </c>
      <c r="V1013" s="375">
        <v>-30.226927511660939</v>
      </c>
      <c r="W1013" s="375">
        <v>1.9988008500000001E-2</v>
      </c>
      <c r="X1013" s="375">
        <v>2.0352947E-2</v>
      </c>
      <c r="Y1013" s="375">
        <v>-1.793049920485712</v>
      </c>
      <c r="Z1013" s="375">
        <v>2.04486917E-2</v>
      </c>
      <c r="AA1013" s="375">
        <v>2.10132063E-2</v>
      </c>
      <c r="AB1013" s="375">
        <v>-2.6864753143360121</v>
      </c>
    </row>
    <row r="1014" spans="1:28" x14ac:dyDescent="0.25">
      <c r="A1014" s="1071"/>
      <c r="B1014" s="1072"/>
      <c r="C1014" s="1072"/>
      <c r="D1014" s="1072"/>
      <c r="E1014" s="1072"/>
      <c r="F1014" s="1072"/>
      <c r="G1014" s="1072"/>
      <c r="H1014" s="1072"/>
      <c r="I1014" s="1072"/>
      <c r="J1014" s="1072"/>
      <c r="K1014" s="1072"/>
      <c r="L1014" s="1072"/>
      <c r="M1014" s="1072"/>
      <c r="N1014" s="1072"/>
      <c r="O1014" s="1072"/>
      <c r="P1014" s="1072"/>
      <c r="Q1014" s="1072"/>
      <c r="R1014" s="1072"/>
      <c r="S1014" s="1072"/>
      <c r="T1014" s="1072"/>
      <c r="U1014" s="1072"/>
      <c r="V1014" s="1072"/>
      <c r="W1014" s="1072"/>
      <c r="X1014" s="1072"/>
      <c r="Y1014" s="1072"/>
      <c r="Z1014" s="1072"/>
      <c r="AA1014" s="1072"/>
      <c r="AB1014" s="1072"/>
    </row>
    <row r="1015" spans="1:28" x14ac:dyDescent="0.25">
      <c r="A1015" s="1088" t="s">
        <v>649</v>
      </c>
      <c r="B1015" s="1077"/>
      <c r="C1015" s="1077"/>
      <c r="D1015" s="1077"/>
      <c r="E1015" s="1077"/>
      <c r="F1015" s="1077"/>
      <c r="G1015" s="1077"/>
      <c r="H1015" s="1077"/>
      <c r="I1015" s="1077"/>
      <c r="J1015" s="1077"/>
      <c r="K1015" s="1077"/>
      <c r="L1015" s="1077"/>
      <c r="M1015" s="1077"/>
      <c r="N1015" s="1077"/>
      <c r="O1015" s="1077"/>
      <c r="P1015" s="1077"/>
      <c r="Q1015" s="1077"/>
      <c r="R1015" s="1077"/>
      <c r="S1015" s="1077"/>
      <c r="T1015" s="1077"/>
      <c r="U1015" s="1077"/>
      <c r="V1015" s="1077"/>
      <c r="W1015" s="1077"/>
      <c r="X1015" s="1077"/>
      <c r="Y1015" s="1077"/>
      <c r="Z1015" s="1077"/>
      <c r="AA1015" s="1077"/>
      <c r="AB1015" s="1078"/>
    </row>
    <row r="1016" spans="1:28" x14ac:dyDescent="0.25">
      <c r="A1016" s="1082" t="s">
        <v>609</v>
      </c>
      <c r="B1016" s="1077"/>
      <c r="C1016" s="1077"/>
      <c r="D1016" s="1077"/>
      <c r="E1016" s="1077"/>
      <c r="F1016" s="1077"/>
      <c r="G1016" s="1077"/>
      <c r="H1016" s="1077"/>
      <c r="I1016" s="1077"/>
      <c r="J1016" s="1077"/>
      <c r="K1016" s="1077"/>
      <c r="L1016" s="1077"/>
      <c r="M1016" s="1077"/>
      <c r="N1016" s="1077"/>
      <c r="O1016" s="1077"/>
      <c r="P1016" s="1077"/>
      <c r="Q1016" s="1077"/>
      <c r="R1016" s="1077"/>
      <c r="S1016" s="1077"/>
      <c r="T1016" s="1077"/>
      <c r="U1016" s="1077"/>
      <c r="V1016" s="1077"/>
      <c r="W1016" s="1077"/>
      <c r="X1016" s="1077"/>
      <c r="Y1016" s="1077"/>
      <c r="Z1016" s="1077"/>
      <c r="AA1016" s="1077"/>
      <c r="AB1016" s="1078"/>
    </row>
    <row r="1017" spans="1:28" x14ac:dyDescent="0.25">
      <c r="A1017" s="373" t="s">
        <v>610</v>
      </c>
      <c r="B1017" s="374">
        <v>1.8200535300000001E-2</v>
      </c>
      <c r="C1017" s="374">
        <v>1.8287629400000002E-2</v>
      </c>
      <c r="D1017" s="374">
        <v>-0.47624598079399894</v>
      </c>
      <c r="E1017" s="374">
        <v>2.28517832E-2</v>
      </c>
      <c r="F1017" s="374">
        <v>1.7068454100000002E-2</v>
      </c>
      <c r="G1017" s="374">
        <v>33.883145281446424</v>
      </c>
      <c r="H1017" s="374">
        <v>4.1052318599999998E-2</v>
      </c>
      <c r="I1017" s="374">
        <v>3.5356083400000002E-2</v>
      </c>
      <c r="J1017" s="374">
        <v>16.111046960591779</v>
      </c>
      <c r="K1017" s="374">
        <v>6.7623807199999997E-2</v>
      </c>
      <c r="L1017" s="374">
        <v>6.7045182100000003E-2</v>
      </c>
      <c r="M1017" s="374">
        <v>0.86303755449117503</v>
      </c>
      <c r="N1017" s="374">
        <v>7.3748227499999999E-2</v>
      </c>
      <c r="O1017" s="374">
        <v>6.54799249E-2</v>
      </c>
      <c r="P1017" s="374">
        <v>12.627232869657746</v>
      </c>
      <c r="Q1017" s="374">
        <v>0.14137203470000001</v>
      </c>
      <c r="R1017" s="374">
        <v>0.132525107</v>
      </c>
      <c r="S1017" s="374">
        <v>6.6756616163305527</v>
      </c>
      <c r="T1017" s="374">
        <v>4.0051230600000001E-2</v>
      </c>
      <c r="U1017" s="374">
        <v>3.9636325899999998E-2</v>
      </c>
      <c r="V1017" s="374">
        <v>1.046778909444801</v>
      </c>
      <c r="W1017" s="374">
        <v>4.5353787899999998E-2</v>
      </c>
      <c r="X1017" s="374">
        <v>3.8265617199999997E-2</v>
      </c>
      <c r="Y1017" s="374">
        <v>18.523602175166289</v>
      </c>
      <c r="Z1017" s="374">
        <v>8.5405018499999999E-2</v>
      </c>
      <c r="AA1017" s="374">
        <v>7.7901943000000001E-2</v>
      </c>
      <c r="AB1017" s="374">
        <v>9.6314356369776366</v>
      </c>
    </row>
    <row r="1018" spans="1:28" x14ac:dyDescent="0.25">
      <c r="A1018" s="373" t="s">
        <v>611</v>
      </c>
      <c r="B1018" s="374">
        <v>3.4783245300000001E-2</v>
      </c>
      <c r="C1018" s="374">
        <v>5.3846908700000001E-2</v>
      </c>
      <c r="D1018" s="374">
        <v>-35.403450003435388</v>
      </c>
      <c r="E1018" s="374">
        <v>3.3772104400000003E-2</v>
      </c>
      <c r="F1018" s="374">
        <v>3.88104134E-2</v>
      </c>
      <c r="G1018" s="374">
        <v>-12.981848320121214</v>
      </c>
      <c r="H1018" s="374">
        <v>6.8555349700000004E-2</v>
      </c>
      <c r="I1018" s="374">
        <v>9.2657322099999995E-2</v>
      </c>
      <c r="J1018" s="374">
        <v>-26.011945795269199</v>
      </c>
      <c r="K1018" s="374">
        <v>8.6507436399999998E-2</v>
      </c>
      <c r="L1018" s="374">
        <v>0.12991634499999999</v>
      </c>
      <c r="M1018" s="374">
        <v>-33.412969399654827</v>
      </c>
      <c r="N1018" s="374">
        <v>0.1028392238</v>
      </c>
      <c r="O1018" s="374">
        <v>0.1301772212</v>
      </c>
      <c r="P1018" s="374">
        <v>-21.000599911407537</v>
      </c>
      <c r="Q1018" s="374">
        <v>0.18934666019999999</v>
      </c>
      <c r="R1018" s="374">
        <v>0.26009356630000002</v>
      </c>
      <c r="S1018" s="374">
        <v>-27.200559824074368</v>
      </c>
      <c r="T1018" s="374">
        <v>5.7651208000000002E-2</v>
      </c>
      <c r="U1018" s="374">
        <v>8.7154226599999995E-2</v>
      </c>
      <c r="V1018" s="374">
        <v>-33.851506405312982</v>
      </c>
      <c r="W1018" s="374">
        <v>6.4307609700000004E-2</v>
      </c>
      <c r="X1018" s="374">
        <v>7.8815748800000002E-2</v>
      </c>
      <c r="Y1018" s="374">
        <v>-18.407665118827111</v>
      </c>
      <c r="Z1018" s="374">
        <v>0.1219588177</v>
      </c>
      <c r="AA1018" s="374">
        <v>0.1659699754</v>
      </c>
      <c r="AB1018" s="374">
        <v>-26.517541858959625</v>
      </c>
    </row>
    <row r="1019" spans="1:28" x14ac:dyDescent="0.25">
      <c r="A1019" s="373" t="s">
        <v>612</v>
      </c>
      <c r="B1019" s="374">
        <v>7.6037792000000007E-2</v>
      </c>
      <c r="C1019" s="374">
        <v>8.9812579700000006E-2</v>
      </c>
      <c r="D1019" s="374">
        <v>-15.337258706978218</v>
      </c>
      <c r="E1019" s="374">
        <v>7.0375403200000006E-2</v>
      </c>
      <c r="F1019" s="374">
        <v>8.63582497E-2</v>
      </c>
      <c r="G1019" s="374">
        <v>-18.507608196695536</v>
      </c>
      <c r="H1019" s="374">
        <v>0.14641319520000001</v>
      </c>
      <c r="I1019" s="374">
        <v>0.17617082949999999</v>
      </c>
      <c r="J1019" s="374">
        <v>-16.891351641163709</v>
      </c>
      <c r="K1019" s="374">
        <v>0.2518667839</v>
      </c>
      <c r="L1019" s="374">
        <v>0.29870324310000002</v>
      </c>
      <c r="M1019" s="374">
        <v>-15.679929924403291</v>
      </c>
      <c r="N1019" s="374">
        <v>0.23451425980000001</v>
      </c>
      <c r="O1019" s="374">
        <v>0.3013120051</v>
      </c>
      <c r="P1019" s="374">
        <v>-22.168962460633136</v>
      </c>
      <c r="Q1019" s="374">
        <v>0.48638104370000002</v>
      </c>
      <c r="R1019" s="374">
        <v>0.60001524819999996</v>
      </c>
      <c r="S1019" s="374">
        <v>-18.938552785265696</v>
      </c>
      <c r="T1019" s="374">
        <v>0.1537741614</v>
      </c>
      <c r="U1019" s="374">
        <v>0.18127622230000001</v>
      </c>
      <c r="V1019" s="374">
        <v>-15.171355929122321</v>
      </c>
      <c r="W1019" s="374">
        <v>0.1429434061</v>
      </c>
      <c r="X1019" s="374">
        <v>0.18047664220000001</v>
      </c>
      <c r="Y1019" s="374">
        <v>-20.796727843820673</v>
      </c>
      <c r="Z1019" s="374">
        <v>0.2967175675</v>
      </c>
      <c r="AA1019" s="374">
        <v>0.36175286449999999</v>
      </c>
      <c r="AB1019" s="374">
        <v>-17.977825024243867</v>
      </c>
    </row>
    <row r="1020" spans="1:28" x14ac:dyDescent="0.25">
      <c r="A1020" s="373" t="s">
        <v>613</v>
      </c>
      <c r="B1020" s="374">
        <v>0.14681765159999999</v>
      </c>
      <c r="C1020" s="374">
        <v>0.1940520671</v>
      </c>
      <c r="D1020" s="374">
        <v>-24.341104017025962</v>
      </c>
      <c r="E1020" s="374">
        <v>0.15248004030000001</v>
      </c>
      <c r="F1020" s="374">
        <v>0.20035113939999999</v>
      </c>
      <c r="G1020" s="374">
        <v>-23.893599628812488</v>
      </c>
      <c r="H1020" s="374">
        <v>0.2992976919</v>
      </c>
      <c r="I1020" s="374">
        <v>0.39440320649999999</v>
      </c>
      <c r="J1020" s="374">
        <v>-24.113778243331808</v>
      </c>
      <c r="K1020" s="374">
        <v>0.4812773601</v>
      </c>
      <c r="L1020" s="374">
        <v>0.49749090359999998</v>
      </c>
      <c r="M1020" s="374">
        <v>-3.259063308027077</v>
      </c>
      <c r="N1020" s="374">
        <v>0.45524857400000002</v>
      </c>
      <c r="O1020" s="374">
        <v>0.48392534149999999</v>
      </c>
      <c r="P1020" s="374">
        <v>-5.9258660460127954</v>
      </c>
      <c r="Q1020" s="374">
        <v>0.93652593409999996</v>
      </c>
      <c r="R1020" s="374">
        <v>0.98141624510000003</v>
      </c>
      <c r="S1020" s="374">
        <v>-4.5740338234798621</v>
      </c>
      <c r="T1020" s="374">
        <v>0.29468680089999999</v>
      </c>
      <c r="U1020" s="374">
        <v>0.326914019</v>
      </c>
      <c r="V1020" s="374">
        <v>-9.8580104330123657</v>
      </c>
      <c r="W1020" s="374">
        <v>0.28633809370000002</v>
      </c>
      <c r="X1020" s="374">
        <v>0.32451527889999998</v>
      </c>
      <c r="Y1020" s="374">
        <v>-11.764372182847005</v>
      </c>
      <c r="Z1020" s="374">
        <v>0.58102489459999995</v>
      </c>
      <c r="AA1020" s="374">
        <v>0.65142929790000004</v>
      </c>
      <c r="AB1020" s="374">
        <v>-10.807681436337202</v>
      </c>
    </row>
    <row r="1021" spans="1:28" x14ac:dyDescent="0.25">
      <c r="A1021" s="373" t="s">
        <v>614</v>
      </c>
      <c r="B1021" s="374">
        <v>0.2184064238</v>
      </c>
      <c r="C1021" s="374">
        <v>0.2462734087</v>
      </c>
      <c r="D1021" s="374">
        <v>-11.315466435089794</v>
      </c>
      <c r="E1021" s="374">
        <v>0.1684560658</v>
      </c>
      <c r="F1021" s="374">
        <v>0.2023830982</v>
      </c>
      <c r="G1021" s="374">
        <v>-16.763767677117215</v>
      </c>
      <c r="H1021" s="374">
        <v>0.38686248960000003</v>
      </c>
      <c r="I1021" s="374">
        <v>0.44865650689999997</v>
      </c>
      <c r="J1021" s="374">
        <v>-13.773124060312147</v>
      </c>
      <c r="K1021" s="374">
        <v>0.69741835910000005</v>
      </c>
      <c r="L1021" s="374">
        <v>0.68193037339999996</v>
      </c>
      <c r="M1021" s="374">
        <v>2.2711975157785336</v>
      </c>
      <c r="N1021" s="374">
        <v>0.50960280390000001</v>
      </c>
      <c r="O1021" s="374">
        <v>0.47662080800000001</v>
      </c>
      <c r="P1021" s="374">
        <v>6.9199655882417943</v>
      </c>
      <c r="Q1021" s="374">
        <v>1.2070211630000001</v>
      </c>
      <c r="R1021" s="374">
        <v>1.1585511814</v>
      </c>
      <c r="S1021" s="374">
        <v>4.1836720188251464</v>
      </c>
      <c r="T1021" s="374">
        <v>0.43018406279999999</v>
      </c>
      <c r="U1021" s="374">
        <v>0.43702761600000001</v>
      </c>
      <c r="V1021" s="374">
        <v>-1.5659315222770753</v>
      </c>
      <c r="W1021" s="374">
        <v>0.31928164110000001</v>
      </c>
      <c r="X1021" s="374">
        <v>0.32245921579999998</v>
      </c>
      <c r="Y1021" s="374">
        <v>-0.9854190993166756</v>
      </c>
      <c r="Z1021" s="374">
        <v>0.7494657039</v>
      </c>
      <c r="AA1021" s="374">
        <v>0.75948683179999998</v>
      </c>
      <c r="AB1021" s="374">
        <v>-1.3194603883058376</v>
      </c>
    </row>
    <row r="1022" spans="1:28" x14ac:dyDescent="0.25">
      <c r="A1022" s="373" t="s">
        <v>615</v>
      </c>
      <c r="B1022" s="374">
        <v>0.31850936810000002</v>
      </c>
      <c r="C1022" s="374">
        <v>0.32816134899999999</v>
      </c>
      <c r="D1022" s="374">
        <v>-2.9412302604838403</v>
      </c>
      <c r="E1022" s="374">
        <v>0.1237636402</v>
      </c>
      <c r="F1022" s="374">
        <v>0.12740381789999999</v>
      </c>
      <c r="G1022" s="374">
        <v>-2.8571967151386213</v>
      </c>
      <c r="H1022" s="374">
        <v>0.44227300819999998</v>
      </c>
      <c r="I1022" s="374">
        <v>0.45556516689999998</v>
      </c>
      <c r="J1022" s="374">
        <v>-2.9177293756784795</v>
      </c>
      <c r="K1022" s="374">
        <v>0.75917293019999998</v>
      </c>
      <c r="L1022" s="374">
        <v>0.82489052819999997</v>
      </c>
      <c r="M1022" s="374">
        <v>-7.9668265973913961</v>
      </c>
      <c r="N1022" s="374">
        <v>0.25620491490000002</v>
      </c>
      <c r="O1022" s="374">
        <v>0.24339748980000001</v>
      </c>
      <c r="P1022" s="374">
        <v>5.2619380382779912</v>
      </c>
      <c r="Q1022" s="374">
        <v>1.0153778452</v>
      </c>
      <c r="R1022" s="374">
        <v>1.0682880180000001</v>
      </c>
      <c r="S1022" s="374">
        <v>-4.9528003598744981</v>
      </c>
      <c r="T1022" s="374">
        <v>0.51333267390000004</v>
      </c>
      <c r="U1022" s="374">
        <v>0.54565627849999998</v>
      </c>
      <c r="V1022" s="374">
        <v>-5.9238032940548191</v>
      </c>
      <c r="W1022" s="374">
        <v>0.18231771450000001</v>
      </c>
      <c r="X1022" s="374">
        <v>0.17819212779999999</v>
      </c>
      <c r="Y1022" s="374">
        <v>2.3152463304274118</v>
      </c>
      <c r="Z1022" s="374">
        <v>0.69565038840000004</v>
      </c>
      <c r="AA1022" s="374">
        <v>0.72384840620000002</v>
      </c>
      <c r="AB1022" s="374">
        <v>-3.8955695085427622</v>
      </c>
    </row>
    <row r="1023" spans="1:28" x14ac:dyDescent="0.25">
      <c r="A1023" s="373" t="s">
        <v>616</v>
      </c>
      <c r="B1023" s="374">
        <v>1.1735300716999999</v>
      </c>
      <c r="C1023" s="374">
        <v>1.3725881813</v>
      </c>
      <c r="D1023" s="374">
        <v>-14.502391344464961</v>
      </c>
      <c r="E1023" s="374">
        <v>0.40041177700000002</v>
      </c>
      <c r="F1023" s="374">
        <v>0.48604454920000001</v>
      </c>
      <c r="G1023" s="374">
        <v>-17.618296993752192</v>
      </c>
      <c r="H1023" s="374">
        <v>1.5739418487000001</v>
      </c>
      <c r="I1023" s="374">
        <v>1.8586327305000001</v>
      </c>
      <c r="J1023" s="374">
        <v>-15.317220940331444</v>
      </c>
      <c r="K1023" s="374">
        <v>2.3969449860999998</v>
      </c>
      <c r="L1023" s="374">
        <v>2.7958101805000002</v>
      </c>
      <c r="M1023" s="374">
        <v>-14.266533442862983</v>
      </c>
      <c r="N1023" s="374">
        <v>0.59279284600000004</v>
      </c>
      <c r="O1023" s="374">
        <v>0.7860199752</v>
      </c>
      <c r="P1023" s="374">
        <v>-24.582979478458423</v>
      </c>
      <c r="Q1023" s="374">
        <v>2.9897378320999999</v>
      </c>
      <c r="R1023" s="374">
        <v>3.5818301556000001</v>
      </c>
      <c r="S1023" s="374">
        <v>-16.530441081196866</v>
      </c>
      <c r="T1023" s="374">
        <v>1.7144183104999999</v>
      </c>
      <c r="U1023" s="374">
        <v>1.9957518311</v>
      </c>
      <c r="V1023" s="374">
        <v>-14.096618438021791</v>
      </c>
      <c r="W1023" s="374">
        <v>0.48546604300000001</v>
      </c>
      <c r="X1023" s="374">
        <v>0.61739003250000002</v>
      </c>
      <c r="Y1023" s="374">
        <v>-21.368014149143232</v>
      </c>
      <c r="Z1023" s="374">
        <v>2.1998843534999999</v>
      </c>
      <c r="AA1023" s="374">
        <v>2.6131418636000001</v>
      </c>
      <c r="AB1023" s="374">
        <v>-15.814583810259542</v>
      </c>
    </row>
    <row r="1024" spans="1:28" x14ac:dyDescent="0.25">
      <c r="A1024" s="373" t="s">
        <v>617</v>
      </c>
      <c r="B1024" s="374">
        <v>2.6936792271000001</v>
      </c>
      <c r="C1024" s="374">
        <v>3.3344444197000001</v>
      </c>
      <c r="D1024" s="374">
        <v>-19.216550403849574</v>
      </c>
      <c r="E1024" s="374">
        <v>1.1262086799</v>
      </c>
      <c r="F1024" s="374">
        <v>1.5934621047999999</v>
      </c>
      <c r="G1024" s="374">
        <v>-29.32315889361211</v>
      </c>
      <c r="H1024" s="374">
        <v>3.8198879069</v>
      </c>
      <c r="I1024" s="374">
        <v>4.9279065245</v>
      </c>
      <c r="J1024" s="374">
        <v>-22.484570518764514</v>
      </c>
      <c r="K1024" s="374">
        <v>6.6273882926000001</v>
      </c>
      <c r="L1024" s="374">
        <v>7.4138405821999998</v>
      </c>
      <c r="M1024" s="374">
        <v>-10.607893181412676</v>
      </c>
      <c r="N1024" s="374">
        <v>2.5309166796000002</v>
      </c>
      <c r="O1024" s="374">
        <v>3.3363456562999998</v>
      </c>
      <c r="P1024" s="374">
        <v>-24.141053106386423</v>
      </c>
      <c r="Q1024" s="374">
        <v>9.1583049722999998</v>
      </c>
      <c r="R1024" s="374">
        <v>10.750186238</v>
      </c>
      <c r="S1024" s="374">
        <v>-14.80794128080295</v>
      </c>
      <c r="T1024" s="374">
        <v>4.4328250748000002</v>
      </c>
      <c r="U1024" s="374">
        <v>5.1206249335000003</v>
      </c>
      <c r="V1024" s="374">
        <v>-13.431951522172547</v>
      </c>
      <c r="W1024" s="374">
        <v>1.7472490375</v>
      </c>
      <c r="X1024" s="374">
        <v>2.3565908899000001</v>
      </c>
      <c r="Y1024" s="374">
        <v>-25.856921326970628</v>
      </c>
      <c r="Z1024" s="374">
        <v>6.1800741122999998</v>
      </c>
      <c r="AA1024" s="374">
        <v>7.4772158233999999</v>
      </c>
      <c r="AB1024" s="374">
        <v>-17.347923902912974</v>
      </c>
    </row>
    <row r="1025" spans="1:28" x14ac:dyDescent="0.25">
      <c r="A1025" s="373" t="s">
        <v>618</v>
      </c>
      <c r="B1025" s="374">
        <v>3.5788319281000001</v>
      </c>
      <c r="C1025" s="374">
        <v>4.1161389768000003</v>
      </c>
      <c r="D1025" s="374">
        <v>-13.053666354038352</v>
      </c>
      <c r="E1025" s="374">
        <v>1.8160089684</v>
      </c>
      <c r="F1025" s="374">
        <v>2.4078711989000001</v>
      </c>
      <c r="G1025" s="374">
        <v>-24.580311055275029</v>
      </c>
      <c r="H1025" s="374">
        <v>5.3948408964999999</v>
      </c>
      <c r="I1025" s="374">
        <v>6.5240101757</v>
      </c>
      <c r="J1025" s="374">
        <v>-17.307901870015783</v>
      </c>
      <c r="K1025" s="374">
        <v>9.5285772149000003</v>
      </c>
      <c r="L1025" s="374">
        <v>9.8467719755999994</v>
      </c>
      <c r="M1025" s="374">
        <v>-3.2314626711015149</v>
      </c>
      <c r="N1025" s="374">
        <v>5.6365081286000001</v>
      </c>
      <c r="O1025" s="374">
        <v>6.3257259733</v>
      </c>
      <c r="P1025" s="374">
        <v>-10.895474252427173</v>
      </c>
      <c r="Q1025" s="374">
        <v>15.165085342999999</v>
      </c>
      <c r="R1025" s="374">
        <v>16.172497949</v>
      </c>
      <c r="S1025" s="374">
        <v>-6.2291713325726032</v>
      </c>
      <c r="T1025" s="374">
        <v>6.2092945874999996</v>
      </c>
      <c r="U1025" s="374">
        <v>6.6253203816999999</v>
      </c>
      <c r="V1025" s="374">
        <v>-6.2793309641163582</v>
      </c>
      <c r="W1025" s="374">
        <v>3.5051031895999998</v>
      </c>
      <c r="X1025" s="374">
        <v>4.1233201465000002</v>
      </c>
      <c r="Y1025" s="374">
        <v>-14.993183525289977</v>
      </c>
      <c r="Z1025" s="374">
        <v>9.7143977771000003</v>
      </c>
      <c r="AA1025" s="374">
        <v>10.748640527999999</v>
      </c>
      <c r="AB1025" s="374">
        <v>-9.6220796314270274</v>
      </c>
    </row>
    <row r="1026" spans="1:28" x14ac:dyDescent="0.25">
      <c r="A1026" s="373" t="s">
        <v>619</v>
      </c>
      <c r="B1026" s="374">
        <v>3.1968229145999998</v>
      </c>
      <c r="C1026" s="374">
        <v>3.4392934946999998</v>
      </c>
      <c r="D1026" s="374">
        <v>-7.0500113024273947</v>
      </c>
      <c r="E1026" s="374">
        <v>2.3519136194999999</v>
      </c>
      <c r="F1026" s="374">
        <v>3.1542096726</v>
      </c>
      <c r="G1026" s="374">
        <v>-25.435723568708458</v>
      </c>
      <c r="H1026" s="374">
        <v>5.5487365339999997</v>
      </c>
      <c r="I1026" s="374">
        <v>6.5935031672999997</v>
      </c>
      <c r="J1026" s="374">
        <v>-15.845395183571675</v>
      </c>
      <c r="K1026" s="374">
        <v>9.7100131655999995</v>
      </c>
      <c r="L1026" s="374">
        <v>9.5496339896000002</v>
      </c>
      <c r="M1026" s="374">
        <v>1.6794274647034646</v>
      </c>
      <c r="N1026" s="374">
        <v>7.4095277989000001</v>
      </c>
      <c r="O1026" s="374">
        <v>8.3130808259000002</v>
      </c>
      <c r="P1026" s="374">
        <v>-10.869051389286577</v>
      </c>
      <c r="Q1026" s="374">
        <v>17.119540963999999</v>
      </c>
      <c r="R1026" s="374">
        <v>17.862714816</v>
      </c>
      <c r="S1026" s="374">
        <v>-4.1604753793321851</v>
      </c>
      <c r="T1026" s="374">
        <v>6.0763921942000003</v>
      </c>
      <c r="U1026" s="374">
        <v>6.1147314002000002</v>
      </c>
      <c r="V1026" s="374">
        <v>-0.62699738534297556</v>
      </c>
      <c r="W1026" s="374">
        <v>4.5879530806000002</v>
      </c>
      <c r="X1026" s="374">
        <v>5.4130427842</v>
      </c>
      <c r="Y1026" s="374">
        <v>-15.242622984771781</v>
      </c>
      <c r="Z1026" s="374">
        <v>10.664345275000001</v>
      </c>
      <c r="AA1026" s="374">
        <v>11.527774184</v>
      </c>
      <c r="AB1026" s="374">
        <v>-7.4899880516257618</v>
      </c>
    </row>
    <row r="1027" spans="1:28" x14ac:dyDescent="0.25">
      <c r="A1027" s="373" t="s">
        <v>620</v>
      </c>
      <c r="B1027" s="374">
        <v>2.2443282329000001</v>
      </c>
      <c r="C1027" s="374">
        <v>2.2993645979999999</v>
      </c>
      <c r="D1027" s="374">
        <v>-2.3935466845001807</v>
      </c>
      <c r="E1027" s="374">
        <v>2.2160162891000001</v>
      </c>
      <c r="F1027" s="374">
        <v>2.8898518304</v>
      </c>
      <c r="G1027" s="374">
        <v>-23.317304168038632</v>
      </c>
      <c r="H1027" s="374">
        <v>4.4603445219999998</v>
      </c>
      <c r="I1027" s="374">
        <v>5.1892164284</v>
      </c>
      <c r="J1027" s="374">
        <v>-14.045895299547851</v>
      </c>
      <c r="K1027" s="374">
        <v>7.0933546020999998</v>
      </c>
      <c r="L1027" s="374">
        <v>6.3899015173000002</v>
      </c>
      <c r="M1027" s="374">
        <v>11.008825142225941</v>
      </c>
      <c r="N1027" s="374">
        <v>7.4643923972000001</v>
      </c>
      <c r="O1027" s="374">
        <v>7.6478465289999997</v>
      </c>
      <c r="P1027" s="374">
        <v>-2.39876847821614</v>
      </c>
      <c r="Q1027" s="374">
        <v>14.557746999000001</v>
      </c>
      <c r="R1027" s="374">
        <v>14.037748046000001</v>
      </c>
      <c r="S1027" s="374">
        <v>3.7042903982606568</v>
      </c>
      <c r="T1027" s="374">
        <v>4.3881482090999997</v>
      </c>
      <c r="U1027" s="374">
        <v>4.0904231383000003</v>
      </c>
      <c r="V1027" s="374">
        <v>7.2785885648919857</v>
      </c>
      <c r="W1027" s="374">
        <v>4.5363941724999997</v>
      </c>
      <c r="X1027" s="374">
        <v>4.9731595251999998</v>
      </c>
      <c r="Y1027" s="374">
        <v>-8.7824520908050925</v>
      </c>
      <c r="Z1027" s="374">
        <v>8.9245423815000002</v>
      </c>
      <c r="AA1027" s="374">
        <v>9.0635826635000001</v>
      </c>
      <c r="AB1027" s="374">
        <v>-1.5340543266619044</v>
      </c>
    </row>
    <row r="1028" spans="1:28" x14ac:dyDescent="0.25">
      <c r="A1028" s="373" t="s">
        <v>621</v>
      </c>
      <c r="B1028" s="374">
        <v>1.4756589579999999</v>
      </c>
      <c r="C1028" s="374">
        <v>1.5253914844000001</v>
      </c>
      <c r="D1028" s="374">
        <v>-3.2603123138295276</v>
      </c>
      <c r="E1028" s="374">
        <v>1.6372392659999999</v>
      </c>
      <c r="F1028" s="374">
        <v>2.1051093349999999</v>
      </c>
      <c r="G1028" s="374">
        <v>-22.225452199612239</v>
      </c>
      <c r="H1028" s="374">
        <v>3.1128982238999998</v>
      </c>
      <c r="I1028" s="374">
        <v>3.6305008193999999</v>
      </c>
      <c r="J1028" s="374">
        <v>-14.257057669127382</v>
      </c>
      <c r="K1028" s="374">
        <v>4.0954508763000002</v>
      </c>
      <c r="L1028" s="374">
        <v>3.728181701</v>
      </c>
      <c r="M1028" s="374">
        <v>9.8511608273139863</v>
      </c>
      <c r="N1028" s="374">
        <v>6.2466534986999998</v>
      </c>
      <c r="O1028" s="374">
        <v>6.4660773662000004</v>
      </c>
      <c r="P1028" s="374">
        <v>-3.393461832779654</v>
      </c>
      <c r="Q1028" s="374">
        <v>10.342104375</v>
      </c>
      <c r="R1028" s="374">
        <v>10.194259067000001</v>
      </c>
      <c r="S1028" s="374">
        <v>1.4502800745822775</v>
      </c>
      <c r="T1028" s="374">
        <v>2.6339043088</v>
      </c>
      <c r="U1028" s="374">
        <v>2.4898923086</v>
      </c>
      <c r="V1028" s="374">
        <v>5.7838646154529494</v>
      </c>
      <c r="W1028" s="374">
        <v>3.6751234840000002</v>
      </c>
      <c r="X1028" s="374">
        <v>4.0145772583000001</v>
      </c>
      <c r="Y1028" s="374">
        <v>-8.4555297472029167</v>
      </c>
      <c r="Z1028" s="374">
        <v>6.3090277928000003</v>
      </c>
      <c r="AA1028" s="374">
        <v>6.5044695669000001</v>
      </c>
      <c r="AB1028" s="374">
        <v>-3.0047303948436577</v>
      </c>
    </row>
    <row r="1029" spans="1:28" x14ac:dyDescent="0.25">
      <c r="A1029" s="373" t="s">
        <v>622</v>
      </c>
      <c r="B1029" s="374">
        <v>0.90840894049999998</v>
      </c>
      <c r="C1029" s="374">
        <v>0.88430847739999996</v>
      </c>
      <c r="D1029" s="374">
        <v>2.7253457041211515</v>
      </c>
      <c r="E1029" s="374">
        <v>1.1043680375</v>
      </c>
      <c r="F1029" s="374">
        <v>1.6775851998</v>
      </c>
      <c r="G1029" s="374">
        <v>-34.169183321856821</v>
      </c>
      <c r="H1029" s="374">
        <v>2.0127769780000002</v>
      </c>
      <c r="I1029" s="374">
        <v>2.5618936772000001</v>
      </c>
      <c r="J1029" s="374">
        <v>-21.434015942463013</v>
      </c>
      <c r="K1029" s="374">
        <v>2.1282360464000001</v>
      </c>
      <c r="L1029" s="374">
        <v>1.8250898593</v>
      </c>
      <c r="M1029" s="374">
        <v>16.609932138698614</v>
      </c>
      <c r="N1029" s="374">
        <v>4.1612883942999996</v>
      </c>
      <c r="O1029" s="374">
        <v>4.0261023155000002</v>
      </c>
      <c r="P1029" s="374">
        <v>3.3577407677780391</v>
      </c>
      <c r="Q1029" s="374">
        <v>6.2895244407000002</v>
      </c>
      <c r="R1029" s="374">
        <v>5.8511921749000004</v>
      </c>
      <c r="S1029" s="374">
        <v>7.4913325814237375</v>
      </c>
      <c r="T1029" s="374">
        <v>1.4477109608000001</v>
      </c>
      <c r="U1029" s="374">
        <v>1.2962335038999999</v>
      </c>
      <c r="V1029" s="374">
        <v>11.685969884611636</v>
      </c>
      <c r="W1029" s="374">
        <v>2.4558737682</v>
      </c>
      <c r="X1029" s="374">
        <v>2.7058931506000001</v>
      </c>
      <c r="Y1029" s="374">
        <v>-9.2398098699707063</v>
      </c>
      <c r="Z1029" s="374">
        <v>3.9035847289999999</v>
      </c>
      <c r="AA1029" s="374">
        <v>4.0021266544999996</v>
      </c>
      <c r="AB1029" s="374">
        <v>-2.4622390545586348</v>
      </c>
    </row>
    <row r="1030" spans="1:28" x14ac:dyDescent="0.25">
      <c r="A1030" s="373" t="s">
        <v>623</v>
      </c>
      <c r="B1030" s="374">
        <v>0.3593594584</v>
      </c>
      <c r="C1030" s="374">
        <v>0.33039650370000001</v>
      </c>
      <c r="D1030" s="374">
        <v>8.7661202148489927</v>
      </c>
      <c r="E1030" s="374">
        <v>0.49262782259999999</v>
      </c>
      <c r="F1030" s="374">
        <v>0.64047341930000001</v>
      </c>
      <c r="G1030" s="374">
        <v>-23.083798990688265</v>
      </c>
      <c r="H1030" s="374">
        <v>0.85198728109999999</v>
      </c>
      <c r="I1030" s="374">
        <v>0.97086992309999998</v>
      </c>
      <c r="J1030" s="374">
        <v>-12.244960851233932</v>
      </c>
      <c r="K1030" s="374">
        <v>0.79540908349999995</v>
      </c>
      <c r="L1030" s="374">
        <v>0.71688778350000004</v>
      </c>
      <c r="M1030" s="374">
        <v>10.953081054979364</v>
      </c>
      <c r="N1030" s="374">
        <v>0.83700410459999997</v>
      </c>
      <c r="O1030" s="374">
        <v>0.73332298380000005</v>
      </c>
      <c r="P1030" s="374">
        <v>14.138534191678499</v>
      </c>
      <c r="Q1030" s="374">
        <v>1.6324131880999999</v>
      </c>
      <c r="R1030" s="374">
        <v>1.4502107673</v>
      </c>
      <c r="S1030" s="374">
        <v>12.563857951435843</v>
      </c>
      <c r="T1030" s="374">
        <v>0.55214288050000004</v>
      </c>
      <c r="U1030" s="374">
        <v>0.49962331209999999</v>
      </c>
      <c r="V1030" s="374">
        <v>10.511833040626462</v>
      </c>
      <c r="W1030" s="374">
        <v>0.64488122290000005</v>
      </c>
      <c r="X1030" s="374">
        <v>0.68112798590000001</v>
      </c>
      <c r="Y1030" s="374">
        <v>-5.3215788736247216</v>
      </c>
      <c r="Z1030" s="374">
        <v>1.1970241033</v>
      </c>
      <c r="AA1030" s="374">
        <v>1.1807512979999999</v>
      </c>
      <c r="AB1030" s="374">
        <v>1.3781738226808171</v>
      </c>
    </row>
    <row r="1031" spans="1:28" x14ac:dyDescent="0.25">
      <c r="A1031" s="373" t="s">
        <v>624</v>
      </c>
      <c r="B1031" s="374">
        <v>0.11345000349999999</v>
      </c>
      <c r="C1031" s="374">
        <v>0.1078970132</v>
      </c>
      <c r="D1031" s="374">
        <v>5.146565354600563</v>
      </c>
      <c r="E1031" s="374">
        <v>0.17836524610000001</v>
      </c>
      <c r="F1031" s="374">
        <v>0.15300649899999999</v>
      </c>
      <c r="G1031" s="374">
        <v>16.573640509217856</v>
      </c>
      <c r="H1031" s="374">
        <v>0.29181524959999999</v>
      </c>
      <c r="I1031" s="374">
        <v>0.26090351220000002</v>
      </c>
      <c r="J1031" s="374">
        <v>11.847957560764467</v>
      </c>
      <c r="K1031" s="374">
        <v>0.26335007189999998</v>
      </c>
      <c r="L1031" s="374">
        <v>0.2306145563</v>
      </c>
      <c r="M1031" s="374">
        <v>14.194904313592094</v>
      </c>
      <c r="N1031" s="374">
        <v>0.20312660590000001</v>
      </c>
      <c r="O1031" s="374">
        <v>0.17713493629999999</v>
      </c>
      <c r="P1031" s="374">
        <v>14.673372821259779</v>
      </c>
      <c r="Q1031" s="374">
        <v>0.46647667780000002</v>
      </c>
      <c r="R1031" s="374">
        <v>0.40774949259999999</v>
      </c>
      <c r="S1031" s="374">
        <v>14.402761074091908</v>
      </c>
      <c r="T1031" s="374">
        <v>0.17972284599999999</v>
      </c>
      <c r="U1031" s="374">
        <v>0.16162939800000001</v>
      </c>
      <c r="V1031" s="374">
        <v>11.19440412690269</v>
      </c>
      <c r="W1031" s="374">
        <v>0.18931257730000001</v>
      </c>
      <c r="X1031" s="374">
        <v>0.1635712352</v>
      </c>
      <c r="Y1031" s="374">
        <v>15.737083643420458</v>
      </c>
      <c r="Z1031" s="374">
        <v>0.36903542340000001</v>
      </c>
      <c r="AA1031" s="374">
        <v>0.32520063319999998</v>
      </c>
      <c r="AB1031" s="374">
        <v>13.479306534142399</v>
      </c>
    </row>
    <row r="1032" spans="1:28" x14ac:dyDescent="0.25">
      <c r="A1032" s="373" t="s">
        <v>625</v>
      </c>
      <c r="B1032" s="374">
        <v>4.3883512899999998E-2</v>
      </c>
      <c r="C1032" s="374">
        <v>3.1088969899999999E-2</v>
      </c>
      <c r="D1032" s="374">
        <v>41.154605769038355</v>
      </c>
      <c r="E1032" s="374">
        <v>6.4510786299999998E-2</v>
      </c>
      <c r="F1032" s="374">
        <v>5.7098042799999998E-2</v>
      </c>
      <c r="G1032" s="374">
        <v>12.982482650000748</v>
      </c>
      <c r="H1032" s="374">
        <v>0.1083942992</v>
      </c>
      <c r="I1032" s="374">
        <v>8.8187012699999998E-2</v>
      </c>
      <c r="J1032" s="374">
        <v>22.914129735568189</v>
      </c>
      <c r="K1032" s="374">
        <v>9.2631856700000001E-2</v>
      </c>
      <c r="L1032" s="374">
        <v>7.6697601300000001E-2</v>
      </c>
      <c r="M1032" s="374">
        <v>20.775428605222878</v>
      </c>
      <c r="N1032" s="374">
        <v>6.5071965400000001E-2</v>
      </c>
      <c r="O1032" s="374">
        <v>6.0784153399999999E-2</v>
      </c>
      <c r="P1032" s="374">
        <v>7.0541609287265272</v>
      </c>
      <c r="Q1032" s="374">
        <v>0.1577038221</v>
      </c>
      <c r="R1032" s="374">
        <v>0.13748175469999999</v>
      </c>
      <c r="S1032" s="374">
        <v>14.708909879806775</v>
      </c>
      <c r="T1032" s="374">
        <v>6.5435813400000001E-2</v>
      </c>
      <c r="U1032" s="374">
        <v>5.1058898200000001E-2</v>
      </c>
      <c r="V1032" s="374">
        <v>28.157511632321118</v>
      </c>
      <c r="W1032" s="374">
        <v>6.4758891200000002E-2</v>
      </c>
      <c r="X1032" s="374">
        <v>5.8712021599999997E-2</v>
      </c>
      <c r="Y1032" s="374">
        <v>10.299201824792913</v>
      </c>
      <c r="Z1032" s="374">
        <v>0.13019470450000001</v>
      </c>
      <c r="AA1032" s="374">
        <v>0.1097709197</v>
      </c>
      <c r="AB1032" s="374">
        <v>18.605824617136758</v>
      </c>
    </row>
    <row r="1033" spans="1:28" x14ac:dyDescent="0.25">
      <c r="A1033" s="373" t="s">
        <v>626</v>
      </c>
      <c r="B1033" s="374">
        <v>1.37515156E-2</v>
      </c>
      <c r="C1033" s="374">
        <v>9.3470106000000004E-3</v>
      </c>
      <c r="D1033" s="374">
        <v>47.122071306948122</v>
      </c>
      <c r="E1033" s="374">
        <v>3.0131997399999999E-2</v>
      </c>
      <c r="F1033" s="374">
        <v>2.31643305E-2</v>
      </c>
      <c r="G1033" s="374">
        <v>30.07929324786658</v>
      </c>
      <c r="H1033" s="374">
        <v>4.3883512899999998E-2</v>
      </c>
      <c r="I1033" s="374">
        <v>3.25113411E-2</v>
      </c>
      <c r="J1033" s="374">
        <v>34.979091649959649</v>
      </c>
      <c r="K1033" s="374">
        <v>3.8277626699999998E-2</v>
      </c>
      <c r="L1033" s="374">
        <v>2.9218133800000001E-2</v>
      </c>
      <c r="M1033" s="374">
        <v>31.006405001814308</v>
      </c>
      <c r="N1033" s="374">
        <v>2.32217602E-2</v>
      </c>
      <c r="O1033" s="374">
        <v>2.0348343200000001E-2</v>
      </c>
      <c r="P1033" s="374">
        <v>14.121134933481949</v>
      </c>
      <c r="Q1033" s="374">
        <v>6.1499387000000003E-2</v>
      </c>
      <c r="R1033" s="374">
        <v>4.9566476999999998E-2</v>
      </c>
      <c r="S1033" s="374">
        <v>24.074557487714941</v>
      </c>
      <c r="T1033" s="374">
        <v>2.4594840199999999E-2</v>
      </c>
      <c r="U1033" s="374">
        <v>1.8047664200000001E-2</v>
      </c>
      <c r="V1033" s="374">
        <v>36.277137736195229</v>
      </c>
      <c r="W1033" s="374">
        <v>2.7076888300000001E-2</v>
      </c>
      <c r="X1033" s="374">
        <v>2.1931338799999998E-2</v>
      </c>
      <c r="Y1033" s="374">
        <v>23.462085679876509</v>
      </c>
      <c r="Z1033" s="374">
        <v>5.16717285E-2</v>
      </c>
      <c r="AA1033" s="374">
        <v>3.9979002999999999E-2</v>
      </c>
      <c r="AB1033" s="374">
        <v>29.247166318779882</v>
      </c>
    </row>
    <row r="1034" spans="1:28" x14ac:dyDescent="0.25">
      <c r="A1034" s="373" t="s">
        <v>627</v>
      </c>
      <c r="B1034" s="374">
        <v>7.2802140999999997E-3</v>
      </c>
      <c r="C1034" s="374">
        <v>4.2671135000000001E-3</v>
      </c>
      <c r="D1034" s="374">
        <v>70.612150344723659</v>
      </c>
      <c r="E1034" s="374">
        <v>7.8868985999999992E-3</v>
      </c>
      <c r="F1034" s="374">
        <v>7.5182475999999998E-3</v>
      </c>
      <c r="G1034" s="374">
        <v>4.9034165887273939</v>
      </c>
      <c r="H1034" s="374">
        <v>1.51671128E-2</v>
      </c>
      <c r="I1034" s="374">
        <v>1.1785361100000001E-2</v>
      </c>
      <c r="J1034" s="374">
        <v>28.694510684106223</v>
      </c>
      <c r="K1034" s="374">
        <v>9.1866303999999996E-3</v>
      </c>
      <c r="L1034" s="374">
        <v>9.9132953999999992E-3</v>
      </c>
      <c r="M1034" s="374">
        <v>-7.3302062601705575</v>
      </c>
      <c r="N1034" s="374">
        <v>1.1738472200000001E-2</v>
      </c>
      <c r="O1034" s="374">
        <v>1.22611812E-2</v>
      </c>
      <c r="P1034" s="374">
        <v>-4.2631210767849925</v>
      </c>
      <c r="Q1034" s="374">
        <v>2.0925102599999999E-2</v>
      </c>
      <c r="R1034" s="374">
        <v>2.21744766E-2</v>
      </c>
      <c r="S1034" s="374">
        <v>-5.6342885676047949</v>
      </c>
      <c r="T1034" s="374">
        <v>8.1230664999999997E-3</v>
      </c>
      <c r="U1034" s="374">
        <v>6.7393176999999997E-3</v>
      </c>
      <c r="V1034" s="374">
        <v>20.532476158528624</v>
      </c>
      <c r="W1034" s="374">
        <v>9.5897312999999994E-3</v>
      </c>
      <c r="X1034" s="374">
        <v>9.5949607000000003E-3</v>
      </c>
      <c r="Y1034" s="374">
        <v>-5.4501525993755351E-2</v>
      </c>
      <c r="Z1034" s="374">
        <v>1.7712797799999999E-2</v>
      </c>
      <c r="AA1034" s="374">
        <v>1.6334278399999999E-2</v>
      </c>
      <c r="AB1034" s="374">
        <v>8.4394263783333034</v>
      </c>
    </row>
    <row r="1035" spans="1:28" x14ac:dyDescent="0.25">
      <c r="A1035" s="373" t="s">
        <v>628</v>
      </c>
      <c r="B1035" s="374">
        <v>2.0222817000000001E-3</v>
      </c>
      <c r="C1035" s="374">
        <v>1.4223712E-3</v>
      </c>
      <c r="D1035" s="374">
        <v>42.176789012600935</v>
      </c>
      <c r="E1035" s="374">
        <v>2.2245098999999998E-3</v>
      </c>
      <c r="F1035" s="374">
        <v>2.0319588000000002E-3</v>
      </c>
      <c r="G1035" s="374">
        <v>9.4761320948042673</v>
      </c>
      <c r="H1035" s="374">
        <v>4.2467916E-3</v>
      </c>
      <c r="I1035" s="374">
        <v>3.4543299999999998E-3</v>
      </c>
      <c r="J1035" s="374">
        <v>22.941108695463374</v>
      </c>
      <c r="K1035" s="374">
        <v>2.8070259999999998E-3</v>
      </c>
      <c r="L1035" s="374">
        <v>2.8696380999999999E-3</v>
      </c>
      <c r="M1035" s="374">
        <v>-2.1818814017001031</v>
      </c>
      <c r="N1035" s="374">
        <v>3.0622101000000001E-3</v>
      </c>
      <c r="O1035" s="374">
        <v>2.3478857999999999E-3</v>
      </c>
      <c r="P1035" s="374">
        <v>30.424150101337986</v>
      </c>
      <c r="Q1035" s="374">
        <v>5.8692361000000004E-3</v>
      </c>
      <c r="R1035" s="374">
        <v>5.2175238999999998E-3</v>
      </c>
      <c r="S1035" s="374">
        <v>12.490833055886919</v>
      </c>
      <c r="T1035" s="374">
        <v>2.3692277E-3</v>
      </c>
      <c r="U1035" s="374">
        <v>2.0560629999999999E-3</v>
      </c>
      <c r="V1035" s="374">
        <v>15.231279391730702</v>
      </c>
      <c r="W1035" s="374">
        <v>2.5948684999999999E-3</v>
      </c>
      <c r="X1035" s="374">
        <v>2.1702887000000001E-3</v>
      </c>
      <c r="Y1035" s="374">
        <v>19.563286672413671</v>
      </c>
      <c r="Z1035" s="374">
        <v>4.9640962000000004E-3</v>
      </c>
      <c r="AA1035" s="374">
        <v>4.2263517000000004E-3</v>
      </c>
      <c r="AB1035" s="374">
        <v>17.455823659919268</v>
      </c>
    </row>
    <row r="1036" spans="1:28" s="340" customFormat="1" x14ac:dyDescent="0.25">
      <c r="A1036" s="379" t="s">
        <v>32</v>
      </c>
      <c r="B1036" s="375">
        <v>16.623762275000001</v>
      </c>
      <c r="C1036" s="375">
        <v>18.386382557000001</v>
      </c>
      <c r="D1036" s="375">
        <v>-9.5865528552757198</v>
      </c>
      <c r="E1036" s="375">
        <v>11.999612935</v>
      </c>
      <c r="F1036" s="375">
        <v>15.869801560999999</v>
      </c>
      <c r="G1036" s="375">
        <v>-24.387126777381884</v>
      </c>
      <c r="H1036" s="375">
        <v>28.623375209999999</v>
      </c>
      <c r="I1036" s="375">
        <v>34.256184118</v>
      </c>
      <c r="J1036" s="375">
        <v>-16.443188443280899</v>
      </c>
      <c r="K1036" s="375">
        <v>45.125494156000002</v>
      </c>
      <c r="L1036" s="375">
        <v>45.115407388999998</v>
      </c>
      <c r="M1036" s="375">
        <v>2.2357699029584843E-2</v>
      </c>
      <c r="N1036" s="375">
        <v>36.817462866</v>
      </c>
      <c r="O1036" s="375">
        <v>39.608310916000001</v>
      </c>
      <c r="P1036" s="375">
        <v>-7.0461173058319453</v>
      </c>
      <c r="Q1036" s="375">
        <v>81.942957022000002</v>
      </c>
      <c r="R1036" s="375">
        <v>84.723718305000006</v>
      </c>
      <c r="S1036" s="375">
        <v>-3.282152080471068</v>
      </c>
      <c r="T1036" s="375">
        <v>29.224762457000001</v>
      </c>
      <c r="U1036" s="375">
        <v>30.089796839000002</v>
      </c>
      <c r="V1036" s="375">
        <v>-2.8748428798921366</v>
      </c>
      <c r="W1036" s="375">
        <v>22.971919207999999</v>
      </c>
      <c r="X1036" s="375">
        <v>26.263806249000002</v>
      </c>
      <c r="Y1036" s="375">
        <v>-12.533929811202981</v>
      </c>
      <c r="Z1036" s="375">
        <v>52.196681665</v>
      </c>
      <c r="AA1036" s="375">
        <v>56.353603088</v>
      </c>
      <c r="AB1036" s="375">
        <v>-7.3764962579387916</v>
      </c>
    </row>
    <row r="1037" spans="1:28" x14ac:dyDescent="0.25">
      <c r="A1037" s="1074"/>
      <c r="B1037" s="1072"/>
      <c r="C1037" s="1072"/>
      <c r="D1037" s="1072"/>
      <c r="E1037" s="1072"/>
      <c r="F1037" s="1072"/>
      <c r="G1037" s="1072"/>
      <c r="H1037" s="1072"/>
      <c r="I1037" s="1072"/>
      <c r="J1037" s="1072"/>
      <c r="K1037" s="1072"/>
      <c r="L1037" s="1072"/>
      <c r="M1037" s="1072"/>
      <c r="N1037" s="1072"/>
      <c r="O1037" s="1072"/>
      <c r="P1037" s="1072"/>
      <c r="Q1037" s="1072"/>
      <c r="R1037" s="1072"/>
      <c r="S1037" s="1072"/>
      <c r="T1037" s="1072"/>
      <c r="U1037" s="1072"/>
      <c r="V1037" s="1072"/>
      <c r="W1037" s="1072"/>
      <c r="X1037" s="1072"/>
      <c r="Y1037" s="1072"/>
      <c r="Z1037" s="1072"/>
      <c r="AA1037" s="1072"/>
      <c r="AB1037" s="1075"/>
    </row>
    <row r="1038" spans="1:28" x14ac:dyDescent="0.25">
      <c r="A1038" s="1082" t="s">
        <v>629</v>
      </c>
      <c r="B1038" s="1077"/>
      <c r="C1038" s="1077"/>
      <c r="D1038" s="1077"/>
      <c r="E1038" s="1077"/>
      <c r="F1038" s="1077"/>
      <c r="G1038" s="1077"/>
      <c r="H1038" s="1077"/>
      <c r="I1038" s="1077"/>
      <c r="J1038" s="1077"/>
      <c r="K1038" s="1077"/>
      <c r="L1038" s="1077"/>
      <c r="M1038" s="1077"/>
      <c r="N1038" s="1077"/>
      <c r="O1038" s="1077"/>
      <c r="P1038" s="1077"/>
      <c r="Q1038" s="1077"/>
      <c r="R1038" s="1077"/>
      <c r="S1038" s="1077"/>
      <c r="T1038" s="1077"/>
      <c r="U1038" s="1077"/>
      <c r="V1038" s="1077"/>
      <c r="W1038" s="1077"/>
      <c r="X1038" s="1077"/>
      <c r="Y1038" s="1077"/>
      <c r="Z1038" s="1077"/>
      <c r="AA1038" s="1077"/>
      <c r="AB1038" s="1078"/>
    </row>
    <row r="1039" spans="1:28" x14ac:dyDescent="0.25">
      <c r="A1039" s="373" t="s">
        <v>610</v>
      </c>
      <c r="B1039" s="374">
        <v>3.8423352000000002E-3</v>
      </c>
      <c r="C1039" s="374">
        <v>4.0639176000000004E-3</v>
      </c>
      <c r="D1039" s="374">
        <v>-5.4524333859525154</v>
      </c>
      <c r="E1039" s="374">
        <v>3.8423352000000002E-3</v>
      </c>
      <c r="F1039" s="374">
        <v>2.4383505999999999E-3</v>
      </c>
      <c r="G1039" s="374">
        <v>57.579275105064887</v>
      </c>
      <c r="H1039" s="374">
        <v>7.6846705E-3</v>
      </c>
      <c r="I1039" s="374">
        <v>6.5022682000000004E-3</v>
      </c>
      <c r="J1039" s="374">
        <v>18.184459078448967</v>
      </c>
      <c r="K1039" s="374">
        <v>3.34291273E-2</v>
      </c>
      <c r="L1039" s="374">
        <v>3.7566172100000003E-2</v>
      </c>
      <c r="M1039" s="374">
        <v>-11.012686597365617</v>
      </c>
      <c r="N1039" s="374">
        <v>3.2918758999999999E-2</v>
      </c>
      <c r="O1039" s="374">
        <v>3.2087772000000001E-2</v>
      </c>
      <c r="P1039" s="374">
        <v>2.5897310664012352</v>
      </c>
      <c r="Q1039" s="374">
        <v>6.6347886300000006E-2</v>
      </c>
      <c r="R1039" s="374">
        <v>6.9653943999999995E-2</v>
      </c>
      <c r="S1039" s="374">
        <v>-4.7464041662881096</v>
      </c>
      <c r="T1039" s="374">
        <v>1.6923055199999999E-2</v>
      </c>
      <c r="U1039" s="374">
        <v>1.8733018600000002E-2</v>
      </c>
      <c r="V1039" s="374">
        <v>-9.6618886611258841</v>
      </c>
      <c r="W1039" s="374">
        <v>1.6697414399999999E-2</v>
      </c>
      <c r="X1039" s="374">
        <v>1.54204726E-2</v>
      </c>
      <c r="Y1039" s="374">
        <v>8.2808214321524751</v>
      </c>
      <c r="Z1039" s="374">
        <v>3.3620469600000001E-2</v>
      </c>
      <c r="AA1039" s="374">
        <v>3.4153491199999997E-2</v>
      </c>
      <c r="AB1039" s="374">
        <v>-1.5606650484972895</v>
      </c>
    </row>
    <row r="1040" spans="1:28" x14ac:dyDescent="0.25">
      <c r="A1040" s="373" t="s">
        <v>611</v>
      </c>
      <c r="B1040" s="374">
        <v>2.0222817000000001E-2</v>
      </c>
      <c r="C1040" s="374">
        <v>2.4789897599999999E-2</v>
      </c>
      <c r="D1040" s="374">
        <v>-18.423152340895509</v>
      </c>
      <c r="E1040" s="374">
        <v>2.0425045199999999E-2</v>
      </c>
      <c r="F1040" s="374">
        <v>2.2351546999999999E-2</v>
      </c>
      <c r="G1040" s="374">
        <v>-8.6190982664421494</v>
      </c>
      <c r="H1040" s="374">
        <v>4.0647862200000003E-2</v>
      </c>
      <c r="I1040" s="374">
        <v>4.7141444599999999E-2</v>
      </c>
      <c r="J1040" s="374">
        <v>-13.774678428076847</v>
      </c>
      <c r="K1040" s="374">
        <v>0.17811855639999999</v>
      </c>
      <c r="L1040" s="374">
        <v>0.2285275467</v>
      </c>
      <c r="M1040" s="374">
        <v>-22.058168053663362</v>
      </c>
      <c r="N1040" s="374">
        <v>0.18475334500000001</v>
      </c>
      <c r="O1040" s="374">
        <v>0.22826667049999999</v>
      </c>
      <c r="P1040" s="374">
        <v>-19.062496248220341</v>
      </c>
      <c r="Q1040" s="374">
        <v>0.36287190139999997</v>
      </c>
      <c r="R1040" s="374">
        <v>0.45679421720000002</v>
      </c>
      <c r="S1040" s="374">
        <v>-20.56118756837888</v>
      </c>
      <c r="T1040" s="374">
        <v>9.0030653599999996E-2</v>
      </c>
      <c r="U1040" s="374">
        <v>0.1139972715</v>
      </c>
      <c r="V1040" s="374">
        <v>-21.023852224392936</v>
      </c>
      <c r="W1040" s="374">
        <v>9.3076803499999999E-2</v>
      </c>
      <c r="X1040" s="374">
        <v>0.1125123371</v>
      </c>
      <c r="Y1040" s="374">
        <v>-17.274135531222555</v>
      </c>
      <c r="Z1040" s="374">
        <v>0.18310745710000001</v>
      </c>
      <c r="AA1040" s="374">
        <v>0.2265096086</v>
      </c>
      <c r="AB1040" s="374">
        <v>-19.161284931026977</v>
      </c>
    </row>
    <row r="1041" spans="1:28" x14ac:dyDescent="0.25">
      <c r="A1041" s="373" t="s">
        <v>612</v>
      </c>
      <c r="B1041" s="374">
        <v>5.8848397500000003E-2</v>
      </c>
      <c r="C1041" s="374">
        <v>7.0305775099999995E-2</v>
      </c>
      <c r="D1041" s="374">
        <v>-16.2964956772093</v>
      </c>
      <c r="E1041" s="374">
        <v>5.5612746800000001E-2</v>
      </c>
      <c r="F1041" s="374">
        <v>7.3353713299999998E-2</v>
      </c>
      <c r="G1041" s="374">
        <v>-24.18550568454998</v>
      </c>
      <c r="H1041" s="374">
        <v>0.1144611443</v>
      </c>
      <c r="I1041" s="374">
        <v>0.14365948840000001</v>
      </c>
      <c r="J1041" s="374">
        <v>-20.324688905129086</v>
      </c>
      <c r="K1041" s="374">
        <v>0.28759256890000001</v>
      </c>
      <c r="L1041" s="374">
        <v>0.3193124625</v>
      </c>
      <c r="M1041" s="374">
        <v>-9.9338100842211841</v>
      </c>
      <c r="N1041" s="374">
        <v>0.25314270480000001</v>
      </c>
      <c r="O1041" s="374">
        <v>0.33026926270000001</v>
      </c>
      <c r="P1041" s="374">
        <v>-23.35262969053765</v>
      </c>
      <c r="Q1041" s="374">
        <v>0.54073527369999996</v>
      </c>
      <c r="R1041" s="374">
        <v>0.64958172520000002</v>
      </c>
      <c r="S1041" s="374">
        <v>-16.756390655307808</v>
      </c>
      <c r="T1041" s="374">
        <v>0.1599792817</v>
      </c>
      <c r="U1041" s="374">
        <v>0.17933438500000001</v>
      </c>
      <c r="V1041" s="374">
        <v>-10.792745239570213</v>
      </c>
      <c r="W1041" s="374">
        <v>0.1429434061</v>
      </c>
      <c r="X1041" s="374">
        <v>0.18584525120000001</v>
      </c>
      <c r="Y1041" s="374">
        <v>-23.084714203340372</v>
      </c>
      <c r="Z1041" s="374">
        <v>0.30292268779999998</v>
      </c>
      <c r="AA1041" s="374">
        <v>0.36517963619999999</v>
      </c>
      <c r="AB1041" s="374">
        <v>-17.048307799371209</v>
      </c>
    </row>
    <row r="1042" spans="1:28" x14ac:dyDescent="0.25">
      <c r="A1042" s="373" t="s">
        <v>613</v>
      </c>
      <c r="B1042" s="374">
        <v>0.123561412</v>
      </c>
      <c r="C1042" s="374">
        <v>0.1345156737</v>
      </c>
      <c r="D1042" s="374">
        <v>-8.143483505446703</v>
      </c>
      <c r="E1042" s="374">
        <v>0.12983048529999999</v>
      </c>
      <c r="F1042" s="374">
        <v>0.14731701429999999</v>
      </c>
      <c r="G1042" s="374">
        <v>-11.86999959447318</v>
      </c>
      <c r="H1042" s="374">
        <v>0.2533918973</v>
      </c>
      <c r="I1042" s="374">
        <v>0.281832688</v>
      </c>
      <c r="J1042" s="374">
        <v>-10.091374035363842</v>
      </c>
      <c r="K1042" s="374">
        <v>0.492505464</v>
      </c>
      <c r="L1042" s="374">
        <v>0.49201250349999998</v>
      </c>
      <c r="M1042" s="374">
        <v>0.1001926773188222</v>
      </c>
      <c r="N1042" s="374">
        <v>0.47030444049999998</v>
      </c>
      <c r="O1042" s="374">
        <v>0.48601235110000002</v>
      </c>
      <c r="P1042" s="374">
        <v>-3.2319982330589081</v>
      </c>
      <c r="Q1042" s="374">
        <v>0.96280990440000003</v>
      </c>
      <c r="R1042" s="374">
        <v>0.97802485459999999</v>
      </c>
      <c r="S1042" s="374">
        <v>-1.5556813437244132</v>
      </c>
      <c r="T1042" s="374">
        <v>0.28667655479999998</v>
      </c>
      <c r="U1042" s="374">
        <v>0.29104714199999998</v>
      </c>
      <c r="V1042" s="374">
        <v>-1.501676728370005</v>
      </c>
      <c r="W1042" s="374">
        <v>0.28035861420000002</v>
      </c>
      <c r="X1042" s="374">
        <v>0.29561617099999998</v>
      </c>
      <c r="Y1042" s="374">
        <v>-5.161272723473564</v>
      </c>
      <c r="Z1042" s="374">
        <v>0.56703516899999995</v>
      </c>
      <c r="AA1042" s="374">
        <v>0.58666331299999996</v>
      </c>
      <c r="AB1042" s="374">
        <v>-3.3457254894000865</v>
      </c>
    </row>
    <row r="1043" spans="1:28" x14ac:dyDescent="0.25">
      <c r="A1043" s="373" t="s">
        <v>614</v>
      </c>
      <c r="B1043" s="374">
        <v>0.18180312500000001</v>
      </c>
      <c r="C1043" s="374">
        <v>0.17881237589999999</v>
      </c>
      <c r="D1043" s="374">
        <v>1.6725626987209141</v>
      </c>
      <c r="E1043" s="374">
        <v>0.1409530346</v>
      </c>
      <c r="F1043" s="374">
        <v>0.1334996943</v>
      </c>
      <c r="G1043" s="374">
        <v>5.583039226480091</v>
      </c>
      <c r="H1043" s="374">
        <v>0.32275615959999998</v>
      </c>
      <c r="I1043" s="374">
        <v>0.31231207030000002</v>
      </c>
      <c r="J1043" s="374">
        <v>3.3441196460859191</v>
      </c>
      <c r="K1043" s="374">
        <v>0.61933200050000004</v>
      </c>
      <c r="L1043" s="374">
        <v>0.57966690499999995</v>
      </c>
      <c r="M1043" s="374">
        <v>6.8427393659812319</v>
      </c>
      <c r="N1043" s="374">
        <v>0.47642886070000001</v>
      </c>
      <c r="O1043" s="374">
        <v>0.43070659770000003</v>
      </c>
      <c r="P1043" s="374">
        <v>10.615640262805282</v>
      </c>
      <c r="Q1043" s="374">
        <v>1.0957608613000001</v>
      </c>
      <c r="R1043" s="374">
        <v>1.0103735028</v>
      </c>
      <c r="S1043" s="374">
        <v>8.4510686655350895</v>
      </c>
      <c r="T1043" s="374">
        <v>0.37524054359999998</v>
      </c>
      <c r="U1043" s="374">
        <v>0.35432819250000003</v>
      </c>
      <c r="V1043" s="374">
        <v>5.9019721102209433</v>
      </c>
      <c r="W1043" s="374">
        <v>0.2892714233</v>
      </c>
      <c r="X1043" s="374">
        <v>0.26363296850000001</v>
      </c>
      <c r="Y1043" s="374">
        <v>9.7250563713164659</v>
      </c>
      <c r="Z1043" s="374">
        <v>0.66451196690000003</v>
      </c>
      <c r="AA1043" s="374">
        <v>0.61796116109999999</v>
      </c>
      <c r="AB1043" s="374">
        <v>7.5329662655720053</v>
      </c>
    </row>
    <row r="1044" spans="1:28" x14ac:dyDescent="0.25">
      <c r="A1044" s="373" t="s">
        <v>615</v>
      </c>
      <c r="B1044" s="374">
        <v>0.25076293109999997</v>
      </c>
      <c r="C1044" s="374">
        <v>0.2519628934</v>
      </c>
      <c r="D1044" s="374">
        <v>-0.47624564228790911</v>
      </c>
      <c r="E1044" s="374">
        <v>9.7069521699999994E-2</v>
      </c>
      <c r="F1044" s="374">
        <v>9.4689280900000006E-2</v>
      </c>
      <c r="G1044" s="374">
        <v>2.5137383845102113</v>
      </c>
      <c r="H1044" s="374">
        <v>0.34783245270000002</v>
      </c>
      <c r="I1044" s="374">
        <v>0.3466521743</v>
      </c>
      <c r="J1044" s="374">
        <v>0.34047915677533069</v>
      </c>
      <c r="K1044" s="374">
        <v>0.66373404759999999</v>
      </c>
      <c r="L1044" s="374">
        <v>0.72419231699999997</v>
      </c>
      <c r="M1044" s="374">
        <v>-8.3483721079023798</v>
      </c>
      <c r="N1044" s="374">
        <v>0.22149986669999999</v>
      </c>
      <c r="O1044" s="374">
        <v>0.20817920349999999</v>
      </c>
      <c r="P1044" s="374">
        <v>6.3986522073517405</v>
      </c>
      <c r="Q1044" s="374">
        <v>0.88523391429999998</v>
      </c>
      <c r="R1044" s="374">
        <v>0.93237152050000005</v>
      </c>
      <c r="S1044" s="374">
        <v>-5.0556677422667011</v>
      </c>
      <c r="T1044" s="374">
        <v>0.4333430331</v>
      </c>
      <c r="U1044" s="374">
        <v>0.45873050329999998</v>
      </c>
      <c r="V1044" s="374">
        <v>-5.5342886547479324</v>
      </c>
      <c r="W1044" s="374">
        <v>0.15208185590000001</v>
      </c>
      <c r="X1044" s="374">
        <v>0.14438131379999999</v>
      </c>
      <c r="Y1044" s="374">
        <v>5.3334755705762404</v>
      </c>
      <c r="Z1044" s="374">
        <v>0.585424889</v>
      </c>
      <c r="AA1044" s="374">
        <v>0.60311181709999995</v>
      </c>
      <c r="AB1044" s="374">
        <v>-2.9326117642737737</v>
      </c>
    </row>
    <row r="1045" spans="1:28" x14ac:dyDescent="0.25">
      <c r="A1045" s="373" t="s">
        <v>616</v>
      </c>
      <c r="B1045" s="374">
        <v>1.0137698172</v>
      </c>
      <c r="C1045" s="374">
        <v>1.0531642552</v>
      </c>
      <c r="D1045" s="374">
        <v>-3.7405787184183192</v>
      </c>
      <c r="E1045" s="374">
        <v>0.32053164979999998</v>
      </c>
      <c r="F1045" s="374">
        <v>0.32531660670000001</v>
      </c>
      <c r="G1045" s="374">
        <v>-1.4708615550058979</v>
      </c>
      <c r="H1045" s="374">
        <v>1.334301467</v>
      </c>
      <c r="I1045" s="374">
        <v>1.3784808619</v>
      </c>
      <c r="J1045" s="374">
        <v>-3.2049334975246757</v>
      </c>
      <c r="K1045" s="374">
        <v>2.2272475075</v>
      </c>
      <c r="L1045" s="374">
        <v>2.5910223674999999</v>
      </c>
      <c r="M1045" s="374">
        <v>-14.039819360995921</v>
      </c>
      <c r="N1045" s="374">
        <v>0.51955498690000002</v>
      </c>
      <c r="O1045" s="374">
        <v>0.72419231699999997</v>
      </c>
      <c r="P1045" s="374">
        <v>-28.257318573568902</v>
      </c>
      <c r="Q1045" s="374">
        <v>2.7468024943999998</v>
      </c>
      <c r="R1045" s="374">
        <v>3.3152146844999999</v>
      </c>
      <c r="S1045" s="374">
        <v>-17.145562028231907</v>
      </c>
      <c r="T1045" s="374">
        <v>1.5502646752</v>
      </c>
      <c r="U1045" s="374">
        <v>1.7265218022</v>
      </c>
      <c r="V1045" s="374">
        <v>-10.208798219368354</v>
      </c>
      <c r="W1045" s="374">
        <v>0.40852255209999999</v>
      </c>
      <c r="X1045" s="374">
        <v>0.49996598930000002</v>
      </c>
      <c r="Y1045" s="374">
        <v>-18.289931546749717</v>
      </c>
      <c r="Z1045" s="374">
        <v>1.9587872273</v>
      </c>
      <c r="AA1045" s="374">
        <v>2.2264877914999999</v>
      </c>
      <c r="AB1045" s="374">
        <v>-12.023446309564001</v>
      </c>
    </row>
    <row r="1046" spans="1:28" x14ac:dyDescent="0.25">
      <c r="A1046" s="373" t="s">
        <v>617</v>
      </c>
      <c r="B1046" s="374">
        <v>2.3800233351000002</v>
      </c>
      <c r="C1046" s="374">
        <v>2.5208481091000001</v>
      </c>
      <c r="D1046" s="374">
        <v>-5.5864045712090693</v>
      </c>
      <c r="E1046" s="374">
        <v>0.95997712390000001</v>
      </c>
      <c r="F1046" s="374">
        <v>1.0194337388000001</v>
      </c>
      <c r="G1046" s="374">
        <v>-5.8323177502431767</v>
      </c>
      <c r="H1046" s="374">
        <v>3.3400004591000001</v>
      </c>
      <c r="I1046" s="374">
        <v>3.5402818478999998</v>
      </c>
      <c r="J1046" s="374">
        <v>-5.6572159337766053</v>
      </c>
      <c r="K1046" s="374">
        <v>6.2548193924</v>
      </c>
      <c r="L1046" s="374">
        <v>6.9189584405</v>
      </c>
      <c r="M1046" s="374">
        <v>-9.5988298500605751</v>
      </c>
      <c r="N1046" s="374">
        <v>2.2188264297</v>
      </c>
      <c r="O1046" s="374">
        <v>3.1672978820000002</v>
      </c>
      <c r="P1046" s="374">
        <v>-29.945760949427491</v>
      </c>
      <c r="Q1046" s="374">
        <v>8.4736458220999999</v>
      </c>
      <c r="R1046" s="374">
        <v>10.086256322000001</v>
      </c>
      <c r="S1046" s="374">
        <v>-15.988196694769663</v>
      </c>
      <c r="T1046" s="374">
        <v>4.0931229470000003</v>
      </c>
      <c r="U1046" s="374">
        <v>4.4465789425000004</v>
      </c>
      <c r="V1046" s="374">
        <v>-7.9489423233151113</v>
      </c>
      <c r="W1046" s="374">
        <v>1.5165313852</v>
      </c>
      <c r="X1046" s="374">
        <v>1.9598849541000001</v>
      </c>
      <c r="Y1046" s="374">
        <v>-22.621407852155929</v>
      </c>
      <c r="Z1046" s="374">
        <v>5.6096543321999999</v>
      </c>
      <c r="AA1046" s="374">
        <v>6.4064638966</v>
      </c>
      <c r="AB1046" s="374">
        <v>-12.437587681136829</v>
      </c>
    </row>
    <row r="1047" spans="1:28" x14ac:dyDescent="0.25">
      <c r="A1047" s="373" t="s">
        <v>618</v>
      </c>
      <c r="B1047" s="374">
        <v>3.1830713990000001</v>
      </c>
      <c r="C1047" s="374">
        <v>3.1751388484</v>
      </c>
      <c r="D1047" s="374">
        <v>0.24983318773594831</v>
      </c>
      <c r="E1047" s="374">
        <v>1.5640326683000001</v>
      </c>
      <c r="F1047" s="374">
        <v>1.6271926211000001</v>
      </c>
      <c r="G1047" s="374">
        <v>-3.8815289585877766</v>
      </c>
      <c r="H1047" s="374">
        <v>4.7471040672999996</v>
      </c>
      <c r="I1047" s="374">
        <v>4.8023314695000003</v>
      </c>
      <c r="J1047" s="374">
        <v>-1.1500122919618216</v>
      </c>
      <c r="K1047" s="374">
        <v>9.1052266631999998</v>
      </c>
      <c r="L1047" s="374">
        <v>9.2091905552999993</v>
      </c>
      <c r="M1047" s="374">
        <v>-1.1289145498261766</v>
      </c>
      <c r="N1047" s="374">
        <v>5.0355493888999998</v>
      </c>
      <c r="O1047" s="374">
        <v>6.0971984266000003</v>
      </c>
      <c r="P1047" s="374">
        <v>-17.412079506357991</v>
      </c>
      <c r="Q1047" s="374">
        <v>14.140776052</v>
      </c>
      <c r="R1047" s="374">
        <v>15.306388982</v>
      </c>
      <c r="S1047" s="374">
        <v>-7.6152052020286192</v>
      </c>
      <c r="T1047" s="374">
        <v>5.8013361372999999</v>
      </c>
      <c r="U1047" s="374">
        <v>5.8171733919999999</v>
      </c>
      <c r="V1047" s="374">
        <v>-0.27225000241147823</v>
      </c>
      <c r="W1047" s="374">
        <v>3.0988370448000002</v>
      </c>
      <c r="X1047" s="374">
        <v>3.5844031856999998</v>
      </c>
      <c r="Y1047" s="374">
        <v>-13.546638470726979</v>
      </c>
      <c r="Z1047" s="374">
        <v>8.9001731820999996</v>
      </c>
      <c r="AA1047" s="374">
        <v>9.4015765777000002</v>
      </c>
      <c r="AB1047" s="374">
        <v>-5.33318418944011</v>
      </c>
    </row>
    <row r="1048" spans="1:28" x14ac:dyDescent="0.25">
      <c r="A1048" s="373" t="s">
        <v>619</v>
      </c>
      <c r="B1048" s="374">
        <v>2.8653709435999999</v>
      </c>
      <c r="C1048" s="374">
        <v>2.7803292500999999</v>
      </c>
      <c r="D1048" s="374">
        <v>3.0586914660176046</v>
      </c>
      <c r="E1048" s="374">
        <v>2.0639407050999998</v>
      </c>
      <c r="F1048" s="374">
        <v>2.1526571714</v>
      </c>
      <c r="G1048" s="374">
        <v>-4.1212538382181201</v>
      </c>
      <c r="H1048" s="374">
        <v>4.9293116486999997</v>
      </c>
      <c r="I1048" s="374">
        <v>4.9329864214999999</v>
      </c>
      <c r="J1048" s="374">
        <v>-7.4493876244696722E-2</v>
      </c>
      <c r="K1048" s="374">
        <v>9.2899800082000006</v>
      </c>
      <c r="L1048" s="374">
        <v>8.7889190054000004</v>
      </c>
      <c r="M1048" s="374">
        <v>5.7010538212053596</v>
      </c>
      <c r="N1048" s="374">
        <v>6.7501318823999998</v>
      </c>
      <c r="O1048" s="374">
        <v>7.9329842099999999</v>
      </c>
      <c r="P1048" s="374">
        <v>-14.910559460195872</v>
      </c>
      <c r="Q1048" s="374">
        <v>16.040111890999999</v>
      </c>
      <c r="R1048" s="374">
        <v>16.721903215000001</v>
      </c>
      <c r="S1048" s="374">
        <v>-4.0772352000483796</v>
      </c>
      <c r="T1048" s="374">
        <v>5.7057772857</v>
      </c>
      <c r="U1048" s="374">
        <v>5.4112151726000004</v>
      </c>
      <c r="V1048" s="374">
        <v>5.4435483288768793</v>
      </c>
      <c r="W1048" s="374">
        <v>4.1357690461000001</v>
      </c>
      <c r="X1048" s="374">
        <v>4.6835973175000003</v>
      </c>
      <c r="Y1048" s="374">
        <v>-11.696741505788088</v>
      </c>
      <c r="Z1048" s="374">
        <v>9.8415463318</v>
      </c>
      <c r="AA1048" s="374">
        <v>10.094812490000001</v>
      </c>
      <c r="AB1048" s="374">
        <v>-2.5088743198636743</v>
      </c>
    </row>
    <row r="1049" spans="1:28" x14ac:dyDescent="0.25">
      <c r="A1049" s="373" t="s">
        <v>620</v>
      </c>
      <c r="B1049" s="374">
        <v>2.0271351781</v>
      </c>
      <c r="C1049" s="374">
        <v>1.8960207727</v>
      </c>
      <c r="D1049" s="374">
        <v>6.9152409766739309</v>
      </c>
      <c r="E1049" s="374">
        <v>1.9452327692</v>
      </c>
      <c r="F1049" s="374">
        <v>1.8757011845</v>
      </c>
      <c r="G1049" s="374">
        <v>3.7069649086208134</v>
      </c>
      <c r="H1049" s="374">
        <v>3.9723679473</v>
      </c>
      <c r="I1049" s="374">
        <v>3.7717219573</v>
      </c>
      <c r="J1049" s="374">
        <v>5.319744993706621</v>
      </c>
      <c r="K1049" s="374">
        <v>6.7478352248000002</v>
      </c>
      <c r="L1049" s="374">
        <v>5.8290176983000004</v>
      </c>
      <c r="M1049" s="374">
        <v>15.76281929574459</v>
      </c>
      <c r="N1049" s="374">
        <v>6.9269745178999997</v>
      </c>
      <c r="O1049" s="374">
        <v>7.2745326941000004</v>
      </c>
      <c r="P1049" s="374">
        <v>-4.7777388708677755</v>
      </c>
      <c r="Q1049" s="374">
        <v>13.674809743000001</v>
      </c>
      <c r="R1049" s="374">
        <v>13.103550392000001</v>
      </c>
      <c r="S1049" s="374">
        <v>4.3595768620752207</v>
      </c>
      <c r="T1049" s="374">
        <v>4.1142203557999997</v>
      </c>
      <c r="U1049" s="374">
        <v>3.618099774</v>
      </c>
      <c r="V1049" s="374">
        <v>13.712186307441488</v>
      </c>
      <c r="W1049" s="374">
        <v>4.1477280051000003</v>
      </c>
      <c r="X1049" s="374">
        <v>4.2396019325000003</v>
      </c>
      <c r="Y1049" s="374">
        <v>-2.1670413605511252</v>
      </c>
      <c r="Z1049" s="374">
        <v>8.2619483609</v>
      </c>
      <c r="AA1049" s="374">
        <v>7.8577017065000003</v>
      </c>
      <c r="AB1049" s="374">
        <v>5.1445915039712187</v>
      </c>
    </row>
    <row r="1050" spans="1:28" x14ac:dyDescent="0.25">
      <c r="A1050" s="373" t="s">
        <v>621</v>
      </c>
      <c r="B1050" s="374">
        <v>1.3195388105999999</v>
      </c>
      <c r="C1050" s="374">
        <v>1.2669263228000001</v>
      </c>
      <c r="D1050" s="374">
        <v>4.1527661753623102</v>
      </c>
      <c r="E1050" s="374">
        <v>1.4398645718</v>
      </c>
      <c r="F1050" s="374">
        <v>1.4089602441</v>
      </c>
      <c r="G1050" s="374">
        <v>2.1934137481459448</v>
      </c>
      <c r="H1050" s="374">
        <v>2.7594033823999999</v>
      </c>
      <c r="I1050" s="374">
        <v>2.6758865669</v>
      </c>
      <c r="J1050" s="374">
        <v>3.1210895309644382</v>
      </c>
      <c r="K1050" s="374">
        <v>3.8767580356</v>
      </c>
      <c r="L1050" s="374">
        <v>3.3566939995</v>
      </c>
      <c r="M1050" s="374">
        <v>15.493340655343225</v>
      </c>
      <c r="N1050" s="374">
        <v>5.7822182943999998</v>
      </c>
      <c r="O1050" s="374">
        <v>6.1420691320999996</v>
      </c>
      <c r="P1050" s="374">
        <v>-5.8587884629843874</v>
      </c>
      <c r="Q1050" s="374">
        <v>9.6589763298999998</v>
      </c>
      <c r="R1050" s="374">
        <v>9.4987631316000005</v>
      </c>
      <c r="S1050" s="374">
        <v>1.6866743183332034</v>
      </c>
      <c r="T1050" s="374">
        <v>2.4501199295</v>
      </c>
      <c r="U1050" s="374">
        <v>2.1819397595000001</v>
      </c>
      <c r="V1050" s="374">
        <v>12.290906237551425</v>
      </c>
      <c r="W1050" s="374">
        <v>3.3596777354</v>
      </c>
      <c r="X1050" s="374">
        <v>3.4813715836000001</v>
      </c>
      <c r="Y1050" s="374">
        <v>-3.4955719399007545</v>
      </c>
      <c r="Z1050" s="374">
        <v>5.8097976647999996</v>
      </c>
      <c r="AA1050" s="374">
        <v>5.6633113432000002</v>
      </c>
      <c r="AB1050" s="374">
        <v>2.5865842918187276</v>
      </c>
    </row>
    <row r="1051" spans="1:28" x14ac:dyDescent="0.25">
      <c r="A1051" s="373" t="s">
        <v>622</v>
      </c>
      <c r="B1051" s="374">
        <v>0.81578843860000005</v>
      </c>
      <c r="C1051" s="374">
        <v>0.73313074140000001</v>
      </c>
      <c r="D1051" s="374">
        <v>11.274618909330613</v>
      </c>
      <c r="E1051" s="374">
        <v>0.95835929860000002</v>
      </c>
      <c r="F1051" s="374">
        <v>0.93165311790000005</v>
      </c>
      <c r="G1051" s="374">
        <v>2.8665369317066425</v>
      </c>
      <c r="H1051" s="374">
        <v>1.7741477372000001</v>
      </c>
      <c r="I1051" s="374">
        <v>1.6647838592999999</v>
      </c>
      <c r="J1051" s="374">
        <v>6.5692538577341253</v>
      </c>
      <c r="K1051" s="374">
        <v>1.9720633293000001</v>
      </c>
      <c r="L1051" s="374">
        <v>1.5963014364000001</v>
      </c>
      <c r="M1051" s="374">
        <v>23.539532342176116</v>
      </c>
      <c r="N1051" s="374">
        <v>3.8269971208000002</v>
      </c>
      <c r="O1051" s="374">
        <v>3.7579215871999998</v>
      </c>
      <c r="P1051" s="374">
        <v>1.8381313179945291</v>
      </c>
      <c r="Q1051" s="374">
        <v>5.7990604500999998</v>
      </c>
      <c r="R1051" s="374">
        <v>5.3542230236000004</v>
      </c>
      <c r="S1051" s="374">
        <v>8.3081602043709069</v>
      </c>
      <c r="T1051" s="374">
        <v>1.3269931670999999</v>
      </c>
      <c r="U1051" s="374">
        <v>1.111073607</v>
      </c>
      <c r="V1051" s="374">
        <v>19.433416358705745</v>
      </c>
      <c r="W1051" s="374">
        <v>2.2266227807000001</v>
      </c>
      <c r="X1051" s="374">
        <v>2.1691464786000001</v>
      </c>
      <c r="Y1051" s="374">
        <v>2.6497197246493132</v>
      </c>
      <c r="Z1051" s="374">
        <v>3.5536159478</v>
      </c>
      <c r="AA1051" s="374">
        <v>3.2802200855999999</v>
      </c>
      <c r="AB1051" s="374">
        <v>8.3346804502598459</v>
      </c>
    </row>
    <row r="1052" spans="1:28" x14ac:dyDescent="0.25">
      <c r="A1052" s="373" t="s">
        <v>623</v>
      </c>
      <c r="B1052" s="374">
        <v>0.31992496529999997</v>
      </c>
      <c r="C1052" s="374">
        <v>0.27797196619999998</v>
      </c>
      <c r="D1052" s="374">
        <v>15.092528816310535</v>
      </c>
      <c r="E1052" s="374">
        <v>0.42771258000000001</v>
      </c>
      <c r="F1052" s="374">
        <v>0.41025248530000002</v>
      </c>
      <c r="G1052" s="374">
        <v>4.2559388000372955</v>
      </c>
      <c r="H1052" s="374">
        <v>0.74763754520000003</v>
      </c>
      <c r="I1052" s="374">
        <v>0.6882244515</v>
      </c>
      <c r="J1052" s="374">
        <v>8.6328077374333123</v>
      </c>
      <c r="K1052" s="374">
        <v>0.73212340730000003</v>
      </c>
      <c r="L1052" s="374">
        <v>0.61592869610000001</v>
      </c>
      <c r="M1052" s="374">
        <v>18.864961469685284</v>
      </c>
      <c r="N1052" s="374">
        <v>0.78111876950000003</v>
      </c>
      <c r="O1052" s="374">
        <v>0.6829738782</v>
      </c>
      <c r="P1052" s="374">
        <v>14.370226216947589</v>
      </c>
      <c r="Q1052" s="374">
        <v>1.5132421769</v>
      </c>
      <c r="R1052" s="374">
        <v>1.2989025743</v>
      </c>
      <c r="S1052" s="374">
        <v>16.501591946995031</v>
      </c>
      <c r="T1052" s="374">
        <v>0.50216345750000002</v>
      </c>
      <c r="U1052" s="374">
        <v>0.42594772079999998</v>
      </c>
      <c r="V1052" s="374">
        <v>17.893213880063573</v>
      </c>
      <c r="W1052" s="374">
        <v>0.58395822419999999</v>
      </c>
      <c r="X1052" s="374">
        <v>0.5296646773</v>
      </c>
      <c r="Y1052" s="374">
        <v>10.250550815803861</v>
      </c>
      <c r="Z1052" s="374">
        <v>1.0861216816999999</v>
      </c>
      <c r="AA1052" s="374">
        <v>0.95561239809999998</v>
      </c>
      <c r="AB1052" s="374">
        <v>13.657135870096027</v>
      </c>
    </row>
    <row r="1053" spans="1:28" x14ac:dyDescent="0.25">
      <c r="A1053" s="373" t="s">
        <v>624</v>
      </c>
      <c r="B1053" s="374">
        <v>9.9698487899999994E-2</v>
      </c>
      <c r="C1053" s="374">
        <v>8.4732682700000006E-2</v>
      </c>
      <c r="D1053" s="374">
        <v>17.662376220268051</v>
      </c>
      <c r="E1053" s="374">
        <v>0.1597602545</v>
      </c>
      <c r="F1053" s="374">
        <v>0.1402051584</v>
      </c>
      <c r="G1053" s="374">
        <v>13.947486899312267</v>
      </c>
      <c r="H1053" s="374">
        <v>0.2594587424</v>
      </c>
      <c r="I1053" s="374">
        <v>0.22493784110000001</v>
      </c>
      <c r="J1053" s="374">
        <v>15.346862551531792</v>
      </c>
      <c r="K1053" s="374">
        <v>0.22303097180000001</v>
      </c>
      <c r="L1053" s="374">
        <v>0.1828742126</v>
      </c>
      <c r="M1053" s="374">
        <v>21.958677841492459</v>
      </c>
      <c r="N1053" s="374">
        <v>0.1885811077</v>
      </c>
      <c r="O1053" s="374">
        <v>0.14843855489999999</v>
      </c>
      <c r="P1053" s="374">
        <v>27.043211803727949</v>
      </c>
      <c r="Q1053" s="374">
        <v>0.41161207950000001</v>
      </c>
      <c r="R1053" s="374">
        <v>0.33131276749999999</v>
      </c>
      <c r="S1053" s="374">
        <v>24.236709199563222</v>
      </c>
      <c r="T1053" s="374">
        <v>0.15422544290000001</v>
      </c>
      <c r="U1053" s="374">
        <v>0.12770435820000001</v>
      </c>
      <c r="V1053" s="374">
        <v>20.767564297582442</v>
      </c>
      <c r="W1053" s="374">
        <v>0.17250234249999999</v>
      </c>
      <c r="X1053" s="374">
        <v>0.1438101852</v>
      </c>
      <c r="Y1053" s="374">
        <v>19.9514083512911</v>
      </c>
      <c r="Z1053" s="374">
        <v>0.32672778540000003</v>
      </c>
      <c r="AA1053" s="374">
        <v>0.27151454339999997</v>
      </c>
      <c r="AB1053" s="374">
        <v>20.335279763875835</v>
      </c>
    </row>
    <row r="1054" spans="1:28" x14ac:dyDescent="0.25">
      <c r="A1054" s="373" t="s">
        <v>625</v>
      </c>
      <c r="B1054" s="374">
        <v>3.7209983299999999E-2</v>
      </c>
      <c r="C1054" s="374">
        <v>2.7837835799999999E-2</v>
      </c>
      <c r="D1054" s="374">
        <v>33.666940085909978</v>
      </c>
      <c r="E1054" s="374">
        <v>5.7028344000000002E-2</v>
      </c>
      <c r="F1054" s="374">
        <v>4.9376599299999997E-2</v>
      </c>
      <c r="G1054" s="374">
        <v>15.496702503770866</v>
      </c>
      <c r="H1054" s="374">
        <v>9.4238327299999994E-2</v>
      </c>
      <c r="I1054" s="374">
        <v>7.7214435100000006E-2</v>
      </c>
      <c r="J1054" s="374">
        <v>22.047551313368331</v>
      </c>
      <c r="K1054" s="374">
        <v>7.3237859200000005E-2</v>
      </c>
      <c r="L1054" s="374">
        <v>5.6871010499999999E-2</v>
      </c>
      <c r="M1054" s="374">
        <v>28.778895532373227</v>
      </c>
      <c r="N1054" s="374">
        <v>5.5119782499999999E-2</v>
      </c>
      <c r="O1054" s="374">
        <v>5.0349105599999999E-2</v>
      </c>
      <c r="P1054" s="374">
        <v>9.4751969139249113</v>
      </c>
      <c r="Q1054" s="374">
        <v>0.12835764159999999</v>
      </c>
      <c r="R1054" s="374">
        <v>0.1072201161</v>
      </c>
      <c r="S1054" s="374">
        <v>19.714141589145306</v>
      </c>
      <c r="T1054" s="374">
        <v>5.3138393300000003E-2</v>
      </c>
      <c r="U1054" s="374">
        <v>4.0550131599999997E-2</v>
      </c>
      <c r="V1054" s="374">
        <v>31.043701224387664</v>
      </c>
      <c r="W1054" s="374">
        <v>5.6184543199999999E-2</v>
      </c>
      <c r="X1054" s="374">
        <v>4.9802415199999998E-2</v>
      </c>
      <c r="Y1054" s="374">
        <v>12.81489657553796</v>
      </c>
      <c r="Z1054" s="374">
        <v>0.1093229365</v>
      </c>
      <c r="AA1054" s="374">
        <v>9.0352546800000003E-2</v>
      </c>
      <c r="AB1054" s="374">
        <v>20.995965661036564</v>
      </c>
    </row>
    <row r="1055" spans="1:28" x14ac:dyDescent="0.25">
      <c r="A1055" s="373" t="s">
        <v>626</v>
      </c>
      <c r="B1055" s="374">
        <v>1.0718093E-2</v>
      </c>
      <c r="C1055" s="374">
        <v>8.3310312000000001E-3</v>
      </c>
      <c r="D1055" s="374">
        <v>28.652657068431097</v>
      </c>
      <c r="E1055" s="374">
        <v>2.42673804E-2</v>
      </c>
      <c r="F1055" s="374">
        <v>2.1538763499999999E-2</v>
      </c>
      <c r="G1055" s="374">
        <v>12.66840085783012</v>
      </c>
      <c r="H1055" s="374">
        <v>3.4985473400000001E-2</v>
      </c>
      <c r="I1055" s="374">
        <v>2.9869794599999999E-2</v>
      </c>
      <c r="J1055" s="374">
        <v>17.126595172502455</v>
      </c>
      <c r="K1055" s="374">
        <v>2.5773602E-2</v>
      </c>
      <c r="L1055" s="374">
        <v>1.8522209800000002E-2</v>
      </c>
      <c r="M1055" s="374">
        <v>39.149714198788523</v>
      </c>
      <c r="N1055" s="374">
        <v>2.0669918400000001E-2</v>
      </c>
      <c r="O1055" s="374">
        <v>1.7217828899999999E-2</v>
      </c>
      <c r="P1055" s="374">
        <v>20.049505196325889</v>
      </c>
      <c r="Q1055" s="374">
        <v>4.64435204E-2</v>
      </c>
      <c r="R1055" s="374">
        <v>3.5740038699999997E-2</v>
      </c>
      <c r="S1055" s="374">
        <v>29.948153637561692</v>
      </c>
      <c r="T1055" s="374">
        <v>1.73743367E-2</v>
      </c>
      <c r="U1055" s="374">
        <v>1.2793281E-2</v>
      </c>
      <c r="V1055" s="374">
        <v>35.808294213188944</v>
      </c>
      <c r="W1055" s="374">
        <v>2.2676893900000002E-2</v>
      </c>
      <c r="X1055" s="374">
        <v>1.9646824300000001E-2</v>
      </c>
      <c r="Y1055" s="374">
        <v>15.422694038140294</v>
      </c>
      <c r="Z1055" s="374">
        <v>4.0051230600000001E-2</v>
      </c>
      <c r="AA1055" s="374">
        <v>3.2440105300000001E-2</v>
      </c>
      <c r="AB1055" s="374">
        <v>23.462085679481447</v>
      </c>
    </row>
    <row r="1056" spans="1:28" x14ac:dyDescent="0.25">
      <c r="A1056" s="373" t="s">
        <v>627</v>
      </c>
      <c r="B1056" s="374">
        <v>4.6512478999999997E-3</v>
      </c>
      <c r="C1056" s="374">
        <v>3.4543299999999998E-3</v>
      </c>
      <c r="D1056" s="374">
        <v>34.649784473400061</v>
      </c>
      <c r="E1056" s="374">
        <v>6.0668451E-3</v>
      </c>
      <c r="F1056" s="374">
        <v>6.2990722999999998E-3</v>
      </c>
      <c r="G1056" s="374">
        <v>-3.6866889113179369</v>
      </c>
      <c r="H1056" s="374">
        <v>1.0718093E-2</v>
      </c>
      <c r="I1056" s="374">
        <v>9.7534023000000001E-3</v>
      </c>
      <c r="J1056" s="374">
        <v>9.890812152801276</v>
      </c>
      <c r="K1056" s="374">
        <v>4.5933151999999998E-3</v>
      </c>
      <c r="L1056" s="374">
        <v>4.1740190999999998E-3</v>
      </c>
      <c r="M1056" s="374">
        <v>10.045380482326971</v>
      </c>
      <c r="N1056" s="374">
        <v>9.6969988000000003E-3</v>
      </c>
      <c r="O1056" s="374">
        <v>7.8262858000000008E-3</v>
      </c>
      <c r="P1056" s="374">
        <v>23.902947679217124</v>
      </c>
      <c r="Q1056" s="374">
        <v>1.4290314E-2</v>
      </c>
      <c r="R1056" s="374">
        <v>1.2000304999999999E-2</v>
      </c>
      <c r="S1056" s="374">
        <v>19.082923309032562</v>
      </c>
      <c r="T1056" s="374">
        <v>4.6256350999999999E-3</v>
      </c>
      <c r="U1056" s="374">
        <v>3.7694489000000002E-3</v>
      </c>
      <c r="V1056" s="374">
        <v>22.713829599865363</v>
      </c>
      <c r="W1056" s="374">
        <v>7.6717850000000004E-3</v>
      </c>
      <c r="X1056" s="374">
        <v>6.9677691E-3</v>
      </c>
      <c r="Y1056" s="374">
        <v>10.103892507000566</v>
      </c>
      <c r="Z1056" s="374">
        <v>1.2297420099999999E-2</v>
      </c>
      <c r="AA1056" s="374">
        <v>1.0737218E-2</v>
      </c>
      <c r="AB1056" s="374">
        <v>14.530785348681574</v>
      </c>
    </row>
    <row r="1057" spans="1:28" x14ac:dyDescent="0.25">
      <c r="A1057" s="373" t="s">
        <v>628</v>
      </c>
      <c r="B1057" s="374">
        <v>1.4155972000000001E-3</v>
      </c>
      <c r="C1057" s="374">
        <v>1.0159794000000001E-3</v>
      </c>
      <c r="D1057" s="374">
        <v>39.33325813495825</v>
      </c>
      <c r="E1057" s="374">
        <v>2.2245098999999998E-3</v>
      </c>
      <c r="F1057" s="374">
        <v>1.6255671000000001E-3</v>
      </c>
      <c r="G1057" s="374">
        <v>36.845160067523494</v>
      </c>
      <c r="H1057" s="374">
        <v>3.6401071000000001E-3</v>
      </c>
      <c r="I1057" s="374">
        <v>2.6415465E-3</v>
      </c>
      <c r="J1057" s="374">
        <v>37.802120840954359</v>
      </c>
      <c r="K1057" s="374">
        <v>2.551842E-4</v>
      </c>
      <c r="L1057" s="374">
        <v>2.6087620000000001E-4</v>
      </c>
      <c r="M1057" s="374">
        <v>-2.1818778409069206</v>
      </c>
      <c r="N1057" s="374">
        <v>2.2966575999999999E-3</v>
      </c>
      <c r="O1057" s="374">
        <v>1.8261334000000001E-3</v>
      </c>
      <c r="P1057" s="374">
        <v>25.766146109588696</v>
      </c>
      <c r="Q1057" s="374">
        <v>2.5518417999999998E-3</v>
      </c>
      <c r="R1057" s="374">
        <v>2.0870096000000001E-3</v>
      </c>
      <c r="S1057" s="374">
        <v>22.272643115776745</v>
      </c>
      <c r="T1057" s="374">
        <v>9.0256289999999996E-4</v>
      </c>
      <c r="U1057" s="374">
        <v>6.8535429999999999E-4</v>
      </c>
      <c r="V1057" s="374">
        <v>31.692892274842379</v>
      </c>
      <c r="W1057" s="374">
        <v>2.2564073999999999E-3</v>
      </c>
      <c r="X1057" s="374">
        <v>1.7133858000000001E-3</v>
      </c>
      <c r="Y1057" s="374">
        <v>31.692897186377976</v>
      </c>
      <c r="Z1057" s="374">
        <v>3.1589703000000002E-3</v>
      </c>
      <c r="AA1057" s="374">
        <v>2.3987402E-3</v>
      </c>
      <c r="AB1057" s="374">
        <v>31.69289029299631</v>
      </c>
    </row>
    <row r="1058" spans="1:28" s="340" customFormat="1" x14ac:dyDescent="0.25">
      <c r="A1058" s="379" t="s">
        <v>32</v>
      </c>
      <c r="B1058" s="375">
        <v>14.717357314999999</v>
      </c>
      <c r="C1058" s="375">
        <v>14.493352657999999</v>
      </c>
      <c r="D1058" s="375">
        <v>1.5455682497062195</v>
      </c>
      <c r="E1058" s="375">
        <v>10.376731869</v>
      </c>
      <c r="F1058" s="375">
        <v>10.443861931000001</v>
      </c>
      <c r="G1058" s="375">
        <v>-0.64277048512813018</v>
      </c>
      <c r="H1058" s="375">
        <v>25.094089184000001</v>
      </c>
      <c r="I1058" s="375">
        <v>24.937214589</v>
      </c>
      <c r="J1058" s="375">
        <v>0.62907825747788859</v>
      </c>
      <c r="K1058" s="375">
        <v>42.807656264999999</v>
      </c>
      <c r="L1058" s="375">
        <v>41.550012434000003</v>
      </c>
      <c r="M1058" s="375">
        <v>3.0268193854278591</v>
      </c>
      <c r="N1058" s="375">
        <v>33.756783832000004</v>
      </c>
      <c r="O1058" s="375">
        <v>37.720349892999998</v>
      </c>
      <c r="P1058" s="375">
        <v>-10.507765893591403</v>
      </c>
      <c r="Q1058" s="375">
        <v>76.564440098000006</v>
      </c>
      <c r="R1058" s="375">
        <v>79.270362327000001</v>
      </c>
      <c r="S1058" s="375">
        <v>-3.4135358405928962</v>
      </c>
      <c r="T1058" s="375">
        <v>27.136457448000002</v>
      </c>
      <c r="U1058" s="375">
        <v>26.340223258000002</v>
      </c>
      <c r="V1058" s="375">
        <v>3.0228832238852421</v>
      </c>
      <c r="W1058" s="375">
        <v>20.713368263</v>
      </c>
      <c r="X1058" s="375">
        <v>22.386985212999999</v>
      </c>
      <c r="Y1058" s="375">
        <v>-7.4758478378238236</v>
      </c>
      <c r="Z1058" s="375">
        <v>47.849825711000001</v>
      </c>
      <c r="AA1058" s="375">
        <v>48.727208470000001</v>
      </c>
      <c r="AB1058" s="375">
        <v>-1.8006013201847582</v>
      </c>
    </row>
    <row r="1059" spans="1:28" x14ac:dyDescent="0.25">
      <c r="A1059" s="1074"/>
      <c r="B1059" s="1072"/>
      <c r="C1059" s="1072"/>
      <c r="D1059" s="1072"/>
      <c r="E1059" s="1072"/>
      <c r="F1059" s="1072"/>
      <c r="G1059" s="1072"/>
      <c r="H1059" s="1072"/>
      <c r="I1059" s="1072"/>
      <c r="J1059" s="1072"/>
      <c r="K1059" s="1072"/>
      <c r="L1059" s="1072"/>
      <c r="M1059" s="1072"/>
      <c r="N1059" s="1072"/>
      <c r="O1059" s="1072"/>
      <c r="P1059" s="1072"/>
      <c r="Q1059" s="1072"/>
      <c r="R1059" s="1072"/>
      <c r="S1059" s="1072"/>
      <c r="T1059" s="1072"/>
      <c r="U1059" s="1072"/>
      <c r="V1059" s="1072"/>
      <c r="W1059" s="1072"/>
      <c r="X1059" s="1072"/>
      <c r="Y1059" s="1072"/>
      <c r="Z1059" s="1072"/>
      <c r="AA1059" s="1072"/>
      <c r="AB1059" s="1075"/>
    </row>
    <row r="1060" spans="1:28" x14ac:dyDescent="0.25">
      <c r="A1060" s="1082" t="s">
        <v>630</v>
      </c>
      <c r="B1060" s="1077"/>
      <c r="C1060" s="1077"/>
      <c r="D1060" s="1077"/>
      <c r="E1060" s="1077"/>
      <c r="F1060" s="1077"/>
      <c r="G1060" s="1077"/>
      <c r="H1060" s="1077"/>
      <c r="I1060" s="1077"/>
      <c r="J1060" s="1077"/>
      <c r="K1060" s="1077"/>
      <c r="L1060" s="1077"/>
      <c r="M1060" s="1077"/>
      <c r="N1060" s="1077"/>
      <c r="O1060" s="1077"/>
      <c r="P1060" s="1077"/>
      <c r="Q1060" s="1077"/>
      <c r="R1060" s="1077"/>
      <c r="S1060" s="1077"/>
      <c r="T1060" s="1077"/>
      <c r="U1060" s="1077"/>
      <c r="V1060" s="1077"/>
      <c r="W1060" s="1077"/>
      <c r="X1060" s="1077"/>
      <c r="Y1060" s="1077"/>
      <c r="Z1060" s="1077"/>
      <c r="AA1060" s="1077"/>
      <c r="AB1060" s="1078"/>
    </row>
    <row r="1061" spans="1:28" x14ac:dyDescent="0.25">
      <c r="A1061" s="373" t="s">
        <v>610</v>
      </c>
      <c r="B1061" s="374">
        <v>3.3704699999999999E-4</v>
      </c>
      <c r="C1061" s="374">
        <v>3.5559280000000001E-4</v>
      </c>
      <c r="D1061" s="374">
        <v>-5.2154599305722744</v>
      </c>
      <c r="E1061" s="374">
        <v>4.2130869999999998E-4</v>
      </c>
      <c r="F1061" s="374">
        <v>2.8786079999999997E-4</v>
      </c>
      <c r="G1061" s="374">
        <v>46.358482989000251</v>
      </c>
      <c r="H1061" s="374">
        <v>7.5835560000000004E-4</v>
      </c>
      <c r="I1061" s="374">
        <v>6.4345359999999998E-4</v>
      </c>
      <c r="J1061" s="374">
        <v>17.857076252273686</v>
      </c>
      <c r="K1061" s="374">
        <v>1.0207367E-3</v>
      </c>
      <c r="L1061" s="374">
        <v>1.0217651E-3</v>
      </c>
      <c r="M1061" s="374">
        <v>-0.10064935668677721</v>
      </c>
      <c r="N1061" s="374">
        <v>6.3796040000000005E-4</v>
      </c>
      <c r="O1061" s="374">
        <v>1.0652445000000001E-3</v>
      </c>
      <c r="P1061" s="374">
        <v>-40.111364104672688</v>
      </c>
      <c r="Q1061" s="374">
        <v>1.6586972000000001E-3</v>
      </c>
      <c r="R1061" s="374">
        <v>2.0870096000000001E-3</v>
      </c>
      <c r="S1061" s="374">
        <v>-20.522780537281669</v>
      </c>
      <c r="T1061" s="374">
        <v>6.3931540000000003E-4</v>
      </c>
      <c r="U1061" s="374">
        <v>6.4727909999999999E-4</v>
      </c>
      <c r="V1061" s="374">
        <v>-1.2303347968442013</v>
      </c>
      <c r="W1061" s="374">
        <v>5.1709339999999996E-4</v>
      </c>
      <c r="X1061" s="374">
        <v>6.2824150000000004E-4</v>
      </c>
      <c r="Y1061" s="374">
        <v>-17.691938530007977</v>
      </c>
      <c r="Z1061" s="374">
        <v>1.1564088000000001E-3</v>
      </c>
      <c r="AA1061" s="374">
        <v>1.2755206E-3</v>
      </c>
      <c r="AB1061" s="374">
        <v>-9.3382890092092552</v>
      </c>
    </row>
    <row r="1062" spans="1:28" x14ac:dyDescent="0.25">
      <c r="A1062" s="373" t="s">
        <v>611</v>
      </c>
      <c r="B1062" s="374">
        <v>1.21673949E-2</v>
      </c>
      <c r="C1062" s="374">
        <v>1.2598144699999999E-2</v>
      </c>
      <c r="D1062" s="374">
        <v>-3.4191526630107605</v>
      </c>
      <c r="E1062" s="374">
        <v>1.04821602E-2</v>
      </c>
      <c r="F1062" s="374">
        <v>1.12496629E-2</v>
      </c>
      <c r="G1062" s="374">
        <v>-6.8224506531658013</v>
      </c>
      <c r="H1062" s="374">
        <v>2.26495551E-2</v>
      </c>
      <c r="I1062" s="374">
        <v>2.38478076E-2</v>
      </c>
      <c r="J1062" s="374">
        <v>-5.0245813791285343</v>
      </c>
      <c r="K1062" s="374">
        <v>4.2020328000000003E-2</v>
      </c>
      <c r="L1062" s="374">
        <v>4.8566451599999998E-2</v>
      </c>
      <c r="M1062" s="374">
        <v>-13.478694416291258</v>
      </c>
      <c r="N1062" s="374">
        <v>4.2169185499999998E-2</v>
      </c>
      <c r="O1062" s="374">
        <v>4.7979480200000001E-2</v>
      </c>
      <c r="P1062" s="374">
        <v>-12.109957581407905</v>
      </c>
      <c r="Q1062" s="374">
        <v>8.4189513499999993E-2</v>
      </c>
      <c r="R1062" s="374">
        <v>9.6545931799999998E-2</v>
      </c>
      <c r="S1062" s="374">
        <v>-12.798486761303396</v>
      </c>
      <c r="T1062" s="374">
        <v>2.53657794E-2</v>
      </c>
      <c r="U1062" s="374">
        <v>2.8347016900000001E-2</v>
      </c>
      <c r="V1062" s="374">
        <v>-10.51693555804103</v>
      </c>
      <c r="W1062" s="374">
        <v>2.4491421499999999E-2</v>
      </c>
      <c r="X1062" s="374">
        <v>2.7331965600000001E-2</v>
      </c>
      <c r="Y1062" s="374">
        <v>-10.392754555493811</v>
      </c>
      <c r="Z1062" s="374">
        <v>4.9857200900000002E-2</v>
      </c>
      <c r="AA1062" s="374">
        <v>5.5678982500000002E-2</v>
      </c>
      <c r="AB1062" s="374">
        <v>-10.455976992754845</v>
      </c>
    </row>
    <row r="1063" spans="1:28" x14ac:dyDescent="0.25">
      <c r="A1063" s="373" t="s">
        <v>612</v>
      </c>
      <c r="B1063" s="374">
        <v>3.3013748799999999E-2</v>
      </c>
      <c r="C1063" s="374">
        <v>3.8268557699999997E-2</v>
      </c>
      <c r="D1063" s="374">
        <v>-13.731400438956175</v>
      </c>
      <c r="E1063" s="374">
        <v>3.3245085600000002E-2</v>
      </c>
      <c r="F1063" s="374">
        <v>4.1087130899999998E-2</v>
      </c>
      <c r="G1063" s="374">
        <v>-19.08637845530362</v>
      </c>
      <c r="H1063" s="374">
        <v>6.62588343E-2</v>
      </c>
      <c r="I1063" s="374">
        <v>7.9355688600000002E-2</v>
      </c>
      <c r="J1063" s="374">
        <v>-16.503989230080229</v>
      </c>
      <c r="K1063" s="374">
        <v>0.1173634566</v>
      </c>
      <c r="L1063" s="374">
        <v>0.13274250379999999</v>
      </c>
      <c r="M1063" s="374">
        <v>-11.585623865563999</v>
      </c>
      <c r="N1063" s="374">
        <v>0.1084455429</v>
      </c>
      <c r="O1063" s="374">
        <v>0.13243221929999999</v>
      </c>
      <c r="P1063" s="374">
        <v>-18.112417451574036</v>
      </c>
      <c r="Q1063" s="374">
        <v>0.2258089995</v>
      </c>
      <c r="R1063" s="374">
        <v>0.26517472310000001</v>
      </c>
      <c r="S1063" s="374">
        <v>-14.84520211421313</v>
      </c>
      <c r="T1063" s="374">
        <v>7.0305892600000003E-2</v>
      </c>
      <c r="U1063" s="374">
        <v>7.9634366499999998E-2</v>
      </c>
      <c r="V1063" s="374">
        <v>-11.714130858314785</v>
      </c>
      <c r="W1063" s="374">
        <v>6.6492222300000001E-2</v>
      </c>
      <c r="X1063" s="374">
        <v>8.1082956400000003E-2</v>
      </c>
      <c r="Y1063" s="374">
        <v>-17.99482252228287</v>
      </c>
      <c r="Z1063" s="374">
        <v>0.13679811489999999</v>
      </c>
      <c r="AA1063" s="374">
        <v>0.16071732289999999</v>
      </c>
      <c r="AB1063" s="374">
        <v>-14.882781500089315</v>
      </c>
    </row>
    <row r="1064" spans="1:28" x14ac:dyDescent="0.25">
      <c r="A1064" s="373" t="s">
        <v>613</v>
      </c>
      <c r="B1064" s="374">
        <v>7.0409107900000004E-2</v>
      </c>
      <c r="C1064" s="374">
        <v>7.2134537999999998E-2</v>
      </c>
      <c r="D1064" s="374">
        <v>-2.3919611157695253</v>
      </c>
      <c r="E1064" s="374">
        <v>7.8127483100000006E-2</v>
      </c>
      <c r="F1064" s="374">
        <v>8.2345131099999996E-2</v>
      </c>
      <c r="G1064" s="374">
        <v>-5.1219154595528842</v>
      </c>
      <c r="H1064" s="374">
        <v>0.148536591</v>
      </c>
      <c r="I1064" s="374">
        <v>0.15447966909999999</v>
      </c>
      <c r="J1064" s="374">
        <v>-3.8471587456293976</v>
      </c>
      <c r="K1064" s="374">
        <v>0.2368611809</v>
      </c>
      <c r="L1064" s="374">
        <v>0.23759299449999999</v>
      </c>
      <c r="M1064" s="374">
        <v>-0.30801143844331191</v>
      </c>
      <c r="N1064" s="374">
        <v>0.2372362244</v>
      </c>
      <c r="O1064" s="374">
        <v>0.2347194037</v>
      </c>
      <c r="P1064" s="374">
        <v>1.0722678484718751</v>
      </c>
      <c r="Q1064" s="374">
        <v>0.4740974053</v>
      </c>
      <c r="R1064" s="374">
        <v>0.47231239819999998</v>
      </c>
      <c r="S1064" s="374">
        <v>0.37792933380591531</v>
      </c>
      <c r="T1064" s="374">
        <v>0.143999815</v>
      </c>
      <c r="U1064" s="374">
        <v>0.1445812088</v>
      </c>
      <c r="V1064" s="374">
        <v>-0.40212265814172365</v>
      </c>
      <c r="W1064" s="374">
        <v>0.14847160409999999</v>
      </c>
      <c r="X1064" s="374">
        <v>0.14906283770000001</v>
      </c>
      <c r="Y1064" s="374">
        <v>-0.39663380163869055</v>
      </c>
      <c r="Z1064" s="374">
        <v>0.29247141920000003</v>
      </c>
      <c r="AA1064" s="374">
        <v>0.29364404649999998</v>
      </c>
      <c r="AB1064" s="374">
        <v>-0.39933631005862891</v>
      </c>
    </row>
    <row r="1065" spans="1:28" x14ac:dyDescent="0.25">
      <c r="A1065" s="373" t="s">
        <v>614</v>
      </c>
      <c r="B1065" s="374">
        <v>9.1266185999999999E-2</v>
      </c>
      <c r="C1065" s="374">
        <v>8.5122141499999998E-2</v>
      </c>
      <c r="D1065" s="374">
        <v>7.2179157992635856</v>
      </c>
      <c r="E1065" s="374">
        <v>7.8970100500000001E-2</v>
      </c>
      <c r="F1065" s="374">
        <v>7.3319847300000004E-2</v>
      </c>
      <c r="G1065" s="374">
        <v>7.7063079208022245</v>
      </c>
      <c r="H1065" s="374">
        <v>0.1702362865</v>
      </c>
      <c r="I1065" s="374">
        <v>0.15844198879999999</v>
      </c>
      <c r="J1065" s="374">
        <v>7.4439217718277106</v>
      </c>
      <c r="K1065" s="374">
        <v>0.3010747996</v>
      </c>
      <c r="L1065" s="374">
        <v>0.27304646459999998</v>
      </c>
      <c r="M1065" s="374">
        <v>10.265042267095525</v>
      </c>
      <c r="N1065" s="374">
        <v>0.25781528180000002</v>
      </c>
      <c r="O1065" s="374">
        <v>0.2248640808</v>
      </c>
      <c r="P1065" s="374">
        <v>14.653830386235711</v>
      </c>
      <c r="Q1065" s="374">
        <v>0.55889008139999996</v>
      </c>
      <c r="R1065" s="374">
        <v>0.49791054540000002</v>
      </c>
      <c r="S1065" s="374">
        <v>12.247086663129746</v>
      </c>
      <c r="T1065" s="374">
        <v>0.1840254046</v>
      </c>
      <c r="U1065" s="374">
        <v>0.1674055851</v>
      </c>
      <c r="V1065" s="374">
        <v>9.9278763549448534</v>
      </c>
      <c r="W1065" s="374">
        <v>0.15803996789999999</v>
      </c>
      <c r="X1065" s="374">
        <v>0.13967411790000001</v>
      </c>
      <c r="Y1065" s="374">
        <v>13.149071765141951</v>
      </c>
      <c r="Z1065" s="374">
        <v>0.34206537250000002</v>
      </c>
      <c r="AA1065" s="374">
        <v>0.30707970299999998</v>
      </c>
      <c r="AB1065" s="374">
        <v>11.393025705772564</v>
      </c>
    </row>
    <row r="1066" spans="1:28" x14ac:dyDescent="0.25">
      <c r="A1066" s="373" t="s">
        <v>615</v>
      </c>
      <c r="B1066" s="374">
        <v>9.5995567599999998E-2</v>
      </c>
      <c r="C1066" s="374">
        <v>9.4178212499999997E-2</v>
      </c>
      <c r="D1066" s="374">
        <v>1.9296980179996481</v>
      </c>
      <c r="E1066" s="374">
        <v>4.4405935700000003E-2</v>
      </c>
      <c r="F1066" s="374">
        <v>4.0012655699999997E-2</v>
      </c>
      <c r="G1066" s="374">
        <v>10.979726097010879</v>
      </c>
      <c r="H1066" s="374">
        <v>0.14040150330000001</v>
      </c>
      <c r="I1066" s="374">
        <v>0.13419086820000001</v>
      </c>
      <c r="J1066" s="374">
        <v>4.628209939549377</v>
      </c>
      <c r="K1066" s="374">
        <v>0.29736882939999998</v>
      </c>
      <c r="L1066" s="374">
        <v>0.29542647999999999</v>
      </c>
      <c r="M1066" s="374">
        <v>0.65747302002177044</v>
      </c>
      <c r="N1066" s="374">
        <v>9.7145910200000005E-2</v>
      </c>
      <c r="O1066" s="374">
        <v>8.5577273600000003E-2</v>
      </c>
      <c r="P1066" s="374">
        <v>13.518351442315634</v>
      </c>
      <c r="Q1066" s="374">
        <v>0.39451473949999999</v>
      </c>
      <c r="R1066" s="374">
        <v>0.38100375359999999</v>
      </c>
      <c r="S1066" s="374">
        <v>3.5461555883212093</v>
      </c>
      <c r="T1066" s="374">
        <v>0.1850254033</v>
      </c>
      <c r="U1066" s="374">
        <v>0.1822956003</v>
      </c>
      <c r="V1066" s="374">
        <v>1.4974596180640898</v>
      </c>
      <c r="W1066" s="374">
        <v>6.7722989900000002E-2</v>
      </c>
      <c r="X1066" s="374">
        <v>5.9963312499999998E-2</v>
      </c>
      <c r="Y1066" s="374">
        <v>12.940708370639143</v>
      </c>
      <c r="Z1066" s="374">
        <v>0.25274839329999998</v>
      </c>
      <c r="AA1066" s="374">
        <v>0.2422589128</v>
      </c>
      <c r="AB1066" s="374">
        <v>4.3298636069830421</v>
      </c>
    </row>
    <row r="1067" spans="1:28" x14ac:dyDescent="0.25">
      <c r="A1067" s="373" t="s">
        <v>616</v>
      </c>
      <c r="B1067" s="374">
        <v>0.48714774560000002</v>
      </c>
      <c r="C1067" s="374">
        <v>0.47632963090000002</v>
      </c>
      <c r="D1067" s="374">
        <v>2.2711404032454752</v>
      </c>
      <c r="E1067" s="374">
        <v>0.1554981426</v>
      </c>
      <c r="F1067" s="374">
        <v>0.14761872940000001</v>
      </c>
      <c r="G1067" s="374">
        <v>5.3376785127646542</v>
      </c>
      <c r="H1067" s="374">
        <v>0.64264588820000002</v>
      </c>
      <c r="I1067" s="374">
        <v>0.6239483603</v>
      </c>
      <c r="J1067" s="374">
        <v>2.9966466922054291</v>
      </c>
      <c r="K1067" s="374">
        <v>1.1685637473999999</v>
      </c>
      <c r="L1067" s="374">
        <v>1.2652021131</v>
      </c>
      <c r="M1067" s="374">
        <v>-7.638176122170437</v>
      </c>
      <c r="N1067" s="374">
        <v>0.2390882429</v>
      </c>
      <c r="O1067" s="374">
        <v>0.27205632089999998</v>
      </c>
      <c r="P1067" s="374">
        <v>-12.11810771054207</v>
      </c>
      <c r="Q1067" s="374">
        <v>1.4076519903</v>
      </c>
      <c r="R1067" s="374">
        <v>1.537258434</v>
      </c>
      <c r="S1067" s="374">
        <v>-8.4310120428326094</v>
      </c>
      <c r="T1067" s="374">
        <v>0.78841095299999997</v>
      </c>
      <c r="U1067" s="374">
        <v>0.82174071609999999</v>
      </c>
      <c r="V1067" s="374">
        <v>-4.055995090298536</v>
      </c>
      <c r="W1067" s="374">
        <v>0.19245445359999999</v>
      </c>
      <c r="X1067" s="374">
        <v>0.2021042445</v>
      </c>
      <c r="Y1067" s="374">
        <v>-4.7746601878022492</v>
      </c>
      <c r="Z1067" s="374">
        <v>0.98086540659999999</v>
      </c>
      <c r="AA1067" s="374">
        <v>1.0238449606</v>
      </c>
      <c r="AB1067" s="374">
        <v>-4.1978576497375908</v>
      </c>
    </row>
    <row r="1068" spans="1:28" x14ac:dyDescent="0.25">
      <c r="A1068" s="373" t="s">
        <v>617</v>
      </c>
      <c r="B1068" s="374">
        <v>1.2908224103999999</v>
      </c>
      <c r="C1068" s="374">
        <v>1.3094804663999999</v>
      </c>
      <c r="D1068" s="374">
        <v>-1.4248441636777076</v>
      </c>
      <c r="E1068" s="374">
        <v>0.51951191299999999</v>
      </c>
      <c r="F1068" s="374">
        <v>0.51312655789999995</v>
      </c>
      <c r="G1068" s="374">
        <v>1.2444016006757597</v>
      </c>
      <c r="H1068" s="374">
        <v>1.8103343234</v>
      </c>
      <c r="I1068" s="374">
        <v>1.8226070243000001</v>
      </c>
      <c r="J1068" s="374">
        <v>-0.67335968403356983</v>
      </c>
      <c r="K1068" s="374">
        <v>3.6044687845999999</v>
      </c>
      <c r="L1068" s="374">
        <v>3.7396009635</v>
      </c>
      <c r="M1068" s="374">
        <v>-3.6135454081583585</v>
      </c>
      <c r="N1068" s="374">
        <v>1.0722336533000001</v>
      </c>
      <c r="O1068" s="374">
        <v>1.1802375033000001</v>
      </c>
      <c r="P1068" s="374">
        <v>-9.1510267804586931</v>
      </c>
      <c r="Q1068" s="374">
        <v>4.6767024379000004</v>
      </c>
      <c r="R1068" s="374">
        <v>4.9198384667999999</v>
      </c>
      <c r="S1068" s="374">
        <v>-4.941951459193783</v>
      </c>
      <c r="T1068" s="374">
        <v>2.3137166858999998</v>
      </c>
      <c r="U1068" s="374">
        <v>2.3735187958999999</v>
      </c>
      <c r="V1068" s="374">
        <v>-2.5195549368853487</v>
      </c>
      <c r="W1068" s="374">
        <v>0.76387765119999995</v>
      </c>
      <c r="X1068" s="374">
        <v>0.80522384970000005</v>
      </c>
      <c r="Y1068" s="374">
        <v>-5.134745886551217</v>
      </c>
      <c r="Z1068" s="374">
        <v>3.0775943370999999</v>
      </c>
      <c r="AA1068" s="374">
        <v>3.1787426455999999</v>
      </c>
      <c r="AB1068" s="374">
        <v>-3.182022572352905</v>
      </c>
    </row>
    <row r="1069" spans="1:28" x14ac:dyDescent="0.25">
      <c r="A1069" s="373" t="s">
        <v>618</v>
      </c>
      <c r="B1069" s="374">
        <v>1.8707714377</v>
      </c>
      <c r="C1069" s="374">
        <v>1.7898801724</v>
      </c>
      <c r="D1069" s="374">
        <v>4.5193676396523941</v>
      </c>
      <c r="E1069" s="374">
        <v>0.90889765860000005</v>
      </c>
      <c r="F1069" s="374">
        <v>0.90311333270000005</v>
      </c>
      <c r="G1069" s="374">
        <v>0.64048726672065737</v>
      </c>
      <c r="H1069" s="374">
        <v>2.7796690963000001</v>
      </c>
      <c r="I1069" s="374">
        <v>2.6929935051</v>
      </c>
      <c r="J1069" s="374">
        <v>3.2185592366210214</v>
      </c>
      <c r="K1069" s="374">
        <v>5.4462625240999998</v>
      </c>
      <c r="L1069" s="374">
        <v>5.2993125372999996</v>
      </c>
      <c r="M1069" s="374">
        <v>2.7730009461731209</v>
      </c>
      <c r="N1069" s="374">
        <v>2.1909108271000002</v>
      </c>
      <c r="O1069" s="374">
        <v>2.2561166233000001</v>
      </c>
      <c r="P1069" s="374">
        <v>-2.8901784387645679</v>
      </c>
      <c r="Q1069" s="374">
        <v>7.6371733512000004</v>
      </c>
      <c r="R1069" s="374">
        <v>7.5554291606000001</v>
      </c>
      <c r="S1069" s="374">
        <v>1.0819265042716575</v>
      </c>
      <c r="T1069" s="374">
        <v>3.4515442840000001</v>
      </c>
      <c r="U1069" s="374">
        <v>3.3264996756</v>
      </c>
      <c r="V1069" s="374">
        <v>3.7590446593819715</v>
      </c>
      <c r="W1069" s="374">
        <v>1.4756929760999999</v>
      </c>
      <c r="X1069" s="374">
        <v>1.49553143</v>
      </c>
      <c r="Y1069" s="374">
        <v>-1.3265153444484978</v>
      </c>
      <c r="Z1069" s="374">
        <v>4.9272372601000001</v>
      </c>
      <c r="AA1069" s="374">
        <v>4.8220311055999998</v>
      </c>
      <c r="AB1069" s="374">
        <v>2.1817809175436631</v>
      </c>
    </row>
    <row r="1070" spans="1:28" x14ac:dyDescent="0.25">
      <c r="A1070" s="373" t="s">
        <v>619</v>
      </c>
      <c r="B1070" s="374">
        <v>1.7465558482000001</v>
      </c>
      <c r="C1070" s="374">
        <v>1.6426031815</v>
      </c>
      <c r="D1070" s="374">
        <v>6.3285319224252401</v>
      </c>
      <c r="E1070" s="374">
        <v>1.2701124073000001</v>
      </c>
      <c r="F1070" s="374">
        <v>1.2537678501</v>
      </c>
      <c r="G1070" s="374">
        <v>1.3036350548226716</v>
      </c>
      <c r="H1070" s="374">
        <v>3.0166682555</v>
      </c>
      <c r="I1070" s="374">
        <v>2.8963710316000002</v>
      </c>
      <c r="J1070" s="374">
        <v>4.1533775399468009</v>
      </c>
      <c r="K1070" s="374">
        <v>5.9360363573999999</v>
      </c>
      <c r="L1070" s="374">
        <v>5.5805667204000002</v>
      </c>
      <c r="M1070" s="374">
        <v>6.3697766698239677</v>
      </c>
      <c r="N1070" s="374">
        <v>3.0587284212000001</v>
      </c>
      <c r="O1070" s="374">
        <v>3.1028219352000002</v>
      </c>
      <c r="P1070" s="374">
        <v>-1.4210778098407983</v>
      </c>
      <c r="Q1070" s="374">
        <v>8.9947647787000005</v>
      </c>
      <c r="R1070" s="374">
        <v>8.6833886554999999</v>
      </c>
      <c r="S1070" s="374">
        <v>3.5858826035936708</v>
      </c>
      <c r="T1070" s="374">
        <v>3.5987817017000001</v>
      </c>
      <c r="U1070" s="374">
        <v>3.3668568350000001</v>
      </c>
      <c r="V1070" s="374">
        <v>6.8884683271660307</v>
      </c>
      <c r="W1070" s="374">
        <v>2.0608836773000001</v>
      </c>
      <c r="X1070" s="374">
        <v>2.0633838433</v>
      </c>
      <c r="Y1070" s="374">
        <v>-0.12116824545845839</v>
      </c>
      <c r="Z1070" s="374">
        <v>5.6596653790999998</v>
      </c>
      <c r="AA1070" s="374">
        <v>5.4302406782999997</v>
      </c>
      <c r="AB1070" s="374">
        <v>4.2249453457341879</v>
      </c>
    </row>
    <row r="1071" spans="1:28" x14ac:dyDescent="0.25">
      <c r="A1071" s="373" t="s">
        <v>620</v>
      </c>
      <c r="B1071" s="374">
        <v>1.2593330330000001</v>
      </c>
      <c r="C1071" s="374">
        <v>1.1187903674999999</v>
      </c>
      <c r="D1071" s="374">
        <v>12.56201962250092</v>
      </c>
      <c r="E1071" s="374">
        <v>1.2155782107999999</v>
      </c>
      <c r="F1071" s="374">
        <v>1.1141784368000001</v>
      </c>
      <c r="G1071" s="374">
        <v>9.100855899816839</v>
      </c>
      <c r="H1071" s="374">
        <v>2.4749112437999998</v>
      </c>
      <c r="I1071" s="374">
        <v>2.2329688043</v>
      </c>
      <c r="J1071" s="374">
        <v>10.835012071556683</v>
      </c>
      <c r="K1071" s="374">
        <v>4.6285596228000001</v>
      </c>
      <c r="L1071" s="374">
        <v>3.9700172275000001</v>
      </c>
      <c r="M1071" s="374">
        <v>16.587897673046047</v>
      </c>
      <c r="N1071" s="374">
        <v>3.2531729654000001</v>
      </c>
      <c r="O1071" s="374">
        <v>3.1090816462999999</v>
      </c>
      <c r="P1071" s="374">
        <v>4.6345299188742084</v>
      </c>
      <c r="Q1071" s="374">
        <v>7.8817325882000002</v>
      </c>
      <c r="R1071" s="374">
        <v>7.0790988737999996</v>
      </c>
      <c r="S1071" s="374">
        <v>11.338077468737961</v>
      </c>
      <c r="T1071" s="374">
        <v>2.7489135626999999</v>
      </c>
      <c r="U1071" s="374">
        <v>2.3672118630000001</v>
      </c>
      <c r="V1071" s="374">
        <v>16.124526311568243</v>
      </c>
      <c r="W1071" s="374">
        <v>2.1164263409999999</v>
      </c>
      <c r="X1071" s="374">
        <v>1.9876550735</v>
      </c>
      <c r="Y1071" s="374">
        <v>6.4785519991278351</v>
      </c>
      <c r="Z1071" s="374">
        <v>4.8653399037999998</v>
      </c>
      <c r="AA1071" s="374">
        <v>4.3548669363999997</v>
      </c>
      <c r="AB1071" s="374">
        <v>11.721895866283072</v>
      </c>
    </row>
    <row r="1072" spans="1:28" x14ac:dyDescent="0.25">
      <c r="A1072" s="373" t="s">
        <v>621</v>
      </c>
      <c r="B1072" s="374">
        <v>0.82030027159999996</v>
      </c>
      <c r="C1072" s="374">
        <v>0.75174933369999997</v>
      </c>
      <c r="D1072" s="374">
        <v>9.1188558242682127</v>
      </c>
      <c r="E1072" s="374">
        <v>0.90290281900000002</v>
      </c>
      <c r="F1072" s="374">
        <v>0.84664181049999998</v>
      </c>
      <c r="G1072" s="374">
        <v>6.6451960914585717</v>
      </c>
      <c r="H1072" s="374">
        <v>1.7232030906</v>
      </c>
      <c r="I1072" s="374">
        <v>1.5983911443000001</v>
      </c>
      <c r="J1072" s="374">
        <v>7.8085984613396997</v>
      </c>
      <c r="K1072" s="374">
        <v>2.7492383434000001</v>
      </c>
      <c r="L1072" s="374">
        <v>2.3874164027</v>
      </c>
      <c r="M1072" s="374">
        <v>15.155376342845139</v>
      </c>
      <c r="N1072" s="374">
        <v>2.5902218693000001</v>
      </c>
      <c r="O1072" s="374">
        <v>2.4020590673000002</v>
      </c>
      <c r="P1072" s="374">
        <v>7.8333961292426313</v>
      </c>
      <c r="Q1072" s="374">
        <v>5.3394602126999997</v>
      </c>
      <c r="R1072" s="374">
        <v>4.7894754701000002</v>
      </c>
      <c r="S1072" s="374">
        <v>11.483193640587031</v>
      </c>
      <c r="T1072" s="374">
        <v>1.6731098165</v>
      </c>
      <c r="U1072" s="374">
        <v>1.4679329377000001</v>
      </c>
      <c r="V1072" s="374">
        <v>13.977265141381533</v>
      </c>
      <c r="W1072" s="374">
        <v>1.6488893348</v>
      </c>
      <c r="X1072" s="374">
        <v>1.5276877016999999</v>
      </c>
      <c r="Y1072" s="374">
        <v>7.9336655630026787</v>
      </c>
      <c r="Z1072" s="374">
        <v>3.3219991513</v>
      </c>
      <c r="AA1072" s="374">
        <v>2.9956206393999998</v>
      </c>
      <c r="AB1072" s="374">
        <v>10.895188382911236</v>
      </c>
    </row>
    <row r="1073" spans="1:28" x14ac:dyDescent="0.25">
      <c r="A1073" s="373" t="s">
        <v>622</v>
      </c>
      <c r="B1073" s="374">
        <v>0.49821207779999999</v>
      </c>
      <c r="C1073" s="374">
        <v>0.43071677349999998</v>
      </c>
      <c r="D1073" s="374">
        <v>15.670461066917341</v>
      </c>
      <c r="E1073" s="374">
        <v>0.60053799990000001</v>
      </c>
      <c r="F1073" s="374">
        <v>0.56355454189999998</v>
      </c>
      <c r="G1073" s="374">
        <v>6.5625339253432058</v>
      </c>
      <c r="H1073" s="374">
        <v>1.0987500776000001</v>
      </c>
      <c r="I1073" s="374">
        <v>0.99427131540000002</v>
      </c>
      <c r="J1073" s="374">
        <v>10.508073659750284</v>
      </c>
      <c r="K1073" s="374">
        <v>1.4348252388</v>
      </c>
      <c r="L1073" s="374">
        <v>1.1684111157999999</v>
      </c>
      <c r="M1073" s="374">
        <v>22.801402639651268</v>
      </c>
      <c r="N1073" s="374">
        <v>1.4325846444000001</v>
      </c>
      <c r="O1073" s="374">
        <v>1.2645716623000001</v>
      </c>
      <c r="P1073" s="374">
        <v>13.286157448318781</v>
      </c>
      <c r="Q1073" s="374">
        <v>2.8674098832000001</v>
      </c>
      <c r="R1073" s="374">
        <v>2.4329827781</v>
      </c>
      <c r="S1073" s="374">
        <v>17.855741068552057</v>
      </c>
      <c r="T1073" s="374">
        <v>0.91230139210000005</v>
      </c>
      <c r="U1073" s="374">
        <v>0.75371929810000005</v>
      </c>
      <c r="V1073" s="374">
        <v>21.039940784289168</v>
      </c>
      <c r="W1073" s="374">
        <v>0.96839704660000003</v>
      </c>
      <c r="X1073" s="374">
        <v>0.87049779289999996</v>
      </c>
      <c r="Y1073" s="374">
        <v>11.246352891241207</v>
      </c>
      <c r="Z1073" s="374">
        <v>1.8806984387000001</v>
      </c>
      <c r="AA1073" s="374">
        <v>1.6242170911</v>
      </c>
      <c r="AB1073" s="374">
        <v>15.79107552835184</v>
      </c>
    </row>
    <row r="1074" spans="1:28" x14ac:dyDescent="0.25">
      <c r="A1074" s="373" t="s">
        <v>623</v>
      </c>
      <c r="B1074" s="374">
        <v>0.20402371120000001</v>
      </c>
      <c r="C1074" s="374">
        <v>0.1640806745</v>
      </c>
      <c r="D1074" s="374">
        <v>24.343535167512997</v>
      </c>
      <c r="E1074" s="374">
        <v>0.27041276829999999</v>
      </c>
      <c r="F1074" s="374">
        <v>0.25153033250000001</v>
      </c>
      <c r="G1074" s="374">
        <v>7.5070213649083506</v>
      </c>
      <c r="H1074" s="374">
        <v>0.47443647950000001</v>
      </c>
      <c r="I1074" s="374">
        <v>0.41561100699999998</v>
      </c>
      <c r="J1074" s="374">
        <v>14.153973669903319</v>
      </c>
      <c r="K1074" s="374">
        <v>0.5288266787</v>
      </c>
      <c r="L1074" s="374">
        <v>0.45070315329999999</v>
      </c>
      <c r="M1074" s="374">
        <v>17.333698428330923</v>
      </c>
      <c r="N1074" s="374">
        <v>0.45448108819999999</v>
      </c>
      <c r="O1074" s="374">
        <v>0.37913611720000001</v>
      </c>
      <c r="P1074" s="374">
        <v>19.872802294974811</v>
      </c>
      <c r="Q1074" s="374">
        <v>0.98330776689999999</v>
      </c>
      <c r="R1074" s="374">
        <v>0.82983927059999996</v>
      </c>
      <c r="S1074" s="374">
        <v>18.493761591812529</v>
      </c>
      <c r="T1074" s="374">
        <v>0.34762348510000002</v>
      </c>
      <c r="U1074" s="374">
        <v>0.28957951459999998</v>
      </c>
      <c r="V1074" s="374">
        <v>20.044225359026836</v>
      </c>
      <c r="W1074" s="374">
        <v>0.3517918558</v>
      </c>
      <c r="X1074" s="374">
        <v>0.30740305410000002</v>
      </c>
      <c r="Y1074" s="374">
        <v>14.439935162635065</v>
      </c>
      <c r="Z1074" s="374">
        <v>0.69941534080000001</v>
      </c>
      <c r="AA1074" s="374">
        <v>0.59698256869999999</v>
      </c>
      <c r="AB1074" s="374">
        <v>17.158419268934356</v>
      </c>
    </row>
    <row r="1075" spans="1:28" x14ac:dyDescent="0.25">
      <c r="A1075" s="373" t="s">
        <v>624</v>
      </c>
      <c r="B1075" s="374">
        <v>6.2353685800000003E-2</v>
      </c>
      <c r="C1075" s="374">
        <v>5.3237320999999997E-2</v>
      </c>
      <c r="D1075" s="374">
        <v>17.124011180051689</v>
      </c>
      <c r="E1075" s="374">
        <v>0.1105222911</v>
      </c>
      <c r="F1075" s="374">
        <v>9.2403327199999996E-2</v>
      </c>
      <c r="G1075" s="374">
        <v>19.608562212032552</v>
      </c>
      <c r="H1075" s="374">
        <v>0.17287597690000001</v>
      </c>
      <c r="I1075" s="374">
        <v>0.14564064830000001</v>
      </c>
      <c r="J1075" s="374">
        <v>18.700362102137102</v>
      </c>
      <c r="K1075" s="374">
        <v>0.17076074590000001</v>
      </c>
      <c r="L1075" s="374">
        <v>0.13756871339999999</v>
      </c>
      <c r="M1075" s="374">
        <v>24.127602621018653</v>
      </c>
      <c r="N1075" s="374">
        <v>0.1372678225</v>
      </c>
      <c r="O1075" s="374">
        <v>0.10813318280000001</v>
      </c>
      <c r="P1075" s="374">
        <v>26.943292470995296</v>
      </c>
      <c r="Q1075" s="374">
        <v>0.30802856849999999</v>
      </c>
      <c r="R1075" s="374">
        <v>0.24570189619999999</v>
      </c>
      <c r="S1075" s="374">
        <v>25.366785223857779</v>
      </c>
      <c r="T1075" s="374">
        <v>0.11028190960000001</v>
      </c>
      <c r="U1075" s="374">
        <v>9.0162170599999994E-2</v>
      </c>
      <c r="V1075" s="374">
        <v>22.315056155047806</v>
      </c>
      <c r="W1075" s="374">
        <v>0.1223468514</v>
      </c>
      <c r="X1075" s="374">
        <v>9.9290709699999993E-2</v>
      </c>
      <c r="Y1075" s="374">
        <v>23.220844900456996</v>
      </c>
      <c r="Z1075" s="374">
        <v>0.23262876099999999</v>
      </c>
      <c r="AA1075" s="374">
        <v>0.18945288029999999</v>
      </c>
      <c r="AB1075" s="374">
        <v>22.789772650397655</v>
      </c>
    </row>
    <row r="1076" spans="1:28" x14ac:dyDescent="0.25">
      <c r="A1076" s="373" t="s">
        <v>625</v>
      </c>
      <c r="B1076" s="374">
        <v>2.4402199199999999E-2</v>
      </c>
      <c r="C1076" s="374">
        <v>1.8253763400000001E-2</v>
      </c>
      <c r="D1076" s="374">
        <v>33.683113258715714</v>
      </c>
      <c r="E1076" s="374">
        <v>4.2383654E-2</v>
      </c>
      <c r="F1076" s="374">
        <v>3.4594098900000002E-2</v>
      </c>
      <c r="G1076" s="374">
        <v>22.517005349718765</v>
      </c>
      <c r="H1076" s="374">
        <v>6.6785853199999995E-2</v>
      </c>
      <c r="I1076" s="374">
        <v>5.2847862199999998E-2</v>
      </c>
      <c r="J1076" s="374">
        <v>26.373802874470865</v>
      </c>
      <c r="K1076" s="374">
        <v>5.3354758600000003E-2</v>
      </c>
      <c r="L1076" s="374">
        <v>4.0501029299999998E-2</v>
      </c>
      <c r="M1076" s="374">
        <v>31.73679662506752</v>
      </c>
      <c r="N1076" s="374">
        <v>4.5316456999999997E-2</v>
      </c>
      <c r="O1076" s="374">
        <v>3.9218388E-2</v>
      </c>
      <c r="P1076" s="374">
        <v>15.549004716869019</v>
      </c>
      <c r="Q1076" s="374">
        <v>9.8671215600000001E-2</v>
      </c>
      <c r="R1076" s="374">
        <v>7.9719417200000003E-2</v>
      </c>
      <c r="S1076" s="374">
        <v>23.773127132193839</v>
      </c>
      <c r="T1076" s="374">
        <v>3.7202516300000002E-2</v>
      </c>
      <c r="U1076" s="374">
        <v>2.7994820900000002E-2</v>
      </c>
      <c r="V1076" s="374">
        <v>32.890710152748291</v>
      </c>
      <c r="W1076" s="374">
        <v>4.3680285800000003E-2</v>
      </c>
      <c r="X1076" s="374">
        <v>3.6618863000000001E-2</v>
      </c>
      <c r="Y1076" s="374">
        <v>19.28356650505507</v>
      </c>
      <c r="Z1076" s="374">
        <v>8.0882802099999998E-2</v>
      </c>
      <c r="AA1076" s="374">
        <v>6.4613683899999996E-2</v>
      </c>
      <c r="AB1076" s="374">
        <v>25.17905994213092</v>
      </c>
    </row>
    <row r="1077" spans="1:28" x14ac:dyDescent="0.25">
      <c r="A1077" s="373" t="s">
        <v>626</v>
      </c>
      <c r="B1077" s="374">
        <v>8.1733884999999999E-3</v>
      </c>
      <c r="C1077" s="374">
        <v>6.2652063999999999E-3</v>
      </c>
      <c r="D1077" s="374">
        <v>30.456811446786492</v>
      </c>
      <c r="E1077" s="374">
        <v>1.6953461600000001E-2</v>
      </c>
      <c r="F1077" s="374">
        <v>1.4257577699999999E-2</v>
      </c>
      <c r="G1077" s="374">
        <v>18.908428603548842</v>
      </c>
      <c r="H1077" s="374">
        <v>2.5126850100000001E-2</v>
      </c>
      <c r="I1077" s="374">
        <v>2.05227841E-2</v>
      </c>
      <c r="J1077" s="374">
        <v>22.433925034566826</v>
      </c>
      <c r="K1077" s="374">
        <v>1.6735829000000001E-2</v>
      </c>
      <c r="L1077" s="374">
        <v>1.39351367E-2</v>
      </c>
      <c r="M1077" s="374">
        <v>20.098061183712691</v>
      </c>
      <c r="N1077" s="374">
        <v>1.44817021E-2</v>
      </c>
      <c r="O1077" s="374">
        <v>1.17611685E-2</v>
      </c>
      <c r="P1077" s="374">
        <v>23.131490718800606</v>
      </c>
      <c r="Q1077" s="374">
        <v>3.1217531100000001E-2</v>
      </c>
      <c r="R1077" s="374">
        <v>2.5696305199999998E-2</v>
      </c>
      <c r="S1077" s="374">
        <v>21.486458294401032</v>
      </c>
      <c r="T1077" s="374">
        <v>1.1958959E-2</v>
      </c>
      <c r="U1077" s="374">
        <v>9.6235172000000008E-3</v>
      </c>
      <c r="V1077" s="374">
        <v>24.268069058992261</v>
      </c>
      <c r="W1077" s="374">
        <v>1.5860663399999999E-2</v>
      </c>
      <c r="X1077" s="374">
        <v>1.31645146E-2</v>
      </c>
      <c r="Y1077" s="374">
        <v>20.480426980573974</v>
      </c>
      <c r="Z1077" s="374">
        <v>2.7819622400000001E-2</v>
      </c>
      <c r="AA1077" s="374">
        <v>2.2788031699999999E-2</v>
      </c>
      <c r="AB1077" s="374">
        <v>22.079970601410047</v>
      </c>
    </row>
    <row r="1078" spans="1:28" x14ac:dyDescent="0.25">
      <c r="A1078" s="373" t="s">
        <v>627</v>
      </c>
      <c r="B1078" s="374">
        <v>2.4098856999999999E-3</v>
      </c>
      <c r="C1078" s="374">
        <v>2.0150258E-3</v>
      </c>
      <c r="D1078" s="374">
        <v>19.595773910190118</v>
      </c>
      <c r="E1078" s="374">
        <v>4.5669862000000004E-3</v>
      </c>
      <c r="F1078" s="374">
        <v>3.0310051999999999E-3</v>
      </c>
      <c r="G1078" s="374">
        <v>50.675630645569349</v>
      </c>
      <c r="H1078" s="374">
        <v>6.9768718999999998E-3</v>
      </c>
      <c r="I1078" s="374">
        <v>5.0460310999999999E-3</v>
      </c>
      <c r="J1078" s="374">
        <v>38.264544188005488</v>
      </c>
      <c r="K1078" s="374">
        <v>2.8708219999999999E-3</v>
      </c>
      <c r="L1078" s="374">
        <v>2.3696253999999999E-3</v>
      </c>
      <c r="M1078" s="374">
        <v>21.150878953272525</v>
      </c>
      <c r="N1078" s="374">
        <v>4.3593963999999999E-3</v>
      </c>
      <c r="O1078" s="374">
        <v>4.4131556000000004E-3</v>
      </c>
      <c r="P1078" s="374">
        <v>-1.2181578188632303</v>
      </c>
      <c r="Q1078" s="374">
        <v>7.2302184000000002E-3</v>
      </c>
      <c r="R1078" s="374">
        <v>6.7827811000000003E-3</v>
      </c>
      <c r="S1078" s="374">
        <v>6.5966643092757238</v>
      </c>
      <c r="T1078" s="374">
        <v>2.6136719E-3</v>
      </c>
      <c r="U1078" s="374">
        <v>2.1702887000000001E-3</v>
      </c>
      <c r="V1078" s="374">
        <v>20.429687534197626</v>
      </c>
      <c r="W1078" s="374">
        <v>4.4752079E-3</v>
      </c>
      <c r="X1078" s="374">
        <v>3.6361854999999998E-3</v>
      </c>
      <c r="Y1078" s="374">
        <v>23.074246349643058</v>
      </c>
      <c r="Z1078" s="374">
        <v>7.0888797999999996E-3</v>
      </c>
      <c r="AA1078" s="374">
        <v>5.8064741999999999E-3</v>
      </c>
      <c r="AB1078" s="374">
        <v>22.085788308505695</v>
      </c>
    </row>
    <row r="1079" spans="1:28" x14ac:dyDescent="0.25">
      <c r="A1079" s="373" t="s">
        <v>628</v>
      </c>
      <c r="B1079" s="374">
        <v>2.022282E-4</v>
      </c>
      <c r="C1079" s="374">
        <v>1.6932999999999999E-5</v>
      </c>
      <c r="D1079" s="374">
        <v>1094.2845331601018</v>
      </c>
      <c r="E1079" s="374">
        <v>1.2639261000000001E-3</v>
      </c>
      <c r="F1079" s="374">
        <v>1.0498453999999999E-3</v>
      </c>
      <c r="G1079" s="374">
        <v>20.391640521547295</v>
      </c>
      <c r="H1079" s="374">
        <v>1.4661542E-3</v>
      </c>
      <c r="I1079" s="374">
        <v>1.0667783999999999E-3</v>
      </c>
      <c r="J1079" s="374">
        <v>37.437559665625031</v>
      </c>
      <c r="K1079" s="374">
        <v>2.1265300000000001E-5</v>
      </c>
      <c r="L1079" s="374">
        <v>2.8261589999999999E-4</v>
      </c>
      <c r="M1079" s="374">
        <v>-92.475547200281369</v>
      </c>
      <c r="N1079" s="374">
        <v>1.8288199000000001E-3</v>
      </c>
      <c r="O1079" s="374">
        <v>1.3913396999999999E-3</v>
      </c>
      <c r="P1079" s="374">
        <v>31.443090425724218</v>
      </c>
      <c r="Q1079" s="374">
        <v>1.8500852999999999E-3</v>
      </c>
      <c r="R1079" s="374">
        <v>1.6739556E-3</v>
      </c>
      <c r="S1079" s="374">
        <v>10.521766527140851</v>
      </c>
      <c r="T1079" s="374">
        <v>1.2222209999999999E-4</v>
      </c>
      <c r="U1079" s="374">
        <v>1.332633E-4</v>
      </c>
      <c r="V1079" s="374">
        <v>-8.2852518285229326</v>
      </c>
      <c r="W1079" s="374">
        <v>1.5136733E-3</v>
      </c>
      <c r="X1079" s="374">
        <v>1.1993701E-3</v>
      </c>
      <c r="Y1079" s="374">
        <v>26.205689136322484</v>
      </c>
      <c r="Z1079" s="374">
        <v>1.6358952999999999E-3</v>
      </c>
      <c r="AA1079" s="374">
        <v>1.3326334000000001E-3</v>
      </c>
      <c r="AB1079" s="374">
        <v>22.756588571170422</v>
      </c>
    </row>
    <row r="1080" spans="1:28" s="340" customFormat="1" x14ac:dyDescent="0.25">
      <c r="A1080" s="379" t="s">
        <v>32</v>
      </c>
      <c r="B1080" s="375">
        <v>8.5778969750999998</v>
      </c>
      <c r="C1080" s="375">
        <v>8.0660760373000002</v>
      </c>
      <c r="D1080" s="375">
        <v>6.3453522559567155</v>
      </c>
      <c r="E1080" s="375">
        <v>6.2647943120000003</v>
      </c>
      <c r="F1080" s="375">
        <v>5.9871697348000001</v>
      </c>
      <c r="G1080" s="375">
        <v>4.6369919260235148</v>
      </c>
      <c r="H1080" s="375">
        <v>14.842691286999999</v>
      </c>
      <c r="I1080" s="375">
        <v>14.053245772</v>
      </c>
      <c r="J1080" s="375">
        <v>5.6175315497072331</v>
      </c>
      <c r="K1080" s="375">
        <v>26.736234049</v>
      </c>
      <c r="L1080" s="375">
        <v>25.044284013999999</v>
      </c>
      <c r="M1080" s="375">
        <v>6.7558331236548197</v>
      </c>
      <c r="N1080" s="375">
        <v>15.238126015000001</v>
      </c>
      <c r="O1080" s="375">
        <v>14.857635812</v>
      </c>
      <c r="P1080" s="375">
        <v>2.5609067809610142</v>
      </c>
      <c r="Q1080" s="375">
        <v>41.974360064000003</v>
      </c>
      <c r="R1080" s="375">
        <v>39.901919825999997</v>
      </c>
      <c r="S1080" s="375">
        <v>5.1938359032279058</v>
      </c>
      <c r="T1080" s="375">
        <v>16.605942769999999</v>
      </c>
      <c r="U1080" s="375">
        <v>15.500054754000001</v>
      </c>
      <c r="V1080" s="375">
        <v>7.1347361899777084</v>
      </c>
      <c r="W1080" s="375">
        <v>10.232025317</v>
      </c>
      <c r="X1080" s="375">
        <v>9.8711400640000004</v>
      </c>
      <c r="Y1080" s="375">
        <v>3.6559632490288152</v>
      </c>
      <c r="Z1080" s="375">
        <v>26.837968088</v>
      </c>
      <c r="AA1080" s="375">
        <v>25.371194817999999</v>
      </c>
      <c r="AB1080" s="375">
        <v>5.7812542157430258</v>
      </c>
    </row>
    <row r="1081" spans="1:28" x14ac:dyDescent="0.25">
      <c r="A1081" s="1071"/>
      <c r="B1081" s="1072"/>
      <c r="C1081" s="1072"/>
      <c r="D1081" s="1072"/>
      <c r="E1081" s="1072"/>
      <c r="F1081" s="1072"/>
      <c r="G1081" s="1072"/>
      <c r="H1081" s="1072"/>
      <c r="I1081" s="1072"/>
      <c r="J1081" s="1072"/>
      <c r="K1081" s="1072"/>
      <c r="L1081" s="1072"/>
      <c r="M1081" s="1072"/>
      <c r="N1081" s="1072"/>
      <c r="O1081" s="1072"/>
      <c r="P1081" s="1072"/>
      <c r="Q1081" s="1072"/>
      <c r="R1081" s="1072"/>
      <c r="S1081" s="1072"/>
      <c r="T1081" s="1072"/>
      <c r="U1081" s="1072"/>
      <c r="V1081" s="1072"/>
      <c r="W1081" s="1072"/>
      <c r="X1081" s="1072"/>
      <c r="Y1081" s="1072"/>
      <c r="Z1081" s="1072"/>
      <c r="AA1081" s="1072"/>
      <c r="AB1081" s="1072"/>
    </row>
    <row r="1082" spans="1:28" x14ac:dyDescent="0.25">
      <c r="A1082" s="1088" t="s">
        <v>650</v>
      </c>
      <c r="B1082" s="1077"/>
      <c r="C1082" s="1077"/>
      <c r="D1082" s="1077"/>
      <c r="E1082" s="1077"/>
      <c r="F1082" s="1077"/>
      <c r="G1082" s="1077"/>
      <c r="H1082" s="1077"/>
      <c r="I1082" s="1077"/>
      <c r="J1082" s="1077"/>
      <c r="K1082" s="1077"/>
      <c r="L1082" s="1077"/>
      <c r="M1082" s="1077"/>
      <c r="N1082" s="1077"/>
      <c r="O1082" s="1077"/>
      <c r="P1082" s="1077"/>
      <c r="Q1082" s="1077"/>
      <c r="R1082" s="1077"/>
      <c r="S1082" s="1077"/>
      <c r="T1082" s="1077"/>
      <c r="U1082" s="1077"/>
      <c r="V1082" s="1077"/>
      <c r="W1082" s="1077"/>
      <c r="X1082" s="1077"/>
      <c r="Y1082" s="1077"/>
      <c r="Z1082" s="1077"/>
      <c r="AA1082" s="1077"/>
      <c r="AB1082" s="1078"/>
    </row>
    <row r="1083" spans="1:28" x14ac:dyDescent="0.25">
      <c r="A1083" s="1082" t="s">
        <v>609</v>
      </c>
      <c r="B1083" s="1077"/>
      <c r="C1083" s="1077"/>
      <c r="D1083" s="1077"/>
      <c r="E1083" s="1077"/>
      <c r="F1083" s="1077"/>
      <c r="G1083" s="1077"/>
      <c r="H1083" s="1077"/>
      <c r="I1083" s="1077"/>
      <c r="J1083" s="1077"/>
      <c r="K1083" s="1077"/>
      <c r="L1083" s="1077"/>
      <c r="M1083" s="1077"/>
      <c r="N1083" s="1077"/>
      <c r="O1083" s="1077"/>
      <c r="P1083" s="1077"/>
      <c r="Q1083" s="1077"/>
      <c r="R1083" s="1077"/>
      <c r="S1083" s="1077"/>
      <c r="T1083" s="1077"/>
      <c r="U1083" s="1077"/>
      <c r="V1083" s="1077"/>
      <c r="W1083" s="1077"/>
      <c r="X1083" s="1077"/>
      <c r="Y1083" s="1077"/>
      <c r="Z1083" s="1077"/>
      <c r="AA1083" s="1077"/>
      <c r="AB1083" s="1078"/>
    </row>
    <row r="1084" spans="1:28" x14ac:dyDescent="0.25">
      <c r="A1084" s="373" t="s">
        <v>610</v>
      </c>
      <c r="B1084" s="374">
        <v>1.0111409000000001E-3</v>
      </c>
      <c r="C1084" s="374">
        <v>1.8287628999999999E-3</v>
      </c>
      <c r="D1084" s="374">
        <v>-44.709021601433399</v>
      </c>
      <c r="E1084" s="374">
        <v>1.2133689999999999E-3</v>
      </c>
      <c r="F1084" s="374">
        <v>2.8447423E-3</v>
      </c>
      <c r="G1084" s="374">
        <v>-57.346962499907292</v>
      </c>
      <c r="H1084" s="374">
        <v>2.2245098999999998E-3</v>
      </c>
      <c r="I1084" s="374">
        <v>4.6735053000000002E-3</v>
      </c>
      <c r="J1084" s="374">
        <v>-52.401682308994069</v>
      </c>
      <c r="K1084" s="374">
        <v>2.5518417999999998E-3</v>
      </c>
      <c r="L1084" s="374">
        <v>2.3478857999999999E-3</v>
      </c>
      <c r="M1084" s="374">
        <v>8.6867938806904466</v>
      </c>
      <c r="N1084" s="374">
        <v>2.2966575999999999E-3</v>
      </c>
      <c r="O1084" s="374">
        <v>3.1305143000000001E-3</v>
      </c>
      <c r="P1084" s="374">
        <v>-26.636412425907153</v>
      </c>
      <c r="Q1084" s="374">
        <v>4.8484994000000002E-3</v>
      </c>
      <c r="R1084" s="374">
        <v>5.4784001000000001E-3</v>
      </c>
      <c r="S1084" s="374">
        <v>-11.497895161034332</v>
      </c>
      <c r="T1084" s="374">
        <v>1.6923055E-3</v>
      </c>
      <c r="U1084" s="374">
        <v>2.0560629999999999E-3</v>
      </c>
      <c r="V1084" s="374">
        <v>-17.691943291620927</v>
      </c>
      <c r="W1084" s="374">
        <v>1.6923055E-3</v>
      </c>
      <c r="X1084" s="374">
        <v>2.9698687999999999E-3</v>
      </c>
      <c r="Y1084" s="374">
        <v>-43.017499628266407</v>
      </c>
      <c r="Z1084" s="374">
        <v>3.384611E-3</v>
      </c>
      <c r="AA1084" s="374">
        <v>5.0259318000000002E-3</v>
      </c>
      <c r="AB1084" s="374">
        <v>-32.657044809083956</v>
      </c>
    </row>
    <row r="1085" spans="1:28" x14ac:dyDescent="0.25">
      <c r="A1085" s="373" t="s">
        <v>611</v>
      </c>
      <c r="B1085" s="374">
        <v>5.4601605999999997E-3</v>
      </c>
      <c r="C1085" s="374">
        <v>4.2671135000000001E-3</v>
      </c>
      <c r="D1085" s="374">
        <v>27.959113344418874</v>
      </c>
      <c r="E1085" s="374">
        <v>7.0779859999999997E-3</v>
      </c>
      <c r="F1085" s="374">
        <v>3.6575258999999999E-3</v>
      </c>
      <c r="G1085" s="374">
        <v>93.518410901751921</v>
      </c>
      <c r="H1085" s="374">
        <v>1.2538146599999999E-2</v>
      </c>
      <c r="I1085" s="374">
        <v>7.9246394000000008E-3</v>
      </c>
      <c r="J1085" s="374">
        <v>58.217250869484324</v>
      </c>
      <c r="K1085" s="374">
        <v>5.6140519E-3</v>
      </c>
      <c r="L1085" s="374">
        <v>5.7392763000000003E-3</v>
      </c>
      <c r="M1085" s="374">
        <v>-2.1818848484433495</v>
      </c>
      <c r="N1085" s="374">
        <v>3.5725785E-3</v>
      </c>
      <c r="O1085" s="374">
        <v>8.8697906E-3</v>
      </c>
      <c r="P1085" s="374">
        <v>-59.72195217325649</v>
      </c>
      <c r="Q1085" s="374">
        <v>9.1866303999999996E-3</v>
      </c>
      <c r="R1085" s="374">
        <v>1.46090669E-2</v>
      </c>
      <c r="S1085" s="374">
        <v>-37.116925653889645</v>
      </c>
      <c r="T1085" s="374">
        <v>5.5281979999999998E-3</v>
      </c>
      <c r="U1085" s="374">
        <v>4.9117060999999997E-3</v>
      </c>
      <c r="V1085" s="374">
        <v>12.551481856782921</v>
      </c>
      <c r="W1085" s="374">
        <v>5.5281979999999998E-3</v>
      </c>
      <c r="X1085" s="374">
        <v>5.9397375999999998E-3</v>
      </c>
      <c r="Y1085" s="374">
        <v>-6.928582164976449</v>
      </c>
      <c r="Z1085" s="374">
        <v>1.1056396099999999E-2</v>
      </c>
      <c r="AA1085" s="374">
        <v>1.0851443699999999E-2</v>
      </c>
      <c r="AB1085" s="374">
        <v>1.8887109002832414</v>
      </c>
    </row>
    <row r="1086" spans="1:28" x14ac:dyDescent="0.25">
      <c r="A1086" s="373" t="s">
        <v>612</v>
      </c>
      <c r="B1086" s="374">
        <v>1.23359184E-2</v>
      </c>
      <c r="C1086" s="374">
        <v>1.1378969399999999E-2</v>
      </c>
      <c r="D1086" s="374">
        <v>8.4098037911939585</v>
      </c>
      <c r="E1086" s="374">
        <v>1.41559719E-2</v>
      </c>
      <c r="F1086" s="374">
        <v>1.0362990000000001E-2</v>
      </c>
      <c r="G1086" s="374">
        <v>36.601230918875729</v>
      </c>
      <c r="H1086" s="374">
        <v>2.6491890300000001E-2</v>
      </c>
      <c r="I1086" s="374">
        <v>2.1741959299999999E-2</v>
      </c>
      <c r="J1086" s="374">
        <v>21.84683971881045</v>
      </c>
      <c r="K1086" s="374">
        <v>8.1658936999999994E-3</v>
      </c>
      <c r="L1086" s="374">
        <v>1.25220574E-2</v>
      </c>
      <c r="M1086" s="374">
        <v>-34.787923109184923</v>
      </c>
      <c r="N1086" s="374">
        <v>1.35247614E-2</v>
      </c>
      <c r="O1086" s="374">
        <v>1.1478552600000001E-2</v>
      </c>
      <c r="P1086" s="374">
        <v>17.826366017610962</v>
      </c>
      <c r="Q1086" s="374">
        <v>2.1690655100000001E-2</v>
      </c>
      <c r="R1086" s="374">
        <v>2.4000609900000001E-2</v>
      </c>
      <c r="S1086" s="374">
        <v>-9.6245670823556839</v>
      </c>
      <c r="T1086" s="374">
        <v>1.04922942E-2</v>
      </c>
      <c r="U1086" s="374">
        <v>1.18794752E-2</v>
      </c>
      <c r="V1086" s="374">
        <v>-11.677123582024896</v>
      </c>
      <c r="W1086" s="374">
        <v>1.3876905300000001E-2</v>
      </c>
      <c r="X1086" s="374">
        <v>1.0851443699999999E-2</v>
      </c>
      <c r="Y1086" s="374">
        <v>27.880728902459317</v>
      </c>
      <c r="Z1086" s="374">
        <v>2.4369199500000001E-2</v>
      </c>
      <c r="AA1086" s="374">
        <v>2.2730918900000001E-2</v>
      </c>
      <c r="AB1086" s="374">
        <v>7.2072783648002847</v>
      </c>
    </row>
    <row r="1087" spans="1:28" x14ac:dyDescent="0.25">
      <c r="A1087" s="373" t="s">
        <v>613</v>
      </c>
      <c r="B1087" s="374">
        <v>2.5278521299999999E-2</v>
      </c>
      <c r="C1087" s="374">
        <v>2.7228248199999999E-2</v>
      </c>
      <c r="D1087" s="374">
        <v>-7.1606769766407563</v>
      </c>
      <c r="E1087" s="374">
        <v>2.9525312799999998E-2</v>
      </c>
      <c r="F1087" s="374">
        <v>3.3120928700000003E-2</v>
      </c>
      <c r="G1087" s="374">
        <v>-10.856023792593728</v>
      </c>
      <c r="H1087" s="374">
        <v>5.4803834099999997E-2</v>
      </c>
      <c r="I1087" s="374">
        <v>6.0349176900000003E-2</v>
      </c>
      <c r="J1087" s="374">
        <v>-9.188762937378204</v>
      </c>
      <c r="K1087" s="374">
        <v>2.7049522900000001E-2</v>
      </c>
      <c r="L1087" s="374">
        <v>2.8957257600000001E-2</v>
      </c>
      <c r="M1087" s="374">
        <v>-6.5881055670133577</v>
      </c>
      <c r="N1087" s="374">
        <v>1.8118076699999999E-2</v>
      </c>
      <c r="O1087" s="374">
        <v>1.7217828899999999E-2</v>
      </c>
      <c r="P1087" s="374">
        <v>5.2285790806063881</v>
      </c>
      <c r="Q1087" s="374">
        <v>4.5167599500000002E-2</v>
      </c>
      <c r="R1087" s="374">
        <v>4.6175086499999997E-2</v>
      </c>
      <c r="S1087" s="374">
        <v>-2.1818843804439769</v>
      </c>
      <c r="T1087" s="374">
        <v>2.6061504999999999E-2</v>
      </c>
      <c r="U1087" s="374">
        <v>2.7985302100000001E-2</v>
      </c>
      <c r="V1087" s="374">
        <v>-6.8743124270221889</v>
      </c>
      <c r="W1087" s="374">
        <v>2.4482019800000001E-2</v>
      </c>
      <c r="X1087" s="374">
        <v>2.6157690599999998E-2</v>
      </c>
      <c r="Y1087" s="374">
        <v>-6.4060349425495433</v>
      </c>
      <c r="Z1087" s="374">
        <v>5.0543524800000003E-2</v>
      </c>
      <c r="AA1087" s="374">
        <v>5.4142992700000003E-2</v>
      </c>
      <c r="AB1087" s="374">
        <v>-6.6480771019515554</v>
      </c>
    </row>
    <row r="1088" spans="1:28" x14ac:dyDescent="0.25">
      <c r="A1088" s="373" t="s">
        <v>614</v>
      </c>
      <c r="B1088" s="374">
        <v>7.3408825799999994E-2</v>
      </c>
      <c r="C1088" s="374">
        <v>7.4369692700000004E-2</v>
      </c>
      <c r="D1088" s="374">
        <v>-1.2920140787404555</v>
      </c>
      <c r="E1088" s="374">
        <v>6.2892960900000003E-2</v>
      </c>
      <c r="F1088" s="374">
        <v>6.4819486300000007E-2</v>
      </c>
      <c r="G1088" s="374">
        <v>-2.9721392593017204</v>
      </c>
      <c r="H1088" s="374">
        <v>0.13630178670000001</v>
      </c>
      <c r="I1088" s="374">
        <v>0.139189179</v>
      </c>
      <c r="J1088" s="374">
        <v>-2.0744373382646231</v>
      </c>
      <c r="K1088" s="374">
        <v>7.0686017399999995E-2</v>
      </c>
      <c r="L1088" s="374">
        <v>7.7219353700000007E-2</v>
      </c>
      <c r="M1088" s="374">
        <v>-8.4607497822142612</v>
      </c>
      <c r="N1088" s="374">
        <v>6.6347886300000006E-2</v>
      </c>
      <c r="O1088" s="374">
        <v>7.4088839300000001E-2</v>
      </c>
      <c r="P1088" s="374">
        <v>-10.448203903769338</v>
      </c>
      <c r="Q1088" s="374">
        <v>0.13703390369999999</v>
      </c>
      <c r="R1088" s="374">
        <v>0.15130819300000001</v>
      </c>
      <c r="S1088" s="374">
        <v>-9.4339169723611889</v>
      </c>
      <c r="T1088" s="374">
        <v>7.2205035400000006E-2</v>
      </c>
      <c r="U1088" s="374">
        <v>7.5617428599999995E-2</v>
      </c>
      <c r="V1088" s="374">
        <v>-4.5127072728838975</v>
      </c>
      <c r="W1088" s="374">
        <v>6.4420430099999995E-2</v>
      </c>
      <c r="X1088" s="374">
        <v>6.8878110899999997E-2</v>
      </c>
      <c r="Y1088" s="374">
        <v>-6.4718395173059324</v>
      </c>
      <c r="Z1088" s="374">
        <v>0.13662546549999999</v>
      </c>
      <c r="AA1088" s="374">
        <v>0.14449553949999999</v>
      </c>
      <c r="AB1088" s="374">
        <v>-5.4465861210892257</v>
      </c>
    </row>
    <row r="1089" spans="1:28" x14ac:dyDescent="0.25">
      <c r="A1089" s="373" t="s">
        <v>615</v>
      </c>
      <c r="B1089" s="374">
        <v>0.17472513910000001</v>
      </c>
      <c r="C1089" s="374">
        <v>0.1849082524</v>
      </c>
      <c r="D1089" s="374">
        <v>-5.507116728339156</v>
      </c>
      <c r="E1089" s="374">
        <v>0.14499759800000001</v>
      </c>
      <c r="F1089" s="374">
        <v>0.142643509</v>
      </c>
      <c r="G1089" s="374">
        <v>1.6503302649404139</v>
      </c>
      <c r="H1089" s="374">
        <v>0.31972273709999999</v>
      </c>
      <c r="I1089" s="374">
        <v>0.32755176139999997</v>
      </c>
      <c r="J1089" s="374">
        <v>-2.3901640053888507</v>
      </c>
      <c r="K1089" s="374">
        <v>0.1375442721</v>
      </c>
      <c r="L1089" s="374">
        <v>0.1486994311</v>
      </c>
      <c r="M1089" s="374">
        <v>-7.5018168647183252</v>
      </c>
      <c r="N1089" s="374">
        <v>9.41629618E-2</v>
      </c>
      <c r="O1089" s="374">
        <v>8.9480534799999997E-2</v>
      </c>
      <c r="P1089" s="374">
        <v>5.2329001055545721</v>
      </c>
      <c r="Q1089" s="374">
        <v>0.2317072338</v>
      </c>
      <c r="R1089" s="374">
        <v>0.23817996590000001</v>
      </c>
      <c r="S1089" s="374">
        <v>-2.7175804125849967</v>
      </c>
      <c r="T1089" s="374">
        <v>0.1582869761</v>
      </c>
      <c r="U1089" s="374">
        <v>0.16905406989999999</v>
      </c>
      <c r="V1089" s="374">
        <v>-6.3690237131640899</v>
      </c>
      <c r="W1089" s="374">
        <v>0.12252291949999999</v>
      </c>
      <c r="X1089" s="374">
        <v>0.11936588049999999</v>
      </c>
      <c r="Y1089" s="374">
        <v>2.6448420493157654</v>
      </c>
      <c r="Z1089" s="374">
        <v>0.28080989569999998</v>
      </c>
      <c r="AA1089" s="374">
        <v>0.28841995040000001</v>
      </c>
      <c r="AB1089" s="374">
        <v>-2.6385326983954793</v>
      </c>
    </row>
    <row r="1090" spans="1:28" x14ac:dyDescent="0.25">
      <c r="A1090" s="373" t="s">
        <v>616</v>
      </c>
      <c r="B1090" s="374">
        <v>0.3488435936</v>
      </c>
      <c r="C1090" s="374">
        <v>0.32978691609999999</v>
      </c>
      <c r="D1090" s="374">
        <v>5.7784819741670823</v>
      </c>
      <c r="E1090" s="374">
        <v>0.39717612629999999</v>
      </c>
      <c r="F1090" s="374">
        <v>0.38810413420000001</v>
      </c>
      <c r="G1090" s="374">
        <v>2.3375149349285085</v>
      </c>
      <c r="H1090" s="374">
        <v>0.74601971990000004</v>
      </c>
      <c r="I1090" s="374">
        <v>0.7178910503</v>
      </c>
      <c r="J1090" s="374">
        <v>3.9182365608604997</v>
      </c>
      <c r="K1090" s="374">
        <v>0.26028786180000002</v>
      </c>
      <c r="L1090" s="374">
        <v>0.30392076699999998</v>
      </c>
      <c r="M1090" s="374">
        <v>-14.356671191212133</v>
      </c>
      <c r="N1090" s="374">
        <v>0.23808683829999999</v>
      </c>
      <c r="O1090" s="374">
        <v>0.29296396679999998</v>
      </c>
      <c r="P1090" s="374">
        <v>-18.731699020672863</v>
      </c>
      <c r="Q1090" s="374">
        <v>0.49837470010000001</v>
      </c>
      <c r="R1090" s="374">
        <v>0.59688473389999996</v>
      </c>
      <c r="S1090" s="374">
        <v>-16.504029707099864</v>
      </c>
      <c r="T1090" s="374">
        <v>0.30969190990000001</v>
      </c>
      <c r="U1090" s="374">
        <v>0.31846131550000001</v>
      </c>
      <c r="V1090" s="374">
        <v>-2.7536800148651008</v>
      </c>
      <c r="W1090" s="374">
        <v>0.32684060580000002</v>
      </c>
      <c r="X1090" s="374">
        <v>0.34644661770000001</v>
      </c>
      <c r="Y1090" s="374">
        <v>-5.6591725530937387</v>
      </c>
      <c r="Z1090" s="374">
        <v>0.63653251560000002</v>
      </c>
      <c r="AA1090" s="374">
        <v>0.66490793319999997</v>
      </c>
      <c r="AB1090" s="374">
        <v>-4.2675709196967615</v>
      </c>
    </row>
    <row r="1091" spans="1:28" x14ac:dyDescent="0.25">
      <c r="A1091" s="373" t="s">
        <v>617</v>
      </c>
      <c r="B1091" s="374">
        <v>0.6263006431</v>
      </c>
      <c r="C1091" s="374">
        <v>0.61954424350000004</v>
      </c>
      <c r="D1091" s="374">
        <v>1.0905435198349966</v>
      </c>
      <c r="E1091" s="374">
        <v>0.97069521700000005</v>
      </c>
      <c r="F1091" s="374">
        <v>1.0167921923000001</v>
      </c>
      <c r="G1091" s="374">
        <v>-4.5335689680826459</v>
      </c>
      <c r="H1091" s="374">
        <v>1.5969958601000001</v>
      </c>
      <c r="I1091" s="374">
        <v>1.6363364358000001</v>
      </c>
      <c r="J1091" s="374">
        <v>-2.4041862565241101</v>
      </c>
      <c r="K1091" s="374">
        <v>0.6032553973</v>
      </c>
      <c r="L1091" s="374">
        <v>0.68949578310000004</v>
      </c>
      <c r="M1091" s="374">
        <v>-12.50774666267862</v>
      </c>
      <c r="N1091" s="374">
        <v>0.73339932819999998</v>
      </c>
      <c r="O1091" s="374">
        <v>0.83506469979999998</v>
      </c>
      <c r="P1091" s="374">
        <v>-12.174550262314899</v>
      </c>
      <c r="Q1091" s="374">
        <v>1.3366547255000001</v>
      </c>
      <c r="R1091" s="374">
        <v>1.5245604828999999</v>
      </c>
      <c r="S1091" s="374">
        <v>-12.32524124215576</v>
      </c>
      <c r="T1091" s="374">
        <v>0.61611202899999995</v>
      </c>
      <c r="U1091" s="374">
        <v>0.65017281500000002</v>
      </c>
      <c r="V1091" s="374">
        <v>-5.2387281064650626</v>
      </c>
      <c r="W1091" s="374">
        <v>0.86578350319999997</v>
      </c>
      <c r="X1091" s="374">
        <v>0.93722205670000003</v>
      </c>
      <c r="Y1091" s="374">
        <v>-7.6223721997685683</v>
      </c>
      <c r="Z1091" s="374">
        <v>1.4818955322</v>
      </c>
      <c r="AA1091" s="374">
        <v>1.5873948715999999</v>
      </c>
      <c r="AB1091" s="374">
        <v>-6.6460677987237542</v>
      </c>
    </row>
    <row r="1092" spans="1:28" x14ac:dyDescent="0.25">
      <c r="A1092" s="373" t="s">
        <v>618</v>
      </c>
      <c r="B1092" s="374">
        <v>1.0574511019999999</v>
      </c>
      <c r="C1092" s="374">
        <v>1.0438172446</v>
      </c>
      <c r="D1092" s="374">
        <v>1.3061536845201838</v>
      </c>
      <c r="E1092" s="374">
        <v>1.9043826788</v>
      </c>
      <c r="F1092" s="374">
        <v>1.862899844</v>
      </c>
      <c r="G1092" s="374">
        <v>2.2267882480965007</v>
      </c>
      <c r="H1092" s="374">
        <v>2.9618337808000001</v>
      </c>
      <c r="I1092" s="374">
        <v>2.9067170886000002</v>
      </c>
      <c r="J1092" s="374">
        <v>1.8961835816827532</v>
      </c>
      <c r="K1092" s="374">
        <v>1.0888708885</v>
      </c>
      <c r="L1092" s="374">
        <v>1.1757690103</v>
      </c>
      <c r="M1092" s="374">
        <v>-7.3907477607211058</v>
      </c>
      <c r="N1092" s="374">
        <v>1.4698608665999999</v>
      </c>
      <c r="O1092" s="374">
        <v>1.5527351118999999</v>
      </c>
      <c r="P1092" s="374">
        <v>-5.3373073529966781</v>
      </c>
      <c r="Q1092" s="374">
        <v>2.5587317550000002</v>
      </c>
      <c r="R1092" s="374">
        <v>2.7285041221999999</v>
      </c>
      <c r="S1092" s="374">
        <v>-6.2221774128423117</v>
      </c>
      <c r="T1092" s="374">
        <v>1.0713422134999999</v>
      </c>
      <c r="U1092" s="374">
        <v>1.1015928719999999</v>
      </c>
      <c r="V1092" s="374">
        <v>-2.7460833551944064</v>
      </c>
      <c r="W1092" s="374">
        <v>1.7122747235</v>
      </c>
      <c r="X1092" s="374">
        <v>1.7270929308</v>
      </c>
      <c r="Y1092" s="374">
        <v>-0.85798552213031121</v>
      </c>
      <c r="Z1092" s="374">
        <v>2.7836169369000001</v>
      </c>
      <c r="AA1092" s="374">
        <v>2.8286858027999999</v>
      </c>
      <c r="AB1092" s="374">
        <v>-1.5932793191590244</v>
      </c>
    </row>
    <row r="1093" spans="1:28" x14ac:dyDescent="0.25">
      <c r="A1093" s="373" t="s">
        <v>619</v>
      </c>
      <c r="B1093" s="374">
        <v>1.7403756328</v>
      </c>
      <c r="C1093" s="374">
        <v>1.6885577774</v>
      </c>
      <c r="D1093" s="374">
        <v>3.0687641307594271</v>
      </c>
      <c r="E1093" s="374">
        <v>3.2746807600999999</v>
      </c>
      <c r="F1093" s="374">
        <v>3.2326432828999998</v>
      </c>
      <c r="G1093" s="374">
        <v>1.3004056903639594</v>
      </c>
      <c r="H1093" s="374">
        <v>5.0150563928</v>
      </c>
      <c r="I1093" s="374">
        <v>4.9212010603999996</v>
      </c>
      <c r="J1093" s="374">
        <v>1.907163134529033</v>
      </c>
      <c r="K1093" s="374">
        <v>2.1233875470000001</v>
      </c>
      <c r="L1093" s="374">
        <v>2.3092760769999998</v>
      </c>
      <c r="M1093" s="374">
        <v>-8.0496451615906022</v>
      </c>
      <c r="N1093" s="374">
        <v>2.7827834634999999</v>
      </c>
      <c r="O1093" s="374">
        <v>3.0720780709</v>
      </c>
      <c r="P1093" s="374">
        <v>-9.4169028495831082</v>
      </c>
      <c r="Q1093" s="374">
        <v>4.9061710104999996</v>
      </c>
      <c r="R1093" s="374">
        <v>5.3813541478999998</v>
      </c>
      <c r="S1093" s="374">
        <v>-8.8301777645582789</v>
      </c>
      <c r="T1093" s="374">
        <v>1.9097103673</v>
      </c>
      <c r="U1093" s="374">
        <v>1.960341857</v>
      </c>
      <c r="V1093" s="374">
        <v>-2.5827887885577105</v>
      </c>
      <c r="W1093" s="374">
        <v>3.0572063291</v>
      </c>
      <c r="X1093" s="374">
        <v>3.1623391394999998</v>
      </c>
      <c r="Y1093" s="374">
        <v>-3.324526743093803</v>
      </c>
      <c r="Z1093" s="374">
        <v>4.9669166963000002</v>
      </c>
      <c r="AA1093" s="374">
        <v>5.1226809964999998</v>
      </c>
      <c r="AB1093" s="374">
        <v>-3.0406792909108193</v>
      </c>
    </row>
    <row r="1094" spans="1:28" x14ac:dyDescent="0.25">
      <c r="A1094" s="373" t="s">
        <v>620</v>
      </c>
      <c r="B1094" s="374">
        <v>2.7858952726999999</v>
      </c>
      <c r="C1094" s="374">
        <v>2.6907198662999998</v>
      </c>
      <c r="D1094" s="374">
        <v>3.537172620309792</v>
      </c>
      <c r="E1094" s="374">
        <v>4.7715736759</v>
      </c>
      <c r="F1094" s="374">
        <v>4.6375396094000001</v>
      </c>
      <c r="G1094" s="374">
        <v>2.8901977727224359</v>
      </c>
      <c r="H1094" s="374">
        <v>7.5574689486000004</v>
      </c>
      <c r="I1094" s="374">
        <v>7.3282594757000004</v>
      </c>
      <c r="J1094" s="374">
        <v>3.1277477777641893</v>
      </c>
      <c r="K1094" s="374">
        <v>3.6060076225</v>
      </c>
      <c r="L1094" s="374">
        <v>3.625135604</v>
      </c>
      <c r="M1094" s="374">
        <v>-0.52764871688921744</v>
      </c>
      <c r="N1094" s="374">
        <v>4.7135069559999998</v>
      </c>
      <c r="O1094" s="374">
        <v>4.7774257567999996</v>
      </c>
      <c r="P1094" s="374">
        <v>-1.3379339429612336</v>
      </c>
      <c r="Q1094" s="374">
        <v>8.3195145783999997</v>
      </c>
      <c r="R1094" s="374">
        <v>8.4025613607</v>
      </c>
      <c r="S1094" s="374">
        <v>-0.98835079846512075</v>
      </c>
      <c r="T1094" s="374">
        <v>3.1484780067</v>
      </c>
      <c r="U1094" s="374">
        <v>3.0998576689999999</v>
      </c>
      <c r="V1094" s="374">
        <v>1.568470003840039</v>
      </c>
      <c r="W1094" s="374">
        <v>4.7459015956000004</v>
      </c>
      <c r="X1094" s="374">
        <v>4.6987893387000002</v>
      </c>
      <c r="Y1094" s="374">
        <v>1.0026467139519601</v>
      </c>
      <c r="Z1094" s="374">
        <v>7.8943796022999999</v>
      </c>
      <c r="AA1094" s="374">
        <v>7.7986470076999996</v>
      </c>
      <c r="AB1094" s="374">
        <v>1.2275538885845094</v>
      </c>
    </row>
    <row r="1095" spans="1:28" x14ac:dyDescent="0.25">
      <c r="A1095" s="373" t="s">
        <v>621</v>
      </c>
      <c r="B1095" s="374">
        <v>4.1440596638000002</v>
      </c>
      <c r="C1095" s="374">
        <v>4.1240636161999999</v>
      </c>
      <c r="D1095" s="374">
        <v>0.48486273396590729</v>
      </c>
      <c r="E1095" s="374">
        <v>5.8017239748999998</v>
      </c>
      <c r="F1095" s="374">
        <v>5.7490210826999997</v>
      </c>
      <c r="G1095" s="374">
        <v>0.91672810800076387</v>
      </c>
      <c r="H1095" s="374">
        <v>9.9457836387</v>
      </c>
      <c r="I1095" s="374">
        <v>9.8730846988999996</v>
      </c>
      <c r="J1095" s="374">
        <v>0.73633461088509211</v>
      </c>
      <c r="K1095" s="374">
        <v>5.1542100317999999</v>
      </c>
      <c r="L1095" s="374">
        <v>5.1692618015000003</v>
      </c>
      <c r="M1095" s="374">
        <v>-0.29117832058017656</v>
      </c>
      <c r="N1095" s="374">
        <v>6.0126496073000002</v>
      </c>
      <c r="O1095" s="374">
        <v>6.0108484061</v>
      </c>
      <c r="P1095" s="374">
        <v>2.9965839733581134E-2</v>
      </c>
      <c r="Q1095" s="374">
        <v>11.166859639</v>
      </c>
      <c r="R1095" s="374">
        <v>11.180110208</v>
      </c>
      <c r="S1095" s="374">
        <v>-0.11851912685546528</v>
      </c>
      <c r="T1095" s="374">
        <v>4.5906607694000003</v>
      </c>
      <c r="U1095" s="374">
        <v>4.5817079727000003</v>
      </c>
      <c r="V1095" s="374">
        <v>0.19540304081677728</v>
      </c>
      <c r="W1095" s="374">
        <v>5.8949770425999999</v>
      </c>
      <c r="X1095" s="374">
        <v>5.8636632612000001</v>
      </c>
      <c r="Y1095" s="374">
        <v>0.53403103154310294</v>
      </c>
      <c r="Z1095" s="374">
        <v>10.485637812</v>
      </c>
      <c r="AA1095" s="374">
        <v>10.445371234</v>
      </c>
      <c r="AB1095" s="374">
        <v>0.38549685882807161</v>
      </c>
    </row>
    <row r="1096" spans="1:28" x14ac:dyDescent="0.25">
      <c r="A1096" s="373" t="s">
        <v>622</v>
      </c>
      <c r="B1096" s="374">
        <v>5.7893880565</v>
      </c>
      <c r="C1096" s="374">
        <v>5.6325898423999998</v>
      </c>
      <c r="D1096" s="374">
        <v>2.7837676537297851</v>
      </c>
      <c r="E1096" s="374">
        <v>7.3251087811</v>
      </c>
      <c r="F1096" s="374">
        <v>7.1933374101999998</v>
      </c>
      <c r="G1096" s="374">
        <v>1.8318530521472809</v>
      </c>
      <c r="H1096" s="374">
        <v>13.114496838000001</v>
      </c>
      <c r="I1096" s="374">
        <v>12.825927253</v>
      </c>
      <c r="J1096" s="374">
        <v>2.249892575466661</v>
      </c>
      <c r="K1096" s="374">
        <v>6.2326183688999999</v>
      </c>
      <c r="L1096" s="374">
        <v>6.0698064262000004</v>
      </c>
      <c r="M1096" s="374">
        <v>2.6823251232070744</v>
      </c>
      <c r="N1096" s="374">
        <v>6.6322367919999996</v>
      </c>
      <c r="O1096" s="374">
        <v>6.4916432332999996</v>
      </c>
      <c r="P1096" s="374">
        <v>2.1657622522877062</v>
      </c>
      <c r="Q1096" s="374">
        <v>12.864855160999999</v>
      </c>
      <c r="R1096" s="374">
        <v>12.561449659000001</v>
      </c>
      <c r="S1096" s="374">
        <v>2.4153701223697199</v>
      </c>
      <c r="T1096" s="374">
        <v>5.9853461573000004</v>
      </c>
      <c r="U1096" s="374">
        <v>5.8240269353</v>
      </c>
      <c r="V1096" s="374">
        <v>2.7698914134862473</v>
      </c>
      <c r="W1096" s="374">
        <v>7.0187807272000002</v>
      </c>
      <c r="X1096" s="374">
        <v>6.8860977072000003</v>
      </c>
      <c r="Y1096" s="374">
        <v>1.9268245331643952</v>
      </c>
      <c r="Z1096" s="374">
        <v>13.004126884</v>
      </c>
      <c r="AA1096" s="374">
        <v>12.710124643</v>
      </c>
      <c r="AB1096" s="374">
        <v>2.3131342080261907</v>
      </c>
    </row>
    <row r="1097" spans="1:28" x14ac:dyDescent="0.25">
      <c r="A1097" s="373" t="s">
        <v>623</v>
      </c>
      <c r="B1097" s="374">
        <v>6.4996133903000004</v>
      </c>
      <c r="C1097" s="374">
        <v>6.2927732622999999</v>
      </c>
      <c r="D1097" s="374">
        <v>3.2869470959517866</v>
      </c>
      <c r="E1097" s="374">
        <v>7.6680877577000004</v>
      </c>
      <c r="F1097" s="374">
        <v>7.4440811282999997</v>
      </c>
      <c r="G1097" s="374">
        <v>3.0091911350670131</v>
      </c>
      <c r="H1097" s="374">
        <v>14.167701148000001</v>
      </c>
      <c r="I1097" s="374">
        <v>13.736854391</v>
      </c>
      <c r="J1097" s="374">
        <v>3.1364295255417396</v>
      </c>
      <c r="K1097" s="374">
        <v>5.9131277777999998</v>
      </c>
      <c r="L1097" s="374">
        <v>5.6876228006999998</v>
      </c>
      <c r="M1097" s="374">
        <v>3.9648370681727663</v>
      </c>
      <c r="N1097" s="374">
        <v>5.5921060815999999</v>
      </c>
      <c r="O1097" s="374">
        <v>5.4165724341999999</v>
      </c>
      <c r="P1097" s="374">
        <v>3.2406775600689608</v>
      </c>
      <c r="Q1097" s="374">
        <v>11.505233859000001</v>
      </c>
      <c r="R1097" s="374">
        <v>11.104195235000001</v>
      </c>
      <c r="S1097" s="374">
        <v>3.6115955772818342</v>
      </c>
      <c r="T1097" s="374">
        <v>6.2403201887000002</v>
      </c>
      <c r="U1097" s="374">
        <v>6.0278056251000001</v>
      </c>
      <c r="V1097" s="374">
        <v>3.525570942684042</v>
      </c>
      <c r="W1097" s="374">
        <v>6.7502682515999997</v>
      </c>
      <c r="X1097" s="374">
        <v>6.5563280450999999</v>
      </c>
      <c r="Y1097" s="374">
        <v>2.9580613594364813</v>
      </c>
      <c r="Z1097" s="374">
        <v>12.99058844</v>
      </c>
      <c r="AA1097" s="374">
        <v>12.58413367</v>
      </c>
      <c r="AB1097" s="374">
        <v>3.229898701481293</v>
      </c>
    </row>
    <row r="1098" spans="1:28" x14ac:dyDescent="0.25">
      <c r="A1098" s="373" t="s">
        <v>624</v>
      </c>
      <c r="B1098" s="374">
        <v>6.5406657087999998</v>
      </c>
      <c r="C1098" s="374">
        <v>6.2608715088000002</v>
      </c>
      <c r="D1098" s="374">
        <v>4.468933751582882</v>
      </c>
      <c r="E1098" s="374">
        <v>7.1968961212</v>
      </c>
      <c r="F1098" s="374">
        <v>7.0466299835999999</v>
      </c>
      <c r="G1098" s="374">
        <v>2.1324539240703988</v>
      </c>
      <c r="H1098" s="374">
        <v>13.737561830000001</v>
      </c>
      <c r="I1098" s="374">
        <v>13.307501492</v>
      </c>
      <c r="J1098" s="374">
        <v>3.2317136185071149</v>
      </c>
      <c r="K1098" s="374">
        <v>5.1700314507999998</v>
      </c>
      <c r="L1098" s="374">
        <v>5.0333453039</v>
      </c>
      <c r="M1098" s="374">
        <v>2.7156123541552057</v>
      </c>
      <c r="N1098" s="374">
        <v>4.5374298729999998</v>
      </c>
      <c r="O1098" s="374">
        <v>4.4184601126</v>
      </c>
      <c r="P1098" s="374">
        <v>2.6925616021911569</v>
      </c>
      <c r="Q1098" s="374">
        <v>9.7074613238000005</v>
      </c>
      <c r="R1098" s="374">
        <v>9.4518054164999992</v>
      </c>
      <c r="S1098" s="374">
        <v>2.7048367590566613</v>
      </c>
      <c r="T1098" s="374">
        <v>5.9346898121000002</v>
      </c>
      <c r="U1098" s="374">
        <v>5.7233940733999997</v>
      </c>
      <c r="V1098" s="374">
        <v>3.6917908498039109</v>
      </c>
      <c r="W1098" s="374">
        <v>6.0211102139000001</v>
      </c>
      <c r="X1098" s="374">
        <v>5.8958749151000003</v>
      </c>
      <c r="Y1098" s="374">
        <v>2.1241172956240728</v>
      </c>
      <c r="Z1098" s="374">
        <v>11.955800026</v>
      </c>
      <c r="AA1098" s="374">
        <v>11.619268988</v>
      </c>
      <c r="AB1098" s="374">
        <v>2.8963185063325403</v>
      </c>
    </row>
    <row r="1099" spans="1:28" x14ac:dyDescent="0.25">
      <c r="A1099" s="373" t="s">
        <v>625</v>
      </c>
      <c r="B1099" s="374">
        <v>6.1297380669999999</v>
      </c>
      <c r="C1099" s="374">
        <v>5.6774961322999999</v>
      </c>
      <c r="D1099" s="374">
        <v>7.9655172660909157</v>
      </c>
      <c r="E1099" s="374">
        <v>6.2992052736000002</v>
      </c>
      <c r="F1099" s="374">
        <v>5.8648427352999999</v>
      </c>
      <c r="G1099" s="374">
        <v>7.4062094740513285</v>
      </c>
      <c r="H1099" s="374">
        <v>12.428943341</v>
      </c>
      <c r="I1099" s="374">
        <v>11.542338868</v>
      </c>
      <c r="J1099" s="374">
        <v>7.681324237135545</v>
      </c>
      <c r="K1099" s="374">
        <v>4.5096147976000003</v>
      </c>
      <c r="L1099" s="374">
        <v>4.3840244548999996</v>
      </c>
      <c r="M1099" s="374">
        <v>2.8647272384539013</v>
      </c>
      <c r="N1099" s="374">
        <v>3.6981291108000001</v>
      </c>
      <c r="O1099" s="374">
        <v>3.5471336217</v>
      </c>
      <c r="P1099" s="374">
        <v>4.256831154492402</v>
      </c>
      <c r="Q1099" s="374">
        <v>8.2077439083999995</v>
      </c>
      <c r="R1099" s="374">
        <v>7.9311580766000001</v>
      </c>
      <c r="S1099" s="374">
        <v>3.4873322297790832</v>
      </c>
      <c r="T1099" s="374">
        <v>5.4134597124999999</v>
      </c>
      <c r="U1099" s="374">
        <v>5.1111441984999999</v>
      </c>
      <c r="V1099" s="374">
        <v>5.9148304618117153</v>
      </c>
      <c r="W1099" s="374">
        <v>5.1492344109000001</v>
      </c>
      <c r="X1099" s="374">
        <v>4.8500241958999997</v>
      </c>
      <c r="Y1099" s="374">
        <v>6.1692520060609102</v>
      </c>
      <c r="Z1099" s="374">
        <v>10.562694123</v>
      </c>
      <c r="AA1099" s="374">
        <v>9.9611683943999996</v>
      </c>
      <c r="AB1099" s="374">
        <v>6.0387065531204875</v>
      </c>
    </row>
    <row r="1100" spans="1:28" x14ac:dyDescent="0.25">
      <c r="A1100" s="373" t="s">
        <v>626</v>
      </c>
      <c r="B1100" s="374">
        <v>4.5942195707</v>
      </c>
      <c r="C1100" s="374">
        <v>4.2904810433999998</v>
      </c>
      <c r="D1100" s="374">
        <v>7.0793583336590693</v>
      </c>
      <c r="E1100" s="374">
        <v>4.2427470107999996</v>
      </c>
      <c r="F1100" s="374">
        <v>3.9562238179000002</v>
      </c>
      <c r="G1100" s="374">
        <v>7.2423403247212859</v>
      </c>
      <c r="H1100" s="374">
        <v>8.8369665815000005</v>
      </c>
      <c r="I1100" s="374">
        <v>8.2467048612999996</v>
      </c>
      <c r="J1100" s="374">
        <v>7.1575463185298505</v>
      </c>
      <c r="K1100" s="374">
        <v>3.5103135555999998</v>
      </c>
      <c r="L1100" s="374">
        <v>3.3840859998999999</v>
      </c>
      <c r="M1100" s="374">
        <v>3.7300339206429722</v>
      </c>
      <c r="N1100" s="374">
        <v>2.6480462174000001</v>
      </c>
      <c r="O1100" s="374">
        <v>2.5845004625999999</v>
      </c>
      <c r="P1100" s="374">
        <v>2.4587248375290915</v>
      </c>
      <c r="Q1100" s="374">
        <v>6.1583597730999999</v>
      </c>
      <c r="R1100" s="374">
        <v>5.9685864626000003</v>
      </c>
      <c r="S1100" s="374">
        <v>3.1795352499146334</v>
      </c>
      <c r="T1100" s="374">
        <v>4.1150100984</v>
      </c>
      <c r="U1100" s="374">
        <v>3.8936122176999999</v>
      </c>
      <c r="V1100" s="374">
        <v>5.6861820931613627</v>
      </c>
      <c r="W1100" s="374">
        <v>3.5377082759</v>
      </c>
      <c r="X1100" s="374">
        <v>3.3556090627000001</v>
      </c>
      <c r="Y1100" s="374">
        <v>5.4267112109143811</v>
      </c>
      <c r="Z1100" s="374">
        <v>7.6527183743</v>
      </c>
      <c r="AA1100" s="374">
        <v>7.2492212803999996</v>
      </c>
      <c r="AB1100" s="374">
        <v>5.5660750071314657</v>
      </c>
    </row>
    <row r="1101" spans="1:28" x14ac:dyDescent="0.25">
      <c r="A1101" s="373" t="s">
        <v>627</v>
      </c>
      <c r="B1101" s="374">
        <v>2.7846819037000001</v>
      </c>
      <c r="C1101" s="374">
        <v>2.5358846044000001</v>
      </c>
      <c r="D1101" s="374">
        <v>9.8110654904530534</v>
      </c>
      <c r="E1101" s="374">
        <v>2.3142991797999999</v>
      </c>
      <c r="F1101" s="374">
        <v>2.1227873767999998</v>
      </c>
      <c r="G1101" s="374">
        <v>9.0217138604194567</v>
      </c>
      <c r="H1101" s="374">
        <v>5.0989810835</v>
      </c>
      <c r="I1101" s="374">
        <v>4.6586719811000004</v>
      </c>
      <c r="J1101" s="374">
        <v>9.4513866652623726</v>
      </c>
      <c r="K1101" s="374">
        <v>2.3076305236999999</v>
      </c>
      <c r="L1101" s="374">
        <v>2.2299697138000001</v>
      </c>
      <c r="M1101" s="374">
        <v>3.4825948271584917</v>
      </c>
      <c r="N1101" s="374">
        <v>1.5918389038</v>
      </c>
      <c r="O1101" s="374">
        <v>1.4776027678000001</v>
      </c>
      <c r="P1101" s="374">
        <v>7.7311804288297203</v>
      </c>
      <c r="Q1101" s="374">
        <v>3.8994694274000001</v>
      </c>
      <c r="R1101" s="374">
        <v>3.7075724816000002</v>
      </c>
      <c r="S1101" s="374">
        <v>5.1758110394968471</v>
      </c>
      <c r="T1101" s="374">
        <v>2.5737710527000002</v>
      </c>
      <c r="U1101" s="374">
        <v>2.4019385019000001</v>
      </c>
      <c r="V1101" s="374">
        <v>7.1539113372001806</v>
      </c>
      <c r="W1101" s="374">
        <v>1.994889745</v>
      </c>
      <c r="X1101" s="374">
        <v>1.8402906221999999</v>
      </c>
      <c r="Y1101" s="374">
        <v>8.4007993593524066</v>
      </c>
      <c r="Z1101" s="374">
        <v>4.5686607976999998</v>
      </c>
      <c r="AA1101" s="374">
        <v>4.2422291240999996</v>
      </c>
      <c r="AB1101" s="374">
        <v>7.6948147789931864</v>
      </c>
    </row>
    <row r="1102" spans="1:28" x14ac:dyDescent="0.25">
      <c r="A1102" s="373" t="s">
        <v>628</v>
      </c>
      <c r="B1102" s="374">
        <v>1.8469498785</v>
      </c>
      <c r="C1102" s="374">
        <v>1.6607199416</v>
      </c>
      <c r="D1102" s="374">
        <v>11.213807471991878</v>
      </c>
      <c r="E1102" s="374">
        <v>1.194157345</v>
      </c>
      <c r="F1102" s="374">
        <v>1.0584473481000001</v>
      </c>
      <c r="G1102" s="374">
        <v>12.821610554706432</v>
      </c>
      <c r="H1102" s="374">
        <v>3.0411072235000001</v>
      </c>
      <c r="I1102" s="374">
        <v>2.7191672897000001</v>
      </c>
      <c r="J1102" s="374">
        <v>11.839651610236857</v>
      </c>
      <c r="K1102" s="374">
        <v>1.670945999</v>
      </c>
      <c r="L1102" s="374">
        <v>1.5743878361000001</v>
      </c>
      <c r="M1102" s="374">
        <v>6.1330607799402914</v>
      </c>
      <c r="N1102" s="374">
        <v>0.86660546920000003</v>
      </c>
      <c r="O1102" s="374">
        <v>0.79358538479999996</v>
      </c>
      <c r="P1102" s="374">
        <v>9.2012889600282541</v>
      </c>
      <c r="Q1102" s="374">
        <v>2.5375514682999998</v>
      </c>
      <c r="R1102" s="374">
        <v>2.3679732209000002</v>
      </c>
      <c r="S1102" s="374">
        <v>7.1613245413116422</v>
      </c>
      <c r="T1102" s="374">
        <v>1.7691361888999999</v>
      </c>
      <c r="U1102" s="374">
        <v>1.6229190714999999</v>
      </c>
      <c r="V1102" s="374">
        <v>9.0095137809217629</v>
      </c>
      <c r="W1102" s="374">
        <v>1.0493422417</v>
      </c>
      <c r="X1102" s="374">
        <v>0.94247643989999996</v>
      </c>
      <c r="Y1102" s="374">
        <v>11.33883005195746</v>
      </c>
      <c r="Z1102" s="374">
        <v>2.8184784305999999</v>
      </c>
      <c r="AA1102" s="374">
        <v>2.5653955114000002</v>
      </c>
      <c r="AB1102" s="374">
        <v>9.8652592972646946</v>
      </c>
    </row>
    <row r="1103" spans="1:28" s="340" customFormat="1" x14ac:dyDescent="0.25">
      <c r="A1103" s="379" t="s">
        <v>32</v>
      </c>
      <c r="B1103" s="375">
        <v>45.180402188999999</v>
      </c>
      <c r="C1103" s="375">
        <v>43.151287038</v>
      </c>
      <c r="D1103" s="375">
        <v>4.7023282276913658</v>
      </c>
      <c r="E1103" s="375">
        <v>53.620597101000001</v>
      </c>
      <c r="F1103" s="375">
        <v>51.830799128000002</v>
      </c>
      <c r="G1103" s="375">
        <v>3.4531552727558035</v>
      </c>
      <c r="H1103" s="375">
        <v>98.800999289999993</v>
      </c>
      <c r="I1103" s="375">
        <v>94.982086166000002</v>
      </c>
      <c r="J1103" s="375">
        <v>4.0206667153274367</v>
      </c>
      <c r="K1103" s="375">
        <v>42.401913422</v>
      </c>
      <c r="L1103" s="375">
        <v>41.911586839999998</v>
      </c>
      <c r="M1103" s="375">
        <v>1.1699069850823252</v>
      </c>
      <c r="N1103" s="375">
        <v>41.714702430000003</v>
      </c>
      <c r="O1103" s="375">
        <v>41.474880089999999</v>
      </c>
      <c r="P1103" s="375">
        <v>0.57823516181263468</v>
      </c>
      <c r="Q1103" s="375">
        <v>84.116615851999995</v>
      </c>
      <c r="R1103" s="375">
        <v>83.386466929999997</v>
      </c>
      <c r="S1103" s="375">
        <v>0.87562040806086205</v>
      </c>
      <c r="T1103" s="375">
        <v>43.951994821</v>
      </c>
      <c r="U1103" s="375">
        <v>42.608479170000003</v>
      </c>
      <c r="V1103" s="375">
        <v>3.1531649971350051</v>
      </c>
      <c r="W1103" s="375">
        <v>48.356840443999999</v>
      </c>
      <c r="X1103" s="375">
        <v>47.296417065</v>
      </c>
      <c r="Y1103" s="375">
        <v>2.2420797278209115</v>
      </c>
      <c r="Z1103" s="375">
        <v>92.308835264999999</v>
      </c>
      <c r="AA1103" s="375">
        <v>89.904896234000006</v>
      </c>
      <c r="AB1103" s="375">
        <v>2.6738688677679257</v>
      </c>
    </row>
    <row r="1104" spans="1:28" ht="12.75" customHeight="1" x14ac:dyDescent="0.25">
      <c r="A1104" s="1074"/>
      <c r="B1104" s="1072"/>
      <c r="C1104" s="1072"/>
      <c r="D1104" s="1072"/>
      <c r="E1104" s="1072"/>
      <c r="F1104" s="1072"/>
      <c r="G1104" s="1072"/>
      <c r="H1104" s="1072"/>
      <c r="I1104" s="1072"/>
      <c r="J1104" s="1072"/>
      <c r="K1104" s="1072"/>
      <c r="L1104" s="1072"/>
      <c r="M1104" s="1072"/>
      <c r="N1104" s="1072"/>
      <c r="O1104" s="1072"/>
      <c r="P1104" s="1072"/>
      <c r="Q1104" s="1072"/>
      <c r="R1104" s="1072"/>
      <c r="S1104" s="1072"/>
      <c r="T1104" s="1072"/>
      <c r="U1104" s="1072"/>
      <c r="V1104" s="1072"/>
      <c r="W1104" s="1072"/>
      <c r="X1104" s="1072"/>
      <c r="Y1104" s="1072"/>
      <c r="Z1104" s="1072"/>
      <c r="AA1104" s="1072"/>
      <c r="AB1104" s="1075"/>
    </row>
    <row r="1105" spans="1:28" x14ac:dyDescent="0.25">
      <c r="A1105" s="1082" t="s">
        <v>629</v>
      </c>
      <c r="B1105" s="1077"/>
      <c r="C1105" s="1077"/>
      <c r="D1105" s="1077"/>
      <c r="E1105" s="1077"/>
      <c r="F1105" s="1077"/>
      <c r="G1105" s="1077"/>
      <c r="H1105" s="1077"/>
      <c r="I1105" s="1077"/>
      <c r="J1105" s="1077"/>
      <c r="K1105" s="1077"/>
      <c r="L1105" s="1077"/>
      <c r="M1105" s="1077"/>
      <c r="N1105" s="1077"/>
      <c r="O1105" s="1077"/>
      <c r="P1105" s="1077"/>
      <c r="Q1105" s="1077"/>
      <c r="R1105" s="1077"/>
      <c r="S1105" s="1077"/>
      <c r="T1105" s="1077"/>
      <c r="U1105" s="1077"/>
      <c r="V1105" s="1077"/>
      <c r="W1105" s="1077"/>
      <c r="X1105" s="1077"/>
      <c r="Y1105" s="1077"/>
      <c r="Z1105" s="1077"/>
      <c r="AA1105" s="1077"/>
      <c r="AB1105" s="1078"/>
    </row>
    <row r="1106" spans="1:28" x14ac:dyDescent="0.25">
      <c r="A1106" s="373" t="s">
        <v>610</v>
      </c>
      <c r="B1106" s="374">
        <v>0</v>
      </c>
      <c r="C1106" s="374">
        <v>2.0319589999999999E-4</v>
      </c>
      <c r="D1106" s="374">
        <v>-100</v>
      </c>
      <c r="E1106" s="374">
        <v>0</v>
      </c>
      <c r="F1106" s="374">
        <v>0</v>
      </c>
      <c r="G1106" s="374">
        <v>0</v>
      </c>
      <c r="H1106" s="374">
        <v>0</v>
      </c>
      <c r="I1106" s="374">
        <v>2.0319589999999999E-4</v>
      </c>
      <c r="J1106" s="374">
        <v>-100</v>
      </c>
      <c r="K1106" s="374">
        <v>0</v>
      </c>
      <c r="L1106" s="374">
        <v>2.6087620000000001E-4</v>
      </c>
      <c r="M1106" s="374">
        <v>-100</v>
      </c>
      <c r="N1106" s="374">
        <v>2.551842E-4</v>
      </c>
      <c r="O1106" s="374">
        <v>0</v>
      </c>
      <c r="P1106" s="374">
        <v>0</v>
      </c>
      <c r="Q1106" s="374">
        <v>2.551842E-4</v>
      </c>
      <c r="R1106" s="374">
        <v>2.6087620000000001E-4</v>
      </c>
      <c r="S1106" s="374">
        <v>-2.1818778409069206</v>
      </c>
      <c r="T1106" s="374">
        <v>0</v>
      </c>
      <c r="U1106" s="374">
        <v>2.2845140000000001E-4</v>
      </c>
      <c r="V1106" s="374">
        <v>-100</v>
      </c>
      <c r="W1106" s="374">
        <v>1.1282039999999999E-4</v>
      </c>
      <c r="X1106" s="374">
        <v>0</v>
      </c>
      <c r="Y1106" s="374">
        <v>0</v>
      </c>
      <c r="Z1106" s="374">
        <v>1.1282039999999999E-4</v>
      </c>
      <c r="AA1106" s="374">
        <v>2.2845140000000001E-4</v>
      </c>
      <c r="AB1106" s="374">
        <v>-50.615141776325288</v>
      </c>
    </row>
    <row r="1107" spans="1:28" x14ac:dyDescent="0.25">
      <c r="A1107" s="373" t="s">
        <v>611</v>
      </c>
      <c r="B1107" s="374">
        <v>8.0891269999999998E-4</v>
      </c>
      <c r="C1107" s="374">
        <v>1.2191753E-3</v>
      </c>
      <c r="D1107" s="374">
        <v>-33.650829376218496</v>
      </c>
      <c r="E1107" s="374">
        <v>4.0445630000000003E-4</v>
      </c>
      <c r="F1107" s="374">
        <v>6.0958759999999996E-4</v>
      </c>
      <c r="G1107" s="374">
        <v>-33.650832136349216</v>
      </c>
      <c r="H1107" s="374">
        <v>1.2133689999999999E-3</v>
      </c>
      <c r="I1107" s="374">
        <v>1.8287628999999999E-3</v>
      </c>
      <c r="J1107" s="374">
        <v>-33.650830296262022</v>
      </c>
      <c r="K1107" s="374">
        <v>7.6555250000000003E-4</v>
      </c>
      <c r="L1107" s="374">
        <v>2.6087620000000001E-4</v>
      </c>
      <c r="M1107" s="374">
        <v>193.45432814492085</v>
      </c>
      <c r="N1107" s="374">
        <v>7.6555250000000003E-4</v>
      </c>
      <c r="O1107" s="374">
        <v>4.1740190999999998E-3</v>
      </c>
      <c r="P1107" s="374">
        <v>-81.659104051536318</v>
      </c>
      <c r="Q1107" s="374">
        <v>1.5311051000000001E-3</v>
      </c>
      <c r="R1107" s="374">
        <v>4.4348953E-3</v>
      </c>
      <c r="S1107" s="374">
        <v>-65.475958361407095</v>
      </c>
      <c r="T1107" s="374">
        <v>7.8974259999999995E-4</v>
      </c>
      <c r="U1107" s="374">
        <v>7.9958009999999996E-4</v>
      </c>
      <c r="V1107" s="374">
        <v>-1.2303332711757098</v>
      </c>
      <c r="W1107" s="374">
        <v>5.6410179999999996E-4</v>
      </c>
      <c r="X1107" s="374">
        <v>2.1702887000000001E-3</v>
      </c>
      <c r="Y1107" s="374">
        <v>-74.007983361844907</v>
      </c>
      <c r="Z1107" s="374">
        <v>1.3538444E-3</v>
      </c>
      <c r="AA1107" s="374">
        <v>2.9698687999999999E-3</v>
      </c>
      <c r="AB1107" s="374">
        <v>-54.413999702613125</v>
      </c>
    </row>
    <row r="1108" spans="1:28" x14ac:dyDescent="0.25">
      <c r="A1108" s="373" t="s">
        <v>612</v>
      </c>
      <c r="B1108" s="374">
        <v>3.6401071000000001E-3</v>
      </c>
      <c r="C1108" s="374">
        <v>3.2511341000000002E-3</v>
      </c>
      <c r="D1108" s="374">
        <v>11.964225037656862</v>
      </c>
      <c r="E1108" s="374">
        <v>2.2245098999999998E-3</v>
      </c>
      <c r="F1108" s="374">
        <v>1.6255671000000001E-3</v>
      </c>
      <c r="G1108" s="374">
        <v>36.845160067523494</v>
      </c>
      <c r="H1108" s="374">
        <v>5.8646169000000003E-3</v>
      </c>
      <c r="I1108" s="374">
        <v>4.8767011999999998E-3</v>
      </c>
      <c r="J1108" s="374">
        <v>20.257868167112658</v>
      </c>
      <c r="K1108" s="374">
        <v>2.2966575999999999E-3</v>
      </c>
      <c r="L1108" s="374">
        <v>2.6087619000000001E-3</v>
      </c>
      <c r="M1108" s="374">
        <v>-11.963694348648691</v>
      </c>
      <c r="N1108" s="374">
        <v>2.0414733999999999E-3</v>
      </c>
      <c r="O1108" s="374">
        <v>3.6522667000000002E-3</v>
      </c>
      <c r="P1108" s="374">
        <v>-44.103934140406565</v>
      </c>
      <c r="Q1108" s="374">
        <v>4.3381310000000003E-3</v>
      </c>
      <c r="R1108" s="374">
        <v>6.2610286999999999E-3</v>
      </c>
      <c r="S1108" s="374">
        <v>-30.712168752716295</v>
      </c>
      <c r="T1108" s="374">
        <v>3.0461499E-3</v>
      </c>
      <c r="U1108" s="374">
        <v>2.9698687999999999E-3</v>
      </c>
      <c r="V1108" s="374">
        <v>2.5685006691204659</v>
      </c>
      <c r="W1108" s="374">
        <v>2.1435870000000002E-3</v>
      </c>
      <c r="X1108" s="374">
        <v>2.5129659000000001E-3</v>
      </c>
      <c r="Y1108" s="374">
        <v>-14.698922098385815</v>
      </c>
      <c r="Z1108" s="374">
        <v>5.1897369000000002E-3</v>
      </c>
      <c r="AA1108" s="374">
        <v>5.4828346999999996E-3</v>
      </c>
      <c r="AB1108" s="374">
        <v>-5.3457347528642281</v>
      </c>
    </row>
    <row r="1109" spans="1:28" x14ac:dyDescent="0.25">
      <c r="A1109" s="373" t="s">
        <v>613</v>
      </c>
      <c r="B1109" s="374">
        <v>7.8868985999999992E-3</v>
      </c>
      <c r="C1109" s="374">
        <v>9.7534023000000001E-3</v>
      </c>
      <c r="D1109" s="374">
        <v>-19.136949780078293</v>
      </c>
      <c r="E1109" s="374">
        <v>9.3024957999999994E-3</v>
      </c>
      <c r="F1109" s="374">
        <v>1.1378969399999999E-2</v>
      </c>
      <c r="G1109" s="374">
        <v>-18.248345056627013</v>
      </c>
      <c r="H1109" s="374">
        <v>1.71893945E-2</v>
      </c>
      <c r="I1109" s="374">
        <v>2.1132371699999999E-2</v>
      </c>
      <c r="J1109" s="374">
        <v>-18.658469839426495</v>
      </c>
      <c r="K1109" s="374">
        <v>1.22488406E-2</v>
      </c>
      <c r="L1109" s="374">
        <v>1.38264383E-2</v>
      </c>
      <c r="M1109" s="374">
        <v>-11.410007883230499</v>
      </c>
      <c r="N1109" s="374">
        <v>4.3381310000000003E-3</v>
      </c>
      <c r="O1109" s="374">
        <v>3.6522667000000002E-3</v>
      </c>
      <c r="P1109" s="374">
        <v>18.779140636142479</v>
      </c>
      <c r="Q1109" s="374">
        <v>1.65869716E-2</v>
      </c>
      <c r="R1109" s="374">
        <v>1.7478705099999998E-2</v>
      </c>
      <c r="S1109" s="374">
        <v>-5.1018281668931964</v>
      </c>
      <c r="T1109" s="374">
        <v>9.8153719999999993E-3</v>
      </c>
      <c r="U1109" s="374">
        <v>1.1536797999999999E-2</v>
      </c>
      <c r="V1109" s="374">
        <v>-14.92117656909655</v>
      </c>
      <c r="W1109" s="374">
        <v>7.1076832000000001E-3</v>
      </c>
      <c r="X1109" s="374">
        <v>7.9958006000000002E-3</v>
      </c>
      <c r="Y1109" s="374">
        <v>-11.10729799840181</v>
      </c>
      <c r="Z1109" s="374">
        <v>1.6923055199999999E-2</v>
      </c>
      <c r="AA1109" s="374">
        <v>1.9532598599999999E-2</v>
      </c>
      <c r="AB1109" s="374">
        <v>-13.359939726606584</v>
      </c>
    </row>
    <row r="1110" spans="1:28" x14ac:dyDescent="0.25">
      <c r="A1110" s="373" t="s">
        <v>614</v>
      </c>
      <c r="B1110" s="374">
        <v>2.6694118499999999E-2</v>
      </c>
      <c r="C1110" s="374">
        <v>2.9057011099999999E-2</v>
      </c>
      <c r="D1110" s="374">
        <v>-8.1319189777230747</v>
      </c>
      <c r="E1110" s="374">
        <v>2.5278521299999999E-2</v>
      </c>
      <c r="F1110" s="374">
        <v>2.80410317E-2</v>
      </c>
      <c r="G1110" s="374">
        <v>-9.8516717557150422</v>
      </c>
      <c r="H1110" s="374">
        <v>5.1972639700000003E-2</v>
      </c>
      <c r="I1110" s="374">
        <v>5.7098042799999998E-2</v>
      </c>
      <c r="J1110" s="374">
        <v>-8.9764952503765922</v>
      </c>
      <c r="K1110" s="374">
        <v>2.7049522900000001E-2</v>
      </c>
      <c r="L1110" s="374">
        <v>3.1826895799999998E-2</v>
      </c>
      <c r="M1110" s="374">
        <v>-15.010489650077641</v>
      </c>
      <c r="N1110" s="374">
        <v>2.6283970399999999E-2</v>
      </c>
      <c r="O1110" s="374">
        <v>3.8609676799999999E-2</v>
      </c>
      <c r="P1110" s="374">
        <v>-31.923878730836719</v>
      </c>
      <c r="Q1110" s="374">
        <v>5.3333493199999998E-2</v>
      </c>
      <c r="R1110" s="374">
        <v>7.0436572599999997E-2</v>
      </c>
      <c r="S1110" s="374">
        <v>-24.281532687750339</v>
      </c>
      <c r="T1110" s="374">
        <v>2.6851247599999999E-2</v>
      </c>
      <c r="U1110" s="374">
        <v>3.0269816599999999E-2</v>
      </c>
      <c r="V1110" s="374">
        <v>-11.293656136654629</v>
      </c>
      <c r="W1110" s="374">
        <v>2.5723043899999999E-2</v>
      </c>
      <c r="X1110" s="374">
        <v>3.2668556799999998E-2</v>
      </c>
      <c r="Y1110" s="374">
        <v>-21.260544022563</v>
      </c>
      <c r="Z1110" s="374">
        <v>5.2574291400000001E-2</v>
      </c>
      <c r="AA1110" s="374">
        <v>6.2938373300000003E-2</v>
      </c>
      <c r="AB1110" s="374">
        <v>-16.467031727367509</v>
      </c>
    </row>
    <row r="1111" spans="1:28" x14ac:dyDescent="0.25">
      <c r="A1111" s="373" t="s">
        <v>615</v>
      </c>
      <c r="B1111" s="374">
        <v>8.2306865300000004E-2</v>
      </c>
      <c r="C1111" s="374">
        <v>8.5342270299999995E-2</v>
      </c>
      <c r="D1111" s="374">
        <v>-3.5567427364303295</v>
      </c>
      <c r="E1111" s="374">
        <v>6.7341980699999998E-2</v>
      </c>
      <c r="F1111" s="374">
        <v>6.6648249199999995E-2</v>
      </c>
      <c r="G1111" s="374">
        <v>1.0408848069185295</v>
      </c>
      <c r="H1111" s="374">
        <v>0.14964884589999999</v>
      </c>
      <c r="I1111" s="374">
        <v>0.15199051960000001</v>
      </c>
      <c r="J1111" s="374">
        <v>-1.5406708958971227</v>
      </c>
      <c r="K1111" s="374">
        <v>5.6906071699999998E-2</v>
      </c>
      <c r="L1111" s="374">
        <v>6.7306058299999999E-2</v>
      </c>
      <c r="M1111" s="374">
        <v>-15.451783780955719</v>
      </c>
      <c r="N1111" s="374">
        <v>4.08294685E-2</v>
      </c>
      <c r="O1111" s="374">
        <v>4.0174934000000002E-2</v>
      </c>
      <c r="P1111" s="374">
        <v>1.6292111394632158</v>
      </c>
      <c r="Q1111" s="374">
        <v>9.7735540300000007E-2</v>
      </c>
      <c r="R1111" s="374">
        <v>0.10748099229999999</v>
      </c>
      <c r="S1111" s="374">
        <v>-9.0671399579179237</v>
      </c>
      <c r="T1111" s="374">
        <v>7.1076831800000004E-2</v>
      </c>
      <c r="U1111" s="374">
        <v>7.7445040199999995E-2</v>
      </c>
      <c r="V1111" s="374">
        <v>-8.2228744197875621</v>
      </c>
      <c r="W1111" s="374">
        <v>5.5620441399999998E-2</v>
      </c>
      <c r="X1111" s="374">
        <v>5.5056798499999997E-2</v>
      </c>
      <c r="Y1111" s="374">
        <v>1.0237480481179784</v>
      </c>
      <c r="Z1111" s="374">
        <v>0.12669727310000001</v>
      </c>
      <c r="AA1111" s="374">
        <v>0.1325018386</v>
      </c>
      <c r="AB1111" s="374">
        <v>-4.3807433627566228</v>
      </c>
    </row>
    <row r="1112" spans="1:28" x14ac:dyDescent="0.25">
      <c r="A1112" s="373" t="s">
        <v>616</v>
      </c>
      <c r="B1112" s="374">
        <v>0.17715187709999999</v>
      </c>
      <c r="C1112" s="374">
        <v>0.1664174272</v>
      </c>
      <c r="D1112" s="374">
        <v>6.4503159798879439</v>
      </c>
      <c r="E1112" s="374">
        <v>0.20950838429999999</v>
      </c>
      <c r="F1112" s="374">
        <v>0.19689680940000001</v>
      </c>
      <c r="G1112" s="374">
        <v>6.4051697629997184</v>
      </c>
      <c r="H1112" s="374">
        <v>0.38666026139999998</v>
      </c>
      <c r="I1112" s="374">
        <v>0.36331423660000001</v>
      </c>
      <c r="J1112" s="374">
        <v>6.4258491542965146</v>
      </c>
      <c r="K1112" s="374">
        <v>9.7735540300000007E-2</v>
      </c>
      <c r="L1112" s="374">
        <v>0.1158290305</v>
      </c>
      <c r="M1112" s="374">
        <v>-15.620859573714551</v>
      </c>
      <c r="N1112" s="374">
        <v>0.1038599605</v>
      </c>
      <c r="O1112" s="374">
        <v>0.1604388598</v>
      </c>
      <c r="P1112" s="374">
        <v>-35.265084388239963</v>
      </c>
      <c r="Q1112" s="374">
        <v>0.20159550079999999</v>
      </c>
      <c r="R1112" s="374">
        <v>0.27626789039999999</v>
      </c>
      <c r="S1112" s="374">
        <v>-27.028978826270432</v>
      </c>
      <c r="T1112" s="374">
        <v>0.14204084319999999</v>
      </c>
      <c r="U1112" s="374">
        <v>0.1442670881</v>
      </c>
      <c r="V1112" s="374">
        <v>-1.543141217667654</v>
      </c>
      <c r="W1112" s="374">
        <v>0.16279979089999999</v>
      </c>
      <c r="X1112" s="374">
        <v>0.18093354510000001</v>
      </c>
      <c r="Y1112" s="374">
        <v>-10.022328468708054</v>
      </c>
      <c r="Z1112" s="374">
        <v>0.304840634</v>
      </c>
      <c r="AA1112" s="374">
        <v>0.32520063319999998</v>
      </c>
      <c r="AB1112" s="374">
        <v>-6.2607501712576568</v>
      </c>
    </row>
    <row r="1113" spans="1:28" x14ac:dyDescent="0.25">
      <c r="A1113" s="373" t="s">
        <v>617</v>
      </c>
      <c r="B1113" s="374">
        <v>0.36704412889999999</v>
      </c>
      <c r="C1113" s="374">
        <v>0.34604258659999998</v>
      </c>
      <c r="D1113" s="374">
        <v>6.0690629168935972</v>
      </c>
      <c r="E1113" s="374">
        <v>0.59778647110000005</v>
      </c>
      <c r="F1113" s="374">
        <v>0.59414475830000002</v>
      </c>
      <c r="G1113" s="374">
        <v>0.61293359053102847</v>
      </c>
      <c r="H1113" s="374">
        <v>0.96483059999999998</v>
      </c>
      <c r="I1113" s="374">
        <v>0.9401873449</v>
      </c>
      <c r="J1113" s="374">
        <v>2.6211004895647871</v>
      </c>
      <c r="K1113" s="374">
        <v>0.29882067270000001</v>
      </c>
      <c r="L1113" s="374">
        <v>0.3649657966</v>
      </c>
      <c r="M1113" s="374">
        <v>-18.123650083433596</v>
      </c>
      <c r="N1113" s="374">
        <v>0.43304755039999998</v>
      </c>
      <c r="O1113" s="374">
        <v>0.51653486589999997</v>
      </c>
      <c r="P1113" s="374">
        <v>-16.162958400597681</v>
      </c>
      <c r="Q1113" s="374">
        <v>0.73186822309999999</v>
      </c>
      <c r="R1113" s="374">
        <v>0.88150066250000003</v>
      </c>
      <c r="S1113" s="374">
        <v>-16.974739301457987</v>
      </c>
      <c r="T1113" s="374">
        <v>0.33688161849999998</v>
      </c>
      <c r="U1113" s="374">
        <v>0.35432819250000003</v>
      </c>
      <c r="V1113" s="374">
        <v>-4.9238458494944792</v>
      </c>
      <c r="W1113" s="374">
        <v>0.52495317180000001</v>
      </c>
      <c r="X1113" s="374">
        <v>0.56016294529999999</v>
      </c>
      <c r="Y1113" s="374">
        <v>-6.2856306000646072</v>
      </c>
      <c r="Z1113" s="374">
        <v>0.86183479029999999</v>
      </c>
      <c r="AA1113" s="374">
        <v>0.91449113780000002</v>
      </c>
      <c r="AB1113" s="374">
        <v>-5.7579942903193011</v>
      </c>
    </row>
    <row r="1114" spans="1:28" x14ac:dyDescent="0.25">
      <c r="A1114" s="373" t="s">
        <v>618</v>
      </c>
      <c r="B1114" s="374">
        <v>0.66573513630000003</v>
      </c>
      <c r="C1114" s="374">
        <v>0.65469713100000004</v>
      </c>
      <c r="D1114" s="374">
        <v>1.6859712342316646</v>
      </c>
      <c r="E1114" s="374">
        <v>1.3084162612000001</v>
      </c>
      <c r="F1114" s="374">
        <v>1.2529058069000001</v>
      </c>
      <c r="G1114" s="374">
        <v>4.43053691620654</v>
      </c>
      <c r="H1114" s="374">
        <v>1.9741513975</v>
      </c>
      <c r="I1114" s="374">
        <v>1.9076029379999999</v>
      </c>
      <c r="J1114" s="374">
        <v>3.4885907425667995</v>
      </c>
      <c r="K1114" s="374">
        <v>0.64510560250000004</v>
      </c>
      <c r="L1114" s="374">
        <v>0.74819292690000005</v>
      </c>
      <c r="M1114" s="374">
        <v>-13.778174143816546</v>
      </c>
      <c r="N1114" s="374">
        <v>0.99521829510000004</v>
      </c>
      <c r="O1114" s="374">
        <v>1.1011584186000001</v>
      </c>
      <c r="P1114" s="374">
        <v>-9.620788590500096</v>
      </c>
      <c r="Q1114" s="374">
        <v>1.6403238976000001</v>
      </c>
      <c r="R1114" s="374">
        <v>1.8493513454999999</v>
      </c>
      <c r="S1114" s="374">
        <v>-11.302743981484287</v>
      </c>
      <c r="T1114" s="374">
        <v>0.65661454109999995</v>
      </c>
      <c r="U1114" s="374">
        <v>0.69563465270000002</v>
      </c>
      <c r="V1114" s="374">
        <v>-5.6092823220564743</v>
      </c>
      <c r="W1114" s="374">
        <v>1.1699472150000001</v>
      </c>
      <c r="X1114" s="374">
        <v>1.1864625841000001</v>
      </c>
      <c r="Y1114" s="374">
        <v>-1.391983980053435</v>
      </c>
      <c r="Z1114" s="374">
        <v>1.8265617561</v>
      </c>
      <c r="AA1114" s="374">
        <v>1.8820972368</v>
      </c>
      <c r="AB1114" s="374">
        <v>-2.9507232471380207</v>
      </c>
    </row>
    <row r="1115" spans="1:28" x14ac:dyDescent="0.25">
      <c r="A1115" s="373" t="s">
        <v>619</v>
      </c>
      <c r="B1115" s="374">
        <v>1.1747434406999999</v>
      </c>
      <c r="C1115" s="374">
        <v>1.1252987932</v>
      </c>
      <c r="D1115" s="374">
        <v>4.3939127811018608</v>
      </c>
      <c r="E1115" s="374">
        <v>2.4212778818</v>
      </c>
      <c r="F1115" s="374">
        <v>2.3436613002</v>
      </c>
      <c r="G1115" s="374">
        <v>3.3117661495445816</v>
      </c>
      <c r="H1115" s="374">
        <v>3.5960213225</v>
      </c>
      <c r="I1115" s="374">
        <v>3.4689600934000002</v>
      </c>
      <c r="J1115" s="374">
        <v>3.6628045777103324</v>
      </c>
      <c r="K1115" s="374">
        <v>1.4920618901</v>
      </c>
      <c r="L1115" s="374">
        <v>1.6435200276999999</v>
      </c>
      <c r="M1115" s="374">
        <v>-9.215472586114803</v>
      </c>
      <c r="N1115" s="374">
        <v>2.1652377521999999</v>
      </c>
      <c r="O1115" s="374">
        <v>2.4154526883999998</v>
      </c>
      <c r="P1115" s="374">
        <v>-10.358925157244236</v>
      </c>
      <c r="Q1115" s="374">
        <v>3.6572996422999999</v>
      </c>
      <c r="R1115" s="374">
        <v>4.0589727161000004</v>
      </c>
      <c r="S1115" s="374">
        <v>-9.8959293864370075</v>
      </c>
      <c r="T1115" s="374">
        <v>1.3150342080999999</v>
      </c>
      <c r="U1115" s="374">
        <v>1.3522041081</v>
      </c>
      <c r="V1115" s="374">
        <v>-2.748837973301832</v>
      </c>
      <c r="W1115" s="374">
        <v>2.3080790862999998</v>
      </c>
      <c r="X1115" s="374">
        <v>2.375095457</v>
      </c>
      <c r="Y1115" s="374">
        <v>-2.8216285161291599</v>
      </c>
      <c r="Z1115" s="374">
        <v>3.6231132944</v>
      </c>
      <c r="AA1115" s="374">
        <v>3.7272995651</v>
      </c>
      <c r="AB1115" s="374">
        <v>-2.7952212823335265</v>
      </c>
    </row>
    <row r="1116" spans="1:28" x14ac:dyDescent="0.25">
      <c r="A1116" s="373" t="s">
        <v>620</v>
      </c>
      <c r="B1116" s="374">
        <v>1.9994299188</v>
      </c>
      <c r="C1116" s="374">
        <v>1.9256873715</v>
      </c>
      <c r="D1116" s="374">
        <v>3.8294142855887836</v>
      </c>
      <c r="E1116" s="374">
        <v>3.7244362106</v>
      </c>
      <c r="F1116" s="374">
        <v>3.5981926741999999</v>
      </c>
      <c r="G1116" s="374">
        <v>3.5085263028075131</v>
      </c>
      <c r="H1116" s="374">
        <v>5.7238661294000002</v>
      </c>
      <c r="I1116" s="374">
        <v>5.5238800457000004</v>
      </c>
      <c r="J1116" s="374">
        <v>3.6203915010007526</v>
      </c>
      <c r="K1116" s="374">
        <v>2.7480784153000002</v>
      </c>
      <c r="L1116" s="374">
        <v>2.7728530753</v>
      </c>
      <c r="M1116" s="374">
        <v>-0.89347178978530506</v>
      </c>
      <c r="N1116" s="374">
        <v>3.8818617191000002</v>
      </c>
      <c r="O1116" s="374">
        <v>3.8985338561999998</v>
      </c>
      <c r="P1116" s="374">
        <v>-0.42765146372873986</v>
      </c>
      <c r="Q1116" s="374">
        <v>6.6299401344</v>
      </c>
      <c r="R1116" s="374">
        <v>6.6713869315999998</v>
      </c>
      <c r="S1116" s="374">
        <v>-0.62126207975857772</v>
      </c>
      <c r="T1116" s="374">
        <v>2.3304175191000001</v>
      </c>
      <c r="U1116" s="374">
        <v>2.2966223854000001</v>
      </c>
      <c r="V1116" s="374">
        <v>1.4715145996503809</v>
      </c>
      <c r="W1116" s="374">
        <v>3.7940361517999999</v>
      </c>
      <c r="X1116" s="374">
        <v>3.7296983052999999</v>
      </c>
      <c r="Y1116" s="374">
        <v>1.7250147661695303</v>
      </c>
      <c r="Z1116" s="374">
        <v>6.1244536709000004</v>
      </c>
      <c r="AA1116" s="374">
        <v>6.0263206907000004</v>
      </c>
      <c r="AB1116" s="374">
        <v>1.6284062073138816</v>
      </c>
    </row>
    <row r="1117" spans="1:28" x14ac:dyDescent="0.25">
      <c r="A1117" s="373" t="s">
        <v>621</v>
      </c>
      <c r="B1117" s="374">
        <v>3.1187628409000001</v>
      </c>
      <c r="C1117" s="374">
        <v>3.0796367839999998</v>
      </c>
      <c r="D1117" s="374">
        <v>1.2704763465378965</v>
      </c>
      <c r="E1117" s="374">
        <v>4.7169720699999997</v>
      </c>
      <c r="F1117" s="374">
        <v>4.7165828074</v>
      </c>
      <c r="G1117" s="374">
        <v>8.2530640485911633E-3</v>
      </c>
      <c r="H1117" s="374">
        <v>7.8357349108000003</v>
      </c>
      <c r="I1117" s="374">
        <v>7.7962195913999999</v>
      </c>
      <c r="J1117" s="374">
        <v>0.50685231395470876</v>
      </c>
      <c r="K1117" s="374">
        <v>4.1817031285999997</v>
      </c>
      <c r="L1117" s="374">
        <v>4.1768887562000003</v>
      </c>
      <c r="M1117" s="374">
        <v>0.11526216475967743</v>
      </c>
      <c r="N1117" s="374">
        <v>5.1679899774000004</v>
      </c>
      <c r="O1117" s="374">
        <v>5.0369975706999996</v>
      </c>
      <c r="P1117" s="374">
        <v>2.6006049211136917</v>
      </c>
      <c r="Q1117" s="374">
        <v>9.3496931059000001</v>
      </c>
      <c r="R1117" s="374">
        <v>9.2138863268000009</v>
      </c>
      <c r="S1117" s="374">
        <v>1.473935908075874</v>
      </c>
      <c r="T1117" s="374">
        <v>3.5887030821999999</v>
      </c>
      <c r="U1117" s="374">
        <v>3.5600731067</v>
      </c>
      <c r="V1117" s="374">
        <v>0.80419628029881896</v>
      </c>
      <c r="W1117" s="374">
        <v>4.9163731715000001</v>
      </c>
      <c r="X1117" s="374">
        <v>4.8568777391999998</v>
      </c>
      <c r="Y1117" s="374">
        <v>1.2249728219388967</v>
      </c>
      <c r="Z1117" s="374">
        <v>8.5050762537000004</v>
      </c>
      <c r="AA1117" s="374">
        <v>8.4169508460000007</v>
      </c>
      <c r="AB1117" s="374">
        <v>1.0469991961742364</v>
      </c>
    </row>
    <row r="1118" spans="1:28" x14ac:dyDescent="0.25">
      <c r="A1118" s="373" t="s">
        <v>622</v>
      </c>
      <c r="B1118" s="374">
        <v>4.5770301762000001</v>
      </c>
      <c r="C1118" s="374">
        <v>4.4723413576000004</v>
      </c>
      <c r="D1118" s="374">
        <v>2.3408056368975139</v>
      </c>
      <c r="E1118" s="374">
        <v>6.1869686391999998</v>
      </c>
      <c r="F1118" s="374">
        <v>6.0767760400000004</v>
      </c>
      <c r="G1118" s="374">
        <v>1.8133398116807919</v>
      </c>
      <c r="H1118" s="374">
        <v>10.763998815000001</v>
      </c>
      <c r="I1118" s="374">
        <v>10.549117398</v>
      </c>
      <c r="J1118" s="374">
        <v>2.0369610925056181</v>
      </c>
      <c r="K1118" s="374">
        <v>5.2476074410000004</v>
      </c>
      <c r="L1118" s="374">
        <v>5.0581285424000004</v>
      </c>
      <c r="M1118" s="374">
        <v>3.7460277454731461</v>
      </c>
      <c r="N1118" s="374">
        <v>5.8960304379000004</v>
      </c>
      <c r="O1118" s="374">
        <v>5.5850984560999999</v>
      </c>
      <c r="P1118" s="374">
        <v>5.567171004128002</v>
      </c>
      <c r="Q1118" s="374">
        <v>11.143637879</v>
      </c>
      <c r="R1118" s="374">
        <v>10.643226998999999</v>
      </c>
      <c r="S1118" s="374">
        <v>4.7016838036717301</v>
      </c>
      <c r="T1118" s="374">
        <v>4.8735014317000003</v>
      </c>
      <c r="U1118" s="374">
        <v>4.7288307037999999</v>
      </c>
      <c r="V1118" s="374">
        <v>3.0593340502493627</v>
      </c>
      <c r="W1118" s="374">
        <v>6.0583409353000004</v>
      </c>
      <c r="X1118" s="374">
        <v>5.8614929724999998</v>
      </c>
      <c r="Y1118" s="374">
        <v>3.3583246405572753</v>
      </c>
      <c r="Z1118" s="374">
        <v>10.931842367</v>
      </c>
      <c r="AA1118" s="374">
        <v>10.590323676000001</v>
      </c>
      <c r="AB1118" s="374">
        <v>3.2248182534208691</v>
      </c>
    </row>
    <row r="1119" spans="1:28" x14ac:dyDescent="0.25">
      <c r="A1119" s="373" t="s">
        <v>623</v>
      </c>
      <c r="B1119" s="374">
        <v>5.3562153160000001</v>
      </c>
      <c r="C1119" s="374">
        <v>5.1928739543000004</v>
      </c>
      <c r="D1119" s="374">
        <v>3.1454905922517762</v>
      </c>
      <c r="E1119" s="374">
        <v>6.6401619686000002</v>
      </c>
      <c r="F1119" s="374">
        <v>6.5207590415999999</v>
      </c>
      <c r="G1119" s="374">
        <v>1.8311200619169465</v>
      </c>
      <c r="H1119" s="374">
        <v>11.996377284999999</v>
      </c>
      <c r="I1119" s="374">
        <v>11.713632995999999</v>
      </c>
      <c r="J1119" s="374">
        <v>2.4138052566317514</v>
      </c>
      <c r="K1119" s="374">
        <v>5.1838113964000003</v>
      </c>
      <c r="L1119" s="374">
        <v>4.8387316625999999</v>
      </c>
      <c r="M1119" s="374">
        <v>7.131615428630278</v>
      </c>
      <c r="N1119" s="374">
        <v>5.1588033470000001</v>
      </c>
      <c r="O1119" s="374">
        <v>4.7341203083999996</v>
      </c>
      <c r="P1119" s="374">
        <v>8.9706853847052237</v>
      </c>
      <c r="Q1119" s="374">
        <v>10.342614743</v>
      </c>
      <c r="R1119" s="374">
        <v>9.5728519710000004</v>
      </c>
      <c r="S1119" s="374">
        <v>8.041101798418282</v>
      </c>
      <c r="T1119" s="374">
        <v>5.2799932172000004</v>
      </c>
      <c r="U1119" s="374">
        <v>5.0378112844</v>
      </c>
      <c r="V1119" s="374">
        <v>4.807284733946604</v>
      </c>
      <c r="W1119" s="374">
        <v>5.9852333369000004</v>
      </c>
      <c r="X1119" s="374">
        <v>5.7384718688999996</v>
      </c>
      <c r="Y1119" s="374">
        <v>4.3001250792452206</v>
      </c>
      <c r="Z1119" s="374">
        <v>11.265226554</v>
      </c>
      <c r="AA1119" s="374">
        <v>10.776283153</v>
      </c>
      <c r="AB1119" s="374">
        <v>4.5372174622553718</v>
      </c>
    </row>
    <row r="1120" spans="1:28" x14ac:dyDescent="0.25">
      <c r="A1120" s="373" t="s">
        <v>624</v>
      </c>
      <c r="B1120" s="374">
        <v>5.5693638074000003</v>
      </c>
      <c r="C1120" s="374">
        <v>5.3438484944000004</v>
      </c>
      <c r="D1120" s="374">
        <v>4.2200918165312018</v>
      </c>
      <c r="E1120" s="374">
        <v>6.4185198940000001</v>
      </c>
      <c r="F1120" s="374">
        <v>6.3208142938999998</v>
      </c>
      <c r="G1120" s="374">
        <v>1.5457755212693547</v>
      </c>
      <c r="H1120" s="374">
        <v>11.987883700999999</v>
      </c>
      <c r="I1120" s="374">
        <v>11.664662787999999</v>
      </c>
      <c r="J1120" s="374">
        <v>2.7709409082319336</v>
      </c>
      <c r="K1120" s="374">
        <v>4.6678289881000001</v>
      </c>
      <c r="L1120" s="374">
        <v>4.3720241498999997</v>
      </c>
      <c r="M1120" s="374">
        <v>6.7658555410030408</v>
      </c>
      <c r="N1120" s="374">
        <v>4.3223096107999996</v>
      </c>
      <c r="O1120" s="374">
        <v>3.9402740474</v>
      </c>
      <c r="P1120" s="374">
        <v>9.6956597131127698</v>
      </c>
      <c r="Q1120" s="374">
        <v>8.9901385987999998</v>
      </c>
      <c r="R1120" s="374">
        <v>8.3122981973000005</v>
      </c>
      <c r="S1120" s="374">
        <v>8.1546689665221059</v>
      </c>
      <c r="T1120" s="374">
        <v>5.1707831010999996</v>
      </c>
      <c r="U1120" s="374">
        <v>4.9183311781999999</v>
      </c>
      <c r="V1120" s="374">
        <v>5.132877672389502</v>
      </c>
      <c r="W1120" s="374">
        <v>5.4917570478000002</v>
      </c>
      <c r="X1120" s="374">
        <v>5.2784848825999999</v>
      </c>
      <c r="Y1120" s="374">
        <v>4.0404049636104888</v>
      </c>
      <c r="Z1120" s="374">
        <v>10.662540149</v>
      </c>
      <c r="AA1120" s="374">
        <v>10.196816061</v>
      </c>
      <c r="AB1120" s="374">
        <v>4.5673481331223176</v>
      </c>
    </row>
    <row r="1121" spans="1:28" x14ac:dyDescent="0.25">
      <c r="A1121" s="373" t="s">
        <v>625</v>
      </c>
      <c r="B1121" s="374">
        <v>5.3408459749999997</v>
      </c>
      <c r="C1121" s="374">
        <v>4.9935387943</v>
      </c>
      <c r="D1121" s="374">
        <v>6.9551313208268573</v>
      </c>
      <c r="E1121" s="374">
        <v>5.6799826165000002</v>
      </c>
      <c r="F1121" s="374">
        <v>5.3531955050000004</v>
      </c>
      <c r="G1121" s="374">
        <v>6.104524133198086</v>
      </c>
      <c r="H1121" s="374">
        <v>11.020828592000001</v>
      </c>
      <c r="I1121" s="374">
        <v>10.346734299</v>
      </c>
      <c r="J1121" s="374">
        <v>6.5150440082833772</v>
      </c>
      <c r="K1121" s="374">
        <v>4.1577158157999996</v>
      </c>
      <c r="L1121" s="374">
        <v>3.9032296277</v>
      </c>
      <c r="M1121" s="374">
        <v>6.5198876923353577</v>
      </c>
      <c r="N1121" s="374">
        <v>3.6328019612000002</v>
      </c>
      <c r="O1121" s="374">
        <v>3.2150382255999999</v>
      </c>
      <c r="P1121" s="374">
        <v>12.994051898777537</v>
      </c>
      <c r="Q1121" s="374">
        <v>7.7905177769999998</v>
      </c>
      <c r="R1121" s="374">
        <v>7.1182678533999999</v>
      </c>
      <c r="S1121" s="374">
        <v>9.444009939565623</v>
      </c>
      <c r="T1121" s="374">
        <v>4.8177681699999999</v>
      </c>
      <c r="U1121" s="374">
        <v>4.5161424077000003</v>
      </c>
      <c r="V1121" s="374">
        <v>6.678836384471154</v>
      </c>
      <c r="W1121" s="374">
        <v>4.7748964302000001</v>
      </c>
      <c r="X1121" s="374">
        <v>4.4169944801999996</v>
      </c>
      <c r="Y1121" s="374">
        <v>8.1028389689949307</v>
      </c>
      <c r="Z1121" s="374">
        <v>9.5926646001999991</v>
      </c>
      <c r="AA1121" s="374">
        <v>8.9331368878999999</v>
      </c>
      <c r="AB1121" s="374">
        <v>7.3829352508113288</v>
      </c>
    </row>
    <row r="1122" spans="1:28" x14ac:dyDescent="0.25">
      <c r="A1122" s="373" t="s">
        <v>626</v>
      </c>
      <c r="B1122" s="374">
        <v>4.0815711592000001</v>
      </c>
      <c r="C1122" s="374">
        <v>3.8442628870000002</v>
      </c>
      <c r="D1122" s="374">
        <v>6.1730500534314725</v>
      </c>
      <c r="E1122" s="374">
        <v>3.8841964651000001</v>
      </c>
      <c r="F1122" s="374">
        <v>3.6585418510999999</v>
      </c>
      <c r="G1122" s="374">
        <v>6.1678839052272449</v>
      </c>
      <c r="H1122" s="374">
        <v>7.9657676242999997</v>
      </c>
      <c r="I1122" s="374">
        <v>7.5028047382</v>
      </c>
      <c r="J1122" s="374">
        <v>6.1705309181625978</v>
      </c>
      <c r="K1122" s="374">
        <v>3.3296431575000001</v>
      </c>
      <c r="L1122" s="374">
        <v>3.0621647753999999</v>
      </c>
      <c r="M1122" s="374">
        <v>8.734944123477506</v>
      </c>
      <c r="N1122" s="374">
        <v>2.5903745931</v>
      </c>
      <c r="O1122" s="374">
        <v>2.3953652213000001</v>
      </c>
      <c r="P1122" s="374">
        <v>8.1411122640482105</v>
      </c>
      <c r="Q1122" s="374">
        <v>5.9200177505999996</v>
      </c>
      <c r="R1122" s="374">
        <v>5.4575299967999999</v>
      </c>
      <c r="S1122" s="374">
        <v>8.4743053005879467</v>
      </c>
      <c r="T1122" s="374">
        <v>3.7491336453000002</v>
      </c>
      <c r="U1122" s="374">
        <v>3.501817988</v>
      </c>
      <c r="V1122" s="374">
        <v>7.0624932006032148</v>
      </c>
      <c r="W1122" s="374">
        <v>3.3121803605000002</v>
      </c>
      <c r="X1122" s="374">
        <v>3.1054547294999999</v>
      </c>
      <c r="Y1122" s="374">
        <v>6.6568554046603223</v>
      </c>
      <c r="Z1122" s="374">
        <v>7.0613140058999999</v>
      </c>
      <c r="AA1122" s="374">
        <v>6.6072727174999999</v>
      </c>
      <c r="AB1122" s="374">
        <v>6.8718411939835189</v>
      </c>
    </row>
    <row r="1123" spans="1:28" x14ac:dyDescent="0.25">
      <c r="A1123" s="373" t="s">
        <v>627</v>
      </c>
      <c r="B1123" s="374">
        <v>2.5221897387999999</v>
      </c>
      <c r="C1123" s="374">
        <v>2.3024125361999999</v>
      </c>
      <c r="D1123" s="374">
        <v>9.5455179792727218</v>
      </c>
      <c r="E1123" s="374">
        <v>2.1353272491999999</v>
      </c>
      <c r="F1123" s="374">
        <v>1.9695776818999999</v>
      </c>
      <c r="G1123" s="374">
        <v>8.4154876866854966</v>
      </c>
      <c r="H1123" s="374">
        <v>4.6575169879000002</v>
      </c>
      <c r="I1123" s="374">
        <v>4.2719902182</v>
      </c>
      <c r="J1123" s="374">
        <v>9.0245236999264797</v>
      </c>
      <c r="K1123" s="374">
        <v>2.2078535100000001</v>
      </c>
      <c r="L1123" s="374">
        <v>2.0536174060999999</v>
      </c>
      <c r="M1123" s="374">
        <v>7.5104595160647936</v>
      </c>
      <c r="N1123" s="374">
        <v>1.5895422462</v>
      </c>
      <c r="O1123" s="374">
        <v>1.3774263089000001</v>
      </c>
      <c r="P1123" s="374">
        <v>15.399439950395145</v>
      </c>
      <c r="Q1123" s="374">
        <v>3.7973957560999998</v>
      </c>
      <c r="R1123" s="374">
        <v>3.4310437149999999</v>
      </c>
      <c r="S1123" s="374">
        <v>10.677568446544839</v>
      </c>
      <c r="T1123" s="374">
        <v>2.3832174513000002</v>
      </c>
      <c r="U1123" s="374">
        <v>2.1934765574999999</v>
      </c>
      <c r="V1123" s="374">
        <v>8.6502357707554545</v>
      </c>
      <c r="W1123" s="374">
        <v>1.8940283361000001</v>
      </c>
      <c r="X1123" s="374">
        <v>1.7103017494999999</v>
      </c>
      <c r="Y1123" s="374">
        <v>10.742349217248481</v>
      </c>
      <c r="Z1123" s="374">
        <v>4.2772457874000001</v>
      </c>
      <c r="AA1123" s="374">
        <v>3.9037783071000001</v>
      </c>
      <c r="AB1123" s="374">
        <v>9.5668209339847987</v>
      </c>
    </row>
    <row r="1124" spans="1:28" x14ac:dyDescent="0.25">
      <c r="A1124" s="373" t="s">
        <v>628</v>
      </c>
      <c r="B1124" s="374">
        <v>1.6981099451999999</v>
      </c>
      <c r="C1124" s="374">
        <v>1.5410375673000001</v>
      </c>
      <c r="D1124" s="374">
        <v>10.192637819673722</v>
      </c>
      <c r="E1124" s="374">
        <v>1.1128616205999999</v>
      </c>
      <c r="F1124" s="374">
        <v>0.98793837709999999</v>
      </c>
      <c r="G1124" s="374">
        <v>12.644841661754281</v>
      </c>
      <c r="H1124" s="374">
        <v>2.8109715658000001</v>
      </c>
      <c r="I1124" s="374">
        <v>2.5289759444</v>
      </c>
      <c r="J1124" s="374">
        <v>11.150585359438981</v>
      </c>
      <c r="K1124" s="374">
        <v>1.6229713735</v>
      </c>
      <c r="L1124" s="374">
        <v>1.4627328247</v>
      </c>
      <c r="M1124" s="374">
        <v>10.954738014638066</v>
      </c>
      <c r="N1124" s="374">
        <v>0.86813657430000002</v>
      </c>
      <c r="O1124" s="374">
        <v>0.73306210760000001</v>
      </c>
      <c r="P1124" s="374">
        <v>18.426060397832522</v>
      </c>
      <c r="Q1124" s="374">
        <v>2.4911079478000002</v>
      </c>
      <c r="R1124" s="374">
        <v>2.1957949323000001</v>
      </c>
      <c r="S1124" s="374">
        <v>13.449025278087889</v>
      </c>
      <c r="T1124" s="374">
        <v>1.6648901689</v>
      </c>
      <c r="U1124" s="374">
        <v>1.5067515112000001</v>
      </c>
      <c r="V1124" s="374">
        <v>10.495337587155017</v>
      </c>
      <c r="W1124" s="374">
        <v>1.0046653761</v>
      </c>
      <c r="X1124" s="374">
        <v>0.87633974640000001</v>
      </c>
      <c r="Y1124" s="374">
        <v>14.643365227602768</v>
      </c>
      <c r="Z1124" s="374">
        <v>2.6695555450000001</v>
      </c>
      <c r="AA1124" s="374">
        <v>2.3830912575999998</v>
      </c>
      <c r="AB1124" s="374">
        <v>12.020701535722855</v>
      </c>
    </row>
    <row r="1125" spans="1:28" s="340" customFormat="1" x14ac:dyDescent="0.25">
      <c r="A1125" s="379" t="s">
        <v>32</v>
      </c>
      <c r="B1125" s="375">
        <v>36.769530361999998</v>
      </c>
      <c r="C1125" s="375">
        <v>35.116921873999999</v>
      </c>
      <c r="D1125" s="375">
        <v>4.7060174975744662</v>
      </c>
      <c r="E1125" s="375">
        <v>45.140967695999997</v>
      </c>
      <c r="F1125" s="375">
        <v>43.698290352000001</v>
      </c>
      <c r="G1125" s="375">
        <v>3.3014503139113582</v>
      </c>
      <c r="H1125" s="375">
        <v>81.910498059000005</v>
      </c>
      <c r="I1125" s="375">
        <v>78.815212226</v>
      </c>
      <c r="J1125" s="375">
        <v>3.9272695531471502</v>
      </c>
      <c r="K1125" s="375">
        <v>35.980203576999997</v>
      </c>
      <c r="L1125" s="375">
        <v>34.688968508999999</v>
      </c>
      <c r="M1125" s="375">
        <v>3.7223218893493115</v>
      </c>
      <c r="N1125" s="375">
        <v>36.879727805000002</v>
      </c>
      <c r="O1125" s="375">
        <v>35.199764098000003</v>
      </c>
      <c r="P1125" s="375">
        <v>4.7726561528162348</v>
      </c>
      <c r="Q1125" s="375">
        <v>72.859931381999999</v>
      </c>
      <c r="R1125" s="375">
        <v>69.888732606999994</v>
      </c>
      <c r="S1125" s="375">
        <v>4.2513273086632219</v>
      </c>
      <c r="T1125" s="375">
        <v>36.420558342</v>
      </c>
      <c r="U1125" s="375">
        <v>34.929540719000002</v>
      </c>
      <c r="V1125" s="375">
        <v>4.2686436532185956</v>
      </c>
      <c r="W1125" s="375">
        <v>41.488562088000002</v>
      </c>
      <c r="X1125" s="375">
        <v>39.977175416000001</v>
      </c>
      <c r="Y1125" s="375">
        <v>3.7806239592282465</v>
      </c>
      <c r="Z1125" s="375">
        <v>77.909120430000002</v>
      </c>
      <c r="AA1125" s="375">
        <v>74.906716136</v>
      </c>
      <c r="AB1125" s="375">
        <v>4.0081910526538866</v>
      </c>
    </row>
    <row r="1126" spans="1:28" ht="12.75" customHeight="1" x14ac:dyDescent="0.25">
      <c r="A1126" s="1074"/>
      <c r="B1126" s="1072"/>
      <c r="C1126" s="1072"/>
      <c r="D1126" s="1072"/>
      <c r="E1126" s="1072"/>
      <c r="F1126" s="1072"/>
      <c r="G1126" s="1072"/>
      <c r="H1126" s="1072"/>
      <c r="I1126" s="1072"/>
      <c r="J1126" s="1072"/>
      <c r="K1126" s="1072"/>
      <c r="L1126" s="1072"/>
      <c r="M1126" s="1072"/>
      <c r="N1126" s="1072"/>
      <c r="O1126" s="1072"/>
      <c r="P1126" s="1072"/>
      <c r="Q1126" s="1072"/>
      <c r="R1126" s="1072"/>
      <c r="S1126" s="1072"/>
      <c r="T1126" s="1072"/>
      <c r="U1126" s="1072"/>
      <c r="V1126" s="1072"/>
      <c r="W1126" s="1072"/>
      <c r="X1126" s="1072"/>
      <c r="Y1126" s="1072"/>
      <c r="Z1126" s="1072"/>
      <c r="AA1126" s="1072"/>
      <c r="AB1126" s="1075"/>
    </row>
    <row r="1127" spans="1:28" x14ac:dyDescent="0.25">
      <c r="A1127" s="1082" t="s">
        <v>630</v>
      </c>
      <c r="B1127" s="1077"/>
      <c r="C1127" s="1077"/>
      <c r="D1127" s="1077"/>
      <c r="E1127" s="1077"/>
      <c r="F1127" s="1077"/>
      <c r="G1127" s="1077"/>
      <c r="H1127" s="1077"/>
      <c r="I1127" s="1077"/>
      <c r="J1127" s="1077"/>
      <c r="K1127" s="1077"/>
      <c r="L1127" s="1077"/>
      <c r="M1127" s="1077"/>
      <c r="N1127" s="1077"/>
      <c r="O1127" s="1077"/>
      <c r="P1127" s="1077"/>
      <c r="Q1127" s="1077"/>
      <c r="R1127" s="1077"/>
      <c r="S1127" s="1077"/>
      <c r="T1127" s="1077"/>
      <c r="U1127" s="1077"/>
      <c r="V1127" s="1077"/>
      <c r="W1127" s="1077"/>
      <c r="X1127" s="1077"/>
      <c r="Y1127" s="1077"/>
      <c r="Z1127" s="1077"/>
      <c r="AA1127" s="1077"/>
      <c r="AB1127" s="1078"/>
    </row>
    <row r="1128" spans="1:28" x14ac:dyDescent="0.25">
      <c r="A1128" s="373" t="s">
        <v>610</v>
      </c>
      <c r="B1128" s="374">
        <v>0</v>
      </c>
      <c r="C1128" s="374">
        <v>0</v>
      </c>
      <c r="D1128" s="374">
        <v>0</v>
      </c>
      <c r="E1128" s="374">
        <v>0</v>
      </c>
      <c r="F1128" s="374">
        <v>0</v>
      </c>
      <c r="G1128" s="374">
        <v>0</v>
      </c>
      <c r="H1128" s="374">
        <v>0</v>
      </c>
      <c r="I1128" s="374">
        <v>0</v>
      </c>
      <c r="J1128" s="374">
        <v>0</v>
      </c>
      <c r="K1128" s="374">
        <v>0</v>
      </c>
      <c r="L1128" s="374">
        <v>0</v>
      </c>
      <c r="M1128" s="374">
        <v>0</v>
      </c>
      <c r="N1128" s="374">
        <v>0</v>
      </c>
      <c r="O1128" s="374">
        <v>0</v>
      </c>
      <c r="P1128" s="374">
        <v>0</v>
      </c>
      <c r="Q1128" s="374">
        <v>0</v>
      </c>
      <c r="R1128" s="374">
        <v>0</v>
      </c>
      <c r="S1128" s="374">
        <v>0</v>
      </c>
      <c r="T1128" s="374">
        <v>0</v>
      </c>
      <c r="U1128" s="374">
        <v>0</v>
      </c>
      <c r="V1128" s="374">
        <v>0</v>
      </c>
      <c r="W1128" s="374">
        <v>0</v>
      </c>
      <c r="X1128" s="374">
        <v>0</v>
      </c>
      <c r="Y1128" s="374">
        <v>0</v>
      </c>
      <c r="Z1128" s="374">
        <v>0</v>
      </c>
      <c r="AA1128" s="374">
        <v>0</v>
      </c>
      <c r="AB1128" s="374">
        <v>0</v>
      </c>
    </row>
    <row r="1129" spans="1:28" x14ac:dyDescent="0.25">
      <c r="A1129" s="373" t="s">
        <v>611</v>
      </c>
      <c r="B1129" s="374">
        <v>3.033423E-4</v>
      </c>
      <c r="C1129" s="374">
        <v>5.7572169999999998E-4</v>
      </c>
      <c r="D1129" s="374">
        <v>-47.310949022765683</v>
      </c>
      <c r="E1129" s="374">
        <v>1.6852300000000001E-5</v>
      </c>
      <c r="F1129" s="374">
        <v>1.185309E-4</v>
      </c>
      <c r="G1129" s="374">
        <v>-85.782357174373942</v>
      </c>
      <c r="H1129" s="374">
        <v>3.2019459999999998E-4</v>
      </c>
      <c r="I1129" s="374">
        <v>6.9425260000000001E-4</v>
      </c>
      <c r="J1129" s="374">
        <v>-53.879236462348146</v>
      </c>
      <c r="K1129" s="374">
        <v>3.1898020000000003E-4</v>
      </c>
      <c r="L1129" s="374">
        <v>0</v>
      </c>
      <c r="M1129" s="374">
        <v>0</v>
      </c>
      <c r="N1129" s="374">
        <v>0</v>
      </c>
      <c r="O1129" s="374">
        <v>4.1305399999999999E-4</v>
      </c>
      <c r="P1129" s="374">
        <v>-100</v>
      </c>
      <c r="Q1129" s="374">
        <v>3.1898020000000003E-4</v>
      </c>
      <c r="R1129" s="374">
        <v>4.1305399999999999E-4</v>
      </c>
      <c r="S1129" s="374">
        <v>-22.775181937470634</v>
      </c>
      <c r="T1129" s="374">
        <v>3.1025600000000002E-4</v>
      </c>
      <c r="U1129" s="374">
        <v>3.2363949999999998E-4</v>
      </c>
      <c r="V1129" s="374">
        <v>-4.1353110482496565</v>
      </c>
      <c r="W1129" s="374">
        <v>9.4016973000000001E-6</v>
      </c>
      <c r="X1129" s="374">
        <v>2.4748910000000002E-4</v>
      </c>
      <c r="Y1129" s="374">
        <v>-96.201167122107606</v>
      </c>
      <c r="Z1129" s="374">
        <v>3.1965770000000001E-4</v>
      </c>
      <c r="AA1129" s="374">
        <v>5.7112860000000005E-4</v>
      </c>
      <c r="AB1129" s="374">
        <v>-44.03052132216807</v>
      </c>
    </row>
    <row r="1130" spans="1:28" x14ac:dyDescent="0.25">
      <c r="A1130" s="373" t="s">
        <v>612</v>
      </c>
      <c r="B1130" s="374">
        <v>9.2687909999999995E-4</v>
      </c>
      <c r="C1130" s="374">
        <v>1.7102319999999999E-3</v>
      </c>
      <c r="D1130" s="374">
        <v>-45.803896781255403</v>
      </c>
      <c r="E1130" s="374">
        <v>5.0557040000000003E-4</v>
      </c>
      <c r="F1130" s="374">
        <v>4.9105670000000004E-4</v>
      </c>
      <c r="G1130" s="374">
        <v>2.9556057375859091</v>
      </c>
      <c r="H1130" s="374">
        <v>1.4324495000000001E-3</v>
      </c>
      <c r="I1130" s="374">
        <v>2.2012886999999998E-3</v>
      </c>
      <c r="J1130" s="374">
        <v>-34.926777210095153</v>
      </c>
      <c r="K1130" s="374">
        <v>5.7416439999999997E-4</v>
      </c>
      <c r="L1130" s="374">
        <v>1.5869968999999999E-3</v>
      </c>
      <c r="M1130" s="374">
        <v>-63.820698074457496</v>
      </c>
      <c r="N1130" s="374">
        <v>4.465723E-4</v>
      </c>
      <c r="O1130" s="374">
        <v>6.5219050000000004E-4</v>
      </c>
      <c r="P1130" s="374">
        <v>-31.527322155106528</v>
      </c>
      <c r="Q1130" s="374">
        <v>1.0207367E-3</v>
      </c>
      <c r="R1130" s="374">
        <v>2.2391872999999998E-3</v>
      </c>
      <c r="S1130" s="374">
        <v>-54.414858462264412</v>
      </c>
      <c r="T1130" s="374">
        <v>7.7093919999999996E-4</v>
      </c>
      <c r="U1130" s="374">
        <v>1.656273E-3</v>
      </c>
      <c r="V1130" s="374">
        <v>-53.453373930505421</v>
      </c>
      <c r="W1130" s="374">
        <v>4.7948659999999998E-4</v>
      </c>
      <c r="X1130" s="374">
        <v>5.6160979999999997E-4</v>
      </c>
      <c r="Y1130" s="374">
        <v>-14.622821752754312</v>
      </c>
      <c r="Z1130" s="374">
        <v>1.2504256999999999E-3</v>
      </c>
      <c r="AA1130" s="374">
        <v>2.2178827999999999E-3</v>
      </c>
      <c r="AB1130" s="374">
        <v>-43.620749482344159</v>
      </c>
    </row>
    <row r="1131" spans="1:28" x14ac:dyDescent="0.25">
      <c r="A1131" s="373" t="s">
        <v>613</v>
      </c>
      <c r="B1131" s="374">
        <v>4.4827243999999997E-3</v>
      </c>
      <c r="C1131" s="374">
        <v>3.8053047E-3</v>
      </c>
      <c r="D1131" s="374">
        <v>17.80198311057719</v>
      </c>
      <c r="E1131" s="374">
        <v>3.3091881999999999E-3</v>
      </c>
      <c r="F1131" s="374">
        <v>4.0808505999999998E-3</v>
      </c>
      <c r="G1131" s="374">
        <v>-18.909351888549896</v>
      </c>
      <c r="H1131" s="374">
        <v>7.7919126999999996E-3</v>
      </c>
      <c r="I1131" s="374">
        <v>7.8861552999999994E-3</v>
      </c>
      <c r="J1131" s="374">
        <v>-1.1950386013828584</v>
      </c>
      <c r="K1131" s="374">
        <v>3.0235459000000002E-3</v>
      </c>
      <c r="L1131" s="374">
        <v>3.2174730999999998E-3</v>
      </c>
      <c r="M1131" s="374">
        <v>-6.0273137947913114</v>
      </c>
      <c r="N1131" s="374">
        <v>1.9989426999999999E-3</v>
      </c>
      <c r="O1131" s="374">
        <v>1.6304761999999999E-3</v>
      </c>
      <c r="P1131" s="374">
        <v>22.59870459930664</v>
      </c>
      <c r="Q1131" s="374">
        <v>5.0224885999999996E-3</v>
      </c>
      <c r="R1131" s="374">
        <v>4.8479493000000004E-3</v>
      </c>
      <c r="S1131" s="374">
        <v>3.6002707371547649</v>
      </c>
      <c r="T1131" s="374">
        <v>3.8376018999999998E-3</v>
      </c>
      <c r="U1131" s="374">
        <v>3.5479202E-3</v>
      </c>
      <c r="V1131" s="374">
        <v>8.1648313285062066</v>
      </c>
      <c r="W1131" s="374">
        <v>2.7299109999999998E-3</v>
      </c>
      <c r="X1131" s="374">
        <v>3.0079439999999998E-3</v>
      </c>
      <c r="Y1131" s="374">
        <v>-9.243290433598494</v>
      </c>
      <c r="Z1131" s="374">
        <v>6.5675129E-3</v>
      </c>
      <c r="AA1131" s="374">
        <v>6.5558641999999999E-3</v>
      </c>
      <c r="AB1131" s="374">
        <v>0.17768366831028004</v>
      </c>
    </row>
    <row r="1132" spans="1:28" x14ac:dyDescent="0.25">
      <c r="A1132" s="373" t="s">
        <v>614</v>
      </c>
      <c r="B1132" s="374">
        <v>9.7743615999999998E-3</v>
      </c>
      <c r="C1132" s="374">
        <v>9.7195362999999996E-3</v>
      </c>
      <c r="D1132" s="374">
        <v>0.56407320583802267</v>
      </c>
      <c r="E1132" s="374">
        <v>9.4204622999999998E-3</v>
      </c>
      <c r="F1132" s="374">
        <v>1.0600051799999999E-2</v>
      </c>
      <c r="G1132" s="374">
        <v>-11.128148449236818</v>
      </c>
      <c r="H1132" s="374">
        <v>1.91948238E-2</v>
      </c>
      <c r="I1132" s="374">
        <v>2.0319588199999999E-2</v>
      </c>
      <c r="J1132" s="374">
        <v>-5.5353700524304887</v>
      </c>
      <c r="K1132" s="374">
        <v>1.0739000800000001E-2</v>
      </c>
      <c r="L1132" s="374">
        <v>9.6958986000000007E-3</v>
      </c>
      <c r="M1132" s="374">
        <v>10.75817975241613</v>
      </c>
      <c r="N1132" s="374">
        <v>1.1496820499999999E-2</v>
      </c>
      <c r="O1132" s="374">
        <v>1.21524827E-2</v>
      </c>
      <c r="P1132" s="374">
        <v>-5.3952942471582439</v>
      </c>
      <c r="Q1132" s="374">
        <v>2.22358213E-2</v>
      </c>
      <c r="R1132" s="374">
        <v>2.1848381300000001E-2</v>
      </c>
      <c r="S1132" s="374">
        <v>1.7733121492162773</v>
      </c>
      <c r="T1132" s="374">
        <v>1.02008416E-2</v>
      </c>
      <c r="U1132" s="374">
        <v>9.7091864E-3</v>
      </c>
      <c r="V1132" s="374">
        <v>5.0638146158157982</v>
      </c>
      <c r="W1132" s="374">
        <v>1.0338448300000001E-2</v>
      </c>
      <c r="X1132" s="374">
        <v>1.1279790099999999E-2</v>
      </c>
      <c r="Y1132" s="374">
        <v>-8.3453840156121224</v>
      </c>
      <c r="Z1132" s="374">
        <v>2.05392899E-2</v>
      </c>
      <c r="AA1132" s="374">
        <v>2.0988976600000001E-2</v>
      </c>
      <c r="AB1132" s="374">
        <v>-2.1424898820459837</v>
      </c>
    </row>
    <row r="1133" spans="1:28" x14ac:dyDescent="0.25">
      <c r="A1133" s="373" t="s">
        <v>615</v>
      </c>
      <c r="B1133" s="374">
        <v>2.6714034899999999E-2</v>
      </c>
      <c r="C1133" s="374">
        <v>2.6683313699999999E-2</v>
      </c>
      <c r="D1133" s="374">
        <v>0.11513262687459225</v>
      </c>
      <c r="E1133" s="374">
        <v>1.68017905E-2</v>
      </c>
      <c r="F1133" s="374">
        <v>1.68821912E-2</v>
      </c>
      <c r="G1133" s="374">
        <v>-0.47624564280495107</v>
      </c>
      <c r="H1133" s="374">
        <v>4.3515825399999999E-2</v>
      </c>
      <c r="I1133" s="374">
        <v>4.3565504900000003E-2</v>
      </c>
      <c r="J1133" s="374">
        <v>-0.11403402787144579</v>
      </c>
      <c r="K1133" s="374">
        <v>1.9316669000000002E-2</v>
      </c>
      <c r="L1133" s="374">
        <v>2.0146757000000001E-2</v>
      </c>
      <c r="M1133" s="374">
        <v>-4.120206542422677</v>
      </c>
      <c r="N1133" s="374">
        <v>1.31091205E-2</v>
      </c>
      <c r="O1133" s="374">
        <v>1.10872383E-2</v>
      </c>
      <c r="P1133" s="374">
        <v>18.236121072638987</v>
      </c>
      <c r="Q1133" s="374">
        <v>3.2425789599999998E-2</v>
      </c>
      <c r="R1133" s="374">
        <v>3.1233995300000001E-2</v>
      </c>
      <c r="S1133" s="374">
        <v>3.8156959702174031</v>
      </c>
      <c r="T1133" s="374">
        <v>2.34435596E-2</v>
      </c>
      <c r="U1133" s="374">
        <v>2.38212553E-2</v>
      </c>
      <c r="V1133" s="374">
        <v>-1.5855407082598139</v>
      </c>
      <c r="W1133" s="374">
        <v>1.5169211300000001E-2</v>
      </c>
      <c r="X1133" s="374">
        <v>1.4344847000000001E-2</v>
      </c>
      <c r="Y1133" s="374">
        <v>5.7467625831073788</v>
      </c>
      <c r="Z1133" s="374">
        <v>3.8612770900000003E-2</v>
      </c>
      <c r="AA1133" s="374">
        <v>3.8166102299999997E-2</v>
      </c>
      <c r="AB1133" s="374">
        <v>1.1703280478813971</v>
      </c>
    </row>
    <row r="1134" spans="1:28" x14ac:dyDescent="0.25">
      <c r="A1134" s="373" t="s">
        <v>616</v>
      </c>
      <c r="B1134" s="374">
        <v>5.5087259999999999E-2</v>
      </c>
      <c r="C1134" s="374">
        <v>4.9239595999999997E-2</v>
      </c>
      <c r="D1134" s="374">
        <v>11.875938218502036</v>
      </c>
      <c r="E1134" s="374">
        <v>6.9937242199999999E-2</v>
      </c>
      <c r="F1134" s="374">
        <v>6.4337665700000005E-2</v>
      </c>
      <c r="G1134" s="374">
        <v>8.7034188124111456</v>
      </c>
      <c r="H1134" s="374">
        <v>0.1250245022</v>
      </c>
      <c r="I1134" s="374">
        <v>0.1135772617</v>
      </c>
      <c r="J1134" s="374">
        <v>10.078813601120661</v>
      </c>
      <c r="K1134" s="374">
        <v>3.4165681699999999E-2</v>
      </c>
      <c r="L1134" s="374">
        <v>3.2700435799999997E-2</v>
      </c>
      <c r="M1134" s="374">
        <v>4.4808145951376055</v>
      </c>
      <c r="N1134" s="374">
        <v>3.7079034400000002E-2</v>
      </c>
      <c r="O1134" s="374">
        <v>4.1904227000000002E-2</v>
      </c>
      <c r="P1134" s="374">
        <v>-11.51481114303815</v>
      </c>
      <c r="Q1134" s="374">
        <v>7.1244716099999994E-2</v>
      </c>
      <c r="R1134" s="374">
        <v>7.4604662700000005E-2</v>
      </c>
      <c r="S1134" s="374">
        <v>-4.5036683746041639</v>
      </c>
      <c r="T1134" s="374">
        <v>4.5837547999999999E-2</v>
      </c>
      <c r="U1134" s="374">
        <v>4.1997856100000001E-2</v>
      </c>
      <c r="V1134" s="374">
        <v>9.1425902571250504</v>
      </c>
      <c r="W1134" s="374">
        <v>5.5410185200000003E-2</v>
      </c>
      <c r="X1134" s="374">
        <v>5.4515091600000003E-2</v>
      </c>
      <c r="Y1134" s="374">
        <v>1.6419189140645329</v>
      </c>
      <c r="Z1134" s="374">
        <v>0.1012477332</v>
      </c>
      <c r="AA1134" s="374">
        <v>9.6512947799999999E-2</v>
      </c>
      <c r="AB1134" s="374">
        <v>4.9058551292120001</v>
      </c>
    </row>
    <row r="1135" spans="1:28" x14ac:dyDescent="0.25">
      <c r="A1135" s="373" t="s">
        <v>617</v>
      </c>
      <c r="B1135" s="374">
        <v>0.12652436110000001</v>
      </c>
      <c r="C1135" s="374">
        <v>0.1138143236</v>
      </c>
      <c r="D1135" s="374">
        <v>11.167344406200908</v>
      </c>
      <c r="E1135" s="374">
        <v>0.23538439789999999</v>
      </c>
      <c r="F1135" s="374">
        <v>0.22316449520000001</v>
      </c>
      <c r="G1135" s="374">
        <v>5.4757378359171716</v>
      </c>
      <c r="H1135" s="374">
        <v>0.36190875900000002</v>
      </c>
      <c r="I1135" s="374">
        <v>0.33697881880000002</v>
      </c>
      <c r="J1135" s="374">
        <v>7.3980733533273391</v>
      </c>
      <c r="K1135" s="374">
        <v>0.1092729583</v>
      </c>
      <c r="L1135" s="374">
        <v>0.10222855309999999</v>
      </c>
      <c r="M1135" s="374">
        <v>6.8908391896236321</v>
      </c>
      <c r="N1135" s="374">
        <v>0.17555318210000001</v>
      </c>
      <c r="O1135" s="374">
        <v>0.17677919610000001</v>
      </c>
      <c r="P1135" s="374">
        <v>-0.69352843945872378</v>
      </c>
      <c r="Q1135" s="374">
        <v>0.28482614039999998</v>
      </c>
      <c r="R1135" s="374">
        <v>0.27900774919999999</v>
      </c>
      <c r="S1135" s="374">
        <v>2.0853869531162195</v>
      </c>
      <c r="T1135" s="374">
        <v>0.1188972832</v>
      </c>
      <c r="U1135" s="374">
        <v>0.10874144600000001</v>
      </c>
      <c r="V1135" s="374">
        <v>9.339435489941895</v>
      </c>
      <c r="W1135" s="374">
        <v>0.2089322102</v>
      </c>
      <c r="X1135" s="374">
        <v>0.2028544998</v>
      </c>
      <c r="Y1135" s="374">
        <v>2.996093459101079</v>
      </c>
      <c r="Z1135" s="374">
        <v>0.3278294934</v>
      </c>
      <c r="AA1135" s="374">
        <v>0.3115959458</v>
      </c>
      <c r="AB1135" s="374">
        <v>5.2098070654679196</v>
      </c>
    </row>
    <row r="1136" spans="1:28" x14ac:dyDescent="0.25">
      <c r="A1136" s="373" t="s">
        <v>618</v>
      </c>
      <c r="B1136" s="374">
        <v>0.26147029989999998</v>
      </c>
      <c r="C1136" s="374">
        <v>0.24825610789999999</v>
      </c>
      <c r="D1136" s="374">
        <v>5.3228064001240138</v>
      </c>
      <c r="E1136" s="374">
        <v>0.5661071218</v>
      </c>
      <c r="F1136" s="374">
        <v>0.52932373259999999</v>
      </c>
      <c r="G1136" s="374">
        <v>6.9491290366526126</v>
      </c>
      <c r="H1136" s="374">
        <v>0.82757742170000004</v>
      </c>
      <c r="I1136" s="374">
        <v>0.77757984049999995</v>
      </c>
      <c r="J1136" s="374">
        <v>6.4298967894860226</v>
      </c>
      <c r="K1136" s="374">
        <v>0.2842945067</v>
      </c>
      <c r="L1136" s="374">
        <v>0.25877139830000001</v>
      </c>
      <c r="M1136" s="374">
        <v>9.8631875731530538</v>
      </c>
      <c r="N1136" s="374">
        <v>0.46080656269999998</v>
      </c>
      <c r="O1136" s="374">
        <v>0.43615535280000001</v>
      </c>
      <c r="P1136" s="374">
        <v>5.6519333631344537</v>
      </c>
      <c r="Q1136" s="374">
        <v>0.74510106939999998</v>
      </c>
      <c r="R1136" s="374">
        <v>0.69492675110000002</v>
      </c>
      <c r="S1136" s="374">
        <v>7.2200873287118439</v>
      </c>
      <c r="T1136" s="374">
        <v>0.27156118959999997</v>
      </c>
      <c r="U1136" s="374">
        <v>0.2528602714</v>
      </c>
      <c r="V1136" s="374">
        <v>7.3957518500076924</v>
      </c>
      <c r="W1136" s="374">
        <v>0.51955232399999995</v>
      </c>
      <c r="X1136" s="374">
        <v>0.48852957149999998</v>
      </c>
      <c r="Y1136" s="374">
        <v>6.3502302234737851</v>
      </c>
      <c r="Z1136" s="374">
        <v>0.79111351360000004</v>
      </c>
      <c r="AA1136" s="374">
        <v>0.74138984279999998</v>
      </c>
      <c r="AB1136" s="374">
        <v>6.7068184549452514</v>
      </c>
    </row>
    <row r="1137" spans="1:28" x14ac:dyDescent="0.25">
      <c r="A1137" s="373" t="s">
        <v>619</v>
      </c>
      <c r="B1137" s="374">
        <v>0.53155674539999997</v>
      </c>
      <c r="C1137" s="374">
        <v>0.49674927769999999</v>
      </c>
      <c r="D1137" s="374">
        <v>7.0070494840298814</v>
      </c>
      <c r="E1137" s="374">
        <v>1.1670740905999999</v>
      </c>
      <c r="F1137" s="374">
        <v>1.0979058332</v>
      </c>
      <c r="G1137" s="374">
        <v>6.3000172973304291</v>
      </c>
      <c r="H1137" s="374">
        <v>1.6986308359</v>
      </c>
      <c r="I1137" s="374">
        <v>1.5946551109</v>
      </c>
      <c r="J1137" s="374">
        <v>6.5202641178830012</v>
      </c>
      <c r="K1137" s="374">
        <v>0.71606613620000004</v>
      </c>
      <c r="L1137" s="374">
        <v>0.63462087069999995</v>
      </c>
      <c r="M1137" s="374">
        <v>12.833688468228965</v>
      </c>
      <c r="N1137" s="374">
        <v>1.0680385801000001</v>
      </c>
      <c r="O1137" s="374">
        <v>1.0473961827</v>
      </c>
      <c r="P1137" s="374">
        <v>1.9708299248129446</v>
      </c>
      <c r="Q1137" s="374">
        <v>1.7841047162999999</v>
      </c>
      <c r="R1137" s="374">
        <v>1.6820170535000001</v>
      </c>
      <c r="S1137" s="374">
        <v>6.069359557774523</v>
      </c>
      <c r="T1137" s="374">
        <v>0.61313083629999998</v>
      </c>
      <c r="U1137" s="374">
        <v>0.55711692599999996</v>
      </c>
      <c r="V1137" s="374">
        <v>10.054246727373716</v>
      </c>
      <c r="W1137" s="374">
        <v>1.1232891553</v>
      </c>
      <c r="X1137" s="374">
        <v>1.0757899735000001</v>
      </c>
      <c r="Y1137" s="374">
        <v>4.4152839280947154</v>
      </c>
      <c r="Z1137" s="374">
        <v>1.7364199916</v>
      </c>
      <c r="AA1137" s="374">
        <v>1.6329068995</v>
      </c>
      <c r="AB1137" s="374">
        <v>6.3391912993751243</v>
      </c>
    </row>
    <row r="1138" spans="1:28" x14ac:dyDescent="0.25">
      <c r="A1138" s="373" t="s">
        <v>620</v>
      </c>
      <c r="B1138" s="374">
        <v>0.97787431700000005</v>
      </c>
      <c r="C1138" s="374">
        <v>0.92436577470000003</v>
      </c>
      <c r="D1138" s="374">
        <v>5.7886762756189203</v>
      </c>
      <c r="E1138" s="374">
        <v>1.9090293305999999</v>
      </c>
      <c r="F1138" s="374">
        <v>1.8257119189</v>
      </c>
      <c r="G1138" s="374">
        <v>4.5635574176565052</v>
      </c>
      <c r="H1138" s="374">
        <v>2.8869036476000001</v>
      </c>
      <c r="I1138" s="374">
        <v>2.7500776936000002</v>
      </c>
      <c r="J1138" s="374">
        <v>4.9753486717274198</v>
      </c>
      <c r="K1138" s="374">
        <v>1.4775743883000001</v>
      </c>
      <c r="L1138" s="374">
        <v>1.2043277071</v>
      </c>
      <c r="M1138" s="374">
        <v>22.688731612591837</v>
      </c>
      <c r="N1138" s="374">
        <v>2.142957467</v>
      </c>
      <c r="O1138" s="374">
        <v>1.9307756809000001</v>
      </c>
      <c r="P1138" s="374">
        <v>10.98945818506969</v>
      </c>
      <c r="Q1138" s="374">
        <v>3.6205318552999999</v>
      </c>
      <c r="R1138" s="374">
        <v>3.1351033879000001</v>
      </c>
      <c r="S1138" s="374">
        <v>15.483651010474532</v>
      </c>
      <c r="T1138" s="374">
        <v>1.1987984599999999</v>
      </c>
      <c r="U1138" s="374">
        <v>1.0469482669000001</v>
      </c>
      <c r="V1138" s="374">
        <v>14.504077985593899</v>
      </c>
      <c r="W1138" s="374">
        <v>2.0124521155999999</v>
      </c>
      <c r="X1138" s="374">
        <v>1.8717145224</v>
      </c>
      <c r="Y1138" s="374">
        <v>7.5191804901710846</v>
      </c>
      <c r="Z1138" s="374">
        <v>3.2112505755999998</v>
      </c>
      <c r="AA1138" s="374">
        <v>2.9186627892999999</v>
      </c>
      <c r="AB1138" s="374">
        <v>10.02472047722145</v>
      </c>
    </row>
    <row r="1139" spans="1:28" x14ac:dyDescent="0.25">
      <c r="A1139" s="373" t="s">
        <v>621</v>
      </c>
      <c r="B1139" s="374">
        <v>1.6436063892999999</v>
      </c>
      <c r="C1139" s="374">
        <v>1.5989145276000001</v>
      </c>
      <c r="D1139" s="374">
        <v>2.7951376342225887</v>
      </c>
      <c r="E1139" s="374">
        <v>2.6004367202999998</v>
      </c>
      <c r="F1139" s="374">
        <v>2.5678756409000001</v>
      </c>
      <c r="G1139" s="374">
        <v>1.2680162108079207</v>
      </c>
      <c r="H1139" s="374">
        <v>4.2440431095999998</v>
      </c>
      <c r="I1139" s="374">
        <v>4.1667901685000004</v>
      </c>
      <c r="J1139" s="374">
        <v>1.8540156325608681</v>
      </c>
      <c r="K1139" s="374">
        <v>2.3348965664999999</v>
      </c>
      <c r="L1139" s="374">
        <v>1.9028487524</v>
      </c>
      <c r="M1139" s="374">
        <v>22.705315572510543</v>
      </c>
      <c r="N1139" s="374">
        <v>2.9927478453999998</v>
      </c>
      <c r="O1139" s="374">
        <v>2.5937161118000001</v>
      </c>
      <c r="P1139" s="374">
        <v>15.384556998532805</v>
      </c>
      <c r="Q1139" s="374">
        <v>5.3276444118999997</v>
      </c>
      <c r="R1139" s="374">
        <v>4.4965648642999998</v>
      </c>
      <c r="S1139" s="374">
        <v>18.482543289840379</v>
      </c>
      <c r="T1139" s="374">
        <v>1.9492351027999999</v>
      </c>
      <c r="U1139" s="374">
        <v>1.7319933874</v>
      </c>
      <c r="V1139" s="374">
        <v>12.542872102191716</v>
      </c>
      <c r="W1139" s="374">
        <v>2.7738827613999999</v>
      </c>
      <c r="X1139" s="374">
        <v>2.5791899981999999</v>
      </c>
      <c r="Y1139" s="374">
        <v>7.5486010466803366</v>
      </c>
      <c r="Z1139" s="374">
        <v>4.7231178641999998</v>
      </c>
      <c r="AA1139" s="374">
        <v>4.3111833854999997</v>
      </c>
      <c r="AB1139" s="374">
        <v>9.5550210201096561</v>
      </c>
    </row>
    <row r="1140" spans="1:28" x14ac:dyDescent="0.25">
      <c r="A1140" s="373" t="s">
        <v>622</v>
      </c>
      <c r="B1140" s="374">
        <v>2.5349714783000001</v>
      </c>
      <c r="C1140" s="374">
        <v>2.4211697536000001</v>
      </c>
      <c r="D1140" s="374">
        <v>4.7002786372492</v>
      </c>
      <c r="E1140" s="374">
        <v>3.6166562561000002</v>
      </c>
      <c r="F1140" s="374">
        <v>3.5167034288000001</v>
      </c>
      <c r="G1140" s="374">
        <v>2.8422307801516</v>
      </c>
      <c r="H1140" s="374">
        <v>6.1516277343999999</v>
      </c>
      <c r="I1140" s="374">
        <v>5.9378731823999997</v>
      </c>
      <c r="J1140" s="374">
        <v>3.599850408283789</v>
      </c>
      <c r="K1140" s="374">
        <v>3.0708960668</v>
      </c>
      <c r="L1140" s="374">
        <v>2.5099037052000002</v>
      </c>
      <c r="M1140" s="374">
        <v>22.351150780714811</v>
      </c>
      <c r="N1140" s="374">
        <v>3.4226287921999998</v>
      </c>
      <c r="O1140" s="374">
        <v>2.9161571124000001</v>
      </c>
      <c r="P1140" s="374">
        <v>17.36777753319241</v>
      </c>
      <c r="Q1140" s="374">
        <v>6.4935248589999999</v>
      </c>
      <c r="R1140" s="374">
        <v>5.4260608175999998</v>
      </c>
      <c r="S1140" s="374">
        <v>19.672909635247148</v>
      </c>
      <c r="T1140" s="374">
        <v>2.7719109690999999</v>
      </c>
      <c r="U1140" s="374">
        <v>2.4600222820000002</v>
      </c>
      <c r="V1140" s="374">
        <v>12.678287078214346</v>
      </c>
      <c r="W1140" s="374">
        <v>3.5308740966999999</v>
      </c>
      <c r="X1140" s="374">
        <v>3.2537517355999999</v>
      </c>
      <c r="Y1140" s="374">
        <v>8.5170100124094983</v>
      </c>
      <c r="Z1140" s="374">
        <v>6.3027850657000002</v>
      </c>
      <c r="AA1140" s="374">
        <v>5.7137740176999996</v>
      </c>
      <c r="AB1140" s="374">
        <v>10.308616444671692</v>
      </c>
    </row>
    <row r="1141" spans="1:28" x14ac:dyDescent="0.25">
      <c r="A1141" s="373" t="s">
        <v>623</v>
      </c>
      <c r="B1141" s="374">
        <v>3.1381583607999999</v>
      </c>
      <c r="C1141" s="374">
        <v>3.0017234782000002</v>
      </c>
      <c r="D1141" s="374">
        <v>4.5452182251582318</v>
      </c>
      <c r="E1141" s="374">
        <v>4.0565316347999998</v>
      </c>
      <c r="F1141" s="374">
        <v>3.9716682443</v>
      </c>
      <c r="G1141" s="374">
        <v>2.1367190127673075</v>
      </c>
      <c r="H1141" s="374">
        <v>7.1946899957000001</v>
      </c>
      <c r="I1141" s="374">
        <v>6.9733917224999997</v>
      </c>
      <c r="J1141" s="374">
        <v>3.1734668294335133</v>
      </c>
      <c r="K1141" s="374">
        <v>3.1402771651000001</v>
      </c>
      <c r="L1141" s="374">
        <v>2.597465219</v>
      </c>
      <c r="M1141" s="374">
        <v>20.897756094265539</v>
      </c>
      <c r="N1141" s="374">
        <v>3.1428232072000002</v>
      </c>
      <c r="O1141" s="374">
        <v>2.7169544216000001</v>
      </c>
      <c r="P1141" s="374">
        <v>15.674491342744279</v>
      </c>
      <c r="Q1141" s="374">
        <v>6.2831003722999998</v>
      </c>
      <c r="R1141" s="374">
        <v>5.3144196405999997</v>
      </c>
      <c r="S1141" s="374">
        <v>18.227403878678938</v>
      </c>
      <c r="T1141" s="374">
        <v>3.1390951128000002</v>
      </c>
      <c r="U1141" s="374">
        <v>2.8247173242999999</v>
      </c>
      <c r="V1141" s="374">
        <v>11.129530937326869</v>
      </c>
      <c r="W1141" s="374">
        <v>3.6525688121000002</v>
      </c>
      <c r="X1141" s="374">
        <v>3.4222865977999999</v>
      </c>
      <c r="Y1141" s="374">
        <v>6.7288991649044227</v>
      </c>
      <c r="Z1141" s="374">
        <v>6.7916639248999999</v>
      </c>
      <c r="AA1141" s="374">
        <v>6.2470039220000002</v>
      </c>
      <c r="AB1141" s="374">
        <v>8.7187395702102322</v>
      </c>
    </row>
    <row r="1142" spans="1:28" x14ac:dyDescent="0.25">
      <c r="A1142" s="373" t="s">
        <v>624</v>
      </c>
      <c r="B1142" s="374">
        <v>3.4044760086000001</v>
      </c>
      <c r="C1142" s="374">
        <v>3.2093511853000001</v>
      </c>
      <c r="D1142" s="374">
        <v>6.079883815574405</v>
      </c>
      <c r="E1142" s="374">
        <v>4.0824352250000002</v>
      </c>
      <c r="F1142" s="374">
        <v>4.0100245457000003</v>
      </c>
      <c r="G1142" s="374">
        <v>1.8057415478328398</v>
      </c>
      <c r="H1142" s="374">
        <v>7.4869112335999999</v>
      </c>
      <c r="I1142" s="374">
        <v>7.2193757310000004</v>
      </c>
      <c r="J1142" s="374">
        <v>3.7057982929355138</v>
      </c>
      <c r="K1142" s="374">
        <v>2.956401499</v>
      </c>
      <c r="L1142" s="374">
        <v>2.5320327261000002</v>
      </c>
      <c r="M1142" s="374">
        <v>16.760003475691242</v>
      </c>
      <c r="N1142" s="374">
        <v>2.7997416121000001</v>
      </c>
      <c r="O1142" s="374">
        <v>2.4709442171</v>
      </c>
      <c r="P1142" s="374">
        <v>13.306548675788799</v>
      </c>
      <c r="Q1142" s="374">
        <v>5.7561431111000001</v>
      </c>
      <c r="R1142" s="374">
        <v>5.0029769432000002</v>
      </c>
      <c r="S1142" s="374">
        <v>15.054360162976499</v>
      </c>
      <c r="T1142" s="374">
        <v>3.2063762228999999</v>
      </c>
      <c r="U1142" s="374">
        <v>2.9127844913000001</v>
      </c>
      <c r="V1142" s="374">
        <v>10.079418250025341</v>
      </c>
      <c r="W1142" s="374">
        <v>3.5153390738999999</v>
      </c>
      <c r="X1142" s="374">
        <v>3.3361318461999998</v>
      </c>
      <c r="Y1142" s="374">
        <v>5.3717069936586981</v>
      </c>
      <c r="Z1142" s="374">
        <v>6.7217152968000002</v>
      </c>
      <c r="AA1142" s="374">
        <v>6.2489163374999999</v>
      </c>
      <c r="AB1142" s="374">
        <v>7.5660952037830187</v>
      </c>
    </row>
    <row r="1143" spans="1:28" x14ac:dyDescent="0.25">
      <c r="A1143" s="373" t="s">
        <v>625</v>
      </c>
      <c r="B1143" s="374">
        <v>3.3516959881999999</v>
      </c>
      <c r="C1143" s="374">
        <v>3.0913082322999998</v>
      </c>
      <c r="D1143" s="374">
        <v>8.4232220255262558</v>
      </c>
      <c r="E1143" s="374">
        <v>3.6986000298000001</v>
      </c>
      <c r="F1143" s="374">
        <v>3.451699219</v>
      </c>
      <c r="G1143" s="374">
        <v>7.1530221822610152</v>
      </c>
      <c r="H1143" s="374">
        <v>7.0502960181000001</v>
      </c>
      <c r="I1143" s="374">
        <v>6.5430074513000003</v>
      </c>
      <c r="J1143" s="374">
        <v>7.7531405943792597</v>
      </c>
      <c r="K1143" s="374">
        <v>2.7495573235999999</v>
      </c>
      <c r="L1143" s="374">
        <v>2.3736472781</v>
      </c>
      <c r="M1143" s="374">
        <v>15.836811516532446</v>
      </c>
      <c r="N1143" s="374">
        <v>2.3826991359999998</v>
      </c>
      <c r="O1143" s="374">
        <v>2.0963279776000001</v>
      </c>
      <c r="P1143" s="374">
        <v>13.660608524046625</v>
      </c>
      <c r="Q1143" s="374">
        <v>5.1322564595999998</v>
      </c>
      <c r="R1143" s="374">
        <v>4.4699752557999997</v>
      </c>
      <c r="S1143" s="374">
        <v>14.816216330071619</v>
      </c>
      <c r="T1143" s="374">
        <v>3.0854823611</v>
      </c>
      <c r="U1143" s="374">
        <v>2.7770774096999999</v>
      </c>
      <c r="V1143" s="374">
        <v>11.105378277277334</v>
      </c>
      <c r="W1143" s="374">
        <v>3.1168224917999998</v>
      </c>
      <c r="X1143" s="374">
        <v>2.8582443045999999</v>
      </c>
      <c r="Y1143" s="374">
        <v>9.0467489704728621</v>
      </c>
      <c r="Z1143" s="374">
        <v>6.2023048529000002</v>
      </c>
      <c r="AA1143" s="374">
        <v>5.6353217142999998</v>
      </c>
      <c r="AB1143" s="374">
        <v>10.061238157197728</v>
      </c>
    </row>
    <row r="1144" spans="1:28" x14ac:dyDescent="0.25">
      <c r="A1144" s="373" t="s">
        <v>626</v>
      </c>
      <c r="B1144" s="374">
        <v>2.5324727347999998</v>
      </c>
      <c r="C1144" s="374">
        <v>2.3436766939</v>
      </c>
      <c r="D1144" s="374">
        <v>8.0555497006642653</v>
      </c>
      <c r="E1144" s="374">
        <v>2.5178893261000002</v>
      </c>
      <c r="F1144" s="374">
        <v>2.3518291589000002</v>
      </c>
      <c r="G1144" s="374">
        <v>7.0608941372965139</v>
      </c>
      <c r="H1144" s="374">
        <v>5.0503620609000004</v>
      </c>
      <c r="I1144" s="374">
        <v>4.6955058528000002</v>
      </c>
      <c r="J1144" s="374">
        <v>7.5573584449563525</v>
      </c>
      <c r="K1144" s="374">
        <v>2.1824510849999998</v>
      </c>
      <c r="L1144" s="374">
        <v>1.8811545251999999</v>
      </c>
      <c r="M1144" s="374">
        <v>16.016576828953855</v>
      </c>
      <c r="N1144" s="374">
        <v>1.7715175634</v>
      </c>
      <c r="O1144" s="374">
        <v>1.5873130657000001</v>
      </c>
      <c r="P1144" s="374">
        <v>11.604799436257785</v>
      </c>
      <c r="Q1144" s="374">
        <v>3.9539686484000001</v>
      </c>
      <c r="R1144" s="374">
        <v>3.468467591</v>
      </c>
      <c r="S1144" s="374">
        <v>13.997566494776571</v>
      </c>
      <c r="T1144" s="374">
        <v>2.3777234413000001</v>
      </c>
      <c r="U1144" s="374">
        <v>2.1411594457000001</v>
      </c>
      <c r="V1144" s="374">
        <v>11.048406323736494</v>
      </c>
      <c r="W1144" s="374">
        <v>2.1879083005000002</v>
      </c>
      <c r="X1144" s="374">
        <v>2.0170826196</v>
      </c>
      <c r="Y1144" s="374">
        <v>8.468948135296305</v>
      </c>
      <c r="Z1144" s="374">
        <v>4.5656317417999999</v>
      </c>
      <c r="AA1144" s="374">
        <v>4.1582420652999996</v>
      </c>
      <c r="AB1144" s="374">
        <v>9.7971611585485832</v>
      </c>
    </row>
    <row r="1145" spans="1:28" x14ac:dyDescent="0.25">
      <c r="A1145" s="373" t="s">
        <v>627</v>
      </c>
      <c r="B1145" s="374">
        <v>1.5368712802</v>
      </c>
      <c r="C1145" s="374">
        <v>1.3969131912999999</v>
      </c>
      <c r="D1145" s="374">
        <v>10.019097090045491</v>
      </c>
      <c r="E1145" s="374">
        <v>1.3552382107000001</v>
      </c>
      <c r="F1145" s="374">
        <v>1.2362514414000001</v>
      </c>
      <c r="G1145" s="374">
        <v>9.6248032815438265</v>
      </c>
      <c r="H1145" s="374">
        <v>2.8921094909999998</v>
      </c>
      <c r="I1145" s="374">
        <v>2.6331646327999998</v>
      </c>
      <c r="J1145" s="374">
        <v>9.8339790446239093</v>
      </c>
      <c r="K1145" s="374">
        <v>1.439907657</v>
      </c>
      <c r="L1145" s="374">
        <v>1.2506997683000001</v>
      </c>
      <c r="M1145" s="374">
        <v>15.128162129363677</v>
      </c>
      <c r="N1145" s="374">
        <v>1.0362546174</v>
      </c>
      <c r="O1145" s="374">
        <v>0.88485055000000001</v>
      </c>
      <c r="P1145" s="374">
        <v>17.110693709802185</v>
      </c>
      <c r="Q1145" s="374">
        <v>2.4761622745</v>
      </c>
      <c r="R1145" s="374">
        <v>2.1355503183</v>
      </c>
      <c r="S1145" s="374">
        <v>15.949610425061</v>
      </c>
      <c r="T1145" s="374">
        <v>1.4940023543000001</v>
      </c>
      <c r="U1145" s="374">
        <v>1.3328930381999999</v>
      </c>
      <c r="V1145" s="374">
        <v>12.08719015575095</v>
      </c>
      <c r="W1145" s="374">
        <v>1.2142112607</v>
      </c>
      <c r="X1145" s="374">
        <v>1.0823891050000001</v>
      </c>
      <c r="Y1145" s="374">
        <v>12.178813985752356</v>
      </c>
      <c r="Z1145" s="374">
        <v>2.708213615</v>
      </c>
      <c r="AA1145" s="374">
        <v>2.4152821431999998</v>
      </c>
      <c r="AB1145" s="374">
        <v>12.128250632114401</v>
      </c>
    </row>
    <row r="1146" spans="1:28" x14ac:dyDescent="0.25">
      <c r="A1146" s="373" t="s">
        <v>628</v>
      </c>
      <c r="B1146" s="374">
        <v>0.95935052300000001</v>
      </c>
      <c r="C1146" s="374">
        <v>0.87158872310000002</v>
      </c>
      <c r="D1146" s="374">
        <v>10.069175698815336</v>
      </c>
      <c r="E1146" s="374">
        <v>0.65325520699999995</v>
      </c>
      <c r="F1146" s="374">
        <v>0.58416199089999998</v>
      </c>
      <c r="G1146" s="374">
        <v>11.827749353146078</v>
      </c>
      <c r="H1146" s="374">
        <v>1.6126057300000001</v>
      </c>
      <c r="I1146" s="374">
        <v>1.4557507139999999</v>
      </c>
      <c r="J1146" s="374">
        <v>10.774854134813094</v>
      </c>
      <c r="K1146" s="374">
        <v>0.98706013420000005</v>
      </c>
      <c r="L1146" s="374">
        <v>0.83946995010000003</v>
      </c>
      <c r="M1146" s="374">
        <v>17.581354053521348</v>
      </c>
      <c r="N1146" s="374">
        <v>0.52955936660000003</v>
      </c>
      <c r="O1146" s="374">
        <v>0.44963790889999999</v>
      </c>
      <c r="P1146" s="374">
        <v>17.774626231031299</v>
      </c>
      <c r="Q1146" s="374">
        <v>1.5166195008000001</v>
      </c>
      <c r="R1146" s="374">
        <v>1.289107859</v>
      </c>
      <c r="S1146" s="374">
        <v>17.648766952401317</v>
      </c>
      <c r="T1146" s="374">
        <v>0.97160131599999999</v>
      </c>
      <c r="U1146" s="374">
        <v>0.85752538519999999</v>
      </c>
      <c r="V1146" s="374">
        <v>13.302921729062778</v>
      </c>
      <c r="W1146" s="374">
        <v>0.59856760710000001</v>
      </c>
      <c r="X1146" s="374">
        <v>0.52526006420000004</v>
      </c>
      <c r="Y1146" s="374">
        <v>13.956428043249659</v>
      </c>
      <c r="Z1146" s="374">
        <v>1.5701689231</v>
      </c>
      <c r="AA1146" s="374">
        <v>1.3827854494</v>
      </c>
      <c r="AB1146" s="374">
        <v>13.551160361233695</v>
      </c>
    </row>
    <row r="1147" spans="1:28" s="340" customFormat="1" x14ac:dyDescent="0.25">
      <c r="A1147" s="379" t="s">
        <v>32</v>
      </c>
      <c r="B1147" s="375">
        <v>21.096317088999999</v>
      </c>
      <c r="C1147" s="375">
        <v>19.809564974000001</v>
      </c>
      <c r="D1147" s="375">
        <v>6.4956101594803251</v>
      </c>
      <c r="E1147" s="375">
        <v>26.558628657</v>
      </c>
      <c r="F1147" s="375">
        <v>25.462829997</v>
      </c>
      <c r="G1147" s="375">
        <v>4.3035226647199387</v>
      </c>
      <c r="H1147" s="375">
        <v>47.654945746000003</v>
      </c>
      <c r="I1147" s="375">
        <v>45.272394970000001</v>
      </c>
      <c r="J1147" s="375">
        <v>5.2627009849574247</v>
      </c>
      <c r="K1147" s="375">
        <v>21.516793529000001</v>
      </c>
      <c r="L1147" s="375">
        <v>18.154518015000001</v>
      </c>
      <c r="M1147" s="375">
        <v>18.520323763054193</v>
      </c>
      <c r="N1147" s="375">
        <v>21.989458422999999</v>
      </c>
      <c r="O1147" s="375">
        <v>19.374847446</v>
      </c>
      <c r="P1147" s="375">
        <v>13.494872588221551</v>
      </c>
      <c r="Q1147" s="375">
        <v>43.506251951000003</v>
      </c>
      <c r="R1147" s="375">
        <v>37.529365460999998</v>
      </c>
      <c r="S1147" s="375">
        <v>15.925892741808024</v>
      </c>
      <c r="T1147" s="375">
        <v>21.282215396000002</v>
      </c>
      <c r="U1147" s="375">
        <v>19.084895804999999</v>
      </c>
      <c r="V1147" s="375">
        <v>11.513395794512714</v>
      </c>
      <c r="W1147" s="375">
        <v>24.538536853</v>
      </c>
      <c r="X1147" s="375">
        <v>22.797181609999999</v>
      </c>
      <c r="Y1147" s="375">
        <v>7.638467214018041</v>
      </c>
      <c r="Z1147" s="375">
        <v>45.820752249000002</v>
      </c>
      <c r="AA1147" s="375">
        <v>41.882077414999998</v>
      </c>
      <c r="AB1147" s="375">
        <v>9.4042012170804554</v>
      </c>
    </row>
    <row r="1148" spans="1:28" ht="12.75" customHeight="1" x14ac:dyDescent="0.25">
      <c r="A1148" s="1071"/>
      <c r="B1148" s="1072"/>
      <c r="C1148" s="1072"/>
      <c r="D1148" s="1072"/>
      <c r="E1148" s="1072"/>
      <c r="F1148" s="1072"/>
      <c r="G1148" s="1072"/>
      <c r="H1148" s="1072"/>
      <c r="I1148" s="1072"/>
      <c r="J1148" s="1072"/>
      <c r="K1148" s="1072"/>
      <c r="L1148" s="1072"/>
      <c r="M1148" s="1072"/>
      <c r="N1148" s="1072"/>
      <c r="O1148" s="1072"/>
      <c r="P1148" s="1072"/>
      <c r="Q1148" s="1072"/>
      <c r="R1148" s="1072"/>
      <c r="S1148" s="1072"/>
      <c r="T1148" s="1072"/>
      <c r="U1148" s="1072"/>
      <c r="V1148" s="1072"/>
      <c r="W1148" s="1072"/>
      <c r="X1148" s="1072"/>
      <c r="Y1148" s="1072"/>
      <c r="Z1148" s="1072"/>
      <c r="AA1148" s="1072"/>
      <c r="AB1148" s="1072"/>
    </row>
    <row r="1149" spans="1:28" x14ac:dyDescent="0.25">
      <c r="A1149" s="1088" t="s">
        <v>651</v>
      </c>
      <c r="B1149" s="1077"/>
      <c r="C1149" s="1077"/>
      <c r="D1149" s="1077"/>
      <c r="E1149" s="1077"/>
      <c r="F1149" s="1077"/>
      <c r="G1149" s="1077"/>
      <c r="H1149" s="1077"/>
      <c r="I1149" s="1077"/>
      <c r="J1149" s="1077"/>
      <c r="K1149" s="1077"/>
      <c r="L1149" s="1077"/>
      <c r="M1149" s="1077"/>
      <c r="N1149" s="1077"/>
      <c r="O1149" s="1077"/>
      <c r="P1149" s="1077"/>
      <c r="Q1149" s="1077"/>
      <c r="R1149" s="1077"/>
      <c r="S1149" s="1077"/>
      <c r="T1149" s="1077"/>
      <c r="U1149" s="1077"/>
      <c r="V1149" s="1077"/>
      <c r="W1149" s="1077"/>
      <c r="X1149" s="1077"/>
      <c r="Y1149" s="1077"/>
      <c r="Z1149" s="1077"/>
      <c r="AA1149" s="1077"/>
      <c r="AB1149" s="1078"/>
    </row>
    <row r="1150" spans="1:28" x14ac:dyDescent="0.25">
      <c r="A1150" s="1082" t="s">
        <v>609</v>
      </c>
      <c r="B1150" s="1077"/>
      <c r="C1150" s="1077"/>
      <c r="D1150" s="1077"/>
      <c r="E1150" s="1077"/>
      <c r="F1150" s="1077"/>
      <c r="G1150" s="1077"/>
      <c r="H1150" s="1077"/>
      <c r="I1150" s="1077"/>
      <c r="J1150" s="1077"/>
      <c r="K1150" s="1077"/>
      <c r="L1150" s="1077"/>
      <c r="M1150" s="1077"/>
      <c r="N1150" s="1077"/>
      <c r="O1150" s="1077"/>
      <c r="P1150" s="1077"/>
      <c r="Q1150" s="1077"/>
      <c r="R1150" s="1077"/>
      <c r="S1150" s="1077"/>
      <c r="T1150" s="1077"/>
      <c r="U1150" s="1077"/>
      <c r="V1150" s="1077"/>
      <c r="W1150" s="1077"/>
      <c r="X1150" s="1077"/>
      <c r="Y1150" s="1077"/>
      <c r="Z1150" s="1077"/>
      <c r="AA1150" s="1077"/>
      <c r="AB1150" s="1078"/>
    </row>
    <row r="1151" spans="1:28" x14ac:dyDescent="0.25">
      <c r="A1151" s="373" t="s">
        <v>610</v>
      </c>
      <c r="B1151" s="374">
        <v>1.4560428300000001E-2</v>
      </c>
      <c r="C1151" s="374">
        <v>1.7678041700000001E-2</v>
      </c>
      <c r="D1151" s="374">
        <v>-17.63551332724823</v>
      </c>
      <c r="E1151" s="374">
        <v>2.1233957899999999E-2</v>
      </c>
      <c r="F1151" s="374">
        <v>2.1538763499999999E-2</v>
      </c>
      <c r="G1151" s="374">
        <v>-1.4151490172590431</v>
      </c>
      <c r="H1151" s="374">
        <v>3.5794386099999999E-2</v>
      </c>
      <c r="I1151" s="374">
        <v>3.9216805200000003E-2</v>
      </c>
      <c r="J1151" s="374">
        <v>-8.7269197032908803</v>
      </c>
      <c r="K1151" s="374">
        <v>1.7352524099999999E-2</v>
      </c>
      <c r="L1151" s="374">
        <v>2.0348343200000001E-2</v>
      </c>
      <c r="M1151" s="374">
        <v>-14.722668428356378</v>
      </c>
      <c r="N1151" s="374">
        <v>1.8118076699999999E-2</v>
      </c>
      <c r="O1151" s="374">
        <v>2.58267433E-2</v>
      </c>
      <c r="P1151" s="374">
        <v>-29.847613810448959</v>
      </c>
      <c r="Q1151" s="374">
        <v>3.5470600800000002E-2</v>
      </c>
      <c r="R1151" s="374">
        <v>4.6175086499999997E-2</v>
      </c>
      <c r="S1151" s="374">
        <v>-23.182383643179527</v>
      </c>
      <c r="T1151" s="374">
        <v>1.5794851499999998E-2</v>
      </c>
      <c r="U1151" s="374">
        <v>1.88472443E-2</v>
      </c>
      <c r="V1151" s="374">
        <v>-16.195432878216586</v>
      </c>
      <c r="W1151" s="374">
        <v>1.98563847E-2</v>
      </c>
      <c r="X1151" s="374">
        <v>2.3416273200000001E-2</v>
      </c>
      <c r="Y1151" s="374">
        <v>-15.202626265908103</v>
      </c>
      <c r="Z1151" s="374">
        <v>3.56512363E-2</v>
      </c>
      <c r="AA1151" s="374">
        <v>4.22635175E-2</v>
      </c>
      <c r="AB1151" s="374">
        <v>-15.645364113386917</v>
      </c>
    </row>
    <row r="1152" spans="1:28" x14ac:dyDescent="0.25">
      <c r="A1152" s="373" t="s">
        <v>611</v>
      </c>
      <c r="B1152" s="374">
        <v>3.1345366399999998E-2</v>
      </c>
      <c r="C1152" s="374">
        <v>3.1292165800000001E-2</v>
      </c>
      <c r="D1152" s="374">
        <v>0.17001252115314003</v>
      </c>
      <c r="E1152" s="374">
        <v>3.8221124199999998E-2</v>
      </c>
      <c r="F1152" s="374">
        <v>3.9216805200000003E-2</v>
      </c>
      <c r="G1152" s="374">
        <v>-2.5389141081793354</v>
      </c>
      <c r="H1152" s="374">
        <v>6.9566490499999994E-2</v>
      </c>
      <c r="I1152" s="374">
        <v>7.0508971000000004E-2</v>
      </c>
      <c r="J1152" s="374">
        <v>-1.3366816826755445</v>
      </c>
      <c r="K1152" s="374">
        <v>4.79746255E-2</v>
      </c>
      <c r="L1152" s="374">
        <v>4.8262096099999999E-2</v>
      </c>
      <c r="M1152" s="374">
        <v>-0.59564466368048352</v>
      </c>
      <c r="N1152" s="374">
        <v>5.7926808500000003E-2</v>
      </c>
      <c r="O1152" s="374">
        <v>5.6088381899999998E-2</v>
      </c>
      <c r="P1152" s="374">
        <v>3.2777315688616859</v>
      </c>
      <c r="Q1152" s="374">
        <v>0.105901434</v>
      </c>
      <c r="R1152" s="374">
        <v>0.104350478</v>
      </c>
      <c r="S1152" s="374">
        <v>1.4862950603829583</v>
      </c>
      <c r="T1152" s="374">
        <v>3.8697386200000003E-2</v>
      </c>
      <c r="U1152" s="374">
        <v>3.8722520099999998E-2</v>
      </c>
      <c r="V1152" s="374">
        <v>-6.4907707285288829E-2</v>
      </c>
      <c r="W1152" s="374">
        <v>4.6933272999999998E-2</v>
      </c>
      <c r="X1152" s="374">
        <v>4.6604094999999998E-2</v>
      </c>
      <c r="Y1152" s="374">
        <v>0.70632848894500722</v>
      </c>
      <c r="Z1152" s="374">
        <v>8.5630659200000001E-2</v>
      </c>
      <c r="AA1152" s="374">
        <v>8.5326614999999995E-2</v>
      </c>
      <c r="AB1152" s="374">
        <v>0.35632985089120162</v>
      </c>
    </row>
    <row r="1153" spans="1:28" x14ac:dyDescent="0.25">
      <c r="A1153" s="373" t="s">
        <v>612</v>
      </c>
      <c r="B1153" s="374">
        <v>3.6805526999999998E-2</v>
      </c>
      <c r="C1153" s="374">
        <v>3.75912381E-2</v>
      </c>
      <c r="D1153" s="374">
        <v>-2.0901442456081387</v>
      </c>
      <c r="E1153" s="374">
        <v>4.5501338299999999E-2</v>
      </c>
      <c r="F1153" s="374">
        <v>4.8563815699999999E-2</v>
      </c>
      <c r="G1153" s="374">
        <v>-6.3060889179677897</v>
      </c>
      <c r="H1153" s="374">
        <v>8.2306865300000004E-2</v>
      </c>
      <c r="I1153" s="374">
        <v>8.61550539E-2</v>
      </c>
      <c r="J1153" s="374">
        <v>-4.4665848674026449</v>
      </c>
      <c r="K1153" s="374">
        <v>6.7878991400000005E-2</v>
      </c>
      <c r="L1153" s="374">
        <v>5.6610134300000003E-2</v>
      </c>
      <c r="M1153" s="374">
        <v>19.906077311673155</v>
      </c>
      <c r="N1153" s="374">
        <v>7.19619383E-2</v>
      </c>
      <c r="O1153" s="374">
        <v>7.59149727E-2</v>
      </c>
      <c r="P1153" s="374">
        <v>-5.2071867503944986</v>
      </c>
      <c r="Q1153" s="374">
        <v>0.13984092970000001</v>
      </c>
      <c r="R1153" s="374">
        <v>0.132525107</v>
      </c>
      <c r="S1153" s="374">
        <v>5.5203295930936314</v>
      </c>
      <c r="T1153" s="374">
        <v>5.0543524800000003E-2</v>
      </c>
      <c r="U1153" s="374">
        <v>4.5918740600000001E-2</v>
      </c>
      <c r="V1153" s="374">
        <v>10.071670388974052</v>
      </c>
      <c r="W1153" s="374">
        <v>5.7199926499999998E-2</v>
      </c>
      <c r="X1153" s="374">
        <v>6.0539633199999998E-2</v>
      </c>
      <c r="Y1153" s="374">
        <v>-5.5165624954595867</v>
      </c>
      <c r="Z1153" s="374">
        <v>0.1077434513</v>
      </c>
      <c r="AA1153" s="374">
        <v>0.10645837380000001</v>
      </c>
      <c r="AB1153" s="374">
        <v>1.2071173493728438</v>
      </c>
    </row>
    <row r="1154" spans="1:28" x14ac:dyDescent="0.25">
      <c r="A1154" s="373" t="s">
        <v>613</v>
      </c>
      <c r="B1154" s="374">
        <v>6.7746437000000007E-2</v>
      </c>
      <c r="C1154" s="374">
        <v>5.87236098E-2</v>
      </c>
      <c r="D1154" s="374">
        <v>15.364905581809118</v>
      </c>
      <c r="E1154" s="374">
        <v>7.7251160999999999E-2</v>
      </c>
      <c r="F1154" s="374">
        <v>7.8027218600000003E-2</v>
      </c>
      <c r="G1154" s="374">
        <v>-0.99459856947919922</v>
      </c>
      <c r="H1154" s="374">
        <v>0.14499759800000001</v>
      </c>
      <c r="I1154" s="374">
        <v>0.1367508284</v>
      </c>
      <c r="J1154" s="374">
        <v>6.0305079658296235</v>
      </c>
      <c r="K1154" s="374">
        <v>9.8756277000000003E-2</v>
      </c>
      <c r="L1154" s="374">
        <v>0.10748099229999999</v>
      </c>
      <c r="M1154" s="374">
        <v>-8.1174495260032948</v>
      </c>
      <c r="N1154" s="374">
        <v>9.6969987699999996E-2</v>
      </c>
      <c r="O1154" s="374">
        <v>0.1100897542</v>
      </c>
      <c r="P1154" s="374">
        <v>-11.917336536300493</v>
      </c>
      <c r="Q1154" s="374">
        <v>0.19572626470000001</v>
      </c>
      <c r="R1154" s="374">
        <v>0.2175707465</v>
      </c>
      <c r="S1154" s="374">
        <v>-10.040174127912904</v>
      </c>
      <c r="T1154" s="374">
        <v>8.1456305600000001E-2</v>
      </c>
      <c r="U1154" s="374">
        <v>8.0072231800000004E-2</v>
      </c>
      <c r="V1154" s="374">
        <v>1.7285315631729414</v>
      </c>
      <c r="W1154" s="374">
        <v>8.5969120299999993E-2</v>
      </c>
      <c r="X1154" s="374">
        <v>9.2065932700000006E-2</v>
      </c>
      <c r="Y1154" s="374">
        <v>-6.6222241183029995</v>
      </c>
      <c r="Z1154" s="374">
        <v>0.16742542590000001</v>
      </c>
      <c r="AA1154" s="374">
        <v>0.1721381645</v>
      </c>
      <c r="AB1154" s="374">
        <v>-2.7377651049601992</v>
      </c>
    </row>
    <row r="1155" spans="1:28" x14ac:dyDescent="0.25">
      <c r="A1155" s="373" t="s">
        <v>614</v>
      </c>
      <c r="B1155" s="374">
        <v>0.1500533023</v>
      </c>
      <c r="C1155" s="374">
        <v>0.14975536489999999</v>
      </c>
      <c r="D1155" s="374">
        <v>0.19894940004250294</v>
      </c>
      <c r="E1155" s="374">
        <v>0.15612014739999999</v>
      </c>
      <c r="F1155" s="374">
        <v>0.1601183548</v>
      </c>
      <c r="G1155" s="374">
        <v>-2.4970325263422022</v>
      </c>
      <c r="H1155" s="374">
        <v>0.30617344969999999</v>
      </c>
      <c r="I1155" s="374">
        <v>0.30987371969999999</v>
      </c>
      <c r="J1155" s="374">
        <v>-1.1941219163672079</v>
      </c>
      <c r="K1155" s="374">
        <v>0.26207415099999998</v>
      </c>
      <c r="L1155" s="374">
        <v>0.2673980997</v>
      </c>
      <c r="M1155" s="374">
        <v>-1.9910196467263885</v>
      </c>
      <c r="N1155" s="374">
        <v>0.2084854736</v>
      </c>
      <c r="O1155" s="374">
        <v>0.2131358512</v>
      </c>
      <c r="P1155" s="374">
        <v>-2.1818842648092307</v>
      </c>
      <c r="Q1155" s="374">
        <v>0.4705596246</v>
      </c>
      <c r="R1155" s="374">
        <v>0.48053395100000001</v>
      </c>
      <c r="S1155" s="374">
        <v>-2.0756756893541506</v>
      </c>
      <c r="T1155" s="374">
        <v>0.19957923080000001</v>
      </c>
      <c r="U1155" s="374">
        <v>0.20126572379999999</v>
      </c>
      <c r="V1155" s="374">
        <v>-0.83794347500315558</v>
      </c>
      <c r="W1155" s="374">
        <v>0.17927156459999999</v>
      </c>
      <c r="X1155" s="374">
        <v>0.18333228530000001</v>
      </c>
      <c r="Y1155" s="374">
        <v>-2.2149512255057346</v>
      </c>
      <c r="Z1155" s="374">
        <v>0.3788507954</v>
      </c>
      <c r="AA1155" s="374">
        <v>0.38459800910000003</v>
      </c>
      <c r="AB1155" s="374">
        <v>-1.4943430709506544</v>
      </c>
    </row>
    <row r="1156" spans="1:28" x14ac:dyDescent="0.25">
      <c r="A1156" s="373" t="s">
        <v>615</v>
      </c>
      <c r="B1156" s="374">
        <v>0.36522407540000001</v>
      </c>
      <c r="C1156" s="374">
        <v>0.3663621748</v>
      </c>
      <c r="D1156" s="374">
        <v>-0.3106487182038542</v>
      </c>
      <c r="E1156" s="374">
        <v>0.33428316530000002</v>
      </c>
      <c r="F1156" s="374">
        <v>0.3598599066</v>
      </c>
      <c r="G1156" s="374">
        <v>-7.1074162002797481</v>
      </c>
      <c r="H1156" s="374">
        <v>0.69950724070000003</v>
      </c>
      <c r="I1156" s="374">
        <v>0.7262220814</v>
      </c>
      <c r="J1156" s="374">
        <v>-3.6786048488775647</v>
      </c>
      <c r="K1156" s="374">
        <v>0.41952278900000001</v>
      </c>
      <c r="L1156" s="374">
        <v>0.41714103559999999</v>
      </c>
      <c r="M1156" s="374">
        <v>0.57097077408703178</v>
      </c>
      <c r="N1156" s="374">
        <v>0.26283970359999997</v>
      </c>
      <c r="O1156" s="374">
        <v>0.27261562360000002</v>
      </c>
      <c r="P1156" s="374">
        <v>-3.5859720257060301</v>
      </c>
      <c r="Q1156" s="374">
        <v>0.68236249260000004</v>
      </c>
      <c r="R1156" s="374">
        <v>0.68975665929999996</v>
      </c>
      <c r="S1156" s="374">
        <v>-1.0719964208107724</v>
      </c>
      <c r="T1156" s="374">
        <v>0.38923026919999998</v>
      </c>
      <c r="U1156" s="374">
        <v>0.38859590939999999</v>
      </c>
      <c r="V1156" s="374">
        <v>0.16324407556926879</v>
      </c>
      <c r="W1156" s="374">
        <v>0.302697047</v>
      </c>
      <c r="X1156" s="374">
        <v>0.32165963580000001</v>
      </c>
      <c r="Y1156" s="374">
        <v>-5.8952341821932759</v>
      </c>
      <c r="Z1156" s="374">
        <v>0.69192731630000004</v>
      </c>
      <c r="AA1156" s="374">
        <v>0.7102555452</v>
      </c>
      <c r="AB1156" s="374">
        <v>-2.5805119050269387</v>
      </c>
    </row>
    <row r="1157" spans="1:28" x14ac:dyDescent="0.25">
      <c r="A1157" s="373" t="s">
        <v>616</v>
      </c>
      <c r="B1157" s="374">
        <v>1.0117475355000001</v>
      </c>
      <c r="C1157" s="374">
        <v>1.00703879</v>
      </c>
      <c r="D1157" s="374">
        <v>0.46758332913869882</v>
      </c>
      <c r="E1157" s="374">
        <v>0.95532587599999996</v>
      </c>
      <c r="F1157" s="374">
        <v>0.99505023299999995</v>
      </c>
      <c r="G1157" s="374">
        <v>-3.9921961407148321</v>
      </c>
      <c r="H1157" s="374">
        <v>1.9670734115999999</v>
      </c>
      <c r="I1157" s="374">
        <v>2.0020890229999999</v>
      </c>
      <c r="J1157" s="374">
        <v>-1.7489537676766975</v>
      </c>
      <c r="K1157" s="374">
        <v>1.0577384187000001</v>
      </c>
      <c r="L1157" s="374">
        <v>1.1619425720000001</v>
      </c>
      <c r="M1157" s="374">
        <v>-8.9680984078789763</v>
      </c>
      <c r="N1157" s="374">
        <v>0.62520123660000004</v>
      </c>
      <c r="O1157" s="374">
        <v>0.7205400502</v>
      </c>
      <c r="P1157" s="374">
        <v>-13.231577283391371</v>
      </c>
      <c r="Q1157" s="374">
        <v>1.6829396554</v>
      </c>
      <c r="R1157" s="374">
        <v>1.8824826222</v>
      </c>
      <c r="S1157" s="374">
        <v>-10.599989845685808</v>
      </c>
      <c r="T1157" s="374">
        <v>1.0320807255</v>
      </c>
      <c r="U1157" s="374">
        <v>1.0748640528</v>
      </c>
      <c r="V1157" s="374">
        <v>-3.9803477647754826</v>
      </c>
      <c r="W1157" s="374">
        <v>0.8093733192</v>
      </c>
      <c r="X1157" s="374">
        <v>0.87485481200000004</v>
      </c>
      <c r="Y1157" s="374">
        <v>-7.4848411304160534</v>
      </c>
      <c r="Z1157" s="374">
        <v>1.8414540447000001</v>
      </c>
      <c r="AA1157" s="374">
        <v>1.9497188647999999</v>
      </c>
      <c r="AB1157" s="374">
        <v>-5.5528426202669738</v>
      </c>
    </row>
    <row r="1158" spans="1:28" x14ac:dyDescent="0.25">
      <c r="A1158" s="373" t="s">
        <v>617</v>
      </c>
      <c r="B1158" s="374">
        <v>2.2520129033999998</v>
      </c>
      <c r="C1158" s="374">
        <v>2.2156478947</v>
      </c>
      <c r="D1158" s="374">
        <v>1.641281035086295</v>
      </c>
      <c r="E1158" s="374">
        <v>2.4129865269000002</v>
      </c>
      <c r="F1158" s="374">
        <v>2.5501083161000002</v>
      </c>
      <c r="G1158" s="374">
        <v>-5.3770966642588292</v>
      </c>
      <c r="H1158" s="374">
        <v>4.6649994302</v>
      </c>
      <c r="I1158" s="374">
        <v>4.7657562108000002</v>
      </c>
      <c r="J1158" s="374">
        <v>-2.114182432825007</v>
      </c>
      <c r="K1158" s="374">
        <v>2.7667068602999998</v>
      </c>
      <c r="L1158" s="374">
        <v>2.9666840881000001</v>
      </c>
      <c r="M1158" s="374">
        <v>-6.7407658470327707</v>
      </c>
      <c r="N1158" s="374">
        <v>1.9069913639</v>
      </c>
      <c r="O1158" s="374">
        <v>2.1086622832000002</v>
      </c>
      <c r="P1158" s="374">
        <v>-9.5639268984293864</v>
      </c>
      <c r="Q1158" s="374">
        <v>4.6736982241999998</v>
      </c>
      <c r="R1158" s="374">
        <v>5.0753463713000002</v>
      </c>
      <c r="S1158" s="374">
        <v>-7.9137090893191981</v>
      </c>
      <c r="T1158" s="374">
        <v>2.4795660454999999</v>
      </c>
      <c r="U1158" s="374">
        <v>2.5444922041</v>
      </c>
      <c r="V1158" s="374">
        <v>-2.5516351944558147</v>
      </c>
      <c r="W1158" s="374">
        <v>2.1892792389000002</v>
      </c>
      <c r="X1158" s="374">
        <v>2.3568193413</v>
      </c>
      <c r="Y1158" s="374">
        <v>-7.1087375881592312</v>
      </c>
      <c r="Z1158" s="374">
        <v>4.6688452843999997</v>
      </c>
      <c r="AA1158" s="374">
        <v>4.9013115454999996</v>
      </c>
      <c r="AB1158" s="374">
        <v>-4.7429399037780424</v>
      </c>
    </row>
    <row r="1159" spans="1:28" x14ac:dyDescent="0.25">
      <c r="A1159" s="373" t="s">
        <v>618</v>
      </c>
      <c r="B1159" s="374">
        <v>3.6896529653000001</v>
      </c>
      <c r="C1159" s="374">
        <v>3.6542747376000002</v>
      </c>
      <c r="D1159" s="374">
        <v>0.96813267311244289</v>
      </c>
      <c r="E1159" s="374">
        <v>4.2558918418999996</v>
      </c>
      <c r="F1159" s="374">
        <v>4.2894650639999998</v>
      </c>
      <c r="G1159" s="374">
        <v>-0.7826901862838076</v>
      </c>
      <c r="H1159" s="374">
        <v>7.9455448072000001</v>
      </c>
      <c r="I1159" s="374">
        <v>7.9437398015999996</v>
      </c>
      <c r="J1159" s="374">
        <v>2.2722365599592287E-2</v>
      </c>
      <c r="K1159" s="374">
        <v>4.8783559351000001</v>
      </c>
      <c r="L1159" s="374">
        <v>5.1343043912999997</v>
      </c>
      <c r="M1159" s="374">
        <v>-4.9850658763765594</v>
      </c>
      <c r="N1159" s="374">
        <v>3.6603618523999999</v>
      </c>
      <c r="O1159" s="374">
        <v>3.8948815895000002</v>
      </c>
      <c r="P1159" s="374">
        <v>-6.0212289311241012</v>
      </c>
      <c r="Q1159" s="374">
        <v>8.5387177874999995</v>
      </c>
      <c r="R1159" s="374">
        <v>9.0291859807999995</v>
      </c>
      <c r="S1159" s="374">
        <v>-5.4320311304136393</v>
      </c>
      <c r="T1159" s="374">
        <v>4.2151945850999999</v>
      </c>
      <c r="U1159" s="374">
        <v>4.3023118544000001</v>
      </c>
      <c r="V1159" s="374">
        <v>-2.0248943416527276</v>
      </c>
      <c r="W1159" s="374">
        <v>3.9925999991999999</v>
      </c>
      <c r="X1159" s="374">
        <v>4.1166950546000001</v>
      </c>
      <c r="Y1159" s="374">
        <v>-3.0144339999470304</v>
      </c>
      <c r="Z1159" s="374">
        <v>8.2077945843000002</v>
      </c>
      <c r="AA1159" s="374">
        <v>8.4190069090000001</v>
      </c>
      <c r="AB1159" s="374">
        <v>-2.5087558067473759</v>
      </c>
    </row>
    <row r="1160" spans="1:28" x14ac:dyDescent="0.25">
      <c r="A1160" s="373" t="s">
        <v>619</v>
      </c>
      <c r="B1160" s="374">
        <v>5.4023233387999996</v>
      </c>
      <c r="C1160" s="374">
        <v>5.5214416951</v>
      </c>
      <c r="D1160" s="374">
        <v>-2.1573777806204508</v>
      </c>
      <c r="E1160" s="374">
        <v>6.4003193587</v>
      </c>
      <c r="F1160" s="374">
        <v>6.5825305897000002</v>
      </c>
      <c r="G1160" s="374">
        <v>-2.7681030648777361</v>
      </c>
      <c r="H1160" s="374">
        <v>11.802642698</v>
      </c>
      <c r="I1160" s="374">
        <v>12.103972284999999</v>
      </c>
      <c r="J1160" s="374">
        <v>-2.489509889025654</v>
      </c>
      <c r="K1160" s="374">
        <v>8.0181420639999992</v>
      </c>
      <c r="L1160" s="374">
        <v>8.6446544696000007</v>
      </c>
      <c r="M1160" s="374">
        <v>-7.2473967328967266</v>
      </c>
      <c r="N1160" s="374">
        <v>6.0371472883999999</v>
      </c>
      <c r="O1160" s="374">
        <v>6.7366059803000002</v>
      </c>
      <c r="P1160" s="374">
        <v>-10.382953878339363</v>
      </c>
      <c r="Q1160" s="374">
        <v>14.055289352000001</v>
      </c>
      <c r="R1160" s="374">
        <v>15.381260449999999</v>
      </c>
      <c r="S1160" s="374">
        <v>-8.6206920577825521</v>
      </c>
      <c r="T1160" s="374">
        <v>6.5588120872999998</v>
      </c>
      <c r="U1160" s="374">
        <v>6.8889533502999996</v>
      </c>
      <c r="V1160" s="374">
        <v>-4.79232832931904</v>
      </c>
      <c r="W1160" s="374">
        <v>6.2397560868999999</v>
      </c>
      <c r="X1160" s="374">
        <v>6.6499931379000001</v>
      </c>
      <c r="Y1160" s="374">
        <v>-6.1689845762690325</v>
      </c>
      <c r="Z1160" s="374">
        <v>12.798568174</v>
      </c>
      <c r="AA1160" s="374">
        <v>13.538946488000001</v>
      </c>
      <c r="AB1160" s="374">
        <v>-5.4685075729948522</v>
      </c>
    </row>
    <row r="1161" spans="1:28" x14ac:dyDescent="0.25">
      <c r="A1161" s="373" t="s">
        <v>620</v>
      </c>
      <c r="B1161" s="374">
        <v>7.5332015682</v>
      </c>
      <c r="C1161" s="374">
        <v>7.5981036066999996</v>
      </c>
      <c r="D1161" s="374">
        <v>-0.85418733225445242</v>
      </c>
      <c r="E1161" s="374">
        <v>8.5208839515000001</v>
      </c>
      <c r="F1161" s="374">
        <v>8.5484507457000003</v>
      </c>
      <c r="G1161" s="374">
        <v>-0.32247707824563099</v>
      </c>
      <c r="H1161" s="374">
        <v>16.054085520000001</v>
      </c>
      <c r="I1161" s="374">
        <v>16.146554351999999</v>
      </c>
      <c r="J1161" s="374">
        <v>-0.57268461111980029</v>
      </c>
      <c r="K1161" s="374">
        <v>11.909700782</v>
      </c>
      <c r="L1161" s="374">
        <v>12.064219632</v>
      </c>
      <c r="M1161" s="374">
        <v>-1.2808026935297478</v>
      </c>
      <c r="N1161" s="374">
        <v>9.3591349205000007</v>
      </c>
      <c r="O1161" s="374">
        <v>10.009558720999999</v>
      </c>
      <c r="P1161" s="374">
        <v>-6.4980267225508426</v>
      </c>
      <c r="Q1161" s="374">
        <v>21.268835702000001</v>
      </c>
      <c r="R1161" s="374">
        <v>22.073778353000002</v>
      </c>
      <c r="S1161" s="374">
        <v>-3.6466011306605428</v>
      </c>
      <c r="T1161" s="374">
        <v>9.4681109140000004</v>
      </c>
      <c r="U1161" s="374">
        <v>9.5536110148999995</v>
      </c>
      <c r="V1161" s="374">
        <v>-0.89495061884612426</v>
      </c>
      <c r="W1161" s="374">
        <v>8.8914860137999998</v>
      </c>
      <c r="X1161" s="374">
        <v>9.1882029273000008</v>
      </c>
      <c r="Y1161" s="374">
        <v>-3.2293247749066945</v>
      </c>
      <c r="Z1161" s="374">
        <v>18.359596927999998</v>
      </c>
      <c r="AA1161" s="374">
        <v>18.741813942</v>
      </c>
      <c r="AB1161" s="374">
        <v>-2.039381114244565</v>
      </c>
    </row>
    <row r="1162" spans="1:28" x14ac:dyDescent="0.25">
      <c r="A1162" s="373" t="s">
        <v>621</v>
      </c>
      <c r="B1162" s="374">
        <v>9.6341500284000006</v>
      </c>
      <c r="C1162" s="374">
        <v>9.9305891333999998</v>
      </c>
      <c r="D1162" s="374">
        <v>-2.9851109638900697</v>
      </c>
      <c r="E1162" s="374">
        <v>9.9012934413</v>
      </c>
      <c r="F1162" s="374">
        <v>10.463775127</v>
      </c>
      <c r="G1162" s="374">
        <v>-5.3755138931513518</v>
      </c>
      <c r="H1162" s="374">
        <v>19.535443470000001</v>
      </c>
      <c r="I1162" s="374">
        <v>20.394364261</v>
      </c>
      <c r="J1162" s="374">
        <v>-4.2115595269743622</v>
      </c>
      <c r="K1162" s="374">
        <v>13.972864863</v>
      </c>
      <c r="L1162" s="374">
        <v>14.244883744999999</v>
      </c>
      <c r="M1162" s="374">
        <v>-1.9095900455872727</v>
      </c>
      <c r="N1162" s="374">
        <v>11.621853029</v>
      </c>
      <c r="O1162" s="374">
        <v>12.223093235</v>
      </c>
      <c r="P1162" s="374">
        <v>-4.9188875061378816</v>
      </c>
      <c r="Q1162" s="374">
        <v>25.594717891999998</v>
      </c>
      <c r="R1162" s="374">
        <v>26.46797698</v>
      </c>
      <c r="S1162" s="374">
        <v>-3.2993042447477694</v>
      </c>
      <c r="T1162" s="374">
        <v>11.55235439</v>
      </c>
      <c r="U1162" s="374">
        <v>11.819620906999999</v>
      </c>
      <c r="V1162" s="374">
        <v>-2.2612105676055538</v>
      </c>
      <c r="W1162" s="374">
        <v>10.661976047</v>
      </c>
      <c r="X1162" s="374">
        <v>11.234099851</v>
      </c>
      <c r="Y1162" s="374">
        <v>-5.0927427349604093</v>
      </c>
      <c r="Z1162" s="374">
        <v>22.214330437000001</v>
      </c>
      <c r="AA1162" s="374">
        <v>23.053720757000001</v>
      </c>
      <c r="AB1162" s="374">
        <v>-3.6410188569891866</v>
      </c>
    </row>
    <row r="1163" spans="1:28" x14ac:dyDescent="0.25">
      <c r="A1163" s="373" t="s">
        <v>622</v>
      </c>
      <c r="B1163" s="374">
        <v>11.737525227000001</v>
      </c>
      <c r="C1163" s="374">
        <v>11.849367845</v>
      </c>
      <c r="D1163" s="374">
        <v>-0.94386991325611236</v>
      </c>
      <c r="E1163" s="374">
        <v>11.843897244000001</v>
      </c>
      <c r="F1163" s="374">
        <v>12.476430336</v>
      </c>
      <c r="G1163" s="374">
        <v>-5.0698242603484323</v>
      </c>
      <c r="H1163" s="374">
        <v>23.581422471</v>
      </c>
      <c r="I1163" s="374">
        <v>24.325798181</v>
      </c>
      <c r="J1163" s="374">
        <v>-3.0600258394867574</v>
      </c>
      <c r="K1163" s="374">
        <v>14.059882668</v>
      </c>
      <c r="L1163" s="374">
        <v>13.971746369</v>
      </c>
      <c r="M1163" s="374">
        <v>0.63081805718685491</v>
      </c>
      <c r="N1163" s="374">
        <v>11.730816673</v>
      </c>
      <c r="O1163" s="374">
        <v>11.972130334999999</v>
      </c>
      <c r="P1163" s="374">
        <v>-2.0156284240786304</v>
      </c>
      <c r="Q1163" s="374">
        <v>25.790699341</v>
      </c>
      <c r="R1163" s="374">
        <v>25.943876704000001</v>
      </c>
      <c r="S1163" s="374">
        <v>-0.59041817361236149</v>
      </c>
      <c r="T1163" s="374">
        <v>12.764270782000001</v>
      </c>
      <c r="U1163" s="374">
        <v>12.778660076</v>
      </c>
      <c r="V1163" s="374">
        <v>-0.11260409083909684</v>
      </c>
      <c r="W1163" s="374">
        <v>11.793902798</v>
      </c>
      <c r="X1163" s="374">
        <v>12.255620491</v>
      </c>
      <c r="Y1163" s="374">
        <v>-3.7673954847008084</v>
      </c>
      <c r="Z1163" s="374">
        <v>24.558173579999998</v>
      </c>
      <c r="AA1163" s="374">
        <v>25.034280567</v>
      </c>
      <c r="AB1163" s="374">
        <v>-1.9018201291056913</v>
      </c>
    </row>
    <row r="1164" spans="1:28" x14ac:dyDescent="0.25">
      <c r="A1164" s="373" t="s">
        <v>623</v>
      </c>
      <c r="B1164" s="374">
        <v>11.837830399</v>
      </c>
      <c r="C1164" s="374">
        <v>11.673197015</v>
      </c>
      <c r="D1164" s="374">
        <v>1.4103538541193616</v>
      </c>
      <c r="E1164" s="374">
        <v>11.328822095</v>
      </c>
      <c r="F1164" s="374">
        <v>11.414731853999999</v>
      </c>
      <c r="G1164" s="374">
        <v>-0.75262178821918768</v>
      </c>
      <c r="H1164" s="374">
        <v>23.166652494000001</v>
      </c>
      <c r="I1164" s="374">
        <v>23.087928868999999</v>
      </c>
      <c r="J1164" s="374">
        <v>0.34097309224521144</v>
      </c>
      <c r="K1164" s="374">
        <v>11.344212643000001</v>
      </c>
      <c r="L1164" s="374">
        <v>11.443073412</v>
      </c>
      <c r="M1164" s="374">
        <v>-0.86393546069823968</v>
      </c>
      <c r="N1164" s="374">
        <v>8.5198341584000001</v>
      </c>
      <c r="O1164" s="374">
        <v>8.4325621232000003</v>
      </c>
      <c r="P1164" s="374">
        <v>1.0349409103064033</v>
      </c>
      <c r="Q1164" s="374">
        <v>19.864046801000001</v>
      </c>
      <c r="R1164" s="374">
        <v>19.875635535000001</v>
      </c>
      <c r="S1164" s="374">
        <v>-5.8306231162230659E-2</v>
      </c>
      <c r="T1164" s="374">
        <v>11.619595329999999</v>
      </c>
      <c r="U1164" s="374">
        <v>11.572436442000001</v>
      </c>
      <c r="V1164" s="374">
        <v>0.40751045154885368</v>
      </c>
      <c r="W1164" s="374">
        <v>10.086930632</v>
      </c>
      <c r="X1164" s="374">
        <v>10.108976480000001</v>
      </c>
      <c r="Y1164" s="374">
        <v>-0.2180819002162826</v>
      </c>
      <c r="Z1164" s="374">
        <v>21.706525962000001</v>
      </c>
      <c r="AA1164" s="374">
        <v>21.681412922</v>
      </c>
      <c r="AB1164" s="374">
        <v>0.11582750667746833</v>
      </c>
    </row>
    <row r="1165" spans="1:28" x14ac:dyDescent="0.25">
      <c r="A1165" s="373" t="s">
        <v>624</v>
      </c>
      <c r="B1165" s="374">
        <v>11.252784303</v>
      </c>
      <c r="C1165" s="374">
        <v>11.111766793999999</v>
      </c>
      <c r="D1165" s="374">
        <v>1.2690826905775721</v>
      </c>
      <c r="E1165" s="374">
        <v>9.7583181249000006</v>
      </c>
      <c r="F1165" s="374">
        <v>9.6690760335999997</v>
      </c>
      <c r="G1165" s="374">
        <v>0.92296400390157185</v>
      </c>
      <c r="H1165" s="374">
        <v>21.011102428000001</v>
      </c>
      <c r="I1165" s="374">
        <v>20.780842828000001</v>
      </c>
      <c r="J1165" s="374">
        <v>1.1080378303508942</v>
      </c>
      <c r="K1165" s="374">
        <v>9.0901707967000007</v>
      </c>
      <c r="L1165" s="374">
        <v>9.0484908192999995</v>
      </c>
      <c r="M1165" s="374">
        <v>0.46062905110209051</v>
      </c>
      <c r="N1165" s="374">
        <v>6.2456327619999996</v>
      </c>
      <c r="O1165" s="374">
        <v>6.0938070361000003</v>
      </c>
      <c r="P1165" s="374">
        <v>2.4914757720514658</v>
      </c>
      <c r="Q1165" s="374">
        <v>15.335803559</v>
      </c>
      <c r="R1165" s="374">
        <v>15.142297855000001</v>
      </c>
      <c r="S1165" s="374">
        <v>1.2779150552510332</v>
      </c>
      <c r="T1165" s="374">
        <v>10.296663696</v>
      </c>
      <c r="U1165" s="374">
        <v>10.208352859</v>
      </c>
      <c r="V1165" s="374">
        <v>0.86508409554184595</v>
      </c>
      <c r="W1165" s="374">
        <v>8.2053125362999992</v>
      </c>
      <c r="X1165" s="374">
        <v>8.1036296879999998</v>
      </c>
      <c r="Y1165" s="374">
        <v>1.2547815264877249</v>
      </c>
      <c r="Z1165" s="374">
        <v>18.501976232000001</v>
      </c>
      <c r="AA1165" s="374">
        <v>18.311982546999999</v>
      </c>
      <c r="AB1165" s="374">
        <v>1.0375374949837202</v>
      </c>
    </row>
    <row r="1166" spans="1:28" x14ac:dyDescent="0.25">
      <c r="A1166" s="373" t="s">
        <v>625</v>
      </c>
      <c r="B1166" s="374">
        <v>10.432951300999999</v>
      </c>
      <c r="C1166" s="374">
        <v>9.9370914017</v>
      </c>
      <c r="D1166" s="374">
        <v>4.9899903226729769</v>
      </c>
      <c r="E1166" s="374">
        <v>8.3305872433000001</v>
      </c>
      <c r="F1166" s="374">
        <v>7.8957855735000004</v>
      </c>
      <c r="G1166" s="374">
        <v>5.5067563037589418</v>
      </c>
      <c r="H1166" s="374">
        <v>18.763538543999999</v>
      </c>
      <c r="I1166" s="374">
        <v>17.832876975000001</v>
      </c>
      <c r="J1166" s="374">
        <v>5.2187965537175973</v>
      </c>
      <c r="K1166" s="374">
        <v>7.6118888521999999</v>
      </c>
      <c r="L1166" s="374">
        <v>7.5638443942000002</v>
      </c>
      <c r="M1166" s="374">
        <v>0.63518570049960754</v>
      </c>
      <c r="N1166" s="374">
        <v>4.9521041626000004</v>
      </c>
      <c r="O1166" s="374">
        <v>4.8225573385000002</v>
      </c>
      <c r="P1166" s="374">
        <v>2.6862681977005698</v>
      </c>
      <c r="Q1166" s="374">
        <v>12.563993014999999</v>
      </c>
      <c r="R1166" s="374">
        <v>12.386401733</v>
      </c>
      <c r="S1166" s="374">
        <v>1.4337600687281071</v>
      </c>
      <c r="T1166" s="374">
        <v>9.1857215332000006</v>
      </c>
      <c r="U1166" s="374">
        <v>8.8979553652999996</v>
      </c>
      <c r="V1166" s="374">
        <v>3.2340707059761664</v>
      </c>
      <c r="W1166" s="374">
        <v>6.8369142940999996</v>
      </c>
      <c r="X1166" s="374">
        <v>6.5501598559999996</v>
      </c>
      <c r="Y1166" s="374">
        <v>4.377823509716805</v>
      </c>
      <c r="Z1166" s="374">
        <v>16.022635826999998</v>
      </c>
      <c r="AA1166" s="374">
        <v>15.448115221</v>
      </c>
      <c r="AB1166" s="374">
        <v>3.7190336670909874</v>
      </c>
    </row>
    <row r="1167" spans="1:28" x14ac:dyDescent="0.25">
      <c r="A1167" s="373" t="s">
        <v>626</v>
      </c>
      <c r="B1167" s="374">
        <v>7.989226092</v>
      </c>
      <c r="C1167" s="374">
        <v>7.7080325787000001</v>
      </c>
      <c r="D1167" s="374">
        <v>3.6480581838358672</v>
      </c>
      <c r="E1167" s="374">
        <v>5.7691652395000004</v>
      </c>
      <c r="F1167" s="374">
        <v>5.4769417970000003</v>
      </c>
      <c r="G1167" s="374">
        <v>5.3355221459549851</v>
      </c>
      <c r="H1167" s="374">
        <v>13.758391332</v>
      </c>
      <c r="I1167" s="374">
        <v>13.184974376</v>
      </c>
      <c r="J1167" s="374">
        <v>4.3490183571669672</v>
      </c>
      <c r="K1167" s="374">
        <v>6.1001777804000001</v>
      </c>
      <c r="L1167" s="374">
        <v>6.0066743870000003</v>
      </c>
      <c r="M1167" s="374">
        <v>1.5566582667168705</v>
      </c>
      <c r="N1167" s="374">
        <v>3.5850825198999998</v>
      </c>
      <c r="O1167" s="374">
        <v>3.5693080983000001</v>
      </c>
      <c r="P1167" s="374">
        <v>0.44194620261313045</v>
      </c>
      <c r="Q1167" s="374">
        <v>9.6852603002999995</v>
      </c>
      <c r="R1167" s="374">
        <v>9.5759824853000008</v>
      </c>
      <c r="S1167" s="374">
        <v>1.1411655688358779</v>
      </c>
      <c r="T1167" s="374">
        <v>7.1540523482999996</v>
      </c>
      <c r="U1167" s="374">
        <v>6.9630858445000001</v>
      </c>
      <c r="V1167" s="374">
        <v>2.7425556436423859</v>
      </c>
      <c r="W1167" s="374">
        <v>4.8035528035999997</v>
      </c>
      <c r="X1167" s="374">
        <v>4.6416764771999999</v>
      </c>
      <c r="Y1167" s="374">
        <v>3.4874538799750221</v>
      </c>
      <c r="Z1167" s="374">
        <v>11.957605151999999</v>
      </c>
      <c r="AA1167" s="374">
        <v>11.604762321999999</v>
      </c>
      <c r="AB1167" s="374">
        <v>3.0405002722984742</v>
      </c>
    </row>
    <row r="1168" spans="1:28" x14ac:dyDescent="0.25">
      <c r="A1168" s="373" t="s">
        <v>627</v>
      </c>
      <c r="B1168" s="374">
        <v>5.2292160251000004</v>
      </c>
      <c r="C1168" s="374">
        <v>4.9065709568999996</v>
      </c>
      <c r="D1168" s="374">
        <v>6.5757750378861335</v>
      </c>
      <c r="E1168" s="374">
        <v>3.2771074980999999</v>
      </c>
      <c r="F1168" s="374">
        <v>3.0611459587000001</v>
      </c>
      <c r="G1168" s="374">
        <v>7.0549246038471791</v>
      </c>
      <c r="H1168" s="374">
        <v>8.5063235232000007</v>
      </c>
      <c r="I1168" s="374">
        <v>7.9677169155999996</v>
      </c>
      <c r="J1168" s="374">
        <v>6.759861241373466</v>
      </c>
      <c r="K1168" s="374">
        <v>4.1485291854000002</v>
      </c>
      <c r="L1168" s="374">
        <v>4.1766278799999998</v>
      </c>
      <c r="M1168" s="374">
        <v>-0.67276030825135225</v>
      </c>
      <c r="N1168" s="374">
        <v>2.2269923234000002</v>
      </c>
      <c r="O1168" s="374">
        <v>2.0927488353000001</v>
      </c>
      <c r="P1168" s="374">
        <v>6.4146965864040784</v>
      </c>
      <c r="Q1168" s="374">
        <v>6.3755215087000003</v>
      </c>
      <c r="R1168" s="374">
        <v>6.2693767151999999</v>
      </c>
      <c r="S1168" s="374">
        <v>1.693067721431607</v>
      </c>
      <c r="T1168" s="374">
        <v>4.7514297936999998</v>
      </c>
      <c r="U1168" s="374">
        <v>4.5869623558999999</v>
      </c>
      <c r="V1168" s="374">
        <v>3.5855414768872773</v>
      </c>
      <c r="W1168" s="374">
        <v>2.8128374121999999</v>
      </c>
      <c r="X1168" s="374">
        <v>2.6371292654</v>
      </c>
      <c r="Y1168" s="374">
        <v>6.6628568081719797</v>
      </c>
      <c r="Z1168" s="374">
        <v>7.5642672059000002</v>
      </c>
      <c r="AA1168" s="374">
        <v>7.2240916214000004</v>
      </c>
      <c r="AB1168" s="374">
        <v>4.7089046253551592</v>
      </c>
    </row>
    <row r="1169" spans="1:28" x14ac:dyDescent="0.25">
      <c r="A1169" s="373" t="s">
        <v>628</v>
      </c>
      <c r="B1169" s="374">
        <v>3.9964330994999999</v>
      </c>
      <c r="C1169" s="374">
        <v>3.7654228849</v>
      </c>
      <c r="D1169" s="374">
        <v>6.1350403835487066</v>
      </c>
      <c r="E1169" s="374">
        <v>1.8611058504</v>
      </c>
      <c r="F1169" s="374">
        <v>1.7017655098</v>
      </c>
      <c r="G1169" s="374">
        <v>9.3632371606077847</v>
      </c>
      <c r="H1169" s="374">
        <v>5.8575389499000003</v>
      </c>
      <c r="I1169" s="374">
        <v>5.4671883947</v>
      </c>
      <c r="J1169" s="374">
        <v>7.139877520562754</v>
      </c>
      <c r="K1169" s="374">
        <v>3.6754177189999999</v>
      </c>
      <c r="L1169" s="374">
        <v>3.5802648984999998</v>
      </c>
      <c r="M1169" s="374">
        <v>2.6577033598789157</v>
      </c>
      <c r="N1169" s="374">
        <v>1.4035129801999999</v>
      </c>
      <c r="O1169" s="374">
        <v>1.3505560609</v>
      </c>
      <c r="P1169" s="374">
        <v>3.9211196656812497</v>
      </c>
      <c r="Q1169" s="374">
        <v>5.0789306991999998</v>
      </c>
      <c r="R1169" s="374">
        <v>4.9308209593000001</v>
      </c>
      <c r="S1169" s="374">
        <v>3.0037541643172183</v>
      </c>
      <c r="T1169" s="374">
        <v>3.8545078689999999</v>
      </c>
      <c r="U1169" s="374">
        <v>3.6843506932999999</v>
      </c>
      <c r="V1169" s="374">
        <v>4.6183762042367738</v>
      </c>
      <c r="W1169" s="374">
        <v>1.6587978691</v>
      </c>
      <c r="X1169" s="374">
        <v>1.5479869972</v>
      </c>
      <c r="Y1169" s="374">
        <v>7.1583851867254022</v>
      </c>
      <c r="Z1169" s="374">
        <v>5.5133057379999997</v>
      </c>
      <c r="AA1169" s="374">
        <v>5.2323376904999996</v>
      </c>
      <c r="AB1169" s="374">
        <v>5.3698378071074249</v>
      </c>
    </row>
    <row r="1170" spans="1:28" s="340" customFormat="1" x14ac:dyDescent="0.25">
      <c r="A1170" s="379" t="s">
        <v>32</v>
      </c>
      <c r="B1170" s="375">
        <v>92.664789921999997</v>
      </c>
      <c r="C1170" s="375">
        <v>91.539947928999993</v>
      </c>
      <c r="D1170" s="375">
        <v>1.2287990308585739</v>
      </c>
      <c r="E1170" s="375">
        <v>85.288315186000005</v>
      </c>
      <c r="F1170" s="375">
        <v>85.832582001999995</v>
      </c>
      <c r="G1170" s="375">
        <v>-0.63410281189876239</v>
      </c>
      <c r="H1170" s="375">
        <v>177.95310511</v>
      </c>
      <c r="I1170" s="375">
        <v>177.37252993000001</v>
      </c>
      <c r="J1170" s="375">
        <v>0.32731967020434016</v>
      </c>
      <c r="K1170" s="375">
        <v>99.547347924999997</v>
      </c>
      <c r="L1170" s="375">
        <v>100.92465176</v>
      </c>
      <c r="M1170" s="375">
        <v>-1.3646852488282568</v>
      </c>
      <c r="N1170" s="375">
        <v>72.590967258000006</v>
      </c>
      <c r="O1170" s="375">
        <v>74.780683013000001</v>
      </c>
      <c r="P1170" s="375">
        <v>-2.9281836789580185</v>
      </c>
      <c r="Q1170" s="375">
        <v>172.13831518000001</v>
      </c>
      <c r="R1170" s="375">
        <v>175.70533477000001</v>
      </c>
      <c r="S1170" s="375">
        <v>-2.0301145634930573</v>
      </c>
      <c r="T1170" s="375">
        <v>95.707661668</v>
      </c>
      <c r="U1170" s="375">
        <v>95.649079388999994</v>
      </c>
      <c r="V1170" s="375">
        <v>6.1247091319871494E-2</v>
      </c>
      <c r="W1170" s="375">
        <v>79.674646366999994</v>
      </c>
      <c r="X1170" s="375">
        <v>80.993462234000006</v>
      </c>
      <c r="Y1170" s="375">
        <v>-1.6282991622086684</v>
      </c>
      <c r="Z1170" s="375">
        <v>175.38230802999999</v>
      </c>
      <c r="AA1170" s="375">
        <v>176.64254162</v>
      </c>
      <c r="AB1170" s="375">
        <v>-0.71343719267302763</v>
      </c>
    </row>
    <row r="1171" spans="1:28" x14ac:dyDescent="0.25">
      <c r="A1171" s="1074"/>
      <c r="B1171" s="1072"/>
      <c r="C1171" s="1072"/>
      <c r="D1171" s="1072"/>
      <c r="E1171" s="1072"/>
      <c r="F1171" s="1072"/>
      <c r="G1171" s="1072"/>
      <c r="H1171" s="1072"/>
      <c r="I1171" s="1072"/>
      <c r="J1171" s="1072"/>
      <c r="K1171" s="1072"/>
      <c r="L1171" s="1072"/>
      <c r="M1171" s="1072"/>
      <c r="N1171" s="1072"/>
      <c r="O1171" s="1072"/>
      <c r="P1171" s="1072"/>
      <c r="Q1171" s="1072"/>
      <c r="R1171" s="1072"/>
      <c r="S1171" s="1072"/>
      <c r="T1171" s="1072"/>
      <c r="U1171" s="1072"/>
      <c r="V1171" s="1072"/>
      <c r="W1171" s="1072"/>
      <c r="X1171" s="1072"/>
      <c r="Y1171" s="1072"/>
      <c r="Z1171" s="1072"/>
      <c r="AA1171" s="1072"/>
      <c r="AB1171" s="1075"/>
    </row>
    <row r="1172" spans="1:28" x14ac:dyDescent="0.25">
      <c r="A1172" s="1082" t="s">
        <v>629</v>
      </c>
      <c r="B1172" s="1077"/>
      <c r="C1172" s="1077"/>
      <c r="D1172" s="1077"/>
      <c r="E1172" s="1077"/>
      <c r="F1172" s="1077"/>
      <c r="G1172" s="1077"/>
      <c r="H1172" s="1077"/>
      <c r="I1172" s="1077"/>
      <c r="J1172" s="1077"/>
      <c r="K1172" s="1077"/>
      <c r="L1172" s="1077"/>
      <c r="M1172" s="1077"/>
      <c r="N1172" s="1077"/>
      <c r="O1172" s="1077"/>
      <c r="P1172" s="1077"/>
      <c r="Q1172" s="1077"/>
      <c r="R1172" s="1077"/>
      <c r="S1172" s="1077"/>
      <c r="T1172" s="1077"/>
      <c r="U1172" s="1077"/>
      <c r="V1172" s="1077"/>
      <c r="W1172" s="1077"/>
      <c r="X1172" s="1077"/>
      <c r="Y1172" s="1077"/>
      <c r="Z1172" s="1077"/>
      <c r="AA1172" s="1077"/>
      <c r="AB1172" s="1078"/>
    </row>
    <row r="1173" spans="1:28" x14ac:dyDescent="0.25">
      <c r="A1173" s="373" t="s">
        <v>610</v>
      </c>
      <c r="B1173" s="374">
        <v>0</v>
      </c>
      <c r="C1173" s="374">
        <v>2.0319589999999999E-4</v>
      </c>
      <c r="D1173" s="374">
        <v>-100</v>
      </c>
      <c r="E1173" s="374">
        <v>2.022282E-4</v>
      </c>
      <c r="F1173" s="374">
        <v>1.0159794000000001E-3</v>
      </c>
      <c r="G1173" s="374">
        <v>-80.095246025657602</v>
      </c>
      <c r="H1173" s="374">
        <v>2.022282E-4</v>
      </c>
      <c r="I1173" s="374">
        <v>1.2191753E-3</v>
      </c>
      <c r="J1173" s="374">
        <v>-83.412705293488145</v>
      </c>
      <c r="K1173" s="374">
        <v>1.7862892E-3</v>
      </c>
      <c r="L1173" s="374">
        <v>1.5652572000000001E-3</v>
      </c>
      <c r="M1173" s="374">
        <v>14.121129741489113</v>
      </c>
      <c r="N1173" s="374">
        <v>1.0207367E-3</v>
      </c>
      <c r="O1173" s="374">
        <v>1.3043810000000001E-3</v>
      </c>
      <c r="P1173" s="374">
        <v>-21.745509939197216</v>
      </c>
      <c r="Q1173" s="374">
        <v>2.8070259999999998E-3</v>
      </c>
      <c r="R1173" s="374">
        <v>2.8696380999999999E-3</v>
      </c>
      <c r="S1173" s="374">
        <v>-2.1818814017001031</v>
      </c>
      <c r="T1173" s="374">
        <v>7.8974259999999995E-4</v>
      </c>
      <c r="U1173" s="374">
        <v>7.9958009999999996E-4</v>
      </c>
      <c r="V1173" s="374">
        <v>-1.2303332711757098</v>
      </c>
      <c r="W1173" s="374">
        <v>5.6410179999999996E-4</v>
      </c>
      <c r="X1173" s="374">
        <v>1.1422572000000001E-3</v>
      </c>
      <c r="Y1173" s="374">
        <v>-50.615167932406123</v>
      </c>
      <c r="Z1173" s="374">
        <v>1.3538444E-3</v>
      </c>
      <c r="AA1173" s="374">
        <v>1.9418373E-3</v>
      </c>
      <c r="AB1173" s="374">
        <v>-30.280235115475428</v>
      </c>
    </row>
    <row r="1174" spans="1:28" x14ac:dyDescent="0.25">
      <c r="A1174" s="373" t="s">
        <v>611</v>
      </c>
      <c r="B1174" s="374">
        <v>2.2245098999999998E-3</v>
      </c>
      <c r="C1174" s="374">
        <v>2.4383505999999999E-3</v>
      </c>
      <c r="D1174" s="374">
        <v>-8.7698914175836755</v>
      </c>
      <c r="E1174" s="374">
        <v>4.8534761000000003E-3</v>
      </c>
      <c r="F1174" s="374">
        <v>3.8607218E-3</v>
      </c>
      <c r="G1174" s="374">
        <v>25.71421489111183</v>
      </c>
      <c r="H1174" s="374">
        <v>7.0779859999999997E-3</v>
      </c>
      <c r="I1174" s="374">
        <v>6.2990722999999998E-3</v>
      </c>
      <c r="J1174" s="374">
        <v>12.365530397230074</v>
      </c>
      <c r="K1174" s="374">
        <v>2.8070259999999998E-3</v>
      </c>
      <c r="L1174" s="374">
        <v>4.9566476999999996E-3</v>
      </c>
      <c r="M1174" s="374">
        <v>-43.368458484551965</v>
      </c>
      <c r="N1174" s="374">
        <v>7.4003411999999996E-3</v>
      </c>
      <c r="O1174" s="374">
        <v>1.25220574E-2</v>
      </c>
      <c r="P1174" s="374">
        <v>-40.901555043183244</v>
      </c>
      <c r="Q1174" s="374">
        <v>1.02073671E-2</v>
      </c>
      <c r="R1174" s="374">
        <v>1.7478705099999998E-2</v>
      </c>
      <c r="S1174" s="374">
        <v>-41.60112524582842</v>
      </c>
      <c r="T1174" s="374">
        <v>2.4820481000000002E-3</v>
      </c>
      <c r="U1174" s="374">
        <v>3.5409973999999999E-3</v>
      </c>
      <c r="V1174" s="374">
        <v>-29.905396146294816</v>
      </c>
      <c r="W1174" s="374">
        <v>5.9794795E-3</v>
      </c>
      <c r="X1174" s="374">
        <v>7.6531233999999997E-3</v>
      </c>
      <c r="Y1174" s="374">
        <v>-21.868769292286593</v>
      </c>
      <c r="Z1174" s="374">
        <v>8.4615275999999993E-3</v>
      </c>
      <c r="AA1174" s="374">
        <v>1.11941208E-2</v>
      </c>
      <c r="AB1174" s="374">
        <v>-24.410967585770571</v>
      </c>
    </row>
    <row r="1175" spans="1:28" x14ac:dyDescent="0.25">
      <c r="A1175" s="373" t="s">
        <v>612</v>
      </c>
      <c r="B1175" s="374">
        <v>5.8646169000000003E-3</v>
      </c>
      <c r="C1175" s="374">
        <v>6.9086599999999996E-3</v>
      </c>
      <c r="D1175" s="374">
        <v>-15.112092648936247</v>
      </c>
      <c r="E1175" s="374">
        <v>5.2579324E-3</v>
      </c>
      <c r="F1175" s="374">
        <v>6.9086599999999996E-3</v>
      </c>
      <c r="G1175" s="374">
        <v>-23.893600206118116</v>
      </c>
      <c r="H1175" s="374">
        <v>1.1122549400000001E-2</v>
      </c>
      <c r="I1175" s="374">
        <v>1.3817319999999999E-2</v>
      </c>
      <c r="J1175" s="374">
        <v>-19.502845703797831</v>
      </c>
      <c r="K1175" s="374">
        <v>1.0717735500000001E-2</v>
      </c>
      <c r="L1175" s="374">
        <v>9.9132953999999992E-3</v>
      </c>
      <c r="M1175" s="374">
        <v>8.1147596993831339</v>
      </c>
      <c r="N1175" s="374">
        <v>1.53110507E-2</v>
      </c>
      <c r="O1175" s="374">
        <v>1.25220574E-2</v>
      </c>
      <c r="P1175" s="374">
        <v>22.272644270102138</v>
      </c>
      <c r="Q1175" s="374">
        <v>2.6028786200000001E-2</v>
      </c>
      <c r="R1175" s="374">
        <v>2.2435352799999999E-2</v>
      </c>
      <c r="S1175" s="374">
        <v>16.016834823297277</v>
      </c>
      <c r="T1175" s="374">
        <v>8.0102461E-3</v>
      </c>
      <c r="U1175" s="374">
        <v>8.2242520999999992E-3</v>
      </c>
      <c r="V1175" s="374">
        <v>-2.6021332687503507</v>
      </c>
      <c r="W1175" s="374">
        <v>9.7025515999999996E-3</v>
      </c>
      <c r="X1175" s="374">
        <v>9.3665093000000008E-3</v>
      </c>
      <c r="Y1175" s="374">
        <v>3.5877004894448561</v>
      </c>
      <c r="Z1175" s="374">
        <v>1.7712797799999999E-2</v>
      </c>
      <c r="AA1175" s="374">
        <v>1.75907613E-2</v>
      </c>
      <c r="AB1175" s="374">
        <v>0.69375337382355795</v>
      </c>
    </row>
    <row r="1176" spans="1:28" x14ac:dyDescent="0.25">
      <c r="A1176" s="373" t="s">
        <v>613</v>
      </c>
      <c r="B1176" s="374">
        <v>9.9091803000000006E-3</v>
      </c>
      <c r="C1176" s="374">
        <v>1.1785361100000001E-2</v>
      </c>
      <c r="D1176" s="374">
        <v>-15.919586884783698</v>
      </c>
      <c r="E1176" s="374">
        <v>1.86049917E-2</v>
      </c>
      <c r="F1176" s="374">
        <v>2.05227841E-2</v>
      </c>
      <c r="G1176" s="374">
        <v>-9.3446989972476473</v>
      </c>
      <c r="H1176" s="374">
        <v>2.8514172000000001E-2</v>
      </c>
      <c r="I1176" s="374">
        <v>3.2308145199999999E-2</v>
      </c>
      <c r="J1176" s="374">
        <v>-11.743085765257732</v>
      </c>
      <c r="K1176" s="374">
        <v>1.6842155800000001E-2</v>
      </c>
      <c r="L1176" s="374">
        <v>2.8435505199999999E-2</v>
      </c>
      <c r="M1176" s="374">
        <v>-40.770681999347772</v>
      </c>
      <c r="N1176" s="374">
        <v>1.9904365899999998E-2</v>
      </c>
      <c r="O1176" s="374">
        <v>3.2348648200000003E-2</v>
      </c>
      <c r="P1176" s="374">
        <v>-38.469249852610545</v>
      </c>
      <c r="Q1176" s="374">
        <v>3.67465217E-2</v>
      </c>
      <c r="R1176" s="374">
        <v>6.0784153399999999E-2</v>
      </c>
      <c r="S1176" s="374">
        <v>-39.545885490608811</v>
      </c>
      <c r="T1176" s="374">
        <v>1.29743423E-2</v>
      </c>
      <c r="U1176" s="374">
        <v>1.9075695699999999E-2</v>
      </c>
      <c r="V1176" s="374">
        <v>-31.984958745174364</v>
      </c>
      <c r="W1176" s="374">
        <v>1.9179462500000001E-2</v>
      </c>
      <c r="X1176" s="374">
        <v>2.5700787700000002E-2</v>
      </c>
      <c r="Y1176" s="374">
        <v>-25.374028516643477</v>
      </c>
      <c r="Z1176" s="374">
        <v>3.2153804799999998E-2</v>
      </c>
      <c r="AA1176" s="374">
        <v>4.4776483399999997E-2</v>
      </c>
      <c r="AB1176" s="374">
        <v>-28.190419705894097</v>
      </c>
    </row>
    <row r="1177" spans="1:28" x14ac:dyDescent="0.25">
      <c r="A1177" s="373" t="s">
        <v>614</v>
      </c>
      <c r="B1177" s="374">
        <v>2.9323084700000002E-2</v>
      </c>
      <c r="C1177" s="374">
        <v>3.1901753400000003E-2</v>
      </c>
      <c r="D1177" s="374">
        <v>-8.0831566455529131</v>
      </c>
      <c r="E1177" s="374">
        <v>3.9434493199999997E-2</v>
      </c>
      <c r="F1177" s="374">
        <v>4.3890310500000002E-2</v>
      </c>
      <c r="G1177" s="374">
        <v>-10.152166273692698</v>
      </c>
      <c r="H1177" s="374">
        <v>6.8757577900000005E-2</v>
      </c>
      <c r="I1177" s="374">
        <v>7.5792063899999998E-2</v>
      </c>
      <c r="J1177" s="374">
        <v>-9.2812962703869513</v>
      </c>
      <c r="K1177" s="374">
        <v>5.92027293E-2</v>
      </c>
      <c r="L1177" s="374">
        <v>6.6262553500000002E-2</v>
      </c>
      <c r="M1177" s="374">
        <v>-10.654319562254722</v>
      </c>
      <c r="N1177" s="374">
        <v>5.8181992600000003E-2</v>
      </c>
      <c r="O1177" s="374">
        <v>6.0001524799999997E-2</v>
      </c>
      <c r="P1177" s="374">
        <v>-3.0324766013279603</v>
      </c>
      <c r="Q1177" s="374">
        <v>0.117384722</v>
      </c>
      <c r="R1177" s="374">
        <v>0.1262640783</v>
      </c>
      <c r="S1177" s="374">
        <v>-7.0323693163964585</v>
      </c>
      <c r="T1177" s="374">
        <v>4.2533278700000003E-2</v>
      </c>
      <c r="U1177" s="374">
        <v>4.6946772099999999E-2</v>
      </c>
      <c r="V1177" s="374">
        <v>-9.4010582678590531</v>
      </c>
      <c r="W1177" s="374">
        <v>4.7723015600000002E-2</v>
      </c>
      <c r="X1177" s="374">
        <v>5.0944672400000002E-2</v>
      </c>
      <c r="Y1177" s="374">
        <v>-6.3238345605692858</v>
      </c>
      <c r="Z1177" s="374">
        <v>9.0256294299999998E-2</v>
      </c>
      <c r="AA1177" s="374">
        <v>9.7891444600000002E-2</v>
      </c>
      <c r="AB1177" s="374">
        <v>-7.799609384863448</v>
      </c>
    </row>
    <row r="1178" spans="1:28" x14ac:dyDescent="0.25">
      <c r="A1178" s="373" t="s">
        <v>615</v>
      </c>
      <c r="B1178" s="374">
        <v>8.7362569500000001E-2</v>
      </c>
      <c r="C1178" s="374">
        <v>8.5139074499999995E-2</v>
      </c>
      <c r="D1178" s="374">
        <v>2.6116034418485645</v>
      </c>
      <c r="E1178" s="374">
        <v>0.1166856542</v>
      </c>
      <c r="F1178" s="374">
        <v>0.12069835380000001</v>
      </c>
      <c r="G1178" s="374">
        <v>-3.3245686239011474</v>
      </c>
      <c r="H1178" s="374">
        <v>0.2040482237</v>
      </c>
      <c r="I1178" s="374">
        <v>0.20583742820000001</v>
      </c>
      <c r="J1178" s="374">
        <v>-0.86923185722158625</v>
      </c>
      <c r="K1178" s="374">
        <v>0.12401951059999999</v>
      </c>
      <c r="L1178" s="374">
        <v>0.13226423079999999</v>
      </c>
      <c r="M1178" s="374">
        <v>-6.2335222078802595</v>
      </c>
      <c r="N1178" s="374">
        <v>0.11228103840000001</v>
      </c>
      <c r="O1178" s="374">
        <v>0.1197421734</v>
      </c>
      <c r="P1178" s="374">
        <v>-6.231000146519805</v>
      </c>
      <c r="Q1178" s="374">
        <v>0.236300549</v>
      </c>
      <c r="R1178" s="374">
        <v>0.25200640419999998</v>
      </c>
      <c r="S1178" s="374">
        <v>-6.2323238371098437</v>
      </c>
      <c r="T1178" s="374">
        <v>0.1035690977</v>
      </c>
      <c r="U1178" s="374">
        <v>0.1057730194</v>
      </c>
      <c r="V1178" s="374">
        <v>-2.0836331538059527</v>
      </c>
      <c r="W1178" s="374">
        <v>0.1147383141</v>
      </c>
      <c r="X1178" s="374">
        <v>0.12027968629999999</v>
      </c>
      <c r="Y1178" s="374">
        <v>-4.6070723747805413</v>
      </c>
      <c r="Z1178" s="374">
        <v>0.2183074119</v>
      </c>
      <c r="AA1178" s="374">
        <v>0.2260527057</v>
      </c>
      <c r="AB1178" s="374">
        <v>-3.4263220942283068</v>
      </c>
    </row>
    <row r="1179" spans="1:28" x14ac:dyDescent="0.25">
      <c r="A1179" s="373" t="s">
        <v>616</v>
      </c>
      <c r="B1179" s="374">
        <v>0.33650767520000002</v>
      </c>
      <c r="C1179" s="374">
        <v>0.3482777413</v>
      </c>
      <c r="D1179" s="374">
        <v>-3.379505694525986</v>
      </c>
      <c r="E1179" s="374">
        <v>0.40829867559999999</v>
      </c>
      <c r="F1179" s="374">
        <v>0.41248763999999999</v>
      </c>
      <c r="G1179" s="374">
        <v>-1.0155369503920153</v>
      </c>
      <c r="H1179" s="374">
        <v>0.74480635090000002</v>
      </c>
      <c r="I1179" s="374">
        <v>0.76076538130000004</v>
      </c>
      <c r="J1179" s="374">
        <v>-2.0977598077253634</v>
      </c>
      <c r="K1179" s="374">
        <v>0.37231371600000002</v>
      </c>
      <c r="L1179" s="374">
        <v>0.43201097869999999</v>
      </c>
      <c r="M1179" s="374">
        <v>-13.818459632586178</v>
      </c>
      <c r="N1179" s="374">
        <v>0.30673138220000001</v>
      </c>
      <c r="O1179" s="374">
        <v>0.34905234870000001</v>
      </c>
      <c r="P1179" s="374">
        <v>-12.124532797908083</v>
      </c>
      <c r="Q1179" s="374">
        <v>0.67904509830000004</v>
      </c>
      <c r="R1179" s="374">
        <v>0.78106332749999996</v>
      </c>
      <c r="S1179" s="374">
        <v>-13.061454251928106</v>
      </c>
      <c r="T1179" s="374">
        <v>0.3523380089</v>
      </c>
      <c r="U1179" s="374">
        <v>0.3849406863</v>
      </c>
      <c r="V1179" s="374">
        <v>-8.4695327255148616</v>
      </c>
      <c r="W1179" s="374">
        <v>0.36339440499999998</v>
      </c>
      <c r="X1179" s="374">
        <v>0.3847122348</v>
      </c>
      <c r="Y1179" s="374">
        <v>-5.5412404055936726</v>
      </c>
      <c r="Z1179" s="374">
        <v>0.71573241389999998</v>
      </c>
      <c r="AA1179" s="374">
        <v>0.76965292110000005</v>
      </c>
      <c r="AB1179" s="374">
        <v>-7.0058211593527204</v>
      </c>
    </row>
    <row r="1180" spans="1:28" x14ac:dyDescent="0.25">
      <c r="A1180" s="373" t="s">
        <v>617</v>
      </c>
      <c r="B1180" s="374">
        <v>1.1765634942000001</v>
      </c>
      <c r="C1180" s="374">
        <v>1.1303786901999999</v>
      </c>
      <c r="D1180" s="374">
        <v>4.085781552713863</v>
      </c>
      <c r="E1180" s="374">
        <v>1.4319776732</v>
      </c>
      <c r="F1180" s="374">
        <v>1.4453323069999999</v>
      </c>
      <c r="G1180" s="374">
        <v>-0.9239836219892883</v>
      </c>
      <c r="H1180" s="374">
        <v>2.6085411673999999</v>
      </c>
      <c r="I1180" s="374">
        <v>2.5757109971999999</v>
      </c>
      <c r="J1180" s="374">
        <v>1.2746061276163845</v>
      </c>
      <c r="K1180" s="374">
        <v>1.4040233486</v>
      </c>
      <c r="L1180" s="374">
        <v>1.5610831501</v>
      </c>
      <c r="M1180" s="374">
        <v>-10.060950404207425</v>
      </c>
      <c r="N1180" s="374">
        <v>1.1521565647000001</v>
      </c>
      <c r="O1180" s="374">
        <v>1.3140333935999999</v>
      </c>
      <c r="P1180" s="374">
        <v>-12.319080297990981</v>
      </c>
      <c r="Q1180" s="374">
        <v>2.5561799132999998</v>
      </c>
      <c r="R1180" s="374">
        <v>2.8751165436999999</v>
      </c>
      <c r="S1180" s="374">
        <v>-11.092998337714654</v>
      </c>
      <c r="T1180" s="374">
        <v>1.2771265645000001</v>
      </c>
      <c r="U1180" s="374">
        <v>1.3189644226999999</v>
      </c>
      <c r="V1180" s="374">
        <v>-3.1720232539976467</v>
      </c>
      <c r="W1180" s="374">
        <v>1.308264986</v>
      </c>
      <c r="X1180" s="374">
        <v>1.3878425337</v>
      </c>
      <c r="Y1180" s="374">
        <v>-5.733903217956982</v>
      </c>
      <c r="Z1180" s="374">
        <v>2.5853915505999998</v>
      </c>
      <c r="AA1180" s="374">
        <v>2.7068069563999999</v>
      </c>
      <c r="AB1180" s="374">
        <v>-4.4855583628867324</v>
      </c>
    </row>
    <row r="1181" spans="1:28" x14ac:dyDescent="0.25">
      <c r="A1181" s="373" t="s">
        <v>618</v>
      </c>
      <c r="B1181" s="374">
        <v>2.3693052420999998</v>
      </c>
      <c r="C1181" s="374">
        <v>2.3113531549999999</v>
      </c>
      <c r="D1181" s="374">
        <v>2.5072796415656295</v>
      </c>
      <c r="E1181" s="374">
        <v>2.8803358281999998</v>
      </c>
      <c r="F1181" s="374">
        <v>2.8071511065000001</v>
      </c>
      <c r="G1181" s="374">
        <v>2.6070816612094427</v>
      </c>
      <c r="H1181" s="374">
        <v>5.2496410703</v>
      </c>
      <c r="I1181" s="374">
        <v>5.1185042616</v>
      </c>
      <c r="J1181" s="374">
        <v>2.5620142525583756</v>
      </c>
      <c r="K1181" s="374">
        <v>3.1231991573000002</v>
      </c>
      <c r="L1181" s="374">
        <v>3.4133041338000001</v>
      </c>
      <c r="M1181" s="374">
        <v>-8.4992419405952155</v>
      </c>
      <c r="N1181" s="374">
        <v>2.5526073347999998</v>
      </c>
      <c r="O1181" s="374">
        <v>2.8453766575000001</v>
      </c>
      <c r="P1181" s="374">
        <v>-10.289299377230176</v>
      </c>
      <c r="Q1181" s="374">
        <v>5.6758064921000004</v>
      </c>
      <c r="R1181" s="374">
        <v>6.2586807912999998</v>
      </c>
      <c r="S1181" s="374">
        <v>-9.3130536391987757</v>
      </c>
      <c r="T1181" s="374">
        <v>2.7026119128000001</v>
      </c>
      <c r="U1181" s="374">
        <v>2.7938469573</v>
      </c>
      <c r="V1181" s="374">
        <v>-3.2655705875947572</v>
      </c>
      <c r="W1181" s="374">
        <v>2.7354426399</v>
      </c>
      <c r="X1181" s="374">
        <v>2.8238883224000002</v>
      </c>
      <c r="Y1181" s="374">
        <v>-3.1320531268329677</v>
      </c>
      <c r="Z1181" s="374">
        <v>5.4380545526999997</v>
      </c>
      <c r="AA1181" s="374">
        <v>5.6177352796999998</v>
      </c>
      <c r="AB1181" s="374">
        <v>-3.1984548586560524</v>
      </c>
    </row>
    <row r="1182" spans="1:28" x14ac:dyDescent="0.25">
      <c r="A1182" s="373" t="s">
        <v>619</v>
      </c>
      <c r="B1182" s="374">
        <v>3.8625580509000002</v>
      </c>
      <c r="C1182" s="374">
        <v>3.8550322688000001</v>
      </c>
      <c r="D1182" s="374">
        <v>0.19521969143834195</v>
      </c>
      <c r="E1182" s="374">
        <v>4.6807732274999996</v>
      </c>
      <c r="F1182" s="374">
        <v>4.6300213617999999</v>
      </c>
      <c r="G1182" s="374">
        <v>1.096147549528137</v>
      </c>
      <c r="H1182" s="374">
        <v>8.5433312784000002</v>
      </c>
      <c r="I1182" s="374">
        <v>8.4850536305999995</v>
      </c>
      <c r="J1182" s="374">
        <v>0.68682710018275195</v>
      </c>
      <c r="K1182" s="374">
        <v>5.8626013104999997</v>
      </c>
      <c r="L1182" s="374">
        <v>6.3554658595999998</v>
      </c>
      <c r="M1182" s="374">
        <v>-7.7549712324474722</v>
      </c>
      <c r="N1182" s="374">
        <v>4.6624701203000001</v>
      </c>
      <c r="O1182" s="374">
        <v>5.4155289293999997</v>
      </c>
      <c r="P1182" s="374">
        <v>-13.905544941543369</v>
      </c>
      <c r="Q1182" s="374">
        <v>10.525071431000001</v>
      </c>
      <c r="R1182" s="374">
        <v>11.770994789</v>
      </c>
      <c r="S1182" s="374">
        <v>-10.584690421954102</v>
      </c>
      <c r="T1182" s="374">
        <v>4.7468041585999998</v>
      </c>
      <c r="U1182" s="374">
        <v>4.9498574777000002</v>
      </c>
      <c r="V1182" s="374">
        <v>-4.1022053668169693</v>
      </c>
      <c r="W1182" s="374">
        <v>4.6726811769000003</v>
      </c>
      <c r="X1182" s="374">
        <v>4.9739591051999996</v>
      </c>
      <c r="Y1182" s="374">
        <v>-6.0571050530960342</v>
      </c>
      <c r="Z1182" s="374">
        <v>9.4194853354999992</v>
      </c>
      <c r="AA1182" s="374">
        <v>9.9238165830000007</v>
      </c>
      <c r="AB1182" s="374">
        <v>-5.082029109283881</v>
      </c>
    </row>
    <row r="1183" spans="1:28" x14ac:dyDescent="0.25">
      <c r="A1183" s="373" t="s">
        <v>620</v>
      </c>
      <c r="B1183" s="374">
        <v>5.6864539178999998</v>
      </c>
      <c r="C1183" s="374">
        <v>5.6218204607000004</v>
      </c>
      <c r="D1183" s="374">
        <v>1.1496891025216227</v>
      </c>
      <c r="E1183" s="374">
        <v>6.5364189172999998</v>
      </c>
      <c r="F1183" s="374">
        <v>6.3677525425999999</v>
      </c>
      <c r="G1183" s="374">
        <v>2.648758311062327</v>
      </c>
      <c r="H1183" s="374">
        <v>12.222872835</v>
      </c>
      <c r="I1183" s="374">
        <v>11.989573003</v>
      </c>
      <c r="J1183" s="374">
        <v>1.9458560529355351</v>
      </c>
      <c r="K1183" s="374">
        <v>9.3188158203999993</v>
      </c>
      <c r="L1183" s="374">
        <v>9.4966761221000002</v>
      </c>
      <c r="M1183" s="374">
        <v>-1.8728689850346369</v>
      </c>
      <c r="N1183" s="374">
        <v>7.7422879673000002</v>
      </c>
      <c r="O1183" s="374">
        <v>8.4263010944999994</v>
      </c>
      <c r="P1183" s="374">
        <v>-8.1175965530886014</v>
      </c>
      <c r="Q1183" s="374">
        <v>17.061103788</v>
      </c>
      <c r="R1183" s="374">
        <v>17.922977217</v>
      </c>
      <c r="S1183" s="374">
        <v>-4.8087626211035346</v>
      </c>
      <c r="T1183" s="374">
        <v>7.2923701193000001</v>
      </c>
      <c r="U1183" s="374">
        <v>7.3184420684999996</v>
      </c>
      <c r="V1183" s="374">
        <v>-0.35624999085827058</v>
      </c>
      <c r="W1183" s="374">
        <v>7.0695498926999996</v>
      </c>
      <c r="X1183" s="374">
        <v>7.2690965562000001</v>
      </c>
      <c r="Y1183" s="374">
        <v>-2.7451370601179081</v>
      </c>
      <c r="Z1183" s="374">
        <v>14.361920012000001</v>
      </c>
      <c r="AA1183" s="374">
        <v>14.587538625000001</v>
      </c>
      <c r="AB1183" s="374">
        <v>-1.5466530632750941</v>
      </c>
    </row>
    <row r="1184" spans="1:28" x14ac:dyDescent="0.25">
      <c r="A1184" s="373" t="s">
        <v>621</v>
      </c>
      <c r="B1184" s="374">
        <v>7.5536266133999996</v>
      </c>
      <c r="C1184" s="374">
        <v>7.7547676315</v>
      </c>
      <c r="D1184" s="374">
        <v>-2.593772343132017</v>
      </c>
      <c r="E1184" s="374">
        <v>7.8153098655999997</v>
      </c>
      <c r="F1184" s="374">
        <v>7.9667009361999996</v>
      </c>
      <c r="G1184" s="374">
        <v>-1.9002981511718642</v>
      </c>
      <c r="H1184" s="374">
        <v>15.368936479</v>
      </c>
      <c r="I1184" s="374">
        <v>15.721468568000001</v>
      </c>
      <c r="J1184" s="374">
        <v>-2.2423610585435738</v>
      </c>
      <c r="K1184" s="374">
        <v>11.523607119999999</v>
      </c>
      <c r="L1184" s="374">
        <v>11.755081341</v>
      </c>
      <c r="M1184" s="374">
        <v>-1.9691418058729426</v>
      </c>
      <c r="N1184" s="374">
        <v>9.9942883401000007</v>
      </c>
      <c r="O1184" s="374">
        <v>10.611660979</v>
      </c>
      <c r="P1184" s="374">
        <v>-5.817869983989798</v>
      </c>
      <c r="Q1184" s="374">
        <v>21.517895459999998</v>
      </c>
      <c r="R1184" s="374">
        <v>22.36674232</v>
      </c>
      <c r="S1184" s="374">
        <v>-3.7951296074125951</v>
      </c>
      <c r="T1184" s="374">
        <v>9.3088085546000006</v>
      </c>
      <c r="U1184" s="374">
        <v>9.5063215656000004</v>
      </c>
      <c r="V1184" s="374">
        <v>-2.0777017654728724</v>
      </c>
      <c r="W1184" s="374">
        <v>8.7786656459000003</v>
      </c>
      <c r="X1184" s="374">
        <v>9.1248076509999994</v>
      </c>
      <c r="Y1184" s="374">
        <v>-3.7934170049279348</v>
      </c>
      <c r="Z1184" s="374">
        <v>18.087474199999999</v>
      </c>
      <c r="AA1184" s="374">
        <v>18.631129217000002</v>
      </c>
      <c r="AB1184" s="374">
        <v>-2.9179928423444301</v>
      </c>
    </row>
    <row r="1185" spans="1:28" x14ac:dyDescent="0.25">
      <c r="A1185" s="373" t="s">
        <v>622</v>
      </c>
      <c r="B1185" s="374">
        <v>9.5937043943999996</v>
      </c>
      <c r="C1185" s="374">
        <v>9.6353455171999993</v>
      </c>
      <c r="D1185" s="374">
        <v>-0.43217051973555298</v>
      </c>
      <c r="E1185" s="374">
        <v>9.6153428085999995</v>
      </c>
      <c r="F1185" s="374">
        <v>9.6581034559999992</v>
      </c>
      <c r="G1185" s="374">
        <v>-0.44274372908518211</v>
      </c>
      <c r="H1185" s="374">
        <v>19.209047203000001</v>
      </c>
      <c r="I1185" s="374">
        <v>19.293448973</v>
      </c>
      <c r="J1185" s="374">
        <v>-0.43746335928902536</v>
      </c>
      <c r="K1185" s="374">
        <v>12.135283595000001</v>
      </c>
      <c r="L1185" s="374">
        <v>11.999261459</v>
      </c>
      <c r="M1185" s="374">
        <v>1.1335875667412676</v>
      </c>
      <c r="N1185" s="374">
        <v>10.364560582999999</v>
      </c>
      <c r="O1185" s="374">
        <v>10.693576104</v>
      </c>
      <c r="P1185" s="374">
        <v>-3.0767585866521285</v>
      </c>
      <c r="Q1185" s="374">
        <v>22.499844178</v>
      </c>
      <c r="R1185" s="374">
        <v>22.692837564000001</v>
      </c>
      <c r="S1185" s="374">
        <v>-0.85045946967058361</v>
      </c>
      <c r="T1185" s="374">
        <v>10.717370848</v>
      </c>
      <c r="U1185" s="374">
        <v>10.670395908</v>
      </c>
      <c r="V1185" s="374">
        <v>0.44023614873354155</v>
      </c>
      <c r="W1185" s="374">
        <v>9.9465820943000001</v>
      </c>
      <c r="X1185" s="374">
        <v>10.111489446</v>
      </c>
      <c r="Y1185" s="374">
        <v>-1.6308908057579563</v>
      </c>
      <c r="Z1185" s="374">
        <v>20.663952942000002</v>
      </c>
      <c r="AA1185" s="374">
        <v>20.781885354</v>
      </c>
      <c r="AB1185" s="374">
        <v>-0.56747696366874489</v>
      </c>
    </row>
    <row r="1186" spans="1:28" x14ac:dyDescent="0.25">
      <c r="A1186" s="373" t="s">
        <v>623</v>
      </c>
      <c r="B1186" s="374">
        <v>10.003418667</v>
      </c>
      <c r="C1186" s="374">
        <v>9.9051896482000004</v>
      </c>
      <c r="D1186" s="374">
        <v>0.9916924590923859</v>
      </c>
      <c r="E1186" s="374">
        <v>9.4529535878999997</v>
      </c>
      <c r="F1186" s="374">
        <v>9.4345879861000004</v>
      </c>
      <c r="G1186" s="374">
        <v>0.19466246779464846</v>
      </c>
      <c r="H1186" s="374">
        <v>19.456372255000002</v>
      </c>
      <c r="I1186" s="374">
        <v>19.339777634000001</v>
      </c>
      <c r="J1186" s="374">
        <v>0.60287467212147838</v>
      </c>
      <c r="K1186" s="374">
        <v>10.168834318</v>
      </c>
      <c r="L1186" s="374">
        <v>10.123300742</v>
      </c>
      <c r="M1186" s="374">
        <v>0.44978981816758967</v>
      </c>
      <c r="N1186" s="374">
        <v>7.7264665483000003</v>
      </c>
      <c r="O1186" s="374">
        <v>7.5612356322999998</v>
      </c>
      <c r="P1186" s="374">
        <v>2.185236964368209</v>
      </c>
      <c r="Q1186" s="374">
        <v>17.895300865999999</v>
      </c>
      <c r="R1186" s="374">
        <v>17.684536374</v>
      </c>
      <c r="S1186" s="374">
        <v>1.1918010602181672</v>
      </c>
      <c r="T1186" s="374">
        <v>10.076551157999999</v>
      </c>
      <c r="U1186" s="374">
        <v>10.000690494000001</v>
      </c>
      <c r="V1186" s="374">
        <v>0.75855426228330636</v>
      </c>
      <c r="W1186" s="374">
        <v>8.6896503755999994</v>
      </c>
      <c r="X1186" s="374">
        <v>8.6143328952000005</v>
      </c>
      <c r="Y1186" s="374">
        <v>0.87432748787741321</v>
      </c>
      <c r="Z1186" s="374">
        <v>18.766201534</v>
      </c>
      <c r="AA1186" s="374">
        <v>18.615023390000001</v>
      </c>
      <c r="AB1186" s="374">
        <v>0.81212975580364777</v>
      </c>
    </row>
    <row r="1187" spans="1:28" x14ac:dyDescent="0.25">
      <c r="A1187" s="373" t="s">
        <v>624</v>
      </c>
      <c r="B1187" s="374">
        <v>9.7366797107000007</v>
      </c>
      <c r="C1187" s="374">
        <v>9.6871604671</v>
      </c>
      <c r="D1187" s="374">
        <v>0.51118430182075514</v>
      </c>
      <c r="E1187" s="374">
        <v>8.4037938409000006</v>
      </c>
      <c r="F1187" s="374">
        <v>8.3942250713999993</v>
      </c>
      <c r="G1187" s="374">
        <v>0.11399229135042876</v>
      </c>
      <c r="H1187" s="374">
        <v>18.140473552</v>
      </c>
      <c r="I1187" s="374">
        <v>18.081385538999999</v>
      </c>
      <c r="J1187" s="374">
        <v>0.3267891880992968</v>
      </c>
      <c r="K1187" s="374">
        <v>8.4254160123999995</v>
      </c>
      <c r="L1187" s="374">
        <v>8.2082085956000004</v>
      </c>
      <c r="M1187" s="374">
        <v>2.6462219407585863</v>
      </c>
      <c r="N1187" s="374">
        <v>5.8659187048000003</v>
      </c>
      <c r="O1187" s="374">
        <v>5.5553585699000001</v>
      </c>
      <c r="P1187" s="374">
        <v>5.5902806451175735</v>
      </c>
      <c r="Q1187" s="374">
        <v>14.291334717</v>
      </c>
      <c r="R1187" s="374">
        <v>13.763567165</v>
      </c>
      <c r="S1187" s="374">
        <v>3.8345259311996172</v>
      </c>
      <c r="T1187" s="374">
        <v>9.1569523394000001</v>
      </c>
      <c r="U1187" s="374">
        <v>9.0395952617000006</v>
      </c>
      <c r="V1187" s="374">
        <v>1.2982558875974437</v>
      </c>
      <c r="W1187" s="374">
        <v>7.2817650047000004</v>
      </c>
      <c r="X1187" s="374">
        <v>7.1512156101000004</v>
      </c>
      <c r="Y1187" s="374">
        <v>1.825555286231606</v>
      </c>
      <c r="Z1187" s="374">
        <v>16.438717344000001</v>
      </c>
      <c r="AA1187" s="374">
        <v>16.190810872</v>
      </c>
      <c r="AB1187" s="374">
        <v>1.5311553816536927</v>
      </c>
    </row>
    <row r="1188" spans="1:28" x14ac:dyDescent="0.25">
      <c r="A1188" s="373" t="s">
        <v>625</v>
      </c>
      <c r="B1188" s="374">
        <v>9.1419266621999995</v>
      </c>
      <c r="C1188" s="374">
        <v>8.7286854928000004</v>
      </c>
      <c r="D1188" s="374">
        <v>4.7342886823092512</v>
      </c>
      <c r="E1188" s="374">
        <v>7.2229835550999999</v>
      </c>
      <c r="F1188" s="374">
        <v>6.9306051351000004</v>
      </c>
      <c r="G1188" s="374">
        <v>4.2186564419786521</v>
      </c>
      <c r="H1188" s="374">
        <v>16.364910216999998</v>
      </c>
      <c r="I1188" s="374">
        <v>15.659290628000001</v>
      </c>
      <c r="J1188" s="374">
        <v>4.5060763336130627</v>
      </c>
      <c r="K1188" s="374">
        <v>7.1096863895000002</v>
      </c>
      <c r="L1188" s="374">
        <v>6.9502635839</v>
      </c>
      <c r="M1188" s="374">
        <v>2.2937663251980434</v>
      </c>
      <c r="N1188" s="374">
        <v>4.7280524541000002</v>
      </c>
      <c r="O1188" s="374">
        <v>4.3965465121999996</v>
      </c>
      <c r="P1188" s="374">
        <v>7.5401440876402104</v>
      </c>
      <c r="Q1188" s="374">
        <v>11.837738844</v>
      </c>
      <c r="R1188" s="374">
        <v>11.346810096</v>
      </c>
      <c r="S1188" s="374">
        <v>4.3265793984959888</v>
      </c>
      <c r="T1188" s="374">
        <v>8.2434458205999999</v>
      </c>
      <c r="U1188" s="374">
        <v>7.9499960906</v>
      </c>
      <c r="V1188" s="374">
        <v>3.6911933874655967</v>
      </c>
      <c r="W1188" s="374">
        <v>6.1199408562000004</v>
      </c>
      <c r="X1188" s="374">
        <v>5.8210570664999999</v>
      </c>
      <c r="Y1188" s="374">
        <v>5.1345277375833831</v>
      </c>
      <c r="Z1188" s="374">
        <v>14.363386676999999</v>
      </c>
      <c r="AA1188" s="374">
        <v>13.771053157000001</v>
      </c>
      <c r="AB1188" s="374">
        <v>4.301294267380773</v>
      </c>
    </row>
    <row r="1189" spans="1:28" x14ac:dyDescent="0.25">
      <c r="A1189" s="373" t="s">
        <v>626</v>
      </c>
      <c r="B1189" s="374">
        <v>7.0247999483000001</v>
      </c>
      <c r="C1189" s="374">
        <v>6.7794273991000003</v>
      </c>
      <c r="D1189" s="374">
        <v>3.6193698192353851</v>
      </c>
      <c r="E1189" s="374">
        <v>5.0237522042</v>
      </c>
      <c r="F1189" s="374">
        <v>4.7960323972000003</v>
      </c>
      <c r="G1189" s="374">
        <v>4.7480873384622369</v>
      </c>
      <c r="H1189" s="374">
        <v>12.048552151999999</v>
      </c>
      <c r="I1189" s="374">
        <v>11.575459796000001</v>
      </c>
      <c r="J1189" s="374">
        <v>4.0870286307199688</v>
      </c>
      <c r="K1189" s="374">
        <v>5.7026008307999998</v>
      </c>
      <c r="L1189" s="374">
        <v>5.5378798647999998</v>
      </c>
      <c r="M1189" s="374">
        <v>2.9744409416860629</v>
      </c>
      <c r="N1189" s="374">
        <v>3.3954806754</v>
      </c>
      <c r="O1189" s="374">
        <v>3.2758223791000001</v>
      </c>
      <c r="P1189" s="374">
        <v>3.6527711961255704</v>
      </c>
      <c r="Q1189" s="374">
        <v>9.0980815061999998</v>
      </c>
      <c r="R1189" s="374">
        <v>8.8137022438999999</v>
      </c>
      <c r="S1189" s="374">
        <v>3.2265585384033235</v>
      </c>
      <c r="T1189" s="374">
        <v>6.4402378805999998</v>
      </c>
      <c r="U1189" s="374">
        <v>6.2358106664999999</v>
      </c>
      <c r="V1189" s="374">
        <v>3.2782780785539645</v>
      </c>
      <c r="W1189" s="374">
        <v>4.3038713942999998</v>
      </c>
      <c r="X1189" s="374">
        <v>4.1304021414000003</v>
      </c>
      <c r="Y1189" s="374">
        <v>4.1998151018099561</v>
      </c>
      <c r="Z1189" s="374">
        <v>10.744109275</v>
      </c>
      <c r="AA1189" s="374">
        <v>10.366212808</v>
      </c>
      <c r="AB1189" s="374">
        <v>3.6454631406791282</v>
      </c>
    </row>
    <row r="1190" spans="1:28" x14ac:dyDescent="0.25">
      <c r="A1190" s="373" t="s">
        <v>627</v>
      </c>
      <c r="B1190" s="374">
        <v>4.5859282157000001</v>
      </c>
      <c r="C1190" s="374">
        <v>4.3372160961999997</v>
      </c>
      <c r="D1190" s="374">
        <v>5.7343723250936618</v>
      </c>
      <c r="E1190" s="374">
        <v>2.8441369857000001</v>
      </c>
      <c r="F1190" s="374">
        <v>2.6760897628000002</v>
      </c>
      <c r="G1190" s="374">
        <v>6.2795809481432263</v>
      </c>
      <c r="H1190" s="374">
        <v>7.4300652013999997</v>
      </c>
      <c r="I1190" s="374">
        <v>7.0133058589999999</v>
      </c>
      <c r="J1190" s="374">
        <v>5.9424093398861677</v>
      </c>
      <c r="K1190" s="374">
        <v>3.9211600826000002</v>
      </c>
      <c r="L1190" s="374">
        <v>3.8659243319000001</v>
      </c>
      <c r="M1190" s="374">
        <v>1.4287850965994719</v>
      </c>
      <c r="N1190" s="374">
        <v>2.1152216532999999</v>
      </c>
      <c r="O1190" s="374">
        <v>1.9135268893999999</v>
      </c>
      <c r="P1190" s="374">
        <v>10.540471890794434</v>
      </c>
      <c r="Q1190" s="374">
        <v>6.0363817359</v>
      </c>
      <c r="R1190" s="374">
        <v>5.7794512213000004</v>
      </c>
      <c r="S1190" s="374">
        <v>4.4455866960705581</v>
      </c>
      <c r="T1190" s="374">
        <v>4.2920252555999996</v>
      </c>
      <c r="U1190" s="374">
        <v>4.1308590443000002</v>
      </c>
      <c r="V1190" s="374">
        <v>3.9015180516117187</v>
      </c>
      <c r="W1190" s="374">
        <v>2.5218736834</v>
      </c>
      <c r="X1190" s="374">
        <v>2.3421984488000001</v>
      </c>
      <c r="Y1190" s="374">
        <v>7.6712216546832135</v>
      </c>
      <c r="Z1190" s="374">
        <v>6.8138989391000004</v>
      </c>
      <c r="AA1190" s="374">
        <v>6.4730574930999998</v>
      </c>
      <c r="AB1190" s="374">
        <v>5.2655402236628124</v>
      </c>
    </row>
    <row r="1191" spans="1:28" x14ac:dyDescent="0.25">
      <c r="A1191" s="373" t="s">
        <v>628</v>
      </c>
      <c r="B1191" s="374">
        <v>3.5005696261999999</v>
      </c>
      <c r="C1191" s="374">
        <v>3.3057938004</v>
      </c>
      <c r="D1191" s="374">
        <v>5.8919532663057161</v>
      </c>
      <c r="E1191" s="374">
        <v>1.593355753</v>
      </c>
      <c r="F1191" s="374">
        <v>1.4686998334000001</v>
      </c>
      <c r="G1191" s="374">
        <v>8.487501446188972</v>
      </c>
      <c r="H1191" s="374">
        <v>5.0939253791999999</v>
      </c>
      <c r="I1191" s="374">
        <v>4.7744936336999997</v>
      </c>
      <c r="J1191" s="374">
        <v>6.6903795461227933</v>
      </c>
      <c r="K1191" s="374">
        <v>3.4454967744</v>
      </c>
      <c r="L1191" s="374">
        <v>3.3081710271999998</v>
      </c>
      <c r="M1191" s="374">
        <v>4.1511078499539167</v>
      </c>
      <c r="N1191" s="374">
        <v>1.3325717787</v>
      </c>
      <c r="O1191" s="374">
        <v>1.2232484777999999</v>
      </c>
      <c r="P1191" s="374">
        <v>8.9371295271600815</v>
      </c>
      <c r="Q1191" s="374">
        <v>4.7780685530999998</v>
      </c>
      <c r="R1191" s="374">
        <v>4.5314195049999997</v>
      </c>
      <c r="S1191" s="374">
        <v>5.4430857224285978</v>
      </c>
      <c r="T1191" s="374">
        <v>3.4762211754000001</v>
      </c>
      <c r="U1191" s="374">
        <v>3.3068346790000001</v>
      </c>
      <c r="V1191" s="374">
        <v>5.1223152302014352</v>
      </c>
      <c r="W1191" s="374">
        <v>1.4780596397000001</v>
      </c>
      <c r="X1191" s="374">
        <v>1.3612279402</v>
      </c>
      <c r="Y1191" s="374">
        <v>8.5828167384541345</v>
      </c>
      <c r="Z1191" s="374">
        <v>4.9542808150999997</v>
      </c>
      <c r="AA1191" s="374">
        <v>4.6680626191999997</v>
      </c>
      <c r="AB1191" s="374">
        <v>6.1314129489773439</v>
      </c>
    </row>
    <row r="1192" spans="1:28" s="340" customFormat="1" x14ac:dyDescent="0.25">
      <c r="A1192" s="379" t="s">
        <v>32</v>
      </c>
      <c r="B1192" s="375">
        <v>74.706726180000004</v>
      </c>
      <c r="C1192" s="375">
        <v>73.538824763999997</v>
      </c>
      <c r="D1192" s="375">
        <v>1.5881426168395052</v>
      </c>
      <c r="E1192" s="375">
        <v>68.094471698999996</v>
      </c>
      <c r="F1192" s="375">
        <v>67.184686346000007</v>
      </c>
      <c r="G1192" s="375">
        <v>1.3541558388984853</v>
      </c>
      <c r="H1192" s="375">
        <v>142.80119787999999</v>
      </c>
      <c r="I1192" s="375">
        <v>140.72351111</v>
      </c>
      <c r="J1192" s="375">
        <v>1.4764318724082459</v>
      </c>
      <c r="K1192" s="375">
        <v>82.728413923000005</v>
      </c>
      <c r="L1192" s="375">
        <v>83.25002868</v>
      </c>
      <c r="M1192" s="375">
        <v>-0.62656405681852378</v>
      </c>
      <c r="N1192" s="375">
        <v>62.152913632000001</v>
      </c>
      <c r="O1192" s="375">
        <v>63.819708810000002</v>
      </c>
      <c r="P1192" s="375">
        <v>-2.611724824634154</v>
      </c>
      <c r="Q1192" s="375">
        <v>144.88132755000001</v>
      </c>
      <c r="R1192" s="375">
        <v>147.06973748999999</v>
      </c>
      <c r="S1192" s="375">
        <v>-1.4880083267632016</v>
      </c>
      <c r="T1192" s="375">
        <v>78.253222551999997</v>
      </c>
      <c r="U1192" s="375">
        <v>77.790915639999994</v>
      </c>
      <c r="V1192" s="375">
        <v>0.59429421571468577</v>
      </c>
      <c r="W1192" s="375">
        <v>65.467628719999993</v>
      </c>
      <c r="X1192" s="375">
        <v>65.711316987999993</v>
      </c>
      <c r="Y1192" s="375">
        <v>-0.3708467265151616</v>
      </c>
      <c r="Z1192" s="375">
        <v>143.72085127</v>
      </c>
      <c r="AA1192" s="375">
        <v>143.50223263000001</v>
      </c>
      <c r="AB1192" s="375">
        <v>0.15234511407475892</v>
      </c>
    </row>
    <row r="1193" spans="1:28" x14ac:dyDescent="0.25">
      <c r="A1193" s="1074"/>
      <c r="B1193" s="1072"/>
      <c r="C1193" s="1072"/>
      <c r="D1193" s="1072"/>
      <c r="E1193" s="1072"/>
      <c r="F1193" s="1072"/>
      <c r="G1193" s="1072"/>
      <c r="H1193" s="1072"/>
      <c r="I1193" s="1072"/>
      <c r="J1193" s="1072"/>
      <c r="K1193" s="1072"/>
      <c r="L1193" s="1072"/>
      <c r="M1193" s="1072"/>
      <c r="N1193" s="1072"/>
      <c r="O1193" s="1072"/>
      <c r="P1193" s="1072"/>
      <c r="Q1193" s="1072"/>
      <c r="R1193" s="1072"/>
      <c r="S1193" s="1072"/>
      <c r="T1193" s="1072"/>
      <c r="U1193" s="1072"/>
      <c r="V1193" s="1072"/>
      <c r="W1193" s="1072"/>
      <c r="X1193" s="1072"/>
      <c r="Y1193" s="1072"/>
      <c r="Z1193" s="1072"/>
      <c r="AA1193" s="1072"/>
      <c r="AB1193" s="1075"/>
    </row>
    <row r="1194" spans="1:28" x14ac:dyDescent="0.25">
      <c r="A1194" s="1082" t="s">
        <v>630</v>
      </c>
      <c r="B1194" s="1077"/>
      <c r="C1194" s="1077"/>
      <c r="D1194" s="1077"/>
      <c r="E1194" s="1077"/>
      <c r="F1194" s="1077"/>
      <c r="G1194" s="1077"/>
      <c r="H1194" s="1077"/>
      <c r="I1194" s="1077"/>
      <c r="J1194" s="1077"/>
      <c r="K1194" s="1077"/>
      <c r="L1194" s="1077"/>
      <c r="M1194" s="1077"/>
      <c r="N1194" s="1077"/>
      <c r="O1194" s="1077"/>
      <c r="P1194" s="1077"/>
      <c r="Q1194" s="1077"/>
      <c r="R1194" s="1077"/>
      <c r="S1194" s="1077"/>
      <c r="T1194" s="1077"/>
      <c r="U1194" s="1077"/>
      <c r="V1194" s="1077"/>
      <c r="W1194" s="1077"/>
      <c r="X1194" s="1077"/>
      <c r="Y1194" s="1077"/>
      <c r="Z1194" s="1077"/>
      <c r="AA1194" s="1077"/>
      <c r="AB1194" s="1078"/>
    </row>
    <row r="1195" spans="1:28" x14ac:dyDescent="0.25">
      <c r="A1195" s="373" t="s">
        <v>610</v>
      </c>
      <c r="B1195" s="374">
        <v>0</v>
      </c>
      <c r="C1195" s="374">
        <v>3.3865999999999997E-5</v>
      </c>
      <c r="D1195" s="374">
        <v>-100</v>
      </c>
      <c r="E1195" s="374">
        <v>0</v>
      </c>
      <c r="F1195" s="374">
        <v>5.0798999999999999E-5</v>
      </c>
      <c r="G1195" s="374">
        <v>-100</v>
      </c>
      <c r="H1195" s="374">
        <v>0</v>
      </c>
      <c r="I1195" s="374">
        <v>8.4665000000000003E-5</v>
      </c>
      <c r="J1195" s="374">
        <v>-100</v>
      </c>
      <c r="K1195" s="374">
        <v>8.5061400000000005E-5</v>
      </c>
      <c r="L1195" s="374">
        <v>4.3479400000000003E-5</v>
      </c>
      <c r="M1195" s="374">
        <v>95.636094334328448</v>
      </c>
      <c r="N1195" s="374">
        <v>6.3795999999999997E-5</v>
      </c>
      <c r="O1195" s="374">
        <v>1.086984E-4</v>
      </c>
      <c r="P1195" s="374">
        <v>-41.309163704341557</v>
      </c>
      <c r="Q1195" s="374">
        <v>1.4885739999999999E-4</v>
      </c>
      <c r="R1195" s="374">
        <v>1.5217780000000001E-4</v>
      </c>
      <c r="S1195" s="374">
        <v>-2.1819214103502738</v>
      </c>
      <c r="T1195" s="374">
        <v>3.7606800000000001E-5</v>
      </c>
      <c r="U1195" s="374">
        <v>3.8075199999999998E-5</v>
      </c>
      <c r="V1195" s="374">
        <v>-1.2301970836659959</v>
      </c>
      <c r="W1195" s="374">
        <v>2.8205099999999999E-5</v>
      </c>
      <c r="X1195" s="374">
        <v>7.6150500000000002E-5</v>
      </c>
      <c r="Y1195" s="374">
        <v>-62.961372545157289</v>
      </c>
      <c r="Z1195" s="374">
        <v>6.5811900000000006E-5</v>
      </c>
      <c r="AA1195" s="374">
        <v>1.1422570000000001E-4</v>
      </c>
      <c r="AB1195" s="374">
        <v>-42.384332072379507</v>
      </c>
    </row>
    <row r="1196" spans="1:28" x14ac:dyDescent="0.25">
      <c r="A1196" s="373" t="s">
        <v>611</v>
      </c>
      <c r="B1196" s="374">
        <v>1.1291073E-3</v>
      </c>
      <c r="C1196" s="374">
        <v>8.6358249999999995E-4</v>
      </c>
      <c r="D1196" s="374">
        <v>30.746894477366094</v>
      </c>
      <c r="E1196" s="374">
        <v>1.0616979E-3</v>
      </c>
      <c r="F1196" s="374">
        <v>1.4562372000000001E-3</v>
      </c>
      <c r="G1196" s="374">
        <v>-27.093065607718302</v>
      </c>
      <c r="H1196" s="374">
        <v>2.1908052000000002E-3</v>
      </c>
      <c r="I1196" s="374">
        <v>2.3198197000000001E-3</v>
      </c>
      <c r="J1196" s="374">
        <v>-5.5614020348219277</v>
      </c>
      <c r="K1196" s="374">
        <v>4.0404159999999999E-4</v>
      </c>
      <c r="L1196" s="374">
        <v>2.6087620000000001E-4</v>
      </c>
      <c r="M1196" s="374">
        <v>54.87867425238484</v>
      </c>
      <c r="N1196" s="374">
        <v>1.5736357999999999E-3</v>
      </c>
      <c r="O1196" s="374">
        <v>1.5435175000000001E-3</v>
      </c>
      <c r="P1196" s="374">
        <v>1.9512768724682328</v>
      </c>
      <c r="Q1196" s="374">
        <v>1.9776773999999999E-3</v>
      </c>
      <c r="R1196" s="374">
        <v>1.8043937000000001E-3</v>
      </c>
      <c r="S1196" s="374">
        <v>9.6034307812092212</v>
      </c>
      <c r="T1196" s="374">
        <v>8.0854600000000005E-4</v>
      </c>
      <c r="U1196" s="374">
        <v>5.9968499999999998E-4</v>
      </c>
      <c r="V1196" s="374">
        <v>34.828451603758651</v>
      </c>
      <c r="W1196" s="374">
        <v>1.2880325000000001E-3</v>
      </c>
      <c r="X1196" s="374">
        <v>1.4944532E-3</v>
      </c>
      <c r="Y1196" s="374">
        <v>-13.812456622930714</v>
      </c>
      <c r="Z1196" s="374">
        <v>2.0965785000000002E-3</v>
      </c>
      <c r="AA1196" s="374">
        <v>2.0941382999999998E-3</v>
      </c>
      <c r="AB1196" s="374">
        <v>0.11652525528043078</v>
      </c>
    </row>
    <row r="1197" spans="1:28" x14ac:dyDescent="0.25">
      <c r="A1197" s="373" t="s">
        <v>612</v>
      </c>
      <c r="B1197" s="374">
        <v>1.9885770000000001E-3</v>
      </c>
      <c r="C1197" s="374">
        <v>2.0488918E-3</v>
      </c>
      <c r="D1197" s="374">
        <v>-2.9437767284734129</v>
      </c>
      <c r="E1197" s="374">
        <v>1.2976308E-3</v>
      </c>
      <c r="F1197" s="374">
        <v>1.7948969999999999E-3</v>
      </c>
      <c r="G1197" s="374">
        <v>-27.704442093334603</v>
      </c>
      <c r="H1197" s="374">
        <v>3.2862078E-3</v>
      </c>
      <c r="I1197" s="374">
        <v>3.8437888000000002E-3</v>
      </c>
      <c r="J1197" s="374">
        <v>-14.50602592941631</v>
      </c>
      <c r="K1197" s="374">
        <v>2.7644953000000002E-3</v>
      </c>
      <c r="L1197" s="374">
        <v>1.9783111E-3</v>
      </c>
      <c r="M1197" s="374">
        <v>39.740170289698121</v>
      </c>
      <c r="N1197" s="374">
        <v>4.7421726000000004E-3</v>
      </c>
      <c r="O1197" s="374">
        <v>3.5000889E-3</v>
      </c>
      <c r="P1197" s="374">
        <v>35.487204339295509</v>
      </c>
      <c r="Q1197" s="374">
        <v>7.5066678999999997E-3</v>
      </c>
      <c r="R1197" s="374">
        <v>5.4784001000000001E-3</v>
      </c>
      <c r="S1197" s="374">
        <v>37.022995089387493</v>
      </c>
      <c r="T1197" s="374">
        <v>2.3316208999999998E-3</v>
      </c>
      <c r="U1197" s="374">
        <v>2.0179878E-3</v>
      </c>
      <c r="V1197" s="374">
        <v>15.541872948885004</v>
      </c>
      <c r="W1197" s="374">
        <v>2.8205092000000002E-3</v>
      </c>
      <c r="X1197" s="374">
        <v>2.5415223000000002E-3</v>
      </c>
      <c r="Y1197" s="374">
        <v>10.977157273024908</v>
      </c>
      <c r="Z1197" s="374">
        <v>5.1521301E-3</v>
      </c>
      <c r="AA1197" s="374">
        <v>4.5595100999999997E-3</v>
      </c>
      <c r="AB1197" s="374">
        <v>12.997449002251372</v>
      </c>
    </row>
    <row r="1198" spans="1:28" x14ac:dyDescent="0.25">
      <c r="A1198" s="373" t="s">
        <v>613</v>
      </c>
      <c r="B1198" s="374">
        <v>3.0839795999999999E-3</v>
      </c>
      <c r="C1198" s="374">
        <v>4.0977836E-3</v>
      </c>
      <c r="D1198" s="374">
        <v>-24.740301073975701</v>
      </c>
      <c r="E1198" s="374">
        <v>6.8420531000000003E-3</v>
      </c>
      <c r="F1198" s="374">
        <v>7.2811858000000002E-3</v>
      </c>
      <c r="G1198" s="374">
        <v>-6.0310602154940218</v>
      </c>
      <c r="H1198" s="374">
        <v>9.9260327000000002E-3</v>
      </c>
      <c r="I1198" s="374">
        <v>1.1378969399999999E-2</v>
      </c>
      <c r="J1198" s="374">
        <v>-12.768614176957005</v>
      </c>
      <c r="K1198" s="374">
        <v>6.0393588999999998E-3</v>
      </c>
      <c r="L1198" s="374">
        <v>6.9784382000000001E-3</v>
      </c>
      <c r="M1198" s="374">
        <v>-13.456869188868081</v>
      </c>
      <c r="N1198" s="374">
        <v>6.2732776999999997E-3</v>
      </c>
      <c r="O1198" s="374">
        <v>6.8697398E-3</v>
      </c>
      <c r="P1198" s="374">
        <v>-8.6824554839762698</v>
      </c>
      <c r="Q1198" s="374">
        <v>1.2312636599999999E-2</v>
      </c>
      <c r="R1198" s="374">
        <v>1.3848177999999999E-2</v>
      </c>
      <c r="S1198" s="374">
        <v>-11.088400221314309</v>
      </c>
      <c r="T1198" s="374">
        <v>4.3905927000000003E-3</v>
      </c>
      <c r="U1198" s="374">
        <v>5.3590901999999996E-3</v>
      </c>
      <c r="V1198" s="374">
        <v>-18.072050737268786</v>
      </c>
      <c r="W1198" s="374">
        <v>6.5905898000000003E-3</v>
      </c>
      <c r="X1198" s="374">
        <v>7.1010324000000003E-3</v>
      </c>
      <c r="Y1198" s="374">
        <v>-7.1882871566675277</v>
      </c>
      <c r="Z1198" s="374">
        <v>1.0981182500000001E-2</v>
      </c>
      <c r="AA1198" s="374">
        <v>1.24601226E-2</v>
      </c>
      <c r="AB1198" s="374">
        <v>-11.869386421607119</v>
      </c>
    </row>
    <row r="1199" spans="1:28" x14ac:dyDescent="0.25">
      <c r="A1199" s="373" t="s">
        <v>614</v>
      </c>
      <c r="B1199" s="374">
        <v>1.14258916E-2</v>
      </c>
      <c r="C1199" s="374">
        <v>1.1040309599999999E-2</v>
      </c>
      <c r="D1199" s="374">
        <v>3.4924926380687893</v>
      </c>
      <c r="E1199" s="374">
        <v>1.52008175E-2</v>
      </c>
      <c r="F1199" s="374">
        <v>1.6425000400000001E-2</v>
      </c>
      <c r="G1199" s="374">
        <v>-7.4531681594357853</v>
      </c>
      <c r="H1199" s="374">
        <v>2.66267091E-2</v>
      </c>
      <c r="I1199" s="374">
        <v>2.746531E-2</v>
      </c>
      <c r="J1199" s="374">
        <v>-3.0533094292400142</v>
      </c>
      <c r="K1199" s="374">
        <v>2.5835464799999999E-2</v>
      </c>
      <c r="L1199" s="374">
        <v>2.2330606999999999E-2</v>
      </c>
      <c r="M1199" s="374">
        <v>15.695309133334344</v>
      </c>
      <c r="N1199" s="374">
        <v>2.4285027599999998E-2</v>
      </c>
      <c r="O1199" s="374">
        <v>2.05440003E-2</v>
      </c>
      <c r="P1199" s="374">
        <v>18.209828881281688</v>
      </c>
      <c r="Q1199" s="374">
        <v>5.0120492500000002E-2</v>
      </c>
      <c r="R1199" s="374">
        <v>4.28746074E-2</v>
      </c>
      <c r="S1199" s="374">
        <v>16.90017830927124</v>
      </c>
      <c r="T1199" s="374">
        <v>1.7796558300000001E-2</v>
      </c>
      <c r="U1199" s="374">
        <v>1.5983813100000001E-2</v>
      </c>
      <c r="V1199" s="374">
        <v>11.341131109697479</v>
      </c>
      <c r="W1199" s="374">
        <v>1.92170693E-2</v>
      </c>
      <c r="X1199" s="374">
        <v>1.8228521599999999E-2</v>
      </c>
      <c r="Y1199" s="374">
        <v>5.4230821439737786</v>
      </c>
      <c r="Z1199" s="374">
        <v>3.7013627700000003E-2</v>
      </c>
      <c r="AA1199" s="374">
        <v>3.4212334699999999E-2</v>
      </c>
      <c r="AB1199" s="374">
        <v>8.1879621036210715</v>
      </c>
    </row>
    <row r="1200" spans="1:28" x14ac:dyDescent="0.25">
      <c r="A1200" s="373" t="s">
        <v>615</v>
      </c>
      <c r="B1200" s="374">
        <v>2.9995646500000001E-2</v>
      </c>
      <c r="C1200" s="374">
        <v>3.1121296499999999E-2</v>
      </c>
      <c r="D1200" s="374">
        <v>-3.6169765613717209</v>
      </c>
      <c r="E1200" s="374">
        <v>4.5040196800000001E-2</v>
      </c>
      <c r="F1200" s="374">
        <v>4.3423883599999998E-2</v>
      </c>
      <c r="G1200" s="374">
        <v>3.722175600157529</v>
      </c>
      <c r="H1200" s="374">
        <v>7.5035843300000002E-2</v>
      </c>
      <c r="I1200" s="374">
        <v>7.4545180099999997E-2</v>
      </c>
      <c r="J1200" s="374">
        <v>0.65820915496050958</v>
      </c>
      <c r="K1200" s="374">
        <v>4.84076653E-2</v>
      </c>
      <c r="L1200" s="374">
        <v>4.6287737599999997E-2</v>
      </c>
      <c r="M1200" s="374">
        <v>4.5798905064653672</v>
      </c>
      <c r="N1200" s="374">
        <v>5.4008184799999998E-2</v>
      </c>
      <c r="O1200" s="374">
        <v>4.8307551800000001E-2</v>
      </c>
      <c r="P1200" s="374">
        <v>11.800707731166771</v>
      </c>
      <c r="Q1200" s="374">
        <v>0.1024158501</v>
      </c>
      <c r="R1200" s="374">
        <v>9.4595289299999996E-2</v>
      </c>
      <c r="S1200" s="374">
        <v>8.2673892726283995</v>
      </c>
      <c r="T1200" s="374">
        <v>3.8135848399999998E-2</v>
      </c>
      <c r="U1200" s="374">
        <v>3.7761985599999999E-2</v>
      </c>
      <c r="V1200" s="374">
        <v>0.99005069267332768</v>
      </c>
      <c r="W1200" s="374">
        <v>4.9005065299999997E-2</v>
      </c>
      <c r="X1200" s="374">
        <v>4.55622179E-2</v>
      </c>
      <c r="Y1200" s="374">
        <v>7.5563648098877945</v>
      </c>
      <c r="Z1200" s="374">
        <v>8.7140913700000003E-2</v>
      </c>
      <c r="AA1200" s="374">
        <v>8.3324203499999999E-2</v>
      </c>
      <c r="AB1200" s="374">
        <v>4.5805540763435015</v>
      </c>
    </row>
    <row r="1201" spans="1:28" x14ac:dyDescent="0.25">
      <c r="A1201" s="373" t="s">
        <v>616</v>
      </c>
      <c r="B1201" s="374">
        <v>0.1228566775</v>
      </c>
      <c r="C1201" s="374">
        <v>0.1250331992</v>
      </c>
      <c r="D1201" s="374">
        <v>-1.740755026605767</v>
      </c>
      <c r="E1201" s="374">
        <v>0.16867667829999999</v>
      </c>
      <c r="F1201" s="374">
        <v>0.15978585249999999</v>
      </c>
      <c r="G1201" s="374">
        <v>5.5642133899182378</v>
      </c>
      <c r="H1201" s="374">
        <v>0.2915333558</v>
      </c>
      <c r="I1201" s="374">
        <v>0.28481905169999999</v>
      </c>
      <c r="J1201" s="374">
        <v>2.3573928990790138</v>
      </c>
      <c r="K1201" s="374">
        <v>0.16734862419999999</v>
      </c>
      <c r="L1201" s="374">
        <v>0.181105393</v>
      </c>
      <c r="M1201" s="374">
        <v>-7.5960017380597877</v>
      </c>
      <c r="N1201" s="374">
        <v>0.1488845023</v>
      </c>
      <c r="O1201" s="374">
        <v>0.1564269002</v>
      </c>
      <c r="P1201" s="374">
        <v>-4.82167574142085</v>
      </c>
      <c r="Q1201" s="374">
        <v>0.31623312640000001</v>
      </c>
      <c r="R1201" s="374">
        <v>0.33753229309999999</v>
      </c>
      <c r="S1201" s="374">
        <v>-6.3102604211235374</v>
      </c>
      <c r="T1201" s="374">
        <v>0.14252716730000001</v>
      </c>
      <c r="U1201" s="374">
        <v>0.14958464160000001</v>
      </c>
      <c r="V1201" s="374">
        <v>-4.7180474041393916</v>
      </c>
      <c r="W1201" s="374">
        <v>0.1599262903</v>
      </c>
      <c r="X1201" s="374">
        <v>0.1583151213</v>
      </c>
      <c r="Y1201" s="374">
        <v>1.0176974800448102</v>
      </c>
      <c r="Z1201" s="374">
        <v>0.30245345759999998</v>
      </c>
      <c r="AA1201" s="374">
        <v>0.30789976289999998</v>
      </c>
      <c r="AB1201" s="374">
        <v>-1.7688566073267409</v>
      </c>
    </row>
    <row r="1202" spans="1:28" x14ac:dyDescent="0.25">
      <c r="A1202" s="373" t="s">
        <v>617</v>
      </c>
      <c r="B1202" s="374">
        <v>0.49465163629999997</v>
      </c>
      <c r="C1202" s="374">
        <v>0.4700182437</v>
      </c>
      <c r="D1202" s="374">
        <v>5.2409439272154801</v>
      </c>
      <c r="E1202" s="374">
        <v>0.66441758910000004</v>
      </c>
      <c r="F1202" s="374">
        <v>0.66699509999999995</v>
      </c>
      <c r="G1202" s="374">
        <v>-0.38643625717789121</v>
      </c>
      <c r="H1202" s="374">
        <v>1.1590692254999999</v>
      </c>
      <c r="I1202" s="374">
        <v>1.1370133437000001</v>
      </c>
      <c r="J1202" s="374">
        <v>1.9398085275083021</v>
      </c>
      <c r="K1202" s="374">
        <v>0.71547457290000005</v>
      </c>
      <c r="L1202" s="374">
        <v>0.69906519619999996</v>
      </c>
      <c r="M1202" s="374">
        <v>2.3473313775594473</v>
      </c>
      <c r="N1202" s="374">
        <v>0.62793286729999997</v>
      </c>
      <c r="O1202" s="374">
        <v>0.6416902203</v>
      </c>
      <c r="P1202" s="374">
        <v>-2.143924367986827</v>
      </c>
      <c r="Q1202" s="374">
        <v>1.3434074402</v>
      </c>
      <c r="R1202" s="374">
        <v>1.3407554165</v>
      </c>
      <c r="S1202" s="374">
        <v>0.19780070752375423</v>
      </c>
      <c r="T1202" s="374">
        <v>0.5922804357</v>
      </c>
      <c r="U1202" s="374">
        <v>0.57030740099999999</v>
      </c>
      <c r="V1202" s="374">
        <v>3.8528405315223946</v>
      </c>
      <c r="W1202" s="374">
        <v>0.64828720139999996</v>
      </c>
      <c r="X1202" s="374">
        <v>0.65591525360000003</v>
      </c>
      <c r="Y1202" s="374">
        <v>-1.1629630745943809</v>
      </c>
      <c r="Z1202" s="374">
        <v>1.2405676371000001</v>
      </c>
      <c r="AA1202" s="374">
        <v>1.2262226544999999</v>
      </c>
      <c r="AB1202" s="374">
        <v>1.1698513762860907</v>
      </c>
    </row>
    <row r="1203" spans="1:28" x14ac:dyDescent="0.25">
      <c r="A1203" s="373" t="s">
        <v>618</v>
      </c>
      <c r="B1203" s="374">
        <v>1.1326263602</v>
      </c>
      <c r="C1203" s="374">
        <v>1.1077362037</v>
      </c>
      <c r="D1203" s="374">
        <v>2.2469389748988267</v>
      </c>
      <c r="E1203" s="374">
        <v>1.4666215036000001</v>
      </c>
      <c r="F1203" s="374">
        <v>1.4153455208000001</v>
      </c>
      <c r="G1203" s="374">
        <v>3.6228597219862602</v>
      </c>
      <c r="H1203" s="374">
        <v>2.5992478638000001</v>
      </c>
      <c r="I1203" s="374">
        <v>2.5230817244999999</v>
      </c>
      <c r="J1203" s="374">
        <v>3.0187741665440582</v>
      </c>
      <c r="K1203" s="374">
        <v>1.7530476419000001</v>
      </c>
      <c r="L1203" s="374">
        <v>1.6740603295000001</v>
      </c>
      <c r="M1203" s="374">
        <v>4.7183073995661573</v>
      </c>
      <c r="N1203" s="374">
        <v>1.4950641706000001</v>
      </c>
      <c r="O1203" s="374">
        <v>1.4240757157999999</v>
      </c>
      <c r="P1203" s="374">
        <v>4.9848792457022562</v>
      </c>
      <c r="Q1203" s="374">
        <v>3.2481118124999999</v>
      </c>
      <c r="R1203" s="374">
        <v>3.0981360453</v>
      </c>
      <c r="S1203" s="374">
        <v>4.8408386528900005</v>
      </c>
      <c r="T1203" s="374">
        <v>1.406922979</v>
      </c>
      <c r="U1203" s="374">
        <v>1.3557035689000001</v>
      </c>
      <c r="V1203" s="374">
        <v>3.7780685449960494</v>
      </c>
      <c r="W1203" s="374">
        <v>1.4791963904000001</v>
      </c>
      <c r="X1203" s="374">
        <v>1.4191680728</v>
      </c>
      <c r="Y1203" s="374">
        <v>4.2298244126620643</v>
      </c>
      <c r="Z1203" s="374">
        <v>2.8861193693999998</v>
      </c>
      <c r="AA1203" s="374">
        <v>2.7748716416999999</v>
      </c>
      <c r="AB1203" s="374">
        <v>4.0091125668012983</v>
      </c>
    </row>
    <row r="1204" spans="1:28" x14ac:dyDescent="0.25">
      <c r="A1204" s="373" t="s">
        <v>619</v>
      </c>
      <c r="B1204" s="374">
        <v>2.0770119986000002</v>
      </c>
      <c r="C1204" s="374">
        <v>2.057889383</v>
      </c>
      <c r="D1204" s="374">
        <v>0.92923437760892291</v>
      </c>
      <c r="E1204" s="374">
        <v>2.5812495566</v>
      </c>
      <c r="F1204" s="374">
        <v>2.5657944224000002</v>
      </c>
      <c r="G1204" s="374">
        <v>0.60235278653164581</v>
      </c>
      <c r="H1204" s="374">
        <v>4.6582615553000002</v>
      </c>
      <c r="I1204" s="374">
        <v>4.6236838053999998</v>
      </c>
      <c r="J1204" s="374">
        <v>0.74783984708506335</v>
      </c>
      <c r="K1204" s="374">
        <v>3.6263218296000002</v>
      </c>
      <c r="L1204" s="374">
        <v>3.5223049275</v>
      </c>
      <c r="M1204" s="374">
        <v>2.9530919168269554</v>
      </c>
      <c r="N1204" s="374">
        <v>2.8138714694</v>
      </c>
      <c r="O1204" s="374">
        <v>2.8133007435000001</v>
      </c>
      <c r="P1204" s="374">
        <v>2.0286700642246913E-2</v>
      </c>
      <c r="Q1204" s="374">
        <v>6.4401932989999997</v>
      </c>
      <c r="R1204" s="374">
        <v>6.3356056710999997</v>
      </c>
      <c r="S1204" s="374">
        <v>1.6507913107199679</v>
      </c>
      <c r="T1204" s="374">
        <v>2.7619827767</v>
      </c>
      <c r="U1204" s="374">
        <v>2.6990897973000001</v>
      </c>
      <c r="V1204" s="374">
        <v>2.3301551309228064</v>
      </c>
      <c r="W1204" s="374">
        <v>2.6840948426</v>
      </c>
      <c r="X1204" s="374">
        <v>2.6741660907</v>
      </c>
      <c r="Y1204" s="374">
        <v>0.37128404007997773</v>
      </c>
      <c r="Z1204" s="374">
        <v>5.4460776192999996</v>
      </c>
      <c r="AA1204" s="374">
        <v>5.3732558881000001</v>
      </c>
      <c r="AB1204" s="374">
        <v>1.3552626697209025</v>
      </c>
    </row>
    <row r="1205" spans="1:28" x14ac:dyDescent="0.25">
      <c r="A1205" s="373" t="s">
        <v>620</v>
      </c>
      <c r="B1205" s="374">
        <v>3.3245606447</v>
      </c>
      <c r="C1205" s="374">
        <v>3.2786317448000002</v>
      </c>
      <c r="D1205" s="374">
        <v>1.400855706739379</v>
      </c>
      <c r="E1205" s="374">
        <v>3.9089694159000001</v>
      </c>
      <c r="F1205" s="374">
        <v>3.7847264937</v>
      </c>
      <c r="G1205" s="374">
        <v>3.2827450651140344</v>
      </c>
      <c r="H1205" s="374">
        <v>7.2335300605999997</v>
      </c>
      <c r="I1205" s="374">
        <v>7.0633582385000002</v>
      </c>
      <c r="J1205" s="374">
        <v>2.4092197557310513</v>
      </c>
      <c r="K1205" s="374">
        <v>6.2257960586000003</v>
      </c>
      <c r="L1205" s="374">
        <v>5.5465171066999996</v>
      </c>
      <c r="M1205" s="374">
        <v>12.246945945221288</v>
      </c>
      <c r="N1205" s="374">
        <v>5.0321991299000004</v>
      </c>
      <c r="O1205" s="374">
        <v>4.7792044580999997</v>
      </c>
      <c r="P1205" s="374">
        <v>5.2936565911344102</v>
      </c>
      <c r="Q1205" s="374">
        <v>11.257995189000001</v>
      </c>
      <c r="R1205" s="374">
        <v>10.325721565</v>
      </c>
      <c r="S1205" s="374">
        <v>9.0286535244183739</v>
      </c>
      <c r="T1205" s="374">
        <v>4.6072359617999998</v>
      </c>
      <c r="U1205" s="374">
        <v>4.2716347481000003</v>
      </c>
      <c r="V1205" s="374">
        <v>7.8565053776958216</v>
      </c>
      <c r="W1205" s="374">
        <v>4.4055644259999998</v>
      </c>
      <c r="X1205" s="374">
        <v>4.2201627912999999</v>
      </c>
      <c r="Y1205" s="374">
        <v>4.3932341918707873</v>
      </c>
      <c r="Z1205" s="374">
        <v>9.0128003878000005</v>
      </c>
      <c r="AA1205" s="374">
        <v>8.4917975394000003</v>
      </c>
      <c r="AB1205" s="374">
        <v>6.1353658749242035</v>
      </c>
    </row>
    <row r="1206" spans="1:28" x14ac:dyDescent="0.25">
      <c r="A1206" s="373" t="s">
        <v>621</v>
      </c>
      <c r="B1206" s="374">
        <v>4.7494296912999996</v>
      </c>
      <c r="C1206" s="374">
        <v>4.8157870393</v>
      </c>
      <c r="D1206" s="374">
        <v>-1.3779128407980012</v>
      </c>
      <c r="E1206" s="374">
        <v>4.9453872562000001</v>
      </c>
      <c r="F1206" s="374">
        <v>5.0361283431999997</v>
      </c>
      <c r="G1206" s="374">
        <v>-1.8018025120928871</v>
      </c>
      <c r="H1206" s="374">
        <v>9.6948169474999997</v>
      </c>
      <c r="I1206" s="374">
        <v>9.8519153824999997</v>
      </c>
      <c r="J1206" s="374">
        <v>-1.5945978918886605</v>
      </c>
      <c r="K1206" s="374">
        <v>8.0988556595999999</v>
      </c>
      <c r="L1206" s="374">
        <v>7.2133315340999999</v>
      </c>
      <c r="M1206" s="374">
        <v>12.276215522797074</v>
      </c>
      <c r="N1206" s="374">
        <v>6.6570843848000001</v>
      </c>
      <c r="O1206" s="374">
        <v>6.1533757435999998</v>
      </c>
      <c r="P1206" s="374">
        <v>8.185891162649984</v>
      </c>
      <c r="Q1206" s="374">
        <v>14.755940044000001</v>
      </c>
      <c r="R1206" s="374">
        <v>13.366707278</v>
      </c>
      <c r="S1206" s="374">
        <v>10.393231011249204</v>
      </c>
      <c r="T1206" s="374">
        <v>6.2302560991</v>
      </c>
      <c r="U1206" s="374">
        <v>5.8655618312</v>
      </c>
      <c r="V1206" s="374">
        <v>6.2175504818672955</v>
      </c>
      <c r="W1206" s="374">
        <v>5.7021516493000002</v>
      </c>
      <c r="X1206" s="374">
        <v>5.5253197471000002</v>
      </c>
      <c r="Y1206" s="374">
        <v>3.2003921997964202</v>
      </c>
      <c r="Z1206" s="374">
        <v>11.932407747999999</v>
      </c>
      <c r="AA1206" s="374">
        <v>11.390881578</v>
      </c>
      <c r="AB1206" s="374">
        <v>4.7540321290486132</v>
      </c>
    </row>
    <row r="1207" spans="1:28" x14ac:dyDescent="0.25">
      <c r="A1207" s="373" t="s">
        <v>622</v>
      </c>
      <c r="B1207" s="374">
        <v>6.3059569369000004</v>
      </c>
      <c r="C1207" s="374">
        <v>6.2835432432999996</v>
      </c>
      <c r="D1207" s="374">
        <v>0.356704692434473</v>
      </c>
      <c r="E1207" s="374">
        <v>6.4521341991999996</v>
      </c>
      <c r="F1207" s="374">
        <v>6.4258434743999997</v>
      </c>
      <c r="G1207" s="374">
        <v>0.40914044832776053</v>
      </c>
      <c r="H1207" s="374">
        <v>12.758091136000001</v>
      </c>
      <c r="I1207" s="374">
        <v>12.709386717999999</v>
      </c>
      <c r="J1207" s="374">
        <v>0.38321611483442819</v>
      </c>
      <c r="K1207" s="374">
        <v>8.6942100134999993</v>
      </c>
      <c r="L1207" s="374">
        <v>7.4690514714000003</v>
      </c>
      <c r="M1207" s="374">
        <v>16.403134277375052</v>
      </c>
      <c r="N1207" s="374">
        <v>6.7142185757000004</v>
      </c>
      <c r="O1207" s="374">
        <v>6.0380822998000001</v>
      </c>
      <c r="P1207" s="374">
        <v>11.197864526000178</v>
      </c>
      <c r="Q1207" s="374">
        <v>15.408428589</v>
      </c>
      <c r="R1207" s="374">
        <v>13.507133770999999</v>
      </c>
      <c r="S1207" s="374">
        <v>14.076227053307978</v>
      </c>
      <c r="T1207" s="374">
        <v>7.3618358419999996</v>
      </c>
      <c r="U1207" s="374">
        <v>6.8026229334000003</v>
      </c>
      <c r="V1207" s="374">
        <v>8.2205483689877354</v>
      </c>
      <c r="W1207" s="374">
        <v>6.5680052378999996</v>
      </c>
      <c r="X1207" s="374">
        <v>6.2560606373000001</v>
      </c>
      <c r="Y1207" s="374">
        <v>4.9862784056170728</v>
      </c>
      <c r="Z1207" s="374">
        <v>13.929841079999999</v>
      </c>
      <c r="AA1207" s="374">
        <v>13.058683571</v>
      </c>
      <c r="AB1207" s="374">
        <v>6.6710974675473267</v>
      </c>
    </row>
    <row r="1208" spans="1:28" x14ac:dyDescent="0.25">
      <c r="A1208" s="373" t="s">
        <v>623</v>
      </c>
      <c r="B1208" s="374">
        <v>6.8674878802999997</v>
      </c>
      <c r="C1208" s="374">
        <v>6.7683101213999999</v>
      </c>
      <c r="D1208" s="374">
        <v>1.4653252750109758</v>
      </c>
      <c r="E1208" s="374">
        <v>6.5653528658999996</v>
      </c>
      <c r="F1208" s="374">
        <v>6.5462524279999998</v>
      </c>
      <c r="G1208" s="374">
        <v>0.2917766784901632</v>
      </c>
      <c r="H1208" s="374">
        <v>13.432840746</v>
      </c>
      <c r="I1208" s="374">
        <v>13.314562549</v>
      </c>
      <c r="J1208" s="374">
        <v>0.88833708628965891</v>
      </c>
      <c r="K1208" s="374">
        <v>7.448605776</v>
      </c>
      <c r="L1208" s="374">
        <v>6.6054761655999998</v>
      </c>
      <c r="M1208" s="374">
        <v>12.76410041097189</v>
      </c>
      <c r="N1208" s="374">
        <v>5.3551985034999996</v>
      </c>
      <c r="O1208" s="374">
        <v>4.8049679586999998</v>
      </c>
      <c r="P1208" s="374">
        <v>11.451284369206615</v>
      </c>
      <c r="Q1208" s="374">
        <v>12.80380428</v>
      </c>
      <c r="R1208" s="374">
        <v>11.410444124</v>
      </c>
      <c r="S1208" s="374">
        <v>12.21127013863812</v>
      </c>
      <c r="T1208" s="374">
        <v>7.1244079419000004</v>
      </c>
      <c r="U1208" s="374">
        <v>6.6970125990999998</v>
      </c>
      <c r="V1208" s="374">
        <v>6.3818805247198851</v>
      </c>
      <c r="W1208" s="374">
        <v>6.0303272961000003</v>
      </c>
      <c r="X1208" s="374">
        <v>5.7838238076000001</v>
      </c>
      <c r="Y1208" s="374">
        <v>4.261946710342257</v>
      </c>
      <c r="Z1208" s="374">
        <v>13.154735238000001</v>
      </c>
      <c r="AA1208" s="374">
        <v>12.480836407</v>
      </c>
      <c r="AB1208" s="374">
        <v>5.3994685053482261</v>
      </c>
    </row>
    <row r="1209" spans="1:28" x14ac:dyDescent="0.25">
      <c r="A1209" s="373" t="s">
        <v>624</v>
      </c>
      <c r="B1209" s="374">
        <v>6.9526381961999997</v>
      </c>
      <c r="C1209" s="374">
        <v>6.8861375636000002</v>
      </c>
      <c r="D1209" s="374">
        <v>0.96571745751232729</v>
      </c>
      <c r="E1209" s="374">
        <v>6.0996121978</v>
      </c>
      <c r="F1209" s="374">
        <v>6.0555482278000001</v>
      </c>
      <c r="G1209" s="374">
        <v>0.72766277044429284</v>
      </c>
      <c r="H1209" s="374">
        <v>13.052250394</v>
      </c>
      <c r="I1209" s="374">
        <v>12.941685790999999</v>
      </c>
      <c r="J1209" s="374">
        <v>0.8543292178897488</v>
      </c>
      <c r="K1209" s="374">
        <v>6.3030724006999996</v>
      </c>
      <c r="L1209" s="374">
        <v>5.6122730596999997</v>
      </c>
      <c r="M1209" s="374">
        <v>12.308726493734179</v>
      </c>
      <c r="N1209" s="374">
        <v>4.2388199206000001</v>
      </c>
      <c r="O1209" s="374">
        <v>3.8591553850999998</v>
      </c>
      <c r="P1209" s="374">
        <v>9.8380214739698157</v>
      </c>
      <c r="Q1209" s="374">
        <v>10.541892321000001</v>
      </c>
      <c r="R1209" s="374">
        <v>9.4714284449000008</v>
      </c>
      <c r="S1209" s="374">
        <v>11.302032025342523</v>
      </c>
      <c r="T1209" s="374">
        <v>6.6654563946999996</v>
      </c>
      <c r="U1209" s="374">
        <v>6.3283707119999999</v>
      </c>
      <c r="V1209" s="374">
        <v>5.3265792735689432</v>
      </c>
      <c r="W1209" s="374">
        <v>5.2769308280000002</v>
      </c>
      <c r="X1209" s="374">
        <v>5.0938485202999999</v>
      </c>
      <c r="Y1209" s="374">
        <v>3.5941843769083714</v>
      </c>
      <c r="Z1209" s="374">
        <v>11.942387223000001</v>
      </c>
      <c r="AA1209" s="374">
        <v>11.422219232</v>
      </c>
      <c r="AB1209" s="374">
        <v>4.5540011133976543</v>
      </c>
    </row>
    <row r="1210" spans="1:28" x14ac:dyDescent="0.25">
      <c r="A1210" s="373" t="s">
        <v>625</v>
      </c>
      <c r="B1210" s="374">
        <v>6.7444121224</v>
      </c>
      <c r="C1210" s="374">
        <v>6.3651063781000001</v>
      </c>
      <c r="D1210" s="374">
        <v>5.9591422635928204</v>
      </c>
      <c r="E1210" s="374">
        <v>5.3117572912000002</v>
      </c>
      <c r="F1210" s="374">
        <v>5.0502042760999997</v>
      </c>
      <c r="G1210" s="374">
        <v>5.1790581291492499</v>
      </c>
      <c r="H1210" s="374">
        <v>12.056169413999999</v>
      </c>
      <c r="I1210" s="374">
        <v>11.415310654000001</v>
      </c>
      <c r="J1210" s="374">
        <v>5.6140282067175917</v>
      </c>
      <c r="K1210" s="374">
        <v>5.4382802857000003</v>
      </c>
      <c r="L1210" s="374">
        <v>4.9044289843</v>
      </c>
      <c r="M1210" s="374">
        <v>10.885085768576918</v>
      </c>
      <c r="N1210" s="374">
        <v>3.4229071750000002</v>
      </c>
      <c r="O1210" s="374">
        <v>3.1148894354999999</v>
      </c>
      <c r="P1210" s="374">
        <v>9.8885609225663362</v>
      </c>
      <c r="Q1210" s="374">
        <v>8.8611874606000001</v>
      </c>
      <c r="R1210" s="374">
        <v>8.0193184197999994</v>
      </c>
      <c r="S1210" s="374">
        <v>10.49801238371324</v>
      </c>
      <c r="T1210" s="374">
        <v>6.1669536162999998</v>
      </c>
      <c r="U1210" s="374">
        <v>5.7255427284999998</v>
      </c>
      <c r="V1210" s="374">
        <v>7.7095029891715239</v>
      </c>
      <c r="W1210" s="374">
        <v>4.4766711722999997</v>
      </c>
      <c r="X1210" s="374">
        <v>4.2028186536999996</v>
      </c>
      <c r="Y1210" s="374">
        <v>6.5159251722391343</v>
      </c>
      <c r="Z1210" s="374">
        <v>10.643624789</v>
      </c>
      <c r="AA1210" s="374">
        <v>9.9283613822000003</v>
      </c>
      <c r="AB1210" s="374">
        <v>7.2042442782386695</v>
      </c>
    </row>
    <row r="1211" spans="1:28" x14ac:dyDescent="0.25">
      <c r="A1211" s="373" t="s">
        <v>626</v>
      </c>
      <c r="B1211" s="374">
        <v>5.1372221241</v>
      </c>
      <c r="C1211" s="374">
        <v>4.8843148504</v>
      </c>
      <c r="D1211" s="374">
        <v>5.1779478073426866</v>
      </c>
      <c r="E1211" s="374">
        <v>3.6021325966000002</v>
      </c>
      <c r="F1211" s="374">
        <v>3.4495610442000002</v>
      </c>
      <c r="G1211" s="374">
        <v>4.4229265823989339</v>
      </c>
      <c r="H1211" s="374">
        <v>8.7393547205999997</v>
      </c>
      <c r="I1211" s="374">
        <v>8.3338758946000002</v>
      </c>
      <c r="J1211" s="374">
        <v>4.865429136792554</v>
      </c>
      <c r="K1211" s="374">
        <v>4.3262533661999996</v>
      </c>
      <c r="L1211" s="374">
        <v>3.9285978613000001</v>
      </c>
      <c r="M1211" s="374">
        <v>10.122072020077223</v>
      </c>
      <c r="N1211" s="374">
        <v>2.4668035880999999</v>
      </c>
      <c r="O1211" s="374">
        <v>2.3056554317</v>
      </c>
      <c r="P1211" s="374">
        <v>6.9892558178644482</v>
      </c>
      <c r="Q1211" s="374">
        <v>6.7930569542999999</v>
      </c>
      <c r="R1211" s="374">
        <v>6.2342532930000001</v>
      </c>
      <c r="S1211" s="374">
        <v>8.9634417313046999</v>
      </c>
      <c r="T1211" s="374">
        <v>4.7786818954000001</v>
      </c>
      <c r="U1211" s="374">
        <v>4.4658502064999999</v>
      </c>
      <c r="V1211" s="374">
        <v>7.0049749641104553</v>
      </c>
      <c r="W1211" s="374">
        <v>3.1001883251</v>
      </c>
      <c r="X1211" s="374">
        <v>2.9486972317000002</v>
      </c>
      <c r="Y1211" s="374">
        <v>5.1375601323660147</v>
      </c>
      <c r="Z1211" s="374">
        <v>7.8788702205999996</v>
      </c>
      <c r="AA1211" s="374">
        <v>7.4145474380999996</v>
      </c>
      <c r="AB1211" s="374">
        <v>6.2623212863141875</v>
      </c>
    </row>
    <row r="1212" spans="1:28" x14ac:dyDescent="0.25">
      <c r="A1212" s="373" t="s">
        <v>627</v>
      </c>
      <c r="B1212" s="374">
        <v>3.2847553997999999</v>
      </c>
      <c r="C1212" s="374">
        <v>3.0745337964999999</v>
      </c>
      <c r="D1212" s="374">
        <v>6.8375115453052748</v>
      </c>
      <c r="E1212" s="374">
        <v>1.9866129425000001</v>
      </c>
      <c r="F1212" s="374">
        <v>1.8545503404999999</v>
      </c>
      <c r="G1212" s="374">
        <v>7.1210038959845789</v>
      </c>
      <c r="H1212" s="374">
        <v>5.2713683422999997</v>
      </c>
      <c r="I1212" s="374">
        <v>4.9290841370000003</v>
      </c>
      <c r="J1212" s="374">
        <v>6.944174531951175</v>
      </c>
      <c r="K1212" s="374">
        <v>2.9849337966</v>
      </c>
      <c r="L1212" s="374">
        <v>2.7308441025999999</v>
      </c>
      <c r="M1212" s="374">
        <v>9.30443791200255</v>
      </c>
      <c r="N1212" s="374">
        <v>1.4783322080000001</v>
      </c>
      <c r="O1212" s="374">
        <v>1.3216778566</v>
      </c>
      <c r="P1212" s="374">
        <v>11.852687901043568</v>
      </c>
      <c r="Q1212" s="374">
        <v>4.4632660046000003</v>
      </c>
      <c r="R1212" s="374">
        <v>4.0525219591999999</v>
      </c>
      <c r="S1212" s="374">
        <v>10.135516834585756</v>
      </c>
      <c r="T1212" s="374">
        <v>3.1522002241</v>
      </c>
      <c r="U1212" s="374">
        <v>2.9240478399000001</v>
      </c>
      <c r="V1212" s="374">
        <v>7.8026214580607656</v>
      </c>
      <c r="W1212" s="374">
        <v>1.7618951725000001</v>
      </c>
      <c r="X1212" s="374">
        <v>1.6212299153</v>
      </c>
      <c r="Y1212" s="374">
        <v>8.6764533440015335</v>
      </c>
      <c r="Z1212" s="374">
        <v>4.9140953966999996</v>
      </c>
      <c r="AA1212" s="374">
        <v>4.5452777551999999</v>
      </c>
      <c r="AB1212" s="374">
        <v>8.1143037095600121</v>
      </c>
    </row>
    <row r="1213" spans="1:28" x14ac:dyDescent="0.25">
      <c r="A1213" s="373" t="s">
        <v>628</v>
      </c>
      <c r="B1213" s="374">
        <v>2.3347487375</v>
      </c>
      <c r="C1213" s="374">
        <v>2.1971601482000001</v>
      </c>
      <c r="D1213" s="374">
        <v>6.2621101794840817</v>
      </c>
      <c r="E1213" s="374">
        <v>1.0355445822</v>
      </c>
      <c r="F1213" s="374">
        <v>0.95132309500000001</v>
      </c>
      <c r="G1213" s="374">
        <v>8.8530897276282374</v>
      </c>
      <c r="H1213" s="374">
        <v>3.3702933197</v>
      </c>
      <c r="I1213" s="374">
        <v>3.1484832431999998</v>
      </c>
      <c r="J1213" s="374">
        <v>7.0449819600932884</v>
      </c>
      <c r="K1213" s="374">
        <v>2.5045940450000002</v>
      </c>
      <c r="L1213" s="374">
        <v>2.2911609922</v>
      </c>
      <c r="M1213" s="374">
        <v>9.3154978426487354</v>
      </c>
      <c r="N1213" s="374">
        <v>0.8893903232</v>
      </c>
      <c r="O1213" s="374">
        <v>0.80721023700000005</v>
      </c>
      <c r="P1213" s="374">
        <v>10.180753716085489</v>
      </c>
      <c r="Q1213" s="374">
        <v>3.3939843681999999</v>
      </c>
      <c r="R1213" s="374">
        <v>3.0983712292000001</v>
      </c>
      <c r="S1213" s="374">
        <v>9.5409206041565007</v>
      </c>
      <c r="T1213" s="374">
        <v>2.4098396392999999</v>
      </c>
      <c r="U1213" s="374">
        <v>2.2383188073000002</v>
      </c>
      <c r="V1213" s="374">
        <v>7.6629312786277604</v>
      </c>
      <c r="W1213" s="374">
        <v>0.97092781260000005</v>
      </c>
      <c r="X1213" s="374">
        <v>0.88822268289999995</v>
      </c>
      <c r="Y1213" s="374">
        <v>9.311305744858057</v>
      </c>
      <c r="Z1213" s="374">
        <v>3.3807674519000002</v>
      </c>
      <c r="AA1213" s="374">
        <v>3.1265414902000002</v>
      </c>
      <c r="AB1213" s="374">
        <v>8.1312198317808893</v>
      </c>
    </row>
    <row r="1214" spans="1:28" s="340" customFormat="1" x14ac:dyDescent="0.25">
      <c r="A1214" s="379" t="s">
        <v>32</v>
      </c>
      <c r="B1214" s="375">
        <v>49.575981607999999</v>
      </c>
      <c r="C1214" s="375">
        <v>48.363407645000002</v>
      </c>
      <c r="D1214" s="375">
        <v>2.5072136601717698</v>
      </c>
      <c r="E1214" s="375">
        <v>44.857911070999997</v>
      </c>
      <c r="F1214" s="375">
        <v>44.032490621000001</v>
      </c>
      <c r="G1214" s="375">
        <v>1.8745713412048781</v>
      </c>
      <c r="H1214" s="375">
        <v>94.433892678999996</v>
      </c>
      <c r="I1214" s="375">
        <v>92.395898266000003</v>
      </c>
      <c r="J1214" s="375">
        <v>2.2057195733221624</v>
      </c>
      <c r="K1214" s="375">
        <v>58.370330158000002</v>
      </c>
      <c r="L1214" s="375">
        <v>52.456096574</v>
      </c>
      <c r="M1214" s="375">
        <v>11.274635305081793</v>
      </c>
      <c r="N1214" s="375">
        <v>41.431652913000001</v>
      </c>
      <c r="O1214" s="375">
        <v>38.300585982999998</v>
      </c>
      <c r="P1214" s="375">
        <v>8.1749844020395646</v>
      </c>
      <c r="Q1214" s="375">
        <v>99.801983070999995</v>
      </c>
      <c r="R1214" s="375">
        <v>90.756682556000001</v>
      </c>
      <c r="S1214" s="375">
        <v>9.9665393888970435</v>
      </c>
      <c r="T1214" s="375">
        <v>53.464081747000002</v>
      </c>
      <c r="U1214" s="375">
        <v>50.155408452000003</v>
      </c>
      <c r="V1214" s="375">
        <v>6.5968424884157439</v>
      </c>
      <c r="W1214" s="375">
        <v>43.343116115999997</v>
      </c>
      <c r="X1214" s="375">
        <v>41.522752423999997</v>
      </c>
      <c r="Y1214" s="375">
        <v>4.3840149935432393</v>
      </c>
      <c r="Z1214" s="375">
        <v>96.807197861999995</v>
      </c>
      <c r="AA1214" s="375">
        <v>91.678160875000003</v>
      </c>
      <c r="AB1214" s="375">
        <v>5.5946115607546476</v>
      </c>
    </row>
    <row r="1215" spans="1:28" x14ac:dyDescent="0.25">
      <c r="A1215" s="1071"/>
      <c r="B1215" s="1072"/>
      <c r="C1215" s="1072"/>
      <c r="D1215" s="1072"/>
      <c r="E1215" s="1072"/>
      <c r="F1215" s="1072"/>
      <c r="G1215" s="1072"/>
      <c r="H1215" s="1072"/>
      <c r="I1215" s="1072"/>
      <c r="J1215" s="1072"/>
      <c r="K1215" s="1072"/>
      <c r="L1215" s="1072"/>
      <c r="M1215" s="1072"/>
      <c r="N1215" s="1072"/>
      <c r="O1215" s="1072"/>
      <c r="P1215" s="1072"/>
      <c r="Q1215" s="1072"/>
      <c r="R1215" s="1072"/>
      <c r="S1215" s="1072"/>
      <c r="T1215" s="1072"/>
      <c r="U1215" s="1072"/>
      <c r="V1215" s="1072"/>
      <c r="W1215" s="1072"/>
      <c r="X1215" s="1072"/>
      <c r="Y1215" s="1072"/>
      <c r="Z1215" s="1072"/>
      <c r="AA1215" s="1072"/>
      <c r="AB1215" s="1072"/>
    </row>
    <row r="1216" spans="1:28" x14ac:dyDescent="0.25">
      <c r="A1216" s="1088" t="s">
        <v>652</v>
      </c>
      <c r="B1216" s="1077"/>
      <c r="C1216" s="1077"/>
      <c r="D1216" s="1077"/>
      <c r="E1216" s="1077"/>
      <c r="F1216" s="1077"/>
      <c r="G1216" s="1077"/>
      <c r="H1216" s="1077"/>
      <c r="I1216" s="1077"/>
      <c r="J1216" s="1077"/>
      <c r="K1216" s="1077"/>
      <c r="L1216" s="1077"/>
      <c r="M1216" s="1077"/>
      <c r="N1216" s="1077"/>
      <c r="O1216" s="1077"/>
      <c r="P1216" s="1077"/>
      <c r="Q1216" s="1077"/>
      <c r="R1216" s="1077"/>
      <c r="S1216" s="1077"/>
      <c r="T1216" s="1077"/>
      <c r="U1216" s="1077"/>
      <c r="V1216" s="1077"/>
      <c r="W1216" s="1077"/>
      <c r="X1216" s="1077"/>
      <c r="Y1216" s="1077"/>
      <c r="Z1216" s="1077"/>
      <c r="AA1216" s="1077"/>
      <c r="AB1216" s="1078"/>
    </row>
    <row r="1217" spans="1:28" x14ac:dyDescent="0.25">
      <c r="A1217" s="1082" t="s">
        <v>609</v>
      </c>
      <c r="B1217" s="1077"/>
      <c r="C1217" s="1077"/>
      <c r="D1217" s="1077"/>
      <c r="E1217" s="1077"/>
      <c r="F1217" s="1077"/>
      <c r="G1217" s="1077"/>
      <c r="H1217" s="1077"/>
      <c r="I1217" s="1077"/>
      <c r="J1217" s="1077"/>
      <c r="K1217" s="1077"/>
      <c r="L1217" s="1077"/>
      <c r="M1217" s="1077"/>
      <c r="N1217" s="1077"/>
      <c r="O1217" s="1077"/>
      <c r="P1217" s="1077"/>
      <c r="Q1217" s="1077"/>
      <c r="R1217" s="1077"/>
      <c r="S1217" s="1077"/>
      <c r="T1217" s="1077"/>
      <c r="U1217" s="1077"/>
      <c r="V1217" s="1077"/>
      <c r="W1217" s="1077"/>
      <c r="X1217" s="1077"/>
      <c r="Y1217" s="1077"/>
      <c r="Z1217" s="1077"/>
      <c r="AA1217" s="1077"/>
      <c r="AB1217" s="1078"/>
    </row>
    <row r="1218" spans="1:28" x14ac:dyDescent="0.25">
      <c r="A1218" s="373" t="s">
        <v>610</v>
      </c>
      <c r="B1218" s="374">
        <v>6.4713013999999998E-3</v>
      </c>
      <c r="C1218" s="374">
        <v>4.4703093999999997E-3</v>
      </c>
      <c r="D1218" s="374">
        <v>44.761823420991846</v>
      </c>
      <c r="E1218" s="374">
        <v>7.0779859999999997E-3</v>
      </c>
      <c r="F1218" s="374">
        <v>5.8926806000000002E-3</v>
      </c>
      <c r="G1218" s="374">
        <v>20.114876071850894</v>
      </c>
      <c r="H1218" s="374">
        <v>1.35492874E-2</v>
      </c>
      <c r="I1218" s="374">
        <v>1.0362990000000001E-2</v>
      </c>
      <c r="J1218" s="374">
        <v>30.746892547421155</v>
      </c>
      <c r="K1218" s="374">
        <v>8.4210779000000006E-3</v>
      </c>
      <c r="L1218" s="374">
        <v>9.3915430000000005E-3</v>
      </c>
      <c r="M1218" s="374">
        <v>-10.33339356482742</v>
      </c>
      <c r="N1218" s="374">
        <v>1.0462551299999999E-2</v>
      </c>
      <c r="O1218" s="374">
        <v>1.46090669E-2</v>
      </c>
      <c r="P1218" s="374">
        <v>-28.383165251984721</v>
      </c>
      <c r="Q1218" s="374">
        <v>1.8883629200000002E-2</v>
      </c>
      <c r="R1218" s="374">
        <v>2.4000609900000001E-2</v>
      </c>
      <c r="S1218" s="374">
        <v>-21.320211116801659</v>
      </c>
      <c r="T1218" s="374">
        <v>7.3333239E-3</v>
      </c>
      <c r="U1218" s="374">
        <v>6.6250919000000004E-3</v>
      </c>
      <c r="V1218" s="374">
        <v>10.690146049143845</v>
      </c>
      <c r="W1218" s="374">
        <v>8.5743480000000007E-3</v>
      </c>
      <c r="X1218" s="374">
        <v>9.7091864E-3</v>
      </c>
      <c r="Y1218" s="374">
        <v>-11.688295530097136</v>
      </c>
      <c r="Z1218" s="374">
        <v>1.59076719E-2</v>
      </c>
      <c r="AA1218" s="374">
        <v>1.6334278399999999E-2</v>
      </c>
      <c r="AB1218" s="374">
        <v>-2.6117254129818135</v>
      </c>
    </row>
    <row r="1219" spans="1:28" x14ac:dyDescent="0.25">
      <c r="A1219" s="373" t="s">
        <v>611</v>
      </c>
      <c r="B1219" s="374">
        <v>1.1324777499999999E-2</v>
      </c>
      <c r="C1219" s="374">
        <v>8.3310312000000001E-3</v>
      </c>
      <c r="D1219" s="374">
        <v>35.934882826990247</v>
      </c>
      <c r="E1219" s="374">
        <v>1.03136367E-2</v>
      </c>
      <c r="F1219" s="374">
        <v>8.1278353000000005E-3</v>
      </c>
      <c r="G1219" s="374">
        <v>26.892786570121551</v>
      </c>
      <c r="H1219" s="374">
        <v>2.1638414200000001E-2</v>
      </c>
      <c r="I1219" s="374">
        <v>1.6458866400000001E-2</v>
      </c>
      <c r="J1219" s="374">
        <v>31.469650911073678</v>
      </c>
      <c r="K1219" s="374">
        <v>2.0925102599999999E-2</v>
      </c>
      <c r="L1219" s="374">
        <v>1.6174324100000002E-2</v>
      </c>
      <c r="M1219" s="374">
        <v>29.372346384477343</v>
      </c>
      <c r="N1219" s="374">
        <v>2.2711391899999999E-2</v>
      </c>
      <c r="O1219" s="374">
        <v>2.2696228999999998E-2</v>
      </c>
      <c r="P1219" s="374">
        <v>6.6808014670627358E-2</v>
      </c>
      <c r="Q1219" s="374">
        <v>4.3636494499999998E-2</v>
      </c>
      <c r="R1219" s="374">
        <v>3.8870553000000002E-2</v>
      </c>
      <c r="S1219" s="374">
        <v>12.261059162188914</v>
      </c>
      <c r="T1219" s="374">
        <v>1.55692108E-2</v>
      </c>
      <c r="U1219" s="374">
        <v>1.17652495E-2</v>
      </c>
      <c r="V1219" s="374">
        <v>32.332177060928458</v>
      </c>
      <c r="W1219" s="374">
        <v>1.5794851499999998E-2</v>
      </c>
      <c r="X1219" s="374">
        <v>1.45066668E-2</v>
      </c>
      <c r="Y1219" s="374">
        <v>8.8799495966916275</v>
      </c>
      <c r="Z1219" s="374">
        <v>3.1364062300000002E-2</v>
      </c>
      <c r="AA1219" s="374">
        <v>2.62719163E-2</v>
      </c>
      <c r="AB1219" s="374">
        <v>19.382468876090321</v>
      </c>
    </row>
    <row r="1220" spans="1:28" x14ac:dyDescent="0.25">
      <c r="A1220" s="373" t="s">
        <v>612</v>
      </c>
      <c r="B1220" s="374">
        <v>1.41559719E-2</v>
      </c>
      <c r="C1220" s="374">
        <v>1.2598144699999999E-2</v>
      </c>
      <c r="D1220" s="374">
        <v>12.365528711541153</v>
      </c>
      <c r="E1220" s="374">
        <v>1.0718093E-2</v>
      </c>
      <c r="F1220" s="374">
        <v>1.3004536400000001E-2</v>
      </c>
      <c r="G1220" s="374">
        <v>-17.581890885399044</v>
      </c>
      <c r="H1220" s="374">
        <v>2.4874064899999999E-2</v>
      </c>
      <c r="I1220" s="374">
        <v>2.56026811E-2</v>
      </c>
      <c r="J1220" s="374">
        <v>-2.8458589831047099</v>
      </c>
      <c r="K1220" s="374">
        <v>2.9090996300000001E-2</v>
      </c>
      <c r="L1220" s="374">
        <v>2.0348343200000001E-2</v>
      </c>
      <c r="M1220" s="374">
        <v>42.964938295320287</v>
      </c>
      <c r="N1220" s="374">
        <v>2.0925102599999999E-2</v>
      </c>
      <c r="O1220" s="374">
        <v>1.93048384E-2</v>
      </c>
      <c r="P1220" s="374">
        <v>8.3930472062381902</v>
      </c>
      <c r="Q1220" s="374">
        <v>5.00160989E-2</v>
      </c>
      <c r="R1220" s="374">
        <v>3.9653181599999997E-2</v>
      </c>
      <c r="S1220" s="374">
        <v>26.133886063760393</v>
      </c>
      <c r="T1220" s="374">
        <v>2.0758947699999999E-2</v>
      </c>
      <c r="U1220" s="374">
        <v>1.59916012E-2</v>
      </c>
      <c r="V1220" s="374">
        <v>29.811564460474393</v>
      </c>
      <c r="W1220" s="374">
        <v>1.5230749700000001E-2</v>
      </c>
      <c r="X1220" s="374">
        <v>1.5763149800000001E-2</v>
      </c>
      <c r="Y1220" s="374">
        <v>-3.3774981951893879</v>
      </c>
      <c r="Z1220" s="374">
        <v>3.5989697399999999E-2</v>
      </c>
      <c r="AA1220" s="374">
        <v>3.1754750999999998E-2</v>
      </c>
      <c r="AB1220" s="374">
        <v>13.336418226047497</v>
      </c>
    </row>
    <row r="1221" spans="1:28" x14ac:dyDescent="0.25">
      <c r="A1221" s="373" t="s">
        <v>613</v>
      </c>
      <c r="B1221" s="374">
        <v>1.51671128E-2</v>
      </c>
      <c r="C1221" s="374">
        <v>1.44269076E-2</v>
      </c>
      <c r="D1221" s="374">
        <v>5.130726698492194</v>
      </c>
      <c r="E1221" s="374">
        <v>1.41559719E-2</v>
      </c>
      <c r="F1221" s="374">
        <v>1.5239691099999999E-2</v>
      </c>
      <c r="G1221" s="374">
        <v>-7.1111625090616197</v>
      </c>
      <c r="H1221" s="374">
        <v>2.9323084700000002E-2</v>
      </c>
      <c r="I1221" s="374">
        <v>2.9666598700000001E-2</v>
      </c>
      <c r="J1221" s="374">
        <v>-1.1579150123468662</v>
      </c>
      <c r="K1221" s="374">
        <v>2.2966575999999999E-2</v>
      </c>
      <c r="L1221" s="374">
        <v>2.5044114700000002E-2</v>
      </c>
      <c r="M1221" s="374">
        <v>-8.2955166308993249</v>
      </c>
      <c r="N1221" s="374">
        <v>2.32217602E-2</v>
      </c>
      <c r="O1221" s="374">
        <v>2.0087467000000001E-2</v>
      </c>
      <c r="P1221" s="374">
        <v>15.603227624468531</v>
      </c>
      <c r="Q1221" s="374">
        <v>4.6188336300000001E-2</v>
      </c>
      <c r="R1221" s="374">
        <v>4.5131581699999999E-2</v>
      </c>
      <c r="S1221" s="374">
        <v>2.3414969300754596</v>
      </c>
      <c r="T1221" s="374">
        <v>1.86153607E-2</v>
      </c>
      <c r="U1221" s="374">
        <v>1.9075695699999999E-2</v>
      </c>
      <c r="V1221" s="374">
        <v>-2.413201632273887</v>
      </c>
      <c r="W1221" s="374">
        <v>1.8164079199999999E-2</v>
      </c>
      <c r="X1221" s="374">
        <v>1.7362309900000001E-2</v>
      </c>
      <c r="Y1221" s="374">
        <v>4.6178723028091895</v>
      </c>
      <c r="Z1221" s="374">
        <v>3.6779439900000002E-2</v>
      </c>
      <c r="AA1221" s="374">
        <v>3.6438005599999997E-2</v>
      </c>
      <c r="AB1221" s="374">
        <v>0.9370279585225294</v>
      </c>
    </row>
    <row r="1222" spans="1:28" x14ac:dyDescent="0.25">
      <c r="A1222" s="373" t="s">
        <v>614</v>
      </c>
      <c r="B1222" s="374">
        <v>3.2963191699999998E-2</v>
      </c>
      <c r="C1222" s="374">
        <v>3.5762475199999998E-2</v>
      </c>
      <c r="D1222" s="374">
        <v>-7.8274322018963556</v>
      </c>
      <c r="E1222" s="374">
        <v>2.5076293100000001E-2</v>
      </c>
      <c r="F1222" s="374">
        <v>2.2148351100000001E-2</v>
      </c>
      <c r="G1222" s="374">
        <v>13.219683879762956</v>
      </c>
      <c r="H1222" s="374">
        <v>5.8039484799999999E-2</v>
      </c>
      <c r="I1222" s="374">
        <v>5.7910826300000003E-2</v>
      </c>
      <c r="J1222" s="374">
        <v>0.22216657613121082</v>
      </c>
      <c r="K1222" s="374">
        <v>4.1850205199999997E-2</v>
      </c>
      <c r="L1222" s="374">
        <v>4.1740191199999999E-2</v>
      </c>
      <c r="M1222" s="374">
        <v>0.26356850995929992</v>
      </c>
      <c r="N1222" s="374">
        <v>2.42424969E-2</v>
      </c>
      <c r="O1222" s="374">
        <v>2.1391848000000002E-2</v>
      </c>
      <c r="P1222" s="374">
        <v>13.325865535319803</v>
      </c>
      <c r="Q1222" s="374">
        <v>6.6092702200000006E-2</v>
      </c>
      <c r="R1222" s="374">
        <v>6.3132039200000004E-2</v>
      </c>
      <c r="S1222" s="374">
        <v>4.6896362568310757</v>
      </c>
      <c r="T1222" s="374">
        <v>3.68922603E-2</v>
      </c>
      <c r="U1222" s="374">
        <v>3.8379842900000002E-2</v>
      </c>
      <c r="V1222" s="374">
        <v>-3.8759476006088645</v>
      </c>
      <c r="W1222" s="374">
        <v>2.47076606E-2</v>
      </c>
      <c r="X1222" s="374">
        <v>2.18171131E-2</v>
      </c>
      <c r="Y1222" s="374">
        <v>13.248991682588841</v>
      </c>
      <c r="Z1222" s="374">
        <v>6.1599920900000001E-2</v>
      </c>
      <c r="AA1222" s="374">
        <v>6.0196956000000003E-2</v>
      </c>
      <c r="AB1222" s="374">
        <v>2.3306243259210602</v>
      </c>
    </row>
    <row r="1223" spans="1:28" x14ac:dyDescent="0.25">
      <c r="A1223" s="373" t="s">
        <v>615</v>
      </c>
      <c r="B1223" s="374">
        <v>5.52082905E-2</v>
      </c>
      <c r="C1223" s="374">
        <v>5.1611754000000003E-2</v>
      </c>
      <c r="D1223" s="374">
        <v>6.9684446298802438</v>
      </c>
      <c r="E1223" s="374">
        <v>4.7321391800000001E-2</v>
      </c>
      <c r="F1223" s="374">
        <v>3.9420001099999998E-2</v>
      </c>
      <c r="G1223" s="374">
        <v>20.044115879032809</v>
      </c>
      <c r="H1223" s="374">
        <v>0.10252968229999999</v>
      </c>
      <c r="I1223" s="374">
        <v>9.1031755000000006E-2</v>
      </c>
      <c r="J1223" s="374">
        <v>12.630677393839097</v>
      </c>
      <c r="K1223" s="374">
        <v>3.5725785000000003E-2</v>
      </c>
      <c r="L1223" s="374">
        <v>3.5479162500000001E-2</v>
      </c>
      <c r="M1223" s="374">
        <v>0.69511928304395454</v>
      </c>
      <c r="N1223" s="374">
        <v>2.3476944400000001E-2</v>
      </c>
      <c r="O1223" s="374">
        <v>1.8783086000000001E-2</v>
      </c>
      <c r="P1223" s="374">
        <v>24.989814772716269</v>
      </c>
      <c r="Q1223" s="374">
        <v>5.92027293E-2</v>
      </c>
      <c r="R1223" s="374">
        <v>5.4262248499999999E-2</v>
      </c>
      <c r="S1223" s="374">
        <v>9.1048213750301912</v>
      </c>
      <c r="T1223" s="374">
        <v>4.6594811899999998E-2</v>
      </c>
      <c r="U1223" s="374">
        <v>4.45480319E-2</v>
      </c>
      <c r="V1223" s="374">
        <v>4.5945464091310395</v>
      </c>
      <c r="W1223" s="374">
        <v>3.6779439900000002E-2</v>
      </c>
      <c r="X1223" s="374">
        <v>3.0384042300000001E-2</v>
      </c>
      <c r="Y1223" s="374">
        <v>21.048540996798181</v>
      </c>
      <c r="Z1223" s="374">
        <v>8.3374251900000002E-2</v>
      </c>
      <c r="AA1223" s="374">
        <v>7.4932074200000004E-2</v>
      </c>
      <c r="AB1223" s="374">
        <v>11.266440693296587</v>
      </c>
    </row>
    <row r="1224" spans="1:28" x14ac:dyDescent="0.25">
      <c r="A1224" s="373" t="s">
        <v>616</v>
      </c>
      <c r="B1224" s="374">
        <v>8.5946972299999994E-2</v>
      </c>
      <c r="C1224" s="374">
        <v>9.1031755000000006E-2</v>
      </c>
      <c r="D1224" s="374">
        <v>-5.5857241245101941</v>
      </c>
      <c r="E1224" s="374">
        <v>7.6644476500000003E-2</v>
      </c>
      <c r="F1224" s="374">
        <v>7.5995259800000006E-2</v>
      </c>
      <c r="G1224" s="374">
        <v>0.85428578270350108</v>
      </c>
      <c r="H1224" s="374">
        <v>0.16259144880000001</v>
      </c>
      <c r="I1224" s="374">
        <v>0.16702701480000001</v>
      </c>
      <c r="J1224" s="374">
        <v>-2.6555979613903768</v>
      </c>
      <c r="K1224" s="374">
        <v>5.7926808500000003E-2</v>
      </c>
      <c r="L1224" s="374">
        <v>6.2088534399999999E-2</v>
      </c>
      <c r="M1224" s="374">
        <v>-6.7028895756959583</v>
      </c>
      <c r="N1224" s="374">
        <v>3.4194679899999997E-2</v>
      </c>
      <c r="O1224" s="374">
        <v>3.6261791100000003E-2</v>
      </c>
      <c r="P1224" s="374">
        <v>-5.7005215056793119</v>
      </c>
      <c r="Q1224" s="374">
        <v>9.2121488299999998E-2</v>
      </c>
      <c r="R1224" s="374">
        <v>9.8350325500000002E-2</v>
      </c>
      <c r="S1224" s="374">
        <v>-6.3333163040726337</v>
      </c>
      <c r="T1224" s="374">
        <v>7.3558879899999999E-2</v>
      </c>
      <c r="U1224" s="374">
        <v>7.8358845900000001E-2</v>
      </c>
      <c r="V1224" s="374">
        <v>-6.1256211023393847</v>
      </c>
      <c r="W1224" s="374">
        <v>5.7876848699999997E-2</v>
      </c>
      <c r="X1224" s="374">
        <v>5.8597795899999999E-2</v>
      </c>
      <c r="Y1224" s="374">
        <v>-1.2303316002368669</v>
      </c>
      <c r="Z1224" s="374">
        <v>0.1314357286</v>
      </c>
      <c r="AA1224" s="374">
        <v>0.1369566418</v>
      </c>
      <c r="AB1224" s="374">
        <v>-4.0311394375909693</v>
      </c>
    </row>
    <row r="1225" spans="1:28" x14ac:dyDescent="0.25">
      <c r="A1225" s="373" t="s">
        <v>617</v>
      </c>
      <c r="B1225" s="374">
        <v>0.1322572233</v>
      </c>
      <c r="C1225" s="374">
        <v>0.13248371489999999</v>
      </c>
      <c r="D1225" s="374">
        <v>-0.17095806844709127</v>
      </c>
      <c r="E1225" s="374">
        <v>9.7473978000000003E-2</v>
      </c>
      <c r="F1225" s="374">
        <v>9.7737219099999995E-2</v>
      </c>
      <c r="G1225" s="374">
        <v>-0.26933557392364582</v>
      </c>
      <c r="H1225" s="374">
        <v>0.22973120129999999</v>
      </c>
      <c r="I1225" s="374">
        <v>0.23022093399999999</v>
      </c>
      <c r="J1225" s="374">
        <v>-0.21272292292933148</v>
      </c>
      <c r="K1225" s="374">
        <v>9.1866304199999999E-2</v>
      </c>
      <c r="L1225" s="374">
        <v>8.9741410999999993E-2</v>
      </c>
      <c r="M1225" s="374">
        <v>2.3677956211319184</v>
      </c>
      <c r="N1225" s="374">
        <v>5.6140519200000003E-2</v>
      </c>
      <c r="O1225" s="374">
        <v>6.3653791500000001E-2</v>
      </c>
      <c r="P1225" s="374">
        <v>-11.803338219059578</v>
      </c>
      <c r="Q1225" s="374">
        <v>0.14800682339999999</v>
      </c>
      <c r="R1225" s="374">
        <v>0.1533952026</v>
      </c>
      <c r="S1225" s="374">
        <v>-3.5127429728366355</v>
      </c>
      <c r="T1225" s="374">
        <v>0.114399853</v>
      </c>
      <c r="U1225" s="374">
        <v>0.11376882000000001</v>
      </c>
      <c r="V1225" s="374">
        <v>0.55466251649616272</v>
      </c>
      <c r="W1225" s="374">
        <v>7.9199898300000002E-2</v>
      </c>
      <c r="X1225" s="374">
        <v>8.2813649099999997E-2</v>
      </c>
      <c r="Y1225" s="374">
        <v>-4.3637140003772608</v>
      </c>
      <c r="Z1225" s="374">
        <v>0.19359975130000001</v>
      </c>
      <c r="AA1225" s="374">
        <v>0.1965824692</v>
      </c>
      <c r="AB1225" s="374">
        <v>-1.5172858048524196</v>
      </c>
    </row>
    <row r="1226" spans="1:28" x14ac:dyDescent="0.25">
      <c r="A1226" s="373" t="s">
        <v>618</v>
      </c>
      <c r="B1226" s="374">
        <v>0.13711069940000001</v>
      </c>
      <c r="C1226" s="374">
        <v>0.1351252614</v>
      </c>
      <c r="D1226" s="374">
        <v>1.4693314776447863</v>
      </c>
      <c r="E1226" s="374">
        <v>0.1148656007</v>
      </c>
      <c r="F1226" s="374">
        <v>0.1097257762</v>
      </c>
      <c r="G1226" s="374">
        <v>4.6842452867515094</v>
      </c>
      <c r="H1226" s="374">
        <v>0.25197630009999999</v>
      </c>
      <c r="I1226" s="374">
        <v>0.24485103750000001</v>
      </c>
      <c r="J1226" s="374">
        <v>2.9100397828618396</v>
      </c>
      <c r="K1226" s="374">
        <v>0.1041151447</v>
      </c>
      <c r="L1226" s="374">
        <v>9.8872077899999994E-2</v>
      </c>
      <c r="M1226" s="374">
        <v>5.3028791458220148</v>
      </c>
      <c r="N1226" s="374">
        <v>6.66030705E-2</v>
      </c>
      <c r="O1226" s="374">
        <v>6.6262553500000002E-2</v>
      </c>
      <c r="P1226" s="374">
        <v>0.51389054905648379</v>
      </c>
      <c r="Q1226" s="374">
        <v>0.1707182152</v>
      </c>
      <c r="R1226" s="374">
        <v>0.16513463140000001</v>
      </c>
      <c r="S1226" s="374">
        <v>3.3812312733330074</v>
      </c>
      <c r="T1226" s="374">
        <v>0.12252291949999999</v>
      </c>
      <c r="U1226" s="374">
        <v>0.1192516547</v>
      </c>
      <c r="V1226" s="374">
        <v>2.7431609299086723</v>
      </c>
      <c r="W1226" s="374">
        <v>9.3528084999999997E-2</v>
      </c>
      <c r="X1226" s="374">
        <v>9.0695224000000005E-2</v>
      </c>
      <c r="Y1226" s="374">
        <v>3.1234952349861178</v>
      </c>
      <c r="Z1226" s="374">
        <v>0.2160510045</v>
      </c>
      <c r="AA1226" s="374">
        <v>0.20994687879999999</v>
      </c>
      <c r="AB1226" s="374">
        <v>2.9074619898564746</v>
      </c>
    </row>
    <row r="1227" spans="1:28" x14ac:dyDescent="0.25">
      <c r="A1227" s="373" t="s">
        <v>619</v>
      </c>
      <c r="B1227" s="374">
        <v>0.13549287400000001</v>
      </c>
      <c r="C1227" s="374">
        <v>0.1310613437</v>
      </c>
      <c r="D1227" s="374">
        <v>3.3812642041453511</v>
      </c>
      <c r="E1227" s="374">
        <v>0.11607896970000001</v>
      </c>
      <c r="F1227" s="374">
        <v>0.116837632</v>
      </c>
      <c r="G1227" s="374">
        <v>-0.64933043148288627</v>
      </c>
      <c r="H1227" s="374">
        <v>0.25157184370000002</v>
      </c>
      <c r="I1227" s="374">
        <v>0.2478989757</v>
      </c>
      <c r="J1227" s="374">
        <v>1.4815986994818564</v>
      </c>
      <c r="K1227" s="374">
        <v>0.1219780372</v>
      </c>
      <c r="L1227" s="374">
        <v>0.1158290305</v>
      </c>
      <c r="M1227" s="374">
        <v>5.3086921935343367</v>
      </c>
      <c r="N1227" s="374">
        <v>7.75759902E-2</v>
      </c>
      <c r="O1227" s="374">
        <v>7.1219201199999999E-2</v>
      </c>
      <c r="P1227" s="374">
        <v>8.9256673662326804</v>
      </c>
      <c r="Q1227" s="374">
        <v>0.1995540274</v>
      </c>
      <c r="R1227" s="374">
        <v>0.18704823170000001</v>
      </c>
      <c r="S1227" s="374">
        <v>6.6858668410496369</v>
      </c>
      <c r="T1227" s="374">
        <v>0.1295177823</v>
      </c>
      <c r="U1227" s="374">
        <v>0.1243918123</v>
      </c>
      <c r="V1227" s="374">
        <v>4.1208258849364743</v>
      </c>
      <c r="W1227" s="374">
        <v>9.9056282999999995E-2</v>
      </c>
      <c r="X1227" s="374">
        <v>9.6863412999999995E-2</v>
      </c>
      <c r="Y1227" s="374">
        <v>2.2638785193332067</v>
      </c>
      <c r="Z1227" s="374">
        <v>0.22857406529999999</v>
      </c>
      <c r="AA1227" s="374">
        <v>0.2212552253</v>
      </c>
      <c r="AB1227" s="374">
        <v>3.3078721598897243</v>
      </c>
    </row>
    <row r="1228" spans="1:28" x14ac:dyDescent="0.25">
      <c r="A1228" s="373" t="s">
        <v>620</v>
      </c>
      <c r="B1228" s="374">
        <v>0.1322572233</v>
      </c>
      <c r="C1228" s="374">
        <v>0.1139928897</v>
      </c>
      <c r="D1228" s="374">
        <v>16.022344593655834</v>
      </c>
      <c r="E1228" s="374">
        <v>0.11162995000000001</v>
      </c>
      <c r="F1228" s="374">
        <v>0.10098835320000001</v>
      </c>
      <c r="G1228" s="374">
        <v>10.537449579878878</v>
      </c>
      <c r="H1228" s="374">
        <v>0.24388717330000001</v>
      </c>
      <c r="I1228" s="374">
        <v>0.21498124290000001</v>
      </c>
      <c r="J1228" s="374">
        <v>13.445791832846465</v>
      </c>
      <c r="K1228" s="374">
        <v>0.11687435359999999</v>
      </c>
      <c r="L1228" s="374">
        <v>0.1173942877</v>
      </c>
      <c r="M1228" s="374">
        <v>-0.44289557029273396</v>
      </c>
      <c r="N1228" s="374">
        <v>7.6044885100000001E-2</v>
      </c>
      <c r="O1228" s="374">
        <v>8.4263010900000004E-2</v>
      </c>
      <c r="P1228" s="374">
        <v>-9.7529458207385353</v>
      </c>
      <c r="Q1228" s="374">
        <v>0.1929192387</v>
      </c>
      <c r="R1228" s="374">
        <v>0.20165729860000001</v>
      </c>
      <c r="S1228" s="374">
        <v>-4.33312355201807</v>
      </c>
      <c r="T1228" s="374">
        <v>0.1254562491</v>
      </c>
      <c r="U1228" s="374">
        <v>0.1154822059</v>
      </c>
      <c r="V1228" s="374">
        <v>8.6368658463598091</v>
      </c>
      <c r="W1228" s="374">
        <v>9.5897312700000001E-2</v>
      </c>
      <c r="X1228" s="374">
        <v>9.3665092800000002E-2</v>
      </c>
      <c r="Y1228" s="374">
        <v>2.3831929625761195</v>
      </c>
      <c r="Z1228" s="374">
        <v>0.22135356179999999</v>
      </c>
      <c r="AA1228" s="374">
        <v>0.20914729870000001</v>
      </c>
      <c r="AB1228" s="374">
        <v>5.8362040417785144</v>
      </c>
    </row>
    <row r="1229" spans="1:28" x14ac:dyDescent="0.25">
      <c r="A1229" s="373" t="s">
        <v>621</v>
      </c>
      <c r="B1229" s="374">
        <v>0.12052798939999999</v>
      </c>
      <c r="C1229" s="374">
        <v>0.1143992814</v>
      </c>
      <c r="D1229" s="374">
        <v>5.3572958894477773</v>
      </c>
      <c r="E1229" s="374">
        <v>9.8485118900000002E-2</v>
      </c>
      <c r="F1229" s="374">
        <v>9.4282889100000003E-2</v>
      </c>
      <c r="G1229" s="374">
        <v>4.4570439452093602</v>
      </c>
      <c r="H1229" s="374">
        <v>0.21901310830000001</v>
      </c>
      <c r="I1229" s="374">
        <v>0.20868217059999999</v>
      </c>
      <c r="J1229" s="374">
        <v>4.9505607835574228</v>
      </c>
      <c r="K1229" s="374">
        <v>9.6714803500000002E-2</v>
      </c>
      <c r="L1229" s="374">
        <v>0.1022634684</v>
      </c>
      <c r="M1229" s="374">
        <v>-5.4258524444883776</v>
      </c>
      <c r="N1229" s="374">
        <v>8.5741883899999996E-2</v>
      </c>
      <c r="O1229" s="374">
        <v>6.6784305899999993E-2</v>
      </c>
      <c r="P1229" s="374">
        <v>28.38627690222053</v>
      </c>
      <c r="Q1229" s="374">
        <v>0.18245668740000001</v>
      </c>
      <c r="R1229" s="374">
        <v>0.16904777430000001</v>
      </c>
      <c r="S1229" s="374">
        <v>7.9320258166806212</v>
      </c>
      <c r="T1229" s="374">
        <v>0.10999985869999999</v>
      </c>
      <c r="U1229" s="374">
        <v>0.1090855654</v>
      </c>
      <c r="V1229" s="374">
        <v>0.83814324713578081</v>
      </c>
      <c r="W1229" s="374">
        <v>9.2851162799999998E-2</v>
      </c>
      <c r="X1229" s="374">
        <v>8.2242520499999999E-2</v>
      </c>
      <c r="Y1229" s="374">
        <v>12.899218355060027</v>
      </c>
      <c r="Z1229" s="374">
        <v>0.20285102150000001</v>
      </c>
      <c r="AA1229" s="374">
        <v>0.1913280859</v>
      </c>
      <c r="AB1229" s="374">
        <v>6.0226053826841763</v>
      </c>
    </row>
    <row r="1230" spans="1:28" x14ac:dyDescent="0.25">
      <c r="A1230" s="373" t="s">
        <v>622</v>
      </c>
      <c r="B1230" s="374">
        <v>0.12801043170000001</v>
      </c>
      <c r="C1230" s="374">
        <v>0.12659103429999999</v>
      </c>
      <c r="D1230" s="374">
        <v>1.1212463882997348</v>
      </c>
      <c r="E1230" s="374">
        <v>0.1035408231</v>
      </c>
      <c r="F1230" s="374">
        <v>9.8346806800000006E-2</v>
      </c>
      <c r="G1230" s="374">
        <v>5.2813268361245891</v>
      </c>
      <c r="H1230" s="374">
        <v>0.2315512549</v>
      </c>
      <c r="I1230" s="374">
        <v>0.22493784110000001</v>
      </c>
      <c r="J1230" s="374">
        <v>2.9401072614811286</v>
      </c>
      <c r="K1230" s="374">
        <v>0.1005425662</v>
      </c>
      <c r="L1230" s="374">
        <v>8.8697906300000004E-2</v>
      </c>
      <c r="M1230" s="374">
        <v>13.353934037561377</v>
      </c>
      <c r="N1230" s="374">
        <v>5.6650887599999998E-2</v>
      </c>
      <c r="O1230" s="374">
        <v>5.7392762899999998E-2</v>
      </c>
      <c r="P1230" s="374">
        <v>-1.2926286564956424</v>
      </c>
      <c r="Q1230" s="374">
        <v>0.15719345379999999</v>
      </c>
      <c r="R1230" s="374">
        <v>0.14609066909999999</v>
      </c>
      <c r="S1230" s="374">
        <v>7.599927338548973</v>
      </c>
      <c r="T1230" s="374">
        <v>0.1158665178</v>
      </c>
      <c r="U1230" s="374">
        <v>0.1099993712</v>
      </c>
      <c r="V1230" s="374">
        <v>5.3338001263047108</v>
      </c>
      <c r="W1230" s="374">
        <v>8.2810149999999999E-2</v>
      </c>
      <c r="X1230" s="374">
        <v>8.0414908899999998E-2</v>
      </c>
      <c r="Y1230" s="374">
        <v>2.9786032624604442</v>
      </c>
      <c r="Z1230" s="374">
        <v>0.19867666789999999</v>
      </c>
      <c r="AA1230" s="374">
        <v>0.1904142801</v>
      </c>
      <c r="AB1230" s="374">
        <v>4.339163951180991</v>
      </c>
    </row>
    <row r="1231" spans="1:28" x14ac:dyDescent="0.25">
      <c r="A1231" s="373" t="s">
        <v>623</v>
      </c>
      <c r="B1231" s="374">
        <v>0.11082103729999999</v>
      </c>
      <c r="C1231" s="374">
        <v>0.10505227089999999</v>
      </c>
      <c r="D1231" s="374">
        <v>5.4913295548759011</v>
      </c>
      <c r="E1231" s="374">
        <v>8.9587079400000005E-2</v>
      </c>
      <c r="F1231" s="374">
        <v>8.4326290900000003E-2</v>
      </c>
      <c r="G1231" s="374">
        <v>6.2386100987634086</v>
      </c>
      <c r="H1231" s="374">
        <v>0.2004081167</v>
      </c>
      <c r="I1231" s="374">
        <v>0.18937856180000001</v>
      </c>
      <c r="J1231" s="374">
        <v>5.8240778656077019</v>
      </c>
      <c r="K1231" s="374">
        <v>7.5279332599999998E-2</v>
      </c>
      <c r="L1231" s="374">
        <v>7.1740953600000004E-2</v>
      </c>
      <c r="M1231" s="374">
        <v>4.9321605337568242</v>
      </c>
      <c r="N1231" s="374">
        <v>5.89475452E-2</v>
      </c>
      <c r="O1231" s="374">
        <v>5.0349105599999999E-2</v>
      </c>
      <c r="P1231" s="374">
        <v>17.077641196470438</v>
      </c>
      <c r="Q1231" s="374">
        <v>0.1342268777</v>
      </c>
      <c r="R1231" s="374">
        <v>0.1220900592</v>
      </c>
      <c r="S1231" s="374">
        <v>9.9408736301112235</v>
      </c>
      <c r="T1231" s="374">
        <v>9.5107570099999997E-2</v>
      </c>
      <c r="U1231" s="374">
        <v>9.0466772599999995E-2</v>
      </c>
      <c r="V1231" s="374">
        <v>5.1298364765584692</v>
      </c>
      <c r="W1231" s="374">
        <v>7.6040927999999994E-2</v>
      </c>
      <c r="X1231" s="374">
        <v>6.9449239499999996E-2</v>
      </c>
      <c r="Y1231" s="374">
        <v>9.491376071871894</v>
      </c>
      <c r="Z1231" s="374">
        <v>0.17114849809999999</v>
      </c>
      <c r="AA1231" s="374">
        <v>0.1599160121</v>
      </c>
      <c r="AB1231" s="374">
        <v>7.0239908139880347</v>
      </c>
    </row>
    <row r="1232" spans="1:28" x14ac:dyDescent="0.25">
      <c r="A1232" s="373" t="s">
        <v>624</v>
      </c>
      <c r="B1232" s="374">
        <v>0.1011140851</v>
      </c>
      <c r="C1232" s="374">
        <v>9.6924435599999997E-2</v>
      </c>
      <c r="D1232" s="374">
        <v>4.3225936515022712</v>
      </c>
      <c r="E1232" s="374">
        <v>8.29135498E-2</v>
      </c>
      <c r="F1232" s="374">
        <v>8.1278352700000001E-2</v>
      </c>
      <c r="G1232" s="374">
        <v>2.0118482297931672</v>
      </c>
      <c r="H1232" s="374">
        <v>0.18402763489999999</v>
      </c>
      <c r="I1232" s="374">
        <v>0.1782027883</v>
      </c>
      <c r="J1232" s="374">
        <v>3.2686618742429507</v>
      </c>
      <c r="K1232" s="374">
        <v>6.5327149599999995E-2</v>
      </c>
      <c r="L1232" s="374">
        <v>5.9479772399999999E-2</v>
      </c>
      <c r="M1232" s="374">
        <v>9.8308668040565585</v>
      </c>
      <c r="N1232" s="374">
        <v>4.3381310300000003E-2</v>
      </c>
      <c r="O1232" s="374">
        <v>4.0696686400000001E-2</v>
      </c>
      <c r="P1232" s="374">
        <v>6.5966645874146801</v>
      </c>
      <c r="Q1232" s="374">
        <v>0.1087084599</v>
      </c>
      <c r="R1232" s="374">
        <v>0.10017645880000001</v>
      </c>
      <c r="S1232" s="374">
        <v>8.5169721531422216</v>
      </c>
      <c r="T1232" s="374">
        <v>8.5292198099999994E-2</v>
      </c>
      <c r="U1232" s="374">
        <v>8.0529134700000005E-2</v>
      </c>
      <c r="V1232" s="374">
        <v>5.9147082825912856</v>
      </c>
      <c r="W1232" s="374">
        <v>6.5435813400000001E-2</v>
      </c>
      <c r="X1232" s="374">
        <v>6.3509501999999995E-2</v>
      </c>
      <c r="Y1232" s="374">
        <v>3.0331073923395069</v>
      </c>
      <c r="Z1232" s="374">
        <v>0.15072801150000001</v>
      </c>
      <c r="AA1232" s="374">
        <v>0.14403863659999999</v>
      </c>
      <c r="AB1232" s="374">
        <v>4.6441531646655543</v>
      </c>
    </row>
    <row r="1233" spans="1:28" x14ac:dyDescent="0.25">
      <c r="A1233" s="373" t="s">
        <v>625</v>
      </c>
      <c r="B1233" s="374">
        <v>8.8171482199999998E-2</v>
      </c>
      <c r="C1233" s="374">
        <v>8.4529486799999998E-2</v>
      </c>
      <c r="D1233" s="374">
        <v>4.3085502324379465</v>
      </c>
      <c r="E1233" s="374">
        <v>6.7544208800000005E-2</v>
      </c>
      <c r="F1233" s="374">
        <v>6.6241857500000001E-2</v>
      </c>
      <c r="G1233" s="374">
        <v>1.9660549222974444</v>
      </c>
      <c r="H1233" s="374">
        <v>0.1557156911</v>
      </c>
      <c r="I1233" s="374">
        <v>0.1507713443</v>
      </c>
      <c r="J1233" s="374">
        <v>3.2793677226634621</v>
      </c>
      <c r="K1233" s="374">
        <v>5.3078309099999998E-2</v>
      </c>
      <c r="L1233" s="374">
        <v>5.0088229400000003E-2</v>
      </c>
      <c r="M1233" s="374">
        <v>5.9696254705301932</v>
      </c>
      <c r="N1233" s="374">
        <v>3.5725785000000003E-2</v>
      </c>
      <c r="O1233" s="374">
        <v>3.6522667299999999E-2</v>
      </c>
      <c r="P1233" s="374">
        <v>-2.1818841801841682</v>
      </c>
      <c r="Q1233" s="374">
        <v>8.8804094E-2</v>
      </c>
      <c r="R1233" s="374">
        <v>8.6610896699999995E-2</v>
      </c>
      <c r="S1233" s="374">
        <v>2.5322417658331542</v>
      </c>
      <c r="T1233" s="374">
        <v>7.2656316900000004E-2</v>
      </c>
      <c r="U1233" s="374">
        <v>6.9449239499999996E-2</v>
      </c>
      <c r="V1233" s="374">
        <v>4.6178725974385992</v>
      </c>
      <c r="W1233" s="374">
        <v>5.3476854400000003E-2</v>
      </c>
      <c r="X1233" s="374">
        <v>5.3229186900000003E-2</v>
      </c>
      <c r="Y1233" s="374">
        <v>0.46528514603330073</v>
      </c>
      <c r="Z1233" s="374">
        <v>0.12613317130000001</v>
      </c>
      <c r="AA1233" s="374">
        <v>0.1226784264</v>
      </c>
      <c r="AB1233" s="374">
        <v>2.816098153016422</v>
      </c>
    </row>
    <row r="1234" spans="1:28" x14ac:dyDescent="0.25">
      <c r="A1234" s="373" t="s">
        <v>626</v>
      </c>
      <c r="B1234" s="374">
        <v>6.4106330000000003E-2</v>
      </c>
      <c r="C1234" s="374">
        <v>5.3440516899999999E-2</v>
      </c>
      <c r="D1234" s="374">
        <v>19.958289550152173</v>
      </c>
      <c r="E1234" s="374">
        <v>5.1365955200000001E-2</v>
      </c>
      <c r="F1234" s="374">
        <v>4.7954228100000003E-2</v>
      </c>
      <c r="G1234" s="374">
        <v>7.1145490922832622</v>
      </c>
      <c r="H1234" s="374">
        <v>0.1154722852</v>
      </c>
      <c r="I1234" s="374">
        <v>0.10139474499999999</v>
      </c>
      <c r="J1234" s="374">
        <v>13.883895264986368</v>
      </c>
      <c r="K1234" s="374">
        <v>5.1292019799999998E-2</v>
      </c>
      <c r="L1234" s="374">
        <v>4.9827353200000001E-2</v>
      </c>
      <c r="M1234" s="374">
        <v>2.9394830468338018</v>
      </c>
      <c r="N1234" s="374">
        <v>2.7304707099999999E-2</v>
      </c>
      <c r="O1234" s="374">
        <v>3.10442672E-2</v>
      </c>
      <c r="P1234" s="374">
        <v>-12.045895868336043</v>
      </c>
      <c r="Q1234" s="374">
        <v>7.8596726899999997E-2</v>
      </c>
      <c r="R1234" s="374">
        <v>8.0871620399999997E-2</v>
      </c>
      <c r="S1234" s="374">
        <v>-2.8129688619420778</v>
      </c>
      <c r="T1234" s="374">
        <v>5.84409506E-2</v>
      </c>
      <c r="U1234" s="374">
        <v>5.1858478200000002E-2</v>
      </c>
      <c r="V1234" s="374">
        <v>12.693146093901376</v>
      </c>
      <c r="W1234" s="374">
        <v>4.07281528E-2</v>
      </c>
      <c r="X1234" s="374">
        <v>4.0550131599999997E-2</v>
      </c>
      <c r="Y1234" s="374">
        <v>0.43901509804225025</v>
      </c>
      <c r="Z1234" s="374">
        <v>9.91691034E-2</v>
      </c>
      <c r="AA1234" s="374">
        <v>9.2408609899999994E-2</v>
      </c>
      <c r="AB1234" s="374">
        <v>7.31586970880298</v>
      </c>
    </row>
    <row r="1235" spans="1:28" x14ac:dyDescent="0.25">
      <c r="A1235" s="373" t="s">
        <v>627</v>
      </c>
      <c r="B1235" s="374">
        <v>3.5794386099999999E-2</v>
      </c>
      <c r="C1235" s="374">
        <v>3.7388042199999999E-2</v>
      </c>
      <c r="D1235" s="374">
        <v>-4.2624753964785045</v>
      </c>
      <c r="E1235" s="374">
        <v>2.5278521299999999E-2</v>
      </c>
      <c r="F1235" s="374">
        <v>2.0929175800000002E-2</v>
      </c>
      <c r="G1235" s="374">
        <v>20.781255514132567</v>
      </c>
      <c r="H1235" s="374">
        <v>6.1072907400000001E-2</v>
      </c>
      <c r="I1235" s="374">
        <v>5.8317218099999998E-2</v>
      </c>
      <c r="J1235" s="374">
        <v>4.7253442289971082</v>
      </c>
      <c r="K1235" s="374">
        <v>3.34291273E-2</v>
      </c>
      <c r="L1235" s="374">
        <v>2.7913752900000002E-2</v>
      </c>
      <c r="M1235" s="374">
        <v>19.758627296582532</v>
      </c>
      <c r="N1235" s="374">
        <v>1.6331787399999999E-2</v>
      </c>
      <c r="O1235" s="374">
        <v>1.1478552600000001E-2</v>
      </c>
      <c r="P1235" s="374">
        <v>42.280895241095109</v>
      </c>
      <c r="Q1235" s="374">
        <v>4.97609148E-2</v>
      </c>
      <c r="R1235" s="374">
        <v>3.9392305400000001E-2</v>
      </c>
      <c r="S1235" s="374">
        <v>26.321407936688068</v>
      </c>
      <c r="T1235" s="374">
        <v>3.4748673299999998E-2</v>
      </c>
      <c r="U1235" s="374">
        <v>3.3239685400000003E-2</v>
      </c>
      <c r="V1235" s="374">
        <v>4.5397177555717594</v>
      </c>
      <c r="W1235" s="374">
        <v>2.13230495E-2</v>
      </c>
      <c r="X1235" s="374">
        <v>1.6791181299999999E-2</v>
      </c>
      <c r="Y1235" s="374">
        <v>26.989573389931778</v>
      </c>
      <c r="Z1235" s="374">
        <v>5.6071722800000001E-2</v>
      </c>
      <c r="AA1235" s="374">
        <v>5.0030866600000001E-2</v>
      </c>
      <c r="AB1235" s="374">
        <v>12.074258573806107</v>
      </c>
    </row>
    <row r="1236" spans="1:28" x14ac:dyDescent="0.25">
      <c r="A1236" s="373" t="s">
        <v>628</v>
      </c>
      <c r="B1236" s="374">
        <v>2.3862924099999999E-2</v>
      </c>
      <c r="C1236" s="374">
        <v>2.2961134599999999E-2</v>
      </c>
      <c r="D1236" s="374">
        <v>3.9274605358569747</v>
      </c>
      <c r="E1236" s="374">
        <v>1.0920321199999999E-2</v>
      </c>
      <c r="F1236" s="374">
        <v>9.1438147000000008E-3</v>
      </c>
      <c r="G1236" s="374">
        <v>19.42850504177429</v>
      </c>
      <c r="H1236" s="374">
        <v>3.4783245300000001E-2</v>
      </c>
      <c r="I1236" s="374">
        <v>3.2104949299999998E-2</v>
      </c>
      <c r="J1236" s="374">
        <v>8.342314996273803</v>
      </c>
      <c r="K1236" s="374">
        <v>1.8373260799999999E-2</v>
      </c>
      <c r="L1236" s="374">
        <v>1.8522209800000002E-2</v>
      </c>
      <c r="M1236" s="374">
        <v>-0.80416430657211935</v>
      </c>
      <c r="N1236" s="374">
        <v>8.9314462000000001E-3</v>
      </c>
      <c r="O1236" s="374">
        <v>8.8697906E-3</v>
      </c>
      <c r="P1236" s="374">
        <v>0.695119003147604</v>
      </c>
      <c r="Q1236" s="374">
        <v>2.7304707099999999E-2</v>
      </c>
      <c r="R1236" s="374">
        <v>2.7392000499999999E-2</v>
      </c>
      <c r="S1236" s="374">
        <v>-0.31868209114555013</v>
      </c>
      <c r="T1236" s="374">
        <v>2.1435869900000001E-2</v>
      </c>
      <c r="U1236" s="374">
        <v>2.1017533000000001E-2</v>
      </c>
      <c r="V1236" s="374">
        <v>1.9904186661679146</v>
      </c>
      <c r="W1236" s="374">
        <v>1.0041012699999999E-2</v>
      </c>
      <c r="X1236" s="374">
        <v>9.0238321000000003E-3</v>
      </c>
      <c r="Y1236" s="374">
        <v>11.272157867387623</v>
      </c>
      <c r="Z1236" s="374">
        <v>3.1476882599999999E-2</v>
      </c>
      <c r="AA1236" s="374">
        <v>3.0041365099999998E-2</v>
      </c>
      <c r="AB1236" s="374">
        <v>4.7784696042324715</v>
      </c>
    </row>
    <row r="1237" spans="1:28" s="340" customFormat="1" x14ac:dyDescent="0.25">
      <c r="A1237" s="379" t="s">
        <v>32</v>
      </c>
      <c r="B1237" s="375">
        <v>1.4307643042</v>
      </c>
      <c r="C1237" s="375">
        <v>1.3721817894999999</v>
      </c>
      <c r="D1237" s="375">
        <v>4.2692969071792319</v>
      </c>
      <c r="E1237" s="375">
        <v>1.1609919251</v>
      </c>
      <c r="F1237" s="375">
        <v>1.1076207515000001</v>
      </c>
      <c r="G1237" s="375">
        <v>4.8185422246488141</v>
      </c>
      <c r="H1237" s="375">
        <v>2.5917562293</v>
      </c>
      <c r="I1237" s="375">
        <v>2.4798025410000002</v>
      </c>
      <c r="J1237" s="375">
        <v>4.5146210816791044</v>
      </c>
      <c r="K1237" s="375">
        <v>1.1457769602000001</v>
      </c>
      <c r="L1237" s="375">
        <v>1.1006366662</v>
      </c>
      <c r="M1237" s="375">
        <v>4.101289316105472</v>
      </c>
      <c r="N1237" s="375">
        <v>0.76861474480000003</v>
      </c>
      <c r="O1237" s="375">
        <v>0.74167102200000001</v>
      </c>
      <c r="P1237" s="375">
        <v>3.6328401677799382</v>
      </c>
      <c r="Q1237" s="375">
        <v>1.9143917050000001</v>
      </c>
      <c r="R1237" s="375">
        <v>1.8423076882</v>
      </c>
      <c r="S1237" s="375">
        <v>3.9127023820016094</v>
      </c>
      <c r="T1237" s="375">
        <v>1.3047675545999999</v>
      </c>
      <c r="U1237" s="375">
        <v>1.2532846321</v>
      </c>
      <c r="V1237" s="375">
        <v>4.1078396065333811</v>
      </c>
      <c r="W1237" s="375">
        <v>0.98751668010000004</v>
      </c>
      <c r="X1237" s="375">
        <v>0.94738814599999999</v>
      </c>
      <c r="Y1237" s="375">
        <v>4.2357015199554926</v>
      </c>
      <c r="Z1237" s="375">
        <v>2.2922842347999999</v>
      </c>
      <c r="AA1237" s="375">
        <v>2.2006727780999999</v>
      </c>
      <c r="AB1237" s="375">
        <v>4.1628840785268739</v>
      </c>
    </row>
    <row r="1238" spans="1:28" x14ac:dyDescent="0.25">
      <c r="A1238" s="1074"/>
      <c r="B1238" s="1072"/>
      <c r="C1238" s="1072"/>
      <c r="D1238" s="1072"/>
      <c r="E1238" s="1072"/>
      <c r="F1238" s="1072"/>
      <c r="G1238" s="1072"/>
      <c r="H1238" s="1072"/>
      <c r="I1238" s="1072"/>
      <c r="J1238" s="1072"/>
      <c r="K1238" s="1072"/>
      <c r="L1238" s="1072"/>
      <c r="M1238" s="1072"/>
      <c r="N1238" s="1072"/>
      <c r="O1238" s="1072"/>
      <c r="P1238" s="1072"/>
      <c r="Q1238" s="1072"/>
      <c r="R1238" s="1072"/>
      <c r="S1238" s="1072"/>
      <c r="T1238" s="1072"/>
      <c r="U1238" s="1072"/>
      <c r="V1238" s="1072"/>
      <c r="W1238" s="1072"/>
      <c r="X1238" s="1072"/>
      <c r="Y1238" s="1072"/>
      <c r="Z1238" s="1072"/>
      <c r="AA1238" s="1072"/>
      <c r="AB1238" s="1075"/>
    </row>
    <row r="1239" spans="1:28" x14ac:dyDescent="0.25">
      <c r="A1239" s="1082" t="s">
        <v>629</v>
      </c>
      <c r="B1239" s="1077"/>
      <c r="C1239" s="1077"/>
      <c r="D1239" s="1077"/>
      <c r="E1239" s="1077"/>
      <c r="F1239" s="1077"/>
      <c r="G1239" s="1077"/>
      <c r="H1239" s="1077"/>
      <c r="I1239" s="1077"/>
      <c r="J1239" s="1077"/>
      <c r="K1239" s="1077"/>
      <c r="L1239" s="1077"/>
      <c r="M1239" s="1077"/>
      <c r="N1239" s="1077"/>
      <c r="O1239" s="1077"/>
      <c r="P1239" s="1077"/>
      <c r="Q1239" s="1077"/>
      <c r="R1239" s="1077"/>
      <c r="S1239" s="1077"/>
      <c r="T1239" s="1077"/>
      <c r="U1239" s="1077"/>
      <c r="V1239" s="1077"/>
      <c r="W1239" s="1077"/>
      <c r="X1239" s="1077"/>
      <c r="Y1239" s="1077"/>
      <c r="Z1239" s="1077"/>
      <c r="AA1239" s="1077"/>
      <c r="AB1239" s="1078"/>
    </row>
    <row r="1240" spans="1:28" x14ac:dyDescent="0.25">
      <c r="A1240" s="373" t="s">
        <v>610</v>
      </c>
      <c r="B1240" s="374">
        <v>0</v>
      </c>
      <c r="C1240" s="374">
        <v>0</v>
      </c>
      <c r="D1240" s="374">
        <v>0</v>
      </c>
      <c r="E1240" s="374">
        <v>2.022282E-4</v>
      </c>
      <c r="F1240" s="374">
        <v>0</v>
      </c>
      <c r="G1240" s="374">
        <v>0</v>
      </c>
      <c r="H1240" s="374">
        <v>2.022282E-4</v>
      </c>
      <c r="I1240" s="374">
        <v>0</v>
      </c>
      <c r="J1240" s="374">
        <v>0</v>
      </c>
      <c r="K1240" s="374">
        <v>0</v>
      </c>
      <c r="L1240" s="374">
        <v>0</v>
      </c>
      <c r="M1240" s="374">
        <v>0</v>
      </c>
      <c r="N1240" s="374">
        <v>0</v>
      </c>
      <c r="O1240" s="374">
        <v>2.6087620000000001E-4</v>
      </c>
      <c r="P1240" s="374">
        <v>-100</v>
      </c>
      <c r="Q1240" s="374">
        <v>0</v>
      </c>
      <c r="R1240" s="374">
        <v>2.6087620000000001E-4</v>
      </c>
      <c r="S1240" s="374">
        <v>-100</v>
      </c>
      <c r="T1240" s="374">
        <v>0</v>
      </c>
      <c r="U1240" s="374">
        <v>0</v>
      </c>
      <c r="V1240" s="374">
        <v>0</v>
      </c>
      <c r="W1240" s="374">
        <v>1.1282039999999999E-4</v>
      </c>
      <c r="X1240" s="374">
        <v>1.1422570000000001E-4</v>
      </c>
      <c r="Y1240" s="374">
        <v>-1.2302835526505906</v>
      </c>
      <c r="Z1240" s="374">
        <v>1.1282039999999999E-4</v>
      </c>
      <c r="AA1240" s="374">
        <v>1.1422570000000001E-4</v>
      </c>
      <c r="AB1240" s="374">
        <v>-1.2302835526505906</v>
      </c>
    </row>
    <row r="1241" spans="1:28" x14ac:dyDescent="0.25">
      <c r="A1241" s="373" t="s">
        <v>611</v>
      </c>
      <c r="B1241" s="374">
        <v>4.0445630000000003E-4</v>
      </c>
      <c r="C1241" s="374">
        <v>4.0639179999999998E-4</v>
      </c>
      <c r="D1241" s="374">
        <v>-0.47626453092802778</v>
      </c>
      <c r="E1241" s="374">
        <v>6.0668449999999997E-4</v>
      </c>
      <c r="F1241" s="374">
        <v>4.0639179999999998E-4</v>
      </c>
      <c r="G1241" s="374">
        <v>49.285615507005808</v>
      </c>
      <c r="H1241" s="374">
        <v>1.0111409000000001E-3</v>
      </c>
      <c r="I1241" s="374">
        <v>8.1278350000000004E-4</v>
      </c>
      <c r="J1241" s="374">
        <v>24.404703097442315</v>
      </c>
      <c r="K1241" s="374">
        <v>0</v>
      </c>
      <c r="L1241" s="374">
        <v>2.6087620000000001E-4</v>
      </c>
      <c r="M1241" s="374">
        <v>-100</v>
      </c>
      <c r="N1241" s="374">
        <v>2.551842E-4</v>
      </c>
      <c r="O1241" s="374">
        <v>0</v>
      </c>
      <c r="P1241" s="374">
        <v>0</v>
      </c>
      <c r="Q1241" s="374">
        <v>2.551842E-4</v>
      </c>
      <c r="R1241" s="374">
        <v>2.6087620000000001E-4</v>
      </c>
      <c r="S1241" s="374">
        <v>-2.1818778409069206</v>
      </c>
      <c r="T1241" s="374">
        <v>2.2564070000000001E-4</v>
      </c>
      <c r="U1241" s="374">
        <v>3.4267720000000001E-4</v>
      </c>
      <c r="V1241" s="374">
        <v>-34.153570765723543</v>
      </c>
      <c r="W1241" s="374">
        <v>4.512815E-4</v>
      </c>
      <c r="X1241" s="374">
        <v>2.2845140000000001E-4</v>
      </c>
      <c r="Y1241" s="374">
        <v>97.539389121712532</v>
      </c>
      <c r="Z1241" s="374">
        <v>6.7692220000000001E-4</v>
      </c>
      <c r="AA1241" s="374">
        <v>5.7112860000000005E-4</v>
      </c>
      <c r="AB1241" s="374">
        <v>18.523603965901891</v>
      </c>
    </row>
    <row r="1242" spans="1:28" x14ac:dyDescent="0.25">
      <c r="A1242" s="373" t="s">
        <v>612</v>
      </c>
      <c r="B1242" s="374">
        <v>4.0445630000000003E-4</v>
      </c>
      <c r="C1242" s="374">
        <v>4.0639179999999998E-4</v>
      </c>
      <c r="D1242" s="374">
        <v>-0.47626453092802778</v>
      </c>
      <c r="E1242" s="374">
        <v>4.0445630000000003E-4</v>
      </c>
      <c r="F1242" s="374">
        <v>1.0159794000000001E-3</v>
      </c>
      <c r="G1242" s="374">
        <v>-60.190501894034462</v>
      </c>
      <c r="H1242" s="374">
        <v>8.0891269999999998E-4</v>
      </c>
      <c r="I1242" s="374">
        <v>1.4223712E-3</v>
      </c>
      <c r="J1242" s="374">
        <v>-43.129282988856922</v>
      </c>
      <c r="K1242" s="374">
        <v>7.6555250000000003E-4</v>
      </c>
      <c r="L1242" s="374">
        <v>2.6087620000000001E-4</v>
      </c>
      <c r="M1242" s="374">
        <v>193.45432814492085</v>
      </c>
      <c r="N1242" s="374">
        <v>2.551842E-4</v>
      </c>
      <c r="O1242" s="374">
        <v>5.2175240000000003E-4</v>
      </c>
      <c r="P1242" s="374">
        <v>-51.090938920453468</v>
      </c>
      <c r="Q1242" s="374">
        <v>1.0207367E-3</v>
      </c>
      <c r="R1242" s="374">
        <v>7.8262860000000004E-4</v>
      </c>
      <c r="S1242" s="374">
        <v>30.424150101337965</v>
      </c>
      <c r="T1242" s="374">
        <v>5.6410179999999996E-4</v>
      </c>
      <c r="U1242" s="374">
        <v>3.4267720000000001E-4</v>
      </c>
      <c r="V1242" s="374">
        <v>64.616087676682298</v>
      </c>
      <c r="W1242" s="374">
        <v>3.384611E-4</v>
      </c>
      <c r="X1242" s="374">
        <v>7.9958009999999996E-4</v>
      </c>
      <c r="Y1242" s="374">
        <v>-57.670144617155927</v>
      </c>
      <c r="Z1242" s="374">
        <v>9.0256289999999996E-4</v>
      </c>
      <c r="AA1242" s="374">
        <v>1.1422572000000001E-3</v>
      </c>
      <c r="AB1242" s="374">
        <v>-20.984266940930652</v>
      </c>
    </row>
    <row r="1243" spans="1:28" x14ac:dyDescent="0.25">
      <c r="A1243" s="373" t="s">
        <v>613</v>
      </c>
      <c r="B1243" s="374">
        <v>1.8200535E-3</v>
      </c>
      <c r="C1243" s="374">
        <v>1.8287628999999999E-3</v>
      </c>
      <c r="D1243" s="374">
        <v>-0.47624544439303085</v>
      </c>
      <c r="E1243" s="374">
        <v>2.2245098999999998E-3</v>
      </c>
      <c r="F1243" s="374">
        <v>2.0319588000000002E-3</v>
      </c>
      <c r="G1243" s="374">
        <v>9.4761320948042673</v>
      </c>
      <c r="H1243" s="374">
        <v>4.0445634000000003E-3</v>
      </c>
      <c r="I1243" s="374">
        <v>3.8607218E-3</v>
      </c>
      <c r="J1243" s="374">
        <v>4.7618453108949854</v>
      </c>
      <c r="K1243" s="374">
        <v>1.5311051000000001E-3</v>
      </c>
      <c r="L1243" s="374">
        <v>1.3043810000000001E-3</v>
      </c>
      <c r="M1243" s="374">
        <v>17.381738924440015</v>
      </c>
      <c r="N1243" s="374">
        <v>1.0207367E-3</v>
      </c>
      <c r="O1243" s="374">
        <v>1.5652572000000001E-3</v>
      </c>
      <c r="P1243" s="374">
        <v>-34.787924949331014</v>
      </c>
      <c r="Q1243" s="374">
        <v>2.5518417999999998E-3</v>
      </c>
      <c r="R1243" s="374">
        <v>2.8696380999999999E-3</v>
      </c>
      <c r="S1243" s="374">
        <v>-11.074438271501908</v>
      </c>
      <c r="T1243" s="374">
        <v>1.6923055E-3</v>
      </c>
      <c r="U1243" s="374">
        <v>1.5991600999999999E-3</v>
      </c>
      <c r="V1243" s="374">
        <v>5.8246450746238576</v>
      </c>
      <c r="W1243" s="374">
        <v>1.6923055E-3</v>
      </c>
      <c r="X1243" s="374">
        <v>1.8276116E-3</v>
      </c>
      <c r="Y1243" s="374">
        <v>-7.4034384548664516</v>
      </c>
      <c r="Z1243" s="374">
        <v>3.384611E-3</v>
      </c>
      <c r="AA1243" s="374">
        <v>3.4267717000000001E-3</v>
      </c>
      <c r="AB1243" s="374">
        <v>-1.230332910710108</v>
      </c>
    </row>
    <row r="1244" spans="1:28" x14ac:dyDescent="0.25">
      <c r="A1244" s="373" t="s">
        <v>614</v>
      </c>
      <c r="B1244" s="374">
        <v>1.1122549400000001E-2</v>
      </c>
      <c r="C1244" s="374">
        <v>1.05661859E-2</v>
      </c>
      <c r="D1244" s="374">
        <v>5.2655092884557275</v>
      </c>
      <c r="E1244" s="374">
        <v>8.4935831000000003E-3</v>
      </c>
      <c r="F1244" s="374">
        <v>8.7374228999999998E-3</v>
      </c>
      <c r="G1244" s="374">
        <v>-2.7907519504406619</v>
      </c>
      <c r="H1244" s="374">
        <v>1.9616132500000001E-2</v>
      </c>
      <c r="I1244" s="374">
        <v>1.93036088E-2</v>
      </c>
      <c r="J1244" s="374">
        <v>1.6189910562215859</v>
      </c>
      <c r="K1244" s="374">
        <v>5.3588676999999996E-3</v>
      </c>
      <c r="L1244" s="374">
        <v>6.0001524999999997E-3</v>
      </c>
      <c r="M1244" s="374">
        <v>-10.687808351537731</v>
      </c>
      <c r="N1244" s="374">
        <v>3.5725785E-3</v>
      </c>
      <c r="O1244" s="374">
        <v>3.1305143000000001E-3</v>
      </c>
      <c r="P1244" s="374">
        <v>14.121136581295923</v>
      </c>
      <c r="Q1244" s="374">
        <v>8.9314462000000001E-3</v>
      </c>
      <c r="R1244" s="374">
        <v>9.1306667999999994E-3</v>
      </c>
      <c r="S1244" s="374">
        <v>-2.1818844599607923</v>
      </c>
      <c r="T1244" s="374">
        <v>8.5743480000000007E-3</v>
      </c>
      <c r="U1244" s="374">
        <v>8.5669292000000001E-3</v>
      </c>
      <c r="V1244" s="374">
        <v>8.6598124331427329E-2</v>
      </c>
      <c r="W1244" s="374">
        <v>6.3179406000000004E-3</v>
      </c>
      <c r="X1244" s="374">
        <v>6.2824148000000003E-3</v>
      </c>
      <c r="Y1244" s="374">
        <v>0.56548001255822822</v>
      </c>
      <c r="Z1244" s="374">
        <v>1.4892288599999999E-2</v>
      </c>
      <c r="AA1244" s="374">
        <v>1.4849344E-2</v>
      </c>
      <c r="AB1244" s="374">
        <v>0.28920200111195449</v>
      </c>
    </row>
    <row r="1245" spans="1:28" x14ac:dyDescent="0.25">
      <c r="A1245" s="373" t="s">
        <v>615</v>
      </c>
      <c r="B1245" s="374">
        <v>1.86049917E-2</v>
      </c>
      <c r="C1245" s="374">
        <v>1.7881237599999999E-2</v>
      </c>
      <c r="D1245" s="374">
        <v>4.0475615625173544</v>
      </c>
      <c r="E1245" s="374">
        <v>2.08295015E-2</v>
      </c>
      <c r="F1245" s="374">
        <v>1.9913196399999999E-2</v>
      </c>
      <c r="G1245" s="374">
        <v>4.6014968244877164</v>
      </c>
      <c r="H1245" s="374">
        <v>3.9434493199999997E-2</v>
      </c>
      <c r="I1245" s="374">
        <v>3.7794434000000002E-2</v>
      </c>
      <c r="J1245" s="374">
        <v>4.3394199262251076</v>
      </c>
      <c r="K1245" s="374">
        <v>9.6969988000000003E-3</v>
      </c>
      <c r="L1245" s="374">
        <v>8.8697906E-3</v>
      </c>
      <c r="M1245" s="374">
        <v>9.3261299765070138</v>
      </c>
      <c r="N1245" s="374">
        <v>8.1658936999999994E-3</v>
      </c>
      <c r="O1245" s="374">
        <v>6.2610286999999999E-3</v>
      </c>
      <c r="P1245" s="374">
        <v>30.424153781630146</v>
      </c>
      <c r="Q1245" s="374">
        <v>1.7862892500000001E-2</v>
      </c>
      <c r="R1245" s="374">
        <v>1.5130819300000001E-2</v>
      </c>
      <c r="S1245" s="374">
        <v>18.056346757111829</v>
      </c>
      <c r="T1245" s="374">
        <v>1.46666478E-2</v>
      </c>
      <c r="U1245" s="374">
        <v>1.39355382E-2</v>
      </c>
      <c r="V1245" s="374">
        <v>5.2463678797852298</v>
      </c>
      <c r="W1245" s="374">
        <v>1.5230749700000001E-2</v>
      </c>
      <c r="X1245" s="374">
        <v>1.39355382E-2</v>
      </c>
      <c r="Y1245" s="374">
        <v>9.2943055475245284</v>
      </c>
      <c r="Z1245" s="374">
        <v>2.9897397499999999E-2</v>
      </c>
      <c r="AA1245" s="374">
        <v>2.78710764E-2</v>
      </c>
      <c r="AB1245" s="374">
        <v>7.270336713654868</v>
      </c>
    </row>
    <row r="1246" spans="1:28" x14ac:dyDescent="0.25">
      <c r="A1246" s="373" t="s">
        <v>616</v>
      </c>
      <c r="B1246" s="374">
        <v>3.6401070600000002E-2</v>
      </c>
      <c r="C1246" s="374">
        <v>3.6778454600000003E-2</v>
      </c>
      <c r="D1246" s="374">
        <v>-1.0261007541083611</v>
      </c>
      <c r="E1246" s="374">
        <v>3.2356507200000002E-2</v>
      </c>
      <c r="F1246" s="374">
        <v>3.63720628E-2</v>
      </c>
      <c r="G1246" s="374">
        <v>-11.040219583036681</v>
      </c>
      <c r="H1246" s="374">
        <v>6.8757577900000005E-2</v>
      </c>
      <c r="I1246" s="374">
        <v>7.3150517400000004E-2</v>
      </c>
      <c r="J1246" s="374">
        <v>-6.0053430326112771</v>
      </c>
      <c r="K1246" s="374">
        <v>1.6076603200000001E-2</v>
      </c>
      <c r="L1246" s="374">
        <v>1.5913447899999999E-2</v>
      </c>
      <c r="M1246" s="374">
        <v>1.0252668122286757</v>
      </c>
      <c r="N1246" s="374">
        <v>9.9521829999999999E-3</v>
      </c>
      <c r="O1246" s="374">
        <v>1.1217676399999999E-2</v>
      </c>
      <c r="P1246" s="374">
        <v>-11.281243591587288</v>
      </c>
      <c r="Q1246" s="374">
        <v>2.6028786200000001E-2</v>
      </c>
      <c r="R1246" s="374">
        <v>2.71311243E-2</v>
      </c>
      <c r="S1246" s="374">
        <v>-4.0630019154790364</v>
      </c>
      <c r="T1246" s="374">
        <v>2.74153494E-2</v>
      </c>
      <c r="U1246" s="374">
        <v>2.7642625000000001E-2</v>
      </c>
      <c r="V1246" s="374">
        <v>-0.82219253779263202</v>
      </c>
      <c r="W1246" s="374">
        <v>2.24512532E-2</v>
      </c>
      <c r="X1246" s="374">
        <v>2.5358110499999999E-2</v>
      </c>
      <c r="Y1246" s="374">
        <v>-11.463225148419475</v>
      </c>
      <c r="Z1246" s="374">
        <v>4.9866602599999997E-2</v>
      </c>
      <c r="AA1246" s="374">
        <v>5.3000735399999999E-2</v>
      </c>
      <c r="AB1246" s="374">
        <v>-5.9133760623253595</v>
      </c>
    </row>
    <row r="1247" spans="1:28" x14ac:dyDescent="0.25">
      <c r="A1247" s="373" t="s">
        <v>617</v>
      </c>
      <c r="B1247" s="374">
        <v>6.6330839799999999E-2</v>
      </c>
      <c r="C1247" s="374">
        <v>6.1771548099999997E-2</v>
      </c>
      <c r="D1247" s="374">
        <v>7.3808927252707157</v>
      </c>
      <c r="E1247" s="374">
        <v>4.85347608E-2</v>
      </c>
      <c r="F1247" s="374">
        <v>4.5109485800000002E-2</v>
      </c>
      <c r="G1247" s="374">
        <v>7.5932477155392419</v>
      </c>
      <c r="H1247" s="374">
        <v>0.1148656007</v>
      </c>
      <c r="I1247" s="374">
        <v>0.1068810338</v>
      </c>
      <c r="J1247" s="374">
        <v>7.4705180293643592</v>
      </c>
      <c r="K1247" s="374">
        <v>2.3732128599999999E-2</v>
      </c>
      <c r="L1247" s="374">
        <v>2.2696228999999998E-2</v>
      </c>
      <c r="M1247" s="374">
        <v>4.5641925801858996</v>
      </c>
      <c r="N1247" s="374">
        <v>1.9393997499999999E-2</v>
      </c>
      <c r="O1247" s="374">
        <v>2.3478857499999999E-2</v>
      </c>
      <c r="P1247" s="374">
        <v>-17.398035658251253</v>
      </c>
      <c r="Q1247" s="374">
        <v>4.3126126100000002E-2</v>
      </c>
      <c r="R1247" s="374">
        <v>4.6175086499999997E-2</v>
      </c>
      <c r="S1247" s="374">
        <v>-6.6030420971707198</v>
      </c>
      <c r="T1247" s="374">
        <v>4.74973749E-2</v>
      </c>
      <c r="U1247" s="374">
        <v>4.4662257699999999E-2</v>
      </c>
      <c r="V1247" s="374">
        <v>6.3479039036577811</v>
      </c>
      <c r="W1247" s="374">
        <v>3.56512363E-2</v>
      </c>
      <c r="X1247" s="374">
        <v>3.5638425600000002E-2</v>
      </c>
      <c r="Y1247" s="374">
        <v>3.5946312959445059E-2</v>
      </c>
      <c r="Z1247" s="374">
        <v>8.3148611100000006E-2</v>
      </c>
      <c r="AA1247" s="374">
        <v>8.03006832E-2</v>
      </c>
      <c r="AB1247" s="374">
        <v>3.5465799125355524</v>
      </c>
    </row>
    <row r="1248" spans="1:28" x14ac:dyDescent="0.25">
      <c r="A1248" s="373" t="s">
        <v>618</v>
      </c>
      <c r="B1248" s="374">
        <v>6.91620342E-2</v>
      </c>
      <c r="C1248" s="374">
        <v>6.7257836900000006E-2</v>
      </c>
      <c r="D1248" s="374">
        <v>2.8311902192620142</v>
      </c>
      <c r="E1248" s="374">
        <v>6.06684511E-2</v>
      </c>
      <c r="F1248" s="374">
        <v>6.0349176900000003E-2</v>
      </c>
      <c r="G1248" s="374">
        <v>0.52904482944156062</v>
      </c>
      <c r="H1248" s="374">
        <v>0.12983048529999999</v>
      </c>
      <c r="I1248" s="374">
        <v>0.12760701369999999</v>
      </c>
      <c r="J1248" s="374">
        <v>1.7424368265738899</v>
      </c>
      <c r="K1248" s="374">
        <v>3.0877285599999998E-2</v>
      </c>
      <c r="L1248" s="374">
        <v>2.8435505199999999E-2</v>
      </c>
      <c r="M1248" s="374">
        <v>8.5870828839714086</v>
      </c>
      <c r="N1248" s="374">
        <v>2.2456207700000001E-2</v>
      </c>
      <c r="O1248" s="374">
        <v>2.1391848000000002E-2</v>
      </c>
      <c r="P1248" s="374">
        <v>4.9755388127290301</v>
      </c>
      <c r="Q1248" s="374">
        <v>5.3333493199999998E-2</v>
      </c>
      <c r="R1248" s="374">
        <v>4.9827353200000001E-2</v>
      </c>
      <c r="S1248" s="374">
        <v>7.0365768495204817</v>
      </c>
      <c r="T1248" s="374">
        <v>5.2235830300000001E-2</v>
      </c>
      <c r="U1248" s="374">
        <v>5.0259318099999999E-2</v>
      </c>
      <c r="V1248" s="374">
        <v>3.9326283656840877</v>
      </c>
      <c r="W1248" s="374">
        <v>4.3774302700000003E-2</v>
      </c>
      <c r="X1248" s="374">
        <v>4.3291548999999999E-2</v>
      </c>
      <c r="Y1248" s="374">
        <v>1.1151222609290468</v>
      </c>
      <c r="Z1248" s="374">
        <v>9.6010133100000006E-2</v>
      </c>
      <c r="AA1248" s="374">
        <v>9.3550867100000004E-2</v>
      </c>
      <c r="AB1248" s="374">
        <v>2.628800861216174</v>
      </c>
    </row>
    <row r="1249" spans="1:28" x14ac:dyDescent="0.25">
      <c r="A1249" s="373" t="s">
        <v>619</v>
      </c>
      <c r="B1249" s="374">
        <v>7.0375403200000006E-2</v>
      </c>
      <c r="C1249" s="374">
        <v>6.6038661600000007E-2</v>
      </c>
      <c r="D1249" s="374">
        <v>6.5669737922126492</v>
      </c>
      <c r="E1249" s="374">
        <v>6.1679591899999997E-2</v>
      </c>
      <c r="F1249" s="374">
        <v>6.0755568599999997E-2</v>
      </c>
      <c r="G1249" s="374">
        <v>1.520886597380966</v>
      </c>
      <c r="H1249" s="374">
        <v>0.13205499509999999</v>
      </c>
      <c r="I1249" s="374">
        <v>0.1267942302</v>
      </c>
      <c r="J1249" s="374">
        <v>4.1490570128482007</v>
      </c>
      <c r="K1249" s="374">
        <v>3.7256890000000001E-2</v>
      </c>
      <c r="L1249" s="374">
        <v>3.4174781500000001E-2</v>
      </c>
      <c r="M1249" s="374">
        <v>9.018663367313696</v>
      </c>
      <c r="N1249" s="374">
        <v>2.78150754E-2</v>
      </c>
      <c r="O1249" s="374">
        <v>2.5304990900000001E-2</v>
      </c>
      <c r="P1249" s="374">
        <v>9.9193258354421943</v>
      </c>
      <c r="Q1249" s="374">
        <v>6.5071965400000001E-2</v>
      </c>
      <c r="R1249" s="374">
        <v>5.9479772399999999E-2</v>
      </c>
      <c r="S1249" s="374">
        <v>9.401839943826019</v>
      </c>
      <c r="T1249" s="374">
        <v>5.5733261700000002E-2</v>
      </c>
      <c r="U1249" s="374">
        <v>5.2086929699999999E-2</v>
      </c>
      <c r="V1249" s="374">
        <v>7.0004740555863476</v>
      </c>
      <c r="W1249" s="374">
        <v>4.6707632300000003E-2</v>
      </c>
      <c r="X1249" s="374">
        <v>4.5233386299999997E-2</v>
      </c>
      <c r="Y1249" s="374">
        <v>3.2591988365018976</v>
      </c>
      <c r="Z1249" s="374">
        <v>0.102440894</v>
      </c>
      <c r="AA1249" s="374">
        <v>9.7320315899999996E-2</v>
      </c>
      <c r="AB1249" s="374">
        <v>5.261571597508552</v>
      </c>
    </row>
    <row r="1250" spans="1:28" x14ac:dyDescent="0.25">
      <c r="A1250" s="373" t="s">
        <v>620</v>
      </c>
      <c r="B1250" s="374">
        <v>6.6735296200000002E-2</v>
      </c>
      <c r="C1250" s="374">
        <v>6.1974743899999997E-2</v>
      </c>
      <c r="D1250" s="374">
        <v>7.6814392451244995</v>
      </c>
      <c r="E1250" s="374">
        <v>5.4803834099999997E-2</v>
      </c>
      <c r="F1250" s="374">
        <v>5.1611754000000003E-2</v>
      </c>
      <c r="G1250" s="374">
        <v>6.1847929058950202</v>
      </c>
      <c r="H1250" s="374">
        <v>0.12153913030000001</v>
      </c>
      <c r="I1250" s="374">
        <v>0.1135864979</v>
      </c>
      <c r="J1250" s="374">
        <v>7.0013888508134059</v>
      </c>
      <c r="K1250" s="374">
        <v>3.4194679899999997E-2</v>
      </c>
      <c r="L1250" s="374">
        <v>3.5218286299999998E-2</v>
      </c>
      <c r="M1250" s="374">
        <v>-2.9064628280905391</v>
      </c>
      <c r="N1250" s="374">
        <v>3.2408390600000003E-2</v>
      </c>
      <c r="O1250" s="374">
        <v>3.4435657699999997E-2</v>
      </c>
      <c r="P1250" s="374">
        <v>-5.887115958874201</v>
      </c>
      <c r="Q1250" s="374">
        <v>6.66030705E-2</v>
      </c>
      <c r="R1250" s="374">
        <v>6.9653943999999995E-2</v>
      </c>
      <c r="S1250" s="374">
        <v>-4.3800441508380246</v>
      </c>
      <c r="T1250" s="374">
        <v>5.2348650699999999E-2</v>
      </c>
      <c r="U1250" s="374">
        <v>5.0259318099999999E-2</v>
      </c>
      <c r="V1250" s="374">
        <v>4.1571049488632106</v>
      </c>
      <c r="W1250" s="374">
        <v>4.49025064E-2</v>
      </c>
      <c r="X1250" s="374">
        <v>4.4091129100000001E-2</v>
      </c>
      <c r="Y1250" s="374">
        <v>1.8402279927097531</v>
      </c>
      <c r="Z1250" s="374">
        <v>9.7251157099999999E-2</v>
      </c>
      <c r="AA1250" s="374">
        <v>9.4350447099999998E-2</v>
      </c>
      <c r="AB1250" s="374">
        <v>3.0743998456367772</v>
      </c>
    </row>
    <row r="1251" spans="1:28" x14ac:dyDescent="0.25">
      <c r="A1251" s="373" t="s">
        <v>621</v>
      </c>
      <c r="B1251" s="374">
        <v>6.4106330000000003E-2</v>
      </c>
      <c r="C1251" s="374">
        <v>6.23811357E-2</v>
      </c>
      <c r="D1251" s="374">
        <v>2.7655705216665494</v>
      </c>
      <c r="E1251" s="374">
        <v>5.1770411600000003E-2</v>
      </c>
      <c r="F1251" s="374">
        <v>5.1814949800000003E-2</v>
      </c>
      <c r="G1251" s="374">
        <v>-8.5956273569520736E-2</v>
      </c>
      <c r="H1251" s="374">
        <v>0.11587674150000001</v>
      </c>
      <c r="I1251" s="374">
        <v>0.1141960855</v>
      </c>
      <c r="J1251" s="374">
        <v>1.4717282056047276</v>
      </c>
      <c r="K1251" s="374">
        <v>3.3939495700000002E-2</v>
      </c>
      <c r="L1251" s="374">
        <v>3.6261791100000003E-2</v>
      </c>
      <c r="M1251" s="374">
        <v>-6.4042490168115247</v>
      </c>
      <c r="N1251" s="374">
        <v>3.7767258400000003E-2</v>
      </c>
      <c r="O1251" s="374">
        <v>3.1566019600000002E-2</v>
      </c>
      <c r="P1251" s="374">
        <v>19.645298579235515</v>
      </c>
      <c r="Q1251" s="374">
        <v>7.1706754100000006E-2</v>
      </c>
      <c r="R1251" s="374">
        <v>6.7827810700000005E-2</v>
      </c>
      <c r="S1251" s="374">
        <v>5.7188096740383276</v>
      </c>
      <c r="T1251" s="374">
        <v>5.0769165599999999E-2</v>
      </c>
      <c r="U1251" s="374">
        <v>5.0944672400000002E-2</v>
      </c>
      <c r="V1251" s="374">
        <v>-0.3445047180242633</v>
      </c>
      <c r="W1251" s="374">
        <v>4.5579428599999999E-2</v>
      </c>
      <c r="X1251" s="374">
        <v>4.2948871800000003E-2</v>
      </c>
      <c r="Y1251" s="374">
        <v>6.1248565788868836</v>
      </c>
      <c r="Z1251" s="374">
        <v>9.6348594199999998E-2</v>
      </c>
      <c r="AA1251" s="374">
        <v>9.3893544300000006E-2</v>
      </c>
      <c r="AB1251" s="374">
        <v>2.6147163985586142</v>
      </c>
    </row>
    <row r="1252" spans="1:28" x14ac:dyDescent="0.25">
      <c r="A1252" s="373" t="s">
        <v>622</v>
      </c>
      <c r="B1252" s="374">
        <v>7.2599913099999996E-2</v>
      </c>
      <c r="C1252" s="374">
        <v>7.0305775099999995E-2</v>
      </c>
      <c r="D1252" s="374">
        <v>3.2630861358642571</v>
      </c>
      <c r="E1252" s="374">
        <v>5.8443941200000002E-2</v>
      </c>
      <c r="F1252" s="374">
        <v>5.8926805700000001E-2</v>
      </c>
      <c r="G1252" s="374">
        <v>-0.81943097757291028</v>
      </c>
      <c r="H1252" s="374">
        <v>0.13104385430000001</v>
      </c>
      <c r="I1252" s="374">
        <v>0.1292325808</v>
      </c>
      <c r="J1252" s="374">
        <v>1.4015610373077081</v>
      </c>
      <c r="K1252" s="374">
        <v>3.7256890000000001E-2</v>
      </c>
      <c r="L1252" s="374">
        <v>3.4957410100000003E-2</v>
      </c>
      <c r="M1252" s="374">
        <v>6.5779469743955543</v>
      </c>
      <c r="N1252" s="374">
        <v>2.7559891199999999E-2</v>
      </c>
      <c r="O1252" s="374">
        <v>2.947901E-2</v>
      </c>
      <c r="P1252" s="374">
        <v>-6.510119573214979</v>
      </c>
      <c r="Q1252" s="374">
        <v>6.4816781300000001E-2</v>
      </c>
      <c r="R1252" s="374">
        <v>6.4436420100000003E-2</v>
      </c>
      <c r="S1252" s="374">
        <v>0.59028915543368754</v>
      </c>
      <c r="T1252" s="374">
        <v>5.6974285800000003E-2</v>
      </c>
      <c r="U1252" s="374">
        <v>5.4828347E-2</v>
      </c>
      <c r="V1252" s="374">
        <v>3.9139221176958117</v>
      </c>
      <c r="W1252" s="374">
        <v>4.4789686099999997E-2</v>
      </c>
      <c r="X1252" s="374">
        <v>4.6032966299999999E-2</v>
      </c>
      <c r="Y1252" s="374">
        <v>-2.7008474576621033</v>
      </c>
      <c r="Z1252" s="374">
        <v>0.10176397180000001</v>
      </c>
      <c r="AA1252" s="374">
        <v>0.1008613134</v>
      </c>
      <c r="AB1252" s="374">
        <v>0.89495007508002544</v>
      </c>
    </row>
    <row r="1253" spans="1:28" x14ac:dyDescent="0.25">
      <c r="A1253" s="373" t="s">
        <v>623</v>
      </c>
      <c r="B1253" s="374">
        <v>6.7139752499999997E-2</v>
      </c>
      <c r="C1253" s="374">
        <v>6.1974743899999997E-2</v>
      </c>
      <c r="D1253" s="374">
        <v>8.3340539629079391</v>
      </c>
      <c r="E1253" s="374">
        <v>5.54105186E-2</v>
      </c>
      <c r="F1253" s="374">
        <v>5.4050104500000001E-2</v>
      </c>
      <c r="G1253" s="374">
        <v>2.5169499903556991</v>
      </c>
      <c r="H1253" s="374">
        <v>0.1225502711</v>
      </c>
      <c r="I1253" s="374">
        <v>0.1160248485</v>
      </c>
      <c r="J1253" s="374">
        <v>5.6241595523393473</v>
      </c>
      <c r="K1253" s="374">
        <v>3.9808731799999997E-2</v>
      </c>
      <c r="L1253" s="374">
        <v>3.4435657699999997E-2</v>
      </c>
      <c r="M1253" s="374">
        <v>15.603227755397286</v>
      </c>
      <c r="N1253" s="374">
        <v>3.34291273E-2</v>
      </c>
      <c r="O1253" s="374">
        <v>3.10442672E-2</v>
      </c>
      <c r="P1253" s="374">
        <v>7.6821272173562605</v>
      </c>
      <c r="Q1253" s="374">
        <v>7.3237859200000005E-2</v>
      </c>
      <c r="R1253" s="374">
        <v>6.54799249E-2</v>
      </c>
      <c r="S1253" s="374">
        <v>11.847805738702078</v>
      </c>
      <c r="T1253" s="374">
        <v>5.5056339500000002E-2</v>
      </c>
      <c r="U1253" s="374">
        <v>4.9916640900000003E-2</v>
      </c>
      <c r="V1253" s="374">
        <v>10.29656344523775</v>
      </c>
      <c r="W1253" s="374">
        <v>4.5692248999999997E-2</v>
      </c>
      <c r="X1253" s="374">
        <v>4.3976903300000002E-2</v>
      </c>
      <c r="Y1253" s="374">
        <v>3.9005604562429408</v>
      </c>
      <c r="Z1253" s="374">
        <v>0.1007485885</v>
      </c>
      <c r="AA1253" s="374">
        <v>9.3893544300000006E-2</v>
      </c>
      <c r="AB1253" s="374">
        <v>7.3008685007111662</v>
      </c>
    </row>
    <row r="1254" spans="1:28" x14ac:dyDescent="0.25">
      <c r="A1254" s="373" t="s">
        <v>624</v>
      </c>
      <c r="B1254" s="374">
        <v>6.08706792E-2</v>
      </c>
      <c r="C1254" s="374">
        <v>6.0349176900000003E-2</v>
      </c>
      <c r="D1254" s="374">
        <v>0.86414152899572105</v>
      </c>
      <c r="E1254" s="374">
        <v>5.6017203100000003E-2</v>
      </c>
      <c r="F1254" s="374">
        <v>5.2627733400000001E-2</v>
      </c>
      <c r="G1254" s="374">
        <v>6.4404630050056477</v>
      </c>
      <c r="H1254" s="374">
        <v>0.1168878824</v>
      </c>
      <c r="I1254" s="374">
        <v>0.1129769103</v>
      </c>
      <c r="J1254" s="374">
        <v>3.4617446074731273</v>
      </c>
      <c r="K1254" s="374">
        <v>3.7256890000000001E-2</v>
      </c>
      <c r="L1254" s="374">
        <v>3.2870400600000002E-2</v>
      </c>
      <c r="M1254" s="374">
        <v>13.344800549829628</v>
      </c>
      <c r="N1254" s="374">
        <v>2.9090996300000001E-2</v>
      </c>
      <c r="O1254" s="374">
        <v>2.947901E-2</v>
      </c>
      <c r="P1254" s="374">
        <v>-1.3162372142076606</v>
      </c>
      <c r="Q1254" s="374">
        <v>6.6347886300000006E-2</v>
      </c>
      <c r="R1254" s="374">
        <v>6.2349410600000002E-2</v>
      </c>
      <c r="S1254" s="374">
        <v>6.4130128280635246</v>
      </c>
      <c r="T1254" s="374">
        <v>5.0430704399999998E-2</v>
      </c>
      <c r="U1254" s="374">
        <v>4.83174808E-2</v>
      </c>
      <c r="V1254" s="374">
        <v>4.3736212339944736</v>
      </c>
      <c r="W1254" s="374">
        <v>4.4112763800000003E-2</v>
      </c>
      <c r="X1254" s="374">
        <v>4.2491968900000003E-2</v>
      </c>
      <c r="Y1254" s="374">
        <v>3.8143558464291294</v>
      </c>
      <c r="Z1254" s="374">
        <v>9.4543468300000003E-2</v>
      </c>
      <c r="AA1254" s="374">
        <v>9.0809449700000003E-2</v>
      </c>
      <c r="AB1254" s="374">
        <v>4.111927351543021</v>
      </c>
    </row>
    <row r="1255" spans="1:28" x14ac:dyDescent="0.25">
      <c r="A1255" s="373" t="s">
        <v>625</v>
      </c>
      <c r="B1255" s="374">
        <v>6.0061766599999997E-2</v>
      </c>
      <c r="C1255" s="374">
        <v>5.5066084000000001E-2</v>
      </c>
      <c r="D1255" s="374">
        <v>9.072158826474741</v>
      </c>
      <c r="E1255" s="374">
        <v>4.4085741099999999E-2</v>
      </c>
      <c r="F1255" s="374">
        <v>4.6328661E-2</v>
      </c>
      <c r="G1255" s="374">
        <v>-4.8413225238691844</v>
      </c>
      <c r="H1255" s="374">
        <v>0.1041475077</v>
      </c>
      <c r="I1255" s="374">
        <v>0.10139474499999999</v>
      </c>
      <c r="J1255" s="374">
        <v>2.7148968124531603</v>
      </c>
      <c r="K1255" s="374">
        <v>3.70017058E-2</v>
      </c>
      <c r="L1255" s="374">
        <v>3.2870400600000002E-2</v>
      </c>
      <c r="M1255" s="374">
        <v>12.56846623280885</v>
      </c>
      <c r="N1255" s="374">
        <v>2.7049522900000001E-2</v>
      </c>
      <c r="O1255" s="374">
        <v>2.3739733700000001E-2</v>
      </c>
      <c r="P1255" s="374">
        <v>13.941981160471052</v>
      </c>
      <c r="Q1255" s="374">
        <v>6.4051228700000004E-2</v>
      </c>
      <c r="R1255" s="374">
        <v>5.6610134300000003E-2</v>
      </c>
      <c r="S1255" s="374">
        <v>13.144456362824775</v>
      </c>
      <c r="T1255" s="374">
        <v>4.9866602599999997E-2</v>
      </c>
      <c r="U1255" s="374">
        <v>4.5347612000000002E-2</v>
      </c>
      <c r="V1255" s="374">
        <v>9.9652228655392037</v>
      </c>
      <c r="W1255" s="374">
        <v>3.6553799200000001E-2</v>
      </c>
      <c r="X1255" s="374">
        <v>3.6438005599999997E-2</v>
      </c>
      <c r="Y1255" s="374">
        <v>0.31778248587788216</v>
      </c>
      <c r="Z1255" s="374">
        <v>8.6420401800000005E-2</v>
      </c>
      <c r="AA1255" s="374">
        <v>8.1785617599999999E-2</v>
      </c>
      <c r="AB1255" s="374">
        <v>5.6669917474585496</v>
      </c>
    </row>
    <row r="1256" spans="1:28" x14ac:dyDescent="0.25">
      <c r="A1256" s="373" t="s">
        <v>626</v>
      </c>
      <c r="B1256" s="374">
        <v>4.00411777E-2</v>
      </c>
      <c r="C1256" s="374">
        <v>3.37305164E-2</v>
      </c>
      <c r="D1256" s="374">
        <v>18.70905628945545</v>
      </c>
      <c r="E1256" s="374">
        <v>3.7412211500000001E-2</v>
      </c>
      <c r="F1256" s="374">
        <v>3.3120928700000003E-2</v>
      </c>
      <c r="G1256" s="374">
        <v>12.956408435491706</v>
      </c>
      <c r="H1256" s="374">
        <v>7.74533892E-2</v>
      </c>
      <c r="I1256" s="374">
        <v>6.6851445100000004E-2</v>
      </c>
      <c r="J1256" s="374">
        <v>15.858960242581199</v>
      </c>
      <c r="K1256" s="374">
        <v>3.8277626699999998E-2</v>
      </c>
      <c r="L1256" s="374">
        <v>3.2609524399999999E-2</v>
      </c>
      <c r="M1256" s="374">
        <v>17.381738630938148</v>
      </c>
      <c r="N1256" s="374">
        <v>1.9393997499999999E-2</v>
      </c>
      <c r="O1256" s="374">
        <v>2.1130971799999999E-2</v>
      </c>
      <c r="P1256" s="374">
        <v>-8.2200398374484571</v>
      </c>
      <c r="Q1256" s="374">
        <v>5.7671624300000002E-2</v>
      </c>
      <c r="R1256" s="374">
        <v>5.37404961E-2</v>
      </c>
      <c r="S1256" s="374">
        <v>7.3150203017943616</v>
      </c>
      <c r="T1256" s="374">
        <v>3.9261487999999997E-2</v>
      </c>
      <c r="U1256" s="374">
        <v>3.3239685400000003E-2</v>
      </c>
      <c r="V1256" s="374">
        <v>18.116304434096708</v>
      </c>
      <c r="W1256" s="374">
        <v>2.9446116000000001E-2</v>
      </c>
      <c r="X1256" s="374">
        <v>2.78710764E-2</v>
      </c>
      <c r="Y1256" s="374">
        <v>5.6511617183181428</v>
      </c>
      <c r="Z1256" s="374">
        <v>6.8707604000000005E-2</v>
      </c>
      <c r="AA1256" s="374">
        <v>6.1110761800000003E-2</v>
      </c>
      <c r="AB1256" s="374">
        <v>12.431267384397104</v>
      </c>
    </row>
    <row r="1257" spans="1:28" x14ac:dyDescent="0.25">
      <c r="A1257" s="373" t="s">
        <v>627</v>
      </c>
      <c r="B1257" s="374">
        <v>2.4671836799999999E-2</v>
      </c>
      <c r="C1257" s="374">
        <v>2.2554742900000001E-2</v>
      </c>
      <c r="D1257" s="374">
        <v>9.386468776817658</v>
      </c>
      <c r="E1257" s="374">
        <v>1.6380481799999999E-2</v>
      </c>
      <c r="F1257" s="374">
        <v>1.4020515799999999E-2</v>
      </c>
      <c r="G1257" s="374">
        <v>16.832233804122954</v>
      </c>
      <c r="H1257" s="374">
        <v>4.1052318599999998E-2</v>
      </c>
      <c r="I1257" s="374">
        <v>3.6575258700000002E-2</v>
      </c>
      <c r="J1257" s="374">
        <v>12.240678696826279</v>
      </c>
      <c r="K1257" s="374">
        <v>2.1690655100000001E-2</v>
      </c>
      <c r="L1257" s="374">
        <v>1.7217828899999999E-2</v>
      </c>
      <c r="M1257" s="374">
        <v>25.977875758772374</v>
      </c>
      <c r="N1257" s="374">
        <v>1.02073671E-2</v>
      </c>
      <c r="O1257" s="374">
        <v>9.9132953999999992E-3</v>
      </c>
      <c r="P1257" s="374">
        <v>2.9664373766164598</v>
      </c>
      <c r="Q1257" s="374">
        <v>3.1898022300000002E-2</v>
      </c>
      <c r="R1257" s="374">
        <v>2.71311243E-2</v>
      </c>
      <c r="S1257" s="374">
        <v>17.569850579321567</v>
      </c>
      <c r="T1257" s="374">
        <v>2.3353816199999999E-2</v>
      </c>
      <c r="U1257" s="374">
        <v>2.0217953E-2</v>
      </c>
      <c r="V1257" s="374">
        <v>15.510290285074845</v>
      </c>
      <c r="W1257" s="374">
        <v>1.3651264499999999E-2</v>
      </c>
      <c r="X1257" s="374">
        <v>1.22221524E-2</v>
      </c>
      <c r="Y1257" s="374">
        <v>11.692802161426163</v>
      </c>
      <c r="Z1257" s="374">
        <v>3.7005080699999998E-2</v>
      </c>
      <c r="AA1257" s="374">
        <v>3.2440105300000001E-2</v>
      </c>
      <c r="AB1257" s="374">
        <v>14.072011658975715</v>
      </c>
    </row>
    <row r="1258" spans="1:28" x14ac:dyDescent="0.25">
      <c r="A1258" s="373" t="s">
        <v>628</v>
      </c>
      <c r="B1258" s="374">
        <v>1.6784938100000001E-2</v>
      </c>
      <c r="C1258" s="374">
        <v>1.68652582E-2</v>
      </c>
      <c r="D1258" s="374">
        <v>-0.47624589583810106</v>
      </c>
      <c r="E1258" s="374">
        <v>6.0668451E-3</v>
      </c>
      <c r="F1258" s="374">
        <v>6.0958764999999998E-3</v>
      </c>
      <c r="G1258" s="374">
        <v>-0.47624652500751763</v>
      </c>
      <c r="H1258" s="374">
        <v>2.28517832E-2</v>
      </c>
      <c r="I1258" s="374">
        <v>2.2961134599999999E-2</v>
      </c>
      <c r="J1258" s="374">
        <v>-0.47624562942982784</v>
      </c>
      <c r="K1258" s="374">
        <v>1.0717735500000001E-2</v>
      </c>
      <c r="L1258" s="374">
        <v>9.9132953999999992E-3</v>
      </c>
      <c r="M1258" s="374">
        <v>8.1147596993831339</v>
      </c>
      <c r="N1258" s="374">
        <v>6.3796045000000003E-3</v>
      </c>
      <c r="O1258" s="374">
        <v>6.0001524999999997E-3</v>
      </c>
      <c r="P1258" s="374">
        <v>6.324039264002046</v>
      </c>
      <c r="Q1258" s="374">
        <v>1.7097339900000001E-2</v>
      </c>
      <c r="R1258" s="374">
        <v>1.5913447899999999E-2</v>
      </c>
      <c r="S1258" s="374">
        <v>7.4395693971512245</v>
      </c>
      <c r="T1258" s="374">
        <v>1.4102546000000001E-2</v>
      </c>
      <c r="U1258" s="374">
        <v>1.38213125E-2</v>
      </c>
      <c r="V1258" s="374">
        <v>2.0347814290430088</v>
      </c>
      <c r="W1258" s="374">
        <v>6.2051201999999998E-3</v>
      </c>
      <c r="X1258" s="374">
        <v>6.0539633000000004E-3</v>
      </c>
      <c r="Y1258" s="374">
        <v>2.4968255093320346</v>
      </c>
      <c r="Z1258" s="374">
        <v>2.0307666200000001E-2</v>
      </c>
      <c r="AA1258" s="374">
        <v>1.9875275800000002E-2</v>
      </c>
      <c r="AB1258" s="374">
        <v>2.1755189933012176</v>
      </c>
    </row>
    <row r="1259" spans="1:28" s="340" customFormat="1" x14ac:dyDescent="0.25">
      <c r="A1259" s="379" t="s">
        <v>32</v>
      </c>
      <c r="B1259" s="375">
        <v>0.74763754520000003</v>
      </c>
      <c r="C1259" s="375">
        <v>0.7081376479</v>
      </c>
      <c r="D1259" s="375">
        <v>5.5779970768589981</v>
      </c>
      <c r="E1259" s="375">
        <v>0.61639146280000001</v>
      </c>
      <c r="F1259" s="375">
        <v>0.60328857290000004</v>
      </c>
      <c r="G1259" s="375">
        <v>2.1719108381275332</v>
      </c>
      <c r="H1259" s="375">
        <v>1.3640290079999999</v>
      </c>
      <c r="I1259" s="375">
        <v>1.3114262209000001</v>
      </c>
      <c r="J1259" s="375">
        <v>4.0111129594389228</v>
      </c>
      <c r="K1259" s="375">
        <v>0.41543984210000001</v>
      </c>
      <c r="L1259" s="375">
        <v>0.38427063509999998</v>
      </c>
      <c r="M1259" s="375">
        <v>8.1112643415723884</v>
      </c>
      <c r="N1259" s="375">
        <v>0.3161731968</v>
      </c>
      <c r="O1259" s="375">
        <v>0.3099209195</v>
      </c>
      <c r="P1259" s="375">
        <v>2.0173782751054414</v>
      </c>
      <c r="Q1259" s="375">
        <v>0.73161303899999997</v>
      </c>
      <c r="R1259" s="375">
        <v>0.69419155460000004</v>
      </c>
      <c r="S1259" s="375">
        <v>5.3906568226060436</v>
      </c>
      <c r="T1259" s="375">
        <v>0.60076845899999998</v>
      </c>
      <c r="U1259" s="375">
        <v>0.56633113430000004</v>
      </c>
      <c r="V1259" s="375">
        <v>6.0807754711500017</v>
      </c>
      <c r="W1259" s="375">
        <v>0.48366091709999998</v>
      </c>
      <c r="X1259" s="375">
        <v>0.47483633019999999</v>
      </c>
      <c r="Y1259" s="375">
        <v>1.8584481301763711</v>
      </c>
      <c r="Z1259" s="375">
        <v>1.0844293761999999</v>
      </c>
      <c r="AA1259" s="375">
        <v>1.0411674646</v>
      </c>
      <c r="AB1259" s="375">
        <v>4.1551347954020601</v>
      </c>
    </row>
    <row r="1260" spans="1:28" x14ac:dyDescent="0.25">
      <c r="A1260" s="1074"/>
      <c r="B1260" s="1072"/>
      <c r="C1260" s="1072"/>
      <c r="D1260" s="1072"/>
      <c r="E1260" s="1072"/>
      <c r="F1260" s="1072"/>
      <c r="G1260" s="1072"/>
      <c r="H1260" s="1072"/>
      <c r="I1260" s="1072"/>
      <c r="J1260" s="1072"/>
      <c r="K1260" s="1072"/>
      <c r="L1260" s="1072"/>
      <c r="M1260" s="1072"/>
      <c r="N1260" s="1072"/>
      <c r="O1260" s="1072"/>
      <c r="P1260" s="1072"/>
      <c r="Q1260" s="1072"/>
      <c r="R1260" s="1072"/>
      <c r="S1260" s="1072"/>
      <c r="T1260" s="1072"/>
      <c r="U1260" s="1072"/>
      <c r="V1260" s="1072"/>
      <c r="W1260" s="1072"/>
      <c r="X1260" s="1072"/>
      <c r="Y1260" s="1072"/>
      <c r="Z1260" s="1072"/>
      <c r="AA1260" s="1072"/>
      <c r="AB1260" s="1075"/>
    </row>
    <row r="1261" spans="1:28" x14ac:dyDescent="0.25">
      <c r="A1261" s="1082" t="s">
        <v>630</v>
      </c>
      <c r="B1261" s="1077"/>
      <c r="C1261" s="1077"/>
      <c r="D1261" s="1077"/>
      <c r="E1261" s="1077"/>
      <c r="F1261" s="1077"/>
      <c r="G1261" s="1077"/>
      <c r="H1261" s="1077"/>
      <c r="I1261" s="1077"/>
      <c r="J1261" s="1077"/>
      <c r="K1261" s="1077"/>
      <c r="L1261" s="1077"/>
      <c r="M1261" s="1077"/>
      <c r="N1261" s="1077"/>
      <c r="O1261" s="1077"/>
      <c r="P1261" s="1077"/>
      <c r="Q1261" s="1077"/>
      <c r="R1261" s="1077"/>
      <c r="S1261" s="1077"/>
      <c r="T1261" s="1077"/>
      <c r="U1261" s="1077"/>
      <c r="V1261" s="1077"/>
      <c r="W1261" s="1077"/>
      <c r="X1261" s="1077"/>
      <c r="Y1261" s="1077"/>
      <c r="Z1261" s="1077"/>
      <c r="AA1261" s="1077"/>
      <c r="AB1261" s="1078"/>
    </row>
    <row r="1262" spans="1:28" x14ac:dyDescent="0.25">
      <c r="A1262" s="373" t="s">
        <v>610</v>
      </c>
      <c r="B1262" s="374">
        <v>0</v>
      </c>
      <c r="C1262" s="374">
        <v>0</v>
      </c>
      <c r="D1262" s="374">
        <v>0</v>
      </c>
      <c r="E1262" s="374">
        <v>0</v>
      </c>
      <c r="F1262" s="374">
        <v>0</v>
      </c>
      <c r="G1262" s="374">
        <v>0</v>
      </c>
      <c r="H1262" s="374">
        <v>0</v>
      </c>
      <c r="I1262" s="374">
        <v>0</v>
      </c>
      <c r="J1262" s="374">
        <v>0</v>
      </c>
      <c r="K1262" s="374">
        <v>0</v>
      </c>
      <c r="L1262" s="374">
        <v>0</v>
      </c>
      <c r="M1262" s="374">
        <v>0</v>
      </c>
      <c r="N1262" s="374">
        <v>0</v>
      </c>
      <c r="O1262" s="374">
        <v>0</v>
      </c>
      <c r="P1262" s="374">
        <v>0</v>
      </c>
      <c r="Q1262" s="374">
        <v>0</v>
      </c>
      <c r="R1262" s="374">
        <v>0</v>
      </c>
      <c r="S1262" s="374">
        <v>0</v>
      </c>
      <c r="T1262" s="374">
        <v>0</v>
      </c>
      <c r="U1262" s="374">
        <v>0</v>
      </c>
      <c r="V1262" s="374">
        <v>0</v>
      </c>
      <c r="W1262" s="374">
        <v>0</v>
      </c>
      <c r="X1262" s="374">
        <v>0</v>
      </c>
      <c r="Y1262" s="374">
        <v>0</v>
      </c>
      <c r="Z1262" s="374">
        <v>0</v>
      </c>
      <c r="AA1262" s="374">
        <v>0</v>
      </c>
      <c r="AB1262" s="374">
        <v>0</v>
      </c>
    </row>
    <row r="1263" spans="1:28" x14ac:dyDescent="0.25">
      <c r="A1263" s="373" t="s">
        <v>611</v>
      </c>
      <c r="B1263" s="374">
        <v>2.022282E-4</v>
      </c>
      <c r="C1263" s="374">
        <v>1.5239689999999999E-4</v>
      </c>
      <c r="D1263" s="374">
        <v>32.698368536367873</v>
      </c>
      <c r="E1263" s="374">
        <v>8.4261700000000007E-5</v>
      </c>
      <c r="F1263" s="374">
        <v>1.185309E-4</v>
      </c>
      <c r="G1263" s="374">
        <v>-28.911617139496947</v>
      </c>
      <c r="H1263" s="374">
        <v>2.864899E-4</v>
      </c>
      <c r="I1263" s="374">
        <v>2.7092780000000002E-4</v>
      </c>
      <c r="J1263" s="374">
        <v>5.7440026457233229</v>
      </c>
      <c r="K1263" s="374">
        <v>0</v>
      </c>
      <c r="L1263" s="374">
        <v>0</v>
      </c>
      <c r="M1263" s="374">
        <v>0</v>
      </c>
      <c r="N1263" s="374">
        <v>0</v>
      </c>
      <c r="O1263" s="374">
        <v>0</v>
      </c>
      <c r="P1263" s="374">
        <v>0</v>
      </c>
      <c r="Q1263" s="374">
        <v>0</v>
      </c>
      <c r="R1263" s="374">
        <v>0</v>
      </c>
      <c r="S1263" s="374">
        <v>0</v>
      </c>
      <c r="T1263" s="374">
        <v>1.1282039999999999E-4</v>
      </c>
      <c r="U1263" s="374">
        <v>8.5669300000000003E-5</v>
      </c>
      <c r="V1263" s="374">
        <v>31.692916832517582</v>
      </c>
      <c r="W1263" s="374">
        <v>4.7008500000000002E-5</v>
      </c>
      <c r="X1263" s="374">
        <v>6.6631700000000001E-5</v>
      </c>
      <c r="Y1263" s="374">
        <v>-29.450246654370215</v>
      </c>
      <c r="Z1263" s="374">
        <v>1.598289E-4</v>
      </c>
      <c r="AA1263" s="374">
        <v>1.52301E-4</v>
      </c>
      <c r="AB1263" s="374">
        <v>4.9427777887210089</v>
      </c>
    </row>
    <row r="1264" spans="1:28" x14ac:dyDescent="0.25">
      <c r="A1264" s="373" t="s">
        <v>612</v>
      </c>
      <c r="B1264" s="374">
        <v>0</v>
      </c>
      <c r="C1264" s="374">
        <v>0</v>
      </c>
      <c r="D1264" s="374">
        <v>0</v>
      </c>
      <c r="E1264" s="374">
        <v>0</v>
      </c>
      <c r="F1264" s="374">
        <v>2.5399489999999999E-4</v>
      </c>
      <c r="G1264" s="374">
        <v>-100</v>
      </c>
      <c r="H1264" s="374">
        <v>0</v>
      </c>
      <c r="I1264" s="374">
        <v>2.5399489999999999E-4</v>
      </c>
      <c r="J1264" s="374">
        <v>-100</v>
      </c>
      <c r="K1264" s="374">
        <v>0</v>
      </c>
      <c r="L1264" s="374">
        <v>0</v>
      </c>
      <c r="M1264" s="374">
        <v>0</v>
      </c>
      <c r="N1264" s="374">
        <v>0</v>
      </c>
      <c r="O1264" s="374">
        <v>6.5219E-5</v>
      </c>
      <c r="P1264" s="374">
        <v>-100</v>
      </c>
      <c r="Q1264" s="374">
        <v>0</v>
      </c>
      <c r="R1264" s="374">
        <v>6.5219E-5</v>
      </c>
      <c r="S1264" s="374">
        <v>-100</v>
      </c>
      <c r="T1264" s="374">
        <v>0</v>
      </c>
      <c r="U1264" s="374">
        <v>0</v>
      </c>
      <c r="V1264" s="374">
        <v>0</v>
      </c>
      <c r="W1264" s="374">
        <v>0</v>
      </c>
      <c r="X1264" s="374">
        <v>1.7133860000000001E-4</v>
      </c>
      <c r="Y1264" s="374">
        <v>-100</v>
      </c>
      <c r="Z1264" s="374">
        <v>0</v>
      </c>
      <c r="AA1264" s="374">
        <v>1.7133860000000001E-4</v>
      </c>
      <c r="AB1264" s="374">
        <v>-100</v>
      </c>
    </row>
    <row r="1265" spans="1:28" x14ac:dyDescent="0.25">
      <c r="A1265" s="373" t="s">
        <v>613</v>
      </c>
      <c r="B1265" s="374">
        <v>6.0668449999999997E-4</v>
      </c>
      <c r="C1265" s="374">
        <v>8.8051549999999996E-4</v>
      </c>
      <c r="D1265" s="374">
        <v>-31.098941472353413</v>
      </c>
      <c r="E1265" s="374">
        <v>5.7297979999999999E-4</v>
      </c>
      <c r="F1265" s="374">
        <v>6.773196E-4</v>
      </c>
      <c r="G1265" s="374">
        <v>-15.404810373123713</v>
      </c>
      <c r="H1265" s="374">
        <v>1.1796643000000001E-3</v>
      </c>
      <c r="I1265" s="374">
        <v>1.5578351000000001E-3</v>
      </c>
      <c r="J1265" s="374">
        <v>-24.275406299421554</v>
      </c>
      <c r="K1265" s="374">
        <v>5.5289909999999996E-4</v>
      </c>
      <c r="L1265" s="374">
        <v>6.7393019999999995E-4</v>
      </c>
      <c r="M1265" s="374">
        <v>-17.958996347099443</v>
      </c>
      <c r="N1265" s="374">
        <v>1.275921E-4</v>
      </c>
      <c r="O1265" s="374">
        <v>1.739175E-4</v>
      </c>
      <c r="P1265" s="374">
        <v>-26.636422441674934</v>
      </c>
      <c r="Q1265" s="374">
        <v>6.8049110000000001E-4</v>
      </c>
      <c r="R1265" s="374">
        <v>8.4784759999999998E-4</v>
      </c>
      <c r="S1265" s="374">
        <v>-19.738983751325112</v>
      </c>
      <c r="T1265" s="374">
        <v>5.8290519999999995E-4</v>
      </c>
      <c r="U1265" s="374">
        <v>7.9006129999999999E-4</v>
      </c>
      <c r="V1265" s="374">
        <v>-26.220256580090695</v>
      </c>
      <c r="W1265" s="374">
        <v>3.7606789999999998E-4</v>
      </c>
      <c r="X1265" s="374">
        <v>4.5690290000000001E-4</v>
      </c>
      <c r="Y1265" s="374">
        <v>-17.691942861382593</v>
      </c>
      <c r="Z1265" s="374">
        <v>9.5897310000000004E-4</v>
      </c>
      <c r="AA1265" s="374">
        <v>1.2469641E-3</v>
      </c>
      <c r="AB1265" s="374">
        <v>-23.095372192351004</v>
      </c>
    </row>
    <row r="1266" spans="1:28" x14ac:dyDescent="0.25">
      <c r="A1266" s="373" t="s">
        <v>614</v>
      </c>
      <c r="B1266" s="374">
        <v>5.0557042999999999E-3</v>
      </c>
      <c r="C1266" s="374">
        <v>5.0229406000000002E-3</v>
      </c>
      <c r="D1266" s="374">
        <v>0.65228125532681425</v>
      </c>
      <c r="E1266" s="374">
        <v>4.2973485999999997E-3</v>
      </c>
      <c r="F1266" s="374">
        <v>3.9284537E-3</v>
      </c>
      <c r="G1266" s="374">
        <v>9.3903334026820708</v>
      </c>
      <c r="H1266" s="374">
        <v>9.3530529000000005E-3</v>
      </c>
      <c r="I1266" s="374">
        <v>8.9513943000000002E-3</v>
      </c>
      <c r="J1266" s="374">
        <v>4.4871065505404095</v>
      </c>
      <c r="K1266" s="374">
        <v>3.2535983E-3</v>
      </c>
      <c r="L1266" s="374">
        <v>2.6739810000000002E-3</v>
      </c>
      <c r="M1266" s="374">
        <v>21.676193660313949</v>
      </c>
      <c r="N1266" s="374">
        <v>1.2333902000000001E-3</v>
      </c>
      <c r="O1266" s="374">
        <v>1.2609016E-3</v>
      </c>
      <c r="P1266" s="374">
        <v>-2.1818831858092635</v>
      </c>
      <c r="Q1266" s="374">
        <v>4.4869884999999997E-3</v>
      </c>
      <c r="R1266" s="374">
        <v>3.9348826E-3</v>
      </c>
      <c r="S1266" s="374">
        <v>14.031064103411861</v>
      </c>
      <c r="T1266" s="374">
        <v>4.2589689E-3</v>
      </c>
      <c r="U1266" s="374">
        <v>3.9944389000000002E-3</v>
      </c>
      <c r="V1266" s="374">
        <v>6.622457036456364</v>
      </c>
      <c r="W1266" s="374">
        <v>2.9427313000000002E-3</v>
      </c>
      <c r="X1266" s="374">
        <v>2.7604550000000002E-3</v>
      </c>
      <c r="Y1266" s="374">
        <v>6.6031252094310489</v>
      </c>
      <c r="Z1266" s="374">
        <v>7.2017002000000002E-3</v>
      </c>
      <c r="AA1266" s="374">
        <v>6.7548939000000004E-3</v>
      </c>
      <c r="AB1266" s="374">
        <v>6.6145568918558384</v>
      </c>
    </row>
    <row r="1267" spans="1:28" x14ac:dyDescent="0.25">
      <c r="A1267" s="373" t="s">
        <v>615</v>
      </c>
      <c r="B1267" s="374">
        <v>7.9880126999999999E-3</v>
      </c>
      <c r="C1267" s="374">
        <v>6.8917270000000003E-3</v>
      </c>
      <c r="D1267" s="374">
        <v>15.907271138279278</v>
      </c>
      <c r="E1267" s="374">
        <v>7.9864806999999996E-3</v>
      </c>
      <c r="F1267" s="374">
        <v>6.5361341999999999E-3</v>
      </c>
      <c r="G1267" s="374">
        <v>22.189668321069654</v>
      </c>
      <c r="H1267" s="374">
        <v>1.5974493400000001E-2</v>
      </c>
      <c r="I1267" s="374">
        <v>1.34278612E-2</v>
      </c>
      <c r="J1267" s="374">
        <v>18.965285402264964</v>
      </c>
      <c r="K1267" s="374">
        <v>5.1326818000000003E-3</v>
      </c>
      <c r="L1267" s="374">
        <v>2.6166673000000001E-3</v>
      </c>
      <c r="M1267" s="374">
        <v>96.153397109368854</v>
      </c>
      <c r="N1267" s="374">
        <v>3.2961290000000001E-3</v>
      </c>
      <c r="O1267" s="374">
        <v>2.4565842E-3</v>
      </c>
      <c r="P1267" s="374">
        <v>34.175291040298973</v>
      </c>
      <c r="Q1267" s="374">
        <v>8.4288107000000008E-3</v>
      </c>
      <c r="R1267" s="374">
        <v>5.0732514999999997E-3</v>
      </c>
      <c r="S1267" s="374">
        <v>66.142181202725723</v>
      </c>
      <c r="T1267" s="374">
        <v>6.7256323999999998E-3</v>
      </c>
      <c r="U1267" s="374">
        <v>5.0198743999999998E-3</v>
      </c>
      <c r="V1267" s="374">
        <v>33.980093207112901</v>
      </c>
      <c r="W1267" s="374">
        <v>5.9128128999999998E-3</v>
      </c>
      <c r="X1267" s="374">
        <v>4.7498862999999997E-3</v>
      </c>
      <c r="Y1267" s="374">
        <v>24.483251314878849</v>
      </c>
      <c r="Z1267" s="374">
        <v>1.26384453E-2</v>
      </c>
      <c r="AA1267" s="374">
        <v>9.7697606999999995E-3</v>
      </c>
      <c r="AB1267" s="374">
        <v>29.362895244711584</v>
      </c>
    </row>
    <row r="1268" spans="1:28" x14ac:dyDescent="0.25">
      <c r="A1268" s="373" t="s">
        <v>616</v>
      </c>
      <c r="B1268" s="374">
        <v>1.4762656399999999E-2</v>
      </c>
      <c r="C1268" s="374">
        <v>1.41729128E-2</v>
      </c>
      <c r="D1268" s="374">
        <v>4.1610613733543911</v>
      </c>
      <c r="E1268" s="374">
        <v>1.46783947E-2</v>
      </c>
      <c r="F1268" s="374">
        <v>1.5104227200000001E-2</v>
      </c>
      <c r="G1268" s="374">
        <v>-2.8192935286354803</v>
      </c>
      <c r="H1268" s="374">
        <v>2.9441051100000001E-2</v>
      </c>
      <c r="I1268" s="374">
        <v>2.927714E-2</v>
      </c>
      <c r="J1268" s="374">
        <v>0.55986035521229383</v>
      </c>
      <c r="K1268" s="374">
        <v>6.1244202999999999E-3</v>
      </c>
      <c r="L1268" s="374">
        <v>4.3914158999999999E-3</v>
      </c>
      <c r="M1268" s="374">
        <v>39.463454144709907</v>
      </c>
      <c r="N1268" s="374">
        <v>5.5715212000000004E-3</v>
      </c>
      <c r="O1268" s="374">
        <v>4.1088000999999997E-3</v>
      </c>
      <c r="P1268" s="374">
        <v>35.599714378901062</v>
      </c>
      <c r="Q1268" s="374">
        <v>1.1695941499999999E-2</v>
      </c>
      <c r="R1268" s="374">
        <v>8.5002159999999997E-3</v>
      </c>
      <c r="S1268" s="374">
        <v>37.59581521222519</v>
      </c>
      <c r="T1268" s="374">
        <v>1.0943575699999999E-2</v>
      </c>
      <c r="U1268" s="374">
        <v>9.8900437999999997E-3</v>
      </c>
      <c r="V1268" s="374">
        <v>10.652449284400545</v>
      </c>
      <c r="W1268" s="374">
        <v>1.0652123100000001E-2</v>
      </c>
      <c r="X1268" s="374">
        <v>1.02898339E-2</v>
      </c>
      <c r="Y1268" s="374">
        <v>3.5208459487378274</v>
      </c>
      <c r="Z1268" s="374">
        <v>2.15956988E-2</v>
      </c>
      <c r="AA1268" s="374">
        <v>2.0179877700000001E-2</v>
      </c>
      <c r="AB1268" s="374">
        <v>7.0160043635943303</v>
      </c>
    </row>
    <row r="1269" spans="1:28" x14ac:dyDescent="0.25">
      <c r="A1269" s="373" t="s">
        <v>617</v>
      </c>
      <c r="B1269" s="374">
        <v>2.5430192399999999E-2</v>
      </c>
      <c r="C1269" s="374">
        <v>2.2808737700000001E-2</v>
      </c>
      <c r="D1269" s="374">
        <v>11.493203764625681</v>
      </c>
      <c r="E1269" s="374">
        <v>1.9801508299999999E-2</v>
      </c>
      <c r="F1269" s="374">
        <v>2.04889181E-2</v>
      </c>
      <c r="G1269" s="374">
        <v>-3.3550322015294731</v>
      </c>
      <c r="H1269" s="374">
        <v>4.5231700700000002E-2</v>
      </c>
      <c r="I1269" s="374">
        <v>4.3297655800000001E-2</v>
      </c>
      <c r="J1269" s="374">
        <v>4.4668582265370516</v>
      </c>
      <c r="K1269" s="374">
        <v>8.4423432000000007E-3</v>
      </c>
      <c r="L1269" s="374">
        <v>7.5436699999999997E-3</v>
      </c>
      <c r="M1269" s="374">
        <v>11.912944230063104</v>
      </c>
      <c r="N1269" s="374">
        <v>9.1440997E-3</v>
      </c>
      <c r="O1269" s="374">
        <v>7.8915049000000004E-3</v>
      </c>
      <c r="P1269" s="374">
        <v>15.872698754834458</v>
      </c>
      <c r="Q1269" s="374">
        <v>1.7586442899999999E-2</v>
      </c>
      <c r="R1269" s="374">
        <v>1.5435174899999999E-2</v>
      </c>
      <c r="S1269" s="374">
        <v>13.937438441335704</v>
      </c>
      <c r="T1269" s="374">
        <v>1.7919635100000001E-2</v>
      </c>
      <c r="U1269" s="374">
        <v>1.61248646E-2</v>
      </c>
      <c r="V1269" s="374">
        <v>11.130453151215924</v>
      </c>
      <c r="W1269" s="374">
        <v>1.50897242E-2</v>
      </c>
      <c r="X1269" s="374">
        <v>1.49730885E-2</v>
      </c>
      <c r="Y1269" s="374">
        <v>0.77896888140345233</v>
      </c>
      <c r="Z1269" s="374">
        <v>3.3009359299999999E-2</v>
      </c>
      <c r="AA1269" s="374">
        <v>3.1097953099999999E-2</v>
      </c>
      <c r="AB1269" s="374">
        <v>6.1464051793170826</v>
      </c>
    </row>
    <row r="1270" spans="1:28" x14ac:dyDescent="0.25">
      <c r="A1270" s="373" t="s">
        <v>618</v>
      </c>
      <c r="B1270" s="374">
        <v>2.3761810000000001E-2</v>
      </c>
      <c r="C1270" s="374">
        <v>2.5196289300000001E-2</v>
      </c>
      <c r="D1270" s="374">
        <v>-5.6932165007329001</v>
      </c>
      <c r="E1270" s="374">
        <v>2.37281053E-2</v>
      </c>
      <c r="F1270" s="374">
        <v>2.2808737700000001E-2</v>
      </c>
      <c r="G1270" s="374">
        <v>4.030769313463578</v>
      </c>
      <c r="H1270" s="374">
        <v>4.7489915299999998E-2</v>
      </c>
      <c r="I1270" s="374">
        <v>4.80050271E-2</v>
      </c>
      <c r="J1270" s="374">
        <v>-1.0730372028057933</v>
      </c>
      <c r="K1270" s="374">
        <v>1.4373442199999999E-2</v>
      </c>
      <c r="L1270" s="374">
        <v>9.7354252999999995E-3</v>
      </c>
      <c r="M1270" s="374">
        <v>47.640619254712988</v>
      </c>
      <c r="N1270" s="374">
        <v>1.04374195E-2</v>
      </c>
      <c r="O1270" s="374">
        <v>8.5219557000000001E-3</v>
      </c>
      <c r="P1270" s="374">
        <v>22.476810105924393</v>
      </c>
      <c r="Q1270" s="374">
        <v>2.4810861699999999E-2</v>
      </c>
      <c r="R1270" s="374">
        <v>1.8257381E-2</v>
      </c>
      <c r="S1270" s="374">
        <v>35.894965986633018</v>
      </c>
      <c r="T1270" s="374">
        <v>1.9611085899999998E-2</v>
      </c>
      <c r="U1270" s="374">
        <v>1.84266859E-2</v>
      </c>
      <c r="V1270" s="374">
        <v>6.4276343908374667</v>
      </c>
      <c r="W1270" s="374">
        <v>1.78521138E-2</v>
      </c>
      <c r="X1270" s="374">
        <v>1.6553211000000002E-2</v>
      </c>
      <c r="Y1270" s="374">
        <v>7.846832859195696</v>
      </c>
      <c r="Z1270" s="374">
        <v>3.7463199699999998E-2</v>
      </c>
      <c r="AA1270" s="374">
        <v>3.4979897000000003E-2</v>
      </c>
      <c r="AB1270" s="374">
        <v>7.0992281652515921</v>
      </c>
    </row>
    <row r="1271" spans="1:28" x14ac:dyDescent="0.25">
      <c r="A1271" s="373" t="s">
        <v>619</v>
      </c>
      <c r="B1271" s="374">
        <v>2.6104286300000001E-2</v>
      </c>
      <c r="C1271" s="374">
        <v>2.31812635E-2</v>
      </c>
      <c r="D1271" s="374">
        <v>12.609419672055422</v>
      </c>
      <c r="E1271" s="374">
        <v>2.8076011000000001E-2</v>
      </c>
      <c r="F1271" s="374">
        <v>2.8295026500000001E-2</v>
      </c>
      <c r="G1271" s="374">
        <v>-0.77404239222040871</v>
      </c>
      <c r="H1271" s="374">
        <v>5.4180297299999999E-2</v>
      </c>
      <c r="I1271" s="374">
        <v>5.1476290000000001E-2</v>
      </c>
      <c r="J1271" s="374">
        <v>5.2529179938958226</v>
      </c>
      <c r="K1271" s="374">
        <v>1.5237588599999999E-2</v>
      </c>
      <c r="L1271" s="374">
        <v>1.12789428E-2</v>
      </c>
      <c r="M1271" s="374">
        <v>35.097667132419531</v>
      </c>
      <c r="N1271" s="374">
        <v>1.3609822800000001E-2</v>
      </c>
      <c r="O1271" s="374">
        <v>1.18916065E-2</v>
      </c>
      <c r="P1271" s="374">
        <v>14.448983827374384</v>
      </c>
      <c r="Q1271" s="374">
        <v>2.8847411399999998E-2</v>
      </c>
      <c r="R1271" s="374">
        <v>2.3170549299999999E-2</v>
      </c>
      <c r="S1271" s="374">
        <v>24.500334569107519</v>
      </c>
      <c r="T1271" s="374">
        <v>2.1299972600000001E-2</v>
      </c>
      <c r="U1271" s="374">
        <v>1.7969783E-2</v>
      </c>
      <c r="V1271" s="374">
        <v>18.532163688342827</v>
      </c>
      <c r="W1271" s="374">
        <v>2.1680313999999999E-2</v>
      </c>
      <c r="X1271" s="374">
        <v>2.1112721099999999E-2</v>
      </c>
      <c r="Y1271" s="374">
        <v>2.6883929234493564</v>
      </c>
      <c r="Z1271" s="374">
        <v>4.2980286700000002E-2</v>
      </c>
      <c r="AA1271" s="374">
        <v>3.90825042E-2</v>
      </c>
      <c r="AB1271" s="374">
        <v>9.9732158411691696</v>
      </c>
    </row>
    <row r="1272" spans="1:28" x14ac:dyDescent="0.25">
      <c r="A1272" s="373" t="s">
        <v>620</v>
      </c>
      <c r="B1272" s="374">
        <v>2.58714175E-2</v>
      </c>
      <c r="C1272" s="374">
        <v>2.5788944000000001E-2</v>
      </c>
      <c r="D1272" s="374">
        <v>0.31980177241843766</v>
      </c>
      <c r="E1272" s="374">
        <v>2.2919192599999999E-2</v>
      </c>
      <c r="F1272" s="374">
        <v>2.0167191300000002E-2</v>
      </c>
      <c r="G1272" s="374">
        <v>13.64593244077572</v>
      </c>
      <c r="H1272" s="374">
        <v>4.8790610099999999E-2</v>
      </c>
      <c r="I1272" s="374">
        <v>4.5956135299999999E-2</v>
      </c>
      <c r="J1272" s="374">
        <v>6.1677832165317081</v>
      </c>
      <c r="K1272" s="374">
        <v>1.59490111E-2</v>
      </c>
      <c r="L1272" s="374">
        <v>1.41090542E-2</v>
      </c>
      <c r="M1272" s="374">
        <v>13.04096556663592</v>
      </c>
      <c r="N1272" s="374">
        <v>1.55778342E-2</v>
      </c>
      <c r="O1272" s="374">
        <v>1.2425216899999999E-2</v>
      </c>
      <c r="P1272" s="374">
        <v>25.372734539547558</v>
      </c>
      <c r="Q1272" s="374">
        <v>3.1526845300000002E-2</v>
      </c>
      <c r="R1272" s="374">
        <v>2.6534271200000001E-2</v>
      </c>
      <c r="S1272" s="374">
        <v>18.815568976320705</v>
      </c>
      <c r="T1272" s="374">
        <v>2.14845878E-2</v>
      </c>
      <c r="U1272" s="374">
        <v>2.0674855900000001E-2</v>
      </c>
      <c r="V1272" s="374">
        <v>3.916505652646407</v>
      </c>
      <c r="W1272" s="374">
        <v>1.9673479000000001E-2</v>
      </c>
      <c r="X1272" s="374">
        <v>1.67773357E-2</v>
      </c>
      <c r="Y1272" s="374">
        <v>17.262236101051485</v>
      </c>
      <c r="Z1272" s="374">
        <v>4.1158066799999997E-2</v>
      </c>
      <c r="AA1272" s="374">
        <v>3.7452191599999997E-2</v>
      </c>
      <c r="AB1272" s="374">
        <v>9.8949488445957847</v>
      </c>
    </row>
    <row r="1273" spans="1:28" x14ac:dyDescent="0.25">
      <c r="A1273" s="373" t="s">
        <v>621</v>
      </c>
      <c r="B1273" s="374">
        <v>2.6154843300000001E-2</v>
      </c>
      <c r="C1273" s="374">
        <v>2.5393327800000001E-2</v>
      </c>
      <c r="D1273" s="374">
        <v>2.9988802806696357</v>
      </c>
      <c r="E1273" s="374">
        <v>2.35595818E-2</v>
      </c>
      <c r="F1273" s="374">
        <v>2.3435258399999999E-2</v>
      </c>
      <c r="G1273" s="374">
        <v>0.53049724427189915</v>
      </c>
      <c r="H1273" s="374">
        <v>4.9714425200000002E-2</v>
      </c>
      <c r="I1273" s="374">
        <v>4.8828586100000002E-2</v>
      </c>
      <c r="J1273" s="374">
        <v>1.8141813448905086</v>
      </c>
      <c r="K1273" s="374">
        <v>1.31207198E-2</v>
      </c>
      <c r="L1273" s="374">
        <v>1.16742097E-2</v>
      </c>
      <c r="M1273" s="374">
        <v>12.390646880362265</v>
      </c>
      <c r="N1273" s="374">
        <v>1.9308936200000001E-2</v>
      </c>
      <c r="O1273" s="374">
        <v>1.2130743100000001E-2</v>
      </c>
      <c r="P1273" s="374">
        <v>59.173564560937741</v>
      </c>
      <c r="Q1273" s="374">
        <v>3.2429656000000001E-2</v>
      </c>
      <c r="R1273" s="374">
        <v>2.3804952800000001E-2</v>
      </c>
      <c r="S1273" s="374">
        <v>36.230709098486422</v>
      </c>
      <c r="T1273" s="374">
        <v>2.0392281500000001E-2</v>
      </c>
      <c r="U1273" s="374">
        <v>1.9386355099999999E-2</v>
      </c>
      <c r="V1273" s="374">
        <v>5.1888371734200023</v>
      </c>
      <c r="W1273" s="374">
        <v>2.1680313999999999E-2</v>
      </c>
      <c r="X1273" s="374">
        <v>1.84855295E-2</v>
      </c>
      <c r="Y1273" s="374">
        <v>17.282623686814059</v>
      </c>
      <c r="Z1273" s="374">
        <v>4.2072595499999997E-2</v>
      </c>
      <c r="AA1273" s="374">
        <v>3.7871884600000003E-2</v>
      </c>
      <c r="AB1273" s="374">
        <v>11.091898236297414</v>
      </c>
    </row>
    <row r="1274" spans="1:28" x14ac:dyDescent="0.25">
      <c r="A1274" s="373" t="s">
        <v>622</v>
      </c>
      <c r="B1274" s="374">
        <v>2.82613868E-2</v>
      </c>
      <c r="C1274" s="374">
        <v>2.6874194699999999E-2</v>
      </c>
      <c r="D1274" s="374">
        <v>5.1617996947830314</v>
      </c>
      <c r="E1274" s="374">
        <v>2.7368212400000001E-2</v>
      </c>
      <c r="F1274" s="374">
        <v>2.6466263600000001E-2</v>
      </c>
      <c r="G1274" s="374">
        <v>3.407918902462681</v>
      </c>
      <c r="H1274" s="374">
        <v>5.5629599199999998E-2</v>
      </c>
      <c r="I1274" s="374">
        <v>5.3340458299999997E-2</v>
      </c>
      <c r="J1274" s="374">
        <v>4.2915658638051024</v>
      </c>
      <c r="K1274" s="374">
        <v>1.6331787399999999E-2</v>
      </c>
      <c r="L1274" s="374">
        <v>1.19568256E-2</v>
      </c>
      <c r="M1274" s="374">
        <v>36.589659717040604</v>
      </c>
      <c r="N1274" s="374">
        <v>1.36948842E-2</v>
      </c>
      <c r="O1274" s="374">
        <v>1.24350986E-2</v>
      </c>
      <c r="P1274" s="374">
        <v>10.130885492134345</v>
      </c>
      <c r="Q1274" s="374">
        <v>3.0026671599999999E-2</v>
      </c>
      <c r="R1274" s="374">
        <v>2.4391924200000002E-2</v>
      </c>
      <c r="S1274" s="374">
        <v>23.100872870046054</v>
      </c>
      <c r="T1274" s="374">
        <v>2.2987150000000001E-2</v>
      </c>
      <c r="U1274" s="374">
        <v>2.0342562799999998E-2</v>
      </c>
      <c r="V1274" s="374">
        <v>13.000265630247942</v>
      </c>
      <c r="W1274" s="374">
        <v>2.13230495E-2</v>
      </c>
      <c r="X1274" s="374">
        <v>2.0322659900000001E-2</v>
      </c>
      <c r="Y1274" s="374">
        <v>4.9225328029034232</v>
      </c>
      <c r="Z1274" s="374">
        <v>4.4310199500000001E-2</v>
      </c>
      <c r="AA1274" s="374">
        <v>4.0665222700000003E-2</v>
      </c>
      <c r="AB1274" s="374">
        <v>8.9633759708882543</v>
      </c>
    </row>
    <row r="1275" spans="1:28" x14ac:dyDescent="0.25">
      <c r="A1275" s="373" t="s">
        <v>623</v>
      </c>
      <c r="B1275" s="374">
        <v>2.8059158599999998E-2</v>
      </c>
      <c r="C1275" s="374">
        <v>2.8753756599999999E-2</v>
      </c>
      <c r="D1275" s="374">
        <v>-2.415677400566163</v>
      </c>
      <c r="E1275" s="374">
        <v>2.4483396899999999E-2</v>
      </c>
      <c r="F1275" s="374">
        <v>2.31812635E-2</v>
      </c>
      <c r="G1275" s="374">
        <v>5.6171804440253936</v>
      </c>
      <c r="H1275" s="374">
        <v>5.2542555499999997E-2</v>
      </c>
      <c r="I1275" s="374">
        <v>5.19350201E-2</v>
      </c>
      <c r="J1275" s="374">
        <v>1.1697991044004485</v>
      </c>
      <c r="K1275" s="374">
        <v>1.85008529E-2</v>
      </c>
      <c r="L1275" s="374">
        <v>1.50221209E-2</v>
      </c>
      <c r="M1275" s="374">
        <v>23.157395837494565</v>
      </c>
      <c r="N1275" s="374">
        <v>1.5030734699999999E-2</v>
      </c>
      <c r="O1275" s="374">
        <v>1.13263748E-2</v>
      </c>
      <c r="P1275" s="374">
        <v>32.705609388804604</v>
      </c>
      <c r="Q1275" s="374">
        <v>3.3531587699999997E-2</v>
      </c>
      <c r="R1275" s="374">
        <v>2.6348495699999998E-2</v>
      </c>
      <c r="S1275" s="374">
        <v>27.261867553220508</v>
      </c>
      <c r="T1275" s="374">
        <v>2.38333027E-2</v>
      </c>
      <c r="U1275" s="374">
        <v>2.2741303000000001E-2</v>
      </c>
      <c r="V1275" s="374">
        <v>4.8018343539945718</v>
      </c>
      <c r="W1275" s="374">
        <v>2.0304247399999999E-2</v>
      </c>
      <c r="X1275" s="374">
        <v>1.7990551399999999E-2</v>
      </c>
      <c r="Y1275" s="374">
        <v>12.860617490578985</v>
      </c>
      <c r="Z1275" s="374">
        <v>4.4137550099999999E-2</v>
      </c>
      <c r="AA1275" s="374">
        <v>4.0731854400000003E-2</v>
      </c>
      <c r="AB1275" s="374">
        <v>8.3612586516561791</v>
      </c>
    </row>
    <row r="1276" spans="1:28" x14ac:dyDescent="0.25">
      <c r="A1276" s="373" t="s">
        <v>624</v>
      </c>
      <c r="B1276" s="374">
        <v>2.5804008100000001E-2</v>
      </c>
      <c r="C1276" s="374">
        <v>2.5117781799999999E-2</v>
      </c>
      <c r="D1276" s="374">
        <v>2.7320338454409399</v>
      </c>
      <c r="E1276" s="374">
        <v>2.5160554799999998E-2</v>
      </c>
      <c r="F1276" s="374">
        <v>2.5145490400000001E-2</v>
      </c>
      <c r="G1276" s="374">
        <v>5.9908952899156986E-2</v>
      </c>
      <c r="H1276" s="374">
        <v>5.0964562999999997E-2</v>
      </c>
      <c r="I1276" s="374">
        <v>5.02632722E-2</v>
      </c>
      <c r="J1276" s="374">
        <v>1.3952350678832159</v>
      </c>
      <c r="K1276" s="374">
        <v>1.5651296299999999E-2</v>
      </c>
      <c r="L1276" s="374">
        <v>1.3435124E-2</v>
      </c>
      <c r="M1276" s="374">
        <v>16.495361710096603</v>
      </c>
      <c r="N1276" s="374">
        <v>1.49495398E-2</v>
      </c>
      <c r="O1276" s="374">
        <v>1.38046986E-2</v>
      </c>
      <c r="P1276" s="374">
        <v>8.2931270951471561</v>
      </c>
      <c r="Q1276" s="374">
        <v>3.0600835999999999E-2</v>
      </c>
      <c r="R1276" s="374">
        <v>2.7239822699999999E-2</v>
      </c>
      <c r="S1276" s="374">
        <v>12.338601968947472</v>
      </c>
      <c r="T1276" s="374">
        <v>2.1315357199999999E-2</v>
      </c>
      <c r="U1276" s="374">
        <v>2.0002481700000001E-2</v>
      </c>
      <c r="V1276" s="374">
        <v>6.5635630602776551</v>
      </c>
      <c r="W1276" s="374">
        <v>2.0646127300000001E-2</v>
      </c>
      <c r="X1276" s="374">
        <v>2.0179877700000001E-2</v>
      </c>
      <c r="Y1276" s="374">
        <v>2.3104679172559983</v>
      </c>
      <c r="Z1276" s="374">
        <v>4.1961484600000001E-2</v>
      </c>
      <c r="AA1276" s="374">
        <v>4.0182359399999999E-2</v>
      </c>
      <c r="AB1276" s="374">
        <v>4.4276275125845421</v>
      </c>
    </row>
    <row r="1277" spans="1:28" x14ac:dyDescent="0.25">
      <c r="A1277" s="373" t="s">
        <v>625</v>
      </c>
      <c r="B1277" s="374">
        <v>2.6272809800000001E-2</v>
      </c>
      <c r="C1277" s="374">
        <v>2.4246502499999999E-2</v>
      </c>
      <c r="D1277" s="374">
        <v>8.3571117112664073</v>
      </c>
      <c r="E1277" s="374">
        <v>1.9464461400000001E-2</v>
      </c>
      <c r="F1277" s="374">
        <v>2.1521830499999998E-2</v>
      </c>
      <c r="G1277" s="374">
        <v>-9.5594522036589691</v>
      </c>
      <c r="H1277" s="374">
        <v>4.5737271199999999E-2</v>
      </c>
      <c r="I1277" s="374">
        <v>4.5768333000000001E-2</v>
      </c>
      <c r="J1277" s="374">
        <v>-6.7867448875624792E-2</v>
      </c>
      <c r="K1277" s="374">
        <v>1.4209118999999999E-2</v>
      </c>
      <c r="L1277" s="374">
        <v>1.2107026999999999E-2</v>
      </c>
      <c r="M1277" s="374">
        <v>17.362577947501066</v>
      </c>
      <c r="N1277" s="374">
        <v>1.3758680299999999E-2</v>
      </c>
      <c r="O1277" s="374">
        <v>1.1978565300000001E-2</v>
      </c>
      <c r="P1277" s="374">
        <v>14.860836464280069</v>
      </c>
      <c r="Q1277" s="374">
        <v>2.7967799299999999E-2</v>
      </c>
      <c r="R1277" s="374">
        <v>2.40855923E-2</v>
      </c>
      <c r="S1277" s="374">
        <v>16.118378786972976</v>
      </c>
      <c r="T1277" s="374">
        <v>2.09392893E-2</v>
      </c>
      <c r="U1277" s="374">
        <v>1.8931182899999999E-2</v>
      </c>
      <c r="V1277" s="374">
        <v>10.607400554985924</v>
      </c>
      <c r="W1277" s="374">
        <v>1.6941858600000002E-2</v>
      </c>
      <c r="X1277" s="374">
        <v>1.73432723E-2</v>
      </c>
      <c r="Y1277" s="374">
        <v>-2.3145211183704828</v>
      </c>
      <c r="Z1277" s="374">
        <v>3.7881147900000002E-2</v>
      </c>
      <c r="AA1277" s="374">
        <v>3.6274455099999998E-2</v>
      </c>
      <c r="AB1277" s="374">
        <v>4.4292679120078837</v>
      </c>
    </row>
    <row r="1278" spans="1:28" x14ac:dyDescent="0.25">
      <c r="A1278" s="373" t="s">
        <v>626</v>
      </c>
      <c r="B1278" s="374">
        <v>1.7745521899999998E-2</v>
      </c>
      <c r="C1278" s="374">
        <v>1.3720340100000001E-2</v>
      </c>
      <c r="D1278" s="374">
        <v>29.337332534490134</v>
      </c>
      <c r="E1278" s="374">
        <v>1.7227695299999998E-2</v>
      </c>
      <c r="F1278" s="374">
        <v>1.4523887500000001E-2</v>
      </c>
      <c r="G1278" s="374">
        <v>18.616281625701081</v>
      </c>
      <c r="H1278" s="374">
        <v>3.4973217199999997E-2</v>
      </c>
      <c r="I1278" s="374">
        <v>2.8244227600000001E-2</v>
      </c>
      <c r="J1278" s="374">
        <v>23.824300297027754</v>
      </c>
      <c r="K1278" s="374">
        <v>1.3758680299999999E-2</v>
      </c>
      <c r="L1278" s="374">
        <v>1.17394288E-2</v>
      </c>
      <c r="M1278" s="374">
        <v>17.200594120899648</v>
      </c>
      <c r="N1278" s="374">
        <v>7.6845235000000001E-3</v>
      </c>
      <c r="O1278" s="374">
        <v>6.7393017000000003E-3</v>
      </c>
      <c r="P1278" s="374">
        <v>14.025515432852643</v>
      </c>
      <c r="Q1278" s="374">
        <v>2.1443203800000001E-2</v>
      </c>
      <c r="R1278" s="374">
        <v>1.8478730499999999E-2</v>
      </c>
      <c r="S1278" s="374">
        <v>16.042624248456903</v>
      </c>
      <c r="T1278" s="374">
        <v>1.5982885499999998E-2</v>
      </c>
      <c r="U1278" s="374">
        <v>1.28529899E-2</v>
      </c>
      <c r="V1278" s="374">
        <v>24.351498167753149</v>
      </c>
      <c r="W1278" s="374">
        <v>1.30085303E-2</v>
      </c>
      <c r="X1278" s="374">
        <v>1.11153743E-2</v>
      </c>
      <c r="Y1278" s="374">
        <v>17.031869093243213</v>
      </c>
      <c r="Z1278" s="374">
        <v>2.8991415699999998E-2</v>
      </c>
      <c r="AA1278" s="374">
        <v>2.3968364200000002E-2</v>
      </c>
      <c r="AB1278" s="374">
        <v>20.957005901971382</v>
      </c>
    </row>
    <row r="1279" spans="1:28" x14ac:dyDescent="0.25">
      <c r="A1279" s="373" t="s">
        <v>627</v>
      </c>
      <c r="B1279" s="374">
        <v>1.0954025900000001E-2</v>
      </c>
      <c r="C1279" s="374">
        <v>1.0024330200000001E-2</v>
      </c>
      <c r="D1279" s="374">
        <v>9.2743922182451755</v>
      </c>
      <c r="E1279" s="374">
        <v>5.7803552000000001E-3</v>
      </c>
      <c r="F1279" s="374">
        <v>5.7233507000000001E-3</v>
      </c>
      <c r="G1279" s="374">
        <v>0.99599872501261455</v>
      </c>
      <c r="H1279" s="374">
        <v>1.6734381100000001E-2</v>
      </c>
      <c r="I1279" s="374">
        <v>1.57476808E-2</v>
      </c>
      <c r="J1279" s="374">
        <v>6.2656864368244136</v>
      </c>
      <c r="K1279" s="374">
        <v>7.9957708999999991E-3</v>
      </c>
      <c r="L1279" s="374">
        <v>6.8045207000000003E-3</v>
      </c>
      <c r="M1279" s="374">
        <v>17.506746654470451</v>
      </c>
      <c r="N1279" s="374">
        <v>5.5927866E-3</v>
      </c>
      <c r="O1279" s="374">
        <v>6.3914668000000004E-3</v>
      </c>
      <c r="P1279" s="374">
        <v>-12.496039250332968</v>
      </c>
      <c r="Q1279" s="374">
        <v>1.3588557500000001E-2</v>
      </c>
      <c r="R1279" s="374">
        <v>1.3195987500000001E-2</v>
      </c>
      <c r="S1279" s="374">
        <v>2.974919459419012</v>
      </c>
      <c r="T1279" s="374">
        <v>9.6461415000000002E-3</v>
      </c>
      <c r="U1279" s="374">
        <v>8.6145232999999995E-3</v>
      </c>
      <c r="V1279" s="374">
        <v>11.975337045057399</v>
      </c>
      <c r="W1279" s="374">
        <v>5.6974286000000002E-3</v>
      </c>
      <c r="X1279" s="374">
        <v>6.0158881000000001E-3</v>
      </c>
      <c r="Y1279" s="374">
        <v>-5.2936406845732309</v>
      </c>
      <c r="Z1279" s="374">
        <v>1.5343570000000001E-2</v>
      </c>
      <c r="AA1279" s="374">
        <v>1.46304113E-2</v>
      </c>
      <c r="AB1279" s="374">
        <v>4.8744952235211692</v>
      </c>
    </row>
    <row r="1280" spans="1:28" x14ac:dyDescent="0.25">
      <c r="A1280" s="373" t="s">
        <v>628</v>
      </c>
      <c r="B1280" s="374">
        <v>5.3758989000000004E-3</v>
      </c>
      <c r="C1280" s="374">
        <v>5.2322940000000002E-3</v>
      </c>
      <c r="D1280" s="374">
        <v>2.7445877467894508</v>
      </c>
      <c r="E1280" s="374">
        <v>3.9710259000000003E-3</v>
      </c>
      <c r="F1280" s="374">
        <v>3.2634489999999999E-3</v>
      </c>
      <c r="G1280" s="374">
        <v>21.681873992821711</v>
      </c>
      <c r="H1280" s="374">
        <v>9.3469247000000002E-3</v>
      </c>
      <c r="I1280" s="374">
        <v>8.495743E-3</v>
      </c>
      <c r="J1280" s="374">
        <v>10.018920063848459</v>
      </c>
      <c r="K1280" s="374">
        <v>4.4444578E-3</v>
      </c>
      <c r="L1280" s="374">
        <v>4.0001016999999996E-3</v>
      </c>
      <c r="M1280" s="374">
        <v>11.108620063334907</v>
      </c>
      <c r="N1280" s="374">
        <v>3.2323329E-3</v>
      </c>
      <c r="O1280" s="374">
        <v>3.3479111999999999E-3</v>
      </c>
      <c r="P1280" s="374">
        <v>-3.4522510632898462</v>
      </c>
      <c r="Q1280" s="374">
        <v>7.6767907E-3</v>
      </c>
      <c r="R1280" s="374">
        <v>7.3480128000000004E-3</v>
      </c>
      <c r="S1280" s="374">
        <v>4.4743784333092007</v>
      </c>
      <c r="T1280" s="374">
        <v>4.9640962000000004E-3</v>
      </c>
      <c r="U1280" s="374">
        <v>4.6927734999999996E-3</v>
      </c>
      <c r="V1280" s="374">
        <v>5.7817130956778762</v>
      </c>
      <c r="W1280" s="374">
        <v>3.6444398E-3</v>
      </c>
      <c r="X1280" s="374">
        <v>3.3004311E-3</v>
      </c>
      <c r="Y1280" s="374">
        <v>10.423144418921515</v>
      </c>
      <c r="Z1280" s="374">
        <v>8.6085359000000004E-3</v>
      </c>
      <c r="AA1280" s="374">
        <v>7.9932045999999996E-3</v>
      </c>
      <c r="AB1280" s="374">
        <v>7.6981802767816188</v>
      </c>
    </row>
    <row r="1281" spans="1:28" s="340" customFormat="1" x14ac:dyDescent="0.25">
      <c r="A1281" s="379" t="s">
        <v>32</v>
      </c>
      <c r="B1281" s="375">
        <v>0.29841064560000002</v>
      </c>
      <c r="C1281" s="375">
        <v>0.2834582551</v>
      </c>
      <c r="D1281" s="375">
        <v>5.2749885498042826</v>
      </c>
      <c r="E1281" s="375">
        <v>0.26915956639999999</v>
      </c>
      <c r="F1281" s="375">
        <v>0.26163932760000003</v>
      </c>
      <c r="G1281" s="375">
        <v>2.8742769173818905</v>
      </c>
      <c r="H1281" s="375">
        <v>0.56757021200000002</v>
      </c>
      <c r="I1281" s="375">
        <v>0.54509758259999996</v>
      </c>
      <c r="J1281" s="375">
        <v>4.1226800700179922</v>
      </c>
      <c r="K1281" s="375">
        <v>0.17307866890000001</v>
      </c>
      <c r="L1281" s="375">
        <v>0.13976244509999999</v>
      </c>
      <c r="M1281" s="375">
        <v>23.837751104141212</v>
      </c>
      <c r="N1281" s="375">
        <v>0.15225022690000001</v>
      </c>
      <c r="O1281" s="375">
        <v>0.12694986650000001</v>
      </c>
      <c r="P1281" s="375">
        <v>19.929410796190172</v>
      </c>
      <c r="Q1281" s="375">
        <v>0.32532889580000002</v>
      </c>
      <c r="R1281" s="375">
        <v>0.26671231159999997</v>
      </c>
      <c r="S1281" s="375">
        <v>21.977457226612728</v>
      </c>
      <c r="T1281" s="375">
        <v>0.2429996878</v>
      </c>
      <c r="U1281" s="375">
        <v>0.22054044919999999</v>
      </c>
      <c r="V1281" s="375">
        <v>10.183727602564453</v>
      </c>
      <c r="W1281" s="375">
        <v>0.21747237019999999</v>
      </c>
      <c r="X1281" s="375">
        <v>0.20266498890000001</v>
      </c>
      <c r="Y1281" s="375">
        <v>7.3063341529139514</v>
      </c>
      <c r="Z1281" s="375">
        <v>0.46047205800000002</v>
      </c>
      <c r="AA1281" s="375">
        <v>0.4232054381</v>
      </c>
      <c r="AB1281" s="375">
        <v>8.8057989205692078</v>
      </c>
    </row>
    <row r="1282" spans="1:28" x14ac:dyDescent="0.25">
      <c r="A1282" s="1071"/>
      <c r="B1282" s="1072"/>
      <c r="C1282" s="1072"/>
      <c r="D1282" s="1072"/>
      <c r="E1282" s="1072"/>
      <c r="F1282" s="1072"/>
      <c r="G1282" s="1072"/>
      <c r="H1282" s="1072"/>
      <c r="I1282" s="1072"/>
      <c r="J1282" s="1072"/>
      <c r="K1282" s="1072"/>
      <c r="L1282" s="1072"/>
      <c r="M1282" s="1072"/>
      <c r="N1282" s="1072"/>
      <c r="O1282" s="1072"/>
      <c r="P1282" s="1072"/>
      <c r="Q1282" s="1072"/>
      <c r="R1282" s="1072"/>
      <c r="S1282" s="1072"/>
      <c r="T1282" s="1072"/>
      <c r="U1282" s="1072"/>
      <c r="V1282" s="1072"/>
      <c r="W1282" s="1072"/>
      <c r="X1282" s="1072"/>
      <c r="Y1282" s="1072"/>
      <c r="Z1282" s="1072"/>
      <c r="AA1282" s="1072"/>
      <c r="AB1282" s="1072"/>
    </row>
    <row r="1283" spans="1:28" x14ac:dyDescent="0.25">
      <c r="A1283" s="1088" t="s">
        <v>653</v>
      </c>
      <c r="B1283" s="1077"/>
      <c r="C1283" s="1077"/>
      <c r="D1283" s="1077"/>
      <c r="E1283" s="1077"/>
      <c r="F1283" s="1077"/>
      <c r="G1283" s="1077"/>
      <c r="H1283" s="1077"/>
      <c r="I1283" s="1077"/>
      <c r="J1283" s="1077"/>
      <c r="K1283" s="1077"/>
      <c r="L1283" s="1077"/>
      <c r="M1283" s="1077"/>
      <c r="N1283" s="1077"/>
      <c r="O1283" s="1077"/>
      <c r="P1283" s="1077"/>
      <c r="Q1283" s="1077"/>
      <c r="R1283" s="1077"/>
      <c r="S1283" s="1077"/>
      <c r="T1283" s="1077"/>
      <c r="U1283" s="1077"/>
      <c r="V1283" s="1077"/>
      <c r="W1283" s="1077"/>
      <c r="X1283" s="1077"/>
      <c r="Y1283" s="1077"/>
      <c r="Z1283" s="1077"/>
      <c r="AA1283" s="1077"/>
      <c r="AB1283" s="1078"/>
    </row>
    <row r="1284" spans="1:28" x14ac:dyDescent="0.25">
      <c r="A1284" s="1082" t="s">
        <v>609</v>
      </c>
      <c r="B1284" s="1077"/>
      <c r="C1284" s="1077"/>
      <c r="D1284" s="1077"/>
      <c r="E1284" s="1077"/>
      <c r="F1284" s="1077"/>
      <c r="G1284" s="1077"/>
      <c r="H1284" s="1077"/>
      <c r="I1284" s="1077"/>
      <c r="J1284" s="1077"/>
      <c r="K1284" s="1077"/>
      <c r="L1284" s="1077"/>
      <c r="M1284" s="1077"/>
      <c r="N1284" s="1077"/>
      <c r="O1284" s="1077"/>
      <c r="P1284" s="1077"/>
      <c r="Q1284" s="1077"/>
      <c r="R1284" s="1077"/>
      <c r="S1284" s="1077"/>
      <c r="T1284" s="1077"/>
      <c r="U1284" s="1077"/>
      <c r="V1284" s="1077"/>
      <c r="W1284" s="1077"/>
      <c r="X1284" s="1077"/>
      <c r="Y1284" s="1077"/>
      <c r="Z1284" s="1077"/>
      <c r="AA1284" s="1077"/>
      <c r="AB1284" s="1078"/>
    </row>
    <row r="1285" spans="1:28" x14ac:dyDescent="0.25">
      <c r="A1285" s="373" t="s">
        <v>610</v>
      </c>
      <c r="B1285" s="374">
        <v>3.6401071000000001E-3</v>
      </c>
      <c r="C1285" s="374">
        <v>2.2351546999999999E-3</v>
      </c>
      <c r="D1285" s="374">
        <v>62.857054144842884</v>
      </c>
      <c r="E1285" s="374">
        <v>3.0334225999999998E-3</v>
      </c>
      <c r="F1285" s="374">
        <v>6.5022682000000004E-3</v>
      </c>
      <c r="G1285" s="374">
        <v>-53.348239311322175</v>
      </c>
      <c r="H1285" s="374">
        <v>6.6735296000000003E-3</v>
      </c>
      <c r="I1285" s="374">
        <v>8.7374228999999998E-3</v>
      </c>
      <c r="J1285" s="374">
        <v>-23.621304858667191</v>
      </c>
      <c r="K1285" s="374">
        <v>5.3588676999999996E-3</v>
      </c>
      <c r="L1285" s="374">
        <v>5.2175238999999998E-3</v>
      </c>
      <c r="M1285" s="374">
        <v>2.709020652497629</v>
      </c>
      <c r="N1285" s="374">
        <v>5.6140519E-3</v>
      </c>
      <c r="O1285" s="374">
        <v>4.1740190999999998E-3</v>
      </c>
      <c r="P1285" s="374">
        <v>34.499909212202695</v>
      </c>
      <c r="Q1285" s="374">
        <v>1.09729197E-2</v>
      </c>
      <c r="R1285" s="374">
        <v>9.3915430000000005E-3</v>
      </c>
      <c r="S1285" s="374">
        <v>16.838305483987014</v>
      </c>
      <c r="T1285" s="374">
        <v>4.3999942999999996E-3</v>
      </c>
      <c r="U1285" s="374">
        <v>3.5409973999999999E-3</v>
      </c>
      <c r="V1285" s="374">
        <v>24.258614253712807</v>
      </c>
      <c r="W1285" s="374">
        <v>4.1743535999999998E-3</v>
      </c>
      <c r="X1285" s="374">
        <v>5.4828346999999996E-3</v>
      </c>
      <c r="Y1285" s="374">
        <v>-23.86504739965989</v>
      </c>
      <c r="Z1285" s="374">
        <v>8.5743480000000007E-3</v>
      </c>
      <c r="AA1285" s="374">
        <v>9.0238321000000003E-3</v>
      </c>
      <c r="AB1285" s="374">
        <v>-4.9810778283430164</v>
      </c>
    </row>
    <row r="1286" spans="1:28" x14ac:dyDescent="0.25">
      <c r="A1286" s="373" t="s">
        <v>611</v>
      </c>
      <c r="B1286" s="374">
        <v>4.8534761000000003E-3</v>
      </c>
      <c r="C1286" s="374">
        <v>5.0798969999999999E-3</v>
      </c>
      <c r="D1286" s="374">
        <v>-4.4571947029634629</v>
      </c>
      <c r="E1286" s="374">
        <v>3.4378789E-3</v>
      </c>
      <c r="F1286" s="374">
        <v>4.6735053000000002E-3</v>
      </c>
      <c r="G1286" s="374">
        <v>-26.438964346525939</v>
      </c>
      <c r="H1286" s="374">
        <v>8.2913550000000003E-3</v>
      </c>
      <c r="I1286" s="374">
        <v>9.7534023000000001E-3</v>
      </c>
      <c r="J1286" s="374">
        <v>-14.990126060933628</v>
      </c>
      <c r="K1286" s="374">
        <v>7.4003411999999996E-3</v>
      </c>
      <c r="L1286" s="374">
        <v>7.3045334999999999E-3</v>
      </c>
      <c r="M1286" s="374">
        <v>1.3116196948100844</v>
      </c>
      <c r="N1286" s="374">
        <v>5.6140519E-3</v>
      </c>
      <c r="O1286" s="374">
        <v>7.8262858000000008E-3</v>
      </c>
      <c r="P1286" s="374">
        <v>-28.26671497225415</v>
      </c>
      <c r="Q1286" s="374">
        <v>1.30143931E-2</v>
      </c>
      <c r="R1286" s="374">
        <v>1.5130819300000001E-2</v>
      </c>
      <c r="S1286" s="374">
        <v>-13.987518838454438</v>
      </c>
      <c r="T1286" s="374">
        <v>5.9794795E-3</v>
      </c>
      <c r="U1286" s="374">
        <v>6.0539633000000004E-3</v>
      </c>
      <c r="V1286" s="374">
        <v>-1.2303312112909692</v>
      </c>
      <c r="W1286" s="374">
        <v>4.3999942999999996E-3</v>
      </c>
      <c r="X1286" s="374">
        <v>6.0539633000000004E-3</v>
      </c>
      <c r="Y1286" s="374">
        <v>-27.320433211083405</v>
      </c>
      <c r="Z1286" s="374">
        <v>1.03794738E-2</v>
      </c>
      <c r="AA1286" s="374">
        <v>1.2107926600000001E-2</v>
      </c>
      <c r="AB1286" s="374">
        <v>-14.275382211187171</v>
      </c>
    </row>
    <row r="1287" spans="1:28" x14ac:dyDescent="0.25">
      <c r="A1287" s="373" t="s">
        <v>612</v>
      </c>
      <c r="B1287" s="374">
        <v>5.2579324E-3</v>
      </c>
      <c r="C1287" s="374">
        <v>4.6735053000000002E-3</v>
      </c>
      <c r="D1287" s="374">
        <v>12.505112597176261</v>
      </c>
      <c r="E1287" s="374">
        <v>6.8757578E-3</v>
      </c>
      <c r="F1287" s="374">
        <v>8.3310312000000001E-3</v>
      </c>
      <c r="G1287" s="374">
        <v>-17.468106469220768</v>
      </c>
      <c r="H1287" s="374">
        <v>1.21336902E-2</v>
      </c>
      <c r="I1287" s="374">
        <v>1.3004536400000001E-2</v>
      </c>
      <c r="J1287" s="374">
        <v>-6.696480160569207</v>
      </c>
      <c r="K1287" s="374">
        <v>8.4210779000000006E-3</v>
      </c>
      <c r="L1287" s="374">
        <v>6.0001524999999997E-3</v>
      </c>
      <c r="M1287" s="374">
        <v>40.347731161832989</v>
      </c>
      <c r="N1287" s="374">
        <v>7.4003411999999996E-3</v>
      </c>
      <c r="O1287" s="374">
        <v>7.3045334999999999E-3</v>
      </c>
      <c r="P1287" s="374">
        <v>1.3116196948100844</v>
      </c>
      <c r="Q1287" s="374">
        <v>1.5821419E-2</v>
      </c>
      <c r="R1287" s="374">
        <v>1.33046859E-2</v>
      </c>
      <c r="S1287" s="374">
        <v>18.916140665898773</v>
      </c>
      <c r="T1287" s="374">
        <v>6.6564017E-3</v>
      </c>
      <c r="U1287" s="374">
        <v>5.2543833000000002E-3</v>
      </c>
      <c r="V1287" s="374">
        <v>26.682834501243935</v>
      </c>
      <c r="W1287" s="374">
        <v>7.1076832000000001E-3</v>
      </c>
      <c r="X1287" s="374">
        <v>7.8815749000000004E-3</v>
      </c>
      <c r="Y1287" s="374">
        <v>-9.8189982309246364</v>
      </c>
      <c r="Z1287" s="374">
        <v>1.3764084899999999E-2</v>
      </c>
      <c r="AA1287" s="374">
        <v>1.3135958099999999E-2</v>
      </c>
      <c r="AB1287" s="374">
        <v>4.7817357151892947</v>
      </c>
    </row>
    <row r="1288" spans="1:28" x14ac:dyDescent="0.25">
      <c r="A1288" s="373" t="s">
        <v>613</v>
      </c>
      <c r="B1288" s="374">
        <v>1.7593850800000001E-2</v>
      </c>
      <c r="C1288" s="374">
        <v>1.2801340600000001E-2</v>
      </c>
      <c r="D1288" s="374">
        <v>37.437564937534738</v>
      </c>
      <c r="E1288" s="374">
        <v>1.4762656399999999E-2</v>
      </c>
      <c r="F1288" s="374">
        <v>1.2598144699999999E-2</v>
      </c>
      <c r="G1288" s="374">
        <v>17.18119414837329</v>
      </c>
      <c r="H1288" s="374">
        <v>3.2356507200000002E-2</v>
      </c>
      <c r="I1288" s="374">
        <v>2.5399485199999999E-2</v>
      </c>
      <c r="J1288" s="374">
        <v>27.390405534675978</v>
      </c>
      <c r="K1288" s="374">
        <v>2.39873128E-2</v>
      </c>
      <c r="L1288" s="374">
        <v>2.6609371900000001E-2</v>
      </c>
      <c r="M1288" s="374">
        <v>-9.8538932442821086</v>
      </c>
      <c r="N1288" s="374">
        <v>1.9393997499999999E-2</v>
      </c>
      <c r="O1288" s="374">
        <v>2.0348343200000001E-2</v>
      </c>
      <c r="P1288" s="374">
        <v>-4.6900413002666568</v>
      </c>
      <c r="Q1288" s="374">
        <v>4.3381310300000003E-2</v>
      </c>
      <c r="R1288" s="374">
        <v>4.6957715099999998E-2</v>
      </c>
      <c r="S1288" s="374">
        <v>-7.616224069641742</v>
      </c>
      <c r="T1288" s="374">
        <v>2.0420486599999999E-2</v>
      </c>
      <c r="U1288" s="374">
        <v>1.88472443E-2</v>
      </c>
      <c r="V1288" s="374">
        <v>8.3473333021952598</v>
      </c>
      <c r="W1288" s="374">
        <v>1.6810234800000001E-2</v>
      </c>
      <c r="X1288" s="374">
        <v>1.59916012E-2</v>
      </c>
      <c r="Y1288" s="374">
        <v>5.1191471683273315</v>
      </c>
      <c r="Z1288" s="374">
        <v>3.72307214E-2</v>
      </c>
      <c r="AA1288" s="374">
        <v>3.48388455E-2</v>
      </c>
      <c r="AB1288" s="374">
        <v>6.8655429468809537</v>
      </c>
    </row>
    <row r="1289" spans="1:28" x14ac:dyDescent="0.25">
      <c r="A1289" s="373" t="s">
        <v>614</v>
      </c>
      <c r="B1289" s="374">
        <v>4.00411777E-2</v>
      </c>
      <c r="C1289" s="374">
        <v>4.1248764E-2</v>
      </c>
      <c r="D1289" s="374">
        <v>-2.9275696600266632</v>
      </c>
      <c r="E1289" s="374">
        <v>4.2467915699999997E-2</v>
      </c>
      <c r="F1289" s="374">
        <v>3.7794434000000002E-2</v>
      </c>
      <c r="G1289" s="374">
        <v>12.36552900884822</v>
      </c>
      <c r="H1289" s="374">
        <v>8.2509093399999997E-2</v>
      </c>
      <c r="I1289" s="374">
        <v>7.9043197999999995E-2</v>
      </c>
      <c r="J1289" s="374">
        <v>4.3848117076437099</v>
      </c>
      <c r="K1289" s="374">
        <v>7.4258595900000002E-2</v>
      </c>
      <c r="L1289" s="374">
        <v>7.3827963100000005E-2</v>
      </c>
      <c r="M1289" s="374">
        <v>0.58329226747959595</v>
      </c>
      <c r="N1289" s="374">
        <v>5.2057572400000002E-2</v>
      </c>
      <c r="O1289" s="374">
        <v>4.8262096099999999E-2</v>
      </c>
      <c r="P1289" s="374">
        <v>7.864300572722116</v>
      </c>
      <c r="Q1289" s="374">
        <v>0.1263161682</v>
      </c>
      <c r="R1289" s="374">
        <v>0.1220900592</v>
      </c>
      <c r="S1289" s="374">
        <v>3.4614685484565477</v>
      </c>
      <c r="T1289" s="374">
        <v>5.51691599E-2</v>
      </c>
      <c r="U1289" s="374">
        <v>5.5513701300000003E-2</v>
      </c>
      <c r="V1289" s="374">
        <v>-0.62064209723303732</v>
      </c>
      <c r="W1289" s="374">
        <v>4.6707632300000003E-2</v>
      </c>
      <c r="X1289" s="374">
        <v>4.2377743199999998E-2</v>
      </c>
      <c r="Y1289" s="374">
        <v>10.217365940336354</v>
      </c>
      <c r="Z1289" s="374">
        <v>0.1018767922</v>
      </c>
      <c r="AA1289" s="374">
        <v>9.7891444600000002E-2</v>
      </c>
      <c r="AB1289" s="374">
        <v>4.0711909159015347</v>
      </c>
    </row>
    <row r="1290" spans="1:28" x14ac:dyDescent="0.25">
      <c r="A1290" s="373" t="s">
        <v>615</v>
      </c>
      <c r="B1290" s="374">
        <v>5.8039484799999999E-2</v>
      </c>
      <c r="C1290" s="374">
        <v>5.62852592E-2</v>
      </c>
      <c r="D1290" s="374">
        <v>3.116669666149452</v>
      </c>
      <c r="E1290" s="374">
        <v>5.7837256699999999E-2</v>
      </c>
      <c r="F1290" s="374">
        <v>5.8926805700000001E-2</v>
      </c>
      <c r="G1290" s="374">
        <v>-1.8489870391871666</v>
      </c>
      <c r="H1290" s="374">
        <v>0.11587674150000001</v>
      </c>
      <c r="I1290" s="374">
        <v>0.115212065</v>
      </c>
      <c r="J1290" s="374">
        <v>0.57691570756934762</v>
      </c>
      <c r="K1290" s="374">
        <v>6.5071965400000001E-2</v>
      </c>
      <c r="L1290" s="374">
        <v>7.2262705999999996E-2</v>
      </c>
      <c r="M1290" s="374">
        <v>-9.9508321761435212</v>
      </c>
      <c r="N1290" s="374">
        <v>4.23605736E-2</v>
      </c>
      <c r="O1290" s="374">
        <v>4.8001219900000003E-2</v>
      </c>
      <c r="P1290" s="374">
        <v>-11.751047810349514</v>
      </c>
      <c r="Q1290" s="374">
        <v>0.10743253899999999</v>
      </c>
      <c r="R1290" s="374">
        <v>0.1202639258</v>
      </c>
      <c r="S1290" s="374">
        <v>-10.66935634658952</v>
      </c>
      <c r="T1290" s="374">
        <v>6.1148639400000003E-2</v>
      </c>
      <c r="U1290" s="374">
        <v>6.3281050500000005E-2</v>
      </c>
      <c r="V1290" s="374">
        <v>-3.3697466826976941</v>
      </c>
      <c r="W1290" s="374">
        <v>5.0994806300000001E-2</v>
      </c>
      <c r="X1290" s="374">
        <v>5.4142992700000003E-2</v>
      </c>
      <c r="Y1290" s="374">
        <v>-5.8145777375915202</v>
      </c>
      <c r="Z1290" s="374">
        <v>0.1121434457</v>
      </c>
      <c r="AA1290" s="374">
        <v>0.11742404319999999</v>
      </c>
      <c r="AB1290" s="374">
        <v>-4.4970325974944769</v>
      </c>
    </row>
    <row r="1291" spans="1:28" x14ac:dyDescent="0.25">
      <c r="A1291" s="373" t="s">
        <v>616</v>
      </c>
      <c r="B1291" s="374">
        <v>0.115270057</v>
      </c>
      <c r="C1291" s="374">
        <v>0.1103353638</v>
      </c>
      <c r="D1291" s="374">
        <v>4.4724492946295102</v>
      </c>
      <c r="E1291" s="374">
        <v>0.1274037472</v>
      </c>
      <c r="F1291" s="374">
        <v>0.12638783849999999</v>
      </c>
      <c r="G1291" s="374">
        <v>0.80380257472321137</v>
      </c>
      <c r="H1291" s="374">
        <v>0.24267380420000001</v>
      </c>
      <c r="I1291" s="374">
        <v>0.23672320229999999</v>
      </c>
      <c r="J1291" s="374">
        <v>2.5137383417358494</v>
      </c>
      <c r="K1291" s="374">
        <v>0.1265713524</v>
      </c>
      <c r="L1291" s="374">
        <v>0.13878613570000001</v>
      </c>
      <c r="M1291" s="374">
        <v>-8.8011552727453086</v>
      </c>
      <c r="N1291" s="374">
        <v>8.5741883899999996E-2</v>
      </c>
      <c r="O1291" s="374">
        <v>8.0088991799999995E-2</v>
      </c>
      <c r="P1291" s="374">
        <v>7.0582635302945507</v>
      </c>
      <c r="Q1291" s="374">
        <v>0.21231323630000001</v>
      </c>
      <c r="R1291" s="374">
        <v>0.21887512749999999</v>
      </c>
      <c r="S1291" s="374">
        <v>-2.9980067972775859</v>
      </c>
      <c r="T1291" s="374">
        <v>0.12026651219999999</v>
      </c>
      <c r="U1291" s="374">
        <v>0.1227926522</v>
      </c>
      <c r="V1291" s="374">
        <v>-2.0572403598592581</v>
      </c>
      <c r="W1291" s="374">
        <v>0.1089844754</v>
      </c>
      <c r="X1291" s="374">
        <v>0.1061156966</v>
      </c>
      <c r="Y1291" s="374">
        <v>2.7034443460459689</v>
      </c>
      <c r="Z1291" s="374">
        <v>0.22925098760000001</v>
      </c>
      <c r="AA1291" s="374">
        <v>0.22890834879999999</v>
      </c>
      <c r="AB1291" s="374">
        <v>0.14968383713229727</v>
      </c>
    </row>
    <row r="1292" spans="1:28" x14ac:dyDescent="0.25">
      <c r="A1292" s="373" t="s">
        <v>617</v>
      </c>
      <c r="B1292" s="374">
        <v>0.18160089679999999</v>
      </c>
      <c r="C1292" s="374">
        <v>0.17840598420000001</v>
      </c>
      <c r="D1292" s="374">
        <v>1.7908102210396626</v>
      </c>
      <c r="E1292" s="374">
        <v>0.25197630009999999</v>
      </c>
      <c r="F1292" s="374">
        <v>0.2600907287</v>
      </c>
      <c r="G1292" s="374">
        <v>-3.1198453864764719</v>
      </c>
      <c r="H1292" s="374">
        <v>0.43357719690000002</v>
      </c>
      <c r="I1292" s="374">
        <v>0.43849671280000002</v>
      </c>
      <c r="J1292" s="374">
        <v>-1.1219048527380426</v>
      </c>
      <c r="K1292" s="374">
        <v>0.21894802490000001</v>
      </c>
      <c r="L1292" s="374">
        <v>0.23296244199999999</v>
      </c>
      <c r="M1292" s="374">
        <v>-6.0157409836903986</v>
      </c>
      <c r="N1292" s="374">
        <v>0.1600004797</v>
      </c>
      <c r="O1292" s="374">
        <v>0.1841785936</v>
      </c>
      <c r="P1292" s="374">
        <v>-13.127537477297791</v>
      </c>
      <c r="Q1292" s="374">
        <v>0.37894850470000002</v>
      </c>
      <c r="R1292" s="374">
        <v>0.41714103559999999</v>
      </c>
      <c r="S1292" s="374">
        <v>-9.155783689577623</v>
      </c>
      <c r="T1292" s="374">
        <v>0.19811256599999999</v>
      </c>
      <c r="U1292" s="374">
        <v>0.20229375529999999</v>
      </c>
      <c r="V1292" s="374">
        <v>-2.0668899511007255</v>
      </c>
      <c r="W1292" s="374">
        <v>0.2113125491</v>
      </c>
      <c r="X1292" s="374">
        <v>0.2268522858</v>
      </c>
      <c r="Y1292" s="374">
        <v>-6.850156543584629</v>
      </c>
      <c r="Z1292" s="374">
        <v>0.40942511510000001</v>
      </c>
      <c r="AA1292" s="374">
        <v>0.42914604109999999</v>
      </c>
      <c r="AB1292" s="374">
        <v>-4.5953880756887999</v>
      </c>
    </row>
    <row r="1293" spans="1:28" x14ac:dyDescent="0.25">
      <c r="A1293" s="373" t="s">
        <v>618</v>
      </c>
      <c r="B1293" s="374">
        <v>0.23822478450000001</v>
      </c>
      <c r="C1293" s="374">
        <v>0.23245608870000001</v>
      </c>
      <c r="D1293" s="374">
        <v>2.4816281785782213</v>
      </c>
      <c r="E1293" s="374">
        <v>0.4232635602</v>
      </c>
      <c r="F1293" s="374">
        <v>0.39094887649999999</v>
      </c>
      <c r="G1293" s="374">
        <v>8.2657057335219228</v>
      </c>
      <c r="H1293" s="374">
        <v>0.66148834469999995</v>
      </c>
      <c r="I1293" s="374">
        <v>0.62340496519999999</v>
      </c>
      <c r="J1293" s="374">
        <v>6.1089310521904583</v>
      </c>
      <c r="K1293" s="374">
        <v>0.26947449220000003</v>
      </c>
      <c r="L1293" s="374">
        <v>0.31044267190000002</v>
      </c>
      <c r="M1293" s="374">
        <v>-13.196697299782512</v>
      </c>
      <c r="N1293" s="374">
        <v>0.25646009910000001</v>
      </c>
      <c r="O1293" s="374">
        <v>0.2681807283</v>
      </c>
      <c r="P1293" s="374">
        <v>-4.370421869720909</v>
      </c>
      <c r="Q1293" s="374">
        <v>0.52593459129999998</v>
      </c>
      <c r="R1293" s="374">
        <v>0.57862340020000003</v>
      </c>
      <c r="S1293" s="374">
        <v>-9.1058897517432342</v>
      </c>
      <c r="T1293" s="374">
        <v>0.2520407019</v>
      </c>
      <c r="U1293" s="374">
        <v>0.26660283730000001</v>
      </c>
      <c r="V1293" s="374">
        <v>-5.4621081858981402</v>
      </c>
      <c r="W1293" s="374">
        <v>0.34951749970000001</v>
      </c>
      <c r="X1293" s="374">
        <v>0.33719433409999999</v>
      </c>
      <c r="Y1293" s="374">
        <v>3.654618228651918</v>
      </c>
      <c r="Z1293" s="374">
        <v>0.60155820159999995</v>
      </c>
      <c r="AA1293" s="374">
        <v>0.6037971714</v>
      </c>
      <c r="AB1293" s="374">
        <v>-0.37081488719277189</v>
      </c>
    </row>
    <row r="1294" spans="1:28" x14ac:dyDescent="0.25">
      <c r="A1294" s="373" t="s">
        <v>619</v>
      </c>
      <c r="B1294" s="374">
        <v>0.35571935139999999</v>
      </c>
      <c r="C1294" s="374">
        <v>0.34482341129999999</v>
      </c>
      <c r="D1294" s="374">
        <v>3.1598608861625133</v>
      </c>
      <c r="E1294" s="374">
        <v>0.74763754520000003</v>
      </c>
      <c r="F1294" s="374">
        <v>0.77458270129999995</v>
      </c>
      <c r="G1294" s="374">
        <v>-3.4786674237337389</v>
      </c>
      <c r="H1294" s="374">
        <v>1.1033568966</v>
      </c>
      <c r="I1294" s="374">
        <v>1.1194061125999999</v>
      </c>
      <c r="J1294" s="374">
        <v>-1.4337259569472072</v>
      </c>
      <c r="K1294" s="374">
        <v>0.44529639100000001</v>
      </c>
      <c r="L1294" s="374">
        <v>0.47818606520000001</v>
      </c>
      <c r="M1294" s="374">
        <v>-6.8780076613575103</v>
      </c>
      <c r="N1294" s="374">
        <v>0.44172381249999998</v>
      </c>
      <c r="O1294" s="374">
        <v>0.48105570339999998</v>
      </c>
      <c r="P1294" s="374">
        <v>-8.1761614345304494</v>
      </c>
      <c r="Q1294" s="374">
        <v>0.88702020349999999</v>
      </c>
      <c r="R1294" s="374">
        <v>0.95924176859999999</v>
      </c>
      <c r="S1294" s="374">
        <v>-7.5290263064134884</v>
      </c>
      <c r="T1294" s="374">
        <v>0.39532256910000002</v>
      </c>
      <c r="U1294" s="374">
        <v>0.40321680199999999</v>
      </c>
      <c r="V1294" s="374">
        <v>-1.9578134792111124</v>
      </c>
      <c r="W1294" s="374">
        <v>0.61238895689999995</v>
      </c>
      <c r="X1294" s="374">
        <v>0.64606068890000001</v>
      </c>
      <c r="Y1294" s="374">
        <v>-5.2118527838817208</v>
      </c>
      <c r="Z1294" s="374">
        <v>1.007711526</v>
      </c>
      <c r="AA1294" s="374">
        <v>1.0492774909</v>
      </c>
      <c r="AB1294" s="374">
        <v>-3.961389171166485</v>
      </c>
    </row>
    <row r="1295" spans="1:28" x14ac:dyDescent="0.25">
      <c r="A1295" s="373" t="s">
        <v>620</v>
      </c>
      <c r="B1295" s="374">
        <v>0.50981721710000005</v>
      </c>
      <c r="C1295" s="374">
        <v>0.51306960140000002</v>
      </c>
      <c r="D1295" s="374">
        <v>-0.63390703544417004</v>
      </c>
      <c r="E1295" s="374">
        <v>1.1874838154</v>
      </c>
      <c r="F1295" s="374">
        <v>1.1641092066000001</v>
      </c>
      <c r="G1295" s="374">
        <v>2.0079395186874294</v>
      </c>
      <c r="H1295" s="374">
        <v>1.6973010325</v>
      </c>
      <c r="I1295" s="374">
        <v>1.6771788081000001</v>
      </c>
      <c r="J1295" s="374">
        <v>1.1997661968311757</v>
      </c>
      <c r="K1295" s="374">
        <v>0.59228247769999998</v>
      </c>
      <c r="L1295" s="374">
        <v>0.63158126780000001</v>
      </c>
      <c r="M1295" s="374">
        <v>-6.2222855717191106</v>
      </c>
      <c r="N1295" s="374">
        <v>0.76223514039999996</v>
      </c>
      <c r="O1295" s="374">
        <v>0.80584656600000004</v>
      </c>
      <c r="P1295" s="374">
        <v>-5.4118770793396997</v>
      </c>
      <c r="Q1295" s="374">
        <v>1.354517618</v>
      </c>
      <c r="R1295" s="374">
        <v>1.4374278337999999</v>
      </c>
      <c r="S1295" s="374">
        <v>-5.7679567523621351</v>
      </c>
      <c r="T1295" s="374">
        <v>0.54627622129999998</v>
      </c>
      <c r="U1295" s="374">
        <v>0.56496042560000004</v>
      </c>
      <c r="V1295" s="374">
        <v>-3.3071704589143658</v>
      </c>
      <c r="W1295" s="374">
        <v>0.99947563910000004</v>
      </c>
      <c r="X1295" s="374">
        <v>1.0072424248</v>
      </c>
      <c r="Y1295" s="374">
        <v>-0.77109397983730066</v>
      </c>
      <c r="Z1295" s="374">
        <v>1.5457518605</v>
      </c>
      <c r="AA1295" s="374">
        <v>1.5722028505000001</v>
      </c>
      <c r="AB1295" s="374">
        <v>-1.682415853118957</v>
      </c>
    </row>
    <row r="1296" spans="1:28" x14ac:dyDescent="0.25">
      <c r="A1296" s="373" t="s">
        <v>621</v>
      </c>
      <c r="B1296" s="374">
        <v>0.74035733110000002</v>
      </c>
      <c r="C1296" s="374">
        <v>0.76747084539999999</v>
      </c>
      <c r="D1296" s="374">
        <v>-3.5328396462889211</v>
      </c>
      <c r="E1296" s="374">
        <v>1.6453283928</v>
      </c>
      <c r="F1296" s="374">
        <v>1.6477154052</v>
      </c>
      <c r="G1296" s="374">
        <v>-0.1448680028399929</v>
      </c>
      <c r="H1296" s="374">
        <v>2.3856857239</v>
      </c>
      <c r="I1296" s="374">
        <v>2.4151862506000001</v>
      </c>
      <c r="J1296" s="374">
        <v>-1.2214596987156323</v>
      </c>
      <c r="K1296" s="374">
        <v>0.77065621819999997</v>
      </c>
      <c r="L1296" s="374">
        <v>0.793846261</v>
      </c>
      <c r="M1296" s="374">
        <v>-2.9212259273965424</v>
      </c>
      <c r="N1296" s="374">
        <v>1.1095408068999999</v>
      </c>
      <c r="O1296" s="374">
        <v>1.1277677904000001</v>
      </c>
      <c r="P1296" s="374">
        <v>-1.616200041813165</v>
      </c>
      <c r="Q1296" s="374">
        <v>1.8801970252</v>
      </c>
      <c r="R1296" s="374">
        <v>1.9216140515</v>
      </c>
      <c r="S1296" s="374">
        <v>-2.1553249086449067</v>
      </c>
      <c r="T1296" s="374">
        <v>0.75375287790000001</v>
      </c>
      <c r="U1296" s="374">
        <v>0.77901943039999999</v>
      </c>
      <c r="V1296" s="374">
        <v>-3.2433789856854411</v>
      </c>
      <c r="W1296" s="374">
        <v>1.4084494727000001</v>
      </c>
      <c r="X1296" s="374">
        <v>1.4200541874999999</v>
      </c>
      <c r="Y1296" s="374">
        <v>-0.81720225200911933</v>
      </c>
      <c r="Z1296" s="374">
        <v>2.1622023505999999</v>
      </c>
      <c r="AA1296" s="374">
        <v>2.1990736179999999</v>
      </c>
      <c r="AB1296" s="374">
        <v>-1.6766727179208019</v>
      </c>
    </row>
    <row r="1297" spans="1:28" x14ac:dyDescent="0.25">
      <c r="A1297" s="373" t="s">
        <v>622</v>
      </c>
      <c r="B1297" s="374">
        <v>1.0825273951000001</v>
      </c>
      <c r="C1297" s="374">
        <v>1.0566185852000001</v>
      </c>
      <c r="D1297" s="374">
        <v>2.4520494209455901</v>
      </c>
      <c r="E1297" s="374">
        <v>2.383461214</v>
      </c>
      <c r="F1297" s="374">
        <v>2.3274056296999999</v>
      </c>
      <c r="G1297" s="374">
        <v>2.4085008468087921</v>
      </c>
      <c r="H1297" s="374">
        <v>3.4659886091000001</v>
      </c>
      <c r="I1297" s="374">
        <v>3.3840242149000002</v>
      </c>
      <c r="J1297" s="374">
        <v>2.4220983360316195</v>
      </c>
      <c r="K1297" s="374">
        <v>0.85894994390000001</v>
      </c>
      <c r="L1297" s="374">
        <v>0.87602226240000003</v>
      </c>
      <c r="M1297" s="374">
        <v>-1.9488452785694887</v>
      </c>
      <c r="N1297" s="374">
        <v>1.406064822</v>
      </c>
      <c r="O1297" s="374">
        <v>1.4204708811</v>
      </c>
      <c r="P1297" s="374">
        <v>-1.0141748973301001</v>
      </c>
      <c r="Q1297" s="374">
        <v>2.2650147659000002</v>
      </c>
      <c r="R1297" s="374">
        <v>2.2964931434999998</v>
      </c>
      <c r="S1297" s="374">
        <v>-1.3707150700230097</v>
      </c>
      <c r="T1297" s="374">
        <v>0.9836807876</v>
      </c>
      <c r="U1297" s="374">
        <v>0.97754373689999996</v>
      </c>
      <c r="V1297" s="374">
        <v>0.62780318346287167</v>
      </c>
      <c r="W1297" s="374">
        <v>1.951341083</v>
      </c>
      <c r="X1297" s="374">
        <v>1.9303004919</v>
      </c>
      <c r="Y1297" s="374">
        <v>1.0900163569501853</v>
      </c>
      <c r="Z1297" s="374">
        <v>2.9350218707</v>
      </c>
      <c r="AA1297" s="374">
        <v>2.9078442288000002</v>
      </c>
      <c r="AB1297" s="374">
        <v>0.93463197343330862</v>
      </c>
    </row>
    <row r="1298" spans="1:28" x14ac:dyDescent="0.25">
      <c r="A1298" s="373" t="s">
        <v>623</v>
      </c>
      <c r="B1298" s="374">
        <v>1.3013382753</v>
      </c>
      <c r="C1298" s="374">
        <v>1.2551409616</v>
      </c>
      <c r="D1298" s="374">
        <v>3.680647442268925</v>
      </c>
      <c r="E1298" s="374">
        <v>2.7282602441999999</v>
      </c>
      <c r="F1298" s="374">
        <v>2.6836080104</v>
      </c>
      <c r="G1298" s="374">
        <v>1.6638880800383449</v>
      </c>
      <c r="H1298" s="374">
        <v>4.0295985194000004</v>
      </c>
      <c r="I1298" s="374">
        <v>3.9387489721</v>
      </c>
      <c r="J1298" s="374">
        <v>2.306558451516727</v>
      </c>
      <c r="K1298" s="374">
        <v>0.84976331350000001</v>
      </c>
      <c r="L1298" s="374">
        <v>0.89637060560000004</v>
      </c>
      <c r="M1298" s="374">
        <v>-5.1995560551433613</v>
      </c>
      <c r="N1298" s="374">
        <v>1.3588557489999999</v>
      </c>
      <c r="O1298" s="374">
        <v>1.4074270713999999</v>
      </c>
      <c r="P1298" s="374">
        <v>-3.45107205815538</v>
      </c>
      <c r="Q1298" s="374">
        <v>2.2086190625</v>
      </c>
      <c r="R1298" s="374">
        <v>2.3037976768999999</v>
      </c>
      <c r="S1298" s="374">
        <v>-4.1313790422808587</v>
      </c>
      <c r="T1298" s="374">
        <v>1.1016908924</v>
      </c>
      <c r="U1298" s="374">
        <v>1.0980518746000001</v>
      </c>
      <c r="V1298" s="374">
        <v>0.33140672896947443</v>
      </c>
      <c r="W1298" s="374">
        <v>2.1228280422000001</v>
      </c>
      <c r="X1298" s="374">
        <v>2.1248268980999998</v>
      </c>
      <c r="Y1298" s="374">
        <v>-9.407147009420358E-2</v>
      </c>
      <c r="Z1298" s="374">
        <v>3.2245189346999998</v>
      </c>
      <c r="AA1298" s="374">
        <v>3.2228787726000001</v>
      </c>
      <c r="AB1298" s="374">
        <v>5.089121297219279E-2</v>
      </c>
    </row>
    <row r="1299" spans="1:28" x14ac:dyDescent="0.25">
      <c r="A1299" s="373" t="s">
        <v>624</v>
      </c>
      <c r="B1299" s="374">
        <v>1.5266204568999999</v>
      </c>
      <c r="C1299" s="374">
        <v>1.4735765345</v>
      </c>
      <c r="D1299" s="374">
        <v>3.5996720331868071</v>
      </c>
      <c r="E1299" s="374">
        <v>2.9466666680000002</v>
      </c>
      <c r="F1299" s="374">
        <v>2.8672970874999999</v>
      </c>
      <c r="G1299" s="374">
        <v>2.7680975524305707</v>
      </c>
      <c r="H1299" s="374">
        <v>4.4732871248999997</v>
      </c>
      <c r="I1299" s="374">
        <v>4.3408736221000002</v>
      </c>
      <c r="J1299" s="374">
        <v>3.050388339477661</v>
      </c>
      <c r="K1299" s="374">
        <v>0.90564864850000004</v>
      </c>
      <c r="L1299" s="374">
        <v>0.93132801570000001</v>
      </c>
      <c r="M1299" s="374">
        <v>-2.7572849487083162</v>
      </c>
      <c r="N1299" s="374">
        <v>1.3379306464</v>
      </c>
      <c r="O1299" s="374">
        <v>1.3776871851000001</v>
      </c>
      <c r="P1299" s="374">
        <v>-2.8857449738936447</v>
      </c>
      <c r="Q1299" s="374">
        <v>2.2435792949</v>
      </c>
      <c r="R1299" s="374">
        <v>2.3090152007999998</v>
      </c>
      <c r="S1299" s="374">
        <v>-2.8339313607519068</v>
      </c>
      <c r="T1299" s="374">
        <v>1.2520804428000001</v>
      </c>
      <c r="U1299" s="374">
        <v>1.2361507735999999</v>
      </c>
      <c r="V1299" s="374">
        <v>1.2886509914651123</v>
      </c>
      <c r="W1299" s="374">
        <v>2.2354227694</v>
      </c>
      <c r="X1299" s="374">
        <v>2.2150652192</v>
      </c>
      <c r="Y1299" s="374">
        <v>0.91904969765868039</v>
      </c>
      <c r="Z1299" s="374">
        <v>3.4875032122</v>
      </c>
      <c r="AA1299" s="374">
        <v>3.4512159927999999</v>
      </c>
      <c r="AB1299" s="374">
        <v>1.051432871072211</v>
      </c>
    </row>
    <row r="1300" spans="1:28" x14ac:dyDescent="0.25">
      <c r="A1300" s="373" t="s">
        <v>625</v>
      </c>
      <c r="B1300" s="374">
        <v>1.659888821</v>
      </c>
      <c r="C1300" s="374">
        <v>1.5603411760000001</v>
      </c>
      <c r="D1300" s="374">
        <v>6.379864002255875</v>
      </c>
      <c r="E1300" s="374">
        <v>2.8427213884999998</v>
      </c>
      <c r="F1300" s="374">
        <v>2.6683683192999998</v>
      </c>
      <c r="G1300" s="374">
        <v>6.5340705755994932</v>
      </c>
      <c r="H1300" s="374">
        <v>4.5026102095000002</v>
      </c>
      <c r="I1300" s="374">
        <v>4.2287094953000004</v>
      </c>
      <c r="J1300" s="374">
        <v>6.4771702691903243</v>
      </c>
      <c r="K1300" s="374">
        <v>0.97327245569999998</v>
      </c>
      <c r="L1300" s="374">
        <v>1.0155910266999999</v>
      </c>
      <c r="M1300" s="374">
        <v>-4.1668909912986667</v>
      </c>
      <c r="N1300" s="374">
        <v>1.2575476302999999</v>
      </c>
      <c r="O1300" s="374">
        <v>1.2777716025000001</v>
      </c>
      <c r="P1300" s="374">
        <v>-1.5827532996062321</v>
      </c>
      <c r="Q1300" s="374">
        <v>2.230820086</v>
      </c>
      <c r="R1300" s="374">
        <v>2.2933626291999998</v>
      </c>
      <c r="S1300" s="374">
        <v>-2.7271109419715556</v>
      </c>
      <c r="T1300" s="374">
        <v>1.3563264628</v>
      </c>
      <c r="U1300" s="374">
        <v>1.3218200658000001</v>
      </c>
      <c r="V1300" s="374">
        <v>2.6105214993173531</v>
      </c>
      <c r="W1300" s="374">
        <v>2.1418946844</v>
      </c>
      <c r="X1300" s="374">
        <v>2.0594897845000002</v>
      </c>
      <c r="Y1300" s="374">
        <v>4.0012288732962142</v>
      </c>
      <c r="Z1300" s="374">
        <v>3.4982211472000002</v>
      </c>
      <c r="AA1300" s="374">
        <v>3.3813098504000001</v>
      </c>
      <c r="AB1300" s="374">
        <v>3.4575741938045024</v>
      </c>
    </row>
    <row r="1301" spans="1:28" x14ac:dyDescent="0.25">
      <c r="A1301" s="373" t="s">
        <v>626</v>
      </c>
      <c r="B1301" s="374">
        <v>1.4748500453</v>
      </c>
      <c r="C1301" s="374">
        <v>1.4357821005</v>
      </c>
      <c r="D1301" s="374">
        <v>2.7210218588457735</v>
      </c>
      <c r="E1301" s="374">
        <v>2.1502921337999998</v>
      </c>
      <c r="F1301" s="374">
        <v>1.9996506724000001</v>
      </c>
      <c r="G1301" s="374">
        <v>7.5333888803287063</v>
      </c>
      <c r="H1301" s="374">
        <v>3.625142179</v>
      </c>
      <c r="I1301" s="374">
        <v>3.4354327729</v>
      </c>
      <c r="J1301" s="374">
        <v>5.5221399643299751</v>
      </c>
      <c r="K1301" s="374">
        <v>0.91662156819999996</v>
      </c>
      <c r="L1301" s="374">
        <v>0.92506698700000001</v>
      </c>
      <c r="M1301" s="374">
        <v>-0.91295213413555842</v>
      </c>
      <c r="N1301" s="374">
        <v>1.0403858946</v>
      </c>
      <c r="O1301" s="374">
        <v>1.0515919414999999</v>
      </c>
      <c r="P1301" s="374">
        <v>-1.0656269278761843</v>
      </c>
      <c r="Q1301" s="374">
        <v>1.9570074628</v>
      </c>
      <c r="R1301" s="374">
        <v>1.9766589286</v>
      </c>
      <c r="S1301" s="374">
        <v>-0.99417585480559012</v>
      </c>
      <c r="T1301" s="374">
        <v>1.2280497045000001</v>
      </c>
      <c r="U1301" s="374">
        <v>1.2121633718</v>
      </c>
      <c r="V1301" s="374">
        <v>1.3105768636128445</v>
      </c>
      <c r="W1301" s="374">
        <v>1.6595876116999999</v>
      </c>
      <c r="X1301" s="374">
        <v>1.5845392286</v>
      </c>
      <c r="Y1301" s="374">
        <v>4.7362906354996293</v>
      </c>
      <c r="Z1301" s="374">
        <v>2.8876373161000002</v>
      </c>
      <c r="AA1301" s="374">
        <v>2.7967026004000002</v>
      </c>
      <c r="AB1301" s="374">
        <v>3.2514975202223573</v>
      </c>
    </row>
    <row r="1302" spans="1:28" x14ac:dyDescent="0.25">
      <c r="A1302" s="373" t="s">
        <v>627</v>
      </c>
      <c r="B1302" s="374">
        <v>1.0471374653000001</v>
      </c>
      <c r="C1302" s="374">
        <v>0.98123291300000004</v>
      </c>
      <c r="D1302" s="374">
        <v>6.7165044534130969</v>
      </c>
      <c r="E1302" s="374">
        <v>1.2796998610000001</v>
      </c>
      <c r="F1302" s="374">
        <v>1.1929630218</v>
      </c>
      <c r="G1302" s="374">
        <v>7.270706435571439</v>
      </c>
      <c r="H1302" s="374">
        <v>2.3268373263000002</v>
      </c>
      <c r="I1302" s="374">
        <v>2.1741959348000002</v>
      </c>
      <c r="J1302" s="374">
        <v>7.0205904195125513</v>
      </c>
      <c r="K1302" s="374">
        <v>0.70634980530000002</v>
      </c>
      <c r="L1302" s="374">
        <v>0.72367056460000001</v>
      </c>
      <c r="M1302" s="374">
        <v>-2.3934591438818376</v>
      </c>
      <c r="N1302" s="374">
        <v>0.69180430719999997</v>
      </c>
      <c r="O1302" s="374">
        <v>0.70410485</v>
      </c>
      <c r="P1302" s="374">
        <v>-1.7469760079056429</v>
      </c>
      <c r="Q1302" s="374">
        <v>1.3981541125000001</v>
      </c>
      <c r="R1302" s="374">
        <v>1.4277754145999999</v>
      </c>
      <c r="S1302" s="374">
        <v>-2.0746471606879702</v>
      </c>
      <c r="T1302" s="374">
        <v>0.89647064330000004</v>
      </c>
      <c r="U1302" s="374">
        <v>0.86845817150000004</v>
      </c>
      <c r="V1302" s="374">
        <v>3.2255407018183524</v>
      </c>
      <c r="W1302" s="374">
        <v>1.0197833054000001</v>
      </c>
      <c r="X1302" s="374">
        <v>0.97891444559999996</v>
      </c>
      <c r="Y1302" s="374">
        <v>4.1749164070155942</v>
      </c>
      <c r="Z1302" s="374">
        <v>1.9162539486000001</v>
      </c>
      <c r="AA1302" s="374">
        <v>1.847372617</v>
      </c>
      <c r="AB1302" s="374">
        <v>3.7286106206260827</v>
      </c>
    </row>
    <row r="1303" spans="1:28" x14ac:dyDescent="0.25">
      <c r="A1303" s="373" t="s">
        <v>628</v>
      </c>
      <c r="B1303" s="374">
        <v>0.87423237980000001</v>
      </c>
      <c r="C1303" s="374">
        <v>0.85281311579999997</v>
      </c>
      <c r="D1303" s="374">
        <v>2.5116011472111621</v>
      </c>
      <c r="E1303" s="374">
        <v>0.73671722399999995</v>
      </c>
      <c r="F1303" s="374">
        <v>0.67196878100000001</v>
      </c>
      <c r="G1303" s="374">
        <v>9.6356326113310899</v>
      </c>
      <c r="H1303" s="374">
        <v>1.6109496038</v>
      </c>
      <c r="I1303" s="374">
        <v>1.5247818967</v>
      </c>
      <c r="J1303" s="374">
        <v>5.6511496684534368</v>
      </c>
      <c r="K1303" s="374">
        <v>0.66475478430000001</v>
      </c>
      <c r="L1303" s="374">
        <v>0.67827810669999999</v>
      </c>
      <c r="M1303" s="374">
        <v>-1.9937725051740962</v>
      </c>
      <c r="N1303" s="374">
        <v>0.46545594109999999</v>
      </c>
      <c r="O1303" s="374">
        <v>0.44792442659999998</v>
      </c>
      <c r="P1303" s="374">
        <v>3.9139447323902621</v>
      </c>
      <c r="Q1303" s="374">
        <v>1.1302107254</v>
      </c>
      <c r="R1303" s="374">
        <v>1.1262025333000001</v>
      </c>
      <c r="S1303" s="374">
        <v>0.35590331059327518</v>
      </c>
      <c r="T1303" s="374">
        <v>0.78161950869999997</v>
      </c>
      <c r="U1303" s="374">
        <v>0.77639223879999997</v>
      </c>
      <c r="V1303" s="374">
        <v>0.67327693899661423</v>
      </c>
      <c r="W1303" s="374">
        <v>0.6167889513</v>
      </c>
      <c r="X1303" s="374">
        <v>0.57387003199999997</v>
      </c>
      <c r="Y1303" s="374">
        <v>7.4788570419721756</v>
      </c>
      <c r="Z1303" s="374">
        <v>1.39840846</v>
      </c>
      <c r="AA1303" s="374">
        <v>1.3502622708000001</v>
      </c>
      <c r="AB1303" s="374">
        <v>3.5656916616261691</v>
      </c>
    </row>
    <row r="1304" spans="1:28" s="340" customFormat="1" x14ac:dyDescent="0.25">
      <c r="A1304" s="379" t="s">
        <v>32</v>
      </c>
      <c r="B1304" s="375">
        <v>11.237010505000001</v>
      </c>
      <c r="C1304" s="375">
        <v>10.884390602</v>
      </c>
      <c r="D1304" s="375">
        <v>3.2396843874310077</v>
      </c>
      <c r="E1304" s="375">
        <v>19.579326983000001</v>
      </c>
      <c r="F1304" s="375">
        <v>18.903922468000001</v>
      </c>
      <c r="G1304" s="375">
        <v>3.572827365025999</v>
      </c>
      <c r="H1304" s="375">
        <v>30.816337487999999</v>
      </c>
      <c r="I1304" s="375">
        <v>29.788313070000001</v>
      </c>
      <c r="J1304" s="375">
        <v>3.4510998175164564</v>
      </c>
      <c r="K1304" s="375">
        <v>8.4830876367000005</v>
      </c>
      <c r="L1304" s="375">
        <v>8.8233546630999999</v>
      </c>
      <c r="M1304" s="375">
        <v>-3.8564360086648763</v>
      </c>
      <c r="N1304" s="375">
        <v>10.506187801999999</v>
      </c>
      <c r="O1304" s="375">
        <v>10.770012829000001</v>
      </c>
      <c r="P1304" s="375">
        <v>-2.4496259307102197</v>
      </c>
      <c r="Q1304" s="375">
        <v>18.989275438</v>
      </c>
      <c r="R1304" s="375">
        <v>19.593367491999999</v>
      </c>
      <c r="S1304" s="375">
        <v>-3.0831456320443706</v>
      </c>
      <c r="T1304" s="375">
        <v>10.019464052</v>
      </c>
      <c r="U1304" s="375">
        <v>9.9819574758999998</v>
      </c>
      <c r="V1304" s="375">
        <v>0.37574369747170877</v>
      </c>
      <c r="W1304" s="375">
        <v>15.567969744999999</v>
      </c>
      <c r="X1304" s="375">
        <v>15.342456428</v>
      </c>
      <c r="Y1304" s="375">
        <v>1.4698644774277181</v>
      </c>
      <c r="Z1304" s="375">
        <v>25.587433796999999</v>
      </c>
      <c r="AA1304" s="375">
        <v>25.324413904</v>
      </c>
      <c r="AB1304" s="375">
        <v>1.038602093604446</v>
      </c>
    </row>
    <row r="1305" spans="1:28" x14ac:dyDescent="0.25">
      <c r="A1305" s="1074"/>
      <c r="B1305" s="1072"/>
      <c r="C1305" s="1072"/>
      <c r="D1305" s="1072"/>
      <c r="E1305" s="1072"/>
      <c r="F1305" s="1072"/>
      <c r="G1305" s="1072"/>
      <c r="H1305" s="1072"/>
      <c r="I1305" s="1072"/>
      <c r="J1305" s="1072"/>
      <c r="K1305" s="1072"/>
      <c r="L1305" s="1072"/>
      <c r="M1305" s="1072"/>
      <c r="N1305" s="1072"/>
      <c r="O1305" s="1072"/>
      <c r="P1305" s="1072"/>
      <c r="Q1305" s="1072"/>
      <c r="R1305" s="1072"/>
      <c r="S1305" s="1072"/>
      <c r="T1305" s="1072"/>
      <c r="U1305" s="1072"/>
      <c r="V1305" s="1072"/>
      <c r="W1305" s="1072"/>
      <c r="X1305" s="1072"/>
      <c r="Y1305" s="1072"/>
      <c r="Z1305" s="1072"/>
      <c r="AA1305" s="1072"/>
      <c r="AB1305" s="1075"/>
    </row>
    <row r="1306" spans="1:28" x14ac:dyDescent="0.25">
      <c r="A1306" s="1082" t="s">
        <v>629</v>
      </c>
      <c r="B1306" s="1077"/>
      <c r="C1306" s="1077"/>
      <c r="D1306" s="1077"/>
      <c r="E1306" s="1077"/>
      <c r="F1306" s="1077"/>
      <c r="G1306" s="1077"/>
      <c r="H1306" s="1077"/>
      <c r="I1306" s="1077"/>
      <c r="J1306" s="1077"/>
      <c r="K1306" s="1077"/>
      <c r="L1306" s="1077"/>
      <c r="M1306" s="1077"/>
      <c r="N1306" s="1077"/>
      <c r="O1306" s="1077"/>
      <c r="P1306" s="1077"/>
      <c r="Q1306" s="1077"/>
      <c r="R1306" s="1077"/>
      <c r="S1306" s="1077"/>
      <c r="T1306" s="1077"/>
      <c r="U1306" s="1077"/>
      <c r="V1306" s="1077"/>
      <c r="W1306" s="1077"/>
      <c r="X1306" s="1077"/>
      <c r="Y1306" s="1077"/>
      <c r="Z1306" s="1077"/>
      <c r="AA1306" s="1077"/>
      <c r="AB1306" s="1078"/>
    </row>
    <row r="1307" spans="1:28" x14ac:dyDescent="0.25">
      <c r="A1307" s="373" t="s">
        <v>610</v>
      </c>
      <c r="B1307" s="374">
        <v>0</v>
      </c>
      <c r="C1307" s="374">
        <v>0</v>
      </c>
      <c r="D1307" s="374">
        <v>0</v>
      </c>
      <c r="E1307" s="374">
        <v>0</v>
      </c>
      <c r="F1307" s="374">
        <v>0</v>
      </c>
      <c r="G1307" s="374">
        <v>0</v>
      </c>
      <c r="H1307" s="374">
        <v>0</v>
      </c>
      <c r="I1307" s="374">
        <v>0</v>
      </c>
      <c r="J1307" s="374">
        <v>0</v>
      </c>
      <c r="K1307" s="374">
        <v>0</v>
      </c>
      <c r="L1307" s="374">
        <v>2.6087620000000001E-4</v>
      </c>
      <c r="M1307" s="374">
        <v>-100</v>
      </c>
      <c r="N1307" s="374">
        <v>0</v>
      </c>
      <c r="O1307" s="374">
        <v>0</v>
      </c>
      <c r="P1307" s="374">
        <v>0</v>
      </c>
      <c r="Q1307" s="374">
        <v>0</v>
      </c>
      <c r="R1307" s="374">
        <v>2.6087620000000001E-4</v>
      </c>
      <c r="S1307" s="374">
        <v>-100</v>
      </c>
      <c r="T1307" s="374">
        <v>0</v>
      </c>
      <c r="U1307" s="374">
        <v>1.1422570000000001E-4</v>
      </c>
      <c r="V1307" s="374">
        <v>-100</v>
      </c>
      <c r="W1307" s="374">
        <v>0</v>
      </c>
      <c r="X1307" s="374">
        <v>0</v>
      </c>
      <c r="Y1307" s="374">
        <v>0</v>
      </c>
      <c r="Z1307" s="374">
        <v>0</v>
      </c>
      <c r="AA1307" s="374">
        <v>1.1422570000000001E-4</v>
      </c>
      <c r="AB1307" s="374">
        <v>-100</v>
      </c>
    </row>
    <row r="1308" spans="1:28" x14ac:dyDescent="0.25">
      <c r="A1308" s="373" t="s">
        <v>611</v>
      </c>
      <c r="B1308" s="374">
        <v>4.0445630000000003E-4</v>
      </c>
      <c r="C1308" s="374">
        <v>4.0639179999999998E-4</v>
      </c>
      <c r="D1308" s="374">
        <v>-0.47626453092802778</v>
      </c>
      <c r="E1308" s="374">
        <v>2.022282E-4</v>
      </c>
      <c r="F1308" s="374">
        <v>2.0319589999999999E-4</v>
      </c>
      <c r="G1308" s="374">
        <v>-0.47623992413232674</v>
      </c>
      <c r="H1308" s="374">
        <v>6.0668449999999997E-4</v>
      </c>
      <c r="I1308" s="374">
        <v>6.0958759999999996E-4</v>
      </c>
      <c r="J1308" s="374">
        <v>-0.47624000225726659</v>
      </c>
      <c r="K1308" s="374">
        <v>5.103684E-4</v>
      </c>
      <c r="L1308" s="374">
        <v>2.6087620000000001E-4</v>
      </c>
      <c r="M1308" s="374">
        <v>95.636244318186158</v>
      </c>
      <c r="N1308" s="374">
        <v>5.103684E-4</v>
      </c>
      <c r="O1308" s="374">
        <v>2.6087620000000001E-4</v>
      </c>
      <c r="P1308" s="374">
        <v>95.636244318186158</v>
      </c>
      <c r="Q1308" s="374">
        <v>1.0207367E-3</v>
      </c>
      <c r="R1308" s="374">
        <v>5.2175240000000003E-4</v>
      </c>
      <c r="S1308" s="374">
        <v>95.636225152006958</v>
      </c>
      <c r="T1308" s="374">
        <v>4.512815E-4</v>
      </c>
      <c r="U1308" s="374">
        <v>3.4267720000000001E-4</v>
      </c>
      <c r="V1308" s="374">
        <v>31.692887650535241</v>
      </c>
      <c r="W1308" s="374">
        <v>3.384611E-4</v>
      </c>
      <c r="X1308" s="374">
        <v>2.2845140000000001E-4</v>
      </c>
      <c r="Y1308" s="374">
        <v>48.154530898037827</v>
      </c>
      <c r="Z1308" s="374">
        <v>7.8974259999999995E-4</v>
      </c>
      <c r="AA1308" s="374">
        <v>5.7112860000000005E-4</v>
      </c>
      <c r="AB1308" s="374">
        <v>38.277543796616008</v>
      </c>
    </row>
    <row r="1309" spans="1:28" x14ac:dyDescent="0.25">
      <c r="A1309" s="373" t="s">
        <v>612</v>
      </c>
      <c r="B1309" s="374">
        <v>2.022282E-4</v>
      </c>
      <c r="C1309" s="374">
        <v>2.0319589999999999E-4</v>
      </c>
      <c r="D1309" s="374">
        <v>-0.47623992413232674</v>
      </c>
      <c r="E1309" s="374">
        <v>2.022282E-4</v>
      </c>
      <c r="F1309" s="374">
        <v>2.0319589999999999E-4</v>
      </c>
      <c r="G1309" s="374">
        <v>-0.47623992413232674</v>
      </c>
      <c r="H1309" s="374">
        <v>4.0445630000000003E-4</v>
      </c>
      <c r="I1309" s="374">
        <v>4.0639179999999998E-4</v>
      </c>
      <c r="J1309" s="374">
        <v>-0.47626453092802778</v>
      </c>
      <c r="K1309" s="374">
        <v>2.551842E-4</v>
      </c>
      <c r="L1309" s="374">
        <v>2.6087620000000001E-4</v>
      </c>
      <c r="M1309" s="374">
        <v>-2.1818778409069206</v>
      </c>
      <c r="N1309" s="374">
        <v>2.551842E-4</v>
      </c>
      <c r="O1309" s="374">
        <v>0</v>
      </c>
      <c r="P1309" s="374">
        <v>0</v>
      </c>
      <c r="Q1309" s="374">
        <v>5.103684E-4</v>
      </c>
      <c r="R1309" s="374">
        <v>2.6087620000000001E-4</v>
      </c>
      <c r="S1309" s="374">
        <v>95.636244318186158</v>
      </c>
      <c r="T1309" s="374">
        <v>2.2564070000000001E-4</v>
      </c>
      <c r="U1309" s="374">
        <v>2.2845140000000001E-4</v>
      </c>
      <c r="V1309" s="374">
        <v>-1.2303273256368819</v>
      </c>
      <c r="W1309" s="374">
        <v>2.2564070000000001E-4</v>
      </c>
      <c r="X1309" s="374">
        <v>1.1422570000000001E-4</v>
      </c>
      <c r="Y1309" s="374">
        <v>97.539345348726243</v>
      </c>
      <c r="Z1309" s="374">
        <v>4.512815E-4</v>
      </c>
      <c r="AA1309" s="374">
        <v>3.4267720000000001E-4</v>
      </c>
      <c r="AB1309" s="374">
        <v>31.692887650535241</v>
      </c>
    </row>
    <row r="1310" spans="1:28" x14ac:dyDescent="0.25">
      <c r="A1310" s="373" t="s">
        <v>613</v>
      </c>
      <c r="B1310" s="374">
        <v>4.0445630000000003E-4</v>
      </c>
      <c r="C1310" s="374">
        <v>6.0958759999999996E-4</v>
      </c>
      <c r="D1310" s="374">
        <v>-33.650832136349216</v>
      </c>
      <c r="E1310" s="374">
        <v>2.0222817000000001E-3</v>
      </c>
      <c r="F1310" s="374">
        <v>2.4383505999999999E-3</v>
      </c>
      <c r="G1310" s="374">
        <v>-17.063538770839592</v>
      </c>
      <c r="H1310" s="374">
        <v>2.4267379999999999E-3</v>
      </c>
      <c r="I1310" s="374">
        <v>3.0479382000000001E-3</v>
      </c>
      <c r="J1310" s="374">
        <v>-20.380997226256103</v>
      </c>
      <c r="K1310" s="374">
        <v>7.6555250000000003E-4</v>
      </c>
      <c r="L1310" s="374">
        <v>1.3043810000000001E-3</v>
      </c>
      <c r="M1310" s="374">
        <v>-41.30913437101583</v>
      </c>
      <c r="N1310" s="374">
        <v>1.5311051000000001E-3</v>
      </c>
      <c r="O1310" s="374">
        <v>1.5652572000000001E-3</v>
      </c>
      <c r="P1310" s="374">
        <v>-2.181884229633313</v>
      </c>
      <c r="Q1310" s="374">
        <v>2.2966575999999999E-3</v>
      </c>
      <c r="R1310" s="374">
        <v>2.8696380999999999E-3</v>
      </c>
      <c r="S1310" s="374">
        <v>-19.966995141303713</v>
      </c>
      <c r="T1310" s="374">
        <v>5.6410179999999996E-4</v>
      </c>
      <c r="U1310" s="374">
        <v>9.1380580000000001E-4</v>
      </c>
      <c r="V1310" s="374">
        <v>-38.268962617659028</v>
      </c>
      <c r="W1310" s="374">
        <v>1.8051259E-3</v>
      </c>
      <c r="X1310" s="374">
        <v>2.0560629999999999E-3</v>
      </c>
      <c r="Y1310" s="374">
        <v>-12.204737889840922</v>
      </c>
      <c r="Z1310" s="374">
        <v>2.3692277E-3</v>
      </c>
      <c r="AA1310" s="374">
        <v>2.9698687999999999E-3</v>
      </c>
      <c r="AB1310" s="374">
        <v>-20.224499479572966</v>
      </c>
    </row>
    <row r="1311" spans="1:28" x14ac:dyDescent="0.25">
      <c r="A1311" s="373" t="s">
        <v>614</v>
      </c>
      <c r="B1311" s="374">
        <v>2.8311944000000001E-3</v>
      </c>
      <c r="C1311" s="374">
        <v>2.0319588000000002E-3</v>
      </c>
      <c r="D1311" s="374">
        <v>39.33325813495825</v>
      </c>
      <c r="E1311" s="374">
        <v>2.2245098999999998E-3</v>
      </c>
      <c r="F1311" s="374">
        <v>1.8287628999999999E-3</v>
      </c>
      <c r="G1311" s="374">
        <v>21.640148102304568</v>
      </c>
      <c r="H1311" s="374">
        <v>5.0557042999999999E-3</v>
      </c>
      <c r="I1311" s="374">
        <v>3.8607218E-3</v>
      </c>
      <c r="J1311" s="374">
        <v>30.952307933713328</v>
      </c>
      <c r="K1311" s="374">
        <v>1.5311051000000001E-3</v>
      </c>
      <c r="L1311" s="374">
        <v>1.0435048000000001E-3</v>
      </c>
      <c r="M1311" s="374">
        <v>46.727173655550033</v>
      </c>
      <c r="N1311" s="374">
        <v>2.0414733999999999E-3</v>
      </c>
      <c r="O1311" s="374">
        <v>1.3043810000000001E-3</v>
      </c>
      <c r="P1311" s="374">
        <v>56.508980121605568</v>
      </c>
      <c r="Q1311" s="374">
        <v>3.5725785E-3</v>
      </c>
      <c r="R1311" s="374">
        <v>2.3478857999999999E-3</v>
      </c>
      <c r="S1311" s="374">
        <v>52.161510581136447</v>
      </c>
      <c r="T1311" s="374">
        <v>2.2564073999999999E-3</v>
      </c>
      <c r="U1311" s="374">
        <v>1.5991600999999999E-3</v>
      </c>
      <c r="V1311" s="374">
        <v>41.099530935020212</v>
      </c>
      <c r="W1311" s="374">
        <v>2.1435870000000002E-3</v>
      </c>
      <c r="X1311" s="374">
        <v>1.5991600999999999E-3</v>
      </c>
      <c r="Y1311" s="374">
        <v>34.04455251228444</v>
      </c>
      <c r="Z1311" s="374">
        <v>4.3999942999999996E-3</v>
      </c>
      <c r="AA1311" s="374">
        <v>3.1983201999999998E-3</v>
      </c>
      <c r="AB1311" s="374">
        <v>37.572038597011016</v>
      </c>
    </row>
    <row r="1312" spans="1:28" x14ac:dyDescent="0.25">
      <c r="A1312" s="373" t="s">
        <v>615</v>
      </c>
      <c r="B1312" s="374">
        <v>3.0334225999999998E-3</v>
      </c>
      <c r="C1312" s="374">
        <v>4.2671135000000001E-3</v>
      </c>
      <c r="D1312" s="374">
        <v>-28.91160265598748</v>
      </c>
      <c r="E1312" s="374">
        <v>5.0557042999999999E-3</v>
      </c>
      <c r="F1312" s="374">
        <v>5.6894846999999997E-3</v>
      </c>
      <c r="G1312" s="374">
        <v>-11.139504426472923</v>
      </c>
      <c r="H1312" s="374">
        <v>8.0891268000000006E-3</v>
      </c>
      <c r="I1312" s="374">
        <v>9.9565981999999997E-3</v>
      </c>
      <c r="J1312" s="374">
        <v>-18.756118932267441</v>
      </c>
      <c r="K1312" s="374">
        <v>2.5518417999999998E-3</v>
      </c>
      <c r="L1312" s="374">
        <v>2.8696380999999999E-3</v>
      </c>
      <c r="M1312" s="374">
        <v>-11.074438271501908</v>
      </c>
      <c r="N1312" s="374">
        <v>1.7862892E-3</v>
      </c>
      <c r="O1312" s="374">
        <v>3.6522667000000002E-3</v>
      </c>
      <c r="P1312" s="374">
        <v>-51.090943057362161</v>
      </c>
      <c r="Q1312" s="374">
        <v>4.3381310000000003E-3</v>
      </c>
      <c r="R1312" s="374">
        <v>6.5219049000000001E-3</v>
      </c>
      <c r="S1312" s="374">
        <v>-33.483682045103102</v>
      </c>
      <c r="T1312" s="374">
        <v>2.8205092000000002E-3</v>
      </c>
      <c r="U1312" s="374">
        <v>3.6552231E-3</v>
      </c>
      <c r="V1312" s="374">
        <v>-22.836195689395812</v>
      </c>
      <c r="W1312" s="374">
        <v>3.6102517999999999E-3</v>
      </c>
      <c r="X1312" s="374">
        <v>4.7974803999999999E-3</v>
      </c>
      <c r="Y1312" s="374">
        <v>-24.746919237022837</v>
      </c>
      <c r="Z1312" s="374">
        <v>6.4307610000000001E-3</v>
      </c>
      <c r="AA1312" s="374">
        <v>8.4527035000000004E-3</v>
      </c>
      <c r="AB1312" s="374">
        <v>-23.920660413558814</v>
      </c>
    </row>
    <row r="1313" spans="1:28" x14ac:dyDescent="0.25">
      <c r="A1313" s="373" t="s">
        <v>616</v>
      </c>
      <c r="B1313" s="374">
        <v>7.4824423000000003E-3</v>
      </c>
      <c r="C1313" s="374">
        <v>7.1118559000000001E-3</v>
      </c>
      <c r="D1313" s="374">
        <v>5.2108254893072248</v>
      </c>
      <c r="E1313" s="374">
        <v>1.88072198E-2</v>
      </c>
      <c r="F1313" s="374">
        <v>1.74748458E-2</v>
      </c>
      <c r="G1313" s="374">
        <v>7.6245250759237049</v>
      </c>
      <c r="H1313" s="374">
        <v>2.62896621E-2</v>
      </c>
      <c r="I1313" s="374">
        <v>2.4586701700000001E-2</v>
      </c>
      <c r="J1313" s="374">
        <v>6.9263475059771817</v>
      </c>
      <c r="K1313" s="374">
        <v>2.5518417999999998E-3</v>
      </c>
      <c r="L1313" s="374">
        <v>3.3913904999999999E-3</v>
      </c>
      <c r="M1313" s="374">
        <v>-24.755294325439671</v>
      </c>
      <c r="N1313" s="374">
        <v>7.4003411999999996E-3</v>
      </c>
      <c r="O1313" s="374">
        <v>7.0436572999999997E-3</v>
      </c>
      <c r="P1313" s="374">
        <v>5.0639019590007495</v>
      </c>
      <c r="Q1313" s="374">
        <v>9.9521829999999999E-3</v>
      </c>
      <c r="R1313" s="374">
        <v>1.04350478E-2</v>
      </c>
      <c r="S1313" s="374">
        <v>-4.6273367334263682</v>
      </c>
      <c r="T1313" s="374">
        <v>5.3025572999999999E-3</v>
      </c>
      <c r="U1313" s="374">
        <v>5.4828346999999996E-3</v>
      </c>
      <c r="V1313" s="374">
        <v>-3.2880327397067033</v>
      </c>
      <c r="W1313" s="374">
        <v>1.3764084899999999E-2</v>
      </c>
      <c r="X1313" s="374">
        <v>1.29075067E-2</v>
      </c>
      <c r="Y1313" s="374">
        <v>6.6362793365817074</v>
      </c>
      <c r="Z1313" s="374">
        <v>1.9066642200000001E-2</v>
      </c>
      <c r="AA1313" s="374">
        <v>1.8390341399999999E-2</v>
      </c>
      <c r="AB1313" s="374">
        <v>3.6774782223455649</v>
      </c>
    </row>
    <row r="1314" spans="1:28" x14ac:dyDescent="0.25">
      <c r="A1314" s="373" t="s">
        <v>617</v>
      </c>
      <c r="B1314" s="374">
        <v>1.9818360699999999E-2</v>
      </c>
      <c r="C1314" s="374">
        <v>2.0929175800000002E-2</v>
      </c>
      <c r="D1314" s="374">
        <v>-5.3074956730976623</v>
      </c>
      <c r="E1314" s="374">
        <v>5.8241713000000001E-2</v>
      </c>
      <c r="F1314" s="374">
        <v>5.9333197499999997E-2</v>
      </c>
      <c r="G1314" s="374">
        <v>-1.8395848293866091</v>
      </c>
      <c r="H1314" s="374">
        <v>7.8060073699999996E-2</v>
      </c>
      <c r="I1314" s="374">
        <v>8.0262373299999995E-2</v>
      </c>
      <c r="J1314" s="374">
        <v>-2.7438755041149565</v>
      </c>
      <c r="K1314" s="374">
        <v>1.53110507E-2</v>
      </c>
      <c r="L1314" s="374">
        <v>1.9565714599999999E-2</v>
      </c>
      <c r="M1314" s="374">
        <v>-21.745507317172041</v>
      </c>
      <c r="N1314" s="374">
        <v>2.7559891199999999E-2</v>
      </c>
      <c r="O1314" s="374">
        <v>2.9218133800000001E-2</v>
      </c>
      <c r="P1314" s="374">
        <v>-5.6753884808344646</v>
      </c>
      <c r="Q1314" s="374">
        <v>4.2870941900000001E-2</v>
      </c>
      <c r="R1314" s="374">
        <v>4.8783848400000003E-2</v>
      </c>
      <c r="S1314" s="374">
        <v>-12.120623308594903</v>
      </c>
      <c r="T1314" s="374">
        <v>1.7825618099999999E-2</v>
      </c>
      <c r="U1314" s="374">
        <v>2.0332178699999998E-2</v>
      </c>
      <c r="V1314" s="374">
        <v>-12.328047264310138</v>
      </c>
      <c r="W1314" s="374">
        <v>4.4676865699999999E-2</v>
      </c>
      <c r="X1314" s="374">
        <v>4.6147192099999998E-2</v>
      </c>
      <c r="Y1314" s="374">
        <v>-3.1861665533491901</v>
      </c>
      <c r="Z1314" s="374">
        <v>6.2502483799999994E-2</v>
      </c>
      <c r="AA1314" s="374">
        <v>6.6479370699999998E-2</v>
      </c>
      <c r="AB1314" s="374">
        <v>-5.9821368014243319</v>
      </c>
    </row>
    <row r="1315" spans="1:28" x14ac:dyDescent="0.25">
      <c r="A1315" s="373" t="s">
        <v>618</v>
      </c>
      <c r="B1315" s="374">
        <v>4.6108022800000002E-2</v>
      </c>
      <c r="C1315" s="374">
        <v>4.2874331100000003E-2</v>
      </c>
      <c r="D1315" s="374">
        <v>7.5422557437869742</v>
      </c>
      <c r="E1315" s="374">
        <v>0.14863770509999999</v>
      </c>
      <c r="F1315" s="374">
        <v>0.1467074266</v>
      </c>
      <c r="G1315" s="374">
        <v>1.3157333236189395</v>
      </c>
      <c r="H1315" s="374">
        <v>0.1947457279</v>
      </c>
      <c r="I1315" s="374">
        <v>0.18958175769999999</v>
      </c>
      <c r="J1315" s="374">
        <v>2.7238750514021692</v>
      </c>
      <c r="K1315" s="374">
        <v>3.1898022300000002E-2</v>
      </c>
      <c r="L1315" s="374">
        <v>4.4348953099999998E-2</v>
      </c>
      <c r="M1315" s="374">
        <v>-28.074914805598862</v>
      </c>
      <c r="N1315" s="374">
        <v>5.7161255899999999E-2</v>
      </c>
      <c r="O1315" s="374">
        <v>7.4610591700000006E-2</v>
      </c>
      <c r="P1315" s="374">
        <v>-23.387210049427885</v>
      </c>
      <c r="Q1315" s="374">
        <v>8.9059278199999994E-2</v>
      </c>
      <c r="R1315" s="374">
        <v>0.11895954490000001</v>
      </c>
      <c r="S1315" s="374">
        <v>-25.13481934142807</v>
      </c>
      <c r="T1315" s="374">
        <v>3.98255899E-2</v>
      </c>
      <c r="U1315" s="374">
        <v>4.3520000400000002E-2</v>
      </c>
      <c r="V1315" s="374">
        <v>-8.4889946370496858</v>
      </c>
      <c r="W1315" s="374">
        <v>0.1081947328</v>
      </c>
      <c r="X1315" s="374">
        <v>0.11513952869999999</v>
      </c>
      <c r="Y1315" s="374">
        <v>-6.0316348159587303</v>
      </c>
      <c r="Z1315" s="374">
        <v>0.14802032270000001</v>
      </c>
      <c r="AA1315" s="374">
        <v>0.15865952920000001</v>
      </c>
      <c r="AB1315" s="374">
        <v>-6.70568389660896</v>
      </c>
    </row>
    <row r="1316" spans="1:28" x14ac:dyDescent="0.25">
      <c r="A1316" s="373" t="s">
        <v>619</v>
      </c>
      <c r="B1316" s="374">
        <v>0.1031363668</v>
      </c>
      <c r="C1316" s="374">
        <v>0.10017556969999999</v>
      </c>
      <c r="D1316" s="374">
        <v>2.9556079479925446</v>
      </c>
      <c r="E1316" s="374">
        <v>0.37553771209999998</v>
      </c>
      <c r="F1316" s="374">
        <v>0.37896031949999998</v>
      </c>
      <c r="G1316" s="374">
        <v>-0.90315719717457554</v>
      </c>
      <c r="H1316" s="374">
        <v>0.47867407890000002</v>
      </c>
      <c r="I1316" s="374">
        <v>0.4791358892</v>
      </c>
      <c r="J1316" s="374">
        <v>-9.6383992601978274E-2</v>
      </c>
      <c r="K1316" s="374">
        <v>8.6762620600000007E-2</v>
      </c>
      <c r="L1316" s="374">
        <v>9.5480687300000006E-2</v>
      </c>
      <c r="M1316" s="374">
        <v>-9.1307121330283962</v>
      </c>
      <c r="N1316" s="374">
        <v>0.187560371</v>
      </c>
      <c r="O1316" s="374">
        <v>0.211570594</v>
      </c>
      <c r="P1316" s="374">
        <v>-11.34856340196313</v>
      </c>
      <c r="Q1316" s="374">
        <v>0.27432299160000001</v>
      </c>
      <c r="R1316" s="374">
        <v>0.30705128139999999</v>
      </c>
      <c r="S1316" s="374">
        <v>-10.658900249748305</v>
      </c>
      <c r="T1316" s="374">
        <v>9.5897312700000001E-2</v>
      </c>
      <c r="U1316" s="374">
        <v>9.8119895999999998E-2</v>
      </c>
      <c r="V1316" s="374">
        <v>-2.2651708680979432</v>
      </c>
      <c r="W1316" s="374">
        <v>0.2924303936</v>
      </c>
      <c r="X1316" s="374">
        <v>0.30566803460000003</v>
      </c>
      <c r="Y1316" s="374">
        <v>-4.3307246756511208</v>
      </c>
      <c r="Z1316" s="374">
        <v>0.38832770630000002</v>
      </c>
      <c r="AA1316" s="374">
        <v>0.40378793060000001</v>
      </c>
      <c r="AB1316" s="374">
        <v>-3.8287980220278461</v>
      </c>
    </row>
    <row r="1317" spans="1:28" x14ac:dyDescent="0.25">
      <c r="A1317" s="373" t="s">
        <v>620</v>
      </c>
      <c r="B1317" s="374">
        <v>0.20283485470000001</v>
      </c>
      <c r="C1317" s="374">
        <v>0.20278948999999999</v>
      </c>
      <c r="D1317" s="374">
        <v>2.237034079035638E-2</v>
      </c>
      <c r="E1317" s="374">
        <v>0.72316793660000001</v>
      </c>
      <c r="F1317" s="374">
        <v>0.6979778539</v>
      </c>
      <c r="G1317" s="374">
        <v>3.6090088760336148</v>
      </c>
      <c r="H1317" s="374">
        <v>0.92600279139999997</v>
      </c>
      <c r="I1317" s="374">
        <v>0.90076734380000001</v>
      </c>
      <c r="J1317" s="374">
        <v>2.8015500088558909</v>
      </c>
      <c r="K1317" s="374">
        <v>0.1594901114</v>
      </c>
      <c r="L1317" s="374">
        <v>0.18183070779999999</v>
      </c>
      <c r="M1317" s="374">
        <v>-12.28648156865394</v>
      </c>
      <c r="N1317" s="374">
        <v>0.38430737240000001</v>
      </c>
      <c r="O1317" s="374">
        <v>0.43644587400000001</v>
      </c>
      <c r="P1317" s="374">
        <v>-11.946155229319455</v>
      </c>
      <c r="Q1317" s="374">
        <v>0.54379748380000004</v>
      </c>
      <c r="R1317" s="374">
        <v>0.61827658190000001</v>
      </c>
      <c r="S1317" s="374">
        <v>-12.046242778777316</v>
      </c>
      <c r="T1317" s="374">
        <v>0.1836715589</v>
      </c>
      <c r="U1317" s="374">
        <v>0.1936126004</v>
      </c>
      <c r="V1317" s="374">
        <v>-5.1345013080047464</v>
      </c>
      <c r="W1317" s="374">
        <v>0.57335310959999997</v>
      </c>
      <c r="X1317" s="374">
        <v>0.58346499279999997</v>
      </c>
      <c r="Y1317" s="374">
        <v>-1.7330745331393227</v>
      </c>
      <c r="Z1317" s="374">
        <v>0.75702466850000005</v>
      </c>
      <c r="AA1317" s="374">
        <v>0.77707759310000002</v>
      </c>
      <c r="AB1317" s="374">
        <v>-2.5805562762404088</v>
      </c>
    </row>
    <row r="1318" spans="1:28" x14ac:dyDescent="0.25">
      <c r="A1318" s="373" t="s">
        <v>621</v>
      </c>
      <c r="B1318" s="374">
        <v>0.35592157959999998</v>
      </c>
      <c r="C1318" s="374">
        <v>0.36453341189999999</v>
      </c>
      <c r="D1318" s="374">
        <v>-2.3624260544771181</v>
      </c>
      <c r="E1318" s="374">
        <v>1.1199396066</v>
      </c>
      <c r="F1318" s="374">
        <v>1.127330752</v>
      </c>
      <c r="G1318" s="374">
        <v>-0.65563237646869554</v>
      </c>
      <c r="H1318" s="374">
        <v>1.4758611860999999</v>
      </c>
      <c r="I1318" s="374">
        <v>1.4918641639000001</v>
      </c>
      <c r="J1318" s="374">
        <v>-1.0726833036973971</v>
      </c>
      <c r="K1318" s="374">
        <v>0.26232933520000001</v>
      </c>
      <c r="L1318" s="374">
        <v>0.2981814907</v>
      </c>
      <c r="M1318" s="374">
        <v>-12.023601939823546</v>
      </c>
      <c r="N1318" s="374">
        <v>0.63489823540000001</v>
      </c>
      <c r="O1318" s="374">
        <v>0.67071269700000002</v>
      </c>
      <c r="P1318" s="374">
        <v>-5.3397619815746538</v>
      </c>
      <c r="Q1318" s="374">
        <v>0.89722757060000002</v>
      </c>
      <c r="R1318" s="374">
        <v>0.96889418780000003</v>
      </c>
      <c r="S1318" s="374">
        <v>-7.3967434320901804</v>
      </c>
      <c r="T1318" s="374">
        <v>0.31454318570000001</v>
      </c>
      <c r="U1318" s="374">
        <v>0.33548094830000003</v>
      </c>
      <c r="V1318" s="374">
        <v>-6.2411182232848139</v>
      </c>
      <c r="W1318" s="374">
        <v>0.90549627269999999</v>
      </c>
      <c r="X1318" s="374">
        <v>0.92739864449999998</v>
      </c>
      <c r="Y1318" s="374">
        <v>-2.3616997857278998</v>
      </c>
      <c r="Z1318" s="374">
        <v>1.2200394584000001</v>
      </c>
      <c r="AA1318" s="374">
        <v>1.2628795928000001</v>
      </c>
      <c r="AB1318" s="374">
        <v>-3.3922580303175853</v>
      </c>
    </row>
    <row r="1319" spans="1:28" x14ac:dyDescent="0.25">
      <c r="A1319" s="373" t="s">
        <v>622</v>
      </c>
      <c r="B1319" s="374">
        <v>0.63277194459999997</v>
      </c>
      <c r="C1319" s="374">
        <v>0.63132960459999998</v>
      </c>
      <c r="D1319" s="374">
        <v>0.22846069461828211</v>
      </c>
      <c r="E1319" s="374">
        <v>1.7353199285000001</v>
      </c>
      <c r="F1319" s="374">
        <v>1.7086741697000001</v>
      </c>
      <c r="G1319" s="374">
        <v>1.5594406044470377</v>
      </c>
      <c r="H1319" s="374">
        <v>2.3680918731</v>
      </c>
      <c r="I1319" s="374">
        <v>2.3400037744</v>
      </c>
      <c r="J1319" s="374">
        <v>1.2003441621457167</v>
      </c>
      <c r="K1319" s="374">
        <v>0.37894850470000002</v>
      </c>
      <c r="L1319" s="374">
        <v>0.4012275877</v>
      </c>
      <c r="M1319" s="374">
        <v>-5.5527295936235959</v>
      </c>
      <c r="N1319" s="374">
        <v>0.89186870289999998</v>
      </c>
      <c r="O1319" s="374">
        <v>0.93289327290000001</v>
      </c>
      <c r="P1319" s="374">
        <v>-4.3975630644726094</v>
      </c>
      <c r="Q1319" s="374">
        <v>1.2708172075999999</v>
      </c>
      <c r="R1319" s="374">
        <v>1.3341208605999999</v>
      </c>
      <c r="S1319" s="374">
        <v>-4.7449713792444665</v>
      </c>
      <c r="T1319" s="374">
        <v>0.52055317739999996</v>
      </c>
      <c r="U1319" s="374">
        <v>0.53057848299999999</v>
      </c>
      <c r="V1319" s="374">
        <v>-1.8895047426942146</v>
      </c>
      <c r="W1319" s="374">
        <v>1.3624187625999999</v>
      </c>
      <c r="X1319" s="374">
        <v>1.3689952893999999</v>
      </c>
      <c r="Y1319" s="374">
        <v>-0.48039075451328239</v>
      </c>
      <c r="Z1319" s="374">
        <v>1.8829719401</v>
      </c>
      <c r="AA1319" s="374">
        <v>1.8995737723999999</v>
      </c>
      <c r="AB1319" s="374">
        <v>-0.87397670683905249</v>
      </c>
    </row>
    <row r="1320" spans="1:28" x14ac:dyDescent="0.25">
      <c r="A1320" s="373" t="s">
        <v>623</v>
      </c>
      <c r="B1320" s="374">
        <v>0.85057168390000004</v>
      </c>
      <c r="C1320" s="374">
        <v>0.81989538289999997</v>
      </c>
      <c r="D1320" s="374">
        <v>3.7414896631685846</v>
      </c>
      <c r="E1320" s="374">
        <v>2.0736476573</v>
      </c>
      <c r="F1320" s="374">
        <v>2.0608126327999998</v>
      </c>
      <c r="G1320" s="374">
        <v>0.62281375296895369</v>
      </c>
      <c r="H1320" s="374">
        <v>2.9242193411000001</v>
      </c>
      <c r="I1320" s="374">
        <v>2.8807080156999998</v>
      </c>
      <c r="J1320" s="374">
        <v>1.5104385853360158</v>
      </c>
      <c r="K1320" s="374">
        <v>0.42998534030000002</v>
      </c>
      <c r="L1320" s="374">
        <v>0.46905539839999999</v>
      </c>
      <c r="M1320" s="374">
        <v>-8.3295189082723038</v>
      </c>
      <c r="N1320" s="374">
        <v>0.90871085870000001</v>
      </c>
      <c r="O1320" s="374">
        <v>0.95167635890000002</v>
      </c>
      <c r="P1320" s="374">
        <v>-4.5147176136288492</v>
      </c>
      <c r="Q1320" s="374">
        <v>1.3386961989999999</v>
      </c>
      <c r="R1320" s="374">
        <v>1.4207317573</v>
      </c>
      <c r="S1320" s="374">
        <v>-5.7741764325661915</v>
      </c>
      <c r="T1320" s="374">
        <v>0.66462478719999996</v>
      </c>
      <c r="U1320" s="374">
        <v>0.66627864189999997</v>
      </c>
      <c r="V1320" s="374">
        <v>-0.24822267982113067</v>
      </c>
      <c r="W1320" s="374">
        <v>1.5586133823999999</v>
      </c>
      <c r="X1320" s="374">
        <v>1.5751727193</v>
      </c>
      <c r="Y1320" s="374">
        <v>-1.0512711842393441</v>
      </c>
      <c r="Z1320" s="374">
        <v>2.2232381696000001</v>
      </c>
      <c r="AA1320" s="374">
        <v>2.2414513612000002</v>
      </c>
      <c r="AB1320" s="374">
        <v>-0.81256242786590382</v>
      </c>
    </row>
    <row r="1321" spans="1:28" x14ac:dyDescent="0.25">
      <c r="A1321" s="373" t="s">
        <v>624</v>
      </c>
      <c r="B1321" s="374">
        <v>1.0572488738000001</v>
      </c>
      <c r="C1321" s="374">
        <v>1.0436140487000001</v>
      </c>
      <c r="D1321" s="374">
        <v>1.3065007238053594</v>
      </c>
      <c r="E1321" s="374">
        <v>2.3225905348000002</v>
      </c>
      <c r="F1321" s="374">
        <v>2.2877824327999998</v>
      </c>
      <c r="G1321" s="374">
        <v>1.5214778075465452</v>
      </c>
      <c r="H1321" s="374">
        <v>3.3798394086000001</v>
      </c>
      <c r="I1321" s="374">
        <v>3.3313964815000001</v>
      </c>
      <c r="J1321" s="374">
        <v>1.4541327449018704</v>
      </c>
      <c r="K1321" s="374">
        <v>0.5402249053</v>
      </c>
      <c r="L1321" s="374">
        <v>0.57471025730000003</v>
      </c>
      <c r="M1321" s="374">
        <v>-6.0004761637651782</v>
      </c>
      <c r="N1321" s="374">
        <v>0.94009851259999999</v>
      </c>
      <c r="O1321" s="374">
        <v>0.97515521640000002</v>
      </c>
      <c r="P1321" s="374">
        <v>-3.5949870554371377</v>
      </c>
      <c r="Q1321" s="374">
        <v>1.4803234179</v>
      </c>
      <c r="R1321" s="374">
        <v>1.5498654737999999</v>
      </c>
      <c r="S1321" s="374">
        <v>-4.486973680979867</v>
      </c>
      <c r="T1321" s="374">
        <v>0.82866560219999996</v>
      </c>
      <c r="U1321" s="374">
        <v>0.83830258059999996</v>
      </c>
      <c r="V1321" s="374">
        <v>-1.1495823373348646</v>
      </c>
      <c r="W1321" s="374">
        <v>1.7113721605000001</v>
      </c>
      <c r="X1321" s="374">
        <v>1.7130431668999999</v>
      </c>
      <c r="Y1321" s="374">
        <v>-9.7546076613108657E-2</v>
      </c>
      <c r="Z1321" s="374">
        <v>2.5400377626999999</v>
      </c>
      <c r="AA1321" s="374">
        <v>2.5513457475000001</v>
      </c>
      <c r="AB1321" s="374">
        <v>-0.4432164794238691</v>
      </c>
    </row>
    <row r="1322" spans="1:28" x14ac:dyDescent="0.25">
      <c r="A1322" s="373" t="s">
        <v>625</v>
      </c>
      <c r="B1322" s="374">
        <v>1.2073021761</v>
      </c>
      <c r="C1322" s="374">
        <v>1.1417576596000001</v>
      </c>
      <c r="D1322" s="374">
        <v>5.7406679910483538</v>
      </c>
      <c r="E1322" s="374">
        <v>2.2764825119999998</v>
      </c>
      <c r="F1322" s="374">
        <v>2.1410750060999999</v>
      </c>
      <c r="G1322" s="374">
        <v>6.3242766140475748</v>
      </c>
      <c r="H1322" s="374">
        <v>3.4837846881000001</v>
      </c>
      <c r="I1322" s="374">
        <v>3.2828326657</v>
      </c>
      <c r="J1322" s="374">
        <v>6.1212995867747422</v>
      </c>
      <c r="K1322" s="374">
        <v>0.63183602530000005</v>
      </c>
      <c r="L1322" s="374">
        <v>0.6790607353</v>
      </c>
      <c r="M1322" s="374">
        <v>-6.9544162318760367</v>
      </c>
      <c r="N1322" s="374">
        <v>0.949285143</v>
      </c>
      <c r="O1322" s="374">
        <v>0.93054538710000001</v>
      </c>
      <c r="P1322" s="374">
        <v>2.0138465205229217</v>
      </c>
      <c r="Q1322" s="374">
        <v>1.5811211682999999</v>
      </c>
      <c r="R1322" s="374">
        <v>1.6096061224</v>
      </c>
      <c r="S1322" s="374">
        <v>-1.7696847510450309</v>
      </c>
      <c r="T1322" s="374">
        <v>0.9528808272</v>
      </c>
      <c r="U1322" s="374">
        <v>0.939163894</v>
      </c>
      <c r="V1322" s="374">
        <v>1.4605473323274998</v>
      </c>
      <c r="W1322" s="374">
        <v>1.6897106499000001</v>
      </c>
      <c r="X1322" s="374">
        <v>1.6110395962999999</v>
      </c>
      <c r="Y1322" s="374">
        <v>4.8832476731596408</v>
      </c>
      <c r="Z1322" s="374">
        <v>2.6425914770999999</v>
      </c>
      <c r="AA1322" s="374">
        <v>2.5502034902999999</v>
      </c>
      <c r="AB1322" s="374">
        <v>3.6227692084733087</v>
      </c>
    </row>
    <row r="1323" spans="1:28" x14ac:dyDescent="0.25">
      <c r="A1323" s="373" t="s">
        <v>626</v>
      </c>
      <c r="B1323" s="374">
        <v>1.1047724938000001</v>
      </c>
      <c r="C1323" s="374">
        <v>1.0714518845000001</v>
      </c>
      <c r="D1323" s="374">
        <v>3.1098558677274957</v>
      </c>
      <c r="E1323" s="374">
        <v>1.7076146692</v>
      </c>
      <c r="F1323" s="374">
        <v>1.6078890124</v>
      </c>
      <c r="G1323" s="374">
        <v>6.2022724224693571</v>
      </c>
      <c r="H1323" s="374">
        <v>2.8123871629999999</v>
      </c>
      <c r="I1323" s="374">
        <v>2.6793408968999999</v>
      </c>
      <c r="J1323" s="374">
        <v>4.9656341324067599</v>
      </c>
      <c r="K1323" s="374">
        <v>0.64102265570000005</v>
      </c>
      <c r="L1323" s="374">
        <v>0.65010347759999998</v>
      </c>
      <c r="M1323" s="374">
        <v>-1.3968271533516097</v>
      </c>
      <c r="N1323" s="374">
        <v>0.80765792410000004</v>
      </c>
      <c r="O1323" s="374">
        <v>0.7954115182</v>
      </c>
      <c r="P1323" s="374">
        <v>1.5396314511151976</v>
      </c>
      <c r="Q1323" s="374">
        <v>1.4486805798</v>
      </c>
      <c r="R1323" s="374">
        <v>1.4455149958</v>
      </c>
      <c r="S1323" s="374">
        <v>0.21899350814054142</v>
      </c>
      <c r="T1323" s="374">
        <v>0.89974243389999997</v>
      </c>
      <c r="U1323" s="374">
        <v>0.88696273859999997</v>
      </c>
      <c r="V1323" s="374">
        <v>1.4408379003803207</v>
      </c>
      <c r="W1323" s="374">
        <v>1.3097316508000001</v>
      </c>
      <c r="X1323" s="374">
        <v>1.2521423748</v>
      </c>
      <c r="Y1323" s="374">
        <v>4.5992594100330297</v>
      </c>
      <c r="Z1323" s="374">
        <v>2.2094740848000001</v>
      </c>
      <c r="AA1323" s="374">
        <v>2.1391051133999999</v>
      </c>
      <c r="AB1323" s="374">
        <v>3.2896453268793424</v>
      </c>
    </row>
    <row r="1324" spans="1:28" x14ac:dyDescent="0.25">
      <c r="A1324" s="373" t="s">
        <v>627</v>
      </c>
      <c r="B1324" s="374">
        <v>0.79455448070000001</v>
      </c>
      <c r="C1324" s="374">
        <v>0.75040239129999997</v>
      </c>
      <c r="D1324" s="374">
        <v>5.8837884729432632</v>
      </c>
      <c r="E1324" s="374">
        <v>1.0222634004</v>
      </c>
      <c r="F1324" s="374">
        <v>0.94811198429999999</v>
      </c>
      <c r="G1324" s="374">
        <v>7.820955470228208</v>
      </c>
      <c r="H1324" s="374">
        <v>1.8168178811</v>
      </c>
      <c r="I1324" s="374">
        <v>1.6985143756000001</v>
      </c>
      <c r="J1324" s="374">
        <v>6.9651165276837457</v>
      </c>
      <c r="K1324" s="374">
        <v>0.52236201280000005</v>
      </c>
      <c r="L1324" s="374">
        <v>0.52436115169999997</v>
      </c>
      <c r="M1324" s="374">
        <v>-0.38125229024282836</v>
      </c>
      <c r="N1324" s="374">
        <v>0.54966671990000004</v>
      </c>
      <c r="O1324" s="374">
        <v>0.53662233290000005</v>
      </c>
      <c r="P1324" s="374">
        <v>2.4308319278301127</v>
      </c>
      <c r="Q1324" s="374">
        <v>1.0720287327</v>
      </c>
      <c r="R1324" s="374">
        <v>1.0609834845999999</v>
      </c>
      <c r="S1324" s="374">
        <v>1.041038645777248</v>
      </c>
      <c r="T1324" s="374">
        <v>0.67421451850000003</v>
      </c>
      <c r="U1324" s="374">
        <v>0.65142929790000004</v>
      </c>
      <c r="V1324" s="374">
        <v>3.497727331799827</v>
      </c>
      <c r="W1324" s="374">
        <v>0.81332203209999998</v>
      </c>
      <c r="X1324" s="374">
        <v>0.76793953530000003</v>
      </c>
      <c r="Y1324" s="374">
        <v>5.9096445376094708</v>
      </c>
      <c r="Z1324" s="374">
        <v>1.4875365506</v>
      </c>
      <c r="AA1324" s="374">
        <v>1.4193688332000001</v>
      </c>
      <c r="AB1324" s="374">
        <v>4.8026781908627747</v>
      </c>
    </row>
    <row r="1325" spans="1:28" x14ac:dyDescent="0.25">
      <c r="A1325" s="373" t="s">
        <v>628</v>
      </c>
      <c r="B1325" s="374">
        <v>0.7021362069</v>
      </c>
      <c r="C1325" s="374">
        <v>0.67196878100000001</v>
      </c>
      <c r="D1325" s="374">
        <v>4.489408846510079</v>
      </c>
      <c r="E1325" s="374">
        <v>0.58888843160000004</v>
      </c>
      <c r="F1325" s="374">
        <v>0.5405010455</v>
      </c>
      <c r="G1325" s="374">
        <v>8.9523205371857308</v>
      </c>
      <c r="H1325" s="374">
        <v>1.2910246385999999</v>
      </c>
      <c r="I1325" s="374">
        <v>1.2124698265</v>
      </c>
      <c r="J1325" s="374">
        <v>6.4789086196694656</v>
      </c>
      <c r="K1325" s="374">
        <v>0.5078165147</v>
      </c>
      <c r="L1325" s="374">
        <v>0.50583894190000001</v>
      </c>
      <c r="M1325" s="374">
        <v>0.39094910181727283</v>
      </c>
      <c r="N1325" s="374">
        <v>0.35087824509999999</v>
      </c>
      <c r="O1325" s="374">
        <v>0.32687787219999997</v>
      </c>
      <c r="P1325" s="374">
        <v>7.3423057787513457</v>
      </c>
      <c r="Q1325" s="374">
        <v>0.85869475969999998</v>
      </c>
      <c r="R1325" s="374">
        <v>0.83271681399999997</v>
      </c>
      <c r="S1325" s="374">
        <v>3.1196614819404944</v>
      </c>
      <c r="T1325" s="374">
        <v>0.6162248494</v>
      </c>
      <c r="U1325" s="374">
        <v>0.59922814250000001</v>
      </c>
      <c r="V1325" s="374">
        <v>2.8364333539291353</v>
      </c>
      <c r="W1325" s="374">
        <v>0.48366091709999998</v>
      </c>
      <c r="X1325" s="374">
        <v>0.44696525380000002</v>
      </c>
      <c r="Y1325" s="374">
        <v>8.2099588252154909</v>
      </c>
      <c r="Z1325" s="374">
        <v>1.0998857665999999</v>
      </c>
      <c r="AA1325" s="374">
        <v>1.0461933964000001</v>
      </c>
      <c r="AB1325" s="374">
        <v>5.1321648927203922</v>
      </c>
    </row>
    <row r="1326" spans="1:28" s="340" customFormat="1" x14ac:dyDescent="0.25">
      <c r="A1326" s="379" t="s">
        <v>32</v>
      </c>
      <c r="B1326" s="375">
        <v>7.0915352445000002</v>
      </c>
      <c r="C1326" s="375">
        <v>6.8763518347000003</v>
      </c>
      <c r="D1326" s="375">
        <v>3.1293251854002557</v>
      </c>
      <c r="E1326" s="375">
        <v>14.180845979000001</v>
      </c>
      <c r="F1326" s="375">
        <v>13.732993669000001</v>
      </c>
      <c r="G1326" s="375">
        <v>3.2611411669908108</v>
      </c>
      <c r="H1326" s="375">
        <v>21.272381224</v>
      </c>
      <c r="I1326" s="375">
        <v>20.609345504</v>
      </c>
      <c r="J1326" s="375">
        <v>3.2171604861072067</v>
      </c>
      <c r="K1326" s="375">
        <v>4.2161529925999996</v>
      </c>
      <c r="L1326" s="375">
        <v>4.4531566465000001</v>
      </c>
      <c r="M1326" s="375">
        <v>-5.3221494933549103</v>
      </c>
      <c r="N1326" s="375">
        <v>6.7031779935999998</v>
      </c>
      <c r="O1326" s="375">
        <v>6.8855662874999997</v>
      </c>
      <c r="P1326" s="375">
        <v>-2.6488495830924719</v>
      </c>
      <c r="Q1326" s="375">
        <v>10.919330986</v>
      </c>
      <c r="R1326" s="375">
        <v>11.338722934</v>
      </c>
      <c r="S1326" s="375">
        <v>-3.6987582326614699</v>
      </c>
      <c r="T1326" s="375">
        <v>5.8202899591000001</v>
      </c>
      <c r="U1326" s="375">
        <v>5.8153457804000004</v>
      </c>
      <c r="V1326" s="375">
        <v>8.5019513657536017E-2</v>
      </c>
      <c r="W1326" s="375">
        <v>10.874868081000001</v>
      </c>
      <c r="X1326" s="375">
        <v>10.734819216</v>
      </c>
      <c r="Y1326" s="375">
        <v>1.3046224829875275</v>
      </c>
      <c r="Z1326" s="375">
        <v>16.695158039999999</v>
      </c>
      <c r="AA1326" s="375">
        <v>16.550164995999999</v>
      </c>
      <c r="AB1326" s="375">
        <v>0.87608216615993051</v>
      </c>
    </row>
    <row r="1327" spans="1:28" x14ac:dyDescent="0.25">
      <c r="A1327" s="1074"/>
      <c r="B1327" s="1072"/>
      <c r="C1327" s="1072"/>
      <c r="D1327" s="1072"/>
      <c r="E1327" s="1072"/>
      <c r="F1327" s="1072"/>
      <c r="G1327" s="1072"/>
      <c r="H1327" s="1072"/>
      <c r="I1327" s="1072"/>
      <c r="J1327" s="1072"/>
      <c r="K1327" s="1072"/>
      <c r="L1327" s="1072"/>
      <c r="M1327" s="1072"/>
      <c r="N1327" s="1072"/>
      <c r="O1327" s="1072"/>
      <c r="P1327" s="1072"/>
      <c r="Q1327" s="1072"/>
      <c r="R1327" s="1072"/>
      <c r="S1327" s="1072"/>
      <c r="T1327" s="1072"/>
      <c r="U1327" s="1072"/>
      <c r="V1327" s="1072"/>
      <c r="W1327" s="1072"/>
      <c r="X1327" s="1072"/>
      <c r="Y1327" s="1072"/>
      <c r="Z1327" s="1072"/>
      <c r="AA1327" s="1072"/>
      <c r="AB1327" s="1075"/>
    </row>
    <row r="1328" spans="1:28" x14ac:dyDescent="0.25">
      <c r="A1328" s="1082" t="s">
        <v>630</v>
      </c>
      <c r="B1328" s="1077"/>
      <c r="C1328" s="1077"/>
      <c r="D1328" s="1077"/>
      <c r="E1328" s="1077"/>
      <c r="F1328" s="1077"/>
      <c r="G1328" s="1077"/>
      <c r="H1328" s="1077"/>
      <c r="I1328" s="1077"/>
      <c r="J1328" s="1077"/>
      <c r="K1328" s="1077"/>
      <c r="L1328" s="1077"/>
      <c r="M1328" s="1077"/>
      <c r="N1328" s="1077"/>
      <c r="O1328" s="1077"/>
      <c r="P1328" s="1077"/>
      <c r="Q1328" s="1077"/>
      <c r="R1328" s="1077"/>
      <c r="S1328" s="1077"/>
      <c r="T1328" s="1077"/>
      <c r="U1328" s="1077"/>
      <c r="V1328" s="1077"/>
      <c r="W1328" s="1077"/>
      <c r="X1328" s="1077"/>
      <c r="Y1328" s="1077"/>
      <c r="Z1328" s="1077"/>
      <c r="AA1328" s="1077"/>
      <c r="AB1328" s="1078"/>
    </row>
    <row r="1329" spans="1:28" x14ac:dyDescent="0.25">
      <c r="A1329" s="373" t="s">
        <v>610</v>
      </c>
      <c r="B1329" s="374">
        <v>0</v>
      </c>
      <c r="C1329" s="374">
        <v>0</v>
      </c>
      <c r="D1329" s="374">
        <v>0</v>
      </c>
      <c r="E1329" s="374">
        <v>0</v>
      </c>
      <c r="F1329" s="374">
        <v>0</v>
      </c>
      <c r="G1329" s="374">
        <v>0</v>
      </c>
      <c r="H1329" s="374">
        <v>0</v>
      </c>
      <c r="I1329" s="374">
        <v>0</v>
      </c>
      <c r="J1329" s="374">
        <v>0</v>
      </c>
      <c r="K1329" s="374">
        <v>1.0632670000000001E-4</v>
      </c>
      <c r="L1329" s="374">
        <v>0</v>
      </c>
      <c r="M1329" s="374">
        <v>0</v>
      </c>
      <c r="N1329" s="374">
        <v>0</v>
      </c>
      <c r="O1329" s="374">
        <v>0</v>
      </c>
      <c r="P1329" s="374">
        <v>0</v>
      </c>
      <c r="Q1329" s="374">
        <v>1.0632670000000001E-4</v>
      </c>
      <c r="R1329" s="374">
        <v>0</v>
      </c>
      <c r="S1329" s="374">
        <v>0</v>
      </c>
      <c r="T1329" s="374">
        <v>4.7008500000000002E-5</v>
      </c>
      <c r="U1329" s="374">
        <v>0</v>
      </c>
      <c r="V1329" s="374">
        <v>0</v>
      </c>
      <c r="W1329" s="374">
        <v>0</v>
      </c>
      <c r="X1329" s="374">
        <v>0</v>
      </c>
      <c r="Y1329" s="374">
        <v>0</v>
      </c>
      <c r="Z1329" s="374">
        <v>4.7008500000000002E-5</v>
      </c>
      <c r="AA1329" s="374">
        <v>0</v>
      </c>
      <c r="AB1329" s="374">
        <v>0</v>
      </c>
    </row>
    <row r="1330" spans="1:28" x14ac:dyDescent="0.25">
      <c r="A1330" s="373" t="s">
        <v>611</v>
      </c>
      <c r="B1330" s="374">
        <v>0</v>
      </c>
      <c r="C1330" s="374">
        <v>0</v>
      </c>
      <c r="D1330" s="374">
        <v>0</v>
      </c>
      <c r="E1330" s="374">
        <v>0</v>
      </c>
      <c r="F1330" s="374">
        <v>0</v>
      </c>
      <c r="G1330" s="374">
        <v>0</v>
      </c>
      <c r="H1330" s="374">
        <v>0</v>
      </c>
      <c r="I1330" s="374">
        <v>0</v>
      </c>
      <c r="J1330" s="374">
        <v>0</v>
      </c>
      <c r="K1330" s="374">
        <v>0</v>
      </c>
      <c r="L1330" s="374">
        <v>0</v>
      </c>
      <c r="M1330" s="374">
        <v>0</v>
      </c>
      <c r="N1330" s="374">
        <v>2.7644950000000002E-4</v>
      </c>
      <c r="O1330" s="374">
        <v>0</v>
      </c>
      <c r="P1330" s="374">
        <v>0</v>
      </c>
      <c r="Q1330" s="374">
        <v>2.7644950000000002E-4</v>
      </c>
      <c r="R1330" s="374">
        <v>0</v>
      </c>
      <c r="S1330" s="374">
        <v>0</v>
      </c>
      <c r="T1330" s="374">
        <v>0</v>
      </c>
      <c r="U1330" s="374">
        <v>0</v>
      </c>
      <c r="V1330" s="374">
        <v>0</v>
      </c>
      <c r="W1330" s="374">
        <v>1.2222209999999999E-4</v>
      </c>
      <c r="X1330" s="374">
        <v>0</v>
      </c>
      <c r="Y1330" s="374">
        <v>0</v>
      </c>
      <c r="Z1330" s="374">
        <v>1.2222209999999999E-4</v>
      </c>
      <c r="AA1330" s="374">
        <v>0</v>
      </c>
      <c r="AB1330" s="374">
        <v>0</v>
      </c>
    </row>
    <row r="1331" spans="1:28" x14ac:dyDescent="0.25">
      <c r="A1331" s="373" t="s">
        <v>612</v>
      </c>
      <c r="B1331" s="374">
        <v>1.011141E-4</v>
      </c>
      <c r="C1331" s="374">
        <v>1.6932999999999999E-5</v>
      </c>
      <c r="D1331" s="374">
        <v>497.14226658005083</v>
      </c>
      <c r="E1331" s="374">
        <v>0</v>
      </c>
      <c r="F1331" s="374">
        <v>0</v>
      </c>
      <c r="G1331" s="374">
        <v>0</v>
      </c>
      <c r="H1331" s="374">
        <v>1.011141E-4</v>
      </c>
      <c r="I1331" s="374">
        <v>1.6932999999999999E-5</v>
      </c>
      <c r="J1331" s="374">
        <v>497.14226658005083</v>
      </c>
      <c r="K1331" s="374">
        <v>0</v>
      </c>
      <c r="L1331" s="374">
        <v>0</v>
      </c>
      <c r="M1331" s="374">
        <v>0</v>
      </c>
      <c r="N1331" s="374">
        <v>0</v>
      </c>
      <c r="O1331" s="374">
        <v>0</v>
      </c>
      <c r="P1331" s="374">
        <v>0</v>
      </c>
      <c r="Q1331" s="374">
        <v>0</v>
      </c>
      <c r="R1331" s="374">
        <v>0</v>
      </c>
      <c r="S1331" s="374">
        <v>0</v>
      </c>
      <c r="T1331" s="374">
        <v>5.6410199999999997E-5</v>
      </c>
      <c r="U1331" s="374">
        <v>9.5188102E-6</v>
      </c>
      <c r="V1331" s="374">
        <v>492.61818246990572</v>
      </c>
      <c r="W1331" s="374">
        <v>0</v>
      </c>
      <c r="X1331" s="374">
        <v>0</v>
      </c>
      <c r="Y1331" s="374">
        <v>0</v>
      </c>
      <c r="Z1331" s="374">
        <v>5.6410199999999997E-5</v>
      </c>
      <c r="AA1331" s="374">
        <v>9.5188102E-6</v>
      </c>
      <c r="AB1331" s="374">
        <v>492.61818246990572</v>
      </c>
    </row>
    <row r="1332" spans="1:28" x14ac:dyDescent="0.25">
      <c r="A1332" s="373" t="s">
        <v>613</v>
      </c>
      <c r="B1332" s="374">
        <v>0</v>
      </c>
      <c r="C1332" s="374">
        <v>1.0159790000000001E-4</v>
      </c>
      <c r="D1332" s="374">
        <v>-100</v>
      </c>
      <c r="E1332" s="374">
        <v>4.0445630000000003E-4</v>
      </c>
      <c r="F1332" s="374">
        <v>4.0639179999999998E-4</v>
      </c>
      <c r="G1332" s="374">
        <v>-0.47626453092802778</v>
      </c>
      <c r="H1332" s="374">
        <v>4.0445630000000003E-4</v>
      </c>
      <c r="I1332" s="374">
        <v>5.0798970000000005E-4</v>
      </c>
      <c r="J1332" s="374">
        <v>-20.381003788068931</v>
      </c>
      <c r="K1332" s="374">
        <v>0</v>
      </c>
      <c r="L1332" s="374">
        <v>1.5217780000000001E-4</v>
      </c>
      <c r="M1332" s="374">
        <v>-100</v>
      </c>
      <c r="N1332" s="374">
        <v>5.5289909999999996E-4</v>
      </c>
      <c r="O1332" s="374">
        <v>4.1305399999999999E-4</v>
      </c>
      <c r="P1332" s="374">
        <v>33.85637229030587</v>
      </c>
      <c r="Q1332" s="374">
        <v>5.5289909999999996E-4</v>
      </c>
      <c r="R1332" s="374">
        <v>5.6523179999999997E-4</v>
      </c>
      <c r="S1332" s="374">
        <v>-2.1818836095209071</v>
      </c>
      <c r="T1332" s="374">
        <v>0</v>
      </c>
      <c r="U1332" s="374">
        <v>1.2374449999999999E-4</v>
      </c>
      <c r="V1332" s="374">
        <v>-100</v>
      </c>
      <c r="W1332" s="374">
        <v>4.7008489999999999E-4</v>
      </c>
      <c r="X1332" s="374">
        <v>4.0930879999999999E-4</v>
      </c>
      <c r="Y1332" s="374">
        <v>14.848471374180082</v>
      </c>
      <c r="Z1332" s="374">
        <v>4.7008489999999999E-4</v>
      </c>
      <c r="AA1332" s="374">
        <v>5.3305340000000005E-4</v>
      </c>
      <c r="AB1332" s="374">
        <v>-11.812793990245641</v>
      </c>
    </row>
    <row r="1333" spans="1:28" x14ac:dyDescent="0.25">
      <c r="A1333" s="373" t="s">
        <v>614</v>
      </c>
      <c r="B1333" s="374">
        <v>8.4261739999999996E-4</v>
      </c>
      <c r="C1333" s="374">
        <v>1.0159790000000001E-4</v>
      </c>
      <c r="D1333" s="374">
        <v>729.36497703200553</v>
      </c>
      <c r="E1333" s="374">
        <v>3.3704700000000003E-5</v>
      </c>
      <c r="F1333" s="374">
        <v>2.8786079999999997E-4</v>
      </c>
      <c r="G1333" s="374">
        <v>-88.291319971319467</v>
      </c>
      <c r="H1333" s="374">
        <v>8.7632210000000005E-4</v>
      </c>
      <c r="I1333" s="374">
        <v>3.8945880000000003E-4</v>
      </c>
      <c r="J1333" s="374">
        <v>125.01021930946226</v>
      </c>
      <c r="K1333" s="374">
        <v>7.2302179999999996E-4</v>
      </c>
      <c r="L1333" s="374">
        <v>3.4783490000000003E-4</v>
      </c>
      <c r="M1333" s="374">
        <v>107.86350075854952</v>
      </c>
      <c r="N1333" s="374">
        <v>7.4428720000000001E-4</v>
      </c>
      <c r="O1333" s="374">
        <v>3.9131430000000002E-4</v>
      </c>
      <c r="P1333" s="374">
        <v>90.201891420783738</v>
      </c>
      <c r="Q1333" s="374">
        <v>1.467309E-3</v>
      </c>
      <c r="R1333" s="374">
        <v>7.3914919999999999E-4</v>
      </c>
      <c r="S1333" s="374">
        <v>98.513236569829203</v>
      </c>
      <c r="T1333" s="374">
        <v>7.8974259999999995E-4</v>
      </c>
      <c r="U1333" s="374">
        <v>2.0941380000000001E-4</v>
      </c>
      <c r="V1333" s="374">
        <v>277.12061000755438</v>
      </c>
      <c r="W1333" s="374">
        <v>3.478628E-4</v>
      </c>
      <c r="X1333" s="374">
        <v>3.3315839999999998E-4</v>
      </c>
      <c r="Y1333" s="374">
        <v>4.4136362763178116</v>
      </c>
      <c r="Z1333" s="374">
        <v>1.1376054E-3</v>
      </c>
      <c r="AA1333" s="374">
        <v>5.4257220000000002E-4</v>
      </c>
      <c r="AB1333" s="374">
        <v>109.66894359865837</v>
      </c>
    </row>
    <row r="1334" spans="1:28" x14ac:dyDescent="0.25">
      <c r="A1334" s="373" t="s">
        <v>615</v>
      </c>
      <c r="B1334" s="374">
        <v>1.011141E-4</v>
      </c>
      <c r="C1334" s="374">
        <v>5.7572169999999998E-4</v>
      </c>
      <c r="D1334" s="374">
        <v>-82.436983007588566</v>
      </c>
      <c r="E1334" s="374">
        <v>1.3144831E-3</v>
      </c>
      <c r="F1334" s="374">
        <v>1.1683762999999999E-3</v>
      </c>
      <c r="G1334" s="374">
        <v>12.505115004472444</v>
      </c>
      <c r="H1334" s="374">
        <v>1.4155972000000001E-3</v>
      </c>
      <c r="I1334" s="374">
        <v>1.7440979999999999E-3</v>
      </c>
      <c r="J1334" s="374">
        <v>-18.834996657297921</v>
      </c>
      <c r="K1334" s="374">
        <v>3.8277629999999998E-4</v>
      </c>
      <c r="L1334" s="374">
        <v>4.7827299999999998E-4</v>
      </c>
      <c r="M1334" s="374">
        <v>-19.966985382825285</v>
      </c>
      <c r="N1334" s="374">
        <v>7.0175649999999995E-4</v>
      </c>
      <c r="O1334" s="374">
        <v>5.8697139999999996E-4</v>
      </c>
      <c r="P1334" s="374">
        <v>19.555484304686743</v>
      </c>
      <c r="Q1334" s="374">
        <v>1.0845328000000001E-3</v>
      </c>
      <c r="R1334" s="374">
        <v>1.0652445000000001E-3</v>
      </c>
      <c r="S1334" s="374">
        <v>1.8106922870758879</v>
      </c>
      <c r="T1334" s="374">
        <v>2.2564070000000001E-4</v>
      </c>
      <c r="U1334" s="374">
        <v>5.3305340000000005E-4</v>
      </c>
      <c r="V1334" s="374">
        <v>-57.670150870438121</v>
      </c>
      <c r="W1334" s="374">
        <v>1.0435883999999999E-3</v>
      </c>
      <c r="X1334" s="374">
        <v>9.1380580000000001E-4</v>
      </c>
      <c r="Y1334" s="374">
        <v>14.20242681760171</v>
      </c>
      <c r="Z1334" s="374">
        <v>1.2692291E-3</v>
      </c>
      <c r="AA1334" s="374">
        <v>1.4468592000000001E-3</v>
      </c>
      <c r="AB1334" s="374">
        <v>-12.276944432464475</v>
      </c>
    </row>
    <row r="1335" spans="1:28" x14ac:dyDescent="0.25">
      <c r="A1335" s="373" t="s">
        <v>616</v>
      </c>
      <c r="B1335" s="374">
        <v>9.8969240000000005E-4</v>
      </c>
      <c r="C1335" s="374">
        <v>8.8051549999999996E-4</v>
      </c>
      <c r="D1335" s="374">
        <v>12.399202512619034</v>
      </c>
      <c r="E1335" s="374">
        <v>4.3647579999999998E-3</v>
      </c>
      <c r="F1335" s="374">
        <v>4.6565723E-3</v>
      </c>
      <c r="G1335" s="374">
        <v>-6.2667189769608056</v>
      </c>
      <c r="H1335" s="374">
        <v>5.3544504000000003E-3</v>
      </c>
      <c r="I1335" s="374">
        <v>5.5370877999999998E-3</v>
      </c>
      <c r="J1335" s="374">
        <v>-3.2984378539202441</v>
      </c>
      <c r="K1335" s="374">
        <v>1.4247782999999999E-3</v>
      </c>
      <c r="L1335" s="374">
        <v>8.4784759999999998E-4</v>
      </c>
      <c r="M1335" s="374">
        <v>68.046509773690445</v>
      </c>
      <c r="N1335" s="374">
        <v>2.0627388E-3</v>
      </c>
      <c r="O1335" s="374">
        <v>1.3695999999999999E-3</v>
      </c>
      <c r="P1335" s="374">
        <v>50.60884929906544</v>
      </c>
      <c r="Q1335" s="374">
        <v>3.4875170999999999E-3</v>
      </c>
      <c r="R1335" s="374">
        <v>2.2174476999999998E-3</v>
      </c>
      <c r="S1335" s="374">
        <v>57.276182883591801</v>
      </c>
      <c r="T1335" s="374">
        <v>1.1820498E-3</v>
      </c>
      <c r="U1335" s="374">
        <v>8.662117E-4</v>
      </c>
      <c r="V1335" s="374">
        <v>36.461998839313758</v>
      </c>
      <c r="W1335" s="374">
        <v>3.3470041999999998E-3</v>
      </c>
      <c r="X1335" s="374">
        <v>3.2173579E-3</v>
      </c>
      <c r="Y1335" s="374">
        <v>4.0295889990976663</v>
      </c>
      <c r="Z1335" s="374">
        <v>4.5290540000000002E-3</v>
      </c>
      <c r="AA1335" s="374">
        <v>4.0835695999999998E-3</v>
      </c>
      <c r="AB1335" s="374">
        <v>10.909190821677207</v>
      </c>
    </row>
    <row r="1336" spans="1:28" x14ac:dyDescent="0.25">
      <c r="A1336" s="373" t="s">
        <v>617</v>
      </c>
      <c r="B1336" s="374">
        <v>5.5107176000000003E-3</v>
      </c>
      <c r="C1336" s="374">
        <v>4.9952321000000001E-3</v>
      </c>
      <c r="D1336" s="374">
        <v>10.319550516981991</v>
      </c>
      <c r="E1336" s="374">
        <v>1.7054575700000001E-2</v>
      </c>
      <c r="F1336" s="374">
        <v>1.7661108700000001E-2</v>
      </c>
      <c r="G1336" s="374">
        <v>-3.4342860932620844</v>
      </c>
      <c r="H1336" s="374">
        <v>2.2565293300000001E-2</v>
      </c>
      <c r="I1336" s="374">
        <v>2.2656340800000001E-2</v>
      </c>
      <c r="J1336" s="374">
        <v>-0.40186321702929684</v>
      </c>
      <c r="K1336" s="374">
        <v>5.8905014000000004E-3</v>
      </c>
      <c r="L1336" s="374">
        <v>5.9566730999999996E-3</v>
      </c>
      <c r="M1336" s="374">
        <v>-1.1108835232203518</v>
      </c>
      <c r="N1336" s="374">
        <v>1.03929556E-2</v>
      </c>
      <c r="O1336" s="374">
        <v>8.5219557000000001E-3</v>
      </c>
      <c r="P1336" s="374">
        <v>21.9550531106375</v>
      </c>
      <c r="Q1336" s="374">
        <v>1.6283457099999999E-2</v>
      </c>
      <c r="R1336" s="374">
        <v>1.4478628800000001E-2</v>
      </c>
      <c r="S1336" s="374">
        <v>12.465464271036474</v>
      </c>
      <c r="T1336" s="374">
        <v>5.6786251999999997E-3</v>
      </c>
      <c r="U1336" s="374">
        <v>5.4162029999999996E-3</v>
      </c>
      <c r="V1336" s="374">
        <v>4.8451322817848697</v>
      </c>
      <c r="W1336" s="374">
        <v>1.4109383600000001E-2</v>
      </c>
      <c r="X1336" s="374">
        <v>1.3659492699999999E-2</v>
      </c>
      <c r="Y1336" s="374">
        <v>3.2936135322214621</v>
      </c>
      <c r="Z1336" s="374">
        <v>1.97880088E-2</v>
      </c>
      <c r="AA1336" s="374">
        <v>1.9075695699999999E-2</v>
      </c>
      <c r="AB1336" s="374">
        <v>3.7341395627316532</v>
      </c>
    </row>
    <row r="1337" spans="1:28" x14ac:dyDescent="0.25">
      <c r="A1337" s="373" t="s">
        <v>618</v>
      </c>
      <c r="B1337" s="374">
        <v>1.30100123E-2</v>
      </c>
      <c r="C1337" s="374">
        <v>1.15652323E-2</v>
      </c>
      <c r="D1337" s="374">
        <v>12.49244254263704</v>
      </c>
      <c r="E1337" s="374">
        <v>5.0675009E-2</v>
      </c>
      <c r="F1337" s="374">
        <v>4.7734099199999998E-2</v>
      </c>
      <c r="G1337" s="374">
        <v>6.1610250309279913</v>
      </c>
      <c r="H1337" s="374">
        <v>6.3685021300000005E-2</v>
      </c>
      <c r="I1337" s="374">
        <v>5.9299331499999997E-2</v>
      </c>
      <c r="J1337" s="374">
        <v>7.3958503225285188</v>
      </c>
      <c r="K1337" s="374">
        <v>1.24402287E-2</v>
      </c>
      <c r="L1337" s="374">
        <v>1.3377810299999999E-2</v>
      </c>
      <c r="M1337" s="374">
        <v>-7.0084832941606283</v>
      </c>
      <c r="N1337" s="374">
        <v>2.4650405E-2</v>
      </c>
      <c r="O1337" s="374">
        <v>2.7712166699999999E-2</v>
      </c>
      <c r="P1337" s="374">
        <v>-11.048438518522619</v>
      </c>
      <c r="Q1337" s="374">
        <v>3.70906337E-2</v>
      </c>
      <c r="R1337" s="374">
        <v>4.1089977E-2</v>
      </c>
      <c r="S1337" s="374">
        <v>-9.7331358934564456</v>
      </c>
      <c r="T1337" s="374">
        <v>1.27581033E-2</v>
      </c>
      <c r="U1337" s="374">
        <v>1.23588771E-2</v>
      </c>
      <c r="V1337" s="374">
        <v>3.2302789061637416</v>
      </c>
      <c r="W1337" s="374">
        <v>3.9169180499999998E-2</v>
      </c>
      <c r="X1337" s="374">
        <v>3.8967413100000001E-2</v>
      </c>
      <c r="Y1337" s="374">
        <v>0.51778494888077287</v>
      </c>
      <c r="Z1337" s="374">
        <v>5.19272837E-2</v>
      </c>
      <c r="AA1337" s="374">
        <v>5.1326290199999999E-2</v>
      </c>
      <c r="AB1337" s="374">
        <v>1.1709272142174099</v>
      </c>
    </row>
    <row r="1338" spans="1:28" x14ac:dyDescent="0.25">
      <c r="A1338" s="373" t="s">
        <v>619</v>
      </c>
      <c r="B1338" s="374">
        <v>3.7570010700000003E-2</v>
      </c>
      <c r="C1338" s="374">
        <v>3.5593145299999997E-2</v>
      </c>
      <c r="D1338" s="374">
        <v>5.5540621188091777</v>
      </c>
      <c r="E1338" s="374">
        <v>0.13738033699999999</v>
      </c>
      <c r="F1338" s="374">
        <v>0.13770677270000001</v>
      </c>
      <c r="G1338" s="374">
        <v>-0.23705130372285721</v>
      </c>
      <c r="H1338" s="374">
        <v>0.17495034770000001</v>
      </c>
      <c r="I1338" s="374">
        <v>0.173299918</v>
      </c>
      <c r="J1338" s="374">
        <v>0.95235457641706933</v>
      </c>
      <c r="K1338" s="374">
        <v>3.8490280199999997E-2</v>
      </c>
      <c r="L1338" s="374">
        <v>3.71531181E-2</v>
      </c>
      <c r="M1338" s="374">
        <v>3.5990575445133288</v>
      </c>
      <c r="N1338" s="374">
        <v>8.3118513199999994E-2</v>
      </c>
      <c r="O1338" s="374">
        <v>8.32135772E-2</v>
      </c>
      <c r="P1338" s="374">
        <v>-0.11424097268589728</v>
      </c>
      <c r="Q1338" s="374">
        <v>0.1216087934</v>
      </c>
      <c r="R1338" s="374">
        <v>0.1203666952</v>
      </c>
      <c r="S1338" s="374">
        <v>1.0319284731844958</v>
      </c>
      <c r="T1338" s="374">
        <v>3.7976874299999998E-2</v>
      </c>
      <c r="U1338" s="374">
        <v>3.6276185799999999E-2</v>
      </c>
      <c r="V1338" s="374">
        <v>4.6881679054582293</v>
      </c>
      <c r="W1338" s="374">
        <v>0.1133904526</v>
      </c>
      <c r="X1338" s="374">
        <v>0.1138467012</v>
      </c>
      <c r="Y1338" s="374">
        <v>-0.40075697863084514</v>
      </c>
      <c r="Z1338" s="374">
        <v>0.15136732689999999</v>
      </c>
      <c r="AA1338" s="374">
        <v>0.15012288709999999</v>
      </c>
      <c r="AB1338" s="374">
        <v>0.82894742036971891</v>
      </c>
    </row>
    <row r="1339" spans="1:28" x14ac:dyDescent="0.25">
      <c r="A1339" s="373" t="s">
        <v>620</v>
      </c>
      <c r="B1339" s="374">
        <v>7.3644758599999999E-2</v>
      </c>
      <c r="C1339" s="374">
        <v>6.66990482E-2</v>
      </c>
      <c r="D1339" s="374">
        <v>10.413507519886922</v>
      </c>
      <c r="E1339" s="374">
        <v>0.28671818049999998</v>
      </c>
      <c r="F1339" s="374">
        <v>0.27392190290000001</v>
      </c>
      <c r="G1339" s="374">
        <v>4.6715058067742232</v>
      </c>
      <c r="H1339" s="374">
        <v>0.3603629391</v>
      </c>
      <c r="I1339" s="374">
        <v>0.34062095110000001</v>
      </c>
      <c r="J1339" s="374">
        <v>5.7958818846125748</v>
      </c>
      <c r="K1339" s="374">
        <v>7.8312544499999998E-2</v>
      </c>
      <c r="L1339" s="374">
        <v>6.9454334199999995E-2</v>
      </c>
      <c r="M1339" s="374">
        <v>12.754006502304073</v>
      </c>
      <c r="N1339" s="374">
        <v>0.2152130565</v>
      </c>
      <c r="O1339" s="374">
        <v>0.2107550265</v>
      </c>
      <c r="P1339" s="374">
        <v>2.1152662757488283</v>
      </c>
      <c r="Q1339" s="374">
        <v>0.29352560100000002</v>
      </c>
      <c r="R1339" s="374">
        <v>0.28020936079999997</v>
      </c>
      <c r="S1339" s="374">
        <v>4.7522467350776809</v>
      </c>
      <c r="T1339" s="374">
        <v>7.5708449799999994E-2</v>
      </c>
      <c r="U1339" s="374">
        <v>6.7905461599999994E-2</v>
      </c>
      <c r="V1339" s="374">
        <v>11.490958188258604</v>
      </c>
      <c r="W1339" s="374">
        <v>0.25510480050000001</v>
      </c>
      <c r="X1339" s="374">
        <v>0.2462640243</v>
      </c>
      <c r="Y1339" s="374">
        <v>3.5899584704382814</v>
      </c>
      <c r="Z1339" s="374">
        <v>0.33081325020000002</v>
      </c>
      <c r="AA1339" s="374">
        <v>0.31416948589999999</v>
      </c>
      <c r="AB1339" s="374">
        <v>5.2977023698914438</v>
      </c>
    </row>
    <row r="1340" spans="1:28" x14ac:dyDescent="0.25">
      <c r="A1340" s="373" t="s">
        <v>621</v>
      </c>
      <c r="B1340" s="374">
        <v>0.1486545574</v>
      </c>
      <c r="C1340" s="374">
        <v>0.14831144260000001</v>
      </c>
      <c r="D1340" s="374">
        <v>0.23134749010929045</v>
      </c>
      <c r="E1340" s="374">
        <v>0.4883381342</v>
      </c>
      <c r="F1340" s="374">
        <v>0.47109271889999998</v>
      </c>
      <c r="G1340" s="374">
        <v>3.6607263513365185</v>
      </c>
      <c r="H1340" s="374">
        <v>0.63699269160000005</v>
      </c>
      <c r="I1340" s="374">
        <v>0.61940416149999999</v>
      </c>
      <c r="J1340" s="374">
        <v>2.8395886229447109</v>
      </c>
      <c r="K1340" s="374">
        <v>0.14155375680000001</v>
      </c>
      <c r="L1340" s="374">
        <v>0.12519092849999999</v>
      </c>
      <c r="M1340" s="374">
        <v>13.07029869979759</v>
      </c>
      <c r="N1340" s="374">
        <v>0.35530723710000001</v>
      </c>
      <c r="O1340" s="374">
        <v>0.32553198820000001</v>
      </c>
      <c r="P1340" s="374">
        <v>9.1466430271997403</v>
      </c>
      <c r="Q1340" s="374">
        <v>0.49686099389999999</v>
      </c>
      <c r="R1340" s="374">
        <v>0.45072291669999998</v>
      </c>
      <c r="S1340" s="374">
        <v>10.236461358078541</v>
      </c>
      <c r="T1340" s="374">
        <v>0.14551519769999999</v>
      </c>
      <c r="U1340" s="374">
        <v>0.13818802969999999</v>
      </c>
      <c r="V1340" s="374">
        <v>5.3023174408861173</v>
      </c>
      <c r="W1340" s="374">
        <v>0.4295233799</v>
      </c>
      <c r="X1340" s="374">
        <v>0.40735834980000002</v>
      </c>
      <c r="Y1340" s="374">
        <v>5.4411625810253605</v>
      </c>
      <c r="Z1340" s="374">
        <v>0.57503857749999998</v>
      </c>
      <c r="AA1340" s="374">
        <v>0.54554637949999996</v>
      </c>
      <c r="AB1340" s="374">
        <v>5.4059928006542801</v>
      </c>
    </row>
    <row r="1341" spans="1:28" x14ac:dyDescent="0.25">
      <c r="A1341" s="373" t="s">
        <v>622</v>
      </c>
      <c r="B1341" s="374">
        <v>0.27095970349999998</v>
      </c>
      <c r="C1341" s="374">
        <v>0.26108361759999998</v>
      </c>
      <c r="D1341" s="374">
        <v>3.7827290700142235</v>
      </c>
      <c r="E1341" s="374">
        <v>0.7926179928</v>
      </c>
      <c r="F1341" s="374">
        <v>0.76118562729999995</v>
      </c>
      <c r="G1341" s="374">
        <v>4.1293955603830534</v>
      </c>
      <c r="H1341" s="374">
        <v>1.0635776963000001</v>
      </c>
      <c r="I1341" s="374">
        <v>1.0222692449999999</v>
      </c>
      <c r="J1341" s="374">
        <v>4.0408582672366578</v>
      </c>
      <c r="K1341" s="374">
        <v>0.21789828999999999</v>
      </c>
      <c r="L1341" s="374">
        <v>0.19188037029999999</v>
      </c>
      <c r="M1341" s="374">
        <v>13.559448347593683</v>
      </c>
      <c r="N1341" s="374">
        <v>0.49417769360000002</v>
      </c>
      <c r="O1341" s="374">
        <v>0.44200332749999999</v>
      </c>
      <c r="P1341" s="374">
        <v>11.80406636192124</v>
      </c>
      <c r="Q1341" s="374">
        <v>0.71207598360000002</v>
      </c>
      <c r="R1341" s="374">
        <v>0.63388369779999998</v>
      </c>
      <c r="S1341" s="374">
        <v>12.335430942833758</v>
      </c>
      <c r="T1341" s="374">
        <v>0.2475005368</v>
      </c>
      <c r="U1341" s="374">
        <v>0.23078268900000001</v>
      </c>
      <c r="V1341" s="374">
        <v>7.2439782517656592</v>
      </c>
      <c r="W1341" s="374">
        <v>0.66067351029999999</v>
      </c>
      <c r="X1341" s="374">
        <v>0.62143033469999998</v>
      </c>
      <c r="Y1341" s="374">
        <v>6.3149758562952796</v>
      </c>
      <c r="Z1341" s="374">
        <v>0.90817404700000004</v>
      </c>
      <c r="AA1341" s="374">
        <v>0.85221302379999997</v>
      </c>
      <c r="AB1341" s="374">
        <v>6.5665533894883499</v>
      </c>
    </row>
    <row r="1342" spans="1:28" x14ac:dyDescent="0.25">
      <c r="A1342" s="373" t="s">
        <v>623</v>
      </c>
      <c r="B1342" s="374">
        <v>0.39391443100000001</v>
      </c>
      <c r="C1342" s="374">
        <v>0.37715156830000002</v>
      </c>
      <c r="D1342" s="374">
        <v>4.4445957829522209</v>
      </c>
      <c r="E1342" s="374">
        <v>0.99034811820000002</v>
      </c>
      <c r="F1342" s="374">
        <v>0.98025079959999994</v>
      </c>
      <c r="G1342" s="374">
        <v>1.0300750179566664</v>
      </c>
      <c r="H1342" s="374">
        <v>1.3842625493</v>
      </c>
      <c r="I1342" s="374">
        <v>1.3574023679</v>
      </c>
      <c r="J1342" s="374">
        <v>1.9787928793401743</v>
      </c>
      <c r="K1342" s="374">
        <v>0.24686942710000001</v>
      </c>
      <c r="L1342" s="374">
        <v>0.2217665053</v>
      </c>
      <c r="M1342" s="374">
        <v>11.319528062202821</v>
      </c>
      <c r="N1342" s="374">
        <v>0.51783442690000003</v>
      </c>
      <c r="O1342" s="374">
        <v>0.44446386430000001</v>
      </c>
      <c r="P1342" s="374">
        <v>16.507655288367175</v>
      </c>
      <c r="Q1342" s="374">
        <v>0.76470385399999996</v>
      </c>
      <c r="R1342" s="374">
        <v>0.66623036970000005</v>
      </c>
      <c r="S1342" s="374">
        <v>14.780695804116828</v>
      </c>
      <c r="T1342" s="374">
        <v>0.32890385100000002</v>
      </c>
      <c r="U1342" s="374">
        <v>0.3091155746</v>
      </c>
      <c r="V1342" s="374">
        <v>6.4015785764293343</v>
      </c>
      <c r="W1342" s="374">
        <v>0.78144344060000004</v>
      </c>
      <c r="X1342" s="374">
        <v>0.74565426980000005</v>
      </c>
      <c r="Y1342" s="374">
        <v>4.799700377173366</v>
      </c>
      <c r="Z1342" s="374">
        <v>1.1103472915999999</v>
      </c>
      <c r="AA1342" s="374">
        <v>1.0547698444</v>
      </c>
      <c r="AB1342" s="374">
        <v>5.2691539765828965</v>
      </c>
    </row>
    <row r="1343" spans="1:28" x14ac:dyDescent="0.25">
      <c r="A1343" s="373" t="s">
        <v>624</v>
      </c>
      <c r="B1343" s="374">
        <v>0.52824908920000002</v>
      </c>
      <c r="C1343" s="374">
        <v>0.51028335489999999</v>
      </c>
      <c r="D1343" s="374">
        <v>3.5207368861797983</v>
      </c>
      <c r="E1343" s="374">
        <v>1.1708857852000001</v>
      </c>
      <c r="F1343" s="374">
        <v>1.144483871</v>
      </c>
      <c r="G1343" s="374">
        <v>2.3068839036526789</v>
      </c>
      <c r="H1343" s="374">
        <v>1.6991348743000001</v>
      </c>
      <c r="I1343" s="374">
        <v>1.6547672258999999</v>
      </c>
      <c r="J1343" s="374">
        <v>2.6812017850951442</v>
      </c>
      <c r="K1343" s="374">
        <v>0.33719882649999999</v>
      </c>
      <c r="L1343" s="374">
        <v>0.29631978339999998</v>
      </c>
      <c r="M1343" s="374">
        <v>13.795583484487661</v>
      </c>
      <c r="N1343" s="374">
        <v>0.55571961130000003</v>
      </c>
      <c r="O1343" s="374">
        <v>0.49918857519999998</v>
      </c>
      <c r="P1343" s="374">
        <v>11.324585318754711</v>
      </c>
      <c r="Q1343" s="374">
        <v>0.89291843780000002</v>
      </c>
      <c r="R1343" s="374">
        <v>0.79550835860000002</v>
      </c>
      <c r="S1343" s="374">
        <v>12.245010143127866</v>
      </c>
      <c r="T1343" s="374">
        <v>0.44378319059999999</v>
      </c>
      <c r="U1343" s="374">
        <v>0.41659851850000001</v>
      </c>
      <c r="V1343" s="374">
        <v>6.5253885678424384</v>
      </c>
      <c r="W1343" s="374">
        <v>0.89891252050000003</v>
      </c>
      <c r="X1343" s="374">
        <v>0.86193865179999996</v>
      </c>
      <c r="Y1343" s="374">
        <v>4.2896172045176373</v>
      </c>
      <c r="Z1343" s="374">
        <v>1.342695711</v>
      </c>
      <c r="AA1343" s="374">
        <v>1.2785371702999999</v>
      </c>
      <c r="AB1343" s="374">
        <v>5.018120879891641</v>
      </c>
    </row>
    <row r="1344" spans="1:28" x14ac:dyDescent="0.25">
      <c r="A1344" s="373" t="s">
        <v>625</v>
      </c>
      <c r="B1344" s="374">
        <v>0.62668365100000001</v>
      </c>
      <c r="C1344" s="374">
        <v>0.58196378090000001</v>
      </c>
      <c r="D1344" s="374">
        <v>7.684304688316046</v>
      </c>
      <c r="E1344" s="374">
        <v>1.1630571036999999</v>
      </c>
      <c r="F1344" s="374">
        <v>1.0760376461000001</v>
      </c>
      <c r="G1344" s="374">
        <v>8.0870272443900113</v>
      </c>
      <c r="H1344" s="374">
        <v>1.7897407546999999</v>
      </c>
      <c r="I1344" s="374">
        <v>1.6580014270000001</v>
      </c>
      <c r="J1344" s="374">
        <v>7.9456703447095212</v>
      </c>
      <c r="K1344" s="374">
        <v>0.38485253860000002</v>
      </c>
      <c r="L1344" s="374">
        <v>0.347123446</v>
      </c>
      <c r="M1344" s="374">
        <v>10.86907065332603</v>
      </c>
      <c r="N1344" s="374">
        <v>0.54509273680000003</v>
      </c>
      <c r="O1344" s="374">
        <v>0.47689551860000001</v>
      </c>
      <c r="P1344" s="374">
        <v>14.300243038601712</v>
      </c>
      <c r="Q1344" s="374">
        <v>0.92994527540000005</v>
      </c>
      <c r="R1344" s="374">
        <v>0.82401896450000001</v>
      </c>
      <c r="S1344" s="374">
        <v>12.854838961658398</v>
      </c>
      <c r="T1344" s="374">
        <v>0.51976685369999998</v>
      </c>
      <c r="U1344" s="374">
        <v>0.47913796710000001</v>
      </c>
      <c r="V1344" s="374">
        <v>8.4795798683848354</v>
      </c>
      <c r="W1344" s="374">
        <v>0.88984672009999999</v>
      </c>
      <c r="X1344" s="374">
        <v>0.81370078290000003</v>
      </c>
      <c r="Y1344" s="374">
        <v>9.3579776252172842</v>
      </c>
      <c r="Z1344" s="374">
        <v>1.4096135738</v>
      </c>
      <c r="AA1344" s="374">
        <v>1.29283875</v>
      </c>
      <c r="AB1344" s="374">
        <v>9.0324353133752986</v>
      </c>
    </row>
    <row r="1345" spans="1:28" x14ac:dyDescent="0.25">
      <c r="A1345" s="373" t="s">
        <v>626</v>
      </c>
      <c r="B1345" s="374">
        <v>0.59179622759999995</v>
      </c>
      <c r="C1345" s="374">
        <v>0.55117806550000004</v>
      </c>
      <c r="D1345" s="374">
        <v>7.3693357269493776</v>
      </c>
      <c r="E1345" s="374">
        <v>0.84262503600000005</v>
      </c>
      <c r="F1345" s="374">
        <v>0.77993198679999998</v>
      </c>
      <c r="G1345" s="374">
        <v>8.0382713186600832</v>
      </c>
      <c r="H1345" s="374">
        <v>1.4344212636</v>
      </c>
      <c r="I1345" s="374">
        <v>1.3311100522999999</v>
      </c>
      <c r="J1345" s="374">
        <v>7.7612824816017723</v>
      </c>
      <c r="K1345" s="374">
        <v>0.4025917054</v>
      </c>
      <c r="L1345" s="374">
        <v>0.35089626909999999</v>
      </c>
      <c r="M1345" s="374">
        <v>14.732398390154323</v>
      </c>
      <c r="N1345" s="374">
        <v>0.45206650459999997</v>
      </c>
      <c r="O1345" s="374">
        <v>0.4162892353</v>
      </c>
      <c r="P1345" s="374">
        <v>8.5943296790312207</v>
      </c>
      <c r="Q1345" s="374">
        <v>0.85465820999999997</v>
      </c>
      <c r="R1345" s="374">
        <v>0.7671855044</v>
      </c>
      <c r="S1345" s="374">
        <v>11.401767251638905</v>
      </c>
      <c r="T1345" s="374">
        <v>0.5081463558</v>
      </c>
      <c r="U1345" s="374">
        <v>0.463483851</v>
      </c>
      <c r="V1345" s="374">
        <v>9.636259106684598</v>
      </c>
      <c r="W1345" s="374">
        <v>0.66995384020000004</v>
      </c>
      <c r="X1345" s="374">
        <v>0.62070950120000001</v>
      </c>
      <c r="Y1345" s="374">
        <v>7.9335565034524658</v>
      </c>
      <c r="Z1345" s="374">
        <v>1.1781001959999999</v>
      </c>
      <c r="AA1345" s="374">
        <v>1.0841933522</v>
      </c>
      <c r="AB1345" s="374">
        <v>8.6614480350251313</v>
      </c>
    </row>
    <row r="1346" spans="1:28" x14ac:dyDescent="0.25">
      <c r="A1346" s="373" t="s">
        <v>627</v>
      </c>
      <c r="B1346" s="374">
        <v>0.42162581850000003</v>
      </c>
      <c r="C1346" s="374">
        <v>0.39508360479999999</v>
      </c>
      <c r="D1346" s="374">
        <v>6.7181258289460866</v>
      </c>
      <c r="E1346" s="374">
        <v>0.49381974319999999</v>
      </c>
      <c r="F1346" s="374">
        <v>0.44892897409999999</v>
      </c>
      <c r="G1346" s="374">
        <v>9.9995259138699453</v>
      </c>
      <c r="H1346" s="374">
        <v>0.91544556170000002</v>
      </c>
      <c r="I1346" s="374">
        <v>0.84401257900000004</v>
      </c>
      <c r="J1346" s="374">
        <v>8.4634974024480734</v>
      </c>
      <c r="K1346" s="374">
        <v>0.32710551900000001</v>
      </c>
      <c r="L1346" s="374">
        <v>0.28711006309999998</v>
      </c>
      <c r="M1346" s="374">
        <v>13.930356696020674</v>
      </c>
      <c r="N1346" s="374">
        <v>0.29761241430000002</v>
      </c>
      <c r="O1346" s="374">
        <v>0.25888404939999998</v>
      </c>
      <c r="P1346" s="374">
        <v>14.959733900083227</v>
      </c>
      <c r="Q1346" s="374">
        <v>0.62471793330000003</v>
      </c>
      <c r="R1346" s="374">
        <v>0.54599411249999996</v>
      </c>
      <c r="S1346" s="374">
        <v>14.418437671340278</v>
      </c>
      <c r="T1346" s="374">
        <v>0.37983711889999999</v>
      </c>
      <c r="U1346" s="374">
        <v>0.34780694220000002</v>
      </c>
      <c r="V1346" s="374">
        <v>9.2091826854857839</v>
      </c>
      <c r="W1346" s="374">
        <v>0.40707383600000002</v>
      </c>
      <c r="X1346" s="374">
        <v>0.36571701629999998</v>
      </c>
      <c r="Y1346" s="374">
        <v>11.308420953012144</v>
      </c>
      <c r="Z1346" s="374">
        <v>0.78691095489999996</v>
      </c>
      <c r="AA1346" s="374">
        <v>0.71352395850000006</v>
      </c>
      <c r="AB1346" s="374">
        <v>10.285148175581526</v>
      </c>
    </row>
    <row r="1347" spans="1:28" x14ac:dyDescent="0.25">
      <c r="A1347" s="373" t="s">
        <v>628</v>
      </c>
      <c r="B1347" s="374">
        <v>0.34926490230000001</v>
      </c>
      <c r="C1347" s="374">
        <v>0.33513928030000001</v>
      </c>
      <c r="D1347" s="374">
        <v>4.2148512067446964</v>
      </c>
      <c r="E1347" s="374">
        <v>0.25557197819999999</v>
      </c>
      <c r="F1347" s="374">
        <v>0.23304874340000001</v>
      </c>
      <c r="G1347" s="374">
        <v>9.6646025511244904</v>
      </c>
      <c r="H1347" s="374">
        <v>0.60483688049999995</v>
      </c>
      <c r="I1347" s="374">
        <v>0.56818802369999999</v>
      </c>
      <c r="J1347" s="374">
        <v>6.4501283503557882</v>
      </c>
      <c r="K1347" s="374">
        <v>0.30683770900000001</v>
      </c>
      <c r="L1347" s="374">
        <v>0.2718705454</v>
      </c>
      <c r="M1347" s="374">
        <v>12.861696197560946</v>
      </c>
      <c r="N1347" s="374">
        <v>0.1845426248</v>
      </c>
      <c r="O1347" s="374">
        <v>0.15977481139999999</v>
      </c>
      <c r="P1347" s="374">
        <v>15.50170091454104</v>
      </c>
      <c r="Q1347" s="374">
        <v>0.4913803337</v>
      </c>
      <c r="R1347" s="374">
        <v>0.43164535679999999</v>
      </c>
      <c r="S1347" s="374">
        <v>13.838901764829558</v>
      </c>
      <c r="T1347" s="374">
        <v>0.3305072677</v>
      </c>
      <c r="U1347" s="374">
        <v>0.3074368026</v>
      </c>
      <c r="V1347" s="374">
        <v>7.5041325257394487</v>
      </c>
      <c r="W1347" s="374">
        <v>0.22416894279999999</v>
      </c>
      <c r="X1347" s="374">
        <v>0.20096544860000001</v>
      </c>
      <c r="Y1347" s="374">
        <v>11.546011695863223</v>
      </c>
      <c r="Z1347" s="374">
        <v>0.55467621050000004</v>
      </c>
      <c r="AA1347" s="374">
        <v>0.50840225120000004</v>
      </c>
      <c r="AB1347" s="374">
        <v>9.1018399684064999</v>
      </c>
    </row>
    <row r="1348" spans="1:28" s="340" customFormat="1" x14ac:dyDescent="0.25">
      <c r="A1348" s="379" t="s">
        <v>32</v>
      </c>
      <c r="B1348" s="375">
        <v>3.4629184178000001</v>
      </c>
      <c r="C1348" s="375">
        <v>3.2807237387999999</v>
      </c>
      <c r="D1348" s="375">
        <v>5.5534904339931357</v>
      </c>
      <c r="E1348" s="375">
        <v>6.6952093957000001</v>
      </c>
      <c r="F1348" s="375">
        <v>6.3785034520000004</v>
      </c>
      <c r="G1348" s="375">
        <v>4.9652076867763739</v>
      </c>
      <c r="H1348" s="375">
        <v>10.158127814</v>
      </c>
      <c r="I1348" s="375">
        <v>9.6592271907999994</v>
      </c>
      <c r="J1348" s="375">
        <v>5.1650159308312293</v>
      </c>
      <c r="K1348" s="375">
        <v>2.5026782303999999</v>
      </c>
      <c r="L1348" s="375">
        <v>2.2199259803000002</v>
      </c>
      <c r="M1348" s="375">
        <v>12.73701252245305</v>
      </c>
      <c r="N1348" s="375">
        <v>3.7400663107000001</v>
      </c>
      <c r="O1348" s="375">
        <v>3.3559950356999999</v>
      </c>
      <c r="P1348" s="375">
        <v>11.444333823929199</v>
      </c>
      <c r="Q1348" s="375">
        <v>6.2427445411000004</v>
      </c>
      <c r="R1348" s="375">
        <v>5.5759210159999997</v>
      </c>
      <c r="S1348" s="375">
        <v>11.95898441148222</v>
      </c>
      <c r="T1348" s="375">
        <v>3.0383832762999998</v>
      </c>
      <c r="U1348" s="375">
        <v>2.8162490445000001</v>
      </c>
      <c r="V1348" s="375">
        <v>7.8875919100200864</v>
      </c>
      <c r="W1348" s="375">
        <v>5.3887007698999998</v>
      </c>
      <c r="X1348" s="375">
        <v>5.0550856173999996</v>
      </c>
      <c r="Y1348" s="375">
        <v>6.5995945024486025</v>
      </c>
      <c r="Z1348" s="375">
        <v>8.4270840461999992</v>
      </c>
      <c r="AA1348" s="375">
        <v>7.8713346618999998</v>
      </c>
      <c r="AB1348" s="375">
        <v>7.0604212394884014</v>
      </c>
    </row>
    <row r="1349" spans="1:28" x14ac:dyDescent="0.25">
      <c r="A1349" s="1071"/>
      <c r="B1349" s="1072"/>
      <c r="C1349" s="1072"/>
      <c r="D1349" s="1072"/>
      <c r="E1349" s="1072"/>
      <c r="F1349" s="1072"/>
      <c r="G1349" s="1072"/>
      <c r="H1349" s="1072"/>
      <c r="I1349" s="1072"/>
      <c r="J1349" s="1072"/>
      <c r="K1349" s="1072"/>
      <c r="L1349" s="1072"/>
      <c r="M1349" s="1072"/>
      <c r="N1349" s="1072"/>
      <c r="O1349" s="1072"/>
      <c r="P1349" s="1072"/>
      <c r="Q1349" s="1072"/>
      <c r="R1349" s="1072"/>
      <c r="S1349" s="1072"/>
      <c r="T1349" s="1072"/>
      <c r="U1349" s="1072"/>
      <c r="V1349" s="1072"/>
      <c r="W1349" s="1072"/>
      <c r="X1349" s="1072"/>
      <c r="Y1349" s="1072"/>
      <c r="Z1349" s="1072"/>
      <c r="AA1349" s="1072"/>
      <c r="AB1349" s="1072"/>
    </row>
    <row r="1350" spans="1:28" x14ac:dyDescent="0.25">
      <c r="A1350" s="1088" t="s">
        <v>654</v>
      </c>
      <c r="B1350" s="1077"/>
      <c r="C1350" s="1077"/>
      <c r="D1350" s="1077"/>
      <c r="E1350" s="1077"/>
      <c r="F1350" s="1077"/>
      <c r="G1350" s="1077"/>
      <c r="H1350" s="1077"/>
      <c r="I1350" s="1077"/>
      <c r="J1350" s="1077"/>
      <c r="K1350" s="1077"/>
      <c r="L1350" s="1077"/>
      <c r="M1350" s="1077"/>
      <c r="N1350" s="1077"/>
      <c r="O1350" s="1077"/>
      <c r="P1350" s="1077"/>
      <c r="Q1350" s="1077"/>
      <c r="R1350" s="1077"/>
      <c r="S1350" s="1077"/>
      <c r="T1350" s="1077"/>
      <c r="U1350" s="1077"/>
      <c r="V1350" s="1077"/>
      <c r="W1350" s="1077"/>
      <c r="X1350" s="1077"/>
      <c r="Y1350" s="1077"/>
      <c r="Z1350" s="1077"/>
      <c r="AA1350" s="1077"/>
      <c r="AB1350" s="1078"/>
    </row>
    <row r="1351" spans="1:28" x14ac:dyDescent="0.25">
      <c r="A1351" s="1082" t="s">
        <v>609</v>
      </c>
      <c r="B1351" s="1077"/>
      <c r="C1351" s="1077"/>
      <c r="D1351" s="1077"/>
      <c r="E1351" s="1077"/>
      <c r="F1351" s="1077"/>
      <c r="G1351" s="1077"/>
      <c r="H1351" s="1077"/>
      <c r="I1351" s="1077"/>
      <c r="J1351" s="1077"/>
      <c r="K1351" s="1077"/>
      <c r="L1351" s="1077"/>
      <c r="M1351" s="1077"/>
      <c r="N1351" s="1077"/>
      <c r="O1351" s="1077"/>
      <c r="P1351" s="1077"/>
      <c r="Q1351" s="1077"/>
      <c r="R1351" s="1077"/>
      <c r="S1351" s="1077"/>
      <c r="T1351" s="1077"/>
      <c r="U1351" s="1077"/>
      <c r="V1351" s="1077"/>
      <c r="W1351" s="1077"/>
      <c r="X1351" s="1077"/>
      <c r="Y1351" s="1077"/>
      <c r="Z1351" s="1077"/>
      <c r="AA1351" s="1077"/>
      <c r="AB1351" s="1078"/>
    </row>
    <row r="1352" spans="1:28" x14ac:dyDescent="0.25">
      <c r="A1352" s="373" t="s">
        <v>610</v>
      </c>
      <c r="B1352" s="374">
        <v>0</v>
      </c>
      <c r="C1352" s="374">
        <v>0</v>
      </c>
      <c r="D1352" s="374">
        <v>0</v>
      </c>
      <c r="E1352" s="374">
        <v>0</v>
      </c>
      <c r="F1352" s="374">
        <v>2.0319589999999999E-4</v>
      </c>
      <c r="G1352" s="374">
        <v>-100</v>
      </c>
      <c r="H1352" s="374">
        <v>0</v>
      </c>
      <c r="I1352" s="374">
        <v>2.0319589999999999E-4</v>
      </c>
      <c r="J1352" s="374">
        <v>-100</v>
      </c>
      <c r="K1352" s="374">
        <v>0</v>
      </c>
      <c r="L1352" s="374">
        <v>0</v>
      </c>
      <c r="M1352" s="374">
        <v>0</v>
      </c>
      <c r="N1352" s="374">
        <v>2.551842E-4</v>
      </c>
      <c r="O1352" s="374">
        <v>0</v>
      </c>
      <c r="P1352" s="374">
        <v>0</v>
      </c>
      <c r="Q1352" s="374">
        <v>2.551842E-4</v>
      </c>
      <c r="R1352" s="374">
        <v>0</v>
      </c>
      <c r="S1352" s="374">
        <v>0</v>
      </c>
      <c r="T1352" s="374">
        <v>0</v>
      </c>
      <c r="U1352" s="374">
        <v>0</v>
      </c>
      <c r="V1352" s="374">
        <v>0</v>
      </c>
      <c r="W1352" s="374">
        <v>1.1282039999999999E-4</v>
      </c>
      <c r="X1352" s="374">
        <v>1.1422570000000001E-4</v>
      </c>
      <c r="Y1352" s="374">
        <v>-1.2302835526505906</v>
      </c>
      <c r="Z1352" s="374">
        <v>1.1282039999999999E-4</v>
      </c>
      <c r="AA1352" s="374">
        <v>1.1422570000000001E-4</v>
      </c>
      <c r="AB1352" s="374">
        <v>-1.2302835526505906</v>
      </c>
    </row>
    <row r="1353" spans="1:28" x14ac:dyDescent="0.25">
      <c r="A1353" s="373" t="s">
        <v>611</v>
      </c>
      <c r="B1353" s="374">
        <v>2.022282E-4</v>
      </c>
      <c r="C1353" s="374">
        <v>2.0319589999999999E-4</v>
      </c>
      <c r="D1353" s="374">
        <v>-0.47623992413232674</v>
      </c>
      <c r="E1353" s="374">
        <v>6.0668449999999997E-4</v>
      </c>
      <c r="F1353" s="374">
        <v>4.0639179999999998E-4</v>
      </c>
      <c r="G1353" s="374">
        <v>49.285615507005808</v>
      </c>
      <c r="H1353" s="374">
        <v>8.0891269999999998E-4</v>
      </c>
      <c r="I1353" s="374">
        <v>6.0958759999999996E-4</v>
      </c>
      <c r="J1353" s="374">
        <v>32.698352131834696</v>
      </c>
      <c r="K1353" s="374">
        <v>2.551842E-4</v>
      </c>
      <c r="L1353" s="374">
        <v>5.2175240000000003E-4</v>
      </c>
      <c r="M1353" s="374">
        <v>-51.090938920453468</v>
      </c>
      <c r="N1353" s="374">
        <v>0</v>
      </c>
      <c r="O1353" s="374">
        <v>2.6087620000000001E-4</v>
      </c>
      <c r="P1353" s="374">
        <v>-100</v>
      </c>
      <c r="Q1353" s="374">
        <v>2.551842E-4</v>
      </c>
      <c r="R1353" s="374">
        <v>7.8262860000000004E-4</v>
      </c>
      <c r="S1353" s="374">
        <v>-67.393959280302312</v>
      </c>
      <c r="T1353" s="374">
        <v>2.2564070000000001E-4</v>
      </c>
      <c r="U1353" s="374">
        <v>3.4267720000000001E-4</v>
      </c>
      <c r="V1353" s="374">
        <v>-34.153570765723543</v>
      </c>
      <c r="W1353" s="374">
        <v>3.384611E-4</v>
      </c>
      <c r="X1353" s="374">
        <v>3.4267720000000001E-4</v>
      </c>
      <c r="Y1353" s="374">
        <v>-1.2303415575941501</v>
      </c>
      <c r="Z1353" s="374">
        <v>5.6410179999999996E-4</v>
      </c>
      <c r="AA1353" s="374">
        <v>6.8535429999999999E-4</v>
      </c>
      <c r="AB1353" s="374">
        <v>-17.691944152097683</v>
      </c>
    </row>
    <row r="1354" spans="1:28" x14ac:dyDescent="0.25">
      <c r="A1354" s="373" t="s">
        <v>612</v>
      </c>
      <c r="B1354" s="374">
        <v>6.0668449999999997E-4</v>
      </c>
      <c r="C1354" s="374">
        <v>4.0639179999999998E-4</v>
      </c>
      <c r="D1354" s="374">
        <v>49.285615507005808</v>
      </c>
      <c r="E1354" s="374">
        <v>6.0668449999999997E-4</v>
      </c>
      <c r="F1354" s="374">
        <v>0</v>
      </c>
      <c r="G1354" s="374">
        <v>0</v>
      </c>
      <c r="H1354" s="374">
        <v>1.2133689999999999E-3</v>
      </c>
      <c r="I1354" s="374">
        <v>4.0639179999999998E-4</v>
      </c>
      <c r="J1354" s="374">
        <v>198.57123101401163</v>
      </c>
      <c r="K1354" s="374">
        <v>7.6555250000000003E-4</v>
      </c>
      <c r="L1354" s="374">
        <v>0</v>
      </c>
      <c r="M1354" s="374">
        <v>0</v>
      </c>
      <c r="N1354" s="374">
        <v>7.6555250000000003E-4</v>
      </c>
      <c r="O1354" s="374">
        <v>1.0435048000000001E-3</v>
      </c>
      <c r="P1354" s="374">
        <v>-26.636417963769787</v>
      </c>
      <c r="Q1354" s="374">
        <v>1.5311051000000001E-3</v>
      </c>
      <c r="R1354" s="374">
        <v>1.0435048000000001E-3</v>
      </c>
      <c r="S1354" s="374">
        <v>46.727173655550033</v>
      </c>
      <c r="T1354" s="374">
        <v>6.7692220000000001E-4</v>
      </c>
      <c r="U1354" s="374">
        <v>2.2845140000000001E-4</v>
      </c>
      <c r="V1354" s="374">
        <v>196.30906179607567</v>
      </c>
      <c r="W1354" s="374">
        <v>6.7692220000000001E-4</v>
      </c>
      <c r="X1354" s="374">
        <v>4.5690290000000001E-4</v>
      </c>
      <c r="Y1354" s="374">
        <v>48.154498472213668</v>
      </c>
      <c r="Z1354" s="374">
        <v>1.3538444E-3</v>
      </c>
      <c r="AA1354" s="374">
        <v>6.8535429999999999E-4</v>
      </c>
      <c r="AB1354" s="374">
        <v>97.539345707760219</v>
      </c>
    </row>
    <row r="1355" spans="1:28" x14ac:dyDescent="0.25">
      <c r="A1355" s="373" t="s">
        <v>613</v>
      </c>
      <c r="B1355" s="374">
        <v>2.2245098999999998E-3</v>
      </c>
      <c r="C1355" s="374">
        <v>1.0159794000000001E-3</v>
      </c>
      <c r="D1355" s="374">
        <v>118.95226418960854</v>
      </c>
      <c r="E1355" s="374">
        <v>1.2133689999999999E-3</v>
      </c>
      <c r="F1355" s="374">
        <v>1.2191753E-3</v>
      </c>
      <c r="G1355" s="374">
        <v>-0.47624816546070203</v>
      </c>
      <c r="H1355" s="374">
        <v>3.4378789E-3</v>
      </c>
      <c r="I1355" s="374">
        <v>2.2351546999999999E-3</v>
      </c>
      <c r="J1355" s="374">
        <v>53.809438782917354</v>
      </c>
      <c r="K1355" s="374">
        <v>5.103684E-4</v>
      </c>
      <c r="L1355" s="374">
        <v>2.0870096000000001E-3</v>
      </c>
      <c r="M1355" s="374">
        <v>-75.545469460226727</v>
      </c>
      <c r="N1355" s="374">
        <v>1.5311051000000001E-3</v>
      </c>
      <c r="O1355" s="374">
        <v>2.0870096000000001E-3</v>
      </c>
      <c r="P1355" s="374">
        <v>-26.636413172224984</v>
      </c>
      <c r="Q1355" s="374">
        <v>2.0414733999999999E-3</v>
      </c>
      <c r="R1355" s="374">
        <v>4.1740190999999998E-3</v>
      </c>
      <c r="S1355" s="374">
        <v>-51.090942540248548</v>
      </c>
      <c r="T1355" s="374">
        <v>1.4666648E-3</v>
      </c>
      <c r="U1355" s="374">
        <v>1.4849344E-3</v>
      </c>
      <c r="V1355" s="374">
        <v>-1.2303304442270346</v>
      </c>
      <c r="W1355" s="374">
        <v>1.3538444E-3</v>
      </c>
      <c r="X1355" s="374">
        <v>1.5991600999999999E-3</v>
      </c>
      <c r="Y1355" s="374">
        <v>-15.340283940300903</v>
      </c>
      <c r="Z1355" s="374">
        <v>2.8205092000000002E-3</v>
      </c>
      <c r="AA1355" s="374">
        <v>3.0840945000000001E-3</v>
      </c>
      <c r="AB1355" s="374">
        <v>-8.5466025765423161</v>
      </c>
    </row>
    <row r="1356" spans="1:28" x14ac:dyDescent="0.25">
      <c r="A1356" s="373" t="s">
        <v>614</v>
      </c>
      <c r="B1356" s="374">
        <v>7.4824423000000003E-3</v>
      </c>
      <c r="C1356" s="374">
        <v>6.2990722999999998E-3</v>
      </c>
      <c r="D1356" s="374">
        <v>18.786417168128079</v>
      </c>
      <c r="E1356" s="374">
        <v>3.2356506999999999E-3</v>
      </c>
      <c r="F1356" s="374">
        <v>3.0479382000000001E-3</v>
      </c>
      <c r="G1356" s="374">
        <v>6.1586714586273406</v>
      </c>
      <c r="H1356" s="374">
        <v>1.0718093E-2</v>
      </c>
      <c r="I1356" s="374">
        <v>9.3470106000000004E-3</v>
      </c>
      <c r="J1356" s="374">
        <v>14.66867278400219</v>
      </c>
      <c r="K1356" s="374">
        <v>5.6140519E-3</v>
      </c>
      <c r="L1356" s="374">
        <v>5.4784001000000001E-3</v>
      </c>
      <c r="M1356" s="374">
        <v>2.4761207199890389</v>
      </c>
      <c r="N1356" s="374">
        <v>2.2966575999999999E-3</v>
      </c>
      <c r="O1356" s="374">
        <v>3.1305143000000001E-3</v>
      </c>
      <c r="P1356" s="374">
        <v>-26.636412425907153</v>
      </c>
      <c r="Q1356" s="374">
        <v>7.9107094999999999E-3</v>
      </c>
      <c r="R1356" s="374">
        <v>8.6089144000000006E-3</v>
      </c>
      <c r="S1356" s="374">
        <v>-8.1102548772003189</v>
      </c>
      <c r="T1356" s="374">
        <v>6.6564017E-3</v>
      </c>
      <c r="U1356" s="374">
        <v>5.9397375999999998E-3</v>
      </c>
      <c r="V1356" s="374">
        <v>12.065585186793438</v>
      </c>
      <c r="W1356" s="374">
        <v>2.8205092000000002E-3</v>
      </c>
      <c r="X1356" s="374">
        <v>3.0840945000000001E-3</v>
      </c>
      <c r="Y1356" s="374">
        <v>-8.5466025765423161</v>
      </c>
      <c r="Z1356" s="374">
        <v>9.4769108999999997E-3</v>
      </c>
      <c r="AA1356" s="374">
        <v>9.0238321000000003E-3</v>
      </c>
      <c r="AB1356" s="374">
        <v>5.0209134542740452</v>
      </c>
    </row>
    <row r="1357" spans="1:28" x14ac:dyDescent="0.25">
      <c r="A1357" s="373" t="s">
        <v>615</v>
      </c>
      <c r="B1357" s="374">
        <v>1.7593850800000001E-2</v>
      </c>
      <c r="C1357" s="374">
        <v>1.5036495299999999E-2</v>
      </c>
      <c r="D1357" s="374">
        <v>17.007656697767871</v>
      </c>
      <c r="E1357" s="374">
        <v>5.6623888000000002E-3</v>
      </c>
      <c r="F1357" s="374">
        <v>4.6735053000000002E-3</v>
      </c>
      <c r="G1357" s="374">
        <v>21.159353344480003</v>
      </c>
      <c r="H1357" s="374">
        <v>2.3256239599999999E-2</v>
      </c>
      <c r="I1357" s="374">
        <v>1.9710000500000002E-2</v>
      </c>
      <c r="J1357" s="374">
        <v>17.992080213290706</v>
      </c>
      <c r="K1357" s="374">
        <v>7.6555253000000004E-3</v>
      </c>
      <c r="L1357" s="374">
        <v>6.7827811000000003E-3</v>
      </c>
      <c r="M1357" s="374">
        <v>12.867055373495685</v>
      </c>
      <c r="N1357" s="374">
        <v>2.2966575999999999E-3</v>
      </c>
      <c r="O1357" s="374">
        <v>3.1305143000000001E-3</v>
      </c>
      <c r="P1357" s="374">
        <v>-26.636412425907153</v>
      </c>
      <c r="Q1357" s="374">
        <v>9.9521829999999999E-3</v>
      </c>
      <c r="R1357" s="374">
        <v>9.9132953999999992E-3</v>
      </c>
      <c r="S1357" s="374">
        <v>0.39227722397943143</v>
      </c>
      <c r="T1357" s="374">
        <v>1.3199983E-2</v>
      </c>
      <c r="U1357" s="374">
        <v>1.1422572299999999E-2</v>
      </c>
      <c r="V1357" s="374">
        <v>15.560511707157243</v>
      </c>
      <c r="W1357" s="374">
        <v>4.1743535999999998E-3</v>
      </c>
      <c r="X1357" s="374">
        <v>3.9979003000000001E-3</v>
      </c>
      <c r="Y1357" s="374">
        <v>4.4136493348771122</v>
      </c>
      <c r="Z1357" s="374">
        <v>1.73743367E-2</v>
      </c>
      <c r="AA1357" s="374">
        <v>1.54204726E-2</v>
      </c>
      <c r="AB1357" s="374">
        <v>12.670585076620799</v>
      </c>
    </row>
    <row r="1358" spans="1:28" x14ac:dyDescent="0.25">
      <c r="A1358" s="373" t="s">
        <v>616</v>
      </c>
      <c r="B1358" s="374">
        <v>3.7614439700000002E-2</v>
      </c>
      <c r="C1358" s="374">
        <v>3.75912381E-2</v>
      </c>
      <c r="D1358" s="374">
        <v>6.1720765722794724E-2</v>
      </c>
      <c r="E1358" s="374">
        <v>1.2942602900000001E-2</v>
      </c>
      <c r="F1358" s="374">
        <v>1.2801340600000001E-2</v>
      </c>
      <c r="G1358" s="374">
        <v>1.1034961447709657</v>
      </c>
      <c r="H1358" s="374">
        <v>5.0557042599999998E-2</v>
      </c>
      <c r="I1358" s="374">
        <v>5.0392578700000003E-2</v>
      </c>
      <c r="J1358" s="374">
        <v>0.32636531855034789</v>
      </c>
      <c r="K1358" s="374">
        <v>1.19936564E-2</v>
      </c>
      <c r="L1358" s="374">
        <v>1.22611812E-2</v>
      </c>
      <c r="M1358" s="374">
        <v>-2.1818844011537775</v>
      </c>
      <c r="N1358" s="374">
        <v>3.8277627E-3</v>
      </c>
      <c r="O1358" s="374">
        <v>2.8696380999999999E-3</v>
      </c>
      <c r="P1358" s="374">
        <v>33.388342592747144</v>
      </c>
      <c r="Q1358" s="374">
        <v>1.5821419E-2</v>
      </c>
      <c r="R1358" s="374">
        <v>1.5130819300000001E-2</v>
      </c>
      <c r="S1358" s="374">
        <v>4.5641923699399234</v>
      </c>
      <c r="T1358" s="374">
        <v>2.62871457E-2</v>
      </c>
      <c r="U1358" s="374">
        <v>2.6500367699999999E-2</v>
      </c>
      <c r="V1358" s="374">
        <v>-0.80460015654800765</v>
      </c>
      <c r="W1358" s="374">
        <v>8.9128091000000003E-3</v>
      </c>
      <c r="X1358" s="374">
        <v>8.4527035000000004E-3</v>
      </c>
      <c r="Y1358" s="374">
        <v>5.4432951540297037</v>
      </c>
      <c r="Z1358" s="374">
        <v>3.5199954800000002E-2</v>
      </c>
      <c r="AA1358" s="374">
        <v>3.4953071199999998E-2</v>
      </c>
      <c r="AB1358" s="374">
        <v>0.70632877605332212</v>
      </c>
    </row>
    <row r="1359" spans="1:28" x14ac:dyDescent="0.25">
      <c r="A1359" s="373" t="s">
        <v>617</v>
      </c>
      <c r="B1359" s="374">
        <v>4.9343673499999997E-2</v>
      </c>
      <c r="C1359" s="374">
        <v>5.0595774599999997E-2</v>
      </c>
      <c r="D1359" s="374">
        <v>-2.4747147561211547</v>
      </c>
      <c r="E1359" s="374">
        <v>1.57737973E-2</v>
      </c>
      <c r="F1359" s="374">
        <v>1.74748458E-2</v>
      </c>
      <c r="G1359" s="374">
        <v>-9.7342690142650632</v>
      </c>
      <c r="H1359" s="374">
        <v>6.5117470799999994E-2</v>
      </c>
      <c r="I1359" s="374">
        <v>6.8070620400000004E-2</v>
      </c>
      <c r="J1359" s="374">
        <v>-4.3383615172692185</v>
      </c>
      <c r="K1359" s="374">
        <v>2.1690655100000001E-2</v>
      </c>
      <c r="L1359" s="374">
        <v>2.0087467000000001E-2</v>
      </c>
      <c r="M1359" s="374">
        <v>7.9810366334391425</v>
      </c>
      <c r="N1359" s="374">
        <v>6.3796045000000003E-3</v>
      </c>
      <c r="O1359" s="374">
        <v>7.5654097000000002E-3</v>
      </c>
      <c r="P1359" s="374">
        <v>-15.674038115873612</v>
      </c>
      <c r="Q1359" s="374">
        <v>2.8070259600000001E-2</v>
      </c>
      <c r="R1359" s="374">
        <v>2.7652876699999999E-2</v>
      </c>
      <c r="S1359" s="374">
        <v>1.5093652082859066</v>
      </c>
      <c r="T1359" s="374">
        <v>3.7117901000000002E-2</v>
      </c>
      <c r="U1359" s="374">
        <v>3.7237585699999999E-2</v>
      </c>
      <c r="V1359" s="374">
        <v>-0.32140832374102368</v>
      </c>
      <c r="W1359" s="374">
        <v>1.16204979E-2</v>
      </c>
      <c r="X1359" s="374">
        <v>1.3135958099999999E-2</v>
      </c>
      <c r="Y1359" s="374">
        <v>-11.536731378581354</v>
      </c>
      <c r="Z1359" s="374">
        <v>4.87383989E-2</v>
      </c>
      <c r="AA1359" s="374">
        <v>5.0373543799999997E-2</v>
      </c>
      <c r="AB1359" s="374">
        <v>-3.2460390448050935</v>
      </c>
    </row>
    <row r="1360" spans="1:28" x14ac:dyDescent="0.25">
      <c r="A1360" s="373" t="s">
        <v>618</v>
      </c>
      <c r="B1360" s="374">
        <v>6.7746437000000007E-2</v>
      </c>
      <c r="C1360" s="374">
        <v>6.6038661600000007E-2</v>
      </c>
      <c r="D1360" s="374">
        <v>2.5860236392192482</v>
      </c>
      <c r="E1360" s="374">
        <v>2.1233957899999999E-2</v>
      </c>
      <c r="F1360" s="374">
        <v>1.8490825200000002E-2</v>
      </c>
      <c r="G1360" s="374">
        <v>14.835101572427378</v>
      </c>
      <c r="H1360" s="374">
        <v>8.8980394899999996E-2</v>
      </c>
      <c r="I1360" s="374">
        <v>8.4529486799999998E-2</v>
      </c>
      <c r="J1360" s="374">
        <v>5.2655094316744311</v>
      </c>
      <c r="K1360" s="374">
        <v>2.7559891199999999E-2</v>
      </c>
      <c r="L1360" s="374">
        <v>2.5304990900000001E-2</v>
      </c>
      <c r="M1360" s="374">
        <v>8.9108915664537935</v>
      </c>
      <c r="N1360" s="374">
        <v>9.4418146000000008E-3</v>
      </c>
      <c r="O1360" s="374">
        <v>8.3480381999999995E-3</v>
      </c>
      <c r="P1360" s="374">
        <v>13.102196873033023</v>
      </c>
      <c r="Q1360" s="374">
        <v>3.70017058E-2</v>
      </c>
      <c r="R1360" s="374">
        <v>3.3653029100000002E-2</v>
      </c>
      <c r="S1360" s="374">
        <v>9.9505952051133448</v>
      </c>
      <c r="T1360" s="374">
        <v>4.9979423000000002E-2</v>
      </c>
      <c r="U1360" s="374">
        <v>4.8203255100000002E-2</v>
      </c>
      <c r="V1360" s="374">
        <v>3.6847468004292505</v>
      </c>
      <c r="W1360" s="374">
        <v>1.60204922E-2</v>
      </c>
      <c r="X1360" s="374">
        <v>1.40497639E-2</v>
      </c>
      <c r="Y1360" s="374">
        <v>14.026771652725078</v>
      </c>
      <c r="Z1360" s="374">
        <v>6.5999915199999995E-2</v>
      </c>
      <c r="AA1360" s="374">
        <v>6.2253019E-2</v>
      </c>
      <c r="AB1360" s="374">
        <v>6.0188184608364059</v>
      </c>
    </row>
    <row r="1361" spans="1:28" x14ac:dyDescent="0.25">
      <c r="A1361" s="373" t="s">
        <v>619</v>
      </c>
      <c r="B1361" s="374">
        <v>7.2599913099999996E-2</v>
      </c>
      <c r="C1361" s="374">
        <v>7.3353713299999998E-2</v>
      </c>
      <c r="D1361" s="374">
        <v>-1.0276237781134956</v>
      </c>
      <c r="E1361" s="374">
        <v>2.6087434E-2</v>
      </c>
      <c r="F1361" s="374">
        <v>2.6618660499999999E-2</v>
      </c>
      <c r="G1361" s="374">
        <v>-1.9956920822518431</v>
      </c>
      <c r="H1361" s="374">
        <v>9.8687347100000003E-2</v>
      </c>
      <c r="I1361" s="374">
        <v>9.99723738E-2</v>
      </c>
      <c r="J1361" s="374">
        <v>-1.2853818021474228</v>
      </c>
      <c r="K1361" s="374">
        <v>3.1898022300000002E-2</v>
      </c>
      <c r="L1361" s="374">
        <v>3.3913905299999998E-2</v>
      </c>
      <c r="M1361" s="374">
        <v>-5.9441193285398324</v>
      </c>
      <c r="N1361" s="374">
        <v>1.0462551299999999E-2</v>
      </c>
      <c r="O1361" s="374">
        <v>7.8262858000000008E-3</v>
      </c>
      <c r="P1361" s="374">
        <v>33.684758867354404</v>
      </c>
      <c r="Q1361" s="374">
        <v>4.23605736E-2</v>
      </c>
      <c r="R1361" s="374">
        <v>4.1740191199999999E-2</v>
      </c>
      <c r="S1361" s="374">
        <v>1.4862950603829583</v>
      </c>
      <c r="T1361" s="374">
        <v>5.4605058099999999E-2</v>
      </c>
      <c r="U1361" s="374">
        <v>5.6084830000000002E-2</v>
      </c>
      <c r="V1361" s="374">
        <v>-2.6384530362310143</v>
      </c>
      <c r="W1361" s="374">
        <v>1.9179462500000001E-2</v>
      </c>
      <c r="X1361" s="374">
        <v>1.8390341399999999E-2</v>
      </c>
      <c r="Y1361" s="374">
        <v>4.2909540548279335</v>
      </c>
      <c r="Z1361" s="374">
        <v>7.37845206E-2</v>
      </c>
      <c r="AA1361" s="374">
        <v>7.4475171399999998E-2</v>
      </c>
      <c r="AB1361" s="374">
        <v>-0.92735711380987906</v>
      </c>
    </row>
    <row r="1362" spans="1:28" x14ac:dyDescent="0.25">
      <c r="A1362" s="373" t="s">
        <v>620</v>
      </c>
      <c r="B1362" s="374">
        <v>7.3611053999999995E-2</v>
      </c>
      <c r="C1362" s="374">
        <v>6.6038661600000007E-2</v>
      </c>
      <c r="D1362" s="374">
        <v>11.466604889521248</v>
      </c>
      <c r="E1362" s="374">
        <v>2.42673804E-2</v>
      </c>
      <c r="F1362" s="374">
        <v>2.2148351100000001E-2</v>
      </c>
      <c r="G1362" s="374">
        <v>9.5674359252865493</v>
      </c>
      <c r="H1362" s="374">
        <v>9.7878434400000006E-2</v>
      </c>
      <c r="I1362" s="374">
        <v>8.8187012699999998E-2</v>
      </c>
      <c r="J1362" s="374">
        <v>10.989624666127295</v>
      </c>
      <c r="K1362" s="374">
        <v>4.0319100199999999E-2</v>
      </c>
      <c r="L1362" s="374">
        <v>3.46965339E-2</v>
      </c>
      <c r="M1362" s="374">
        <v>16.204979771769068</v>
      </c>
      <c r="N1362" s="374">
        <v>1.30143931E-2</v>
      </c>
      <c r="O1362" s="374">
        <v>1.09568002E-2</v>
      </c>
      <c r="P1362" s="374">
        <v>18.779140464749911</v>
      </c>
      <c r="Q1362" s="374">
        <v>5.3333493199999998E-2</v>
      </c>
      <c r="R1362" s="374">
        <v>4.5653334099999998E-2</v>
      </c>
      <c r="S1362" s="374">
        <v>16.822778119944594</v>
      </c>
      <c r="T1362" s="374">
        <v>5.8892232000000003E-2</v>
      </c>
      <c r="U1362" s="374">
        <v>5.2315381100000002E-2</v>
      </c>
      <c r="V1362" s="374">
        <v>12.571543514952999</v>
      </c>
      <c r="W1362" s="374">
        <v>1.9292282899999999E-2</v>
      </c>
      <c r="X1362" s="374">
        <v>1.72480842E-2</v>
      </c>
      <c r="Y1362" s="374">
        <v>11.851743511317036</v>
      </c>
      <c r="Z1362" s="374">
        <v>7.8184514900000002E-2</v>
      </c>
      <c r="AA1362" s="374">
        <v>6.9563465300000002E-2</v>
      </c>
      <c r="AB1362" s="374">
        <v>12.393070935757411</v>
      </c>
    </row>
    <row r="1363" spans="1:28" x14ac:dyDescent="0.25">
      <c r="A1363" s="373" t="s">
        <v>621</v>
      </c>
      <c r="B1363" s="374">
        <v>6.7746437000000007E-2</v>
      </c>
      <c r="C1363" s="374">
        <v>6.6445053300000001E-2</v>
      </c>
      <c r="D1363" s="374">
        <v>1.9585862835029166</v>
      </c>
      <c r="E1363" s="374">
        <v>2.00205889E-2</v>
      </c>
      <c r="F1363" s="374">
        <v>1.8897217000000001E-2</v>
      </c>
      <c r="G1363" s="374">
        <v>5.9446420073389517</v>
      </c>
      <c r="H1363" s="374">
        <v>8.7767025900000004E-2</v>
      </c>
      <c r="I1363" s="374">
        <v>8.5342270299999995E-2</v>
      </c>
      <c r="J1363" s="374">
        <v>2.8412129083001503</v>
      </c>
      <c r="K1363" s="374">
        <v>4.1850205199999997E-2</v>
      </c>
      <c r="L1363" s="374">
        <v>4.0435810199999998E-2</v>
      </c>
      <c r="M1363" s="374">
        <v>3.4978772355598764</v>
      </c>
      <c r="N1363" s="374">
        <v>1.22488406E-2</v>
      </c>
      <c r="O1363" s="374">
        <v>1.04350478E-2</v>
      </c>
      <c r="P1363" s="374">
        <v>17.38173925758155</v>
      </c>
      <c r="Q1363" s="374">
        <v>5.4099045800000002E-2</v>
      </c>
      <c r="R1363" s="374">
        <v>5.0870857999999998E-2</v>
      </c>
      <c r="S1363" s="374">
        <v>6.3458489337844481</v>
      </c>
      <c r="T1363" s="374">
        <v>5.6297363599999997E-2</v>
      </c>
      <c r="U1363" s="374">
        <v>5.5056798499999997E-2</v>
      </c>
      <c r="V1363" s="374">
        <v>2.2532459819653239</v>
      </c>
      <c r="W1363" s="374">
        <v>1.6584594099999999E-2</v>
      </c>
      <c r="X1363" s="374">
        <v>1.5192021199999999E-2</v>
      </c>
      <c r="Y1363" s="374">
        <v>9.166475491753534</v>
      </c>
      <c r="Z1363" s="374">
        <v>7.28819577E-2</v>
      </c>
      <c r="AA1363" s="374">
        <v>7.0248819599999998E-2</v>
      </c>
      <c r="AB1363" s="374">
        <v>3.7483022704057012</v>
      </c>
    </row>
    <row r="1364" spans="1:28" x14ac:dyDescent="0.25">
      <c r="A1364" s="373" t="s">
        <v>622</v>
      </c>
      <c r="B1364" s="374">
        <v>5.8848397500000003E-2</v>
      </c>
      <c r="C1364" s="374">
        <v>5.4050104500000001E-2</v>
      </c>
      <c r="D1364" s="374">
        <v>8.8774906993935652</v>
      </c>
      <c r="E1364" s="374">
        <v>2.28517832E-2</v>
      </c>
      <c r="F1364" s="374">
        <v>2.0319588199999999E-2</v>
      </c>
      <c r="G1364" s="374">
        <v>12.46184211548147</v>
      </c>
      <c r="H1364" s="374">
        <v>8.1700180799999994E-2</v>
      </c>
      <c r="I1364" s="374">
        <v>7.4369692700000004E-2</v>
      </c>
      <c r="J1364" s="374">
        <v>9.856821823333938</v>
      </c>
      <c r="K1364" s="374">
        <v>2.9856548900000002E-2</v>
      </c>
      <c r="L1364" s="374">
        <v>3.8870553000000002E-2</v>
      </c>
      <c r="M1364" s="374">
        <v>-23.189801544629429</v>
      </c>
      <c r="N1364" s="374">
        <v>9.4418146000000008E-3</v>
      </c>
      <c r="O1364" s="374">
        <v>9.9132953999999992E-3</v>
      </c>
      <c r="P1364" s="374">
        <v>-4.7560450987872098</v>
      </c>
      <c r="Q1364" s="374">
        <v>3.9298363400000001E-2</v>
      </c>
      <c r="R1364" s="374">
        <v>4.8783848400000003E-2</v>
      </c>
      <c r="S1364" s="374">
        <v>-19.443904716627479</v>
      </c>
      <c r="T1364" s="374">
        <v>4.6030710099999997E-2</v>
      </c>
      <c r="U1364" s="374">
        <v>4.7403674999999999E-2</v>
      </c>
      <c r="V1364" s="374">
        <v>-2.8963258650305135</v>
      </c>
      <c r="W1364" s="374">
        <v>1.6923055199999999E-2</v>
      </c>
      <c r="X1364" s="374">
        <v>1.5763149800000001E-2</v>
      </c>
      <c r="Y1364" s="374">
        <v>7.358335197702659</v>
      </c>
      <c r="Z1364" s="374">
        <v>6.2953765300000006E-2</v>
      </c>
      <c r="AA1364" s="374">
        <v>6.3166824799999993E-2</v>
      </c>
      <c r="AB1364" s="374">
        <v>-0.33729651707931074</v>
      </c>
    </row>
    <row r="1365" spans="1:28" x14ac:dyDescent="0.25">
      <c r="A1365" s="373" t="s">
        <v>623</v>
      </c>
      <c r="B1365" s="374">
        <v>4.5501338299999999E-2</v>
      </c>
      <c r="C1365" s="374">
        <v>3.9826392799999999E-2</v>
      </c>
      <c r="D1365" s="374">
        <v>14.24920787704378</v>
      </c>
      <c r="E1365" s="374">
        <v>1.6380481799999999E-2</v>
      </c>
      <c r="F1365" s="374">
        <v>1.62556705E-2</v>
      </c>
      <c r="G1365" s="374">
        <v>0.767801611136254</v>
      </c>
      <c r="H1365" s="374">
        <v>6.1881820099999998E-2</v>
      </c>
      <c r="I1365" s="374">
        <v>5.60820634E-2</v>
      </c>
      <c r="J1365" s="374">
        <v>10.341553695401306</v>
      </c>
      <c r="K1365" s="374">
        <v>2.4752865299999999E-2</v>
      </c>
      <c r="L1365" s="374">
        <v>2.0348343200000001E-2</v>
      </c>
      <c r="M1365" s="374">
        <v>21.645605525269485</v>
      </c>
      <c r="N1365" s="374">
        <v>6.8899727999999997E-3</v>
      </c>
      <c r="O1365" s="374">
        <v>8.0871620000000002E-3</v>
      </c>
      <c r="P1365" s="374">
        <v>-14.803576334936785</v>
      </c>
      <c r="Q1365" s="374">
        <v>3.1642838100000001E-2</v>
      </c>
      <c r="R1365" s="374">
        <v>2.8435505199999999E-2</v>
      </c>
      <c r="S1365" s="374">
        <v>11.279324483392683</v>
      </c>
      <c r="T1365" s="374">
        <v>3.6328158499999999E-2</v>
      </c>
      <c r="U1365" s="374">
        <v>3.1297848099999998E-2</v>
      </c>
      <c r="V1365" s="374">
        <v>16.072384222479496</v>
      </c>
      <c r="W1365" s="374">
        <v>1.21845997E-2</v>
      </c>
      <c r="X1365" s="374">
        <v>1.2679055200000001E-2</v>
      </c>
      <c r="Y1365" s="374">
        <v>-3.8997819017303481</v>
      </c>
      <c r="Z1365" s="374">
        <v>4.8512758199999999E-2</v>
      </c>
      <c r="AA1365" s="374">
        <v>4.3976903300000002E-2</v>
      </c>
      <c r="AB1365" s="374">
        <v>10.314175304835516</v>
      </c>
    </row>
    <row r="1366" spans="1:28" x14ac:dyDescent="0.25">
      <c r="A1366" s="373" t="s">
        <v>624</v>
      </c>
      <c r="B1366" s="374">
        <v>2.7503031099999999E-2</v>
      </c>
      <c r="C1366" s="374">
        <v>2.8650619299999999E-2</v>
      </c>
      <c r="D1366" s="374">
        <v>-4.0054568733179252</v>
      </c>
      <c r="E1366" s="374">
        <v>1.05158649E-2</v>
      </c>
      <c r="F1366" s="374">
        <v>1.1378969399999999E-2</v>
      </c>
      <c r="G1366" s="374">
        <v>-7.5850849902101007</v>
      </c>
      <c r="H1366" s="374">
        <v>3.8018896000000003E-2</v>
      </c>
      <c r="I1366" s="374">
        <v>4.00295887E-2</v>
      </c>
      <c r="J1366" s="374">
        <v>-5.0230161370606208</v>
      </c>
      <c r="K1366" s="374">
        <v>1.9393997499999999E-2</v>
      </c>
      <c r="L1366" s="374">
        <v>2.3739733700000001E-2</v>
      </c>
      <c r="M1366" s="374">
        <v>-18.305749571234664</v>
      </c>
      <c r="N1366" s="374">
        <v>3.5725785E-3</v>
      </c>
      <c r="O1366" s="374">
        <v>4.6957715000000002E-3</v>
      </c>
      <c r="P1366" s="374">
        <v>-23.919243089234644</v>
      </c>
      <c r="Q1366" s="374">
        <v>2.2966575999999999E-2</v>
      </c>
      <c r="R1366" s="374">
        <v>2.8435505199999999E-2</v>
      </c>
      <c r="S1366" s="374">
        <v>-19.232748500631523</v>
      </c>
      <c r="T1366" s="374">
        <v>2.3917918E-2</v>
      </c>
      <c r="U1366" s="374">
        <v>2.6500367699999999E-2</v>
      </c>
      <c r="V1366" s="374">
        <v>-9.7449579916583531</v>
      </c>
      <c r="W1366" s="374">
        <v>7.4461442999999997E-3</v>
      </c>
      <c r="X1366" s="374">
        <v>8.4527035000000004E-3</v>
      </c>
      <c r="Y1366" s="374">
        <v>-11.908133297234436</v>
      </c>
      <c r="Z1366" s="374">
        <v>3.1364062300000002E-2</v>
      </c>
      <c r="AA1366" s="374">
        <v>3.4953071199999998E-2</v>
      </c>
      <c r="AB1366" s="374">
        <v>-10.268078817634763</v>
      </c>
    </row>
    <row r="1367" spans="1:28" x14ac:dyDescent="0.25">
      <c r="A1367" s="373" t="s">
        <v>625</v>
      </c>
      <c r="B1367" s="374">
        <v>2.1031729700000001E-2</v>
      </c>
      <c r="C1367" s="374">
        <v>1.7271649900000002E-2</v>
      </c>
      <c r="D1367" s="374">
        <v>21.770240954224064</v>
      </c>
      <c r="E1367" s="374">
        <v>7.4824423000000003E-3</v>
      </c>
      <c r="F1367" s="374">
        <v>5.4862888E-3</v>
      </c>
      <c r="G1367" s="374">
        <v>36.384404335404284</v>
      </c>
      <c r="H1367" s="374">
        <v>2.8514172000000001E-2</v>
      </c>
      <c r="I1367" s="374">
        <v>2.2757938799999999E-2</v>
      </c>
      <c r="J1367" s="374">
        <v>25.293297651367276</v>
      </c>
      <c r="K1367" s="374">
        <v>1.2759208899999999E-2</v>
      </c>
      <c r="L1367" s="374">
        <v>1.17394288E-2</v>
      </c>
      <c r="M1367" s="374">
        <v>8.686794880514114</v>
      </c>
      <c r="N1367" s="374">
        <v>1.0207367E-3</v>
      </c>
      <c r="O1367" s="374">
        <v>1.5652572000000001E-3</v>
      </c>
      <c r="P1367" s="374">
        <v>-34.787924949331014</v>
      </c>
      <c r="Q1367" s="374">
        <v>1.3779945599999999E-2</v>
      </c>
      <c r="R1367" s="374">
        <v>1.33046859E-2</v>
      </c>
      <c r="S1367" s="374">
        <v>3.5721226609340739</v>
      </c>
      <c r="T1367" s="374">
        <v>1.73743367E-2</v>
      </c>
      <c r="U1367" s="374">
        <v>1.4849344E-2</v>
      </c>
      <c r="V1367" s="374">
        <v>17.004069001297296</v>
      </c>
      <c r="W1367" s="374">
        <v>4.6256350999999999E-3</v>
      </c>
      <c r="X1367" s="374">
        <v>3.7694489000000002E-3</v>
      </c>
      <c r="Y1367" s="374">
        <v>22.713829599865363</v>
      </c>
      <c r="Z1367" s="374">
        <v>2.1999971699999999E-2</v>
      </c>
      <c r="AA1367" s="374">
        <v>1.8618792799999999E-2</v>
      </c>
      <c r="AB1367" s="374">
        <v>18.160032910404379</v>
      </c>
    </row>
    <row r="1368" spans="1:28" x14ac:dyDescent="0.25">
      <c r="A1368" s="373" t="s">
        <v>626</v>
      </c>
      <c r="B1368" s="374">
        <v>8.8980394999999997E-3</v>
      </c>
      <c r="C1368" s="374">
        <v>8.3310312000000001E-3</v>
      </c>
      <c r="D1368" s="374">
        <v>6.8059797927536136</v>
      </c>
      <c r="E1368" s="374">
        <v>3.8423352000000002E-3</v>
      </c>
      <c r="F1368" s="374">
        <v>2.0319588000000002E-3</v>
      </c>
      <c r="G1368" s="374">
        <v>89.095133228094966</v>
      </c>
      <c r="H1368" s="374">
        <v>1.2740374699999999E-2</v>
      </c>
      <c r="I1368" s="374">
        <v>1.0362990000000001E-2</v>
      </c>
      <c r="J1368" s="374">
        <v>22.941107730490895</v>
      </c>
      <c r="K1368" s="374">
        <v>6.8899727999999997E-3</v>
      </c>
      <c r="L1368" s="374">
        <v>4.6957715000000002E-3</v>
      </c>
      <c r="M1368" s="374">
        <v>46.727173585852697</v>
      </c>
      <c r="N1368" s="374">
        <v>2.2966575999999999E-3</v>
      </c>
      <c r="O1368" s="374">
        <v>1.8261334000000001E-3</v>
      </c>
      <c r="P1368" s="374">
        <v>25.766146109588696</v>
      </c>
      <c r="Q1368" s="374">
        <v>9.1866303999999996E-3</v>
      </c>
      <c r="R1368" s="374">
        <v>6.5219049000000001E-3</v>
      </c>
      <c r="S1368" s="374">
        <v>40.858085802508405</v>
      </c>
      <c r="T1368" s="374">
        <v>8.0102461E-3</v>
      </c>
      <c r="U1368" s="374">
        <v>6.7393176999999997E-3</v>
      </c>
      <c r="V1368" s="374">
        <v>18.858413515659024</v>
      </c>
      <c r="W1368" s="374">
        <v>3.1589703000000002E-3</v>
      </c>
      <c r="X1368" s="374">
        <v>1.9418373E-3</v>
      </c>
      <c r="Y1368" s="374">
        <v>62.679453113811356</v>
      </c>
      <c r="Z1368" s="374">
        <v>1.1169216399999999E-2</v>
      </c>
      <c r="AA1368" s="374">
        <v>8.6811548999999998E-3</v>
      </c>
      <c r="AB1368" s="374">
        <v>28.660489631396846</v>
      </c>
    </row>
    <row r="1369" spans="1:28" x14ac:dyDescent="0.25">
      <c r="A1369" s="373" t="s">
        <v>627</v>
      </c>
      <c r="B1369" s="374">
        <v>3.6401071000000001E-3</v>
      </c>
      <c r="C1369" s="374">
        <v>3.2511341000000002E-3</v>
      </c>
      <c r="D1369" s="374">
        <v>11.964225037656862</v>
      </c>
      <c r="E1369" s="374">
        <v>2.022282E-4</v>
      </c>
      <c r="F1369" s="374">
        <v>1.8287628999999999E-3</v>
      </c>
      <c r="G1369" s="374">
        <v>-88.941803226651189</v>
      </c>
      <c r="H1369" s="374">
        <v>3.8423352000000002E-3</v>
      </c>
      <c r="I1369" s="374">
        <v>5.0798969999999999E-3</v>
      </c>
      <c r="J1369" s="374">
        <v>-24.361946708762005</v>
      </c>
      <c r="K1369" s="374">
        <v>3.0622101000000001E-3</v>
      </c>
      <c r="L1369" s="374">
        <v>5.2175238999999998E-3</v>
      </c>
      <c r="M1369" s="374">
        <v>-41.309131329518202</v>
      </c>
      <c r="N1369" s="374">
        <v>3.0622101000000001E-3</v>
      </c>
      <c r="O1369" s="374">
        <v>1.8261334000000001E-3</v>
      </c>
      <c r="P1369" s="374">
        <v>67.688192987434533</v>
      </c>
      <c r="Q1369" s="374">
        <v>6.1244202999999999E-3</v>
      </c>
      <c r="R1369" s="374">
        <v>7.0436572999999997E-3</v>
      </c>
      <c r="S1369" s="374">
        <v>-13.05056394495513</v>
      </c>
      <c r="T1369" s="374">
        <v>3.384611E-3</v>
      </c>
      <c r="U1369" s="374">
        <v>4.1121259999999998E-3</v>
      </c>
      <c r="V1369" s="374">
        <v>-17.691943291620927</v>
      </c>
      <c r="W1369" s="374">
        <v>1.4666648E-3</v>
      </c>
      <c r="X1369" s="374">
        <v>1.8276116E-3</v>
      </c>
      <c r="Y1369" s="374">
        <v>-19.749644837010226</v>
      </c>
      <c r="Z1369" s="374">
        <v>4.8512757999999998E-3</v>
      </c>
      <c r="AA1369" s="374">
        <v>5.9397375999999998E-3</v>
      </c>
      <c r="AB1369" s="374">
        <v>-18.325082239323166</v>
      </c>
    </row>
    <row r="1370" spans="1:28" x14ac:dyDescent="0.25">
      <c r="A1370" s="373" t="s">
        <v>628</v>
      </c>
      <c r="B1370" s="374">
        <v>1.2133689999999999E-3</v>
      </c>
      <c r="C1370" s="374">
        <v>1.0159794000000001E-3</v>
      </c>
      <c r="D1370" s="374">
        <v>19.428504160615834</v>
      </c>
      <c r="E1370" s="374">
        <v>4.0445630000000003E-4</v>
      </c>
      <c r="F1370" s="374">
        <v>0</v>
      </c>
      <c r="G1370" s="374">
        <v>0</v>
      </c>
      <c r="H1370" s="374">
        <v>1.6178254E-3</v>
      </c>
      <c r="I1370" s="374">
        <v>1.0159794000000001E-3</v>
      </c>
      <c r="J1370" s="374">
        <v>59.23801210930062</v>
      </c>
      <c r="K1370" s="374">
        <v>1.2759208999999999E-3</v>
      </c>
      <c r="L1370" s="374">
        <v>2.8696380999999999E-3</v>
      </c>
      <c r="M1370" s="374">
        <v>-55.537219135750959</v>
      </c>
      <c r="N1370" s="374">
        <v>7.6555250000000003E-4</v>
      </c>
      <c r="O1370" s="374">
        <v>2.6087620000000001E-4</v>
      </c>
      <c r="P1370" s="374">
        <v>193.45432814492085</v>
      </c>
      <c r="Q1370" s="374">
        <v>2.0414733999999999E-3</v>
      </c>
      <c r="R1370" s="374">
        <v>3.1305143000000001E-3</v>
      </c>
      <c r="S1370" s="374">
        <v>-34.78792286622042</v>
      </c>
      <c r="T1370" s="374">
        <v>1.2410240000000001E-3</v>
      </c>
      <c r="U1370" s="374">
        <v>1.8276116E-3</v>
      </c>
      <c r="V1370" s="374">
        <v>-32.095856690776095</v>
      </c>
      <c r="W1370" s="374">
        <v>5.6410179999999996E-4</v>
      </c>
      <c r="X1370" s="374">
        <v>1.1422570000000001E-4</v>
      </c>
      <c r="Y1370" s="374">
        <v>393.84840714480191</v>
      </c>
      <c r="Z1370" s="374">
        <v>1.8051259E-3</v>
      </c>
      <c r="AA1370" s="374">
        <v>1.9418373E-3</v>
      </c>
      <c r="AB1370" s="374">
        <v>-7.0403117707132363</v>
      </c>
    </row>
    <row r="1371" spans="1:28" s="340" customFormat="1" x14ac:dyDescent="0.25">
      <c r="A1371" s="379" t="s">
        <v>32</v>
      </c>
      <c r="B1371" s="375">
        <v>0.56340768220000004</v>
      </c>
      <c r="C1371" s="375">
        <v>0.53542114839999999</v>
      </c>
      <c r="D1371" s="375">
        <v>5.2270131435099731</v>
      </c>
      <c r="E1371" s="375">
        <v>0.19333013069999999</v>
      </c>
      <c r="F1371" s="375">
        <v>0.1832826853</v>
      </c>
      <c r="G1371" s="375">
        <v>5.4819392151278068</v>
      </c>
      <c r="H1371" s="375">
        <v>0.75673781289999997</v>
      </c>
      <c r="I1371" s="375">
        <v>0.71870383380000002</v>
      </c>
      <c r="J1371" s="375">
        <v>5.2920239619292264</v>
      </c>
      <c r="K1371" s="375">
        <v>0.28810293720000002</v>
      </c>
      <c r="L1371" s="375">
        <v>0.28905082389999998</v>
      </c>
      <c r="M1371" s="375">
        <v>-0.3279308071883924</v>
      </c>
      <c r="N1371" s="375">
        <v>8.9569646599999997E-2</v>
      </c>
      <c r="O1371" s="375">
        <v>8.5828268099999994E-2</v>
      </c>
      <c r="P1371" s="375">
        <v>4.3591448165316127</v>
      </c>
      <c r="Q1371" s="375">
        <v>0.37767258380000002</v>
      </c>
      <c r="R1371" s="375">
        <v>0.37487909200000002</v>
      </c>
      <c r="S1371" s="375">
        <v>0.74517140582488484</v>
      </c>
      <c r="T1371" s="375">
        <v>0.44169174030000002</v>
      </c>
      <c r="U1371" s="375">
        <v>0.42754688089999998</v>
      </c>
      <c r="V1371" s="375">
        <v>3.3083762347241752</v>
      </c>
      <c r="W1371" s="375">
        <v>0.14745622080000001</v>
      </c>
      <c r="X1371" s="375">
        <v>0.14061186489999999</v>
      </c>
      <c r="Y1371" s="375">
        <v>4.8675521833577706</v>
      </c>
      <c r="Z1371" s="375">
        <v>0.58914796110000001</v>
      </c>
      <c r="AA1371" s="375">
        <v>0.56815874590000004</v>
      </c>
      <c r="AB1371" s="375">
        <v>3.6942518884843789</v>
      </c>
    </row>
    <row r="1372" spans="1:28" ht="12.75" customHeight="1" x14ac:dyDescent="0.25">
      <c r="A1372" s="1074"/>
      <c r="B1372" s="1072"/>
      <c r="C1372" s="1072"/>
      <c r="D1372" s="1072"/>
      <c r="E1372" s="1072"/>
      <c r="F1372" s="1072"/>
      <c r="G1372" s="1072"/>
      <c r="H1372" s="1072"/>
      <c r="I1372" s="1072"/>
      <c r="J1372" s="1072"/>
      <c r="K1372" s="1072"/>
      <c r="L1372" s="1072"/>
      <c r="M1372" s="1072"/>
      <c r="N1372" s="1072"/>
      <c r="O1372" s="1072"/>
      <c r="P1372" s="1072"/>
      <c r="Q1372" s="1072"/>
      <c r="R1372" s="1072"/>
      <c r="S1372" s="1072"/>
      <c r="T1372" s="1072"/>
      <c r="U1372" s="1072"/>
      <c r="V1372" s="1072"/>
      <c r="W1372" s="1072"/>
      <c r="X1372" s="1072"/>
      <c r="Y1372" s="1072"/>
      <c r="Z1372" s="1072"/>
      <c r="AA1372" s="1072"/>
      <c r="AB1372" s="1075"/>
    </row>
    <row r="1373" spans="1:28" x14ac:dyDescent="0.25">
      <c r="A1373" s="1082" t="s">
        <v>629</v>
      </c>
      <c r="B1373" s="1077"/>
      <c r="C1373" s="1077"/>
      <c r="D1373" s="1077"/>
      <c r="E1373" s="1077"/>
      <c r="F1373" s="1077"/>
      <c r="G1373" s="1077"/>
      <c r="H1373" s="1077"/>
      <c r="I1373" s="1077"/>
      <c r="J1373" s="1077"/>
      <c r="K1373" s="1077"/>
      <c r="L1373" s="1077"/>
      <c r="M1373" s="1077"/>
      <c r="N1373" s="1077"/>
      <c r="O1373" s="1077"/>
      <c r="P1373" s="1077"/>
      <c r="Q1373" s="1077"/>
      <c r="R1373" s="1077"/>
      <c r="S1373" s="1077"/>
      <c r="T1373" s="1077"/>
      <c r="U1373" s="1077"/>
      <c r="V1373" s="1077"/>
      <c r="W1373" s="1077"/>
      <c r="X1373" s="1077"/>
      <c r="Y1373" s="1077"/>
      <c r="Z1373" s="1077"/>
      <c r="AA1373" s="1077"/>
      <c r="AB1373" s="1078"/>
    </row>
    <row r="1374" spans="1:28" x14ac:dyDescent="0.25">
      <c r="A1374" s="373" t="s">
        <v>610</v>
      </c>
      <c r="B1374" s="374">
        <v>0</v>
      </c>
      <c r="C1374" s="374">
        <v>0</v>
      </c>
      <c r="D1374" s="374">
        <v>0</v>
      </c>
      <c r="E1374" s="374">
        <v>0</v>
      </c>
      <c r="F1374" s="374">
        <v>0</v>
      </c>
      <c r="G1374" s="374">
        <v>0</v>
      </c>
      <c r="H1374" s="374">
        <v>0</v>
      </c>
      <c r="I1374" s="374">
        <v>0</v>
      </c>
      <c r="J1374" s="374">
        <v>0</v>
      </c>
      <c r="K1374" s="374">
        <v>0</v>
      </c>
      <c r="L1374" s="374">
        <v>0</v>
      </c>
      <c r="M1374" s="374">
        <v>0</v>
      </c>
      <c r="N1374" s="374">
        <v>0</v>
      </c>
      <c r="O1374" s="374">
        <v>0</v>
      </c>
      <c r="P1374" s="374">
        <v>0</v>
      </c>
      <c r="Q1374" s="374">
        <v>0</v>
      </c>
      <c r="R1374" s="374">
        <v>0</v>
      </c>
      <c r="S1374" s="374">
        <v>0</v>
      </c>
      <c r="T1374" s="374">
        <v>0</v>
      </c>
      <c r="U1374" s="374">
        <v>0</v>
      </c>
      <c r="V1374" s="374">
        <v>0</v>
      </c>
      <c r="W1374" s="374">
        <v>0</v>
      </c>
      <c r="X1374" s="374">
        <v>0</v>
      </c>
      <c r="Y1374" s="374">
        <v>0</v>
      </c>
      <c r="Z1374" s="374">
        <v>0</v>
      </c>
      <c r="AA1374" s="374">
        <v>0</v>
      </c>
      <c r="AB1374" s="374">
        <v>0</v>
      </c>
    </row>
    <row r="1375" spans="1:28" x14ac:dyDescent="0.25">
      <c r="A1375" s="373" t="s">
        <v>611</v>
      </c>
      <c r="B1375" s="374">
        <v>0</v>
      </c>
      <c r="C1375" s="374">
        <v>2.0319589999999999E-4</v>
      </c>
      <c r="D1375" s="374">
        <v>-100</v>
      </c>
      <c r="E1375" s="374">
        <v>2.022282E-4</v>
      </c>
      <c r="F1375" s="374">
        <v>2.0319589999999999E-4</v>
      </c>
      <c r="G1375" s="374">
        <v>-0.47623992413232674</v>
      </c>
      <c r="H1375" s="374">
        <v>2.022282E-4</v>
      </c>
      <c r="I1375" s="374">
        <v>4.0639179999999998E-4</v>
      </c>
      <c r="J1375" s="374">
        <v>-50.238119962066165</v>
      </c>
      <c r="K1375" s="374">
        <v>0</v>
      </c>
      <c r="L1375" s="374">
        <v>0</v>
      </c>
      <c r="M1375" s="374">
        <v>0</v>
      </c>
      <c r="N1375" s="374">
        <v>0</v>
      </c>
      <c r="O1375" s="374">
        <v>0</v>
      </c>
      <c r="P1375" s="374">
        <v>0</v>
      </c>
      <c r="Q1375" s="374">
        <v>0</v>
      </c>
      <c r="R1375" s="374">
        <v>0</v>
      </c>
      <c r="S1375" s="374">
        <v>0</v>
      </c>
      <c r="T1375" s="374">
        <v>0</v>
      </c>
      <c r="U1375" s="374">
        <v>1.1422570000000001E-4</v>
      </c>
      <c r="V1375" s="374">
        <v>-100</v>
      </c>
      <c r="W1375" s="374">
        <v>1.1282039999999999E-4</v>
      </c>
      <c r="X1375" s="374">
        <v>1.1422570000000001E-4</v>
      </c>
      <c r="Y1375" s="374">
        <v>-1.2302835526505906</v>
      </c>
      <c r="Z1375" s="374">
        <v>1.1282039999999999E-4</v>
      </c>
      <c r="AA1375" s="374">
        <v>2.2845140000000001E-4</v>
      </c>
      <c r="AB1375" s="374">
        <v>-50.615141776325288</v>
      </c>
    </row>
    <row r="1376" spans="1:28" x14ac:dyDescent="0.25">
      <c r="A1376" s="373" t="s">
        <v>612</v>
      </c>
      <c r="B1376" s="374">
        <v>0</v>
      </c>
      <c r="C1376" s="374">
        <v>2.0319589999999999E-4</v>
      </c>
      <c r="D1376" s="374">
        <v>-100</v>
      </c>
      <c r="E1376" s="374">
        <v>0</v>
      </c>
      <c r="F1376" s="374">
        <v>0</v>
      </c>
      <c r="G1376" s="374">
        <v>0</v>
      </c>
      <c r="H1376" s="374">
        <v>0</v>
      </c>
      <c r="I1376" s="374">
        <v>2.0319589999999999E-4</v>
      </c>
      <c r="J1376" s="374">
        <v>-100</v>
      </c>
      <c r="K1376" s="374">
        <v>2.551842E-4</v>
      </c>
      <c r="L1376" s="374">
        <v>0</v>
      </c>
      <c r="M1376" s="374">
        <v>0</v>
      </c>
      <c r="N1376" s="374">
        <v>2.551842E-4</v>
      </c>
      <c r="O1376" s="374">
        <v>5.2175240000000003E-4</v>
      </c>
      <c r="P1376" s="374">
        <v>-51.090938920453468</v>
      </c>
      <c r="Q1376" s="374">
        <v>5.103684E-4</v>
      </c>
      <c r="R1376" s="374">
        <v>5.2175240000000003E-4</v>
      </c>
      <c r="S1376" s="374">
        <v>-2.1818778409069206</v>
      </c>
      <c r="T1376" s="374">
        <v>1.1282039999999999E-4</v>
      </c>
      <c r="U1376" s="374">
        <v>1.1422570000000001E-4</v>
      </c>
      <c r="V1376" s="374">
        <v>-1.2302835526505906</v>
      </c>
      <c r="W1376" s="374">
        <v>1.1282039999999999E-4</v>
      </c>
      <c r="X1376" s="374">
        <v>2.2845140000000001E-4</v>
      </c>
      <c r="Y1376" s="374">
        <v>-50.615141776325288</v>
      </c>
      <c r="Z1376" s="374">
        <v>2.2564070000000001E-4</v>
      </c>
      <c r="AA1376" s="374">
        <v>3.4267720000000001E-4</v>
      </c>
      <c r="AB1376" s="374">
        <v>-34.153570765723543</v>
      </c>
    </row>
    <row r="1377" spans="1:28" x14ac:dyDescent="0.25">
      <c r="A1377" s="373" t="s">
        <v>613</v>
      </c>
      <c r="B1377" s="374">
        <v>4.0445630000000003E-4</v>
      </c>
      <c r="C1377" s="374">
        <v>0</v>
      </c>
      <c r="D1377" s="374">
        <v>0</v>
      </c>
      <c r="E1377" s="374">
        <v>4.0445630000000003E-4</v>
      </c>
      <c r="F1377" s="374">
        <v>4.0639179999999998E-4</v>
      </c>
      <c r="G1377" s="374">
        <v>-0.47626453092802778</v>
      </c>
      <c r="H1377" s="374">
        <v>8.0891269999999998E-4</v>
      </c>
      <c r="I1377" s="374">
        <v>4.0639179999999998E-4</v>
      </c>
      <c r="J1377" s="374">
        <v>99.047495544939636</v>
      </c>
      <c r="K1377" s="374">
        <v>2.551842E-4</v>
      </c>
      <c r="L1377" s="374">
        <v>5.2175240000000003E-4</v>
      </c>
      <c r="M1377" s="374">
        <v>-51.090938920453468</v>
      </c>
      <c r="N1377" s="374">
        <v>7.6555250000000003E-4</v>
      </c>
      <c r="O1377" s="374">
        <v>1.0435048000000001E-3</v>
      </c>
      <c r="P1377" s="374">
        <v>-26.636417963769787</v>
      </c>
      <c r="Q1377" s="374">
        <v>1.0207367E-3</v>
      </c>
      <c r="R1377" s="374">
        <v>1.5652572000000001E-3</v>
      </c>
      <c r="S1377" s="374">
        <v>-34.787924949331014</v>
      </c>
      <c r="T1377" s="374">
        <v>3.384611E-4</v>
      </c>
      <c r="U1377" s="374">
        <v>2.2845140000000001E-4</v>
      </c>
      <c r="V1377" s="374">
        <v>48.154530898037827</v>
      </c>
      <c r="W1377" s="374">
        <v>5.6410179999999996E-4</v>
      </c>
      <c r="X1377" s="374">
        <v>6.8535429999999999E-4</v>
      </c>
      <c r="Y1377" s="374">
        <v>-17.691944152097683</v>
      </c>
      <c r="Z1377" s="374">
        <v>9.0256289999999996E-4</v>
      </c>
      <c r="AA1377" s="374">
        <v>9.1380580000000001E-4</v>
      </c>
      <c r="AB1377" s="374">
        <v>-1.230337999605613</v>
      </c>
    </row>
    <row r="1378" spans="1:28" x14ac:dyDescent="0.25">
      <c r="A1378" s="373" t="s">
        <v>614</v>
      </c>
      <c r="B1378" s="374">
        <v>2.2245098999999998E-3</v>
      </c>
      <c r="C1378" s="374">
        <v>2.4383505999999999E-3</v>
      </c>
      <c r="D1378" s="374">
        <v>-8.7698914175836755</v>
      </c>
      <c r="E1378" s="374">
        <v>1.2133689999999999E-3</v>
      </c>
      <c r="F1378" s="374">
        <v>1.4223712E-3</v>
      </c>
      <c r="G1378" s="374">
        <v>-14.693927998542156</v>
      </c>
      <c r="H1378" s="374">
        <v>3.4378789E-3</v>
      </c>
      <c r="I1378" s="374">
        <v>3.8607218E-3</v>
      </c>
      <c r="J1378" s="374">
        <v>-10.95243122672035</v>
      </c>
      <c r="K1378" s="374">
        <v>1.0207367E-3</v>
      </c>
      <c r="L1378" s="374">
        <v>1.5652572000000001E-3</v>
      </c>
      <c r="M1378" s="374">
        <v>-34.787924949331014</v>
      </c>
      <c r="N1378" s="374">
        <v>1.2759208999999999E-3</v>
      </c>
      <c r="O1378" s="374">
        <v>1.0435048000000001E-3</v>
      </c>
      <c r="P1378" s="374">
        <v>22.272643115776745</v>
      </c>
      <c r="Q1378" s="374">
        <v>2.2966575999999999E-3</v>
      </c>
      <c r="R1378" s="374">
        <v>2.6087619000000001E-3</v>
      </c>
      <c r="S1378" s="374">
        <v>-11.963694348648691</v>
      </c>
      <c r="T1378" s="374">
        <v>1.6923055E-3</v>
      </c>
      <c r="U1378" s="374">
        <v>2.0560629999999999E-3</v>
      </c>
      <c r="V1378" s="374">
        <v>-17.691943291620927</v>
      </c>
      <c r="W1378" s="374">
        <v>1.2410240000000001E-3</v>
      </c>
      <c r="X1378" s="374">
        <v>1.2564830000000001E-3</v>
      </c>
      <c r="Y1378" s="374">
        <v>-1.2303389699661715</v>
      </c>
      <c r="Z1378" s="374">
        <v>2.9333295999999999E-3</v>
      </c>
      <c r="AA1378" s="374">
        <v>3.312546E-3</v>
      </c>
      <c r="AB1378" s="374">
        <v>-11.447883289771676</v>
      </c>
    </row>
    <row r="1379" spans="1:28" x14ac:dyDescent="0.25">
      <c r="A1379" s="373" t="s">
        <v>615</v>
      </c>
      <c r="B1379" s="374">
        <v>9.7069522000000005E-3</v>
      </c>
      <c r="C1379" s="374">
        <v>7.5182475999999998E-3</v>
      </c>
      <c r="D1379" s="374">
        <v>29.111898363123888</v>
      </c>
      <c r="E1379" s="374">
        <v>2.6289662E-3</v>
      </c>
      <c r="F1379" s="374">
        <v>2.0319588000000002E-3</v>
      </c>
      <c r="G1379" s="374">
        <v>29.380881147787029</v>
      </c>
      <c r="H1379" s="374">
        <v>1.23359184E-2</v>
      </c>
      <c r="I1379" s="374">
        <v>9.5502064000000005E-3</v>
      </c>
      <c r="J1379" s="374">
        <v>29.169128742599739</v>
      </c>
      <c r="K1379" s="374">
        <v>5.8692361000000004E-3</v>
      </c>
      <c r="L1379" s="374">
        <v>4.6957715000000002E-3</v>
      </c>
      <c r="M1379" s="374">
        <v>24.989814772716269</v>
      </c>
      <c r="N1379" s="374">
        <v>1.2759208999999999E-3</v>
      </c>
      <c r="O1379" s="374">
        <v>1.5652572000000001E-3</v>
      </c>
      <c r="P1379" s="374">
        <v>-18.484904589482177</v>
      </c>
      <c r="Q1379" s="374">
        <v>7.1451570000000001E-3</v>
      </c>
      <c r="R1379" s="374">
        <v>6.2610286999999999E-3</v>
      </c>
      <c r="S1379" s="374">
        <v>14.121134758574104</v>
      </c>
      <c r="T1379" s="374">
        <v>8.0102461E-3</v>
      </c>
      <c r="U1379" s="374">
        <v>6.2824148000000003E-3</v>
      </c>
      <c r="V1379" s="374">
        <v>27.502661874539069</v>
      </c>
      <c r="W1379" s="374">
        <v>2.0307666E-3</v>
      </c>
      <c r="X1379" s="374">
        <v>1.8276116E-3</v>
      </c>
      <c r="Y1379" s="374">
        <v>11.115873854160263</v>
      </c>
      <c r="Z1379" s="374">
        <v>1.0041012699999999E-2</v>
      </c>
      <c r="AA1379" s="374">
        <v>8.1100262999999999E-3</v>
      </c>
      <c r="AB1379" s="374">
        <v>23.809866066648876</v>
      </c>
    </row>
    <row r="1380" spans="1:28" x14ac:dyDescent="0.25">
      <c r="A1380" s="373" t="s">
        <v>616</v>
      </c>
      <c r="B1380" s="374">
        <v>2.62896621E-2</v>
      </c>
      <c r="C1380" s="374">
        <v>2.56026811E-2</v>
      </c>
      <c r="D1380" s="374">
        <v>2.6832385144226256</v>
      </c>
      <c r="E1380" s="374">
        <v>8.6958113E-3</v>
      </c>
      <c r="F1380" s="374">
        <v>8.7374228999999998E-3</v>
      </c>
      <c r="G1380" s="374">
        <v>-0.47624569024808938</v>
      </c>
      <c r="H1380" s="374">
        <v>3.4985473400000001E-2</v>
      </c>
      <c r="I1380" s="374">
        <v>3.4340104000000003E-2</v>
      </c>
      <c r="J1380" s="374">
        <v>1.879346084682787</v>
      </c>
      <c r="K1380" s="374">
        <v>7.4003411999999996E-3</v>
      </c>
      <c r="L1380" s="374">
        <v>6.7827811000000003E-3</v>
      </c>
      <c r="M1380" s="374">
        <v>9.1048213246923027</v>
      </c>
      <c r="N1380" s="374">
        <v>3.0622101000000001E-3</v>
      </c>
      <c r="O1380" s="374">
        <v>1.8261334000000001E-3</v>
      </c>
      <c r="P1380" s="374">
        <v>67.688192987434533</v>
      </c>
      <c r="Q1380" s="374">
        <v>1.0462551299999999E-2</v>
      </c>
      <c r="R1380" s="374">
        <v>8.6089144000000006E-3</v>
      </c>
      <c r="S1380" s="374">
        <v>21.531598687983223</v>
      </c>
      <c r="T1380" s="374">
        <v>1.7938438500000001E-2</v>
      </c>
      <c r="U1380" s="374">
        <v>1.7362309900000001E-2</v>
      </c>
      <c r="V1380" s="374">
        <v>3.3182716085490505</v>
      </c>
      <c r="W1380" s="374">
        <v>6.2051201999999998E-3</v>
      </c>
      <c r="X1380" s="374">
        <v>5.7112860999999999E-3</v>
      </c>
      <c r="Y1380" s="374">
        <v>8.6466356500683794</v>
      </c>
      <c r="Z1380" s="374">
        <v>2.4143558700000001E-2</v>
      </c>
      <c r="AA1380" s="374">
        <v>2.3073595999999998E-2</v>
      </c>
      <c r="AB1380" s="374">
        <v>4.6371735901070688</v>
      </c>
    </row>
    <row r="1381" spans="1:28" x14ac:dyDescent="0.25">
      <c r="A1381" s="373" t="s">
        <v>617</v>
      </c>
      <c r="B1381" s="374">
        <v>3.4378788899999999E-2</v>
      </c>
      <c r="C1381" s="374">
        <v>3.3120928700000003E-2</v>
      </c>
      <c r="D1381" s="374">
        <v>3.7977805857841052</v>
      </c>
      <c r="E1381" s="374">
        <v>1.17292339E-2</v>
      </c>
      <c r="F1381" s="374">
        <v>1.1378969399999999E-2</v>
      </c>
      <c r="G1381" s="374">
        <v>3.0781741973926025</v>
      </c>
      <c r="H1381" s="374">
        <v>4.6108022800000002E-2</v>
      </c>
      <c r="I1381" s="374">
        <v>4.4499898099999997E-2</v>
      </c>
      <c r="J1381" s="374">
        <v>3.6137716459175628</v>
      </c>
      <c r="K1381" s="374">
        <v>1.55662349E-2</v>
      </c>
      <c r="L1381" s="374">
        <v>1.25220574E-2</v>
      </c>
      <c r="M1381" s="374">
        <v>24.310521847631851</v>
      </c>
      <c r="N1381" s="374">
        <v>3.5725785E-3</v>
      </c>
      <c r="O1381" s="374">
        <v>3.9131429000000004E-3</v>
      </c>
      <c r="P1381" s="374">
        <v>-8.7030913182342573</v>
      </c>
      <c r="Q1381" s="374">
        <v>1.9138813399999999E-2</v>
      </c>
      <c r="R1381" s="374">
        <v>1.6435200300000001E-2</v>
      </c>
      <c r="S1381" s="374">
        <v>16.450137817912669</v>
      </c>
      <c r="T1381" s="374">
        <v>2.6061504999999999E-2</v>
      </c>
      <c r="U1381" s="374">
        <v>2.41016275E-2</v>
      </c>
      <c r="V1381" s="374">
        <v>8.1317226398922582</v>
      </c>
      <c r="W1381" s="374">
        <v>8.1230664999999997E-3</v>
      </c>
      <c r="X1381" s="374">
        <v>8.1100262999999999E-3</v>
      </c>
      <c r="Y1381" s="374">
        <v>0.16079109385871426</v>
      </c>
      <c r="Z1381" s="374">
        <v>3.4184571499999997E-2</v>
      </c>
      <c r="AA1381" s="374">
        <v>3.2211653899999998E-2</v>
      </c>
      <c r="AB1381" s="374">
        <v>6.1248565693796886</v>
      </c>
    </row>
    <row r="1382" spans="1:28" x14ac:dyDescent="0.25">
      <c r="A1382" s="373" t="s">
        <v>618</v>
      </c>
      <c r="B1382" s="374">
        <v>4.4490197400000001E-2</v>
      </c>
      <c r="C1382" s="374">
        <v>4.2264743399999999E-2</v>
      </c>
      <c r="D1382" s="374">
        <v>5.2655093133725295</v>
      </c>
      <c r="E1382" s="374">
        <v>1.41559719E-2</v>
      </c>
      <c r="F1382" s="374">
        <v>1.36141241E-2</v>
      </c>
      <c r="G1382" s="374">
        <v>3.9800415804936096</v>
      </c>
      <c r="H1382" s="374">
        <v>5.8646169400000003E-2</v>
      </c>
      <c r="I1382" s="374">
        <v>5.5878867499999998E-2</v>
      </c>
      <c r="J1382" s="374">
        <v>4.9523228079022985</v>
      </c>
      <c r="K1382" s="374">
        <v>1.76077083E-2</v>
      </c>
      <c r="L1382" s="374">
        <v>1.6174324100000002E-2</v>
      </c>
      <c r="M1382" s="374">
        <v>8.8620964383915091</v>
      </c>
      <c r="N1382" s="374">
        <v>4.8484994000000002E-3</v>
      </c>
      <c r="O1382" s="374">
        <v>5.4784001000000001E-3</v>
      </c>
      <c r="P1382" s="374">
        <v>-11.497895161034332</v>
      </c>
      <c r="Q1382" s="374">
        <v>2.2456207700000001E-2</v>
      </c>
      <c r="R1382" s="374">
        <v>2.1652724200000001E-2</v>
      </c>
      <c r="S1382" s="374">
        <v>3.7107732615002886</v>
      </c>
      <c r="T1382" s="374">
        <v>3.2605086300000002E-2</v>
      </c>
      <c r="U1382" s="374">
        <v>3.0840945200000001E-2</v>
      </c>
      <c r="V1382" s="374">
        <v>5.7201265673271218</v>
      </c>
      <c r="W1382" s="374">
        <v>1.0041012699999999E-2</v>
      </c>
      <c r="X1382" s="374">
        <v>1.00518636E-2</v>
      </c>
      <c r="Y1382" s="374">
        <v>-0.10794913691428709</v>
      </c>
      <c r="Z1382" s="374">
        <v>4.2646099100000001E-2</v>
      </c>
      <c r="AA1382" s="374">
        <v>4.08928088E-2</v>
      </c>
      <c r="AB1382" s="374">
        <v>4.2875271996478892</v>
      </c>
    </row>
    <row r="1383" spans="1:28" x14ac:dyDescent="0.25">
      <c r="A1383" s="373" t="s">
        <v>619</v>
      </c>
      <c r="B1383" s="374">
        <v>5.4197149600000001E-2</v>
      </c>
      <c r="C1383" s="374">
        <v>5.3034125100000003E-2</v>
      </c>
      <c r="D1383" s="374">
        <v>2.1929738593915227</v>
      </c>
      <c r="E1383" s="374">
        <v>1.8200535300000001E-2</v>
      </c>
      <c r="F1383" s="374">
        <v>1.7881237599999999E-2</v>
      </c>
      <c r="G1383" s="374">
        <v>1.7856577220359826</v>
      </c>
      <c r="H1383" s="374">
        <v>7.2397684899999995E-2</v>
      </c>
      <c r="I1383" s="374">
        <v>7.0915362699999998E-2</v>
      </c>
      <c r="J1383" s="374">
        <v>2.090269503761566</v>
      </c>
      <c r="K1383" s="374">
        <v>2.01595501E-2</v>
      </c>
      <c r="L1383" s="374">
        <v>2.29571051E-2</v>
      </c>
      <c r="M1383" s="374">
        <v>-12.186009463362169</v>
      </c>
      <c r="N1383" s="374">
        <v>6.3796045000000003E-3</v>
      </c>
      <c r="O1383" s="374">
        <v>5.2175238999999998E-3</v>
      </c>
      <c r="P1383" s="374">
        <v>22.272645459276209</v>
      </c>
      <c r="Q1383" s="374">
        <v>2.6539154499999999E-2</v>
      </c>
      <c r="R1383" s="374">
        <v>2.8174629E-2</v>
      </c>
      <c r="S1383" s="374">
        <v>-5.8047774116209316</v>
      </c>
      <c r="T1383" s="374">
        <v>3.9148667700000001E-2</v>
      </c>
      <c r="U1383" s="374">
        <v>3.9864777300000001E-2</v>
      </c>
      <c r="V1383" s="374">
        <v>-1.7963466711753084</v>
      </c>
      <c r="W1383" s="374">
        <v>1.29743423E-2</v>
      </c>
      <c r="X1383" s="374">
        <v>1.23363781E-2</v>
      </c>
      <c r="Y1383" s="374">
        <v>5.1714060223235325</v>
      </c>
      <c r="Z1383" s="374">
        <v>5.2123009999999997E-2</v>
      </c>
      <c r="AA1383" s="374">
        <v>5.2201155399999997E-2</v>
      </c>
      <c r="AB1383" s="374">
        <v>-0.14970051793145034</v>
      </c>
    </row>
    <row r="1384" spans="1:28" x14ac:dyDescent="0.25">
      <c r="A1384" s="373" t="s">
        <v>620</v>
      </c>
      <c r="B1384" s="374">
        <v>5.1972639700000003E-2</v>
      </c>
      <c r="C1384" s="374">
        <v>4.87670116E-2</v>
      </c>
      <c r="D1384" s="374">
        <v>6.5733535741197668</v>
      </c>
      <c r="E1384" s="374">
        <v>1.4560428300000001E-2</v>
      </c>
      <c r="F1384" s="374">
        <v>1.5036495299999999E-2</v>
      </c>
      <c r="G1384" s="374">
        <v>-3.1660768716497256</v>
      </c>
      <c r="H1384" s="374">
        <v>6.6533068000000001E-2</v>
      </c>
      <c r="I1384" s="374">
        <v>6.3803506900000001E-2</v>
      </c>
      <c r="J1384" s="374">
        <v>4.2780737809256619</v>
      </c>
      <c r="K1384" s="374">
        <v>2.8325443799999999E-2</v>
      </c>
      <c r="L1384" s="374">
        <v>2.5304990900000001E-2</v>
      </c>
      <c r="M1384" s="374">
        <v>11.93619437341904</v>
      </c>
      <c r="N1384" s="374">
        <v>6.8899727999999997E-3</v>
      </c>
      <c r="O1384" s="374">
        <v>6.7827811000000003E-3</v>
      </c>
      <c r="P1384" s="374">
        <v>1.580350278442566</v>
      </c>
      <c r="Q1384" s="374">
        <v>3.52154166E-2</v>
      </c>
      <c r="R1384" s="374">
        <v>3.2087772000000001E-2</v>
      </c>
      <c r="S1384" s="374">
        <v>9.7471541495620215</v>
      </c>
      <c r="T1384" s="374">
        <v>4.1517895399999998E-2</v>
      </c>
      <c r="U1384" s="374">
        <v>3.84940686E-2</v>
      </c>
      <c r="V1384" s="374">
        <v>7.8553057911888269</v>
      </c>
      <c r="W1384" s="374">
        <v>1.1169216399999999E-2</v>
      </c>
      <c r="X1384" s="374">
        <v>1.1422572299999999E-2</v>
      </c>
      <c r="Y1384" s="374">
        <v>-2.2180284207962475</v>
      </c>
      <c r="Z1384" s="374">
        <v>5.2687111799999999E-2</v>
      </c>
      <c r="AA1384" s="374">
        <v>4.9916640900000003E-2</v>
      </c>
      <c r="AB1384" s="374">
        <v>5.5501949851757715</v>
      </c>
    </row>
    <row r="1385" spans="1:28" x14ac:dyDescent="0.25">
      <c r="A1385" s="373" t="s">
        <v>621</v>
      </c>
      <c r="B1385" s="374">
        <v>5.0354814400000003E-2</v>
      </c>
      <c r="C1385" s="374">
        <v>4.75478363E-2</v>
      </c>
      <c r="D1385" s="374">
        <v>5.9034822999926906</v>
      </c>
      <c r="E1385" s="374">
        <v>1.51671128E-2</v>
      </c>
      <c r="F1385" s="374">
        <v>1.34109282E-2</v>
      </c>
      <c r="G1385" s="374">
        <v>13.095175619536903</v>
      </c>
      <c r="H1385" s="374">
        <v>6.5521927100000002E-2</v>
      </c>
      <c r="I1385" s="374">
        <v>6.0958764499999998E-2</v>
      </c>
      <c r="J1385" s="374">
        <v>7.4856546674268776</v>
      </c>
      <c r="K1385" s="374">
        <v>3.1898022300000002E-2</v>
      </c>
      <c r="L1385" s="374">
        <v>2.7913752900000002E-2</v>
      </c>
      <c r="M1385" s="374">
        <v>14.273499569454163</v>
      </c>
      <c r="N1385" s="374">
        <v>9.4418146000000008E-3</v>
      </c>
      <c r="O1385" s="374">
        <v>7.8262858000000008E-3</v>
      </c>
      <c r="P1385" s="374">
        <v>20.642343523922936</v>
      </c>
      <c r="Q1385" s="374">
        <v>4.1339836900000003E-2</v>
      </c>
      <c r="R1385" s="374">
        <v>3.5740038699999997E-2</v>
      </c>
      <c r="S1385" s="374">
        <v>15.668136923421994</v>
      </c>
      <c r="T1385" s="374">
        <v>4.2194817599999997E-2</v>
      </c>
      <c r="U1385" s="374">
        <v>3.8950971500000001E-2</v>
      </c>
      <c r="V1385" s="374">
        <v>8.328023602697554</v>
      </c>
      <c r="W1385" s="374">
        <v>1.2635881200000001E-2</v>
      </c>
      <c r="X1385" s="374">
        <v>1.0965669399999999E-2</v>
      </c>
      <c r="Y1385" s="374">
        <v>15.231279907088947</v>
      </c>
      <c r="Z1385" s="374">
        <v>5.4830698800000001E-2</v>
      </c>
      <c r="AA1385" s="374">
        <v>4.9916640900000003E-2</v>
      </c>
      <c r="AB1385" s="374">
        <v>9.8445284205812769</v>
      </c>
    </row>
    <row r="1386" spans="1:28" x14ac:dyDescent="0.25">
      <c r="A1386" s="373" t="s">
        <v>622</v>
      </c>
      <c r="B1386" s="374">
        <v>4.1254546699999999E-2</v>
      </c>
      <c r="C1386" s="374">
        <v>3.88104134E-2</v>
      </c>
      <c r="D1386" s="374">
        <v>6.2976224314065021</v>
      </c>
      <c r="E1386" s="374">
        <v>1.41559719E-2</v>
      </c>
      <c r="F1386" s="374">
        <v>1.32077323E-2</v>
      </c>
      <c r="G1386" s="374">
        <v>7.1794277659610106</v>
      </c>
      <c r="H1386" s="374">
        <v>5.54105186E-2</v>
      </c>
      <c r="I1386" s="374">
        <v>5.2018145699999997E-2</v>
      </c>
      <c r="J1386" s="374">
        <v>6.5215183170206803</v>
      </c>
      <c r="K1386" s="374">
        <v>1.8628445E-2</v>
      </c>
      <c r="L1386" s="374">
        <v>2.42614861E-2</v>
      </c>
      <c r="M1386" s="374">
        <v>-23.218038156368337</v>
      </c>
      <c r="N1386" s="374">
        <v>5.6140519E-3</v>
      </c>
      <c r="O1386" s="374">
        <v>5.7392763000000003E-3</v>
      </c>
      <c r="P1386" s="374">
        <v>-2.1818848484433495</v>
      </c>
      <c r="Q1386" s="374">
        <v>2.42424969E-2</v>
      </c>
      <c r="R1386" s="374">
        <v>3.0000762399999999E-2</v>
      </c>
      <c r="S1386" s="374">
        <v>-19.193730556660782</v>
      </c>
      <c r="T1386" s="374">
        <v>3.1251241899999997E-2</v>
      </c>
      <c r="U1386" s="374">
        <v>3.2440105300000001E-2</v>
      </c>
      <c r="V1386" s="374">
        <v>-3.664795132462173</v>
      </c>
      <c r="W1386" s="374">
        <v>1.03794738E-2</v>
      </c>
      <c r="X1386" s="374">
        <v>9.9376379000000008E-3</v>
      </c>
      <c r="Y1386" s="374">
        <v>4.4460857242544449</v>
      </c>
      <c r="Z1386" s="374">
        <v>4.1630715800000002E-2</v>
      </c>
      <c r="AA1386" s="374">
        <v>4.2377743199999998E-2</v>
      </c>
      <c r="AB1386" s="374">
        <v>-1.762782403193186</v>
      </c>
    </row>
    <row r="1387" spans="1:28" x14ac:dyDescent="0.25">
      <c r="A1387" s="373" t="s">
        <v>623</v>
      </c>
      <c r="B1387" s="374">
        <v>3.0334225499999999E-2</v>
      </c>
      <c r="C1387" s="374">
        <v>2.5805877000000001E-2</v>
      </c>
      <c r="D1387" s="374">
        <v>17.547741159891594</v>
      </c>
      <c r="E1387" s="374">
        <v>9.9091803000000006E-3</v>
      </c>
      <c r="F1387" s="374">
        <v>9.5502064000000005E-3</v>
      </c>
      <c r="G1387" s="374">
        <v>3.7588077677567222</v>
      </c>
      <c r="H1387" s="374">
        <v>4.0243405900000001E-2</v>
      </c>
      <c r="I1387" s="374">
        <v>3.5356083400000002E-2</v>
      </c>
      <c r="J1387" s="374">
        <v>13.823144505875895</v>
      </c>
      <c r="K1387" s="374">
        <v>1.9138813399999999E-2</v>
      </c>
      <c r="L1387" s="374">
        <v>1.3565562099999999E-2</v>
      </c>
      <c r="M1387" s="374">
        <v>41.083821362625294</v>
      </c>
      <c r="N1387" s="374">
        <v>3.8277627E-3</v>
      </c>
      <c r="O1387" s="374">
        <v>3.6522667000000002E-3</v>
      </c>
      <c r="P1387" s="374">
        <v>4.8051255402569604</v>
      </c>
      <c r="Q1387" s="374">
        <v>2.2966575999999999E-2</v>
      </c>
      <c r="R1387" s="374">
        <v>1.7217828899999999E-2</v>
      </c>
      <c r="S1387" s="374">
        <v>33.388339107028763</v>
      </c>
      <c r="T1387" s="374">
        <v>2.53845828E-2</v>
      </c>
      <c r="U1387" s="374">
        <v>2.04464044E-2</v>
      </c>
      <c r="V1387" s="374">
        <v>24.15181810646374</v>
      </c>
      <c r="W1387" s="374">
        <v>7.2205035000000002E-3</v>
      </c>
      <c r="X1387" s="374">
        <v>6.9677691E-3</v>
      </c>
      <c r="Y1387" s="374">
        <v>3.6271925256535775</v>
      </c>
      <c r="Z1387" s="374">
        <v>3.2605086300000002E-2</v>
      </c>
      <c r="AA1387" s="374">
        <v>2.74141735E-2</v>
      </c>
      <c r="AB1387" s="374">
        <v>18.935142436448071</v>
      </c>
    </row>
    <row r="1388" spans="1:28" x14ac:dyDescent="0.25">
      <c r="A1388" s="373" t="s">
        <v>624</v>
      </c>
      <c r="B1388" s="374">
        <v>1.86049917E-2</v>
      </c>
      <c r="C1388" s="374">
        <v>1.9710000500000002E-2</v>
      </c>
      <c r="D1388" s="374">
        <v>-5.6063357278961057</v>
      </c>
      <c r="E1388" s="374">
        <v>7.0779859999999997E-3</v>
      </c>
      <c r="F1388" s="374">
        <v>7.1118559000000001E-3</v>
      </c>
      <c r="G1388" s="374">
        <v>-0.4762455887217909</v>
      </c>
      <c r="H1388" s="374">
        <v>2.56829776E-2</v>
      </c>
      <c r="I1388" s="374">
        <v>2.68218564E-2</v>
      </c>
      <c r="J1388" s="374">
        <v>-4.2460849205053552</v>
      </c>
      <c r="K1388" s="374">
        <v>1.5055866500000001E-2</v>
      </c>
      <c r="L1388" s="374">
        <v>1.5913447899999999E-2</v>
      </c>
      <c r="M1388" s="374">
        <v>-5.3890357726938509</v>
      </c>
      <c r="N1388" s="374">
        <v>2.8070259999999998E-3</v>
      </c>
      <c r="O1388" s="374">
        <v>2.6087619000000001E-3</v>
      </c>
      <c r="P1388" s="374">
        <v>7.5999308330898074</v>
      </c>
      <c r="Q1388" s="374">
        <v>1.7862892500000001E-2</v>
      </c>
      <c r="R1388" s="374">
        <v>1.8522209800000002E-2</v>
      </c>
      <c r="S1388" s="374">
        <v>-3.5596038870048918</v>
      </c>
      <c r="T1388" s="374">
        <v>1.70358756E-2</v>
      </c>
      <c r="U1388" s="374">
        <v>1.8047664200000001E-2</v>
      </c>
      <c r="V1388" s="374">
        <v>-5.6062024912897019</v>
      </c>
      <c r="W1388" s="374">
        <v>5.1897369000000002E-3</v>
      </c>
      <c r="X1388" s="374">
        <v>5.1401575E-3</v>
      </c>
      <c r="Y1388" s="374">
        <v>0.96455021076689018</v>
      </c>
      <c r="Z1388" s="374">
        <v>2.2225612499999998E-2</v>
      </c>
      <c r="AA1388" s="374">
        <v>2.3187821800000001E-2</v>
      </c>
      <c r="AB1388" s="374">
        <v>-4.1496321142161063</v>
      </c>
    </row>
    <row r="1389" spans="1:28" x14ac:dyDescent="0.25">
      <c r="A1389" s="373" t="s">
        <v>625</v>
      </c>
      <c r="B1389" s="374">
        <v>1.51671128E-2</v>
      </c>
      <c r="C1389" s="374">
        <v>1.11757735E-2</v>
      </c>
      <c r="D1389" s="374">
        <v>35.714210743444298</v>
      </c>
      <c r="E1389" s="374">
        <v>3.4378789E-3</v>
      </c>
      <c r="F1389" s="374">
        <v>3.2511341000000002E-3</v>
      </c>
      <c r="G1389" s="374">
        <v>5.7439894589398799</v>
      </c>
      <c r="H1389" s="374">
        <v>1.86049917E-2</v>
      </c>
      <c r="I1389" s="374">
        <v>1.44269076E-2</v>
      </c>
      <c r="J1389" s="374">
        <v>28.960358074241775</v>
      </c>
      <c r="K1389" s="374">
        <v>8.6762621000000002E-3</v>
      </c>
      <c r="L1389" s="374">
        <v>7.8262858000000008E-3</v>
      </c>
      <c r="M1389" s="374">
        <v>10.860532335785633</v>
      </c>
      <c r="N1389" s="374">
        <v>1.2759208999999999E-3</v>
      </c>
      <c r="O1389" s="374">
        <v>1.0435048000000001E-3</v>
      </c>
      <c r="P1389" s="374">
        <v>22.272643115776745</v>
      </c>
      <c r="Q1389" s="374">
        <v>9.9521829999999999E-3</v>
      </c>
      <c r="R1389" s="374">
        <v>8.8697906E-3</v>
      </c>
      <c r="S1389" s="374">
        <v>12.203133634293462</v>
      </c>
      <c r="T1389" s="374">
        <v>1.2297420099999999E-2</v>
      </c>
      <c r="U1389" s="374">
        <v>9.7091864E-3</v>
      </c>
      <c r="V1389" s="374">
        <v>26.65757555133559</v>
      </c>
      <c r="W1389" s="374">
        <v>2.4820481000000002E-3</v>
      </c>
      <c r="X1389" s="374">
        <v>2.2845144999999998E-3</v>
      </c>
      <c r="Y1389" s="374">
        <v>8.6466336720559376</v>
      </c>
      <c r="Z1389" s="374">
        <v>1.47794682E-2</v>
      </c>
      <c r="AA1389" s="374">
        <v>1.1993700899999999E-2</v>
      </c>
      <c r="AB1389" s="374">
        <v>23.226919890923735</v>
      </c>
    </row>
    <row r="1390" spans="1:28" x14ac:dyDescent="0.25">
      <c r="A1390" s="373" t="s">
        <v>626</v>
      </c>
      <c r="B1390" s="374">
        <v>4.2467916E-3</v>
      </c>
      <c r="C1390" s="374">
        <v>4.2671135000000001E-3</v>
      </c>
      <c r="D1390" s="374">
        <v>-0.47624465578429698</v>
      </c>
      <c r="E1390" s="374">
        <v>1.8200535E-3</v>
      </c>
      <c r="F1390" s="374">
        <v>1.4223712E-3</v>
      </c>
      <c r="G1390" s="374">
        <v>27.959108002186774</v>
      </c>
      <c r="H1390" s="374">
        <v>6.0668451E-3</v>
      </c>
      <c r="I1390" s="374">
        <v>5.6894846999999997E-3</v>
      </c>
      <c r="J1390" s="374">
        <v>6.6325936336554481</v>
      </c>
      <c r="K1390" s="374">
        <v>4.5933151999999998E-3</v>
      </c>
      <c r="L1390" s="374">
        <v>4.1740190999999998E-3</v>
      </c>
      <c r="M1390" s="374">
        <v>10.045380482326971</v>
      </c>
      <c r="N1390" s="374">
        <v>7.6555250000000003E-4</v>
      </c>
      <c r="O1390" s="374">
        <v>1.0435048000000001E-3</v>
      </c>
      <c r="P1390" s="374">
        <v>-26.636417963769787</v>
      </c>
      <c r="Q1390" s="374">
        <v>5.3588676999999996E-3</v>
      </c>
      <c r="R1390" s="374">
        <v>5.2175238999999998E-3</v>
      </c>
      <c r="S1390" s="374">
        <v>2.709020652497629</v>
      </c>
      <c r="T1390" s="374">
        <v>4.3999942999999996E-3</v>
      </c>
      <c r="U1390" s="374">
        <v>4.2263517000000004E-3</v>
      </c>
      <c r="V1390" s="374">
        <v>4.1085695731379657</v>
      </c>
      <c r="W1390" s="374">
        <v>1.3538444E-3</v>
      </c>
      <c r="X1390" s="374">
        <v>1.2564830000000001E-3</v>
      </c>
      <c r="Y1390" s="374">
        <v>7.7487240177543049</v>
      </c>
      <c r="Z1390" s="374">
        <v>5.7538388000000001E-3</v>
      </c>
      <c r="AA1390" s="374">
        <v>5.4828346999999996E-3</v>
      </c>
      <c r="AB1390" s="374">
        <v>4.9427734890493902</v>
      </c>
    </row>
    <row r="1391" spans="1:28" x14ac:dyDescent="0.25">
      <c r="A1391" s="373" t="s">
        <v>627</v>
      </c>
      <c r="B1391" s="374">
        <v>2.0222817000000001E-3</v>
      </c>
      <c r="C1391" s="374">
        <v>1.0159794000000001E-3</v>
      </c>
      <c r="D1391" s="374">
        <v>99.047510215266172</v>
      </c>
      <c r="E1391" s="374">
        <v>0</v>
      </c>
      <c r="F1391" s="374">
        <v>4.0639179999999998E-4</v>
      </c>
      <c r="G1391" s="374">
        <v>-100</v>
      </c>
      <c r="H1391" s="374">
        <v>2.0222817000000001E-3</v>
      </c>
      <c r="I1391" s="374">
        <v>1.4223712E-3</v>
      </c>
      <c r="J1391" s="374">
        <v>42.176789012600935</v>
      </c>
      <c r="K1391" s="374">
        <v>2.8070259999999998E-3</v>
      </c>
      <c r="L1391" s="374">
        <v>4.4348953E-3</v>
      </c>
      <c r="M1391" s="374">
        <v>-36.705924038387117</v>
      </c>
      <c r="N1391" s="374">
        <v>1.7862892E-3</v>
      </c>
      <c r="O1391" s="374">
        <v>1.3043810000000001E-3</v>
      </c>
      <c r="P1391" s="374">
        <v>36.945355689786943</v>
      </c>
      <c r="Q1391" s="374">
        <v>4.5933151999999998E-3</v>
      </c>
      <c r="R1391" s="374">
        <v>5.7392763000000003E-3</v>
      </c>
      <c r="S1391" s="374">
        <v>-19.966996535782755</v>
      </c>
      <c r="T1391" s="374">
        <v>2.3692277E-3</v>
      </c>
      <c r="U1391" s="374">
        <v>2.5129659000000001E-3</v>
      </c>
      <c r="V1391" s="374">
        <v>-5.7198627327175515</v>
      </c>
      <c r="W1391" s="374">
        <v>7.8974259999999995E-4</v>
      </c>
      <c r="X1391" s="374">
        <v>7.9958009999999996E-4</v>
      </c>
      <c r="Y1391" s="374">
        <v>-1.2303332711757098</v>
      </c>
      <c r="Z1391" s="374">
        <v>3.1589703000000002E-3</v>
      </c>
      <c r="AA1391" s="374">
        <v>3.312546E-3</v>
      </c>
      <c r="AB1391" s="374">
        <v>-4.6361831654564085</v>
      </c>
    </row>
    <row r="1392" spans="1:28" x14ac:dyDescent="0.25">
      <c r="A1392" s="373" t="s">
        <v>628</v>
      </c>
      <c r="B1392" s="374">
        <v>1.0111409000000001E-3</v>
      </c>
      <c r="C1392" s="374">
        <v>1.0159794000000001E-3</v>
      </c>
      <c r="D1392" s="374">
        <v>-0.47623997100728621</v>
      </c>
      <c r="E1392" s="374">
        <v>2.022282E-4</v>
      </c>
      <c r="F1392" s="374">
        <v>0</v>
      </c>
      <c r="G1392" s="374">
        <v>0</v>
      </c>
      <c r="H1392" s="374">
        <v>1.2133689999999999E-3</v>
      </c>
      <c r="I1392" s="374">
        <v>1.0159794000000001E-3</v>
      </c>
      <c r="J1392" s="374">
        <v>19.428504160615834</v>
      </c>
      <c r="K1392" s="374">
        <v>1.2759208999999999E-3</v>
      </c>
      <c r="L1392" s="374">
        <v>1.3043810000000001E-3</v>
      </c>
      <c r="M1392" s="374">
        <v>-2.1818855073786114</v>
      </c>
      <c r="N1392" s="374">
        <v>2.551842E-4</v>
      </c>
      <c r="O1392" s="374">
        <v>0</v>
      </c>
      <c r="P1392" s="374">
        <v>0</v>
      </c>
      <c r="Q1392" s="374">
        <v>1.5311051000000001E-3</v>
      </c>
      <c r="R1392" s="374">
        <v>1.3043810000000001E-3</v>
      </c>
      <c r="S1392" s="374">
        <v>17.381738924440015</v>
      </c>
      <c r="T1392" s="374">
        <v>1.1282037E-3</v>
      </c>
      <c r="U1392" s="374">
        <v>1.1422572000000001E-3</v>
      </c>
      <c r="V1392" s="374">
        <v>-1.2303271102165225</v>
      </c>
      <c r="W1392" s="374">
        <v>2.2564070000000001E-4</v>
      </c>
      <c r="X1392" s="374">
        <v>0</v>
      </c>
      <c r="Y1392" s="374">
        <v>0</v>
      </c>
      <c r="Z1392" s="374">
        <v>1.3538444E-3</v>
      </c>
      <c r="AA1392" s="374">
        <v>1.1422572000000001E-3</v>
      </c>
      <c r="AB1392" s="374">
        <v>18.523603965901891</v>
      </c>
    </row>
    <row r="1393" spans="1:28" s="340" customFormat="1" x14ac:dyDescent="0.25">
      <c r="A1393" s="379" t="s">
        <v>32</v>
      </c>
      <c r="B1393" s="375">
        <v>0.38666026139999998</v>
      </c>
      <c r="C1393" s="375">
        <v>0.36250145309999998</v>
      </c>
      <c r="D1393" s="375">
        <v>6.6644721264980777</v>
      </c>
      <c r="E1393" s="375">
        <v>0.123561412</v>
      </c>
      <c r="F1393" s="375">
        <v>0.1190727867</v>
      </c>
      <c r="G1393" s="375">
        <v>3.7696483171330675</v>
      </c>
      <c r="H1393" s="375">
        <v>0.51022167340000002</v>
      </c>
      <c r="I1393" s="375">
        <v>0.48157423980000003</v>
      </c>
      <c r="J1393" s="375">
        <v>5.9487055644623865</v>
      </c>
      <c r="K1393" s="375">
        <v>0.1985332907</v>
      </c>
      <c r="L1393" s="375">
        <v>0.18991786990000001</v>
      </c>
      <c r="M1393" s="375">
        <v>4.5363929179157214</v>
      </c>
      <c r="N1393" s="375">
        <v>5.4099045800000002E-2</v>
      </c>
      <c r="O1393" s="375">
        <v>5.0609981800000002E-2</v>
      </c>
      <c r="P1393" s="375">
        <v>6.8940234236559261</v>
      </c>
      <c r="Q1393" s="375">
        <v>0.25263233639999999</v>
      </c>
      <c r="R1393" s="375">
        <v>0.24052785169999999</v>
      </c>
      <c r="S1393" s="375">
        <v>5.0324669739691519</v>
      </c>
      <c r="T1393" s="375">
        <v>0.30348678959999997</v>
      </c>
      <c r="U1393" s="375">
        <v>0.28693501599999999</v>
      </c>
      <c r="V1393" s="375">
        <v>5.7684746291125411</v>
      </c>
      <c r="W1393" s="375">
        <v>9.2851162799999998E-2</v>
      </c>
      <c r="X1393" s="375">
        <v>8.9096063899999994E-2</v>
      </c>
      <c r="Y1393" s="375">
        <v>4.2146630677362573</v>
      </c>
      <c r="Z1393" s="375">
        <v>0.39633795240000003</v>
      </c>
      <c r="AA1393" s="375">
        <v>0.37603107990000001</v>
      </c>
      <c r="AB1393" s="375">
        <v>5.4003175762493694</v>
      </c>
    </row>
    <row r="1394" spans="1:28" ht="12.75" customHeight="1" x14ac:dyDescent="0.25">
      <c r="A1394" s="1074"/>
      <c r="B1394" s="1072"/>
      <c r="C1394" s="1072"/>
      <c r="D1394" s="1072"/>
      <c r="E1394" s="1072"/>
      <c r="F1394" s="1072"/>
      <c r="G1394" s="1072"/>
      <c r="H1394" s="1072"/>
      <c r="I1394" s="1072"/>
      <c r="J1394" s="1072"/>
      <c r="K1394" s="1072"/>
      <c r="L1394" s="1072"/>
      <c r="M1394" s="1072"/>
      <c r="N1394" s="1072"/>
      <c r="O1394" s="1072"/>
      <c r="P1394" s="1072"/>
      <c r="Q1394" s="1072"/>
      <c r="R1394" s="1072"/>
      <c r="S1394" s="1072"/>
      <c r="T1394" s="1072"/>
      <c r="U1394" s="1072"/>
      <c r="V1394" s="1072"/>
      <c r="W1394" s="1072"/>
      <c r="X1394" s="1072"/>
      <c r="Y1394" s="1072"/>
      <c r="Z1394" s="1072"/>
      <c r="AA1394" s="1072"/>
      <c r="AB1394" s="1075"/>
    </row>
    <row r="1395" spans="1:28" x14ac:dyDescent="0.25">
      <c r="A1395" s="1082" t="s">
        <v>630</v>
      </c>
      <c r="B1395" s="1077"/>
      <c r="C1395" s="1077"/>
      <c r="D1395" s="1077"/>
      <c r="E1395" s="1077"/>
      <c r="F1395" s="1077"/>
      <c r="G1395" s="1077"/>
      <c r="H1395" s="1077"/>
      <c r="I1395" s="1077"/>
      <c r="J1395" s="1077"/>
      <c r="K1395" s="1077"/>
      <c r="L1395" s="1077"/>
      <c r="M1395" s="1077"/>
      <c r="N1395" s="1077"/>
      <c r="O1395" s="1077"/>
      <c r="P1395" s="1077"/>
      <c r="Q1395" s="1077"/>
      <c r="R1395" s="1077"/>
      <c r="S1395" s="1077"/>
      <c r="T1395" s="1077"/>
      <c r="U1395" s="1077"/>
      <c r="V1395" s="1077"/>
      <c r="W1395" s="1077"/>
      <c r="X1395" s="1077"/>
      <c r="Y1395" s="1077"/>
      <c r="Z1395" s="1077"/>
      <c r="AA1395" s="1077"/>
      <c r="AB1395" s="1078"/>
    </row>
    <row r="1396" spans="1:28" x14ac:dyDescent="0.25">
      <c r="A1396" s="373" t="s">
        <v>610</v>
      </c>
      <c r="B1396" s="374">
        <v>0</v>
      </c>
      <c r="C1396" s="374">
        <v>0</v>
      </c>
      <c r="D1396" s="374">
        <v>0</v>
      </c>
      <c r="E1396" s="374">
        <v>0</v>
      </c>
      <c r="F1396" s="374">
        <v>0</v>
      </c>
      <c r="G1396" s="374">
        <v>0</v>
      </c>
      <c r="H1396" s="374">
        <v>0</v>
      </c>
      <c r="I1396" s="374">
        <v>0</v>
      </c>
      <c r="J1396" s="374">
        <v>0</v>
      </c>
      <c r="K1396" s="374">
        <v>0</v>
      </c>
      <c r="L1396" s="374">
        <v>0</v>
      </c>
      <c r="M1396" s="374">
        <v>0</v>
      </c>
      <c r="N1396" s="374">
        <v>0</v>
      </c>
      <c r="O1396" s="374">
        <v>0</v>
      </c>
      <c r="P1396" s="374">
        <v>0</v>
      </c>
      <c r="Q1396" s="374">
        <v>0</v>
      </c>
      <c r="R1396" s="374">
        <v>0</v>
      </c>
      <c r="S1396" s="374">
        <v>0</v>
      </c>
      <c r="T1396" s="374">
        <v>0</v>
      </c>
      <c r="U1396" s="374">
        <v>0</v>
      </c>
      <c r="V1396" s="374">
        <v>0</v>
      </c>
      <c r="W1396" s="374">
        <v>0</v>
      </c>
      <c r="X1396" s="374">
        <v>0</v>
      </c>
      <c r="Y1396" s="374">
        <v>0</v>
      </c>
      <c r="Z1396" s="374">
        <v>0</v>
      </c>
      <c r="AA1396" s="374">
        <v>0</v>
      </c>
      <c r="AB1396" s="374">
        <v>0</v>
      </c>
    </row>
    <row r="1397" spans="1:28" x14ac:dyDescent="0.25">
      <c r="A1397" s="373" t="s">
        <v>611</v>
      </c>
      <c r="B1397" s="374">
        <v>0</v>
      </c>
      <c r="C1397" s="374">
        <v>0</v>
      </c>
      <c r="D1397" s="374">
        <v>0</v>
      </c>
      <c r="E1397" s="374">
        <v>0</v>
      </c>
      <c r="F1397" s="374">
        <v>0</v>
      </c>
      <c r="G1397" s="374">
        <v>0</v>
      </c>
      <c r="H1397" s="374">
        <v>0</v>
      </c>
      <c r="I1397" s="374">
        <v>0</v>
      </c>
      <c r="J1397" s="374">
        <v>0</v>
      </c>
      <c r="K1397" s="374">
        <v>0</v>
      </c>
      <c r="L1397" s="374">
        <v>0</v>
      </c>
      <c r="M1397" s="374">
        <v>0</v>
      </c>
      <c r="N1397" s="374">
        <v>0</v>
      </c>
      <c r="O1397" s="374">
        <v>0</v>
      </c>
      <c r="P1397" s="374">
        <v>0</v>
      </c>
      <c r="Q1397" s="374">
        <v>0</v>
      </c>
      <c r="R1397" s="374">
        <v>0</v>
      </c>
      <c r="S1397" s="374">
        <v>0</v>
      </c>
      <c r="T1397" s="374">
        <v>0</v>
      </c>
      <c r="U1397" s="374">
        <v>0</v>
      </c>
      <c r="V1397" s="374">
        <v>0</v>
      </c>
      <c r="W1397" s="374">
        <v>0</v>
      </c>
      <c r="X1397" s="374">
        <v>0</v>
      </c>
      <c r="Y1397" s="374">
        <v>0</v>
      </c>
      <c r="Z1397" s="374">
        <v>0</v>
      </c>
      <c r="AA1397" s="374">
        <v>0</v>
      </c>
      <c r="AB1397" s="374">
        <v>0</v>
      </c>
    </row>
    <row r="1398" spans="1:28" x14ac:dyDescent="0.25">
      <c r="A1398" s="373" t="s">
        <v>612</v>
      </c>
      <c r="B1398" s="374">
        <v>0</v>
      </c>
      <c r="C1398" s="374">
        <v>0</v>
      </c>
      <c r="D1398" s="374">
        <v>0</v>
      </c>
      <c r="E1398" s="374">
        <v>0</v>
      </c>
      <c r="F1398" s="374">
        <v>0</v>
      </c>
      <c r="G1398" s="374">
        <v>0</v>
      </c>
      <c r="H1398" s="374">
        <v>0</v>
      </c>
      <c r="I1398" s="374">
        <v>0</v>
      </c>
      <c r="J1398" s="374">
        <v>0</v>
      </c>
      <c r="K1398" s="374">
        <v>0</v>
      </c>
      <c r="L1398" s="374">
        <v>0</v>
      </c>
      <c r="M1398" s="374">
        <v>0</v>
      </c>
      <c r="N1398" s="374">
        <v>0</v>
      </c>
      <c r="O1398" s="374">
        <v>1.5217780000000001E-4</v>
      </c>
      <c r="P1398" s="374">
        <v>-100</v>
      </c>
      <c r="Q1398" s="374">
        <v>0</v>
      </c>
      <c r="R1398" s="374">
        <v>1.5217780000000001E-4</v>
      </c>
      <c r="S1398" s="374">
        <v>-100</v>
      </c>
      <c r="T1398" s="374">
        <v>0</v>
      </c>
      <c r="U1398" s="374">
        <v>0</v>
      </c>
      <c r="V1398" s="374">
        <v>0</v>
      </c>
      <c r="W1398" s="374">
        <v>0</v>
      </c>
      <c r="X1398" s="374">
        <v>6.6631700000000001E-5</v>
      </c>
      <c r="Y1398" s="374">
        <v>-100</v>
      </c>
      <c r="Z1398" s="374">
        <v>0</v>
      </c>
      <c r="AA1398" s="374">
        <v>6.6631700000000001E-5</v>
      </c>
      <c r="AB1398" s="374">
        <v>-100</v>
      </c>
    </row>
    <row r="1399" spans="1:28" x14ac:dyDescent="0.25">
      <c r="A1399" s="373" t="s">
        <v>613</v>
      </c>
      <c r="B1399" s="374">
        <v>0</v>
      </c>
      <c r="C1399" s="374">
        <v>0</v>
      </c>
      <c r="D1399" s="374">
        <v>0</v>
      </c>
      <c r="E1399" s="374">
        <v>4.0445630000000003E-4</v>
      </c>
      <c r="F1399" s="374">
        <v>1.185309E-4</v>
      </c>
      <c r="G1399" s="374">
        <v>241.22435584307556</v>
      </c>
      <c r="H1399" s="374">
        <v>4.0445630000000003E-4</v>
      </c>
      <c r="I1399" s="374">
        <v>1.185309E-4</v>
      </c>
      <c r="J1399" s="374">
        <v>241.22435584307556</v>
      </c>
      <c r="K1399" s="374">
        <v>0</v>
      </c>
      <c r="L1399" s="374">
        <v>2.1739700000000001E-5</v>
      </c>
      <c r="M1399" s="374">
        <v>-100</v>
      </c>
      <c r="N1399" s="374">
        <v>2.551842E-4</v>
      </c>
      <c r="O1399" s="374">
        <v>0</v>
      </c>
      <c r="P1399" s="374">
        <v>0</v>
      </c>
      <c r="Q1399" s="374">
        <v>2.551842E-4</v>
      </c>
      <c r="R1399" s="374">
        <v>2.1739700000000001E-5</v>
      </c>
      <c r="S1399" s="374">
        <v>1073.8165660059706</v>
      </c>
      <c r="T1399" s="374">
        <v>0</v>
      </c>
      <c r="U1399" s="374">
        <v>9.5188102E-6</v>
      </c>
      <c r="V1399" s="374">
        <v>-100</v>
      </c>
      <c r="W1399" s="374">
        <v>3.384611E-4</v>
      </c>
      <c r="X1399" s="374">
        <v>6.6631700000000001E-5</v>
      </c>
      <c r="Y1399" s="374">
        <v>407.95807400981818</v>
      </c>
      <c r="Z1399" s="374">
        <v>3.384611E-4</v>
      </c>
      <c r="AA1399" s="374">
        <v>7.6150500000000002E-5</v>
      </c>
      <c r="AB1399" s="374">
        <v>344.46339813921111</v>
      </c>
    </row>
    <row r="1400" spans="1:28" x14ac:dyDescent="0.25">
      <c r="A1400" s="373" t="s">
        <v>614</v>
      </c>
      <c r="B1400" s="374">
        <v>1.3481878000000001E-3</v>
      </c>
      <c r="C1400" s="374">
        <v>1.7779639999999999E-3</v>
      </c>
      <c r="D1400" s="374">
        <v>-24.172379193279493</v>
      </c>
      <c r="E1400" s="374">
        <v>6.5724160000000002E-4</v>
      </c>
      <c r="F1400" s="374">
        <v>6.4345359999999998E-4</v>
      </c>
      <c r="G1400" s="374">
        <v>2.1428118515461003</v>
      </c>
      <c r="H1400" s="374">
        <v>2.0054294000000001E-3</v>
      </c>
      <c r="I1400" s="374">
        <v>2.4214176000000001E-3</v>
      </c>
      <c r="J1400" s="374">
        <v>-17.179531527316893</v>
      </c>
      <c r="K1400" s="374">
        <v>5.3163370000000002E-4</v>
      </c>
      <c r="L1400" s="374">
        <v>9.3480639999999997E-4</v>
      </c>
      <c r="M1400" s="374">
        <v>-43.129005107367682</v>
      </c>
      <c r="N1400" s="374">
        <v>5.103684E-4</v>
      </c>
      <c r="O1400" s="374">
        <v>7.1740949999999997E-4</v>
      </c>
      <c r="P1400" s="374">
        <v>-28.859542562511365</v>
      </c>
      <c r="Q1400" s="374">
        <v>1.0420021E-3</v>
      </c>
      <c r="R1400" s="374">
        <v>1.6522158999999999E-3</v>
      </c>
      <c r="S1400" s="374">
        <v>-36.933054572347345</v>
      </c>
      <c r="T1400" s="374">
        <v>9.8717820000000008E-4</v>
      </c>
      <c r="U1400" s="374">
        <v>1.4087838999999999E-3</v>
      </c>
      <c r="V1400" s="374">
        <v>-29.926924917299225</v>
      </c>
      <c r="W1400" s="374">
        <v>5.923069E-4</v>
      </c>
      <c r="X1400" s="374">
        <v>6.7583550000000002E-4</v>
      </c>
      <c r="Y1400" s="374">
        <v>-12.359309328971325</v>
      </c>
      <c r="Z1400" s="374">
        <v>1.5794851999999999E-3</v>
      </c>
      <c r="AA1400" s="374">
        <v>2.0846193999999999E-3</v>
      </c>
      <c r="AB1400" s="374">
        <v>-24.231483214633808</v>
      </c>
    </row>
    <row r="1401" spans="1:28" x14ac:dyDescent="0.25">
      <c r="A1401" s="373" t="s">
        <v>615</v>
      </c>
      <c r="B1401" s="374">
        <v>5.4601605999999997E-3</v>
      </c>
      <c r="C1401" s="374">
        <v>4.9444331000000003E-3</v>
      </c>
      <c r="D1401" s="374">
        <v>10.430467751702398</v>
      </c>
      <c r="E1401" s="374">
        <v>1.4493018999999999E-3</v>
      </c>
      <c r="F1401" s="374">
        <v>1.2530413E-3</v>
      </c>
      <c r="G1401" s="374">
        <v>15.662739927247404</v>
      </c>
      <c r="H1401" s="374">
        <v>6.9094624999999996E-3</v>
      </c>
      <c r="I1401" s="374">
        <v>6.1974743999999998E-3</v>
      </c>
      <c r="J1401" s="374">
        <v>11.488358870832926</v>
      </c>
      <c r="K1401" s="374">
        <v>3.0622101000000001E-3</v>
      </c>
      <c r="L1401" s="374">
        <v>2.1957080000000002E-3</v>
      </c>
      <c r="M1401" s="374">
        <v>39.46344869172038</v>
      </c>
      <c r="N1401" s="374">
        <v>7.8681789999999997E-4</v>
      </c>
      <c r="O1401" s="374">
        <v>1.2174222E-3</v>
      </c>
      <c r="P1401" s="374">
        <v>-35.370169855617881</v>
      </c>
      <c r="Q1401" s="374">
        <v>3.849028E-3</v>
      </c>
      <c r="R1401" s="374">
        <v>3.4131302E-3</v>
      </c>
      <c r="S1401" s="374">
        <v>12.771203395639574</v>
      </c>
      <c r="T1401" s="374">
        <v>4.3999942999999996E-3</v>
      </c>
      <c r="U1401" s="374">
        <v>3.7408924000000001E-3</v>
      </c>
      <c r="V1401" s="374">
        <v>17.618841429387256</v>
      </c>
      <c r="W1401" s="374">
        <v>1.1564088000000001E-3</v>
      </c>
      <c r="X1401" s="374">
        <v>1.2374453000000001E-3</v>
      </c>
      <c r="Y1401" s="374">
        <v>-6.548693505886682</v>
      </c>
      <c r="Z1401" s="374">
        <v>5.5564031000000002E-3</v>
      </c>
      <c r="AA1401" s="374">
        <v>4.9783377999999996E-3</v>
      </c>
      <c r="AB1401" s="374">
        <v>11.611612614957556</v>
      </c>
    </row>
    <row r="1402" spans="1:28" x14ac:dyDescent="0.25">
      <c r="A1402" s="373" t="s">
        <v>616</v>
      </c>
      <c r="B1402" s="374">
        <v>1.54765831E-2</v>
      </c>
      <c r="C1402" s="374">
        <v>1.5849278800000002E-2</v>
      </c>
      <c r="D1402" s="374">
        <v>-2.3514994259549615</v>
      </c>
      <c r="E1402" s="374">
        <v>5.5612747000000004E-3</v>
      </c>
      <c r="F1402" s="374">
        <v>4.9275001000000001E-3</v>
      </c>
      <c r="G1402" s="374">
        <v>12.86199060655524</v>
      </c>
      <c r="H1402" s="374">
        <v>2.10378578E-2</v>
      </c>
      <c r="I1402" s="374">
        <v>2.0776778900000001E-2</v>
      </c>
      <c r="J1402" s="374">
        <v>1.2565898749589133</v>
      </c>
      <c r="K1402" s="374">
        <v>4.3168657000000003E-3</v>
      </c>
      <c r="L1402" s="374">
        <v>4.5001143999999996E-3</v>
      </c>
      <c r="M1402" s="374">
        <v>-4.0720898117612148</v>
      </c>
      <c r="N1402" s="374">
        <v>1.2971861999999999E-3</v>
      </c>
      <c r="O1402" s="374">
        <v>1.2391619E-3</v>
      </c>
      <c r="P1402" s="374">
        <v>4.6825439032623484</v>
      </c>
      <c r="Q1402" s="374">
        <v>5.6140519E-3</v>
      </c>
      <c r="R1402" s="374">
        <v>5.7392763000000003E-3</v>
      </c>
      <c r="S1402" s="374">
        <v>-2.1818848484433495</v>
      </c>
      <c r="T1402" s="374">
        <v>1.0542721499999999E-2</v>
      </c>
      <c r="U1402" s="374">
        <v>1.08800001E-2</v>
      </c>
      <c r="V1402" s="374">
        <v>-3.0999871038604243</v>
      </c>
      <c r="W1402" s="374">
        <v>3.6760637000000001E-3</v>
      </c>
      <c r="X1402" s="374">
        <v>3.312546E-3</v>
      </c>
      <c r="Y1402" s="374">
        <v>10.973966852082961</v>
      </c>
      <c r="Z1402" s="374">
        <v>1.42187852E-2</v>
      </c>
      <c r="AA1402" s="374">
        <v>1.41925461E-2</v>
      </c>
      <c r="AB1402" s="374">
        <v>0.18487944175147319</v>
      </c>
    </row>
    <row r="1403" spans="1:28" x14ac:dyDescent="0.25">
      <c r="A1403" s="373" t="s">
        <v>617</v>
      </c>
      <c r="B1403" s="374">
        <v>2.31719778E-2</v>
      </c>
      <c r="C1403" s="374">
        <v>2.07259799E-2</v>
      </c>
      <c r="D1403" s="374">
        <v>11.801603165696406</v>
      </c>
      <c r="E1403" s="374">
        <v>8.1902408999999995E-3</v>
      </c>
      <c r="F1403" s="374">
        <v>7.3150517000000002E-3</v>
      </c>
      <c r="G1403" s="374">
        <v>11.964224395023738</v>
      </c>
      <c r="H1403" s="374">
        <v>3.13622187E-2</v>
      </c>
      <c r="I1403" s="374">
        <v>2.80410317E-2</v>
      </c>
      <c r="J1403" s="374">
        <v>11.844025696101612</v>
      </c>
      <c r="K1403" s="374">
        <v>5.596653E-3</v>
      </c>
      <c r="L1403" s="374">
        <v>4.7432035000000003E-3</v>
      </c>
      <c r="M1403" s="374">
        <v>17.993103184377389</v>
      </c>
      <c r="N1403" s="374">
        <v>2.1265348000000001E-3</v>
      </c>
      <c r="O1403" s="374">
        <v>2.4783239E-3</v>
      </c>
      <c r="P1403" s="374">
        <v>-14.194637754976258</v>
      </c>
      <c r="Q1403" s="374">
        <v>7.7231877999999997E-3</v>
      </c>
      <c r="R1403" s="374">
        <v>7.2215274000000003E-3</v>
      </c>
      <c r="S1403" s="374">
        <v>6.9467353956172762</v>
      </c>
      <c r="T1403" s="374">
        <v>1.5401689600000001E-2</v>
      </c>
      <c r="U1403" s="374">
        <v>1.37278551E-2</v>
      </c>
      <c r="V1403" s="374">
        <v>12.192979076534694</v>
      </c>
      <c r="W1403" s="374">
        <v>5.5093946000000001E-3</v>
      </c>
      <c r="X1403" s="374">
        <v>5.1972703999999996E-3</v>
      </c>
      <c r="Y1403" s="374">
        <v>6.0055409085507661</v>
      </c>
      <c r="Z1403" s="374">
        <v>2.0911084199999999E-2</v>
      </c>
      <c r="AA1403" s="374">
        <v>1.8925125500000001E-2</v>
      </c>
      <c r="AB1403" s="374">
        <v>10.493767663522213</v>
      </c>
    </row>
    <row r="1404" spans="1:28" x14ac:dyDescent="0.25">
      <c r="A1404" s="373" t="s">
        <v>618</v>
      </c>
      <c r="B1404" s="374">
        <v>3.0334225499999999E-2</v>
      </c>
      <c r="C1404" s="374">
        <v>3.11228359E-2</v>
      </c>
      <c r="D1404" s="374">
        <v>-2.5338642099770881</v>
      </c>
      <c r="E1404" s="374">
        <v>1.0279932E-2</v>
      </c>
      <c r="F1404" s="374">
        <v>1.0159794099999999E-2</v>
      </c>
      <c r="G1404" s="374">
        <v>1.1824836095841729</v>
      </c>
      <c r="H1404" s="374">
        <v>4.0614157499999998E-2</v>
      </c>
      <c r="I1404" s="374">
        <v>4.1282630000000001E-2</v>
      </c>
      <c r="J1404" s="374">
        <v>-1.619258511388455</v>
      </c>
      <c r="K1404" s="374">
        <v>8.7187927999999998E-3</v>
      </c>
      <c r="L1404" s="374">
        <v>7.4349715999999996E-3</v>
      </c>
      <c r="M1404" s="374">
        <v>17.267331592766276</v>
      </c>
      <c r="N1404" s="374">
        <v>3.8915587000000001E-3</v>
      </c>
      <c r="O1404" s="374">
        <v>4.1957588000000002E-3</v>
      </c>
      <c r="P1404" s="374">
        <v>-7.2501808254564093</v>
      </c>
      <c r="Q1404" s="374">
        <v>1.26103515E-2</v>
      </c>
      <c r="R1404" s="374">
        <v>1.1630730400000001E-2</v>
      </c>
      <c r="S1404" s="374">
        <v>8.42269630804957</v>
      </c>
      <c r="T1404" s="374">
        <v>2.0777751099999998E-2</v>
      </c>
      <c r="U1404" s="374">
        <v>2.0751006299999999E-2</v>
      </c>
      <c r="V1404" s="374">
        <v>0.12888435198441517</v>
      </c>
      <c r="W1404" s="374">
        <v>7.4555460000000004E-3</v>
      </c>
      <c r="X1404" s="374">
        <v>7.5484165000000002E-3</v>
      </c>
      <c r="Y1404" s="374">
        <v>-1.2303308912538169</v>
      </c>
      <c r="Z1404" s="374">
        <v>2.8233297099999999E-2</v>
      </c>
      <c r="AA1404" s="374">
        <v>2.8299422899999999E-2</v>
      </c>
      <c r="AB1404" s="374">
        <v>-0.23366483561755302</v>
      </c>
    </row>
    <row r="1405" spans="1:28" x14ac:dyDescent="0.25">
      <c r="A1405" s="373" t="s">
        <v>619</v>
      </c>
      <c r="B1405" s="374">
        <v>3.8659285199999997E-2</v>
      </c>
      <c r="C1405" s="374">
        <v>3.63720628E-2</v>
      </c>
      <c r="D1405" s="374">
        <v>6.2884044069119849</v>
      </c>
      <c r="E1405" s="374">
        <v>1.14412119E-2</v>
      </c>
      <c r="F1405" s="374">
        <v>1.10757149E-2</v>
      </c>
      <c r="G1405" s="374">
        <v>3.2999856289186225</v>
      </c>
      <c r="H1405" s="374">
        <v>5.0100497100000002E-2</v>
      </c>
      <c r="I1405" s="374">
        <v>4.74477778E-2</v>
      </c>
      <c r="J1405" s="374">
        <v>5.5908188391490921</v>
      </c>
      <c r="K1405" s="374">
        <v>1.4247783300000001E-2</v>
      </c>
      <c r="L1405" s="374">
        <v>1.6217803400000001E-2</v>
      </c>
      <c r="M1405" s="374">
        <v>-12.147268353246909</v>
      </c>
      <c r="N1405" s="374">
        <v>4.7209073000000004E-3</v>
      </c>
      <c r="O1405" s="374">
        <v>3.9170956E-3</v>
      </c>
      <c r="P1405" s="374">
        <v>20.520604603063575</v>
      </c>
      <c r="Q1405" s="374">
        <v>1.8968690600000001E-2</v>
      </c>
      <c r="R1405" s="374">
        <v>2.0134899000000001E-2</v>
      </c>
      <c r="S1405" s="374">
        <v>-5.7919754154217573</v>
      </c>
      <c r="T1405" s="374">
        <v>2.7866630900000001E-2</v>
      </c>
      <c r="U1405" s="374">
        <v>2.7547436799999998E-2</v>
      </c>
      <c r="V1405" s="374">
        <v>1.158707077966703</v>
      </c>
      <c r="W1405" s="374">
        <v>8.4700746000000004E-3</v>
      </c>
      <c r="X1405" s="374">
        <v>7.9412838000000006E-3</v>
      </c>
      <c r="Y1405" s="374">
        <v>6.6587571143093882</v>
      </c>
      <c r="Z1405" s="374">
        <v>3.6336705499999997E-2</v>
      </c>
      <c r="AA1405" s="374">
        <v>3.5488720600000002E-2</v>
      </c>
      <c r="AB1405" s="374">
        <v>2.3894490577944127</v>
      </c>
    </row>
    <row r="1406" spans="1:28" x14ac:dyDescent="0.25">
      <c r="A1406" s="373" t="s">
        <v>620</v>
      </c>
      <c r="B1406" s="374">
        <v>3.6367365899999997E-2</v>
      </c>
      <c r="C1406" s="374">
        <v>3.3764382400000001E-2</v>
      </c>
      <c r="D1406" s="374">
        <v>7.7092584403379849</v>
      </c>
      <c r="E1406" s="374">
        <v>1.04484555E-2</v>
      </c>
      <c r="F1406" s="374">
        <v>9.5502064000000005E-3</v>
      </c>
      <c r="G1406" s="374">
        <v>9.4055464602314842</v>
      </c>
      <c r="H1406" s="374">
        <v>4.6815821399999999E-2</v>
      </c>
      <c r="I1406" s="374">
        <v>4.3314588799999998E-2</v>
      </c>
      <c r="J1406" s="374">
        <v>8.0832640849172854</v>
      </c>
      <c r="K1406" s="374">
        <v>1.63743181E-2</v>
      </c>
      <c r="L1406" s="374">
        <v>1.6312008699999998E-2</v>
      </c>
      <c r="M1406" s="374">
        <v>0.38198483795561788</v>
      </c>
      <c r="N1406" s="374">
        <v>3.9978855000000002E-3</v>
      </c>
      <c r="O1406" s="374">
        <v>3.7174857999999998E-3</v>
      </c>
      <c r="P1406" s="374">
        <v>7.5427241712665127</v>
      </c>
      <c r="Q1406" s="374">
        <v>2.03722036E-2</v>
      </c>
      <c r="R1406" s="374">
        <v>2.0029494500000002E-2</v>
      </c>
      <c r="S1406" s="374">
        <v>1.7110222127672658</v>
      </c>
      <c r="T1406" s="374">
        <v>2.7528169799999998E-2</v>
      </c>
      <c r="U1406" s="374">
        <v>2.61227882E-2</v>
      </c>
      <c r="V1406" s="374">
        <v>5.3799065752100583</v>
      </c>
      <c r="W1406" s="374">
        <v>7.5965714E-3</v>
      </c>
      <c r="X1406" s="374">
        <v>6.9963255E-3</v>
      </c>
      <c r="Y1406" s="374">
        <v>8.5794450243917417</v>
      </c>
      <c r="Z1406" s="374">
        <v>3.5124741199999997E-2</v>
      </c>
      <c r="AA1406" s="374">
        <v>3.3119113800000002E-2</v>
      </c>
      <c r="AB1406" s="374">
        <v>6.0558003215653411</v>
      </c>
    </row>
    <row r="1407" spans="1:28" x14ac:dyDescent="0.25">
      <c r="A1407" s="373" t="s">
        <v>621</v>
      </c>
      <c r="B1407" s="374">
        <v>3.1261104599999999E-2</v>
      </c>
      <c r="C1407" s="374">
        <v>3.0868841000000001E-2</v>
      </c>
      <c r="D1407" s="374">
        <v>1.2707428827664735</v>
      </c>
      <c r="E1407" s="374">
        <v>8.8474824000000004E-3</v>
      </c>
      <c r="F1407" s="374">
        <v>9.0422166999999994E-3</v>
      </c>
      <c r="G1407" s="374">
        <v>-2.1536123990481104</v>
      </c>
      <c r="H1407" s="374">
        <v>4.0108587100000002E-2</v>
      </c>
      <c r="I1407" s="374">
        <v>3.9911057799999997E-2</v>
      </c>
      <c r="J1407" s="374">
        <v>0.49492374015704943</v>
      </c>
      <c r="K1407" s="374">
        <v>1.49070091E-2</v>
      </c>
      <c r="L1407" s="374">
        <v>1.38699177E-2</v>
      </c>
      <c r="M1407" s="374">
        <v>7.4772714765279469</v>
      </c>
      <c r="N1407" s="374">
        <v>3.7427012999999999E-3</v>
      </c>
      <c r="O1407" s="374">
        <v>2.4348445E-3</v>
      </c>
      <c r="P1407" s="374">
        <v>53.714181747540749</v>
      </c>
      <c r="Q1407" s="374">
        <v>1.8649710399999998E-2</v>
      </c>
      <c r="R1407" s="374">
        <v>1.63047622E-2</v>
      </c>
      <c r="S1407" s="374">
        <v>14.381983442849599</v>
      </c>
      <c r="T1407" s="374">
        <v>2.4030738400000001E-2</v>
      </c>
      <c r="U1407" s="374">
        <v>2.3425792000000001E-2</v>
      </c>
      <c r="V1407" s="374">
        <v>2.5823946528680919</v>
      </c>
      <c r="W1407" s="374">
        <v>6.5905898000000003E-3</v>
      </c>
      <c r="X1407" s="374">
        <v>6.1491514000000004E-3</v>
      </c>
      <c r="Y1407" s="374">
        <v>7.178850727272712</v>
      </c>
      <c r="Z1407" s="374">
        <v>3.0621328199999999E-2</v>
      </c>
      <c r="AA1407" s="374">
        <v>2.9574943400000001E-2</v>
      </c>
      <c r="AB1407" s="374">
        <v>3.5380787913866119</v>
      </c>
    </row>
    <row r="1408" spans="1:28" x14ac:dyDescent="0.25">
      <c r="A1408" s="373" t="s">
        <v>622</v>
      </c>
      <c r="B1408" s="374">
        <v>2.6525594999999999E-2</v>
      </c>
      <c r="C1408" s="374">
        <v>2.5016183899999999E-2</v>
      </c>
      <c r="D1408" s="374">
        <v>6.0337384232292957</v>
      </c>
      <c r="E1408" s="374">
        <v>9.5215762999999991E-3</v>
      </c>
      <c r="F1408" s="374">
        <v>8.6866239000000008E-3</v>
      </c>
      <c r="G1408" s="374">
        <v>9.6119322030276741</v>
      </c>
      <c r="H1408" s="374">
        <v>3.60471713E-2</v>
      </c>
      <c r="I1408" s="374">
        <v>3.3702807799999998E-2</v>
      </c>
      <c r="J1408" s="374">
        <v>6.9559886936185755</v>
      </c>
      <c r="K1408" s="374">
        <v>1.08027969E-2</v>
      </c>
      <c r="L1408" s="374">
        <v>1.3782958999999999E-2</v>
      </c>
      <c r="M1408" s="374">
        <v>-21.62207766851806</v>
      </c>
      <c r="N1408" s="374">
        <v>4.1448097E-3</v>
      </c>
      <c r="O1408" s="374">
        <v>3.9091903000000004E-3</v>
      </c>
      <c r="P1408" s="374">
        <v>6.0273197751462559</v>
      </c>
      <c r="Q1408" s="374">
        <v>1.49476066E-2</v>
      </c>
      <c r="R1408" s="374">
        <v>1.76921492E-2</v>
      </c>
      <c r="S1408" s="374">
        <v>-15.512771054406437</v>
      </c>
      <c r="T1408" s="374">
        <v>1.95743338E-2</v>
      </c>
      <c r="U1408" s="374">
        <v>2.0097669799999999E-2</v>
      </c>
      <c r="V1408" s="374">
        <v>-2.6039635699457997</v>
      </c>
      <c r="W1408" s="374">
        <v>7.1444352999999999E-3</v>
      </c>
      <c r="X1408" s="374">
        <v>6.5948048000000004E-3</v>
      </c>
      <c r="Y1408" s="374">
        <v>8.3342952015804883</v>
      </c>
      <c r="Z1408" s="374">
        <v>2.6718769100000001E-2</v>
      </c>
      <c r="AA1408" s="374">
        <v>2.6692474599999998E-2</v>
      </c>
      <c r="AB1408" s="374">
        <v>9.8509038199123822E-2</v>
      </c>
    </row>
    <row r="1409" spans="1:28" x14ac:dyDescent="0.25">
      <c r="A1409" s="373" t="s">
        <v>623</v>
      </c>
      <c r="B1409" s="374">
        <v>1.9060005000000001E-2</v>
      </c>
      <c r="C1409" s="374">
        <v>1.52058252E-2</v>
      </c>
      <c r="D1409" s="374">
        <v>25.346732251006031</v>
      </c>
      <c r="E1409" s="374">
        <v>5.5612747000000004E-3</v>
      </c>
      <c r="F1409" s="374">
        <v>5.3677578999999998E-3</v>
      </c>
      <c r="G1409" s="374">
        <v>3.6051700468830772</v>
      </c>
      <c r="H1409" s="374">
        <v>2.4621279699999998E-2</v>
      </c>
      <c r="I1409" s="374">
        <v>2.0573582999999999E-2</v>
      </c>
      <c r="J1409" s="374">
        <v>19.674242935710318</v>
      </c>
      <c r="K1409" s="374">
        <v>8.6337314000000005E-3</v>
      </c>
      <c r="L1409" s="374">
        <v>6.5001651999999997E-3</v>
      </c>
      <c r="M1409" s="374">
        <v>32.823261168808472</v>
      </c>
      <c r="N1409" s="374">
        <v>1.7437586E-3</v>
      </c>
      <c r="O1409" s="374">
        <v>1.5000381E-3</v>
      </c>
      <c r="P1409" s="374">
        <v>16.24762064376899</v>
      </c>
      <c r="Q1409" s="374">
        <v>1.03774899E-2</v>
      </c>
      <c r="R1409" s="374">
        <v>8.0002032999999997E-3</v>
      </c>
      <c r="S1409" s="374">
        <v>29.715327359243492</v>
      </c>
      <c r="T1409" s="374">
        <v>1.44504088E-2</v>
      </c>
      <c r="U1409" s="374">
        <v>1.13940159E-2</v>
      </c>
      <c r="V1409" s="374">
        <v>26.824544803382278</v>
      </c>
      <c r="W1409" s="374">
        <v>3.8734993E-3</v>
      </c>
      <c r="X1409" s="374">
        <v>3.6742608000000002E-3</v>
      </c>
      <c r="Y1409" s="374">
        <v>5.4225464888066677</v>
      </c>
      <c r="Z1409" s="374">
        <v>1.8323908100000001E-2</v>
      </c>
      <c r="AA1409" s="374">
        <v>1.50682766E-2</v>
      </c>
      <c r="AB1409" s="374">
        <v>21.605864999850088</v>
      </c>
    </row>
    <row r="1410" spans="1:28" x14ac:dyDescent="0.25">
      <c r="A1410" s="373" t="s">
        <v>624</v>
      </c>
      <c r="B1410" s="374">
        <v>1.0330489E-2</v>
      </c>
      <c r="C1410" s="374">
        <v>1.1903892100000001E-2</v>
      </c>
      <c r="D1410" s="374">
        <v>-13.217551761914914</v>
      </c>
      <c r="E1410" s="374">
        <v>3.2693554E-3</v>
      </c>
      <c r="F1410" s="374">
        <v>3.1326031999999999E-3</v>
      </c>
      <c r="G1410" s="374">
        <v>4.365449157429202</v>
      </c>
      <c r="H1410" s="374">
        <v>1.35998444E-2</v>
      </c>
      <c r="I1410" s="374">
        <v>1.5036495299999999E-2</v>
      </c>
      <c r="J1410" s="374">
        <v>-9.5544265557679466</v>
      </c>
      <c r="K1410" s="374">
        <v>6.9325035000000002E-3</v>
      </c>
      <c r="L1410" s="374">
        <v>7.2610540999999999E-3</v>
      </c>
      <c r="M1410" s="374">
        <v>-4.5248333847285327</v>
      </c>
      <c r="N1410" s="374">
        <v>1.5523704000000001E-3</v>
      </c>
      <c r="O1410" s="374">
        <v>1.0869841000000001E-3</v>
      </c>
      <c r="P1410" s="374">
        <v>42.814453311690585</v>
      </c>
      <c r="Q1410" s="374">
        <v>8.4848739000000003E-3</v>
      </c>
      <c r="R1410" s="374">
        <v>8.3480381999999995E-3</v>
      </c>
      <c r="S1410" s="374">
        <v>1.6391360068285454</v>
      </c>
      <c r="T1410" s="374">
        <v>8.8281938000000001E-3</v>
      </c>
      <c r="U1410" s="374">
        <v>9.8710062000000008E-3</v>
      </c>
      <c r="V1410" s="374">
        <v>-10.564398186681323</v>
      </c>
      <c r="W1410" s="374">
        <v>2.5102532000000001E-3</v>
      </c>
      <c r="X1410" s="374">
        <v>2.2369204E-3</v>
      </c>
      <c r="Y1410" s="374">
        <v>12.219156300778522</v>
      </c>
      <c r="Z1410" s="374">
        <v>1.1338447E-2</v>
      </c>
      <c r="AA1410" s="374">
        <v>1.2107926600000001E-2</v>
      </c>
      <c r="AB1410" s="374">
        <v>-6.3551723215765188</v>
      </c>
    </row>
    <row r="1411" spans="1:28" x14ac:dyDescent="0.25">
      <c r="A1411" s="373" t="s">
        <v>625</v>
      </c>
      <c r="B1411" s="374">
        <v>8.8643348E-3</v>
      </c>
      <c r="C1411" s="374">
        <v>6.4176032999999997E-3</v>
      </c>
      <c r="D1411" s="374">
        <v>38.125315411751927</v>
      </c>
      <c r="E1411" s="374">
        <v>2.1908052000000002E-3</v>
      </c>
      <c r="F1411" s="374">
        <v>2.1674226999999998E-3</v>
      </c>
      <c r="G1411" s="374">
        <v>1.0788158673432857</v>
      </c>
      <c r="H1411" s="374">
        <v>1.105514E-2</v>
      </c>
      <c r="I1411" s="374">
        <v>8.5850260000000008E-3</v>
      </c>
      <c r="J1411" s="374">
        <v>28.772353164684628</v>
      </c>
      <c r="K1411" s="374">
        <v>4.3168657000000003E-3</v>
      </c>
      <c r="L1411" s="374">
        <v>3.3044317999999999E-3</v>
      </c>
      <c r="M1411" s="374">
        <v>30.638668348367794</v>
      </c>
      <c r="N1411" s="374">
        <v>4.0404159999999999E-4</v>
      </c>
      <c r="O1411" s="374">
        <v>6.0871109999999999E-4</v>
      </c>
      <c r="P1411" s="374">
        <v>-33.623421685591083</v>
      </c>
      <c r="Q1411" s="374">
        <v>4.7209073000000004E-3</v>
      </c>
      <c r="R1411" s="374">
        <v>3.9131429000000004E-3</v>
      </c>
      <c r="S1411" s="374">
        <v>20.642343523922936</v>
      </c>
      <c r="T1411" s="374">
        <v>6.8538373000000003E-3</v>
      </c>
      <c r="U1411" s="374">
        <v>5.0544882000000003E-3</v>
      </c>
      <c r="V1411" s="374">
        <v>35.599036515704995</v>
      </c>
      <c r="W1411" s="374">
        <v>1.4008529E-3</v>
      </c>
      <c r="X1411" s="374">
        <v>1.4849344E-3</v>
      </c>
      <c r="Y1411" s="374">
        <v>-5.6623040048099043</v>
      </c>
      <c r="Z1411" s="374">
        <v>8.2546903000000008E-3</v>
      </c>
      <c r="AA1411" s="374">
        <v>6.5394225999999998E-3</v>
      </c>
      <c r="AB1411" s="374">
        <v>26.22965061166105</v>
      </c>
    </row>
    <row r="1412" spans="1:28" x14ac:dyDescent="0.25">
      <c r="A1412" s="373" t="s">
        <v>626</v>
      </c>
      <c r="B1412" s="374">
        <v>1.8874629E-3</v>
      </c>
      <c r="C1412" s="374">
        <v>1.8287628999999999E-3</v>
      </c>
      <c r="D1412" s="374">
        <v>3.2098201467232412</v>
      </c>
      <c r="E1412" s="374">
        <v>2.022282E-4</v>
      </c>
      <c r="F1412" s="374">
        <v>1.3546390000000001E-4</v>
      </c>
      <c r="G1412" s="374">
        <v>49.285676848223027</v>
      </c>
      <c r="H1412" s="374">
        <v>2.0896910999999999E-3</v>
      </c>
      <c r="I1412" s="374">
        <v>1.9642269000000002E-3</v>
      </c>
      <c r="J1412" s="374">
        <v>6.3874596157908137</v>
      </c>
      <c r="K1412" s="374">
        <v>2.3391883E-3</v>
      </c>
      <c r="L1412" s="374">
        <v>1.8913523999999999E-3</v>
      </c>
      <c r="M1412" s="374">
        <v>23.678078183631989</v>
      </c>
      <c r="N1412" s="374">
        <v>4.465723E-4</v>
      </c>
      <c r="O1412" s="374">
        <v>6.0871109999999999E-4</v>
      </c>
      <c r="P1412" s="374">
        <v>-26.63641257732937</v>
      </c>
      <c r="Q1412" s="374">
        <v>2.7857606000000002E-3</v>
      </c>
      <c r="R1412" s="374">
        <v>2.5000635E-3</v>
      </c>
      <c r="S1412" s="374">
        <v>11.427593739119036</v>
      </c>
      <c r="T1412" s="374">
        <v>2.0871767999999999E-3</v>
      </c>
      <c r="U1412" s="374">
        <v>1.8561680000000001E-3</v>
      </c>
      <c r="V1412" s="374">
        <v>12.445468298128182</v>
      </c>
      <c r="W1412" s="374">
        <v>3.1025600000000002E-4</v>
      </c>
      <c r="X1412" s="374">
        <v>3.4267720000000001E-4</v>
      </c>
      <c r="Y1412" s="374">
        <v>-9.4611488596264888</v>
      </c>
      <c r="Z1412" s="374">
        <v>2.3974328E-3</v>
      </c>
      <c r="AA1412" s="374">
        <v>2.1988452000000001E-3</v>
      </c>
      <c r="AB1412" s="374">
        <v>9.0314497810032321</v>
      </c>
    </row>
    <row r="1413" spans="1:28" x14ac:dyDescent="0.25">
      <c r="A1413" s="373" t="s">
        <v>627</v>
      </c>
      <c r="B1413" s="374">
        <v>8.7632210000000005E-4</v>
      </c>
      <c r="C1413" s="374">
        <v>4.2332479999999999E-4</v>
      </c>
      <c r="D1413" s="374">
        <v>107.00939326021062</v>
      </c>
      <c r="E1413" s="374">
        <v>0</v>
      </c>
      <c r="F1413" s="374">
        <v>2.0319589999999999E-4</v>
      </c>
      <c r="G1413" s="374">
        <v>-100</v>
      </c>
      <c r="H1413" s="374">
        <v>8.7632210000000005E-4</v>
      </c>
      <c r="I1413" s="374">
        <v>6.2652059999999997E-4</v>
      </c>
      <c r="J1413" s="374">
        <v>39.871234880385444</v>
      </c>
      <c r="K1413" s="374">
        <v>9.569407E-4</v>
      </c>
      <c r="L1413" s="374">
        <v>1.1087238000000001E-3</v>
      </c>
      <c r="M1413" s="374">
        <v>-13.689892829936557</v>
      </c>
      <c r="N1413" s="374">
        <v>4.2530700000000003E-5</v>
      </c>
      <c r="O1413" s="374">
        <v>1.9565709999999999E-4</v>
      </c>
      <c r="P1413" s="374">
        <v>-78.262633965238166</v>
      </c>
      <c r="Q1413" s="374">
        <v>9.9947139999999996E-4</v>
      </c>
      <c r="R1413" s="374">
        <v>1.3043810000000001E-3</v>
      </c>
      <c r="S1413" s="374">
        <v>-23.375808141946266</v>
      </c>
      <c r="T1413" s="374">
        <v>9.1196460000000001E-4</v>
      </c>
      <c r="U1413" s="374">
        <v>7.2342960000000003E-4</v>
      </c>
      <c r="V1413" s="374">
        <v>26.061278111926846</v>
      </c>
      <c r="W1413" s="374">
        <v>1.88034E-5</v>
      </c>
      <c r="X1413" s="374">
        <v>1.9989500000000001E-4</v>
      </c>
      <c r="Y1413" s="374">
        <v>-90.593361514795262</v>
      </c>
      <c r="Z1413" s="374">
        <v>9.30768E-4</v>
      </c>
      <c r="AA1413" s="374">
        <v>9.2332459999999999E-4</v>
      </c>
      <c r="AB1413" s="374">
        <v>0.80615202930800489</v>
      </c>
    </row>
    <row r="1414" spans="1:28" x14ac:dyDescent="0.25">
      <c r="A1414" s="373" t="s">
        <v>628</v>
      </c>
      <c r="B1414" s="374">
        <v>3.7075159999999999E-4</v>
      </c>
      <c r="C1414" s="374">
        <v>6.0958759999999996E-4</v>
      </c>
      <c r="D1414" s="374">
        <v>-39.179930825364551</v>
      </c>
      <c r="E1414" s="374">
        <v>2.022282E-4</v>
      </c>
      <c r="F1414" s="374">
        <v>0</v>
      </c>
      <c r="G1414" s="374">
        <v>0</v>
      </c>
      <c r="H1414" s="374">
        <v>5.7297979999999999E-4</v>
      </c>
      <c r="I1414" s="374">
        <v>6.0958759999999996E-4</v>
      </c>
      <c r="J1414" s="374">
        <v>-6.0053386912725877</v>
      </c>
      <c r="K1414" s="374">
        <v>2.551842E-4</v>
      </c>
      <c r="L1414" s="374">
        <v>1.3043810000000001E-4</v>
      </c>
      <c r="M1414" s="374">
        <v>95.636244318186158</v>
      </c>
      <c r="N1414" s="374">
        <v>2.551842E-4</v>
      </c>
      <c r="O1414" s="374">
        <v>8.6958699999999998E-5</v>
      </c>
      <c r="P1414" s="374">
        <v>193.45447896530192</v>
      </c>
      <c r="Q1414" s="374">
        <v>5.103684E-4</v>
      </c>
      <c r="R1414" s="374">
        <v>2.1739679999999999E-4</v>
      </c>
      <c r="S1414" s="374">
        <v>134.76352917798238</v>
      </c>
      <c r="T1414" s="374">
        <v>3.1965770000000001E-4</v>
      </c>
      <c r="U1414" s="374">
        <v>3.9979000000000002E-4</v>
      </c>
      <c r="V1414" s="374">
        <v>-20.043597888891675</v>
      </c>
      <c r="W1414" s="374">
        <v>2.2564070000000001E-4</v>
      </c>
      <c r="X1414" s="374">
        <v>3.8075199999999998E-5</v>
      </c>
      <c r="Y1414" s="374">
        <v>492.61855485985632</v>
      </c>
      <c r="Z1414" s="374">
        <v>5.4529839999999997E-4</v>
      </c>
      <c r="AA1414" s="374">
        <v>4.378653E-4</v>
      </c>
      <c r="AB1414" s="374">
        <v>24.535650575645064</v>
      </c>
    </row>
    <row r="1415" spans="1:28" s="340" customFormat="1" x14ac:dyDescent="0.25">
      <c r="A1415" s="379" t="s">
        <v>32</v>
      </c>
      <c r="B1415" s="375">
        <v>0.24999385120000001</v>
      </c>
      <c r="C1415" s="375">
        <v>0.2368309576</v>
      </c>
      <c r="D1415" s="375">
        <v>5.5579277867176868</v>
      </c>
      <c r="E1415" s="375">
        <v>7.8227065100000007E-2</v>
      </c>
      <c r="F1415" s="375">
        <v>7.3778577400000003E-2</v>
      </c>
      <c r="G1415" s="375">
        <v>6.0295113524376553</v>
      </c>
      <c r="H1415" s="375">
        <v>0.3282209163</v>
      </c>
      <c r="I1415" s="375">
        <v>0.3106095351</v>
      </c>
      <c r="J1415" s="375">
        <v>5.6699422296646595</v>
      </c>
      <c r="K1415" s="375">
        <v>0.1019924763</v>
      </c>
      <c r="L1415" s="375">
        <v>0.10020939769999999</v>
      </c>
      <c r="M1415" s="375">
        <v>1.7793526764206868</v>
      </c>
      <c r="N1415" s="375">
        <v>2.9918411700000001E-2</v>
      </c>
      <c r="O1415" s="375">
        <v>2.80659306E-2</v>
      </c>
      <c r="P1415" s="375">
        <v>6.6004620562982508</v>
      </c>
      <c r="Q1415" s="375">
        <v>0.131910888</v>
      </c>
      <c r="R1415" s="375">
        <v>0.1282753284</v>
      </c>
      <c r="S1415" s="375">
        <v>2.8341845975737856</v>
      </c>
      <c r="T1415" s="375">
        <v>0.18456044669999999</v>
      </c>
      <c r="U1415" s="375">
        <v>0.17701064150000001</v>
      </c>
      <c r="V1415" s="375">
        <v>4.2651702383667001</v>
      </c>
      <c r="W1415" s="375">
        <v>5.6869157699999999E-2</v>
      </c>
      <c r="X1415" s="375">
        <v>5.37631056E-2</v>
      </c>
      <c r="Y1415" s="375">
        <v>5.7772929322743583</v>
      </c>
      <c r="Z1415" s="375">
        <v>0.2414296044</v>
      </c>
      <c r="AA1415" s="375">
        <v>0.23077374710000001</v>
      </c>
      <c r="AB1415" s="375">
        <v>4.6174477963399019</v>
      </c>
    </row>
    <row r="1416" spans="1:28" ht="12.75" customHeight="1" x14ac:dyDescent="0.25">
      <c r="A1416" s="1071"/>
      <c r="B1416" s="1072"/>
      <c r="C1416" s="1072"/>
      <c r="D1416" s="1072"/>
      <c r="E1416" s="1072"/>
      <c r="F1416" s="1072"/>
      <c r="G1416" s="1072"/>
      <c r="H1416" s="1072"/>
      <c r="I1416" s="1072"/>
      <c r="J1416" s="1072"/>
      <c r="K1416" s="1072"/>
      <c r="L1416" s="1072"/>
      <c r="M1416" s="1072"/>
      <c r="N1416" s="1072"/>
      <c r="O1416" s="1072"/>
      <c r="P1416" s="1072"/>
      <c r="Q1416" s="1072"/>
      <c r="R1416" s="1072"/>
      <c r="S1416" s="1072"/>
      <c r="T1416" s="1072"/>
      <c r="U1416" s="1072"/>
      <c r="V1416" s="1072"/>
      <c r="W1416" s="1072"/>
      <c r="X1416" s="1072"/>
      <c r="Y1416" s="1072"/>
      <c r="Z1416" s="1072"/>
      <c r="AA1416" s="1072"/>
      <c r="AB1416" s="1072"/>
    </row>
    <row r="1417" spans="1:28" x14ac:dyDescent="0.25">
      <c r="A1417" s="1088" t="s">
        <v>655</v>
      </c>
      <c r="B1417" s="1077"/>
      <c r="C1417" s="1077"/>
      <c r="D1417" s="1077"/>
      <c r="E1417" s="1077"/>
      <c r="F1417" s="1077"/>
      <c r="G1417" s="1077"/>
      <c r="H1417" s="1077"/>
      <c r="I1417" s="1077"/>
      <c r="J1417" s="1077"/>
      <c r="K1417" s="1077"/>
      <c r="L1417" s="1077"/>
      <c r="M1417" s="1077"/>
      <c r="N1417" s="1077"/>
      <c r="O1417" s="1077"/>
      <c r="P1417" s="1077"/>
      <c r="Q1417" s="1077"/>
      <c r="R1417" s="1077"/>
      <c r="S1417" s="1077"/>
      <c r="T1417" s="1077"/>
      <c r="U1417" s="1077"/>
      <c r="V1417" s="1077"/>
      <c r="W1417" s="1077"/>
      <c r="X1417" s="1077"/>
      <c r="Y1417" s="1077"/>
      <c r="Z1417" s="1077"/>
      <c r="AA1417" s="1077"/>
      <c r="AB1417" s="1078"/>
    </row>
    <row r="1418" spans="1:28" x14ac:dyDescent="0.25">
      <c r="A1418" s="1082" t="s">
        <v>609</v>
      </c>
      <c r="B1418" s="1077"/>
      <c r="C1418" s="1077"/>
      <c r="D1418" s="1077"/>
      <c r="E1418" s="1077"/>
      <c r="F1418" s="1077"/>
      <c r="G1418" s="1077"/>
      <c r="H1418" s="1077"/>
      <c r="I1418" s="1077"/>
      <c r="J1418" s="1077"/>
      <c r="K1418" s="1077"/>
      <c r="L1418" s="1077"/>
      <c r="M1418" s="1077"/>
      <c r="N1418" s="1077"/>
      <c r="O1418" s="1077"/>
      <c r="P1418" s="1077"/>
      <c r="Q1418" s="1077"/>
      <c r="R1418" s="1077"/>
      <c r="S1418" s="1077"/>
      <c r="T1418" s="1077"/>
      <c r="U1418" s="1077"/>
      <c r="V1418" s="1077"/>
      <c r="W1418" s="1077"/>
      <c r="X1418" s="1077"/>
      <c r="Y1418" s="1077"/>
      <c r="Z1418" s="1077"/>
      <c r="AA1418" s="1077"/>
      <c r="AB1418" s="1078"/>
    </row>
    <row r="1419" spans="1:28" x14ac:dyDescent="0.25">
      <c r="A1419" s="373" t="s">
        <v>610</v>
      </c>
      <c r="B1419" s="374">
        <v>0</v>
      </c>
      <c r="C1419" s="374">
        <v>0</v>
      </c>
      <c r="D1419" s="374">
        <v>0</v>
      </c>
      <c r="E1419" s="374">
        <v>0</v>
      </c>
      <c r="F1419" s="374">
        <v>0</v>
      </c>
      <c r="G1419" s="374">
        <v>0</v>
      </c>
      <c r="H1419" s="374">
        <v>0</v>
      </c>
      <c r="I1419" s="374">
        <v>0</v>
      </c>
      <c r="J1419" s="374">
        <v>0</v>
      </c>
      <c r="K1419" s="374">
        <v>2.551842E-4</v>
      </c>
      <c r="L1419" s="374">
        <v>0</v>
      </c>
      <c r="M1419" s="374">
        <v>0</v>
      </c>
      <c r="N1419" s="374">
        <v>2.551842E-4</v>
      </c>
      <c r="O1419" s="374">
        <v>5.2175240000000003E-4</v>
      </c>
      <c r="P1419" s="374">
        <v>-51.090938920453468</v>
      </c>
      <c r="Q1419" s="374">
        <v>5.103684E-4</v>
      </c>
      <c r="R1419" s="374">
        <v>5.2175240000000003E-4</v>
      </c>
      <c r="S1419" s="374">
        <v>-2.1818778409069206</v>
      </c>
      <c r="T1419" s="374">
        <v>1.1282039999999999E-4</v>
      </c>
      <c r="U1419" s="374">
        <v>0</v>
      </c>
      <c r="V1419" s="374">
        <v>0</v>
      </c>
      <c r="W1419" s="374">
        <v>1.1282039999999999E-4</v>
      </c>
      <c r="X1419" s="374">
        <v>2.2845140000000001E-4</v>
      </c>
      <c r="Y1419" s="374">
        <v>-50.615141776325288</v>
      </c>
      <c r="Z1419" s="374">
        <v>2.2564070000000001E-4</v>
      </c>
      <c r="AA1419" s="374">
        <v>2.2845140000000001E-4</v>
      </c>
      <c r="AB1419" s="374">
        <v>-1.2303273256368819</v>
      </c>
    </row>
    <row r="1420" spans="1:28" x14ac:dyDescent="0.25">
      <c r="A1420" s="373" t="s">
        <v>611</v>
      </c>
      <c r="B1420" s="374">
        <v>0</v>
      </c>
      <c r="C1420" s="374">
        <v>4.0639179999999998E-4</v>
      </c>
      <c r="D1420" s="374">
        <v>-100</v>
      </c>
      <c r="E1420" s="374">
        <v>2.022282E-4</v>
      </c>
      <c r="F1420" s="374">
        <v>8.1278350000000004E-4</v>
      </c>
      <c r="G1420" s="374">
        <v>-75.119056919831664</v>
      </c>
      <c r="H1420" s="374">
        <v>2.022282E-4</v>
      </c>
      <c r="I1420" s="374">
        <v>1.2191753E-3</v>
      </c>
      <c r="J1420" s="374">
        <v>-83.412705293488145</v>
      </c>
      <c r="K1420" s="374">
        <v>5.103684E-4</v>
      </c>
      <c r="L1420" s="374">
        <v>0</v>
      </c>
      <c r="M1420" s="374">
        <v>0</v>
      </c>
      <c r="N1420" s="374">
        <v>2.551842E-4</v>
      </c>
      <c r="O1420" s="374">
        <v>0</v>
      </c>
      <c r="P1420" s="374">
        <v>0</v>
      </c>
      <c r="Q1420" s="374">
        <v>7.6555250000000003E-4</v>
      </c>
      <c r="R1420" s="374">
        <v>0</v>
      </c>
      <c r="S1420" s="374">
        <v>0</v>
      </c>
      <c r="T1420" s="374">
        <v>2.2564070000000001E-4</v>
      </c>
      <c r="U1420" s="374">
        <v>2.2845140000000001E-4</v>
      </c>
      <c r="V1420" s="374">
        <v>-1.2303273256368819</v>
      </c>
      <c r="W1420" s="374">
        <v>2.2564070000000001E-4</v>
      </c>
      <c r="X1420" s="374">
        <v>4.5690290000000001E-4</v>
      </c>
      <c r="Y1420" s="374">
        <v>-50.615174471424893</v>
      </c>
      <c r="Z1420" s="374">
        <v>4.512815E-4</v>
      </c>
      <c r="AA1420" s="374">
        <v>6.8535429999999999E-4</v>
      </c>
      <c r="AB1420" s="374">
        <v>-34.153546567082159</v>
      </c>
    </row>
    <row r="1421" spans="1:28" x14ac:dyDescent="0.25">
      <c r="A1421" s="373" t="s">
        <v>612</v>
      </c>
      <c r="B1421" s="374">
        <v>2.022282E-4</v>
      </c>
      <c r="C1421" s="374">
        <v>0</v>
      </c>
      <c r="D1421" s="374">
        <v>0</v>
      </c>
      <c r="E1421" s="374">
        <v>4.0445630000000003E-4</v>
      </c>
      <c r="F1421" s="374">
        <v>4.0639179999999998E-4</v>
      </c>
      <c r="G1421" s="374">
        <v>-0.47626453092802778</v>
      </c>
      <c r="H1421" s="374">
        <v>6.0668449999999997E-4</v>
      </c>
      <c r="I1421" s="374">
        <v>4.0639179999999998E-4</v>
      </c>
      <c r="J1421" s="374">
        <v>49.285615507005808</v>
      </c>
      <c r="K1421" s="374">
        <v>2.551842E-4</v>
      </c>
      <c r="L1421" s="374">
        <v>2.6087620000000001E-4</v>
      </c>
      <c r="M1421" s="374">
        <v>-2.1818778409069206</v>
      </c>
      <c r="N1421" s="374">
        <v>5.103684E-4</v>
      </c>
      <c r="O1421" s="374">
        <v>2.6087620000000001E-4</v>
      </c>
      <c r="P1421" s="374">
        <v>95.636244318186158</v>
      </c>
      <c r="Q1421" s="374">
        <v>7.6555250000000003E-4</v>
      </c>
      <c r="R1421" s="374">
        <v>5.2175240000000003E-4</v>
      </c>
      <c r="S1421" s="374">
        <v>46.727164072460425</v>
      </c>
      <c r="T1421" s="374">
        <v>2.2564070000000001E-4</v>
      </c>
      <c r="U1421" s="374">
        <v>1.1422570000000001E-4</v>
      </c>
      <c r="V1421" s="374">
        <v>97.539345348726243</v>
      </c>
      <c r="W1421" s="374">
        <v>4.512815E-4</v>
      </c>
      <c r="X1421" s="374">
        <v>3.4267720000000001E-4</v>
      </c>
      <c r="Y1421" s="374">
        <v>31.692887650535241</v>
      </c>
      <c r="Z1421" s="374">
        <v>6.7692220000000001E-4</v>
      </c>
      <c r="AA1421" s="374">
        <v>4.5690290000000001E-4</v>
      </c>
      <c r="AB1421" s="374">
        <v>48.154498472213668</v>
      </c>
    </row>
    <row r="1422" spans="1:28" x14ac:dyDescent="0.25">
      <c r="A1422" s="373" t="s">
        <v>613</v>
      </c>
      <c r="B1422" s="374">
        <v>2.022282E-4</v>
      </c>
      <c r="C1422" s="374">
        <v>6.0958759999999996E-4</v>
      </c>
      <c r="D1422" s="374">
        <v>-66.825407865908034</v>
      </c>
      <c r="E1422" s="374">
        <v>4.0445630000000003E-4</v>
      </c>
      <c r="F1422" s="374">
        <v>4.0639179999999998E-4</v>
      </c>
      <c r="G1422" s="374">
        <v>-0.47626453092802778</v>
      </c>
      <c r="H1422" s="374">
        <v>6.0668449999999997E-4</v>
      </c>
      <c r="I1422" s="374">
        <v>1.0159794000000001E-3</v>
      </c>
      <c r="J1422" s="374">
        <v>-40.285747919692085</v>
      </c>
      <c r="K1422" s="374">
        <v>2.551842E-4</v>
      </c>
      <c r="L1422" s="374">
        <v>5.2175240000000003E-4</v>
      </c>
      <c r="M1422" s="374">
        <v>-51.090938920453468</v>
      </c>
      <c r="N1422" s="374">
        <v>0</v>
      </c>
      <c r="O1422" s="374">
        <v>0</v>
      </c>
      <c r="P1422" s="374">
        <v>0</v>
      </c>
      <c r="Q1422" s="374">
        <v>2.551842E-4</v>
      </c>
      <c r="R1422" s="374">
        <v>5.2175240000000003E-4</v>
      </c>
      <c r="S1422" s="374">
        <v>-51.090938920453468</v>
      </c>
      <c r="T1422" s="374">
        <v>2.2564070000000001E-4</v>
      </c>
      <c r="U1422" s="374">
        <v>5.7112860000000005E-4</v>
      </c>
      <c r="V1422" s="374">
        <v>-60.492137847763182</v>
      </c>
      <c r="W1422" s="374">
        <v>2.2564070000000001E-4</v>
      </c>
      <c r="X1422" s="374">
        <v>2.2845140000000001E-4</v>
      </c>
      <c r="Y1422" s="374">
        <v>-1.2303273256368819</v>
      </c>
      <c r="Z1422" s="374">
        <v>4.512815E-4</v>
      </c>
      <c r="AA1422" s="374">
        <v>7.9958009999999996E-4</v>
      </c>
      <c r="AB1422" s="374">
        <v>-43.560188654019768</v>
      </c>
    </row>
    <row r="1423" spans="1:28" x14ac:dyDescent="0.25">
      <c r="A1423" s="373" t="s">
        <v>614</v>
      </c>
      <c r="B1423" s="374">
        <v>1.4155972000000001E-3</v>
      </c>
      <c r="C1423" s="374">
        <v>1.6255671000000001E-3</v>
      </c>
      <c r="D1423" s="374">
        <v>-12.916716879912249</v>
      </c>
      <c r="E1423" s="374">
        <v>1.2133689999999999E-3</v>
      </c>
      <c r="F1423" s="374">
        <v>1.2191753E-3</v>
      </c>
      <c r="G1423" s="374">
        <v>-0.47624816546070203</v>
      </c>
      <c r="H1423" s="374">
        <v>2.6289662E-3</v>
      </c>
      <c r="I1423" s="374">
        <v>2.8447423E-3</v>
      </c>
      <c r="J1423" s="374">
        <v>-7.5850842447134799</v>
      </c>
      <c r="K1423" s="374">
        <v>1.2759208999999999E-3</v>
      </c>
      <c r="L1423" s="374">
        <v>1.3043810000000001E-3</v>
      </c>
      <c r="M1423" s="374">
        <v>-2.1818855073786114</v>
      </c>
      <c r="N1423" s="374">
        <v>1.2759208999999999E-3</v>
      </c>
      <c r="O1423" s="374">
        <v>7.8262860000000004E-4</v>
      </c>
      <c r="P1423" s="374">
        <v>63.030190821035646</v>
      </c>
      <c r="Q1423" s="374">
        <v>2.5518417999999998E-3</v>
      </c>
      <c r="R1423" s="374">
        <v>2.0870096000000001E-3</v>
      </c>
      <c r="S1423" s="374">
        <v>22.272643115776745</v>
      </c>
      <c r="T1423" s="374">
        <v>1.3538444E-3</v>
      </c>
      <c r="U1423" s="374">
        <v>1.4849344E-3</v>
      </c>
      <c r="V1423" s="374">
        <v>-8.8279994052262509</v>
      </c>
      <c r="W1423" s="374">
        <v>1.2410240000000001E-3</v>
      </c>
      <c r="X1423" s="374">
        <v>1.0280315E-3</v>
      </c>
      <c r="Y1423" s="374">
        <v>20.718479929846524</v>
      </c>
      <c r="Z1423" s="374">
        <v>2.5948684999999999E-3</v>
      </c>
      <c r="AA1423" s="374">
        <v>2.5129659000000001E-3</v>
      </c>
      <c r="AB1423" s="374">
        <v>3.2592006123123296</v>
      </c>
    </row>
    <row r="1424" spans="1:28" x14ac:dyDescent="0.25">
      <c r="A1424" s="373" t="s">
        <v>615</v>
      </c>
      <c r="B1424" s="374">
        <v>2.0222817000000001E-3</v>
      </c>
      <c r="C1424" s="374">
        <v>1.6255671000000001E-3</v>
      </c>
      <c r="D1424" s="374">
        <v>24.404689292739757</v>
      </c>
      <c r="E1424" s="374">
        <v>2.0222817000000001E-3</v>
      </c>
      <c r="F1424" s="374">
        <v>1.0159794000000001E-3</v>
      </c>
      <c r="G1424" s="374">
        <v>99.047510215266172</v>
      </c>
      <c r="H1424" s="374">
        <v>4.0445634000000003E-3</v>
      </c>
      <c r="I1424" s="374">
        <v>2.6415465E-3</v>
      </c>
      <c r="J1424" s="374">
        <v>53.113465918544314</v>
      </c>
      <c r="K1424" s="374">
        <v>7.6555250000000003E-4</v>
      </c>
      <c r="L1424" s="374">
        <v>5.2175240000000003E-4</v>
      </c>
      <c r="M1424" s="374">
        <v>46.727164072460425</v>
      </c>
      <c r="N1424" s="374">
        <v>2.2966575999999999E-3</v>
      </c>
      <c r="O1424" s="374">
        <v>1.0435048000000001E-3</v>
      </c>
      <c r="P1424" s="374">
        <v>120.0907556917802</v>
      </c>
      <c r="Q1424" s="374">
        <v>3.0622101000000001E-3</v>
      </c>
      <c r="R1424" s="374">
        <v>1.5652572000000001E-3</v>
      </c>
      <c r="S1424" s="374">
        <v>95.636225152006958</v>
      </c>
      <c r="T1424" s="374">
        <v>1.4666648E-3</v>
      </c>
      <c r="U1424" s="374">
        <v>1.1422572000000001E-3</v>
      </c>
      <c r="V1424" s="374">
        <v>28.400573881258961</v>
      </c>
      <c r="W1424" s="374">
        <v>2.1435870000000002E-3</v>
      </c>
      <c r="X1424" s="374">
        <v>1.0280315E-3</v>
      </c>
      <c r="Y1424" s="374">
        <v>108.5137469036698</v>
      </c>
      <c r="Z1424" s="374">
        <v>3.6102517999999999E-3</v>
      </c>
      <c r="AA1424" s="374">
        <v>2.1702887000000001E-3</v>
      </c>
      <c r="AB1424" s="374">
        <v>66.348919385702004</v>
      </c>
    </row>
    <row r="1425" spans="1:28" x14ac:dyDescent="0.25">
      <c r="A1425" s="373" t="s">
        <v>616</v>
      </c>
      <c r="B1425" s="374">
        <v>3.4378789E-3</v>
      </c>
      <c r="C1425" s="374">
        <v>2.8447423E-3</v>
      </c>
      <c r="D1425" s="374">
        <v>20.850275260433946</v>
      </c>
      <c r="E1425" s="374">
        <v>2.4267379999999999E-3</v>
      </c>
      <c r="F1425" s="374">
        <v>1.8287628999999999E-3</v>
      </c>
      <c r="G1425" s="374">
        <v>32.698339407475949</v>
      </c>
      <c r="H1425" s="374">
        <v>5.8646169000000003E-3</v>
      </c>
      <c r="I1425" s="374">
        <v>4.6735053000000002E-3</v>
      </c>
      <c r="J1425" s="374">
        <v>25.486471578410331</v>
      </c>
      <c r="K1425" s="374">
        <v>1.0207367E-3</v>
      </c>
      <c r="L1425" s="374">
        <v>5.2175240000000003E-4</v>
      </c>
      <c r="M1425" s="374">
        <v>95.636225152006958</v>
      </c>
      <c r="N1425" s="374">
        <v>2.0414733999999999E-3</v>
      </c>
      <c r="O1425" s="374">
        <v>3.1305143000000001E-3</v>
      </c>
      <c r="P1425" s="374">
        <v>-34.78792286622042</v>
      </c>
      <c r="Q1425" s="374">
        <v>3.0622101000000001E-3</v>
      </c>
      <c r="R1425" s="374">
        <v>3.6522667000000002E-3</v>
      </c>
      <c r="S1425" s="374">
        <v>-16.155901210609834</v>
      </c>
      <c r="T1425" s="374">
        <v>2.3692277E-3</v>
      </c>
      <c r="U1425" s="374">
        <v>1.8276116E-3</v>
      </c>
      <c r="V1425" s="374">
        <v>29.635186163186965</v>
      </c>
      <c r="W1425" s="374">
        <v>2.2564073999999999E-3</v>
      </c>
      <c r="X1425" s="374">
        <v>2.3987402E-3</v>
      </c>
      <c r="Y1425" s="374">
        <v>-5.933648004064807</v>
      </c>
      <c r="Z1425" s="374">
        <v>4.6256350999999999E-3</v>
      </c>
      <c r="AA1425" s="374">
        <v>4.2263517000000004E-3</v>
      </c>
      <c r="AB1425" s="374">
        <v>9.447472154293246</v>
      </c>
    </row>
    <row r="1426" spans="1:28" x14ac:dyDescent="0.25">
      <c r="A1426" s="373" t="s">
        <v>617</v>
      </c>
      <c r="B1426" s="374">
        <v>2.8311944000000001E-3</v>
      </c>
      <c r="C1426" s="374">
        <v>3.8607218E-3</v>
      </c>
      <c r="D1426" s="374">
        <v>-26.666707764335673</v>
      </c>
      <c r="E1426" s="374">
        <v>4.4490197E-3</v>
      </c>
      <c r="F1426" s="374">
        <v>2.6415465E-3</v>
      </c>
      <c r="G1426" s="374">
        <v>68.424810996134269</v>
      </c>
      <c r="H1426" s="374">
        <v>7.2802140999999997E-3</v>
      </c>
      <c r="I1426" s="374">
        <v>6.5022682000000004E-3</v>
      </c>
      <c r="J1426" s="374">
        <v>11.964223499731986</v>
      </c>
      <c r="K1426" s="374">
        <v>1.0207367E-3</v>
      </c>
      <c r="L1426" s="374">
        <v>2.0870096000000001E-3</v>
      </c>
      <c r="M1426" s="374">
        <v>-51.090943711998257</v>
      </c>
      <c r="N1426" s="374">
        <v>2.5518417999999998E-3</v>
      </c>
      <c r="O1426" s="374">
        <v>3.3913904999999999E-3</v>
      </c>
      <c r="P1426" s="374">
        <v>-24.755294325439671</v>
      </c>
      <c r="Q1426" s="374">
        <v>3.5725785E-3</v>
      </c>
      <c r="R1426" s="374">
        <v>5.4784001000000001E-3</v>
      </c>
      <c r="S1426" s="374">
        <v>-34.787922846306898</v>
      </c>
      <c r="T1426" s="374">
        <v>2.0307666E-3</v>
      </c>
      <c r="U1426" s="374">
        <v>3.0840945000000001E-3</v>
      </c>
      <c r="V1426" s="374">
        <v>-34.153554633296743</v>
      </c>
      <c r="W1426" s="374">
        <v>3.6102517999999999E-3</v>
      </c>
      <c r="X1426" s="374">
        <v>2.9698687999999999E-3</v>
      </c>
      <c r="Y1426" s="374">
        <v>21.562669704466408</v>
      </c>
      <c r="Z1426" s="374">
        <v>5.6410184000000004E-3</v>
      </c>
      <c r="AA1426" s="374">
        <v>6.0539633000000004E-3</v>
      </c>
      <c r="AB1426" s="374">
        <v>-6.8210671181306974</v>
      </c>
    </row>
    <row r="1427" spans="1:28" x14ac:dyDescent="0.25">
      <c r="A1427" s="373" t="s">
        <v>618</v>
      </c>
      <c r="B1427" s="374">
        <v>4.2467916E-3</v>
      </c>
      <c r="C1427" s="374">
        <v>5.0798969999999999E-3</v>
      </c>
      <c r="D1427" s="374">
        <v>-16.400045119025052</v>
      </c>
      <c r="E1427" s="374">
        <v>4.2467916E-3</v>
      </c>
      <c r="F1427" s="374">
        <v>4.0639176000000004E-3</v>
      </c>
      <c r="G1427" s="374">
        <v>4.4999436012186811</v>
      </c>
      <c r="H1427" s="374">
        <v>8.4935831000000003E-3</v>
      </c>
      <c r="I1427" s="374">
        <v>9.1438147000000008E-3</v>
      </c>
      <c r="J1427" s="374">
        <v>-7.1111633528619151</v>
      </c>
      <c r="K1427" s="374">
        <v>3.8277627E-3</v>
      </c>
      <c r="L1427" s="374">
        <v>3.3913904999999999E-3</v>
      </c>
      <c r="M1427" s="374">
        <v>12.86705851184049</v>
      </c>
      <c r="N1427" s="374">
        <v>2.8070259999999998E-3</v>
      </c>
      <c r="O1427" s="374">
        <v>6.7827811000000003E-3</v>
      </c>
      <c r="P1427" s="374">
        <v>-58.615412194269403</v>
      </c>
      <c r="Q1427" s="374">
        <v>6.6347886000000002E-3</v>
      </c>
      <c r="R1427" s="374">
        <v>1.01741716E-2</v>
      </c>
      <c r="S1427" s="374">
        <v>-34.78792317597631</v>
      </c>
      <c r="T1427" s="374">
        <v>4.0615332000000001E-3</v>
      </c>
      <c r="U1427" s="374">
        <v>4.3405774999999997E-3</v>
      </c>
      <c r="V1427" s="374">
        <v>-6.4287367291564257</v>
      </c>
      <c r="W1427" s="374">
        <v>3.6102517999999999E-3</v>
      </c>
      <c r="X1427" s="374">
        <v>5.2543833000000002E-3</v>
      </c>
      <c r="Y1427" s="374">
        <v>-31.290665452594602</v>
      </c>
      <c r="Z1427" s="374">
        <v>7.6717850000000004E-3</v>
      </c>
      <c r="AA1427" s="374">
        <v>9.5949607000000003E-3</v>
      </c>
      <c r="AB1427" s="374">
        <v>-20.043601637680496</v>
      </c>
    </row>
    <row r="1428" spans="1:28" x14ac:dyDescent="0.25">
      <c r="A1428" s="373" t="s">
        <v>619</v>
      </c>
      <c r="B1428" s="374">
        <v>1.0718093E-2</v>
      </c>
      <c r="C1428" s="374">
        <v>9.5502064000000005E-3</v>
      </c>
      <c r="D1428" s="374">
        <v>12.228914759371046</v>
      </c>
      <c r="E1428" s="374">
        <v>9.5047240000000009E-3</v>
      </c>
      <c r="F1428" s="374">
        <v>8.5342270000000001E-3</v>
      </c>
      <c r="G1428" s="374">
        <v>11.371820787049614</v>
      </c>
      <c r="H1428" s="374">
        <v>2.0222817000000001E-2</v>
      </c>
      <c r="I1428" s="374">
        <v>1.80844335E-2</v>
      </c>
      <c r="J1428" s="374">
        <v>11.824442828137261</v>
      </c>
      <c r="K1428" s="374">
        <v>7.6555253000000004E-3</v>
      </c>
      <c r="L1428" s="374">
        <v>8.0871620000000002E-3</v>
      </c>
      <c r="M1428" s="374">
        <v>-5.337307450994544</v>
      </c>
      <c r="N1428" s="374">
        <v>1.25040247E-2</v>
      </c>
      <c r="O1428" s="374">
        <v>8.8697906E-3</v>
      </c>
      <c r="P1428" s="374">
        <v>40.973166829891113</v>
      </c>
      <c r="Q1428" s="374">
        <v>2.01595501E-2</v>
      </c>
      <c r="R1428" s="374">
        <v>1.69569527E-2</v>
      </c>
      <c r="S1428" s="374">
        <v>18.88663285591403</v>
      </c>
      <c r="T1428" s="374">
        <v>9.3640905E-3</v>
      </c>
      <c r="U1428" s="374">
        <v>8.9096064000000006E-3</v>
      </c>
      <c r="V1428" s="374">
        <v>5.101056989453534</v>
      </c>
      <c r="W1428" s="374">
        <v>1.08307553E-2</v>
      </c>
      <c r="X1428" s="374">
        <v>8.6811548999999998E-3</v>
      </c>
      <c r="Y1428" s="374">
        <v>24.761686950200602</v>
      </c>
      <c r="Z1428" s="374">
        <v>2.0194845900000001E-2</v>
      </c>
      <c r="AA1428" s="374">
        <v>1.75907613E-2</v>
      </c>
      <c r="AB1428" s="374">
        <v>14.803706079508917</v>
      </c>
    </row>
    <row r="1429" spans="1:28" x14ac:dyDescent="0.25">
      <c r="A1429" s="373" t="s">
        <v>620</v>
      </c>
      <c r="B1429" s="374">
        <v>1.9009448000000002E-2</v>
      </c>
      <c r="C1429" s="374">
        <v>1.8287629400000002E-2</v>
      </c>
      <c r="D1429" s="374">
        <v>3.9470320849787077</v>
      </c>
      <c r="E1429" s="374">
        <v>1.6178253600000001E-2</v>
      </c>
      <c r="F1429" s="374">
        <v>1.5036495299999999E-2</v>
      </c>
      <c r="G1429" s="374">
        <v>7.593247477023457</v>
      </c>
      <c r="H1429" s="374">
        <v>3.5187701600000003E-2</v>
      </c>
      <c r="I1429" s="374">
        <v>3.3324124599999998E-2</v>
      </c>
      <c r="J1429" s="374">
        <v>5.5922759333339123</v>
      </c>
      <c r="K1429" s="374">
        <v>1.22488406E-2</v>
      </c>
      <c r="L1429" s="374">
        <v>1.38264383E-2</v>
      </c>
      <c r="M1429" s="374">
        <v>-11.410007883230499</v>
      </c>
      <c r="N1429" s="374">
        <v>1.55662349E-2</v>
      </c>
      <c r="O1429" s="374">
        <v>1.27829335E-2</v>
      </c>
      <c r="P1429" s="374">
        <v>21.773573335103414</v>
      </c>
      <c r="Q1429" s="374">
        <v>2.78150754E-2</v>
      </c>
      <c r="R1429" s="374">
        <v>2.6609371900000001E-2</v>
      </c>
      <c r="S1429" s="374">
        <v>4.5311234873604667</v>
      </c>
      <c r="T1429" s="374">
        <v>1.60204922E-2</v>
      </c>
      <c r="U1429" s="374">
        <v>1.6334278399999999E-2</v>
      </c>
      <c r="V1429" s="374">
        <v>-1.9210288469186265</v>
      </c>
      <c r="W1429" s="374">
        <v>1.59076719E-2</v>
      </c>
      <c r="X1429" s="374">
        <v>1.40497639E-2</v>
      </c>
      <c r="Y1429" s="374">
        <v>13.223766699737926</v>
      </c>
      <c r="Z1429" s="374">
        <v>3.1928164100000003E-2</v>
      </c>
      <c r="AA1429" s="374">
        <v>3.0384042300000001E-2</v>
      </c>
      <c r="AB1429" s="374">
        <v>5.0820157000637245</v>
      </c>
    </row>
    <row r="1430" spans="1:28" x14ac:dyDescent="0.25">
      <c r="A1430" s="373" t="s">
        <v>621</v>
      </c>
      <c r="B1430" s="374">
        <v>2.5885205800000002E-2</v>
      </c>
      <c r="C1430" s="374">
        <v>2.3977114000000001E-2</v>
      </c>
      <c r="D1430" s="374">
        <v>7.9579710885972377</v>
      </c>
      <c r="E1430" s="374">
        <v>2.8109715699999999E-2</v>
      </c>
      <c r="F1430" s="374">
        <v>2.7634639900000001E-2</v>
      </c>
      <c r="G1430" s="374">
        <v>1.7191315020536946</v>
      </c>
      <c r="H1430" s="374">
        <v>5.39949214E-2</v>
      </c>
      <c r="I1430" s="374">
        <v>5.1611754000000003E-2</v>
      </c>
      <c r="J1430" s="374">
        <v>4.617489651678941</v>
      </c>
      <c r="K1430" s="374">
        <v>2.7049522900000001E-2</v>
      </c>
      <c r="L1430" s="374">
        <v>2.71311243E-2</v>
      </c>
      <c r="M1430" s="374">
        <v>-0.30076674706768225</v>
      </c>
      <c r="N1430" s="374">
        <v>2.2711391899999999E-2</v>
      </c>
      <c r="O1430" s="374">
        <v>2.6609371900000001E-2</v>
      </c>
      <c r="P1430" s="374">
        <v>-14.648898946765454</v>
      </c>
      <c r="Q1430" s="374">
        <v>4.97609148E-2</v>
      </c>
      <c r="R1430" s="374">
        <v>5.37404961E-2</v>
      </c>
      <c r="S1430" s="374">
        <v>-7.4051815461376069</v>
      </c>
      <c r="T1430" s="374">
        <v>2.6399966099999998E-2</v>
      </c>
      <c r="U1430" s="374">
        <v>2.5358110499999999E-2</v>
      </c>
      <c r="V1430" s="374">
        <v>4.1085695245314025</v>
      </c>
      <c r="W1430" s="374">
        <v>2.5723043899999999E-2</v>
      </c>
      <c r="X1430" s="374">
        <v>2.71857221E-2</v>
      </c>
      <c r="Y1430" s="374">
        <v>-5.3803176337184784</v>
      </c>
      <c r="Z1430" s="374">
        <v>5.2123009999999997E-2</v>
      </c>
      <c r="AA1430" s="374">
        <v>5.25438326E-2</v>
      </c>
      <c r="AB1430" s="374">
        <v>-0.80089818191145801</v>
      </c>
    </row>
    <row r="1431" spans="1:28" x14ac:dyDescent="0.25">
      <c r="A1431" s="373" t="s">
        <v>622</v>
      </c>
      <c r="B1431" s="374">
        <v>4.3883512899999998E-2</v>
      </c>
      <c r="C1431" s="374">
        <v>4.1655155800000003E-2</v>
      </c>
      <c r="D1431" s="374">
        <v>5.3495349067929743</v>
      </c>
      <c r="E1431" s="374">
        <v>6.0061766599999997E-2</v>
      </c>
      <c r="F1431" s="374">
        <v>6.0349176900000003E-2</v>
      </c>
      <c r="G1431" s="374">
        <v>-0.47624560062559107</v>
      </c>
      <c r="H1431" s="374">
        <v>0.1039452795</v>
      </c>
      <c r="I1431" s="374">
        <v>0.1020043326</v>
      </c>
      <c r="J1431" s="374">
        <v>1.9028082930665713</v>
      </c>
      <c r="K1431" s="374">
        <v>4.5422783699999997E-2</v>
      </c>
      <c r="L1431" s="374">
        <v>5.0609981800000002E-2</v>
      </c>
      <c r="M1431" s="374">
        <v>-10.249357766020783</v>
      </c>
      <c r="N1431" s="374">
        <v>4.1339836900000003E-2</v>
      </c>
      <c r="O1431" s="374">
        <v>4.0957562599999997E-2</v>
      </c>
      <c r="P1431" s="374">
        <v>0.93334240548779146</v>
      </c>
      <c r="Q1431" s="374">
        <v>8.6762620600000007E-2</v>
      </c>
      <c r="R1431" s="374">
        <v>9.1567544400000006E-2</v>
      </c>
      <c r="S1431" s="374">
        <v>-5.2474092556314078</v>
      </c>
      <c r="T1431" s="374">
        <v>4.4564045300000001E-2</v>
      </c>
      <c r="U1431" s="374">
        <v>4.55760635E-2</v>
      </c>
      <c r="V1431" s="374">
        <v>-2.2205037519311022</v>
      </c>
      <c r="W1431" s="374">
        <v>5.1784548899999998E-2</v>
      </c>
      <c r="X1431" s="374">
        <v>5.1858478200000002E-2</v>
      </c>
      <c r="Y1431" s="374">
        <v>-0.1425597174581239</v>
      </c>
      <c r="Z1431" s="374">
        <v>9.6348594199999998E-2</v>
      </c>
      <c r="AA1431" s="374">
        <v>9.7434541700000002E-2</v>
      </c>
      <c r="AB1431" s="374">
        <v>-1.1145405736536662</v>
      </c>
    </row>
    <row r="1432" spans="1:28" x14ac:dyDescent="0.25">
      <c r="A1432" s="373" t="s">
        <v>623</v>
      </c>
      <c r="B1432" s="374">
        <v>7.4217738500000005E-2</v>
      </c>
      <c r="C1432" s="374">
        <v>7.2540929800000001E-2</v>
      </c>
      <c r="D1432" s="374">
        <v>2.3115346117331015</v>
      </c>
      <c r="E1432" s="374">
        <v>9.4642783699999997E-2</v>
      </c>
      <c r="F1432" s="374">
        <v>9.5705260299999997E-2</v>
      </c>
      <c r="G1432" s="374">
        <v>-1.1101548615713885</v>
      </c>
      <c r="H1432" s="374">
        <v>0.16886052209999999</v>
      </c>
      <c r="I1432" s="374">
        <v>0.1682461901</v>
      </c>
      <c r="J1432" s="374">
        <v>0.36513872892744992</v>
      </c>
      <c r="K1432" s="374">
        <v>6.8389359799999994E-2</v>
      </c>
      <c r="L1432" s="374">
        <v>6.8088686900000001E-2</v>
      </c>
      <c r="M1432" s="374">
        <v>0.4415900991622701</v>
      </c>
      <c r="N1432" s="374">
        <v>6.9920464799999998E-2</v>
      </c>
      <c r="O1432" s="374">
        <v>6.6784305899999993E-2</v>
      </c>
      <c r="P1432" s="374">
        <v>4.6959519272326666</v>
      </c>
      <c r="Q1432" s="374">
        <v>0.13830982459999999</v>
      </c>
      <c r="R1432" s="374">
        <v>0.13487299280000001</v>
      </c>
      <c r="S1432" s="374">
        <v>2.5481986635355502</v>
      </c>
      <c r="T1432" s="374">
        <v>7.1640933599999998E-2</v>
      </c>
      <c r="U1432" s="374">
        <v>7.05914968E-2</v>
      </c>
      <c r="V1432" s="374">
        <v>1.4866334439306073</v>
      </c>
      <c r="W1432" s="374">
        <v>8.3712712999999994E-2</v>
      </c>
      <c r="X1432" s="374">
        <v>8.3042100600000002E-2</v>
      </c>
      <c r="Y1432" s="374">
        <v>0.80755712482540876</v>
      </c>
      <c r="Z1432" s="374">
        <v>0.15535364660000001</v>
      </c>
      <c r="AA1432" s="374">
        <v>0.15363359730000001</v>
      </c>
      <c r="AB1432" s="374">
        <v>1.1195788748220581</v>
      </c>
    </row>
    <row r="1433" spans="1:28" x14ac:dyDescent="0.25">
      <c r="A1433" s="373" t="s">
        <v>624</v>
      </c>
      <c r="B1433" s="374">
        <v>0.12861711619999999</v>
      </c>
      <c r="C1433" s="374">
        <v>0.1351252614</v>
      </c>
      <c r="D1433" s="374">
        <v>-4.8163793598404165</v>
      </c>
      <c r="E1433" s="374">
        <v>0.14560428249999999</v>
      </c>
      <c r="F1433" s="374">
        <v>0.142643509</v>
      </c>
      <c r="G1433" s="374">
        <v>2.0756454470003183</v>
      </c>
      <c r="H1433" s="374">
        <v>0.27422139880000002</v>
      </c>
      <c r="I1433" s="374">
        <v>0.27776877039999998</v>
      </c>
      <c r="J1433" s="374">
        <v>-1.2770951878037229</v>
      </c>
      <c r="K1433" s="374">
        <v>0.10181848709999999</v>
      </c>
      <c r="L1433" s="374">
        <v>9.8872077899999994E-2</v>
      </c>
      <c r="M1433" s="374">
        <v>2.9800215213237724</v>
      </c>
      <c r="N1433" s="374">
        <v>8.4210778799999997E-2</v>
      </c>
      <c r="O1433" s="374">
        <v>8.2176001400000004E-2</v>
      </c>
      <c r="P1433" s="374">
        <v>2.4761212097623275</v>
      </c>
      <c r="Q1433" s="374">
        <v>0.18602926589999999</v>
      </c>
      <c r="R1433" s="374">
        <v>0.18104807919999999</v>
      </c>
      <c r="S1433" s="374">
        <v>2.751306018826849</v>
      </c>
      <c r="T1433" s="374">
        <v>0.11676908079999999</v>
      </c>
      <c r="U1433" s="374">
        <v>0.1192516547</v>
      </c>
      <c r="V1433" s="374">
        <v>-2.0817940901913579</v>
      </c>
      <c r="W1433" s="374">
        <v>0.1184613863</v>
      </c>
      <c r="X1433" s="374">
        <v>0.11616756020000001</v>
      </c>
      <c r="Y1433" s="374">
        <v>1.9745840371019563</v>
      </c>
      <c r="Z1433" s="374">
        <v>0.23523046710000001</v>
      </c>
      <c r="AA1433" s="374">
        <v>0.23541921499999999</v>
      </c>
      <c r="AB1433" s="374">
        <v>-8.0175231235890543E-2</v>
      </c>
    </row>
    <row r="1434" spans="1:28" x14ac:dyDescent="0.25">
      <c r="A1434" s="373" t="s">
        <v>625</v>
      </c>
      <c r="B1434" s="374">
        <v>0.1947457279</v>
      </c>
      <c r="C1434" s="374">
        <v>0.18125072649999999</v>
      </c>
      <c r="D1434" s="374">
        <v>7.4454881702225917</v>
      </c>
      <c r="E1434" s="374">
        <v>0.21213735049999999</v>
      </c>
      <c r="F1434" s="374">
        <v>0.2021799024</v>
      </c>
      <c r="G1434" s="374">
        <v>4.9250434794947173</v>
      </c>
      <c r="H1434" s="374">
        <v>0.40688307839999999</v>
      </c>
      <c r="I1434" s="374">
        <v>0.38343062890000001</v>
      </c>
      <c r="J1434" s="374">
        <v>6.1164778534467112</v>
      </c>
      <c r="K1434" s="374">
        <v>0.13933056129999999</v>
      </c>
      <c r="L1434" s="374">
        <v>0.16174324079999999</v>
      </c>
      <c r="M1434" s="374">
        <v>-13.856949687136478</v>
      </c>
      <c r="N1434" s="374">
        <v>0.12325395810000001</v>
      </c>
      <c r="O1434" s="374">
        <v>0.1262640783</v>
      </c>
      <c r="P1434" s="374">
        <v>-2.3839877822162792</v>
      </c>
      <c r="Q1434" s="374">
        <v>0.26258451939999999</v>
      </c>
      <c r="R1434" s="374">
        <v>0.28800731909999999</v>
      </c>
      <c r="S1434" s="374">
        <v>-8.8271366781386806</v>
      </c>
      <c r="T1434" s="374">
        <v>0.1702459351</v>
      </c>
      <c r="U1434" s="374">
        <v>0.17270929309999999</v>
      </c>
      <c r="V1434" s="374">
        <v>-1.4263030991468972</v>
      </c>
      <c r="W1434" s="374">
        <v>0.17284080360000001</v>
      </c>
      <c r="X1434" s="374">
        <v>0.16893984419999999</v>
      </c>
      <c r="Y1434" s="374">
        <v>2.3090819211256441</v>
      </c>
      <c r="Z1434" s="374">
        <v>0.34308673880000001</v>
      </c>
      <c r="AA1434" s="374">
        <v>0.34164913730000002</v>
      </c>
      <c r="AB1434" s="374">
        <v>0.42078300310111061</v>
      </c>
    </row>
    <row r="1435" spans="1:28" x14ac:dyDescent="0.25">
      <c r="A1435" s="373" t="s">
        <v>626</v>
      </c>
      <c r="B1435" s="374">
        <v>0.21375517590000001</v>
      </c>
      <c r="C1435" s="374">
        <v>0.21071412940000001</v>
      </c>
      <c r="D1435" s="374">
        <v>1.4432095790914756</v>
      </c>
      <c r="E1435" s="374">
        <v>0.2188108802</v>
      </c>
      <c r="F1435" s="374">
        <v>0.2056342323</v>
      </c>
      <c r="G1435" s="374">
        <v>6.4078085407377916</v>
      </c>
      <c r="H1435" s="374">
        <v>0.43256605609999998</v>
      </c>
      <c r="I1435" s="374">
        <v>0.4163483617</v>
      </c>
      <c r="J1435" s="374">
        <v>3.8952223406815367</v>
      </c>
      <c r="K1435" s="374">
        <v>0.16025566390000001</v>
      </c>
      <c r="L1435" s="374">
        <v>0.14530804050000001</v>
      </c>
      <c r="M1435" s="374">
        <v>10.286852226873155</v>
      </c>
      <c r="N1435" s="374">
        <v>0.131675036</v>
      </c>
      <c r="O1435" s="374">
        <v>0.12939459270000001</v>
      </c>
      <c r="P1435" s="374">
        <v>1.7623945888427972</v>
      </c>
      <c r="Q1435" s="374">
        <v>0.29193069989999998</v>
      </c>
      <c r="R1435" s="374">
        <v>0.27470263319999999</v>
      </c>
      <c r="S1435" s="374">
        <v>6.2715331481576708</v>
      </c>
      <c r="T1435" s="374">
        <v>0.19010231990000001</v>
      </c>
      <c r="U1435" s="374">
        <v>0.18207580239999999</v>
      </c>
      <c r="V1435" s="374">
        <v>4.4083383921421193</v>
      </c>
      <c r="W1435" s="374">
        <v>0.18028694789999999</v>
      </c>
      <c r="X1435" s="374">
        <v>0.17225239019999999</v>
      </c>
      <c r="Y1435" s="374">
        <v>4.6644099920303939</v>
      </c>
      <c r="Z1435" s="374">
        <v>0.37038926779999998</v>
      </c>
      <c r="AA1435" s="374">
        <v>0.35432819250000003</v>
      </c>
      <c r="AB1435" s="374">
        <v>4.5328245507870291</v>
      </c>
    </row>
    <row r="1436" spans="1:28" x14ac:dyDescent="0.25">
      <c r="A1436" s="373" t="s">
        <v>627</v>
      </c>
      <c r="B1436" s="374">
        <v>0.16259144880000001</v>
      </c>
      <c r="C1436" s="374">
        <v>0.1534128907</v>
      </c>
      <c r="D1436" s="374">
        <v>5.9829119040255563</v>
      </c>
      <c r="E1436" s="374">
        <v>0.15551346290000001</v>
      </c>
      <c r="F1436" s="374">
        <v>0.15524165370000001</v>
      </c>
      <c r="G1436" s="374">
        <v>0.17508780248196576</v>
      </c>
      <c r="H1436" s="374">
        <v>0.31810491169999999</v>
      </c>
      <c r="I1436" s="374">
        <v>0.30865454440000001</v>
      </c>
      <c r="J1436" s="374">
        <v>3.0617943171291184</v>
      </c>
      <c r="K1436" s="374">
        <v>0.12248840549999999</v>
      </c>
      <c r="L1436" s="374">
        <v>0.12939459270000001</v>
      </c>
      <c r="M1436" s="374">
        <v>-5.3373074221207517</v>
      </c>
      <c r="N1436" s="374">
        <v>9.6969987699999996E-2</v>
      </c>
      <c r="O1436" s="374">
        <v>9.0002287200000003E-2</v>
      </c>
      <c r="P1436" s="374">
        <v>7.7416927022272208</v>
      </c>
      <c r="Q1436" s="374">
        <v>0.2194583933</v>
      </c>
      <c r="R1436" s="374">
        <v>0.21939687990000001</v>
      </c>
      <c r="S1436" s="374">
        <v>2.8037499907940244E-2</v>
      </c>
      <c r="T1436" s="374">
        <v>0.1448613524</v>
      </c>
      <c r="U1436" s="374">
        <v>0.1428963794</v>
      </c>
      <c r="V1436" s="374">
        <v>1.3751034198701495</v>
      </c>
      <c r="W1436" s="374">
        <v>0.12963060270000001</v>
      </c>
      <c r="X1436" s="374">
        <v>0.12667632670000001</v>
      </c>
      <c r="Y1436" s="374">
        <v>2.3321453005157311</v>
      </c>
      <c r="Z1436" s="374">
        <v>0.27449195510000002</v>
      </c>
      <c r="AA1436" s="374">
        <v>0.2695727061</v>
      </c>
      <c r="AB1436" s="374">
        <v>1.8248319984498718</v>
      </c>
    </row>
    <row r="1437" spans="1:28" x14ac:dyDescent="0.25">
      <c r="A1437" s="373" t="s">
        <v>628</v>
      </c>
      <c r="B1437" s="374">
        <v>0.12881934440000001</v>
      </c>
      <c r="C1437" s="374">
        <v>0.11886959079999999</v>
      </c>
      <c r="D1437" s="374">
        <v>8.3703102980648971</v>
      </c>
      <c r="E1437" s="374">
        <v>0.1001029443</v>
      </c>
      <c r="F1437" s="374">
        <v>8.5342270299999995E-2</v>
      </c>
      <c r="G1437" s="374">
        <v>17.295853447667199</v>
      </c>
      <c r="H1437" s="374">
        <v>0.2289222887</v>
      </c>
      <c r="I1437" s="374">
        <v>0.20421186120000001</v>
      </c>
      <c r="J1437" s="374">
        <v>12.100387976876249</v>
      </c>
      <c r="K1437" s="374">
        <v>0.1171295378</v>
      </c>
      <c r="L1437" s="374">
        <v>0.12809021170000001</v>
      </c>
      <c r="M1437" s="374">
        <v>-8.5569956943087888</v>
      </c>
      <c r="N1437" s="374">
        <v>7.3493043300000005E-2</v>
      </c>
      <c r="O1437" s="374">
        <v>6.8871315399999994E-2</v>
      </c>
      <c r="P1437" s="374">
        <v>6.7106717407055871</v>
      </c>
      <c r="Q1437" s="374">
        <v>0.19062258109999999</v>
      </c>
      <c r="R1437" s="374">
        <v>0.19696152710000001</v>
      </c>
      <c r="S1437" s="374">
        <v>-3.2183676138851425</v>
      </c>
      <c r="T1437" s="374">
        <v>0.1236511232</v>
      </c>
      <c r="U1437" s="374">
        <v>0.1229068779</v>
      </c>
      <c r="V1437" s="374">
        <v>0.60553592501595421</v>
      </c>
      <c r="W1437" s="374">
        <v>8.8338348100000005E-2</v>
      </c>
      <c r="X1437" s="374">
        <v>7.8130394500000006E-2</v>
      </c>
      <c r="Y1437" s="374">
        <v>13.065278455748741</v>
      </c>
      <c r="Z1437" s="374">
        <v>0.21198947130000001</v>
      </c>
      <c r="AA1437" s="374">
        <v>0.20103727239999999</v>
      </c>
      <c r="AB1437" s="374">
        <v>5.447844953948966</v>
      </c>
    </row>
    <row r="1438" spans="1:28" s="340" customFormat="1" x14ac:dyDescent="0.25">
      <c r="A1438" s="379" t="s">
        <v>32</v>
      </c>
      <c r="B1438" s="375">
        <v>1.0166010115999999</v>
      </c>
      <c r="C1438" s="375">
        <v>0.98143610889999999</v>
      </c>
      <c r="D1438" s="375">
        <v>3.583004780557042</v>
      </c>
      <c r="E1438" s="375">
        <v>1.0560355048000001</v>
      </c>
      <c r="F1438" s="375">
        <v>1.0106963159</v>
      </c>
      <c r="G1438" s="375">
        <v>4.4859359024799428</v>
      </c>
      <c r="H1438" s="375">
        <v>2.0726365163999998</v>
      </c>
      <c r="I1438" s="375">
        <v>1.9921324248000001</v>
      </c>
      <c r="J1438" s="375">
        <v>4.0411014146352287</v>
      </c>
      <c r="K1438" s="375">
        <v>0.81097531840000003</v>
      </c>
      <c r="L1438" s="375">
        <v>0.83976047129999998</v>
      </c>
      <c r="M1438" s="375">
        <v>-3.4277813595392059</v>
      </c>
      <c r="N1438" s="375">
        <v>0.68363841349999999</v>
      </c>
      <c r="O1438" s="375">
        <v>0.66862568749999995</v>
      </c>
      <c r="P1438" s="375">
        <v>2.2453109835089968</v>
      </c>
      <c r="Q1438" s="375">
        <v>1.4946137318999999</v>
      </c>
      <c r="R1438" s="375">
        <v>1.5083861588</v>
      </c>
      <c r="S1438" s="375">
        <v>-0.91305709878409802</v>
      </c>
      <c r="T1438" s="375">
        <v>0.92569111849999997</v>
      </c>
      <c r="U1438" s="375">
        <v>0.91940284390000004</v>
      </c>
      <c r="V1438" s="375">
        <v>0.68395205015092664</v>
      </c>
      <c r="W1438" s="375">
        <v>0.89139372670000006</v>
      </c>
      <c r="X1438" s="375">
        <v>0.8609192738</v>
      </c>
      <c r="Y1438" s="375">
        <v>3.5397573068017385</v>
      </c>
      <c r="Z1438" s="375">
        <v>1.8170848451999999</v>
      </c>
      <c r="AA1438" s="375">
        <v>1.7803221176999999</v>
      </c>
      <c r="AB1438" s="375">
        <v>2.0649480863324854</v>
      </c>
    </row>
    <row r="1439" spans="1:28" x14ac:dyDescent="0.25">
      <c r="A1439" s="1074"/>
      <c r="B1439" s="1072"/>
      <c r="C1439" s="1072"/>
      <c r="D1439" s="1072"/>
      <c r="E1439" s="1072"/>
      <c r="F1439" s="1072"/>
      <c r="G1439" s="1072"/>
      <c r="H1439" s="1072"/>
      <c r="I1439" s="1072"/>
      <c r="J1439" s="1072"/>
      <c r="K1439" s="1072"/>
      <c r="L1439" s="1072"/>
      <c r="M1439" s="1072"/>
      <c r="N1439" s="1072"/>
      <c r="O1439" s="1072"/>
      <c r="P1439" s="1072"/>
      <c r="Q1439" s="1072"/>
      <c r="R1439" s="1072"/>
      <c r="S1439" s="1072"/>
      <c r="T1439" s="1072"/>
      <c r="U1439" s="1072"/>
      <c r="V1439" s="1072"/>
      <c r="W1439" s="1072"/>
      <c r="X1439" s="1072"/>
      <c r="Y1439" s="1072"/>
      <c r="Z1439" s="1072"/>
      <c r="AA1439" s="1072"/>
      <c r="AB1439" s="1075"/>
    </row>
    <row r="1440" spans="1:28" x14ac:dyDescent="0.25">
      <c r="A1440" s="1082" t="s">
        <v>629</v>
      </c>
      <c r="B1440" s="1077"/>
      <c r="C1440" s="1077"/>
      <c r="D1440" s="1077"/>
      <c r="E1440" s="1077"/>
      <c r="F1440" s="1077"/>
      <c r="G1440" s="1077"/>
      <c r="H1440" s="1077"/>
      <c r="I1440" s="1077"/>
      <c r="J1440" s="1077"/>
      <c r="K1440" s="1077"/>
      <c r="L1440" s="1077"/>
      <c r="M1440" s="1077"/>
      <c r="N1440" s="1077"/>
      <c r="O1440" s="1077"/>
      <c r="P1440" s="1077"/>
      <c r="Q1440" s="1077"/>
      <c r="R1440" s="1077"/>
      <c r="S1440" s="1077"/>
      <c r="T1440" s="1077"/>
      <c r="U1440" s="1077"/>
      <c r="V1440" s="1077"/>
      <c r="W1440" s="1077"/>
      <c r="X1440" s="1077"/>
      <c r="Y1440" s="1077"/>
      <c r="Z1440" s="1077"/>
      <c r="AA1440" s="1077"/>
      <c r="AB1440" s="1078"/>
    </row>
    <row r="1441" spans="1:28" x14ac:dyDescent="0.25">
      <c r="A1441" s="373" t="s">
        <v>610</v>
      </c>
      <c r="B1441" s="374">
        <v>0</v>
      </c>
      <c r="C1441" s="374">
        <v>0</v>
      </c>
      <c r="D1441" s="374">
        <v>0</v>
      </c>
      <c r="E1441" s="374">
        <v>0</v>
      </c>
      <c r="F1441" s="374">
        <v>0</v>
      </c>
      <c r="G1441" s="374">
        <v>0</v>
      </c>
      <c r="H1441" s="374">
        <v>0</v>
      </c>
      <c r="I1441" s="374">
        <v>0</v>
      </c>
      <c r="J1441" s="374">
        <v>0</v>
      </c>
      <c r="K1441" s="374">
        <v>0</v>
      </c>
      <c r="L1441" s="374">
        <v>0</v>
      </c>
      <c r="M1441" s="374">
        <v>0</v>
      </c>
      <c r="N1441" s="374">
        <v>0</v>
      </c>
      <c r="O1441" s="374">
        <v>0</v>
      </c>
      <c r="P1441" s="374">
        <v>0</v>
      </c>
      <c r="Q1441" s="374">
        <v>0</v>
      </c>
      <c r="R1441" s="374">
        <v>0</v>
      </c>
      <c r="S1441" s="374">
        <v>0</v>
      </c>
      <c r="T1441" s="374">
        <v>0</v>
      </c>
      <c r="U1441" s="374">
        <v>0</v>
      </c>
      <c r="V1441" s="374">
        <v>0</v>
      </c>
      <c r="W1441" s="374">
        <v>0</v>
      </c>
      <c r="X1441" s="374">
        <v>0</v>
      </c>
      <c r="Y1441" s="374">
        <v>0</v>
      </c>
      <c r="Z1441" s="374">
        <v>0</v>
      </c>
      <c r="AA1441" s="374">
        <v>0</v>
      </c>
      <c r="AB1441" s="374">
        <v>0</v>
      </c>
    </row>
    <row r="1442" spans="1:28" x14ac:dyDescent="0.25">
      <c r="A1442" s="373" t="s">
        <v>611</v>
      </c>
      <c r="B1442" s="374">
        <v>0</v>
      </c>
      <c r="C1442" s="374">
        <v>0</v>
      </c>
      <c r="D1442" s="374">
        <v>0</v>
      </c>
      <c r="E1442" s="374">
        <v>2.022282E-4</v>
      </c>
      <c r="F1442" s="374">
        <v>2.0319589999999999E-4</v>
      </c>
      <c r="G1442" s="374">
        <v>-0.47623992413232674</v>
      </c>
      <c r="H1442" s="374">
        <v>2.022282E-4</v>
      </c>
      <c r="I1442" s="374">
        <v>2.0319589999999999E-4</v>
      </c>
      <c r="J1442" s="374">
        <v>-0.47623992413232674</v>
      </c>
      <c r="K1442" s="374">
        <v>0</v>
      </c>
      <c r="L1442" s="374">
        <v>0</v>
      </c>
      <c r="M1442" s="374">
        <v>0</v>
      </c>
      <c r="N1442" s="374">
        <v>0</v>
      </c>
      <c r="O1442" s="374">
        <v>0</v>
      </c>
      <c r="P1442" s="374">
        <v>0</v>
      </c>
      <c r="Q1442" s="374">
        <v>0</v>
      </c>
      <c r="R1442" s="374">
        <v>0</v>
      </c>
      <c r="S1442" s="374">
        <v>0</v>
      </c>
      <c r="T1442" s="374">
        <v>0</v>
      </c>
      <c r="U1442" s="374">
        <v>0</v>
      </c>
      <c r="V1442" s="374">
        <v>0</v>
      </c>
      <c r="W1442" s="374">
        <v>1.1282039999999999E-4</v>
      </c>
      <c r="X1442" s="374">
        <v>1.1422570000000001E-4</v>
      </c>
      <c r="Y1442" s="374">
        <v>-1.2302835526505906</v>
      </c>
      <c r="Z1442" s="374">
        <v>1.1282039999999999E-4</v>
      </c>
      <c r="AA1442" s="374">
        <v>1.1422570000000001E-4</v>
      </c>
      <c r="AB1442" s="374">
        <v>-1.2302835526505906</v>
      </c>
    </row>
    <row r="1443" spans="1:28" x14ac:dyDescent="0.25">
      <c r="A1443" s="373" t="s">
        <v>612</v>
      </c>
      <c r="B1443" s="374">
        <v>0</v>
      </c>
      <c r="C1443" s="374">
        <v>0</v>
      </c>
      <c r="D1443" s="374">
        <v>0</v>
      </c>
      <c r="E1443" s="374">
        <v>0</v>
      </c>
      <c r="F1443" s="374">
        <v>0</v>
      </c>
      <c r="G1443" s="374">
        <v>0</v>
      </c>
      <c r="H1443" s="374">
        <v>0</v>
      </c>
      <c r="I1443" s="374">
        <v>0</v>
      </c>
      <c r="J1443" s="374">
        <v>0</v>
      </c>
      <c r="K1443" s="374">
        <v>2.551842E-4</v>
      </c>
      <c r="L1443" s="374">
        <v>2.6087620000000001E-4</v>
      </c>
      <c r="M1443" s="374">
        <v>-2.1818778409069206</v>
      </c>
      <c r="N1443" s="374">
        <v>2.551842E-4</v>
      </c>
      <c r="O1443" s="374">
        <v>5.2175240000000003E-4</v>
      </c>
      <c r="P1443" s="374">
        <v>-51.090938920453468</v>
      </c>
      <c r="Q1443" s="374">
        <v>5.103684E-4</v>
      </c>
      <c r="R1443" s="374">
        <v>7.8262860000000004E-4</v>
      </c>
      <c r="S1443" s="374">
        <v>-34.787918560604616</v>
      </c>
      <c r="T1443" s="374">
        <v>1.1282039999999999E-4</v>
      </c>
      <c r="U1443" s="374">
        <v>1.1422570000000001E-4</v>
      </c>
      <c r="V1443" s="374">
        <v>-1.2302835526505906</v>
      </c>
      <c r="W1443" s="374">
        <v>1.1282039999999999E-4</v>
      </c>
      <c r="X1443" s="374">
        <v>2.2845140000000001E-4</v>
      </c>
      <c r="Y1443" s="374">
        <v>-50.615141776325288</v>
      </c>
      <c r="Z1443" s="374">
        <v>2.2564070000000001E-4</v>
      </c>
      <c r="AA1443" s="374">
        <v>3.4267720000000001E-4</v>
      </c>
      <c r="AB1443" s="374">
        <v>-34.153570765723543</v>
      </c>
    </row>
    <row r="1444" spans="1:28" x14ac:dyDescent="0.25">
      <c r="A1444" s="373" t="s">
        <v>613</v>
      </c>
      <c r="B1444" s="374">
        <v>0</v>
      </c>
      <c r="C1444" s="374">
        <v>2.0319589999999999E-4</v>
      </c>
      <c r="D1444" s="374">
        <v>-100</v>
      </c>
      <c r="E1444" s="374">
        <v>0</v>
      </c>
      <c r="F1444" s="374">
        <v>2.0319589999999999E-4</v>
      </c>
      <c r="G1444" s="374">
        <v>-100</v>
      </c>
      <c r="H1444" s="374">
        <v>0</v>
      </c>
      <c r="I1444" s="374">
        <v>4.0639179999999998E-4</v>
      </c>
      <c r="J1444" s="374">
        <v>-100</v>
      </c>
      <c r="K1444" s="374">
        <v>0</v>
      </c>
      <c r="L1444" s="374">
        <v>0</v>
      </c>
      <c r="M1444" s="374">
        <v>0</v>
      </c>
      <c r="N1444" s="374">
        <v>0</v>
      </c>
      <c r="O1444" s="374">
        <v>0</v>
      </c>
      <c r="P1444" s="374">
        <v>0</v>
      </c>
      <c r="Q1444" s="374">
        <v>0</v>
      </c>
      <c r="R1444" s="374">
        <v>0</v>
      </c>
      <c r="S1444" s="374">
        <v>0</v>
      </c>
      <c r="T1444" s="374">
        <v>0</v>
      </c>
      <c r="U1444" s="374">
        <v>1.1422570000000001E-4</v>
      </c>
      <c r="V1444" s="374">
        <v>-100</v>
      </c>
      <c r="W1444" s="374">
        <v>0</v>
      </c>
      <c r="X1444" s="374">
        <v>1.1422570000000001E-4</v>
      </c>
      <c r="Y1444" s="374">
        <v>-100</v>
      </c>
      <c r="Z1444" s="374">
        <v>0</v>
      </c>
      <c r="AA1444" s="374">
        <v>2.2845140000000001E-4</v>
      </c>
      <c r="AB1444" s="374">
        <v>-100</v>
      </c>
    </row>
    <row r="1445" spans="1:28" x14ac:dyDescent="0.25">
      <c r="A1445" s="373" t="s">
        <v>614</v>
      </c>
      <c r="B1445" s="374">
        <v>2.022282E-4</v>
      </c>
      <c r="C1445" s="374">
        <v>2.0319589999999999E-4</v>
      </c>
      <c r="D1445" s="374">
        <v>-0.47623992413232674</v>
      </c>
      <c r="E1445" s="374">
        <v>4.0445630000000003E-4</v>
      </c>
      <c r="F1445" s="374">
        <v>1.0159794000000001E-3</v>
      </c>
      <c r="G1445" s="374">
        <v>-60.190501894034462</v>
      </c>
      <c r="H1445" s="374">
        <v>6.0668449999999997E-4</v>
      </c>
      <c r="I1445" s="374">
        <v>1.2191753E-3</v>
      </c>
      <c r="J1445" s="374">
        <v>-50.238124082730351</v>
      </c>
      <c r="K1445" s="374">
        <v>7.6555250000000003E-4</v>
      </c>
      <c r="L1445" s="374">
        <v>7.8262860000000004E-4</v>
      </c>
      <c r="M1445" s="374">
        <v>-2.1818906183597164</v>
      </c>
      <c r="N1445" s="374">
        <v>0</v>
      </c>
      <c r="O1445" s="374">
        <v>0</v>
      </c>
      <c r="P1445" s="374">
        <v>0</v>
      </c>
      <c r="Q1445" s="374">
        <v>7.6555250000000003E-4</v>
      </c>
      <c r="R1445" s="374">
        <v>7.8262860000000004E-4</v>
      </c>
      <c r="S1445" s="374">
        <v>-2.1818906183597164</v>
      </c>
      <c r="T1445" s="374">
        <v>4.512815E-4</v>
      </c>
      <c r="U1445" s="374">
        <v>4.5690290000000001E-4</v>
      </c>
      <c r="V1445" s="374">
        <v>-1.2303270563614244</v>
      </c>
      <c r="W1445" s="374">
        <v>2.2564070000000001E-4</v>
      </c>
      <c r="X1445" s="374">
        <v>5.7112860000000005E-4</v>
      </c>
      <c r="Y1445" s="374">
        <v>-60.492137847763182</v>
      </c>
      <c r="Z1445" s="374">
        <v>6.7692220000000001E-4</v>
      </c>
      <c r="AA1445" s="374">
        <v>1.0280315E-3</v>
      </c>
      <c r="AB1445" s="374">
        <v>-34.153554633296736</v>
      </c>
    </row>
    <row r="1446" spans="1:28" x14ac:dyDescent="0.25">
      <c r="A1446" s="373" t="s">
        <v>615</v>
      </c>
      <c r="B1446" s="374">
        <v>2.022282E-4</v>
      </c>
      <c r="C1446" s="374">
        <v>4.0639179999999998E-4</v>
      </c>
      <c r="D1446" s="374">
        <v>-50.238119962066165</v>
      </c>
      <c r="E1446" s="374">
        <v>1.0111409000000001E-3</v>
      </c>
      <c r="F1446" s="374">
        <v>2.0319589999999999E-4</v>
      </c>
      <c r="G1446" s="374">
        <v>397.61875116574703</v>
      </c>
      <c r="H1446" s="374">
        <v>1.2133689999999999E-3</v>
      </c>
      <c r="I1446" s="374">
        <v>6.0958759999999996E-4</v>
      </c>
      <c r="J1446" s="374">
        <v>99.047519995485473</v>
      </c>
      <c r="K1446" s="374">
        <v>7.6555250000000003E-4</v>
      </c>
      <c r="L1446" s="374">
        <v>5.2175240000000003E-4</v>
      </c>
      <c r="M1446" s="374">
        <v>46.727164072460425</v>
      </c>
      <c r="N1446" s="374">
        <v>2.551842E-4</v>
      </c>
      <c r="O1446" s="374">
        <v>5.2175240000000003E-4</v>
      </c>
      <c r="P1446" s="374">
        <v>-51.090938920453468</v>
      </c>
      <c r="Q1446" s="374">
        <v>1.0207367E-3</v>
      </c>
      <c r="R1446" s="374">
        <v>1.0435048000000001E-3</v>
      </c>
      <c r="S1446" s="374">
        <v>-2.1818874239965202</v>
      </c>
      <c r="T1446" s="374">
        <v>4.512815E-4</v>
      </c>
      <c r="U1446" s="374">
        <v>4.5690290000000001E-4</v>
      </c>
      <c r="V1446" s="374">
        <v>-1.2303270563614244</v>
      </c>
      <c r="W1446" s="374">
        <v>6.7692220000000001E-4</v>
      </c>
      <c r="X1446" s="374">
        <v>3.4267720000000001E-4</v>
      </c>
      <c r="Y1446" s="374">
        <v>97.539316884811697</v>
      </c>
      <c r="Z1446" s="374">
        <v>1.1282037E-3</v>
      </c>
      <c r="AA1446" s="374">
        <v>7.9958009999999996E-4</v>
      </c>
      <c r="AB1446" s="374">
        <v>41.099522111668364</v>
      </c>
    </row>
    <row r="1447" spans="1:28" x14ac:dyDescent="0.25">
      <c r="A1447" s="373" t="s">
        <v>616</v>
      </c>
      <c r="B1447" s="374">
        <v>1.4155972000000001E-3</v>
      </c>
      <c r="C1447" s="374">
        <v>1.6255671000000001E-3</v>
      </c>
      <c r="D1447" s="374">
        <v>-12.916716879912249</v>
      </c>
      <c r="E1447" s="374">
        <v>1.0111409000000001E-3</v>
      </c>
      <c r="F1447" s="374">
        <v>1.4223712E-3</v>
      </c>
      <c r="G1447" s="374">
        <v>-28.911601978442757</v>
      </c>
      <c r="H1447" s="374">
        <v>2.4267379999999999E-3</v>
      </c>
      <c r="I1447" s="374">
        <v>3.0479382000000001E-3</v>
      </c>
      <c r="J1447" s="374">
        <v>-20.380997226256103</v>
      </c>
      <c r="K1447" s="374">
        <v>2.551842E-4</v>
      </c>
      <c r="L1447" s="374">
        <v>0</v>
      </c>
      <c r="M1447" s="374">
        <v>0</v>
      </c>
      <c r="N1447" s="374">
        <v>1.0207367E-3</v>
      </c>
      <c r="O1447" s="374">
        <v>2.8696380999999999E-3</v>
      </c>
      <c r="P1447" s="374">
        <v>-64.429776005552753</v>
      </c>
      <c r="Q1447" s="374">
        <v>1.2759208999999999E-3</v>
      </c>
      <c r="R1447" s="374">
        <v>2.8696380999999999E-3</v>
      </c>
      <c r="S1447" s="374">
        <v>-55.537219135750959</v>
      </c>
      <c r="T1447" s="374">
        <v>9.0256289999999996E-4</v>
      </c>
      <c r="U1447" s="374">
        <v>9.1380580000000001E-4</v>
      </c>
      <c r="V1447" s="374">
        <v>-1.230337999605613</v>
      </c>
      <c r="W1447" s="374">
        <v>1.0153833E-3</v>
      </c>
      <c r="X1447" s="374">
        <v>2.0560629999999999E-3</v>
      </c>
      <c r="Y1447" s="374">
        <v>-50.615165974972555</v>
      </c>
      <c r="Z1447" s="374">
        <v>1.9179462999999999E-3</v>
      </c>
      <c r="AA1447" s="374">
        <v>2.9698687999999999E-3</v>
      </c>
      <c r="AB1447" s="374">
        <v>-35.419830667267192</v>
      </c>
    </row>
    <row r="1448" spans="1:28" x14ac:dyDescent="0.25">
      <c r="A1448" s="373" t="s">
        <v>617</v>
      </c>
      <c r="B1448" s="374">
        <v>1.8200535E-3</v>
      </c>
      <c r="C1448" s="374">
        <v>2.0319588000000002E-3</v>
      </c>
      <c r="D1448" s="374">
        <v>-10.428621879538113</v>
      </c>
      <c r="E1448" s="374">
        <v>2.2245098999999998E-3</v>
      </c>
      <c r="F1448" s="374">
        <v>1.6255671000000001E-3</v>
      </c>
      <c r="G1448" s="374">
        <v>36.845160067523494</v>
      </c>
      <c r="H1448" s="374">
        <v>4.0445634000000003E-3</v>
      </c>
      <c r="I1448" s="374">
        <v>3.6575258999999999E-3</v>
      </c>
      <c r="J1448" s="374">
        <v>10.581948305547218</v>
      </c>
      <c r="K1448" s="374">
        <v>5.103684E-4</v>
      </c>
      <c r="L1448" s="374">
        <v>1.0435048000000001E-3</v>
      </c>
      <c r="M1448" s="374">
        <v>-51.090938920453468</v>
      </c>
      <c r="N1448" s="374">
        <v>1.5311051000000001E-3</v>
      </c>
      <c r="O1448" s="374">
        <v>1.5652572000000001E-3</v>
      </c>
      <c r="P1448" s="374">
        <v>-2.181884229633313</v>
      </c>
      <c r="Q1448" s="374">
        <v>2.0414733999999999E-3</v>
      </c>
      <c r="R1448" s="374">
        <v>2.6087619000000001E-3</v>
      </c>
      <c r="S1448" s="374">
        <v>-21.745506939517945</v>
      </c>
      <c r="T1448" s="374">
        <v>1.2410240000000001E-3</v>
      </c>
      <c r="U1448" s="374">
        <v>1.5991600999999999E-3</v>
      </c>
      <c r="V1448" s="374">
        <v>-22.395262363036682</v>
      </c>
      <c r="W1448" s="374">
        <v>1.9179462999999999E-3</v>
      </c>
      <c r="X1448" s="374">
        <v>1.5991600999999999E-3</v>
      </c>
      <c r="Y1448" s="374">
        <v>19.934601920095439</v>
      </c>
      <c r="Z1448" s="374">
        <v>3.1589703000000002E-3</v>
      </c>
      <c r="AA1448" s="374">
        <v>3.1983201999999998E-3</v>
      </c>
      <c r="AB1448" s="374">
        <v>-1.2303302214706213</v>
      </c>
    </row>
    <row r="1449" spans="1:28" x14ac:dyDescent="0.25">
      <c r="A1449" s="373" t="s">
        <v>618</v>
      </c>
      <c r="B1449" s="374">
        <v>2.4267379999999999E-3</v>
      </c>
      <c r="C1449" s="374">
        <v>2.6415465E-3</v>
      </c>
      <c r="D1449" s="374">
        <v>-8.1319219631378896</v>
      </c>
      <c r="E1449" s="374">
        <v>2.2245098999999998E-3</v>
      </c>
      <c r="F1449" s="374">
        <v>2.4383505999999999E-3</v>
      </c>
      <c r="G1449" s="374">
        <v>-8.7698914175836755</v>
      </c>
      <c r="H1449" s="374">
        <v>4.6512478999999997E-3</v>
      </c>
      <c r="I1449" s="374">
        <v>5.0798969999999999E-3</v>
      </c>
      <c r="J1449" s="374">
        <v>-8.4381454978319503</v>
      </c>
      <c r="K1449" s="374">
        <v>2.2966575999999999E-3</v>
      </c>
      <c r="L1449" s="374">
        <v>1.5652572000000001E-3</v>
      </c>
      <c r="M1449" s="374">
        <v>46.727170461186816</v>
      </c>
      <c r="N1449" s="374">
        <v>2.0414733999999999E-3</v>
      </c>
      <c r="O1449" s="374">
        <v>6.2610286999999999E-3</v>
      </c>
      <c r="P1449" s="374">
        <v>-67.393961953887867</v>
      </c>
      <c r="Q1449" s="374">
        <v>4.3381310000000003E-3</v>
      </c>
      <c r="R1449" s="374">
        <v>7.8262858000000008E-3</v>
      </c>
      <c r="S1449" s="374">
        <v>-44.569734470979839</v>
      </c>
      <c r="T1449" s="374">
        <v>2.3692277E-3</v>
      </c>
      <c r="U1449" s="374">
        <v>2.1702887000000001E-3</v>
      </c>
      <c r="V1449" s="374">
        <v>9.1664763310060913</v>
      </c>
      <c r="W1449" s="374">
        <v>2.1435870000000002E-3</v>
      </c>
      <c r="X1449" s="374">
        <v>4.1121259999999998E-3</v>
      </c>
      <c r="Y1449" s="374">
        <v>-47.871563274082554</v>
      </c>
      <c r="Z1449" s="374">
        <v>4.5128147000000002E-3</v>
      </c>
      <c r="AA1449" s="374">
        <v>6.2824148000000003E-3</v>
      </c>
      <c r="AB1449" s="374">
        <v>-28.167514504136214</v>
      </c>
    </row>
    <row r="1450" spans="1:28" x14ac:dyDescent="0.25">
      <c r="A1450" s="373" t="s">
        <v>619</v>
      </c>
      <c r="B1450" s="374">
        <v>7.2802140999999997E-3</v>
      </c>
      <c r="C1450" s="374">
        <v>6.7054641E-3</v>
      </c>
      <c r="D1450" s="374">
        <v>8.5713679385741592</v>
      </c>
      <c r="E1450" s="374">
        <v>6.6735296000000003E-3</v>
      </c>
      <c r="F1450" s="374">
        <v>6.2990722999999998E-3</v>
      </c>
      <c r="G1450" s="374">
        <v>5.9446420387967436</v>
      </c>
      <c r="H1450" s="374">
        <v>1.39537437E-2</v>
      </c>
      <c r="I1450" s="374">
        <v>1.3004536400000001E-2</v>
      </c>
      <c r="J1450" s="374">
        <v>7.2990475846566927</v>
      </c>
      <c r="K1450" s="374">
        <v>5.1036835999999997E-3</v>
      </c>
      <c r="L1450" s="374">
        <v>5.4784001000000001E-3</v>
      </c>
      <c r="M1450" s="374">
        <v>-6.8398892589097375</v>
      </c>
      <c r="N1450" s="374">
        <v>1.12281038E-2</v>
      </c>
      <c r="O1450" s="374">
        <v>6.0001524999999997E-3</v>
      </c>
      <c r="P1450" s="374">
        <v>87.130307104694424</v>
      </c>
      <c r="Q1450" s="374">
        <v>1.6331787399999999E-2</v>
      </c>
      <c r="R1450" s="374">
        <v>1.1478552600000001E-2</v>
      </c>
      <c r="S1450" s="374">
        <v>42.280895241095109</v>
      </c>
      <c r="T1450" s="374">
        <v>6.3179406000000004E-3</v>
      </c>
      <c r="U1450" s="374">
        <v>6.1681890000000001E-3</v>
      </c>
      <c r="V1450" s="374">
        <v>2.4278049845748884</v>
      </c>
      <c r="W1450" s="374">
        <v>8.6871683000000009E-3</v>
      </c>
      <c r="X1450" s="374">
        <v>6.1681890000000001E-3</v>
      </c>
      <c r="Y1450" s="374">
        <v>40.838231448485132</v>
      </c>
      <c r="Z1450" s="374">
        <v>1.50051089E-2</v>
      </c>
      <c r="AA1450" s="374">
        <v>1.23363781E-2</v>
      </c>
      <c r="AB1450" s="374">
        <v>21.633017230559748</v>
      </c>
    </row>
    <row r="1451" spans="1:28" x14ac:dyDescent="0.25">
      <c r="A1451" s="373" t="s">
        <v>620</v>
      </c>
      <c r="B1451" s="374">
        <v>1.2942602900000001E-2</v>
      </c>
      <c r="C1451" s="374">
        <v>1.4020515799999999E-2</v>
      </c>
      <c r="D1451" s="374">
        <v>-7.6881115885907629</v>
      </c>
      <c r="E1451" s="374">
        <v>1.23359184E-2</v>
      </c>
      <c r="F1451" s="374">
        <v>1.1988557E-2</v>
      </c>
      <c r="G1451" s="374">
        <v>2.8974412850520714</v>
      </c>
      <c r="H1451" s="374">
        <v>2.5278521299999999E-2</v>
      </c>
      <c r="I1451" s="374">
        <v>2.6009072899999999E-2</v>
      </c>
      <c r="J1451" s="374">
        <v>-2.8088336820340842</v>
      </c>
      <c r="K1451" s="374">
        <v>9.6969988000000003E-3</v>
      </c>
      <c r="L1451" s="374">
        <v>1.1217676399999999E-2</v>
      </c>
      <c r="M1451" s="374">
        <v>-13.55608368235689</v>
      </c>
      <c r="N1451" s="374">
        <v>1.09729197E-2</v>
      </c>
      <c r="O1451" s="374">
        <v>8.6089144000000006E-3</v>
      </c>
      <c r="P1451" s="374">
        <v>27.4599698656546</v>
      </c>
      <c r="Q1451" s="374">
        <v>2.0669918400000001E-2</v>
      </c>
      <c r="R1451" s="374">
        <v>1.9826590799999998E-2</v>
      </c>
      <c r="S1451" s="374">
        <v>4.2535179573081283</v>
      </c>
      <c r="T1451" s="374">
        <v>1.1507677500000001E-2</v>
      </c>
      <c r="U1451" s="374">
        <v>1.2793281E-2</v>
      </c>
      <c r="V1451" s="374">
        <v>-10.049052311131124</v>
      </c>
      <c r="W1451" s="374">
        <v>1.17333183E-2</v>
      </c>
      <c r="X1451" s="374">
        <v>1.0508766500000001E-2</v>
      </c>
      <c r="Y1451" s="374">
        <v>11.65266922621222</v>
      </c>
      <c r="Z1451" s="374">
        <v>2.3240995800000001E-2</v>
      </c>
      <c r="AA1451" s="374">
        <v>2.3302047499999999E-2</v>
      </c>
      <c r="AB1451" s="374">
        <v>-0.26200144000221304</v>
      </c>
    </row>
    <row r="1452" spans="1:28" x14ac:dyDescent="0.25">
      <c r="A1452" s="373" t="s">
        <v>621</v>
      </c>
      <c r="B1452" s="374">
        <v>1.7998307099999999E-2</v>
      </c>
      <c r="C1452" s="374">
        <v>1.80844335E-2</v>
      </c>
      <c r="D1452" s="374">
        <v>-0.47624604884637378</v>
      </c>
      <c r="E1452" s="374">
        <v>2.3054011400000001E-2</v>
      </c>
      <c r="F1452" s="374">
        <v>2.2757938799999999E-2</v>
      </c>
      <c r="G1452" s="374">
        <v>1.3009640398540911</v>
      </c>
      <c r="H1452" s="374">
        <v>4.1052318599999998E-2</v>
      </c>
      <c r="I1452" s="374">
        <v>4.0842372199999998E-2</v>
      </c>
      <c r="J1452" s="374">
        <v>0.514040660938897</v>
      </c>
      <c r="K1452" s="374">
        <v>2.3476944400000001E-2</v>
      </c>
      <c r="L1452" s="374">
        <v>2.1652724200000001E-2</v>
      </c>
      <c r="M1452" s="374">
        <v>8.424899255863604</v>
      </c>
      <c r="N1452" s="374">
        <v>1.8883629200000002E-2</v>
      </c>
      <c r="O1452" s="374">
        <v>2.1391848000000002E-2</v>
      </c>
      <c r="P1452" s="374">
        <v>-11.725115099920302</v>
      </c>
      <c r="Q1452" s="374">
        <v>4.23605736E-2</v>
      </c>
      <c r="R1452" s="374">
        <v>4.3044572199999999E-2</v>
      </c>
      <c r="S1452" s="374">
        <v>-1.5890472713305237</v>
      </c>
      <c r="T1452" s="374">
        <v>2.0420486599999999E-2</v>
      </c>
      <c r="U1452" s="374">
        <v>1.9646824300000001E-2</v>
      </c>
      <c r="V1452" s="374">
        <v>3.9378491311697461</v>
      </c>
      <c r="W1452" s="374">
        <v>2.12102292E-2</v>
      </c>
      <c r="X1452" s="374">
        <v>2.2159790200000001E-2</v>
      </c>
      <c r="Y1452" s="374">
        <v>-4.2850631320507819</v>
      </c>
      <c r="Z1452" s="374">
        <v>4.1630715800000002E-2</v>
      </c>
      <c r="AA1452" s="374">
        <v>4.18066146E-2</v>
      </c>
      <c r="AB1452" s="374">
        <v>-0.42074394610271959</v>
      </c>
    </row>
    <row r="1453" spans="1:28" x14ac:dyDescent="0.25">
      <c r="A1453" s="373" t="s">
        <v>622</v>
      </c>
      <c r="B1453" s="374">
        <v>3.5389929799999997E-2</v>
      </c>
      <c r="C1453" s="374">
        <v>3.5356083400000002E-2</v>
      </c>
      <c r="D1453" s="374">
        <v>9.5730060417253959E-2</v>
      </c>
      <c r="E1453" s="374">
        <v>4.83325327E-2</v>
      </c>
      <c r="F1453" s="374">
        <v>5.1814949800000003E-2</v>
      </c>
      <c r="G1453" s="374">
        <v>-6.7208732488244216</v>
      </c>
      <c r="H1453" s="374">
        <v>8.3722462499999997E-2</v>
      </c>
      <c r="I1453" s="374">
        <v>8.7171033300000006E-2</v>
      </c>
      <c r="J1453" s="374">
        <v>-3.9560971912902754</v>
      </c>
      <c r="K1453" s="374">
        <v>3.9298363400000001E-2</v>
      </c>
      <c r="L1453" s="374">
        <v>4.0957562599999997E-2</v>
      </c>
      <c r="M1453" s="374">
        <v>-4.0510203602789456</v>
      </c>
      <c r="N1453" s="374">
        <v>3.5725785000000003E-2</v>
      </c>
      <c r="O1453" s="374">
        <v>3.4435657699999997E-2</v>
      </c>
      <c r="P1453" s="374">
        <v>3.7464865960727955</v>
      </c>
      <c r="Q1453" s="374">
        <v>7.5024148400000004E-2</v>
      </c>
      <c r="R1453" s="374">
        <v>7.5393220299999994E-2</v>
      </c>
      <c r="S1453" s="374">
        <v>-0.48952929524883615</v>
      </c>
      <c r="T1453" s="374">
        <v>3.7117901000000002E-2</v>
      </c>
      <c r="U1453" s="374">
        <v>3.7808714299999997E-2</v>
      </c>
      <c r="V1453" s="374">
        <v>-1.8271271922092214</v>
      </c>
      <c r="W1453" s="374">
        <v>4.2758919399999998E-2</v>
      </c>
      <c r="X1453" s="374">
        <v>4.4205354799999999E-2</v>
      </c>
      <c r="Y1453" s="374">
        <v>-3.2720818700453069</v>
      </c>
      <c r="Z1453" s="374">
        <v>7.9876820500000001E-2</v>
      </c>
      <c r="AA1453" s="374">
        <v>8.2014069100000003E-2</v>
      </c>
      <c r="AB1453" s="374">
        <v>-2.6059536168045128</v>
      </c>
    </row>
    <row r="1454" spans="1:28" x14ac:dyDescent="0.25">
      <c r="A1454" s="373" t="s">
        <v>623</v>
      </c>
      <c r="B1454" s="374">
        <v>6.3297417300000006E-2</v>
      </c>
      <c r="C1454" s="374">
        <v>6.1771548099999997E-2</v>
      </c>
      <c r="D1454" s="374">
        <v>2.470181251617376</v>
      </c>
      <c r="E1454" s="374">
        <v>7.6442248300000001E-2</v>
      </c>
      <c r="F1454" s="374">
        <v>7.8433610400000006E-2</v>
      </c>
      <c r="G1454" s="374">
        <v>-2.5389142356756822</v>
      </c>
      <c r="H1454" s="374">
        <v>0.13973966560000001</v>
      </c>
      <c r="I1454" s="374">
        <v>0.1402051584</v>
      </c>
      <c r="J1454" s="374">
        <v>-0.33200832644970646</v>
      </c>
      <c r="K1454" s="374">
        <v>5.74164401E-2</v>
      </c>
      <c r="L1454" s="374">
        <v>5.50448771E-2</v>
      </c>
      <c r="M1454" s="374">
        <v>4.3084172859384928</v>
      </c>
      <c r="N1454" s="374">
        <v>6.2009755299999997E-2</v>
      </c>
      <c r="O1454" s="374">
        <v>5.5827505700000002E-2</v>
      </c>
      <c r="P1454" s="374">
        <v>11.073841688757359</v>
      </c>
      <c r="Q1454" s="374">
        <v>0.1194261954</v>
      </c>
      <c r="R1454" s="374">
        <v>0.1108723828</v>
      </c>
      <c r="S1454" s="374">
        <v>7.7150074563022697</v>
      </c>
      <c r="T1454" s="374">
        <v>6.0697357899999999E-2</v>
      </c>
      <c r="U1454" s="374">
        <v>5.8826247300000002E-2</v>
      </c>
      <c r="V1454" s="374">
        <v>3.180741056722125</v>
      </c>
      <c r="W1454" s="374">
        <v>7.0061448499999998E-2</v>
      </c>
      <c r="X1454" s="374">
        <v>6.8535433800000004E-2</v>
      </c>
      <c r="Y1454" s="374">
        <v>2.2266069030119739</v>
      </c>
      <c r="Z1454" s="374">
        <v>0.13075880640000001</v>
      </c>
      <c r="AA1454" s="374">
        <v>0.12736168110000001</v>
      </c>
      <c r="AB1454" s="374">
        <v>2.6673056375038584</v>
      </c>
    </row>
    <row r="1455" spans="1:28" x14ac:dyDescent="0.25">
      <c r="A1455" s="373" t="s">
        <v>624</v>
      </c>
      <c r="B1455" s="374">
        <v>0.10616978940000001</v>
      </c>
      <c r="C1455" s="374">
        <v>0.11500886909999999</v>
      </c>
      <c r="D1455" s="374">
        <v>-7.6855635301608105</v>
      </c>
      <c r="E1455" s="374">
        <v>0.12437032470000001</v>
      </c>
      <c r="F1455" s="374">
        <v>0.1184631991</v>
      </c>
      <c r="G1455" s="374">
        <v>4.9864646952624936</v>
      </c>
      <c r="H1455" s="374">
        <v>0.23054011399999999</v>
      </c>
      <c r="I1455" s="374">
        <v>0.23347206810000001</v>
      </c>
      <c r="J1455" s="374">
        <v>-1.2558050836060652</v>
      </c>
      <c r="K1455" s="374">
        <v>8.7528173099999995E-2</v>
      </c>
      <c r="L1455" s="374">
        <v>8.3219506200000001E-2</v>
      </c>
      <c r="M1455" s="374">
        <v>5.177472321987886</v>
      </c>
      <c r="N1455" s="374">
        <v>7.4003411699999994E-2</v>
      </c>
      <c r="O1455" s="374">
        <v>6.9132191600000004E-2</v>
      </c>
      <c r="P1455" s="374">
        <v>7.0462399459067404</v>
      </c>
      <c r="Q1455" s="374">
        <v>0.16153158479999999</v>
      </c>
      <c r="R1455" s="374">
        <v>0.15235169779999999</v>
      </c>
      <c r="S1455" s="374">
        <v>6.0254576303120144</v>
      </c>
      <c r="T1455" s="374">
        <v>9.7928079299999998E-2</v>
      </c>
      <c r="U1455" s="374">
        <v>0.1010897648</v>
      </c>
      <c r="V1455" s="374">
        <v>-3.1276019943811351</v>
      </c>
      <c r="W1455" s="374">
        <v>0.1021024329</v>
      </c>
      <c r="X1455" s="374">
        <v>9.6863412999999995E-2</v>
      </c>
      <c r="Y1455" s="374">
        <v>5.4086674604373108</v>
      </c>
      <c r="Z1455" s="374">
        <v>0.20003051229999999</v>
      </c>
      <c r="AA1455" s="374">
        <v>0.19795317779999999</v>
      </c>
      <c r="AB1455" s="374">
        <v>1.0494069976986209</v>
      </c>
    </row>
    <row r="1456" spans="1:28" x14ac:dyDescent="0.25">
      <c r="A1456" s="373" t="s">
        <v>625</v>
      </c>
      <c r="B1456" s="374">
        <v>0.16218699249999999</v>
      </c>
      <c r="C1456" s="374">
        <v>0.1540224784</v>
      </c>
      <c r="D1456" s="374">
        <v>5.3008587998412571</v>
      </c>
      <c r="E1456" s="374">
        <v>0.17614073620000001</v>
      </c>
      <c r="F1456" s="374">
        <v>0.17373247889999999</v>
      </c>
      <c r="G1456" s="374">
        <v>1.3861871512155233</v>
      </c>
      <c r="H1456" s="374">
        <v>0.3383277287</v>
      </c>
      <c r="I1456" s="374">
        <v>0.32775495729999998</v>
      </c>
      <c r="J1456" s="374">
        <v>3.2258158616720989</v>
      </c>
      <c r="K1456" s="374">
        <v>0.1237643264</v>
      </c>
      <c r="L1456" s="374">
        <v>0.13435124039999999</v>
      </c>
      <c r="M1456" s="374">
        <v>-7.8800269863381072</v>
      </c>
      <c r="N1456" s="374">
        <v>0.10896364410000001</v>
      </c>
      <c r="O1456" s="374">
        <v>0.104350478</v>
      </c>
      <c r="P1456" s="374">
        <v>4.4208384939070422</v>
      </c>
      <c r="Q1456" s="374">
        <v>0.23272797049999999</v>
      </c>
      <c r="R1456" s="374">
        <v>0.2387017183</v>
      </c>
      <c r="S1456" s="374">
        <v>-2.5025994125824513</v>
      </c>
      <c r="T1456" s="374">
        <v>0.1451998135</v>
      </c>
      <c r="U1456" s="374">
        <v>0.14540934529999999</v>
      </c>
      <c r="V1456" s="374">
        <v>-0.14409789107274751</v>
      </c>
      <c r="W1456" s="374">
        <v>0.1464408375</v>
      </c>
      <c r="X1456" s="374">
        <v>0.1433532823</v>
      </c>
      <c r="Y1456" s="374">
        <v>2.1538085145051511</v>
      </c>
      <c r="Z1456" s="374">
        <v>0.29164065099999997</v>
      </c>
      <c r="AA1456" s="374">
        <v>0.28876262759999999</v>
      </c>
      <c r="AB1456" s="374">
        <v>0.99667447408973153</v>
      </c>
    </row>
    <row r="1457" spans="1:28" x14ac:dyDescent="0.25">
      <c r="A1457" s="373" t="s">
        <v>626</v>
      </c>
      <c r="B1457" s="374">
        <v>0.1755340517</v>
      </c>
      <c r="C1457" s="374">
        <v>0.17373247889999999</v>
      </c>
      <c r="D1457" s="374">
        <v>1.0369810017141212</v>
      </c>
      <c r="E1457" s="374">
        <v>0.18139866869999999</v>
      </c>
      <c r="F1457" s="374">
        <v>0.17291969539999999</v>
      </c>
      <c r="G1457" s="374">
        <v>4.9034167452043809</v>
      </c>
      <c r="H1457" s="374">
        <v>0.35693272040000001</v>
      </c>
      <c r="I1457" s="374">
        <v>0.3466521743</v>
      </c>
      <c r="J1457" s="374">
        <v>2.9656661236179049</v>
      </c>
      <c r="K1457" s="374">
        <v>0.1408616664</v>
      </c>
      <c r="L1457" s="374">
        <v>0.1226118116</v>
      </c>
      <c r="M1457" s="374">
        <v>14.884255082648167</v>
      </c>
      <c r="N1457" s="374">
        <v>0.1150880644</v>
      </c>
      <c r="O1457" s="374">
        <v>0.1116550114</v>
      </c>
      <c r="P1457" s="374">
        <v>3.0746967439743589</v>
      </c>
      <c r="Q1457" s="374">
        <v>0.2559497308</v>
      </c>
      <c r="R1457" s="374">
        <v>0.23426682300000001</v>
      </c>
      <c r="S1457" s="374">
        <v>9.2556459862009444</v>
      </c>
      <c r="T1457" s="374">
        <v>0.1602049224</v>
      </c>
      <c r="U1457" s="374">
        <v>0.15134908289999999</v>
      </c>
      <c r="V1457" s="374">
        <v>5.8512673683337013</v>
      </c>
      <c r="W1457" s="374">
        <v>0.15208185590000001</v>
      </c>
      <c r="X1457" s="374">
        <v>0.14609469959999999</v>
      </c>
      <c r="Y1457" s="374">
        <v>4.0981338244252319</v>
      </c>
      <c r="Z1457" s="374">
        <v>0.31228677830000001</v>
      </c>
      <c r="AA1457" s="374">
        <v>0.29744378249999998</v>
      </c>
      <c r="AB1457" s="374">
        <v>4.9901852629916865</v>
      </c>
    </row>
    <row r="1458" spans="1:28" x14ac:dyDescent="0.25">
      <c r="A1458" s="373" t="s">
        <v>627</v>
      </c>
      <c r="B1458" s="374">
        <v>0.1334705923</v>
      </c>
      <c r="C1458" s="374">
        <v>0.12638783849999999</v>
      </c>
      <c r="D1458" s="374">
        <v>5.6039836459423231</v>
      </c>
      <c r="E1458" s="374">
        <v>0.1255836937</v>
      </c>
      <c r="F1458" s="374">
        <v>0.1243558796</v>
      </c>
      <c r="G1458" s="374">
        <v>0.98733900154086562</v>
      </c>
      <c r="H1458" s="374">
        <v>0.25905428600000002</v>
      </c>
      <c r="I1458" s="374">
        <v>0.25074371810000001</v>
      </c>
      <c r="J1458" s="374">
        <v>3.3143673400765516</v>
      </c>
      <c r="K1458" s="374">
        <v>0.11049474920000001</v>
      </c>
      <c r="L1458" s="374">
        <v>0.1116550114</v>
      </c>
      <c r="M1458" s="374">
        <v>-1.0391492378639455</v>
      </c>
      <c r="N1458" s="374">
        <v>8.6507436399999998E-2</v>
      </c>
      <c r="O1458" s="374">
        <v>7.7219353700000007E-2</v>
      </c>
      <c r="P1458" s="374">
        <v>12.028179795552973</v>
      </c>
      <c r="Q1458" s="374">
        <v>0.19700218559999999</v>
      </c>
      <c r="R1458" s="374">
        <v>0.1888743651</v>
      </c>
      <c r="S1458" s="374">
        <v>4.3032946772298519</v>
      </c>
      <c r="T1458" s="374">
        <v>0.1233126621</v>
      </c>
      <c r="U1458" s="374">
        <v>0.11993700910000001</v>
      </c>
      <c r="V1458" s="374">
        <v>2.8145215770600585</v>
      </c>
      <c r="W1458" s="374">
        <v>0.1083075532</v>
      </c>
      <c r="X1458" s="374">
        <v>0.1037169564</v>
      </c>
      <c r="Y1458" s="374">
        <v>4.4260812882858547</v>
      </c>
      <c r="Z1458" s="374">
        <v>0.23162021529999999</v>
      </c>
      <c r="AA1458" s="374">
        <v>0.2236539655</v>
      </c>
      <c r="AB1458" s="374">
        <v>3.5618638740389397</v>
      </c>
    </row>
    <row r="1459" spans="1:28" x14ac:dyDescent="0.25">
      <c r="A1459" s="373" t="s">
        <v>628</v>
      </c>
      <c r="B1459" s="374">
        <v>0.1075853865</v>
      </c>
      <c r="C1459" s="374">
        <v>9.85500027E-2</v>
      </c>
      <c r="D1459" s="374">
        <v>9.1683242541402912</v>
      </c>
      <c r="E1459" s="374">
        <v>8.0082355399999999E-2</v>
      </c>
      <c r="F1459" s="374">
        <v>7.2337733900000006E-2</v>
      </c>
      <c r="G1459" s="374">
        <v>10.706198663488941</v>
      </c>
      <c r="H1459" s="374">
        <v>0.18766774189999999</v>
      </c>
      <c r="I1459" s="374">
        <v>0.17088773660000001</v>
      </c>
      <c r="J1459" s="374">
        <v>9.8193150859486433</v>
      </c>
      <c r="K1459" s="374">
        <v>0.10896364410000001</v>
      </c>
      <c r="L1459" s="374">
        <v>0.1077418685</v>
      </c>
      <c r="M1459" s="374">
        <v>1.1339840463227224</v>
      </c>
      <c r="N1459" s="374">
        <v>6.4561597100000007E-2</v>
      </c>
      <c r="O1459" s="374">
        <v>5.8436267700000002E-2</v>
      </c>
      <c r="P1459" s="374">
        <v>10.482068142076105</v>
      </c>
      <c r="Q1459" s="374">
        <v>0.17352524120000001</v>
      </c>
      <c r="R1459" s="374">
        <v>0.16617813610000001</v>
      </c>
      <c r="S1459" s="374">
        <v>4.4212224739232697</v>
      </c>
      <c r="T1459" s="374">
        <v>0.1081947328</v>
      </c>
      <c r="U1459" s="374">
        <v>0.10257469919999999</v>
      </c>
      <c r="V1459" s="374">
        <v>5.478966688502851</v>
      </c>
      <c r="W1459" s="374">
        <v>7.3220418800000006E-2</v>
      </c>
      <c r="X1459" s="374">
        <v>6.6250919300000002E-2</v>
      </c>
      <c r="Y1459" s="374">
        <v>10.519853269417201</v>
      </c>
      <c r="Z1459" s="374">
        <v>0.18141515159999999</v>
      </c>
      <c r="AA1459" s="374">
        <v>0.1688256185</v>
      </c>
      <c r="AB1459" s="374">
        <v>7.457122450879683</v>
      </c>
    </row>
    <row r="1460" spans="1:28" s="340" customFormat="1" x14ac:dyDescent="0.25">
      <c r="A1460" s="379" t="s">
        <v>32</v>
      </c>
      <c r="B1460" s="375">
        <v>0.82792212880000005</v>
      </c>
      <c r="C1460" s="375">
        <v>0.81075156820000005</v>
      </c>
      <c r="D1460" s="375">
        <v>2.1178572171153931</v>
      </c>
      <c r="E1460" s="375">
        <v>0.86149200510000001</v>
      </c>
      <c r="F1460" s="375">
        <v>0.84021497109999999</v>
      </c>
      <c r="G1460" s="375">
        <v>2.5323321687715783</v>
      </c>
      <c r="H1460" s="375">
        <v>1.6894141338999999</v>
      </c>
      <c r="I1460" s="375">
        <v>1.6509665392999999</v>
      </c>
      <c r="J1460" s="375">
        <v>2.3287930848254312</v>
      </c>
      <c r="K1460" s="375">
        <v>0.71145348890000004</v>
      </c>
      <c r="L1460" s="375">
        <v>0.69810469750000004</v>
      </c>
      <c r="M1460" s="375">
        <v>1.9121474827205276</v>
      </c>
      <c r="N1460" s="375">
        <v>0.59304803019999996</v>
      </c>
      <c r="O1460" s="375">
        <v>0.55879680939999998</v>
      </c>
      <c r="P1460" s="375">
        <v>6.1294589059620375</v>
      </c>
      <c r="Q1460" s="375">
        <v>1.3045015191</v>
      </c>
      <c r="R1460" s="375">
        <v>1.2569015069</v>
      </c>
      <c r="S1460" s="375">
        <v>3.7870916645966757</v>
      </c>
      <c r="T1460" s="375">
        <v>0.77642977179999995</v>
      </c>
      <c r="U1460" s="375">
        <v>0.76142866909999996</v>
      </c>
      <c r="V1460" s="375">
        <v>1.9701258054455772</v>
      </c>
      <c r="W1460" s="375">
        <v>0.74280930219999997</v>
      </c>
      <c r="X1460" s="375">
        <v>0.71699486290000003</v>
      </c>
      <c r="Y1460" s="375">
        <v>3.6003660047980501</v>
      </c>
      <c r="Z1460" s="375">
        <v>1.5192390739999999</v>
      </c>
      <c r="AA1460" s="375">
        <v>1.4784235320000001</v>
      </c>
      <c r="AB1460" s="375">
        <v>2.7607475879922516</v>
      </c>
    </row>
    <row r="1461" spans="1:28" x14ac:dyDescent="0.25">
      <c r="A1461" s="1074"/>
      <c r="B1461" s="1072"/>
      <c r="C1461" s="1072"/>
      <c r="D1461" s="1072"/>
      <c r="E1461" s="1072"/>
      <c r="F1461" s="1072"/>
      <c r="G1461" s="1072"/>
      <c r="H1461" s="1072"/>
      <c r="I1461" s="1072"/>
      <c r="J1461" s="1072"/>
      <c r="K1461" s="1072"/>
      <c r="L1461" s="1072"/>
      <c r="M1461" s="1072"/>
      <c r="N1461" s="1072"/>
      <c r="O1461" s="1072"/>
      <c r="P1461" s="1072"/>
      <c r="Q1461" s="1072"/>
      <c r="R1461" s="1072"/>
      <c r="S1461" s="1072"/>
      <c r="T1461" s="1072"/>
      <c r="U1461" s="1072"/>
      <c r="V1461" s="1072"/>
      <c r="W1461" s="1072"/>
      <c r="X1461" s="1072"/>
      <c r="Y1461" s="1072"/>
      <c r="Z1461" s="1072"/>
      <c r="AA1461" s="1072"/>
      <c r="AB1461" s="1075"/>
    </row>
    <row r="1462" spans="1:28" x14ac:dyDescent="0.25">
      <c r="A1462" s="1082" t="s">
        <v>630</v>
      </c>
      <c r="B1462" s="1077"/>
      <c r="C1462" s="1077"/>
      <c r="D1462" s="1077"/>
      <c r="E1462" s="1077"/>
      <c r="F1462" s="1077"/>
      <c r="G1462" s="1077"/>
      <c r="H1462" s="1077"/>
      <c r="I1462" s="1077"/>
      <c r="J1462" s="1077"/>
      <c r="K1462" s="1077"/>
      <c r="L1462" s="1077"/>
      <c r="M1462" s="1077"/>
      <c r="N1462" s="1077"/>
      <c r="O1462" s="1077"/>
      <c r="P1462" s="1077"/>
      <c r="Q1462" s="1077"/>
      <c r="R1462" s="1077"/>
      <c r="S1462" s="1077"/>
      <c r="T1462" s="1077"/>
      <c r="U1462" s="1077"/>
      <c r="V1462" s="1077"/>
      <c r="W1462" s="1077"/>
      <c r="X1462" s="1077"/>
      <c r="Y1462" s="1077"/>
      <c r="Z1462" s="1077"/>
      <c r="AA1462" s="1077"/>
      <c r="AB1462" s="1078"/>
    </row>
    <row r="1463" spans="1:28" x14ac:dyDescent="0.25">
      <c r="A1463" s="373" t="s">
        <v>610</v>
      </c>
      <c r="B1463" s="374">
        <v>0</v>
      </c>
      <c r="C1463" s="374">
        <v>0</v>
      </c>
      <c r="D1463" s="374">
        <v>0</v>
      </c>
      <c r="E1463" s="374">
        <v>0</v>
      </c>
      <c r="F1463" s="374">
        <v>0</v>
      </c>
      <c r="G1463" s="374">
        <v>0</v>
      </c>
      <c r="H1463" s="374">
        <v>0</v>
      </c>
      <c r="I1463" s="374">
        <v>0</v>
      </c>
      <c r="J1463" s="374">
        <v>0</v>
      </c>
      <c r="K1463" s="374">
        <v>0</v>
      </c>
      <c r="L1463" s="374">
        <v>0</v>
      </c>
      <c r="M1463" s="374">
        <v>0</v>
      </c>
      <c r="N1463" s="374">
        <v>0</v>
      </c>
      <c r="O1463" s="374">
        <v>0</v>
      </c>
      <c r="P1463" s="374">
        <v>0</v>
      </c>
      <c r="Q1463" s="374">
        <v>0</v>
      </c>
      <c r="R1463" s="374">
        <v>0</v>
      </c>
      <c r="S1463" s="374">
        <v>0</v>
      </c>
      <c r="T1463" s="374">
        <v>0</v>
      </c>
      <c r="U1463" s="374">
        <v>0</v>
      </c>
      <c r="V1463" s="374">
        <v>0</v>
      </c>
      <c r="W1463" s="374">
        <v>0</v>
      </c>
      <c r="X1463" s="374">
        <v>0</v>
      </c>
      <c r="Y1463" s="374">
        <v>0</v>
      </c>
      <c r="Z1463" s="374">
        <v>0</v>
      </c>
      <c r="AA1463" s="374">
        <v>0</v>
      </c>
      <c r="AB1463" s="374">
        <v>0</v>
      </c>
    </row>
    <row r="1464" spans="1:28" x14ac:dyDescent="0.25">
      <c r="A1464" s="373" t="s">
        <v>611</v>
      </c>
      <c r="B1464" s="374">
        <v>0</v>
      </c>
      <c r="C1464" s="374">
        <v>0</v>
      </c>
      <c r="D1464" s="374">
        <v>0</v>
      </c>
      <c r="E1464" s="374">
        <v>0</v>
      </c>
      <c r="F1464" s="374">
        <v>0</v>
      </c>
      <c r="G1464" s="374">
        <v>0</v>
      </c>
      <c r="H1464" s="374">
        <v>0</v>
      </c>
      <c r="I1464" s="374">
        <v>0</v>
      </c>
      <c r="J1464" s="374">
        <v>0</v>
      </c>
      <c r="K1464" s="374">
        <v>0</v>
      </c>
      <c r="L1464" s="374">
        <v>0</v>
      </c>
      <c r="M1464" s="374">
        <v>0</v>
      </c>
      <c r="N1464" s="374">
        <v>0</v>
      </c>
      <c r="O1464" s="374">
        <v>0</v>
      </c>
      <c r="P1464" s="374">
        <v>0</v>
      </c>
      <c r="Q1464" s="374">
        <v>0</v>
      </c>
      <c r="R1464" s="374">
        <v>0</v>
      </c>
      <c r="S1464" s="374">
        <v>0</v>
      </c>
      <c r="T1464" s="374">
        <v>0</v>
      </c>
      <c r="U1464" s="374">
        <v>0</v>
      </c>
      <c r="V1464" s="374">
        <v>0</v>
      </c>
      <c r="W1464" s="374">
        <v>0</v>
      </c>
      <c r="X1464" s="374">
        <v>0</v>
      </c>
      <c r="Y1464" s="374">
        <v>0</v>
      </c>
      <c r="Z1464" s="374">
        <v>0</v>
      </c>
      <c r="AA1464" s="374">
        <v>0</v>
      </c>
      <c r="AB1464" s="374">
        <v>0</v>
      </c>
    </row>
    <row r="1465" spans="1:28" x14ac:dyDescent="0.25">
      <c r="A1465" s="373" t="s">
        <v>612</v>
      </c>
      <c r="B1465" s="374">
        <v>0</v>
      </c>
      <c r="C1465" s="374">
        <v>0</v>
      </c>
      <c r="D1465" s="374">
        <v>0</v>
      </c>
      <c r="E1465" s="374">
        <v>0</v>
      </c>
      <c r="F1465" s="374">
        <v>0</v>
      </c>
      <c r="G1465" s="374">
        <v>0</v>
      </c>
      <c r="H1465" s="374">
        <v>0</v>
      </c>
      <c r="I1465" s="374">
        <v>0</v>
      </c>
      <c r="J1465" s="374">
        <v>0</v>
      </c>
      <c r="K1465" s="374">
        <v>1.0632670000000001E-4</v>
      </c>
      <c r="L1465" s="374">
        <v>1.9565709999999999E-4</v>
      </c>
      <c r="M1465" s="374">
        <v>-45.656610468007543</v>
      </c>
      <c r="N1465" s="374">
        <v>0</v>
      </c>
      <c r="O1465" s="374">
        <v>6.5219E-5</v>
      </c>
      <c r="P1465" s="374">
        <v>-100</v>
      </c>
      <c r="Q1465" s="374">
        <v>1.0632670000000001E-4</v>
      </c>
      <c r="R1465" s="374">
        <v>2.6087620000000001E-4</v>
      </c>
      <c r="S1465" s="374">
        <v>-59.242468266557083</v>
      </c>
      <c r="T1465" s="374">
        <v>4.7008500000000002E-5</v>
      </c>
      <c r="U1465" s="374">
        <v>8.5669300000000003E-5</v>
      </c>
      <c r="V1465" s="374">
        <v>-45.12795131978433</v>
      </c>
      <c r="W1465" s="374">
        <v>0</v>
      </c>
      <c r="X1465" s="374">
        <v>2.85564E-5</v>
      </c>
      <c r="Y1465" s="374">
        <v>-100</v>
      </c>
      <c r="Z1465" s="374">
        <v>4.7008500000000002E-5</v>
      </c>
      <c r="AA1465" s="374">
        <v>1.1422570000000001E-4</v>
      </c>
      <c r="AB1465" s="374">
        <v>-58.845951480271076</v>
      </c>
    </row>
    <row r="1466" spans="1:28" x14ac:dyDescent="0.25">
      <c r="A1466" s="373" t="s">
        <v>613</v>
      </c>
      <c r="B1466" s="374">
        <v>0</v>
      </c>
      <c r="C1466" s="374">
        <v>0</v>
      </c>
      <c r="D1466" s="374">
        <v>0</v>
      </c>
      <c r="E1466" s="374">
        <v>0</v>
      </c>
      <c r="F1466" s="374">
        <v>5.0798999999999999E-5</v>
      </c>
      <c r="G1466" s="374">
        <v>-100</v>
      </c>
      <c r="H1466" s="374">
        <v>0</v>
      </c>
      <c r="I1466" s="374">
        <v>5.0798999999999999E-5</v>
      </c>
      <c r="J1466" s="374">
        <v>-100</v>
      </c>
      <c r="K1466" s="374">
        <v>0</v>
      </c>
      <c r="L1466" s="374">
        <v>0</v>
      </c>
      <c r="M1466" s="374">
        <v>0</v>
      </c>
      <c r="N1466" s="374">
        <v>0</v>
      </c>
      <c r="O1466" s="374">
        <v>0</v>
      </c>
      <c r="P1466" s="374">
        <v>0</v>
      </c>
      <c r="Q1466" s="374">
        <v>0</v>
      </c>
      <c r="R1466" s="374">
        <v>0</v>
      </c>
      <c r="S1466" s="374">
        <v>0</v>
      </c>
      <c r="T1466" s="374">
        <v>0</v>
      </c>
      <c r="U1466" s="374">
        <v>0</v>
      </c>
      <c r="V1466" s="374">
        <v>0</v>
      </c>
      <c r="W1466" s="374">
        <v>0</v>
      </c>
      <c r="X1466" s="374">
        <v>2.85564E-5</v>
      </c>
      <c r="Y1466" s="374">
        <v>-100</v>
      </c>
      <c r="Z1466" s="374">
        <v>0</v>
      </c>
      <c r="AA1466" s="374">
        <v>2.85564E-5</v>
      </c>
      <c r="AB1466" s="374">
        <v>-100</v>
      </c>
    </row>
    <row r="1467" spans="1:28" x14ac:dyDescent="0.25">
      <c r="A1467" s="373" t="s">
        <v>614</v>
      </c>
      <c r="B1467" s="374">
        <v>0</v>
      </c>
      <c r="C1467" s="374">
        <v>0</v>
      </c>
      <c r="D1467" s="374">
        <v>0</v>
      </c>
      <c r="E1467" s="374">
        <v>0</v>
      </c>
      <c r="F1467" s="374">
        <v>0</v>
      </c>
      <c r="G1467" s="374">
        <v>0</v>
      </c>
      <c r="H1467" s="374">
        <v>0</v>
      </c>
      <c r="I1467" s="374">
        <v>0</v>
      </c>
      <c r="J1467" s="374">
        <v>0</v>
      </c>
      <c r="K1467" s="374">
        <v>0</v>
      </c>
      <c r="L1467" s="374">
        <v>2.1739679999999999E-4</v>
      </c>
      <c r="M1467" s="374">
        <v>-100</v>
      </c>
      <c r="N1467" s="374">
        <v>0</v>
      </c>
      <c r="O1467" s="374">
        <v>0</v>
      </c>
      <c r="P1467" s="374">
        <v>0</v>
      </c>
      <c r="Q1467" s="374">
        <v>0</v>
      </c>
      <c r="R1467" s="374">
        <v>2.1739679999999999E-4</v>
      </c>
      <c r="S1467" s="374">
        <v>-100</v>
      </c>
      <c r="T1467" s="374">
        <v>0</v>
      </c>
      <c r="U1467" s="374">
        <v>9.5188100000000004E-5</v>
      </c>
      <c r="V1467" s="374">
        <v>-100</v>
      </c>
      <c r="W1467" s="374">
        <v>0</v>
      </c>
      <c r="X1467" s="374">
        <v>0</v>
      </c>
      <c r="Y1467" s="374">
        <v>0</v>
      </c>
      <c r="Z1467" s="374">
        <v>0</v>
      </c>
      <c r="AA1467" s="374">
        <v>9.5188100000000004E-5</v>
      </c>
      <c r="AB1467" s="374">
        <v>-100</v>
      </c>
    </row>
    <row r="1468" spans="1:28" x14ac:dyDescent="0.25">
      <c r="A1468" s="373" t="s">
        <v>615</v>
      </c>
      <c r="B1468" s="374">
        <v>0</v>
      </c>
      <c r="C1468" s="374">
        <v>2.0319589999999999E-4</v>
      </c>
      <c r="D1468" s="374">
        <v>-100</v>
      </c>
      <c r="E1468" s="374">
        <v>0</v>
      </c>
      <c r="F1468" s="374">
        <v>5.0798999999999999E-5</v>
      </c>
      <c r="G1468" s="374">
        <v>-100</v>
      </c>
      <c r="H1468" s="374">
        <v>0</v>
      </c>
      <c r="I1468" s="374">
        <v>2.5399489999999999E-4</v>
      </c>
      <c r="J1468" s="374">
        <v>-100</v>
      </c>
      <c r="K1468" s="374">
        <v>2.551842E-4</v>
      </c>
      <c r="L1468" s="374">
        <v>2.3913649999999999E-4</v>
      </c>
      <c r="M1468" s="374">
        <v>6.7106861562329589</v>
      </c>
      <c r="N1468" s="374">
        <v>1.913881E-4</v>
      </c>
      <c r="O1468" s="374">
        <v>0</v>
      </c>
      <c r="P1468" s="374">
        <v>0</v>
      </c>
      <c r="Q1468" s="374">
        <v>4.465723E-4</v>
      </c>
      <c r="R1468" s="374">
        <v>2.3913649999999999E-4</v>
      </c>
      <c r="S1468" s="374">
        <v>86.743679864847081</v>
      </c>
      <c r="T1468" s="374">
        <v>1.1282039999999999E-4</v>
      </c>
      <c r="U1468" s="374">
        <v>2.1893260000000001E-4</v>
      </c>
      <c r="V1468" s="374">
        <v>-48.467975988957335</v>
      </c>
      <c r="W1468" s="374">
        <v>8.4615299999999996E-5</v>
      </c>
      <c r="X1468" s="374">
        <v>2.85564E-5</v>
      </c>
      <c r="Y1468" s="374">
        <v>196.30940874900196</v>
      </c>
      <c r="Z1468" s="374">
        <v>1.974356E-4</v>
      </c>
      <c r="AA1468" s="374">
        <v>2.4748910000000002E-4</v>
      </c>
      <c r="AB1468" s="374">
        <v>-20.224527059979625</v>
      </c>
    </row>
    <row r="1469" spans="1:28" x14ac:dyDescent="0.25">
      <c r="A1469" s="373" t="s">
        <v>616</v>
      </c>
      <c r="B1469" s="374">
        <v>7.4150330000000001E-4</v>
      </c>
      <c r="C1469" s="374">
        <v>5.0798970000000005E-4</v>
      </c>
      <c r="D1469" s="374">
        <v>45.968176126405695</v>
      </c>
      <c r="E1469" s="374">
        <v>2.022282E-4</v>
      </c>
      <c r="F1469" s="374">
        <v>2.0319589999999999E-4</v>
      </c>
      <c r="G1469" s="374">
        <v>-0.47623992413232674</v>
      </c>
      <c r="H1469" s="374">
        <v>9.4373150000000002E-4</v>
      </c>
      <c r="I1469" s="374">
        <v>7.1118560000000002E-4</v>
      </c>
      <c r="J1469" s="374">
        <v>32.698342036171702</v>
      </c>
      <c r="K1469" s="374">
        <v>0</v>
      </c>
      <c r="L1469" s="374">
        <v>0</v>
      </c>
      <c r="M1469" s="374">
        <v>0</v>
      </c>
      <c r="N1469" s="374">
        <v>7.6555250000000003E-4</v>
      </c>
      <c r="O1469" s="374">
        <v>5.8697139999999996E-4</v>
      </c>
      <c r="P1469" s="374">
        <v>30.424156952110447</v>
      </c>
      <c r="Q1469" s="374">
        <v>7.6555250000000003E-4</v>
      </c>
      <c r="R1469" s="374">
        <v>5.8697139999999996E-4</v>
      </c>
      <c r="S1469" s="374">
        <v>30.424156952110447</v>
      </c>
      <c r="T1469" s="374">
        <v>4.1367470000000002E-4</v>
      </c>
      <c r="U1469" s="374">
        <v>2.8556430000000003E-4</v>
      </c>
      <c r="V1469" s="374">
        <v>44.862190406854062</v>
      </c>
      <c r="W1469" s="374">
        <v>4.512815E-4</v>
      </c>
      <c r="X1469" s="374">
        <v>3.7123359999999999E-4</v>
      </c>
      <c r="Y1469" s="374">
        <v>21.562676438770634</v>
      </c>
      <c r="Z1469" s="374">
        <v>8.6495620000000002E-4</v>
      </c>
      <c r="AA1469" s="374">
        <v>6.5679789999999996E-4</v>
      </c>
      <c r="AB1469" s="374">
        <v>31.692899748918201</v>
      </c>
    </row>
    <row r="1470" spans="1:28" x14ac:dyDescent="0.25">
      <c r="A1470" s="373" t="s">
        <v>617</v>
      </c>
      <c r="B1470" s="374">
        <v>6.2353690000000004E-4</v>
      </c>
      <c r="C1470" s="374">
        <v>5.7572169999999998E-4</v>
      </c>
      <c r="D1470" s="374">
        <v>8.305262768452204</v>
      </c>
      <c r="E1470" s="374">
        <v>4.3816100000000001E-4</v>
      </c>
      <c r="F1470" s="374">
        <v>8.1278350000000004E-4</v>
      </c>
      <c r="G1470" s="374">
        <v>-46.091302296367978</v>
      </c>
      <c r="H1470" s="374">
        <v>1.0616979E-3</v>
      </c>
      <c r="I1470" s="374">
        <v>1.3885052E-3</v>
      </c>
      <c r="J1470" s="374">
        <v>-23.536627734631455</v>
      </c>
      <c r="K1470" s="374">
        <v>2.9771490000000001E-4</v>
      </c>
      <c r="L1470" s="374">
        <v>6.0871109999999999E-4</v>
      </c>
      <c r="M1470" s="374">
        <v>-51.09093624216807</v>
      </c>
      <c r="N1470" s="374">
        <v>9.9947139999999996E-4</v>
      </c>
      <c r="O1470" s="374">
        <v>9.5654599999999996E-4</v>
      </c>
      <c r="P1470" s="374">
        <v>4.4875416341712882</v>
      </c>
      <c r="Q1470" s="374">
        <v>1.2971861999999999E-3</v>
      </c>
      <c r="R1470" s="374">
        <v>1.5652572000000001E-3</v>
      </c>
      <c r="S1470" s="374">
        <v>-17.12632275385797</v>
      </c>
      <c r="T1470" s="374">
        <v>4.7948659999999998E-4</v>
      </c>
      <c r="U1470" s="374">
        <v>5.901662E-4</v>
      </c>
      <c r="V1470" s="374">
        <v>-18.75397133892114</v>
      </c>
      <c r="W1470" s="374">
        <v>6.8632389999999995E-4</v>
      </c>
      <c r="X1470" s="374">
        <v>8.7573049999999997E-4</v>
      </c>
      <c r="Y1470" s="374">
        <v>-21.628411937234116</v>
      </c>
      <c r="Z1470" s="374">
        <v>1.1658104999999999E-3</v>
      </c>
      <c r="AA1470" s="374">
        <v>1.4658968E-3</v>
      </c>
      <c r="AB1470" s="374">
        <v>-20.471175051340595</v>
      </c>
    </row>
    <row r="1471" spans="1:28" x14ac:dyDescent="0.25">
      <c r="A1471" s="373" t="s">
        <v>618</v>
      </c>
      <c r="B1471" s="374">
        <v>4.7186569999999999E-4</v>
      </c>
      <c r="C1471" s="374">
        <v>9.8211340000000009E-4</v>
      </c>
      <c r="D1471" s="374">
        <v>-51.954051334601495</v>
      </c>
      <c r="E1471" s="374">
        <v>1.162812E-3</v>
      </c>
      <c r="F1471" s="374">
        <v>1.4731701E-3</v>
      </c>
      <c r="G1471" s="374">
        <v>-21.067363504051563</v>
      </c>
      <c r="H1471" s="374">
        <v>1.6346777E-3</v>
      </c>
      <c r="I1471" s="374">
        <v>2.4552836000000001E-3</v>
      </c>
      <c r="J1471" s="374">
        <v>-33.42204134789155</v>
      </c>
      <c r="K1471" s="374">
        <v>8.931446E-4</v>
      </c>
      <c r="L1471" s="374">
        <v>4.1305399999999999E-4</v>
      </c>
      <c r="M1471" s="374">
        <v>116.22950025904602</v>
      </c>
      <c r="N1471" s="374">
        <v>7.8681789999999997E-4</v>
      </c>
      <c r="O1471" s="374">
        <v>6.0871109999999999E-4</v>
      </c>
      <c r="P1471" s="374">
        <v>29.259660288764234</v>
      </c>
      <c r="Q1471" s="374">
        <v>1.6799625000000001E-3</v>
      </c>
      <c r="R1471" s="374">
        <v>1.0217651E-3</v>
      </c>
      <c r="S1471" s="374">
        <v>64.417682694388361</v>
      </c>
      <c r="T1471" s="374">
        <v>6.5811880000000002E-4</v>
      </c>
      <c r="U1471" s="374">
        <v>7.329484E-4</v>
      </c>
      <c r="V1471" s="374">
        <v>-10.209395368077756</v>
      </c>
      <c r="W1471" s="374">
        <v>9.9657989999999991E-4</v>
      </c>
      <c r="X1471" s="374">
        <v>1.0946631999999999E-3</v>
      </c>
      <c r="Y1471" s="374">
        <v>-8.9601349529243368</v>
      </c>
      <c r="Z1471" s="374">
        <v>1.6546987E-3</v>
      </c>
      <c r="AA1471" s="374">
        <v>1.8276116E-3</v>
      </c>
      <c r="AB1471" s="374">
        <v>-9.4611404304940976</v>
      </c>
    </row>
    <row r="1472" spans="1:28" x14ac:dyDescent="0.25">
      <c r="A1472" s="373" t="s">
        <v>619</v>
      </c>
      <c r="B1472" s="374">
        <v>2.8648991000000002E-3</v>
      </c>
      <c r="C1472" s="374">
        <v>2.9632732999999999E-3</v>
      </c>
      <c r="D1472" s="374">
        <v>-3.3197815402311925</v>
      </c>
      <c r="E1472" s="374">
        <v>3.4869038999999998E-3</v>
      </c>
      <c r="F1472" s="374">
        <v>2.6754124E-3</v>
      </c>
      <c r="G1472" s="374">
        <v>30.331454694610805</v>
      </c>
      <c r="H1472" s="374">
        <v>6.3518029999999996E-3</v>
      </c>
      <c r="I1472" s="374">
        <v>5.6386856999999999E-3</v>
      </c>
      <c r="J1472" s="374">
        <v>12.646870883404615</v>
      </c>
      <c r="K1472" s="374">
        <v>3.3599250000000002E-3</v>
      </c>
      <c r="L1472" s="374">
        <v>2.8913777999999999E-3</v>
      </c>
      <c r="M1472" s="374">
        <v>16.204980200096998</v>
      </c>
      <c r="N1472" s="374">
        <v>4.1409432999999999E-3</v>
      </c>
      <c r="O1472" s="374">
        <v>3.4783493E-3</v>
      </c>
      <c r="P1472" s="374">
        <v>19.049093200616738</v>
      </c>
      <c r="Q1472" s="374">
        <v>7.5008682999999996E-3</v>
      </c>
      <c r="R1472" s="374">
        <v>6.3697271E-3</v>
      </c>
      <c r="S1472" s="374">
        <v>17.758079463090336</v>
      </c>
      <c r="T1472" s="374">
        <v>3.0837566999999998E-3</v>
      </c>
      <c r="U1472" s="374">
        <v>2.9317936E-3</v>
      </c>
      <c r="V1472" s="374">
        <v>5.183280978579119</v>
      </c>
      <c r="W1472" s="374">
        <v>3.7760634999999998E-3</v>
      </c>
      <c r="X1472" s="374">
        <v>3.0269817E-3</v>
      </c>
      <c r="Y1472" s="374">
        <v>24.746822883005869</v>
      </c>
      <c r="Z1472" s="374">
        <v>6.8598202E-3</v>
      </c>
      <c r="AA1472" s="374">
        <v>5.9587752000000004E-3</v>
      </c>
      <c r="AB1472" s="374">
        <v>15.121312178381885</v>
      </c>
    </row>
    <row r="1473" spans="1:28" x14ac:dyDescent="0.25">
      <c r="A1473" s="373" t="s">
        <v>620</v>
      </c>
      <c r="B1473" s="374">
        <v>5.8477646000000003E-3</v>
      </c>
      <c r="C1473" s="374">
        <v>5.5032218000000003E-3</v>
      </c>
      <c r="D1473" s="374">
        <v>6.2607471136271409</v>
      </c>
      <c r="E1473" s="374">
        <v>7.7520799000000001E-3</v>
      </c>
      <c r="F1473" s="374">
        <v>6.6885310999999998E-3</v>
      </c>
      <c r="G1473" s="374">
        <v>15.901081778628502</v>
      </c>
      <c r="H1473" s="374">
        <v>1.35998444E-2</v>
      </c>
      <c r="I1473" s="374">
        <v>1.21917529E-2</v>
      </c>
      <c r="J1473" s="374">
        <v>11.549541001606102</v>
      </c>
      <c r="K1473" s="374">
        <v>5.5289904999999999E-3</v>
      </c>
      <c r="L1473" s="374">
        <v>6.2175492999999998E-3</v>
      </c>
      <c r="M1473" s="374">
        <v>-11.074440535598162</v>
      </c>
      <c r="N1473" s="374">
        <v>5.3743335E-3</v>
      </c>
      <c r="O1473" s="374">
        <v>4.6740317999999998E-3</v>
      </c>
      <c r="P1473" s="374">
        <v>14.982818473763926</v>
      </c>
      <c r="Q1473" s="374">
        <v>1.0903324000000001E-2</v>
      </c>
      <c r="R1473" s="374">
        <v>1.08915811E-2</v>
      </c>
      <c r="S1473" s="374">
        <v>0.10781630226304184</v>
      </c>
      <c r="T1473" s="374">
        <v>5.7068303000000001E-3</v>
      </c>
      <c r="U1473" s="374">
        <v>5.8159930999999998E-3</v>
      </c>
      <c r="V1473" s="374">
        <v>-1.8769417040745751</v>
      </c>
      <c r="W1473" s="374">
        <v>6.7008461000000004E-3</v>
      </c>
      <c r="X1473" s="374">
        <v>5.8064741999999999E-3</v>
      </c>
      <c r="Y1473" s="374">
        <v>15.403011693395641</v>
      </c>
      <c r="Z1473" s="374">
        <v>1.24076764E-2</v>
      </c>
      <c r="AA1473" s="374">
        <v>1.16224673E-2</v>
      </c>
      <c r="AB1473" s="374">
        <v>6.7559587799399523</v>
      </c>
    </row>
    <row r="1474" spans="1:28" x14ac:dyDescent="0.25">
      <c r="A1474" s="373" t="s">
        <v>621</v>
      </c>
      <c r="B1474" s="374">
        <v>7.7520799000000001E-3</v>
      </c>
      <c r="C1474" s="374">
        <v>9.0930157000000001E-3</v>
      </c>
      <c r="D1474" s="374">
        <v>-14.746876550537568</v>
      </c>
      <c r="E1474" s="374">
        <v>1.4649286100000001E-2</v>
      </c>
      <c r="F1474" s="374">
        <v>1.43560969E-2</v>
      </c>
      <c r="G1474" s="374">
        <v>2.0422626152655665</v>
      </c>
      <c r="H1474" s="374">
        <v>2.2401365900000001E-2</v>
      </c>
      <c r="I1474" s="374">
        <v>2.3449112599999999E-2</v>
      </c>
      <c r="J1474" s="374">
        <v>-4.4681720706138739</v>
      </c>
      <c r="K1474" s="374">
        <v>1.37161496E-2</v>
      </c>
      <c r="L1474" s="374">
        <v>1.2043784300000001E-2</v>
      </c>
      <c r="M1474" s="374">
        <v>13.885712815364837</v>
      </c>
      <c r="N1474" s="374">
        <v>1.2737943599999999E-2</v>
      </c>
      <c r="O1474" s="374">
        <v>1.14350732E-2</v>
      </c>
      <c r="P1474" s="374">
        <v>11.393634104589733</v>
      </c>
      <c r="Q1474" s="374">
        <v>2.6454093099999999E-2</v>
      </c>
      <c r="R1474" s="374">
        <v>2.3478857499999999E-2</v>
      </c>
      <c r="S1474" s="374">
        <v>12.671977757009678</v>
      </c>
      <c r="T1474" s="374">
        <v>1.03888755E-2</v>
      </c>
      <c r="U1474" s="374">
        <v>1.0385022000000001E-2</v>
      </c>
      <c r="V1474" s="374">
        <v>3.7106324859004225E-2</v>
      </c>
      <c r="W1474" s="374">
        <v>1.38042558E-2</v>
      </c>
      <c r="X1474" s="374">
        <v>1.30771146E-2</v>
      </c>
      <c r="Y1474" s="374">
        <v>5.5604100922997279</v>
      </c>
      <c r="Z1474" s="374">
        <v>2.41931313E-2</v>
      </c>
      <c r="AA1474" s="374">
        <v>2.3462136599999999E-2</v>
      </c>
      <c r="AB1474" s="374">
        <v>3.1156356834100229</v>
      </c>
    </row>
    <row r="1475" spans="1:28" x14ac:dyDescent="0.25">
      <c r="A1475" s="373" t="s">
        <v>622</v>
      </c>
      <c r="B1475" s="374">
        <v>2.0340783500000001E-2</v>
      </c>
      <c r="C1475" s="374">
        <v>2.0861443899999998E-2</v>
      </c>
      <c r="D1475" s="374">
        <v>-2.4958023159652787</v>
      </c>
      <c r="E1475" s="374">
        <v>3.2259989199999999E-2</v>
      </c>
      <c r="F1475" s="374">
        <v>3.2088016300000001E-2</v>
      </c>
      <c r="G1475" s="374">
        <v>0.53594120120163957</v>
      </c>
      <c r="H1475" s="374">
        <v>5.2600772699999999E-2</v>
      </c>
      <c r="I1475" s="374">
        <v>5.2949460199999999E-2</v>
      </c>
      <c r="J1475" s="374">
        <v>-0.65852890413413689</v>
      </c>
      <c r="K1475" s="374">
        <v>2.1244082800000001E-2</v>
      </c>
      <c r="L1475" s="374">
        <v>2.0188260100000001E-2</v>
      </c>
      <c r="M1475" s="374">
        <v>5.2298845703895092</v>
      </c>
      <c r="N1475" s="374">
        <v>2.1903308600000001E-2</v>
      </c>
      <c r="O1475" s="374">
        <v>2.02613845E-2</v>
      </c>
      <c r="P1475" s="374">
        <v>8.1037112740247395</v>
      </c>
      <c r="Q1475" s="374">
        <v>4.31473915E-2</v>
      </c>
      <c r="R1475" s="374">
        <v>4.04496445E-2</v>
      </c>
      <c r="S1475" s="374">
        <v>6.6693960684870879</v>
      </c>
      <c r="T1475" s="374">
        <v>2.0740144299999999E-2</v>
      </c>
      <c r="U1475" s="374">
        <v>2.0566687600000001E-2</v>
      </c>
      <c r="V1475" s="374">
        <v>0.84338666183658706</v>
      </c>
      <c r="W1475" s="374">
        <v>2.7681160999999999E-2</v>
      </c>
      <c r="X1475" s="374">
        <v>2.6909676600000002E-2</v>
      </c>
      <c r="Y1475" s="374">
        <v>2.8669404373295126</v>
      </c>
      <c r="Z1475" s="374">
        <v>4.8421305300000002E-2</v>
      </c>
      <c r="AA1475" s="374">
        <v>4.7476364100000001E-2</v>
      </c>
      <c r="AB1475" s="374">
        <v>1.9903402838719053</v>
      </c>
    </row>
    <row r="1476" spans="1:28" x14ac:dyDescent="0.25">
      <c r="A1476" s="373" t="s">
        <v>623</v>
      </c>
      <c r="B1476" s="374">
        <v>3.9080593900000002E-2</v>
      </c>
      <c r="C1476" s="374">
        <v>3.6913918499999997E-2</v>
      </c>
      <c r="D1476" s="374">
        <v>5.869535091485889</v>
      </c>
      <c r="E1476" s="374">
        <v>4.89223648E-2</v>
      </c>
      <c r="F1476" s="374">
        <v>5.0688136299999999E-2</v>
      </c>
      <c r="G1476" s="374">
        <v>-3.4835991790055254</v>
      </c>
      <c r="H1476" s="374">
        <v>8.8002958699999995E-2</v>
      </c>
      <c r="I1476" s="374">
        <v>8.7602054799999995E-2</v>
      </c>
      <c r="J1476" s="374">
        <v>0.45764211914354203</v>
      </c>
      <c r="K1476" s="374">
        <v>3.4109618500000001E-2</v>
      </c>
      <c r="L1476" s="374">
        <v>3.0461248400000002E-2</v>
      </c>
      <c r="M1476" s="374">
        <v>11.97708659898522</v>
      </c>
      <c r="N1476" s="374">
        <v>3.9594145099999999E-2</v>
      </c>
      <c r="O1476" s="374">
        <v>3.1239924299999999E-2</v>
      </c>
      <c r="P1476" s="374">
        <v>26.742128821355692</v>
      </c>
      <c r="Q1476" s="374">
        <v>7.37037636E-2</v>
      </c>
      <c r="R1476" s="374">
        <v>6.1701172800000002E-2</v>
      </c>
      <c r="S1476" s="374">
        <v>19.452775782569876</v>
      </c>
      <c r="T1476" s="374">
        <v>3.6882858599999999E-2</v>
      </c>
      <c r="U1476" s="374">
        <v>3.4088590199999998E-2</v>
      </c>
      <c r="V1476" s="374">
        <v>8.1970782118176331</v>
      </c>
      <c r="W1476" s="374">
        <v>4.4798233E-2</v>
      </c>
      <c r="X1476" s="374">
        <v>4.2172656099999997E-2</v>
      </c>
      <c r="Y1476" s="374">
        <v>6.2257802633398862</v>
      </c>
      <c r="Z1476" s="374">
        <v>8.16810917E-2</v>
      </c>
      <c r="AA1476" s="374">
        <v>7.6261246300000002E-2</v>
      </c>
      <c r="AB1476" s="374">
        <v>7.1069457463089014</v>
      </c>
    </row>
    <row r="1477" spans="1:28" x14ac:dyDescent="0.25">
      <c r="A1477" s="373" t="s">
        <v>624</v>
      </c>
      <c r="B1477" s="374">
        <v>6.6424293800000006E-2</v>
      </c>
      <c r="C1477" s="374">
        <v>7.1641941900000006E-2</v>
      </c>
      <c r="D1477" s="374">
        <v>-7.2829518039627565</v>
      </c>
      <c r="E1477" s="374">
        <v>8.2964106800000006E-2</v>
      </c>
      <c r="F1477" s="374">
        <v>7.6367785600000002E-2</v>
      </c>
      <c r="G1477" s="374">
        <v>8.6375703422255654</v>
      </c>
      <c r="H1477" s="374">
        <v>0.1493884006</v>
      </c>
      <c r="I1477" s="374">
        <v>0.14800972749999999</v>
      </c>
      <c r="J1477" s="374">
        <v>0.9314746559478726</v>
      </c>
      <c r="K1477" s="374">
        <v>5.47370062E-2</v>
      </c>
      <c r="L1477" s="374">
        <v>4.97403945E-2</v>
      </c>
      <c r="M1477" s="374">
        <v>10.045380118567415</v>
      </c>
      <c r="N1477" s="374">
        <v>4.64435204E-2</v>
      </c>
      <c r="O1477" s="374">
        <v>4.1870629299999997E-2</v>
      </c>
      <c r="P1477" s="374">
        <v>10.921476883558579</v>
      </c>
      <c r="Q1477" s="374">
        <v>0.1011805267</v>
      </c>
      <c r="R1477" s="374">
        <v>9.1611023799999997E-2</v>
      </c>
      <c r="S1477" s="374">
        <v>10.445798445492315</v>
      </c>
      <c r="T1477" s="374">
        <v>6.1257186300000002E-2</v>
      </c>
      <c r="U1477" s="374">
        <v>6.20522586E-2</v>
      </c>
      <c r="V1477" s="374">
        <v>-1.2812946989168905</v>
      </c>
      <c r="W1477" s="374">
        <v>6.6817862899999997E-2</v>
      </c>
      <c r="X1477" s="374">
        <v>6.1263062700000002E-2</v>
      </c>
      <c r="Y1477" s="374">
        <v>9.0671278176237777</v>
      </c>
      <c r="Z1477" s="374">
        <v>0.1280750491</v>
      </c>
      <c r="AA1477" s="374">
        <v>0.1233153214</v>
      </c>
      <c r="AB1477" s="374">
        <v>3.8598023716459373</v>
      </c>
    </row>
    <row r="1478" spans="1:28" x14ac:dyDescent="0.25">
      <c r="A1478" s="373" t="s">
        <v>625</v>
      </c>
      <c r="B1478" s="374">
        <v>0.1037599037</v>
      </c>
      <c r="C1478" s="374">
        <v>9.2674255100000005E-2</v>
      </c>
      <c r="D1478" s="374">
        <v>11.961950584914916</v>
      </c>
      <c r="E1478" s="374">
        <v>0.10987577380000001</v>
      </c>
      <c r="F1478" s="374">
        <v>0.1138589651</v>
      </c>
      <c r="G1478" s="374">
        <v>-3.4983554404360184</v>
      </c>
      <c r="H1478" s="374">
        <v>0.2136356774</v>
      </c>
      <c r="I1478" s="374">
        <v>0.20653322020000001</v>
      </c>
      <c r="J1478" s="374">
        <v>3.4388933621052331</v>
      </c>
      <c r="K1478" s="374">
        <v>7.3980213099999997E-2</v>
      </c>
      <c r="L1478" s="374">
        <v>7.3523607599999999E-2</v>
      </c>
      <c r="M1478" s="374">
        <v>0.62103250221905437</v>
      </c>
      <c r="N1478" s="374">
        <v>6.6742261900000002E-2</v>
      </c>
      <c r="O1478" s="374">
        <v>6.3197258199999995E-2</v>
      </c>
      <c r="P1478" s="374">
        <v>5.6094264228697233</v>
      </c>
      <c r="Q1478" s="374">
        <v>0.14072247500000001</v>
      </c>
      <c r="R1478" s="374">
        <v>0.13672086580000001</v>
      </c>
      <c r="S1478" s="374">
        <v>2.9268460059737267</v>
      </c>
      <c r="T1478" s="374">
        <v>9.0593900699999994E-2</v>
      </c>
      <c r="U1478" s="374">
        <v>8.4289064699999999E-2</v>
      </c>
      <c r="V1478" s="374">
        <v>7.4800165625755088</v>
      </c>
      <c r="W1478" s="374">
        <v>9.0805866299999996E-2</v>
      </c>
      <c r="X1478" s="374">
        <v>9.1676526800000005E-2</v>
      </c>
      <c r="Y1478" s="374">
        <v>-0.94970929897838507</v>
      </c>
      <c r="Z1478" s="374">
        <v>0.18139976699999999</v>
      </c>
      <c r="AA1478" s="374">
        <v>0.17596559149999999</v>
      </c>
      <c r="AB1478" s="374">
        <v>3.088203468460482</v>
      </c>
    </row>
    <row r="1479" spans="1:28" x14ac:dyDescent="0.25">
      <c r="A1479" s="373" t="s">
        <v>626</v>
      </c>
      <c r="B1479" s="374">
        <v>0.106591098</v>
      </c>
      <c r="C1479" s="374">
        <v>0.10700110409999999</v>
      </c>
      <c r="D1479" s="374">
        <v>-0.38317931711884246</v>
      </c>
      <c r="E1479" s="374">
        <v>0.1172831465</v>
      </c>
      <c r="F1479" s="374">
        <v>0.1100829083</v>
      </c>
      <c r="G1479" s="374">
        <v>6.5407412569240764</v>
      </c>
      <c r="H1479" s="374">
        <v>0.22387424459999999</v>
      </c>
      <c r="I1479" s="374">
        <v>0.2170840124</v>
      </c>
      <c r="J1479" s="374">
        <v>3.1279282729896662</v>
      </c>
      <c r="K1479" s="374">
        <v>8.4423432300000004E-2</v>
      </c>
      <c r="L1479" s="374">
        <v>6.9906914900000006E-2</v>
      </c>
      <c r="M1479" s="374">
        <v>20.765495689182533</v>
      </c>
      <c r="N1479" s="374">
        <v>7.3620635399999995E-2</v>
      </c>
      <c r="O1479" s="374">
        <v>6.6632128099999993E-2</v>
      </c>
      <c r="P1479" s="374">
        <v>10.488194658156203</v>
      </c>
      <c r="Q1479" s="374">
        <v>0.15804406770000001</v>
      </c>
      <c r="R1479" s="374">
        <v>0.136539043</v>
      </c>
      <c r="S1479" s="374">
        <v>15.750091862003179</v>
      </c>
      <c r="T1479" s="374">
        <v>9.6790474000000001E-2</v>
      </c>
      <c r="U1479" s="374">
        <v>9.0759259600000003E-2</v>
      </c>
      <c r="V1479" s="374">
        <v>6.6452882345902298</v>
      </c>
      <c r="W1479" s="374">
        <v>9.7979361299999998E-2</v>
      </c>
      <c r="X1479" s="374">
        <v>9.10578041E-2</v>
      </c>
      <c r="Y1479" s="374">
        <v>7.6012784059658722</v>
      </c>
      <c r="Z1479" s="374">
        <v>0.1947698353</v>
      </c>
      <c r="AA1479" s="374">
        <v>0.18181706380000001</v>
      </c>
      <c r="AB1479" s="374">
        <v>7.1240681316073307</v>
      </c>
    </row>
    <row r="1480" spans="1:28" x14ac:dyDescent="0.25">
      <c r="A1480" s="373" t="s">
        <v>627</v>
      </c>
      <c r="B1480" s="374">
        <v>8.1378454099999997E-2</v>
      </c>
      <c r="C1480" s="374">
        <v>7.5927527800000005E-2</v>
      </c>
      <c r="D1480" s="374">
        <v>7.1791173213991977</v>
      </c>
      <c r="E1480" s="374">
        <v>8.3082073300000003E-2</v>
      </c>
      <c r="F1480" s="374">
        <v>8.0631820399999998E-2</v>
      </c>
      <c r="G1480" s="374">
        <v>3.0388162983853606</v>
      </c>
      <c r="H1480" s="374">
        <v>0.1644605274</v>
      </c>
      <c r="I1480" s="374">
        <v>0.1565593482</v>
      </c>
      <c r="J1480" s="374">
        <v>5.0467629629541211</v>
      </c>
      <c r="K1480" s="374">
        <v>6.8163173800000004E-2</v>
      </c>
      <c r="L1480" s="374">
        <v>6.3268406299999996E-2</v>
      </c>
      <c r="M1480" s="374">
        <v>7.7365114537427671</v>
      </c>
      <c r="N1480" s="374">
        <v>5.3116973300000002E-2</v>
      </c>
      <c r="O1480" s="374">
        <v>4.6094056799999998E-2</v>
      </c>
      <c r="P1480" s="374">
        <v>15.236056419316956</v>
      </c>
      <c r="Q1480" s="374">
        <v>0.1212801471</v>
      </c>
      <c r="R1480" s="374">
        <v>0.10936246299999999</v>
      </c>
      <c r="S1480" s="374">
        <v>10.897417425574996</v>
      </c>
      <c r="T1480" s="374">
        <v>7.5535800400000006E-2</v>
      </c>
      <c r="U1480" s="374">
        <v>7.0384679000000006E-2</v>
      </c>
      <c r="V1480" s="374">
        <v>7.3185265219437801</v>
      </c>
      <c r="W1480" s="374">
        <v>6.9834098299999994E-2</v>
      </c>
      <c r="X1480" s="374">
        <v>6.5509317499999997E-2</v>
      </c>
      <c r="Y1480" s="374">
        <v>6.6017796628700998</v>
      </c>
      <c r="Z1480" s="374">
        <v>0.1453698987</v>
      </c>
      <c r="AA1480" s="374">
        <v>0.13589399639999999</v>
      </c>
      <c r="AB1480" s="374">
        <v>6.9730102513932746</v>
      </c>
    </row>
    <row r="1481" spans="1:28" x14ac:dyDescent="0.25">
      <c r="A1481" s="373" t="s">
        <v>628</v>
      </c>
      <c r="B1481" s="374">
        <v>5.8275417699999998E-2</v>
      </c>
      <c r="C1481" s="374">
        <v>5.5244649999999999E-2</v>
      </c>
      <c r="D1481" s="374">
        <v>5.4860836298175508</v>
      </c>
      <c r="E1481" s="374">
        <v>4.5908858699999999E-2</v>
      </c>
      <c r="F1481" s="374">
        <v>4.0317449499999998E-2</v>
      </c>
      <c r="G1481" s="374">
        <v>13.868459610769769</v>
      </c>
      <c r="H1481" s="374">
        <v>0.1041842764</v>
      </c>
      <c r="I1481" s="374">
        <v>9.5562099600000006E-2</v>
      </c>
      <c r="J1481" s="374">
        <v>9.022590374311946</v>
      </c>
      <c r="K1481" s="374">
        <v>6.4051228700000004E-2</v>
      </c>
      <c r="L1481" s="374">
        <v>5.41100708E-2</v>
      </c>
      <c r="M1481" s="374">
        <v>18.372102924692534</v>
      </c>
      <c r="N1481" s="374">
        <v>3.4374468700000001E-2</v>
      </c>
      <c r="O1481" s="374">
        <v>3.1734008000000001E-2</v>
      </c>
      <c r="P1481" s="374">
        <v>8.320602616599837</v>
      </c>
      <c r="Q1481" s="374">
        <v>9.8425697500000006E-2</v>
      </c>
      <c r="R1481" s="374">
        <v>8.5844078800000001E-2</v>
      </c>
      <c r="S1481" s="374">
        <v>14.65636171518916</v>
      </c>
      <c r="T1481" s="374">
        <v>6.08289817E-2</v>
      </c>
      <c r="U1481" s="374">
        <v>5.4747869800000001E-2</v>
      </c>
      <c r="V1481" s="374">
        <v>11.107485866052812</v>
      </c>
      <c r="W1481" s="374">
        <v>4.0809349299999999E-2</v>
      </c>
      <c r="X1481" s="374">
        <v>3.6559154099999998E-2</v>
      </c>
      <c r="Y1481" s="374">
        <v>11.625529377333166</v>
      </c>
      <c r="Z1481" s="374">
        <v>0.101638331</v>
      </c>
      <c r="AA1481" s="374">
        <v>9.1307023900000006E-2</v>
      </c>
      <c r="AB1481" s="374">
        <v>11.314909476531509</v>
      </c>
    </row>
    <row r="1482" spans="1:28" s="340" customFormat="1" x14ac:dyDescent="0.25">
      <c r="A1482" s="379" t="s">
        <v>32</v>
      </c>
      <c r="B1482" s="375">
        <v>0.49415219399999999</v>
      </c>
      <c r="C1482" s="375">
        <v>0.48009337279999997</v>
      </c>
      <c r="D1482" s="375">
        <v>2.9283514408887212</v>
      </c>
      <c r="E1482" s="375">
        <v>0.54798778420000005</v>
      </c>
      <c r="F1482" s="375">
        <v>0.53034586949999996</v>
      </c>
      <c r="G1482" s="375">
        <v>3.3264923353947484</v>
      </c>
      <c r="H1482" s="375">
        <v>1.0421399783</v>
      </c>
      <c r="I1482" s="375">
        <v>1.0104392422999999</v>
      </c>
      <c r="J1482" s="375">
        <v>3.1373223320030341</v>
      </c>
      <c r="K1482" s="375">
        <v>0.424866191</v>
      </c>
      <c r="L1482" s="375">
        <v>0.3840255695</v>
      </c>
      <c r="M1482" s="375">
        <v>10.634870368963799</v>
      </c>
      <c r="N1482" s="375">
        <v>0.36079176369999999</v>
      </c>
      <c r="O1482" s="375">
        <v>0.32283429120000001</v>
      </c>
      <c r="P1482" s="375">
        <v>11.757571464576809</v>
      </c>
      <c r="Q1482" s="375">
        <v>0.7856579548</v>
      </c>
      <c r="R1482" s="375">
        <v>0.70685986069999995</v>
      </c>
      <c r="S1482" s="375">
        <v>11.14762606861941</v>
      </c>
      <c r="T1482" s="375">
        <v>0.46351991739999998</v>
      </c>
      <c r="U1482" s="375">
        <v>0.43802968710000001</v>
      </c>
      <c r="V1482" s="375">
        <v>5.8192928586095372</v>
      </c>
      <c r="W1482" s="375">
        <v>0.46522589809999998</v>
      </c>
      <c r="X1482" s="375">
        <v>0.43948606499999998</v>
      </c>
      <c r="Y1482" s="375">
        <v>5.8568030137656324</v>
      </c>
      <c r="Z1482" s="375">
        <v>0.92874581550000002</v>
      </c>
      <c r="AA1482" s="375">
        <v>0.87751575209999999</v>
      </c>
      <c r="AB1482" s="375">
        <v>5.8380790632419188</v>
      </c>
    </row>
    <row r="1483" spans="1:28" x14ac:dyDescent="0.25">
      <c r="A1483" s="1071"/>
      <c r="B1483" s="1072"/>
      <c r="C1483" s="1072"/>
      <c r="D1483" s="1072"/>
      <c r="E1483" s="1072"/>
      <c r="F1483" s="1072"/>
      <c r="G1483" s="1072"/>
      <c r="H1483" s="1072"/>
      <c r="I1483" s="1072"/>
      <c r="J1483" s="1072"/>
      <c r="K1483" s="1072"/>
      <c r="L1483" s="1072"/>
      <c r="M1483" s="1072"/>
      <c r="N1483" s="1072"/>
      <c r="O1483" s="1072"/>
      <c r="P1483" s="1072"/>
      <c r="Q1483" s="1072"/>
      <c r="R1483" s="1072"/>
      <c r="S1483" s="1072"/>
      <c r="T1483" s="1072"/>
      <c r="U1483" s="1072"/>
      <c r="V1483" s="1072"/>
      <c r="W1483" s="1072"/>
      <c r="X1483" s="1072"/>
      <c r="Y1483" s="1072"/>
      <c r="Z1483" s="1072"/>
      <c r="AA1483" s="1072"/>
      <c r="AB1483" s="1072"/>
    </row>
    <row r="1484" spans="1:28" x14ac:dyDescent="0.25">
      <c r="A1484" s="1088" t="s">
        <v>656</v>
      </c>
      <c r="B1484" s="1077"/>
      <c r="C1484" s="1077"/>
      <c r="D1484" s="1077"/>
      <c r="E1484" s="1077"/>
      <c r="F1484" s="1077"/>
      <c r="G1484" s="1077"/>
      <c r="H1484" s="1077"/>
      <c r="I1484" s="1077"/>
      <c r="J1484" s="1077"/>
      <c r="K1484" s="1077"/>
      <c r="L1484" s="1077"/>
      <c r="M1484" s="1077"/>
      <c r="N1484" s="1077"/>
      <c r="O1484" s="1077"/>
      <c r="P1484" s="1077"/>
      <c r="Q1484" s="1077"/>
      <c r="R1484" s="1077"/>
      <c r="S1484" s="1077"/>
      <c r="T1484" s="1077"/>
      <c r="U1484" s="1077"/>
      <c r="V1484" s="1077"/>
      <c r="W1484" s="1077"/>
      <c r="X1484" s="1077"/>
      <c r="Y1484" s="1077"/>
      <c r="Z1484" s="1077"/>
      <c r="AA1484" s="1077"/>
      <c r="AB1484" s="1078"/>
    </row>
    <row r="1485" spans="1:28" x14ac:dyDescent="0.25">
      <c r="A1485" s="1082" t="s">
        <v>609</v>
      </c>
      <c r="B1485" s="1077"/>
      <c r="C1485" s="1077"/>
      <c r="D1485" s="1077"/>
      <c r="E1485" s="1077"/>
      <c r="F1485" s="1077"/>
      <c r="G1485" s="1077"/>
      <c r="H1485" s="1077"/>
      <c r="I1485" s="1077"/>
      <c r="J1485" s="1077"/>
      <c r="K1485" s="1077"/>
      <c r="L1485" s="1077"/>
      <c r="M1485" s="1077"/>
      <c r="N1485" s="1077"/>
      <c r="O1485" s="1077"/>
      <c r="P1485" s="1077"/>
      <c r="Q1485" s="1077"/>
      <c r="R1485" s="1077"/>
      <c r="S1485" s="1077"/>
      <c r="T1485" s="1077"/>
      <c r="U1485" s="1077"/>
      <c r="V1485" s="1077"/>
      <c r="W1485" s="1077"/>
      <c r="X1485" s="1077"/>
      <c r="Y1485" s="1077"/>
      <c r="Z1485" s="1077"/>
      <c r="AA1485" s="1077"/>
      <c r="AB1485" s="1078"/>
    </row>
    <row r="1486" spans="1:28" x14ac:dyDescent="0.25">
      <c r="A1486" s="373" t="s">
        <v>610</v>
      </c>
      <c r="B1486" s="374">
        <v>1.4155972000000001E-3</v>
      </c>
      <c r="C1486" s="374">
        <v>2.0319588000000002E-3</v>
      </c>
      <c r="D1486" s="374">
        <v>-30.333370932520875</v>
      </c>
      <c r="E1486" s="374">
        <v>3.2356506999999999E-3</v>
      </c>
      <c r="F1486" s="374">
        <v>4.4703093999999997E-3</v>
      </c>
      <c r="G1486" s="374">
        <v>-27.619088289504077</v>
      </c>
      <c r="H1486" s="374">
        <v>4.6512478999999997E-3</v>
      </c>
      <c r="I1486" s="374">
        <v>6.5022682000000004E-3</v>
      </c>
      <c r="J1486" s="374">
        <v>-28.46730161022888</v>
      </c>
      <c r="K1486" s="374">
        <v>7.6555250000000003E-4</v>
      </c>
      <c r="L1486" s="374">
        <v>1.3043810000000001E-3</v>
      </c>
      <c r="M1486" s="374">
        <v>-41.30913437101583</v>
      </c>
      <c r="N1486" s="374">
        <v>2.551842E-4</v>
      </c>
      <c r="O1486" s="374">
        <v>2.6087619000000001E-3</v>
      </c>
      <c r="P1486" s="374">
        <v>-90.218187409130749</v>
      </c>
      <c r="Q1486" s="374">
        <v>1.0207367E-3</v>
      </c>
      <c r="R1486" s="374">
        <v>3.9131429000000004E-3</v>
      </c>
      <c r="S1486" s="374">
        <v>-73.915169313137014</v>
      </c>
      <c r="T1486" s="374">
        <v>1.1282037E-3</v>
      </c>
      <c r="U1486" s="374">
        <v>1.7133858000000001E-3</v>
      </c>
      <c r="V1486" s="374">
        <v>-34.153551406811012</v>
      </c>
      <c r="W1486" s="374">
        <v>1.9179462999999999E-3</v>
      </c>
      <c r="X1486" s="374">
        <v>3.6552231E-3</v>
      </c>
      <c r="Y1486" s="374">
        <v>-47.528611865032268</v>
      </c>
      <c r="Z1486" s="374">
        <v>3.0461499E-3</v>
      </c>
      <c r="AA1486" s="374">
        <v>5.3686089999999999E-3</v>
      </c>
      <c r="AB1486" s="374">
        <v>-43.259978515850193</v>
      </c>
    </row>
    <row r="1487" spans="1:28" x14ac:dyDescent="0.25">
      <c r="A1487" s="373" t="s">
        <v>611</v>
      </c>
      <c r="B1487" s="374">
        <v>9.7069522000000005E-3</v>
      </c>
      <c r="C1487" s="374">
        <v>9.5502064000000005E-3</v>
      </c>
      <c r="D1487" s="374">
        <v>1.6412818051764866</v>
      </c>
      <c r="E1487" s="374">
        <v>7.2802140999999997E-3</v>
      </c>
      <c r="F1487" s="374">
        <v>6.5022682000000004E-3</v>
      </c>
      <c r="G1487" s="374">
        <v>11.964223499731986</v>
      </c>
      <c r="H1487" s="374">
        <v>1.6987166299999999E-2</v>
      </c>
      <c r="I1487" s="374">
        <v>1.60524747E-2</v>
      </c>
      <c r="J1487" s="374">
        <v>5.8227258878657429</v>
      </c>
      <c r="K1487" s="374">
        <v>7.1451570000000001E-3</v>
      </c>
      <c r="L1487" s="374">
        <v>1.40873145E-2</v>
      </c>
      <c r="M1487" s="374">
        <v>-49.279495392823094</v>
      </c>
      <c r="N1487" s="374">
        <v>1.0717735500000001E-2</v>
      </c>
      <c r="O1487" s="374">
        <v>1.1217676399999999E-2</v>
      </c>
      <c r="P1487" s="374">
        <v>-4.4567242107286908</v>
      </c>
      <c r="Q1487" s="374">
        <v>1.7862892500000001E-2</v>
      </c>
      <c r="R1487" s="374">
        <v>2.5304990900000001E-2</v>
      </c>
      <c r="S1487" s="374">
        <v>-29.409607098495339</v>
      </c>
      <c r="T1487" s="374">
        <v>8.5743480000000007E-3</v>
      </c>
      <c r="U1487" s="374">
        <v>1.1536797999999999E-2</v>
      </c>
      <c r="V1487" s="374">
        <v>-25.678268788272085</v>
      </c>
      <c r="W1487" s="374">
        <v>8.7999887000000006E-3</v>
      </c>
      <c r="X1487" s="374">
        <v>8.5669292000000001E-3</v>
      </c>
      <c r="Y1487" s="374">
        <v>2.7204555396582508</v>
      </c>
      <c r="Z1487" s="374">
        <v>1.73743367E-2</v>
      </c>
      <c r="AA1487" s="374">
        <v>2.0103727200000001E-2</v>
      </c>
      <c r="AB1487" s="374">
        <v>-13.576539677677291</v>
      </c>
    </row>
    <row r="1488" spans="1:28" x14ac:dyDescent="0.25">
      <c r="A1488" s="373" t="s">
        <v>612</v>
      </c>
      <c r="B1488" s="374">
        <v>1.7593850800000001E-2</v>
      </c>
      <c r="C1488" s="374">
        <v>1.6662062299999999E-2</v>
      </c>
      <c r="D1488" s="374">
        <v>5.5922759333339123</v>
      </c>
      <c r="E1488" s="374">
        <v>1.37515156E-2</v>
      </c>
      <c r="F1488" s="374">
        <v>1.23949488E-2</v>
      </c>
      <c r="G1488" s="374">
        <v>10.944513139094214</v>
      </c>
      <c r="H1488" s="374">
        <v>3.1345366399999998E-2</v>
      </c>
      <c r="I1488" s="374">
        <v>2.9057011099999999E-2</v>
      </c>
      <c r="J1488" s="374">
        <v>7.8753980997033679</v>
      </c>
      <c r="K1488" s="374">
        <v>2.6028786200000001E-2</v>
      </c>
      <c r="L1488" s="374">
        <v>2.0087467000000001E-2</v>
      </c>
      <c r="M1488" s="374">
        <v>29.577244358385247</v>
      </c>
      <c r="N1488" s="374">
        <v>2.0925102599999999E-2</v>
      </c>
      <c r="O1488" s="374">
        <v>1.48699431E-2</v>
      </c>
      <c r="P1488" s="374">
        <v>40.720798050666374</v>
      </c>
      <c r="Q1488" s="374">
        <v>4.6953888800000003E-2</v>
      </c>
      <c r="R1488" s="374">
        <v>3.4957410100000003E-2</v>
      </c>
      <c r="S1488" s="374">
        <v>34.317412719313545</v>
      </c>
      <c r="T1488" s="374">
        <v>2.13230495E-2</v>
      </c>
      <c r="U1488" s="374">
        <v>1.8161889899999999E-2</v>
      </c>
      <c r="V1488" s="374">
        <v>17.405455144841508</v>
      </c>
      <c r="W1488" s="374">
        <v>1.6923055199999999E-2</v>
      </c>
      <c r="X1488" s="374">
        <v>1.34786353E-2</v>
      </c>
      <c r="Y1488" s="374">
        <v>25.554663534816456</v>
      </c>
      <c r="Z1488" s="374">
        <v>3.8246104699999998E-2</v>
      </c>
      <c r="AA1488" s="374">
        <v>3.16405253E-2</v>
      </c>
      <c r="AB1488" s="374">
        <v>20.876958702073132</v>
      </c>
    </row>
    <row r="1489" spans="1:28" x14ac:dyDescent="0.25">
      <c r="A1489" s="373" t="s">
        <v>613</v>
      </c>
      <c r="B1489" s="374">
        <v>3.7007755099999998E-2</v>
      </c>
      <c r="C1489" s="374">
        <v>3.6981650499999998E-2</v>
      </c>
      <c r="D1489" s="374">
        <v>7.0587979841518766E-2</v>
      </c>
      <c r="E1489" s="374">
        <v>2.3256239599999999E-2</v>
      </c>
      <c r="F1489" s="374">
        <v>2.05227841E-2</v>
      </c>
      <c r="G1489" s="374">
        <v>13.319126131624603</v>
      </c>
      <c r="H1489" s="374">
        <v>6.0263994699999997E-2</v>
      </c>
      <c r="I1489" s="374">
        <v>5.75044345E-2</v>
      </c>
      <c r="J1489" s="374">
        <v>4.7988650336175276</v>
      </c>
      <c r="K1489" s="374">
        <v>4.3636494499999998E-2</v>
      </c>
      <c r="L1489" s="374">
        <v>4.0957562599999997E-2</v>
      </c>
      <c r="M1489" s="374">
        <v>6.540750303339582</v>
      </c>
      <c r="N1489" s="374">
        <v>3.5470600800000002E-2</v>
      </c>
      <c r="O1489" s="374">
        <v>2.8696381399999998E-2</v>
      </c>
      <c r="P1489" s="374">
        <v>23.606528313008845</v>
      </c>
      <c r="Q1489" s="374">
        <v>7.9107095200000005E-2</v>
      </c>
      <c r="R1489" s="374">
        <v>6.9653943999999995E-2</v>
      </c>
      <c r="S1489" s="374">
        <v>13.57159502698082</v>
      </c>
      <c r="T1489" s="374">
        <v>3.9938410200000003E-2</v>
      </c>
      <c r="U1489" s="374">
        <v>3.8722520099999998E-2</v>
      </c>
      <c r="V1489" s="374">
        <v>3.1400076670113464</v>
      </c>
      <c r="W1489" s="374">
        <v>2.8656373400000001E-2</v>
      </c>
      <c r="X1489" s="374">
        <v>2.41016275E-2</v>
      </c>
      <c r="Y1489" s="374">
        <v>18.898084372103096</v>
      </c>
      <c r="Z1489" s="374">
        <v>6.8594783699999995E-2</v>
      </c>
      <c r="AA1489" s="374">
        <v>6.2824147600000005E-2</v>
      </c>
      <c r="AB1489" s="374">
        <v>9.1853790627475007</v>
      </c>
    </row>
    <row r="1490" spans="1:28" x14ac:dyDescent="0.25">
      <c r="A1490" s="373" t="s">
        <v>614</v>
      </c>
      <c r="B1490" s="374">
        <v>6.1881820099999998E-2</v>
      </c>
      <c r="C1490" s="374">
        <v>5.7707630400000001E-2</v>
      </c>
      <c r="D1490" s="374">
        <v>7.2333410175857704</v>
      </c>
      <c r="E1490" s="374">
        <v>3.2760963599999998E-2</v>
      </c>
      <c r="F1490" s="374">
        <v>2.7837835799999999E-2</v>
      </c>
      <c r="G1490" s="374">
        <v>17.685023488787156</v>
      </c>
      <c r="H1490" s="374">
        <v>9.4642783699999997E-2</v>
      </c>
      <c r="I1490" s="374">
        <v>8.5545466200000003E-2</v>
      </c>
      <c r="J1490" s="374">
        <v>10.63448234501525</v>
      </c>
      <c r="K1490" s="374">
        <v>7.5789700900000007E-2</v>
      </c>
      <c r="L1490" s="374">
        <v>7.1219201199999999E-2</v>
      </c>
      <c r="M1490" s="374">
        <v>6.4175104789016002</v>
      </c>
      <c r="N1490" s="374">
        <v>3.7767258400000003E-2</v>
      </c>
      <c r="O1490" s="374">
        <v>3.3913905299999998E-2</v>
      </c>
      <c r="P1490" s="374">
        <v>11.362162705573176</v>
      </c>
      <c r="Q1490" s="374">
        <v>0.1135569593</v>
      </c>
      <c r="R1490" s="374">
        <v>0.1051331065</v>
      </c>
      <c r="S1490" s="374">
        <v>8.0125595832174934</v>
      </c>
      <c r="T1490" s="374">
        <v>6.8030681800000006E-2</v>
      </c>
      <c r="U1490" s="374">
        <v>6.3623727699999993E-2</v>
      </c>
      <c r="V1490" s="374">
        <v>6.9265889618725041</v>
      </c>
      <c r="W1490" s="374">
        <v>3.4974313999999999E-2</v>
      </c>
      <c r="X1490" s="374">
        <v>3.0498267999999999E-2</v>
      </c>
      <c r="Y1490" s="374">
        <v>14.6763940824443</v>
      </c>
      <c r="Z1490" s="374">
        <v>0.10300499589999999</v>
      </c>
      <c r="AA1490" s="374">
        <v>9.4121995700000002E-2</v>
      </c>
      <c r="AB1490" s="374">
        <v>9.4377516476735543</v>
      </c>
    </row>
    <row r="1491" spans="1:28" x14ac:dyDescent="0.25">
      <c r="A1491" s="373" t="s">
        <v>615</v>
      </c>
      <c r="B1491" s="374">
        <v>7.74533892E-2</v>
      </c>
      <c r="C1491" s="374">
        <v>7.5588868000000003E-2</v>
      </c>
      <c r="D1491" s="374">
        <v>2.4666610961815216</v>
      </c>
      <c r="E1491" s="374">
        <v>2.7098574800000001E-2</v>
      </c>
      <c r="F1491" s="374">
        <v>2.9057011099999999E-2</v>
      </c>
      <c r="G1491" s="374">
        <v>-6.7399784969624736</v>
      </c>
      <c r="H1491" s="374">
        <v>0.104551964</v>
      </c>
      <c r="I1491" s="374">
        <v>0.10464587910000001</v>
      </c>
      <c r="J1491" s="374">
        <v>-8.9745626686610347E-2</v>
      </c>
      <c r="K1491" s="374">
        <v>6.6092702200000006E-2</v>
      </c>
      <c r="L1491" s="374">
        <v>6.5219048700000004E-2</v>
      </c>
      <c r="M1491" s="374">
        <v>1.3395679903561719</v>
      </c>
      <c r="N1491" s="374">
        <v>2.9346180499999999E-2</v>
      </c>
      <c r="O1491" s="374">
        <v>2.6087619499999999E-2</v>
      </c>
      <c r="P1491" s="374">
        <v>12.490833055886919</v>
      </c>
      <c r="Q1491" s="374">
        <v>9.5438882700000005E-2</v>
      </c>
      <c r="R1491" s="374">
        <v>9.1306668199999996E-2</v>
      </c>
      <c r="S1491" s="374">
        <v>4.5256437251096626</v>
      </c>
      <c r="T1491" s="374">
        <v>7.2430676200000002E-2</v>
      </c>
      <c r="U1491" s="374">
        <v>7.1048399700000001E-2</v>
      </c>
      <c r="V1491" s="374">
        <v>1.9455420612380037</v>
      </c>
      <c r="W1491" s="374">
        <v>2.80922716E-2</v>
      </c>
      <c r="X1491" s="374">
        <v>2.7756850699999999E-2</v>
      </c>
      <c r="Y1491" s="374">
        <v>1.2084256374229163</v>
      </c>
      <c r="Z1491" s="374">
        <v>0.1005229478</v>
      </c>
      <c r="AA1491" s="374">
        <v>9.8805250299999994E-2</v>
      </c>
      <c r="AB1491" s="374">
        <v>1.7384678392945663</v>
      </c>
    </row>
    <row r="1492" spans="1:28" x14ac:dyDescent="0.25">
      <c r="A1492" s="373" t="s">
        <v>616</v>
      </c>
      <c r="B1492" s="374">
        <v>0.13933520930000001</v>
      </c>
      <c r="C1492" s="374">
        <v>0.13573484899999999</v>
      </c>
      <c r="D1492" s="374">
        <v>2.6524951598833946</v>
      </c>
      <c r="E1492" s="374">
        <v>4.4692425600000002E-2</v>
      </c>
      <c r="F1492" s="374">
        <v>4.2671135200000002E-2</v>
      </c>
      <c r="G1492" s="374">
        <v>4.7369032731990668</v>
      </c>
      <c r="H1492" s="374">
        <v>0.18402763489999999</v>
      </c>
      <c r="I1492" s="374">
        <v>0.17840598420000001</v>
      </c>
      <c r="J1492" s="374">
        <v>3.1510437977785966</v>
      </c>
      <c r="K1492" s="374">
        <v>0.11610880110000001</v>
      </c>
      <c r="L1492" s="374">
        <v>0.1155681543</v>
      </c>
      <c r="M1492" s="374">
        <v>0.4678164181774136</v>
      </c>
      <c r="N1492" s="374">
        <v>4.2105389399999998E-2</v>
      </c>
      <c r="O1492" s="374">
        <v>5.37404961E-2</v>
      </c>
      <c r="P1492" s="374">
        <v>-21.650538317230016</v>
      </c>
      <c r="Q1492" s="374">
        <v>0.15821419049999999</v>
      </c>
      <c r="R1492" s="374">
        <v>0.16930865049999999</v>
      </c>
      <c r="S1492" s="374">
        <v>-6.5528016242737746</v>
      </c>
      <c r="T1492" s="374">
        <v>0.12906650089999999</v>
      </c>
      <c r="U1492" s="374">
        <v>0.12690477820000001</v>
      </c>
      <c r="V1492" s="374">
        <v>1.7034210458121146</v>
      </c>
      <c r="W1492" s="374">
        <v>4.3548662000000002E-2</v>
      </c>
      <c r="X1492" s="374">
        <v>4.7517900699999997E-2</v>
      </c>
      <c r="Y1492" s="374">
        <v>-8.3531440605077005</v>
      </c>
      <c r="Z1492" s="374">
        <v>0.17261516290000001</v>
      </c>
      <c r="AA1492" s="374">
        <v>0.17442267889999999</v>
      </c>
      <c r="AB1492" s="374">
        <v>-1.0362849667251539</v>
      </c>
    </row>
    <row r="1493" spans="1:28" x14ac:dyDescent="0.25">
      <c r="A1493" s="373" t="s">
        <v>617</v>
      </c>
      <c r="B1493" s="374">
        <v>0.21779973929999999</v>
      </c>
      <c r="C1493" s="374">
        <v>0.21843557290000001</v>
      </c>
      <c r="D1493" s="374">
        <v>-0.29108518889966462</v>
      </c>
      <c r="E1493" s="374">
        <v>8.4935831500000003E-2</v>
      </c>
      <c r="F1493" s="374">
        <v>8.2294332100000006E-2</v>
      </c>
      <c r="G1493" s="374">
        <v>3.2098193552262844</v>
      </c>
      <c r="H1493" s="374">
        <v>0.30273557080000002</v>
      </c>
      <c r="I1493" s="374">
        <v>0.30072990500000002</v>
      </c>
      <c r="J1493" s="374">
        <v>0.66693260851460323</v>
      </c>
      <c r="K1493" s="374">
        <v>0.24676310030000001</v>
      </c>
      <c r="L1493" s="374">
        <v>0.25357166139999998</v>
      </c>
      <c r="M1493" s="374">
        <v>-2.6850638838776697</v>
      </c>
      <c r="N1493" s="374">
        <v>8.9824830699999997E-2</v>
      </c>
      <c r="O1493" s="374">
        <v>9.2611049200000004E-2</v>
      </c>
      <c r="P1493" s="374">
        <v>-3.0085162883566663</v>
      </c>
      <c r="Q1493" s="374">
        <v>0.33658793110000002</v>
      </c>
      <c r="R1493" s="374">
        <v>0.3461827106</v>
      </c>
      <c r="S1493" s="374">
        <v>-2.7715940762525149</v>
      </c>
      <c r="T1493" s="374">
        <v>0.23060483200000001</v>
      </c>
      <c r="U1493" s="374">
        <v>0.23382005489999999</v>
      </c>
      <c r="V1493" s="374">
        <v>-1.3750843148912395</v>
      </c>
      <c r="W1493" s="374">
        <v>8.7097324000000004E-2</v>
      </c>
      <c r="X1493" s="374">
        <v>8.6811549399999993E-2</v>
      </c>
      <c r="Y1493" s="374">
        <v>0.32918960895773619</v>
      </c>
      <c r="Z1493" s="374">
        <v>0.31770215600000001</v>
      </c>
      <c r="AA1493" s="374">
        <v>0.32063160429999998</v>
      </c>
      <c r="AB1493" s="374">
        <v>-0.91364926623359599</v>
      </c>
    </row>
    <row r="1494" spans="1:28" x14ac:dyDescent="0.25">
      <c r="A1494" s="373" t="s">
        <v>618</v>
      </c>
      <c r="B1494" s="374">
        <v>0.30455562429999999</v>
      </c>
      <c r="C1494" s="374">
        <v>0.29910433800000003</v>
      </c>
      <c r="D1494" s="374">
        <v>1.822536689521348</v>
      </c>
      <c r="E1494" s="374">
        <v>0.10798984289999999</v>
      </c>
      <c r="F1494" s="374">
        <v>0.10017556969999999</v>
      </c>
      <c r="G1494" s="374">
        <v>7.8005777490477213</v>
      </c>
      <c r="H1494" s="374">
        <v>0.41254546720000002</v>
      </c>
      <c r="I1494" s="374">
        <v>0.39927990769999999</v>
      </c>
      <c r="J1494" s="374">
        <v>3.3223709092737863</v>
      </c>
      <c r="K1494" s="374">
        <v>0.36721003250000001</v>
      </c>
      <c r="L1494" s="374">
        <v>0.35531337740000002</v>
      </c>
      <c r="M1494" s="374">
        <v>3.3482148032403236</v>
      </c>
      <c r="N1494" s="374">
        <v>0.12325395810000001</v>
      </c>
      <c r="O1494" s="374">
        <v>0.12887284030000001</v>
      </c>
      <c r="P1494" s="374">
        <v>-4.3600204565368061</v>
      </c>
      <c r="Q1494" s="374">
        <v>0.4904639905</v>
      </c>
      <c r="R1494" s="374">
        <v>0.48418621769999998</v>
      </c>
      <c r="S1494" s="374">
        <v>1.2965616472564889</v>
      </c>
      <c r="T1494" s="374">
        <v>0.33225598340000001</v>
      </c>
      <c r="U1494" s="374">
        <v>0.32371569880000001</v>
      </c>
      <c r="V1494" s="374">
        <v>2.6382052621045204</v>
      </c>
      <c r="W1494" s="374">
        <v>0.1147383141</v>
      </c>
      <c r="X1494" s="374">
        <v>0.11274078849999999</v>
      </c>
      <c r="Y1494" s="374">
        <v>1.7717860825498866</v>
      </c>
      <c r="Z1494" s="374">
        <v>0.44699429759999998</v>
      </c>
      <c r="AA1494" s="374">
        <v>0.43645648729999997</v>
      </c>
      <c r="AB1494" s="374">
        <v>2.4144011159483059</v>
      </c>
    </row>
    <row r="1495" spans="1:28" x14ac:dyDescent="0.25">
      <c r="A1495" s="373" t="s">
        <v>619</v>
      </c>
      <c r="B1495" s="374">
        <v>0.4459131153</v>
      </c>
      <c r="C1495" s="374">
        <v>0.44052867169999999</v>
      </c>
      <c r="D1495" s="374">
        <v>1.2222685936017497</v>
      </c>
      <c r="E1495" s="374">
        <v>0.1631981334</v>
      </c>
      <c r="F1495" s="374">
        <v>0.15605443720000001</v>
      </c>
      <c r="G1495" s="374">
        <v>4.577695019876038</v>
      </c>
      <c r="H1495" s="374">
        <v>0.60911124859999999</v>
      </c>
      <c r="I1495" s="374">
        <v>0.59658310889999999</v>
      </c>
      <c r="J1495" s="374">
        <v>2.0999823013929886</v>
      </c>
      <c r="K1495" s="374">
        <v>0.56319148129999996</v>
      </c>
      <c r="L1495" s="374">
        <v>0.6041892673</v>
      </c>
      <c r="M1495" s="374">
        <v>-6.7855866065299146</v>
      </c>
      <c r="N1495" s="374">
        <v>0.18500852919999999</v>
      </c>
      <c r="O1495" s="374">
        <v>0.18730910789999999</v>
      </c>
      <c r="P1495" s="374">
        <v>-1.228225752496892</v>
      </c>
      <c r="Q1495" s="374">
        <v>0.74820001059999997</v>
      </c>
      <c r="R1495" s="374">
        <v>0.7914983753</v>
      </c>
      <c r="S1495" s="374">
        <v>-5.4704300161814938</v>
      </c>
      <c r="T1495" s="374">
        <v>0.49776346310000003</v>
      </c>
      <c r="U1495" s="374">
        <v>0.51218814160000004</v>
      </c>
      <c r="V1495" s="374">
        <v>-2.8162851359540331</v>
      </c>
      <c r="W1495" s="374">
        <v>0.17284080360000001</v>
      </c>
      <c r="X1495" s="374">
        <v>0.1697394243</v>
      </c>
      <c r="Y1495" s="374">
        <v>1.8271414038253164</v>
      </c>
      <c r="Z1495" s="374">
        <v>0.67060426669999995</v>
      </c>
      <c r="AA1495" s="374">
        <v>0.68192756590000003</v>
      </c>
      <c r="AB1495" s="374">
        <v>-1.6604841578820362</v>
      </c>
    </row>
    <row r="1496" spans="1:28" x14ac:dyDescent="0.25">
      <c r="A1496" s="373" t="s">
        <v>620</v>
      </c>
      <c r="B1496" s="374">
        <v>0.56401436670000005</v>
      </c>
      <c r="C1496" s="374">
        <v>0.53338918960000004</v>
      </c>
      <c r="D1496" s="374">
        <v>5.7416193835811535</v>
      </c>
      <c r="E1496" s="374">
        <v>0.21901310830000001</v>
      </c>
      <c r="F1496" s="374">
        <v>0.19872557239999999</v>
      </c>
      <c r="G1496" s="374">
        <v>10.208819959599724</v>
      </c>
      <c r="H1496" s="374">
        <v>0.78302747500000003</v>
      </c>
      <c r="I1496" s="374">
        <v>0.73211476200000003</v>
      </c>
      <c r="J1496" s="374">
        <v>6.9541983910986982</v>
      </c>
      <c r="K1496" s="374">
        <v>0.80816829239999999</v>
      </c>
      <c r="L1496" s="374">
        <v>0.79436801339999996</v>
      </c>
      <c r="M1496" s="374">
        <v>1.7372651928585281</v>
      </c>
      <c r="N1496" s="374">
        <v>0.26028786180000002</v>
      </c>
      <c r="O1496" s="374">
        <v>0.2673980997</v>
      </c>
      <c r="P1496" s="374">
        <v>-2.6590457852831095</v>
      </c>
      <c r="Q1496" s="374">
        <v>1.0684561542</v>
      </c>
      <c r="R1496" s="374">
        <v>1.0617661131</v>
      </c>
      <c r="S1496" s="374">
        <v>0.63008613831789795</v>
      </c>
      <c r="T1496" s="374">
        <v>0.67195811120000004</v>
      </c>
      <c r="U1496" s="374">
        <v>0.64765984899999995</v>
      </c>
      <c r="V1496" s="374">
        <v>3.7517011804139244</v>
      </c>
      <c r="W1496" s="374">
        <v>0.23726123369999999</v>
      </c>
      <c r="X1496" s="374">
        <v>0.22879412299999999</v>
      </c>
      <c r="Y1496" s="374">
        <v>3.7007553292791595</v>
      </c>
      <c r="Z1496" s="374">
        <v>0.9092193448</v>
      </c>
      <c r="AA1496" s="374">
        <v>0.87645397209999998</v>
      </c>
      <c r="AB1496" s="374">
        <v>3.7384019860727591</v>
      </c>
    </row>
    <row r="1497" spans="1:28" x14ac:dyDescent="0.25">
      <c r="A1497" s="373" t="s">
        <v>621</v>
      </c>
      <c r="B1497" s="374">
        <v>0.67564431660000002</v>
      </c>
      <c r="C1497" s="374">
        <v>0.6715623892</v>
      </c>
      <c r="D1497" s="374">
        <v>0.60782549255962159</v>
      </c>
      <c r="E1497" s="374">
        <v>0.23741587180000001</v>
      </c>
      <c r="F1497" s="374">
        <v>0.2454606252</v>
      </c>
      <c r="G1497" s="374">
        <v>-3.2774109466417123</v>
      </c>
      <c r="H1497" s="374">
        <v>0.91306018850000004</v>
      </c>
      <c r="I1497" s="374">
        <v>0.9170230144</v>
      </c>
      <c r="J1497" s="374">
        <v>-0.43214028849568598</v>
      </c>
      <c r="K1497" s="374">
        <v>1.0095086091000001</v>
      </c>
      <c r="L1497" s="374">
        <v>1.0296783411999999</v>
      </c>
      <c r="M1497" s="374">
        <v>-1.9588381432296353</v>
      </c>
      <c r="N1497" s="374">
        <v>0.33582237850000002</v>
      </c>
      <c r="O1497" s="374">
        <v>0.3430521963</v>
      </c>
      <c r="P1497" s="374">
        <v>-2.1074978904019326</v>
      </c>
      <c r="Q1497" s="374">
        <v>1.3453309875999999</v>
      </c>
      <c r="R1497" s="374">
        <v>1.3727305374000001</v>
      </c>
      <c r="S1497" s="374">
        <v>-1.9959889471021675</v>
      </c>
      <c r="T1497" s="374">
        <v>0.82325022449999996</v>
      </c>
      <c r="U1497" s="374">
        <v>0.82836494270000005</v>
      </c>
      <c r="V1497" s="374">
        <v>-0.61744744814151709</v>
      </c>
      <c r="W1497" s="374">
        <v>0.28092271600000002</v>
      </c>
      <c r="X1497" s="374">
        <v>0.28819149900000002</v>
      </c>
      <c r="Y1497" s="374">
        <v>-2.5222059030963973</v>
      </c>
      <c r="Z1497" s="374">
        <v>1.1041729405</v>
      </c>
      <c r="AA1497" s="374">
        <v>1.1165564417</v>
      </c>
      <c r="AB1497" s="374">
        <v>-1.1090797327849899</v>
      </c>
    </row>
    <row r="1498" spans="1:28" x14ac:dyDescent="0.25">
      <c r="A1498" s="373" t="s">
        <v>622</v>
      </c>
      <c r="B1498" s="374">
        <v>0.79981241309999995</v>
      </c>
      <c r="C1498" s="374">
        <v>0.76970600010000001</v>
      </c>
      <c r="D1498" s="374">
        <v>3.9114172159355087</v>
      </c>
      <c r="E1498" s="374">
        <v>0.30273557080000002</v>
      </c>
      <c r="F1498" s="374">
        <v>0.2867093892</v>
      </c>
      <c r="G1498" s="374">
        <v>5.5896954211083205</v>
      </c>
      <c r="H1498" s="374">
        <v>1.1025479839000001</v>
      </c>
      <c r="I1498" s="374">
        <v>1.0564153892999999</v>
      </c>
      <c r="J1498" s="374">
        <v>4.3668991447169736</v>
      </c>
      <c r="K1498" s="374">
        <v>1.0914227302999999</v>
      </c>
      <c r="L1498" s="374">
        <v>1.0727229133</v>
      </c>
      <c r="M1498" s="374">
        <v>1.7432103638463259</v>
      </c>
      <c r="N1498" s="374">
        <v>0.33837422029999997</v>
      </c>
      <c r="O1498" s="374">
        <v>0.3367911676</v>
      </c>
      <c r="P1498" s="374">
        <v>0.47003985029683282</v>
      </c>
      <c r="Q1498" s="374">
        <v>1.4297969505999999</v>
      </c>
      <c r="R1498" s="374">
        <v>1.4095140809</v>
      </c>
      <c r="S1498" s="374">
        <v>1.4389973094166564</v>
      </c>
      <c r="T1498" s="374">
        <v>0.92873726850000005</v>
      </c>
      <c r="U1498" s="374">
        <v>0.90238321119999998</v>
      </c>
      <c r="V1498" s="374">
        <v>2.9204950815689523</v>
      </c>
      <c r="W1498" s="374">
        <v>0.31849189859999999</v>
      </c>
      <c r="X1498" s="374">
        <v>0.30863790340000002</v>
      </c>
      <c r="Y1498" s="374">
        <v>3.1927365665224361</v>
      </c>
      <c r="Z1498" s="374">
        <v>1.247229167</v>
      </c>
      <c r="AA1498" s="374">
        <v>1.2110211146000001</v>
      </c>
      <c r="AB1498" s="374">
        <v>2.9898778777246449</v>
      </c>
    </row>
    <row r="1499" spans="1:28" x14ac:dyDescent="0.25">
      <c r="A1499" s="373" t="s">
        <v>623</v>
      </c>
      <c r="B1499" s="374">
        <v>0.79415002440000004</v>
      </c>
      <c r="C1499" s="374">
        <v>0.77397311359999998</v>
      </c>
      <c r="D1499" s="374">
        <v>2.6069265773523753</v>
      </c>
      <c r="E1499" s="374">
        <v>0.30839795959999999</v>
      </c>
      <c r="F1499" s="374">
        <v>0.29300846149999998</v>
      </c>
      <c r="G1499" s="374">
        <v>5.2522367515315027</v>
      </c>
      <c r="H1499" s="374">
        <v>1.1025479839000001</v>
      </c>
      <c r="I1499" s="374">
        <v>1.0669815751</v>
      </c>
      <c r="J1499" s="374">
        <v>3.3333667262873456</v>
      </c>
      <c r="K1499" s="374">
        <v>0.89493091300000005</v>
      </c>
      <c r="L1499" s="374">
        <v>0.86271757650000003</v>
      </c>
      <c r="M1499" s="374">
        <v>3.7339376613477526</v>
      </c>
      <c r="N1499" s="374">
        <v>0.27891630680000001</v>
      </c>
      <c r="O1499" s="374">
        <v>0.27261562360000002</v>
      </c>
      <c r="P1499" s="374">
        <v>2.3111966646653936</v>
      </c>
      <c r="Q1499" s="374">
        <v>1.1738472198000001</v>
      </c>
      <c r="R1499" s="374">
        <v>1.1353332001000001</v>
      </c>
      <c r="S1499" s="374">
        <v>3.3923098255743467</v>
      </c>
      <c r="T1499" s="374">
        <v>0.83870661489999998</v>
      </c>
      <c r="U1499" s="374">
        <v>0.81283024439999996</v>
      </c>
      <c r="V1499" s="374">
        <v>3.183490117189347</v>
      </c>
      <c r="W1499" s="374">
        <v>0.29536372309999998</v>
      </c>
      <c r="X1499" s="374">
        <v>0.28407937290000002</v>
      </c>
      <c r="Y1499" s="374">
        <v>3.9722525732173386</v>
      </c>
      <c r="Z1499" s="374">
        <v>1.1340703379999999</v>
      </c>
      <c r="AA1499" s="374">
        <v>1.0969096173999999</v>
      </c>
      <c r="AB1499" s="374">
        <v>3.3877650455907071</v>
      </c>
    </row>
    <row r="1500" spans="1:28" x14ac:dyDescent="0.25">
      <c r="A1500" s="373" t="s">
        <v>624</v>
      </c>
      <c r="B1500" s="374">
        <v>0.76037792000000004</v>
      </c>
      <c r="C1500" s="374">
        <v>0.74837043250000002</v>
      </c>
      <c r="D1500" s="374">
        <v>1.6044844877005415</v>
      </c>
      <c r="E1500" s="374">
        <v>0.26835678190000001</v>
      </c>
      <c r="F1500" s="374">
        <v>0.26456103809999998</v>
      </c>
      <c r="G1500" s="374">
        <v>1.4347327283185551</v>
      </c>
      <c r="H1500" s="374">
        <v>1.0287347017999999</v>
      </c>
      <c r="I1500" s="374">
        <v>1.0129314706000001</v>
      </c>
      <c r="J1500" s="374">
        <v>1.5601481105764092</v>
      </c>
      <c r="K1500" s="374">
        <v>0.71400533070000005</v>
      </c>
      <c r="L1500" s="374">
        <v>0.68401738300000003</v>
      </c>
      <c r="M1500" s="374">
        <v>4.3840914639445616</v>
      </c>
      <c r="N1500" s="374">
        <v>0.2138443414</v>
      </c>
      <c r="O1500" s="374">
        <v>0.2076574511</v>
      </c>
      <c r="P1500" s="374">
        <v>2.9793731297513837</v>
      </c>
      <c r="Q1500" s="374">
        <v>0.92784967200000001</v>
      </c>
      <c r="R1500" s="374">
        <v>0.89167483410000004</v>
      </c>
      <c r="S1500" s="374">
        <v>4.0569540057180831</v>
      </c>
      <c r="T1500" s="374">
        <v>0.73987597260000004</v>
      </c>
      <c r="U1500" s="374">
        <v>0.72019318310000002</v>
      </c>
      <c r="V1500" s="374">
        <v>2.7329874763986739</v>
      </c>
      <c r="W1500" s="374">
        <v>0.24425609649999999</v>
      </c>
      <c r="X1500" s="374">
        <v>0.23964556670000001</v>
      </c>
      <c r="Y1500" s="374">
        <v>1.9238953023369199</v>
      </c>
      <c r="Z1500" s="374">
        <v>0.98413206909999995</v>
      </c>
      <c r="AA1500" s="374">
        <v>0.95983874979999995</v>
      </c>
      <c r="AB1500" s="374">
        <v>2.5309792196930969</v>
      </c>
    </row>
    <row r="1501" spans="1:28" x14ac:dyDescent="0.25">
      <c r="A1501" s="373" t="s">
        <v>625</v>
      </c>
      <c r="B1501" s="374">
        <v>0.65400590240000001</v>
      </c>
      <c r="C1501" s="374">
        <v>0.59008084059999999</v>
      </c>
      <c r="D1501" s="374">
        <v>10.833271884408301</v>
      </c>
      <c r="E1501" s="374">
        <v>0.23741587180000001</v>
      </c>
      <c r="F1501" s="374">
        <v>0.22432825349999999</v>
      </c>
      <c r="G1501" s="374">
        <v>5.8341372947032788</v>
      </c>
      <c r="H1501" s="374">
        <v>0.89142177430000002</v>
      </c>
      <c r="I1501" s="374">
        <v>0.81440909409999995</v>
      </c>
      <c r="J1501" s="374">
        <v>9.4562647639766961</v>
      </c>
      <c r="K1501" s="374">
        <v>0.58615805740000004</v>
      </c>
      <c r="L1501" s="374">
        <v>0.56349258089999998</v>
      </c>
      <c r="M1501" s="374">
        <v>4.0223203052290657</v>
      </c>
      <c r="N1501" s="374">
        <v>0.17403560949999999</v>
      </c>
      <c r="O1501" s="374">
        <v>0.16617813610000001</v>
      </c>
      <c r="P1501" s="374">
        <v>4.7283436825116709</v>
      </c>
      <c r="Q1501" s="374">
        <v>0.76019366690000001</v>
      </c>
      <c r="R1501" s="374">
        <v>0.72967071709999998</v>
      </c>
      <c r="S1501" s="374">
        <v>4.1831128870444934</v>
      </c>
      <c r="T1501" s="374">
        <v>0.62400945480000003</v>
      </c>
      <c r="U1501" s="374">
        <v>0.57843906089999997</v>
      </c>
      <c r="V1501" s="374">
        <v>7.8781667733670346</v>
      </c>
      <c r="W1501" s="374">
        <v>0.2093946028</v>
      </c>
      <c r="X1501" s="374">
        <v>0.19886698359999999</v>
      </c>
      <c r="Y1501" s="374">
        <v>5.293799407736377</v>
      </c>
      <c r="Z1501" s="374">
        <v>0.83340405760000003</v>
      </c>
      <c r="AA1501" s="374">
        <v>0.77730604459999997</v>
      </c>
      <c r="AB1501" s="374">
        <v>7.2169788707699967</v>
      </c>
    </row>
    <row r="1502" spans="1:28" x14ac:dyDescent="0.25">
      <c r="A1502" s="373" t="s">
        <v>626</v>
      </c>
      <c r="B1502" s="374">
        <v>0.44955322240000001</v>
      </c>
      <c r="C1502" s="374">
        <v>0.42711774349999998</v>
      </c>
      <c r="D1502" s="374">
        <v>5.2527620876045455</v>
      </c>
      <c r="E1502" s="374">
        <v>0.1684560658</v>
      </c>
      <c r="F1502" s="374">
        <v>0.15138093189999999</v>
      </c>
      <c r="G1502" s="374">
        <v>11.279580384192368</v>
      </c>
      <c r="H1502" s="374">
        <v>0.6180092881</v>
      </c>
      <c r="I1502" s="374">
        <v>0.5784986754</v>
      </c>
      <c r="J1502" s="374">
        <v>6.8298536159448586</v>
      </c>
      <c r="K1502" s="374">
        <v>0.42181944659999998</v>
      </c>
      <c r="L1502" s="374">
        <v>0.38270537789999998</v>
      </c>
      <c r="M1502" s="374">
        <v>10.220412609467022</v>
      </c>
      <c r="N1502" s="374">
        <v>0.13014393090000001</v>
      </c>
      <c r="O1502" s="374">
        <v>0.12522057349999999</v>
      </c>
      <c r="P1502" s="374">
        <v>3.9317480046519915</v>
      </c>
      <c r="Q1502" s="374">
        <v>0.55196337750000002</v>
      </c>
      <c r="R1502" s="374">
        <v>0.50792595139999996</v>
      </c>
      <c r="S1502" s="374">
        <v>8.6700484546260004</v>
      </c>
      <c r="T1502" s="374">
        <v>0.43729174589999997</v>
      </c>
      <c r="U1502" s="374">
        <v>0.40767160520000001</v>
      </c>
      <c r="V1502" s="374">
        <v>7.2656864795546783</v>
      </c>
      <c r="W1502" s="374">
        <v>0.15151775410000001</v>
      </c>
      <c r="X1502" s="374">
        <v>0.1399265106</v>
      </c>
      <c r="Y1502" s="374">
        <v>8.2838080148623483</v>
      </c>
      <c r="Z1502" s="374">
        <v>0.58880949999999999</v>
      </c>
      <c r="AA1502" s="374">
        <v>0.54759811579999995</v>
      </c>
      <c r="AB1502" s="374">
        <v>7.5258447775689019</v>
      </c>
    </row>
    <row r="1503" spans="1:28" x14ac:dyDescent="0.25">
      <c r="A1503" s="373" t="s">
        <v>627</v>
      </c>
      <c r="B1503" s="374">
        <v>0.2477295085</v>
      </c>
      <c r="C1503" s="374">
        <v>0.21985794410000001</v>
      </c>
      <c r="D1503" s="374">
        <v>12.677078608232106</v>
      </c>
      <c r="E1503" s="374">
        <v>9.0193763900000001E-2</v>
      </c>
      <c r="F1503" s="374">
        <v>8.2903919800000003E-2</v>
      </c>
      <c r="G1503" s="374">
        <v>8.7931235550577682</v>
      </c>
      <c r="H1503" s="374">
        <v>0.33792327239999997</v>
      </c>
      <c r="I1503" s="374">
        <v>0.30276186379999998</v>
      </c>
      <c r="J1503" s="374">
        <v>11.613552697385664</v>
      </c>
      <c r="K1503" s="374">
        <v>0.23476944399999999</v>
      </c>
      <c r="L1503" s="374">
        <v>0.2387017183</v>
      </c>
      <c r="M1503" s="374">
        <v>-1.6473590253162418</v>
      </c>
      <c r="N1503" s="374">
        <v>7.0430833200000001E-2</v>
      </c>
      <c r="O1503" s="374">
        <v>6.0523277200000003E-2</v>
      </c>
      <c r="P1503" s="374">
        <v>16.369827376102485</v>
      </c>
      <c r="Q1503" s="374">
        <v>0.30520027719999998</v>
      </c>
      <c r="R1503" s="374">
        <v>0.29922499549999998</v>
      </c>
      <c r="S1503" s="374">
        <v>1.9969193048245959</v>
      </c>
      <c r="T1503" s="374">
        <v>0.2419996891</v>
      </c>
      <c r="U1503" s="374">
        <v>0.22810876869999999</v>
      </c>
      <c r="V1503" s="374">
        <v>6.0896038671221842</v>
      </c>
      <c r="W1503" s="374">
        <v>8.1456305600000001E-2</v>
      </c>
      <c r="X1503" s="374">
        <v>7.3104462699999997E-2</v>
      </c>
      <c r="Y1503" s="374">
        <v>11.42453222626585</v>
      </c>
      <c r="Z1503" s="374">
        <v>0.32345599470000003</v>
      </c>
      <c r="AA1503" s="374">
        <v>0.3012132314</v>
      </c>
      <c r="AB1503" s="374">
        <v>7.3843911824917452</v>
      </c>
    </row>
    <row r="1504" spans="1:28" x14ac:dyDescent="0.25">
      <c r="A1504" s="373" t="s">
        <v>628</v>
      </c>
      <c r="B1504" s="374">
        <v>0.1421664037</v>
      </c>
      <c r="C1504" s="374">
        <v>0.1320773231</v>
      </c>
      <c r="D1504" s="374">
        <v>7.6387682330306017</v>
      </c>
      <c r="E1504" s="374">
        <v>4.3681284799999998E-2</v>
      </c>
      <c r="F1504" s="374">
        <v>3.6981650499999998E-2</v>
      </c>
      <c r="G1504" s="374">
        <v>18.116104093298912</v>
      </c>
      <c r="H1504" s="374">
        <v>0.18584768839999999</v>
      </c>
      <c r="I1504" s="374">
        <v>0.1690589736</v>
      </c>
      <c r="J1504" s="374">
        <v>9.930685394862703</v>
      </c>
      <c r="K1504" s="374">
        <v>0.14443424490000001</v>
      </c>
      <c r="L1504" s="374">
        <v>0.1301772212</v>
      </c>
      <c r="M1504" s="374">
        <v>10.95201108809658</v>
      </c>
      <c r="N1504" s="374">
        <v>4.08294685E-2</v>
      </c>
      <c r="O1504" s="374">
        <v>3.8348800600000003E-2</v>
      </c>
      <c r="P1504" s="374">
        <v>6.4686974851567935</v>
      </c>
      <c r="Q1504" s="374">
        <v>0.1852637134</v>
      </c>
      <c r="R1504" s="374">
        <v>0.16852602189999999</v>
      </c>
      <c r="S1504" s="374">
        <v>9.9318142749087244</v>
      </c>
      <c r="T1504" s="374">
        <v>0.14316904690000001</v>
      </c>
      <c r="U1504" s="374">
        <v>0.13124535570000001</v>
      </c>
      <c r="V1504" s="374">
        <v>9.0850385801499289</v>
      </c>
      <c r="W1504" s="374">
        <v>4.2420458299999998E-2</v>
      </c>
      <c r="X1504" s="374">
        <v>3.75802628E-2</v>
      </c>
      <c r="Y1504" s="374">
        <v>12.87962121435724</v>
      </c>
      <c r="Z1504" s="374">
        <v>0.1855895052</v>
      </c>
      <c r="AA1504" s="374">
        <v>0.1688256185</v>
      </c>
      <c r="AB1504" s="374">
        <v>9.92970548483434</v>
      </c>
    </row>
    <row r="1505" spans="1:28" s="340" customFormat="1" x14ac:dyDescent="0.25">
      <c r="A1505" s="379" t="s">
        <v>32</v>
      </c>
      <c r="B1505" s="375">
        <v>6.4001171306</v>
      </c>
      <c r="C1505" s="375">
        <v>6.1584607843999999</v>
      </c>
      <c r="D1505" s="375">
        <v>3.9239731267290079</v>
      </c>
      <c r="E1505" s="375">
        <v>2.3838656703000001</v>
      </c>
      <c r="F1505" s="375">
        <v>2.2660404733999999</v>
      </c>
      <c r="G1505" s="375">
        <v>5.1996069038967141</v>
      </c>
      <c r="H1505" s="375">
        <v>8.7839828009000005</v>
      </c>
      <c r="I1505" s="375">
        <v>8.4245012577999994</v>
      </c>
      <c r="J1505" s="375">
        <v>4.2670958446016982</v>
      </c>
      <c r="K1505" s="375">
        <v>7.4179488767999997</v>
      </c>
      <c r="L1505" s="375">
        <v>7.3000985611999996</v>
      </c>
      <c r="M1505" s="375">
        <v>1.6143660885124866</v>
      </c>
      <c r="N1505" s="375">
        <v>2.4173597202999999</v>
      </c>
      <c r="O1505" s="375">
        <v>2.3977131071</v>
      </c>
      <c r="P1505" s="375">
        <v>0.81938965682855081</v>
      </c>
      <c r="Q1505" s="375">
        <v>9.8353085970999992</v>
      </c>
      <c r="R1505" s="375">
        <v>9.6978116683</v>
      </c>
      <c r="S1505" s="375">
        <v>1.417813971882409</v>
      </c>
      <c r="T1505" s="375">
        <v>6.8501142772000003</v>
      </c>
      <c r="U1505" s="375">
        <v>6.6583316156999999</v>
      </c>
      <c r="V1505" s="375">
        <v>2.8803410909691962</v>
      </c>
      <c r="W1505" s="375">
        <v>2.3986738417</v>
      </c>
      <c r="X1505" s="375">
        <v>2.3236938817000001</v>
      </c>
      <c r="Y1505" s="375">
        <v>3.2267572157630653</v>
      </c>
      <c r="Z1505" s="375">
        <v>9.2487881189000003</v>
      </c>
      <c r="AA1505" s="375">
        <v>8.9820254974000004</v>
      </c>
      <c r="AB1505" s="375">
        <v>2.9699606350173324</v>
      </c>
    </row>
    <row r="1506" spans="1:28" x14ac:dyDescent="0.25">
      <c r="A1506" s="1074"/>
      <c r="B1506" s="1072"/>
      <c r="C1506" s="1072"/>
      <c r="D1506" s="1072"/>
      <c r="E1506" s="1072"/>
      <c r="F1506" s="1072"/>
      <c r="G1506" s="1072"/>
      <c r="H1506" s="1072"/>
      <c r="I1506" s="1072"/>
      <c r="J1506" s="1072"/>
      <c r="K1506" s="1072"/>
      <c r="L1506" s="1072"/>
      <c r="M1506" s="1072"/>
      <c r="N1506" s="1072"/>
      <c r="O1506" s="1072"/>
      <c r="P1506" s="1072"/>
      <c r="Q1506" s="1072"/>
      <c r="R1506" s="1072"/>
      <c r="S1506" s="1072"/>
      <c r="T1506" s="1072"/>
      <c r="U1506" s="1072"/>
      <c r="V1506" s="1072"/>
      <c r="W1506" s="1072"/>
      <c r="X1506" s="1072"/>
      <c r="Y1506" s="1072"/>
      <c r="Z1506" s="1072"/>
      <c r="AA1506" s="1072"/>
      <c r="AB1506" s="1075"/>
    </row>
    <row r="1507" spans="1:28" x14ac:dyDescent="0.25">
      <c r="A1507" s="1082" t="s">
        <v>629</v>
      </c>
      <c r="B1507" s="1077"/>
      <c r="C1507" s="1077"/>
      <c r="D1507" s="1077"/>
      <c r="E1507" s="1077"/>
      <c r="F1507" s="1077"/>
      <c r="G1507" s="1077"/>
      <c r="H1507" s="1077"/>
      <c r="I1507" s="1077"/>
      <c r="J1507" s="1077"/>
      <c r="K1507" s="1077"/>
      <c r="L1507" s="1077"/>
      <c r="M1507" s="1077"/>
      <c r="N1507" s="1077"/>
      <c r="O1507" s="1077"/>
      <c r="P1507" s="1077"/>
      <c r="Q1507" s="1077"/>
      <c r="R1507" s="1077"/>
      <c r="S1507" s="1077"/>
      <c r="T1507" s="1077"/>
      <c r="U1507" s="1077"/>
      <c r="V1507" s="1077"/>
      <c r="W1507" s="1077"/>
      <c r="X1507" s="1077"/>
      <c r="Y1507" s="1077"/>
      <c r="Z1507" s="1077"/>
      <c r="AA1507" s="1077"/>
      <c r="AB1507" s="1078"/>
    </row>
    <row r="1508" spans="1:28" x14ac:dyDescent="0.25">
      <c r="A1508" s="373" t="s">
        <v>610</v>
      </c>
      <c r="B1508" s="374">
        <v>0</v>
      </c>
      <c r="C1508" s="374">
        <v>0</v>
      </c>
      <c r="D1508" s="374">
        <v>0</v>
      </c>
      <c r="E1508" s="374">
        <v>0</v>
      </c>
      <c r="F1508" s="374">
        <v>0</v>
      </c>
      <c r="G1508" s="374">
        <v>0</v>
      </c>
      <c r="H1508" s="374">
        <v>0</v>
      </c>
      <c r="I1508" s="374">
        <v>0</v>
      </c>
      <c r="J1508" s="374">
        <v>0</v>
      </c>
      <c r="K1508" s="374">
        <v>0</v>
      </c>
      <c r="L1508" s="374">
        <v>0</v>
      </c>
      <c r="M1508" s="374">
        <v>0</v>
      </c>
      <c r="N1508" s="374">
        <v>0</v>
      </c>
      <c r="O1508" s="374">
        <v>0</v>
      </c>
      <c r="P1508" s="374">
        <v>0</v>
      </c>
      <c r="Q1508" s="374">
        <v>0</v>
      </c>
      <c r="R1508" s="374">
        <v>0</v>
      </c>
      <c r="S1508" s="374">
        <v>0</v>
      </c>
      <c r="T1508" s="374">
        <v>0</v>
      </c>
      <c r="U1508" s="374">
        <v>0</v>
      </c>
      <c r="V1508" s="374">
        <v>0</v>
      </c>
      <c r="W1508" s="374">
        <v>0</v>
      </c>
      <c r="X1508" s="374">
        <v>0</v>
      </c>
      <c r="Y1508" s="374">
        <v>0</v>
      </c>
      <c r="Z1508" s="374">
        <v>0</v>
      </c>
      <c r="AA1508" s="374">
        <v>0</v>
      </c>
      <c r="AB1508" s="374">
        <v>0</v>
      </c>
    </row>
    <row r="1509" spans="1:28" x14ac:dyDescent="0.25">
      <c r="A1509" s="373" t="s">
        <v>611</v>
      </c>
      <c r="B1509" s="374">
        <v>3.2356506999999999E-3</v>
      </c>
      <c r="C1509" s="374">
        <v>2.4383505999999999E-3</v>
      </c>
      <c r="D1509" s="374">
        <v>32.698337146430049</v>
      </c>
      <c r="E1509" s="374">
        <v>2.0222817000000001E-3</v>
      </c>
      <c r="F1509" s="374">
        <v>1.4223712E-3</v>
      </c>
      <c r="G1509" s="374">
        <v>42.176789012600935</v>
      </c>
      <c r="H1509" s="374">
        <v>5.2579324E-3</v>
      </c>
      <c r="I1509" s="374">
        <v>3.8607218E-3</v>
      </c>
      <c r="J1509" s="374">
        <v>36.190398386125636</v>
      </c>
      <c r="K1509" s="374">
        <v>1.5311051000000001E-3</v>
      </c>
      <c r="L1509" s="374">
        <v>4.6957715000000002E-3</v>
      </c>
      <c r="M1509" s="374">
        <v>-67.393960715507561</v>
      </c>
      <c r="N1509" s="374">
        <v>1.0207367E-3</v>
      </c>
      <c r="O1509" s="374">
        <v>7.8262860000000004E-4</v>
      </c>
      <c r="P1509" s="374">
        <v>30.424150101337965</v>
      </c>
      <c r="Q1509" s="374">
        <v>2.5518417999999998E-3</v>
      </c>
      <c r="R1509" s="374">
        <v>5.4784001000000001E-3</v>
      </c>
      <c r="S1509" s="374">
        <v>-53.419944629454875</v>
      </c>
      <c r="T1509" s="374">
        <v>2.4820481000000002E-3</v>
      </c>
      <c r="U1509" s="374">
        <v>3.4267717000000001E-3</v>
      </c>
      <c r="V1509" s="374">
        <v>-27.568909828454579</v>
      </c>
      <c r="W1509" s="374">
        <v>1.5794851999999999E-3</v>
      </c>
      <c r="X1509" s="374">
        <v>1.1422572000000001E-3</v>
      </c>
      <c r="Y1509" s="374">
        <v>38.277543796616008</v>
      </c>
      <c r="Z1509" s="374">
        <v>4.0615332000000001E-3</v>
      </c>
      <c r="AA1509" s="374">
        <v>4.5690289E-3</v>
      </c>
      <c r="AB1509" s="374">
        <v>-11.107298971122725</v>
      </c>
    </row>
    <row r="1510" spans="1:28" x14ac:dyDescent="0.25">
      <c r="A1510" s="373" t="s">
        <v>612</v>
      </c>
      <c r="B1510" s="374">
        <v>1.03136367E-2</v>
      </c>
      <c r="C1510" s="374">
        <v>8.7374228999999998E-3</v>
      </c>
      <c r="D1510" s="374">
        <v>18.039802102288082</v>
      </c>
      <c r="E1510" s="374">
        <v>6.0668451E-3</v>
      </c>
      <c r="F1510" s="374">
        <v>4.6735053000000002E-3</v>
      </c>
      <c r="G1510" s="374">
        <v>29.81359195206219</v>
      </c>
      <c r="H1510" s="374">
        <v>1.6380481799999999E-2</v>
      </c>
      <c r="I1510" s="374">
        <v>1.34109282E-2</v>
      </c>
      <c r="J1510" s="374">
        <v>22.142789490141325</v>
      </c>
      <c r="K1510" s="374">
        <v>1.32695773E-2</v>
      </c>
      <c r="L1510" s="374">
        <v>8.0871620000000002E-3</v>
      </c>
      <c r="M1510" s="374">
        <v>64.08200181967419</v>
      </c>
      <c r="N1510" s="374">
        <v>4.5933151999999998E-3</v>
      </c>
      <c r="O1510" s="374">
        <v>2.6087619000000001E-3</v>
      </c>
      <c r="P1510" s="374">
        <v>76.072611302702626</v>
      </c>
      <c r="Q1510" s="374">
        <v>1.7862892500000001E-2</v>
      </c>
      <c r="R1510" s="374">
        <v>1.0695924000000001E-2</v>
      </c>
      <c r="S1510" s="374">
        <v>67.006539126493408</v>
      </c>
      <c r="T1510" s="374">
        <v>1.16204979E-2</v>
      </c>
      <c r="U1510" s="374">
        <v>8.4527035000000004E-3</v>
      </c>
      <c r="V1510" s="374">
        <v>37.476700797561399</v>
      </c>
      <c r="W1510" s="374">
        <v>5.4153776999999997E-3</v>
      </c>
      <c r="X1510" s="374">
        <v>3.7694489000000002E-3</v>
      </c>
      <c r="Y1510" s="374">
        <v>43.664971821212362</v>
      </c>
      <c r="Z1510" s="374">
        <v>1.70358756E-2</v>
      </c>
      <c r="AA1510" s="374">
        <v>1.22221524E-2</v>
      </c>
      <c r="AB1510" s="374">
        <v>39.38523299709469</v>
      </c>
    </row>
    <row r="1511" spans="1:28" x14ac:dyDescent="0.25">
      <c r="A1511" s="373" t="s">
        <v>613</v>
      </c>
      <c r="B1511" s="374">
        <v>1.7796078999999999E-2</v>
      </c>
      <c r="C1511" s="374">
        <v>1.8490825200000002E-2</v>
      </c>
      <c r="D1511" s="374">
        <v>-3.7572482162667509</v>
      </c>
      <c r="E1511" s="374">
        <v>9.7069522000000005E-3</v>
      </c>
      <c r="F1511" s="374">
        <v>1.11757735E-2</v>
      </c>
      <c r="G1511" s="374">
        <v>-13.14290505261223</v>
      </c>
      <c r="H1511" s="374">
        <v>2.7503031099999999E-2</v>
      </c>
      <c r="I1511" s="374">
        <v>2.9666598700000001E-2</v>
      </c>
      <c r="J1511" s="374">
        <v>-7.2929412025922735</v>
      </c>
      <c r="K1511" s="374">
        <v>1.02073671E-2</v>
      </c>
      <c r="L1511" s="374">
        <v>1.3043809700000001E-2</v>
      </c>
      <c r="M1511" s="374">
        <v>-21.745507372742491</v>
      </c>
      <c r="N1511" s="374">
        <v>6.3796045000000003E-3</v>
      </c>
      <c r="O1511" s="374">
        <v>4.4348953E-3</v>
      </c>
      <c r="P1511" s="374">
        <v>43.850171615099917</v>
      </c>
      <c r="Q1511" s="374">
        <v>1.65869716E-2</v>
      </c>
      <c r="R1511" s="374">
        <v>1.7478705099999998E-2</v>
      </c>
      <c r="S1511" s="374">
        <v>-5.1018281668931964</v>
      </c>
      <c r="T1511" s="374">
        <v>1.44410071E-2</v>
      </c>
      <c r="U1511" s="374">
        <v>1.6105826899999998E-2</v>
      </c>
      <c r="V1511" s="374">
        <v>-10.336754581660124</v>
      </c>
      <c r="W1511" s="374">
        <v>8.2358868999999994E-3</v>
      </c>
      <c r="X1511" s="374">
        <v>8.2242520999999992E-3</v>
      </c>
      <c r="Y1511" s="374">
        <v>0.14146939877974773</v>
      </c>
      <c r="Z1511" s="374">
        <v>2.2676893900000002E-2</v>
      </c>
      <c r="AA1511" s="374">
        <v>2.4330079000000001E-2</v>
      </c>
      <c r="AB1511" s="374">
        <v>-6.7948201072425611</v>
      </c>
    </row>
    <row r="1512" spans="1:28" x14ac:dyDescent="0.25">
      <c r="A1512" s="373" t="s">
        <v>614</v>
      </c>
      <c r="B1512" s="374">
        <v>3.5187701600000003E-2</v>
      </c>
      <c r="C1512" s="374">
        <v>3.5762475199999998E-2</v>
      </c>
      <c r="D1512" s="374">
        <v>-1.6071974794406696</v>
      </c>
      <c r="E1512" s="374">
        <v>1.8200535300000001E-2</v>
      </c>
      <c r="F1512" s="374">
        <v>1.48332994E-2</v>
      </c>
      <c r="G1512" s="374">
        <v>22.700518672197777</v>
      </c>
      <c r="H1512" s="374">
        <v>5.3388236899999997E-2</v>
      </c>
      <c r="I1512" s="374">
        <v>5.0595774599999997E-2</v>
      </c>
      <c r="J1512" s="374">
        <v>5.5191610803009716</v>
      </c>
      <c r="K1512" s="374">
        <v>2.4497681100000002E-2</v>
      </c>
      <c r="L1512" s="374">
        <v>2.3217981299999999E-2</v>
      </c>
      <c r="M1512" s="374">
        <v>5.5116755563930253</v>
      </c>
      <c r="N1512" s="374">
        <v>1.0717735500000001E-2</v>
      </c>
      <c r="O1512" s="374">
        <v>7.8262858000000008E-3</v>
      </c>
      <c r="P1512" s="374">
        <v>36.945363022648614</v>
      </c>
      <c r="Q1512" s="374">
        <v>3.52154166E-2</v>
      </c>
      <c r="R1512" s="374">
        <v>3.10442672E-2</v>
      </c>
      <c r="S1512" s="374">
        <v>13.436134192273673</v>
      </c>
      <c r="T1512" s="374">
        <v>3.04614993E-2</v>
      </c>
      <c r="U1512" s="374">
        <v>3.0269816599999999E-2</v>
      </c>
      <c r="V1512" s="374">
        <v>0.63324698174749283</v>
      </c>
      <c r="W1512" s="374">
        <v>1.4892288599999999E-2</v>
      </c>
      <c r="X1512" s="374">
        <v>1.17652495E-2</v>
      </c>
      <c r="Y1512" s="374">
        <v>26.578604219145529</v>
      </c>
      <c r="Z1512" s="374">
        <v>4.5353787899999998E-2</v>
      </c>
      <c r="AA1512" s="374">
        <v>4.2035066000000003E-2</v>
      </c>
      <c r="AB1512" s="374">
        <v>7.8951271302868831</v>
      </c>
    </row>
    <row r="1513" spans="1:28" x14ac:dyDescent="0.25">
      <c r="A1513" s="373" t="s">
        <v>615</v>
      </c>
      <c r="B1513" s="374">
        <v>4.4085741099999999E-2</v>
      </c>
      <c r="C1513" s="374">
        <v>4.1248764E-2</v>
      </c>
      <c r="D1513" s="374">
        <v>6.8777263241148301</v>
      </c>
      <c r="E1513" s="374">
        <v>1.35492874E-2</v>
      </c>
      <c r="F1513" s="374">
        <v>1.4020515799999999E-2</v>
      </c>
      <c r="G1513" s="374">
        <v>-3.3609918973166342</v>
      </c>
      <c r="H1513" s="374">
        <v>5.7635028499999998E-2</v>
      </c>
      <c r="I1513" s="374">
        <v>5.5269279800000001E-2</v>
      </c>
      <c r="J1513" s="374">
        <v>4.2804044282118481</v>
      </c>
      <c r="K1513" s="374">
        <v>2.5008049500000001E-2</v>
      </c>
      <c r="L1513" s="374">
        <v>2.6609371900000001E-2</v>
      </c>
      <c r="M1513" s="374">
        <v>-6.017888757456924</v>
      </c>
      <c r="N1513" s="374">
        <v>9.4418146000000008E-3</v>
      </c>
      <c r="O1513" s="374">
        <v>8.6089144000000006E-3</v>
      </c>
      <c r="P1513" s="374">
        <v>9.6748574942271404</v>
      </c>
      <c r="Q1513" s="374">
        <v>3.4449864099999998E-2</v>
      </c>
      <c r="R1513" s="374">
        <v>3.5218286299999998E-2</v>
      </c>
      <c r="S1513" s="374">
        <v>-2.1818841310288328</v>
      </c>
      <c r="T1513" s="374">
        <v>3.56512363E-2</v>
      </c>
      <c r="U1513" s="374">
        <v>3.48388455E-2</v>
      </c>
      <c r="V1513" s="374">
        <v>2.3318533904919336</v>
      </c>
      <c r="W1513" s="374">
        <v>1.17333183E-2</v>
      </c>
      <c r="X1513" s="374">
        <v>1.1651023700000001E-2</v>
      </c>
      <c r="Y1513" s="374">
        <v>0.7063293502698853</v>
      </c>
      <c r="Z1513" s="374">
        <v>4.7384554500000002E-2</v>
      </c>
      <c r="AA1513" s="374">
        <v>4.6489869199999999E-2</v>
      </c>
      <c r="AB1513" s="374">
        <v>1.9244736872694901</v>
      </c>
    </row>
    <row r="1514" spans="1:28" x14ac:dyDescent="0.25">
      <c r="A1514" s="373" t="s">
        <v>616</v>
      </c>
      <c r="B1514" s="374">
        <v>8.5340287799999998E-2</v>
      </c>
      <c r="C1514" s="374">
        <v>8.5748662099999998E-2</v>
      </c>
      <c r="D1514" s="374">
        <v>-0.47624568127226929</v>
      </c>
      <c r="E1514" s="374">
        <v>1.86049917E-2</v>
      </c>
      <c r="F1514" s="374">
        <v>1.7678041700000001E-2</v>
      </c>
      <c r="G1514" s="374">
        <v>5.2435106542372267</v>
      </c>
      <c r="H1514" s="374">
        <v>0.1039452795</v>
      </c>
      <c r="I1514" s="374">
        <v>0.10342670380000001</v>
      </c>
      <c r="J1514" s="374">
        <v>0.50139439907395111</v>
      </c>
      <c r="K1514" s="374">
        <v>4.1084652700000002E-2</v>
      </c>
      <c r="L1514" s="374">
        <v>3.7827048299999999E-2</v>
      </c>
      <c r="M1514" s="374">
        <v>8.6118387407986052</v>
      </c>
      <c r="N1514" s="374">
        <v>9.1866303999999996E-3</v>
      </c>
      <c r="O1514" s="374">
        <v>1.9826590799999998E-2</v>
      </c>
      <c r="P1514" s="374">
        <v>-53.665103130085278</v>
      </c>
      <c r="Q1514" s="374">
        <v>5.0271283100000001E-2</v>
      </c>
      <c r="R1514" s="374">
        <v>5.7653639100000001E-2</v>
      </c>
      <c r="S1514" s="374">
        <v>-12.804666132514786</v>
      </c>
      <c r="T1514" s="374">
        <v>6.5774274499999993E-2</v>
      </c>
      <c r="U1514" s="374">
        <v>6.4765984900000004E-2</v>
      </c>
      <c r="V1514" s="374">
        <v>1.5568196817462354</v>
      </c>
      <c r="W1514" s="374">
        <v>1.44410071E-2</v>
      </c>
      <c r="X1514" s="374">
        <v>1.8618792799999999E-2</v>
      </c>
      <c r="Y1514" s="374">
        <v>-22.438542309789277</v>
      </c>
      <c r="Z1514" s="374">
        <v>8.0215281599999994E-2</v>
      </c>
      <c r="AA1514" s="374">
        <v>8.3384777699999996E-2</v>
      </c>
      <c r="AB1514" s="374">
        <v>-3.8010488094159633</v>
      </c>
    </row>
    <row r="1515" spans="1:28" x14ac:dyDescent="0.25">
      <c r="A1515" s="373" t="s">
        <v>617</v>
      </c>
      <c r="B1515" s="374">
        <v>0.13448173320000001</v>
      </c>
      <c r="C1515" s="374">
        <v>0.1278102096</v>
      </c>
      <c r="D1515" s="374">
        <v>5.2198675057958832</v>
      </c>
      <c r="E1515" s="374">
        <v>3.8827808700000001E-2</v>
      </c>
      <c r="F1515" s="374">
        <v>3.63720628E-2</v>
      </c>
      <c r="G1515" s="374">
        <v>6.7517366653177646</v>
      </c>
      <c r="H1515" s="374">
        <v>0.1733095419</v>
      </c>
      <c r="I1515" s="374">
        <v>0.1641822725</v>
      </c>
      <c r="J1515" s="374">
        <v>5.559229544712263</v>
      </c>
      <c r="K1515" s="374">
        <v>9.6204435199999994E-2</v>
      </c>
      <c r="L1515" s="374">
        <v>0.11530727809999999</v>
      </c>
      <c r="M1515" s="374">
        <v>-16.566901252697253</v>
      </c>
      <c r="N1515" s="374">
        <v>2.1690655100000001E-2</v>
      </c>
      <c r="O1515" s="374">
        <v>2.19136004E-2</v>
      </c>
      <c r="P1515" s="374">
        <v>-1.0173832502668012</v>
      </c>
      <c r="Q1515" s="374">
        <v>0.11789509030000001</v>
      </c>
      <c r="R1515" s="374">
        <v>0.1372208785</v>
      </c>
      <c r="S1515" s="374">
        <v>-14.08370826018287</v>
      </c>
      <c r="T1515" s="374">
        <v>0.1175588233</v>
      </c>
      <c r="U1515" s="374">
        <v>0.1223357493</v>
      </c>
      <c r="V1515" s="374">
        <v>-3.9047670262644996</v>
      </c>
      <c r="W1515" s="374">
        <v>3.1251241899999997E-2</v>
      </c>
      <c r="X1515" s="374">
        <v>3.0041365099999998E-2</v>
      </c>
      <c r="Y1515" s="374">
        <v>4.0273695818170419</v>
      </c>
      <c r="Z1515" s="374">
        <v>0.14881006520000001</v>
      </c>
      <c r="AA1515" s="374">
        <v>0.15237711440000001</v>
      </c>
      <c r="AB1515" s="374">
        <v>-2.3409349980445637</v>
      </c>
    </row>
    <row r="1516" spans="1:28" x14ac:dyDescent="0.25">
      <c r="A1516" s="373" t="s">
        <v>618</v>
      </c>
      <c r="B1516" s="374">
        <v>0.19798137860000001</v>
      </c>
      <c r="C1516" s="374">
        <v>0.19791278879999999</v>
      </c>
      <c r="D1516" s="374">
        <v>3.4656577988667614E-2</v>
      </c>
      <c r="E1516" s="374">
        <v>5.2781552400000001E-2</v>
      </c>
      <c r="F1516" s="374">
        <v>5.12053622E-2</v>
      </c>
      <c r="G1516" s="374">
        <v>3.0781741057580136</v>
      </c>
      <c r="H1516" s="374">
        <v>0.25076293109999997</v>
      </c>
      <c r="I1516" s="374">
        <v>0.24911815100000001</v>
      </c>
      <c r="J1516" s="374">
        <v>0.66024097136139215</v>
      </c>
      <c r="K1516" s="374">
        <v>0.17250450449999999</v>
      </c>
      <c r="L1516" s="374">
        <v>0.15548221209999999</v>
      </c>
      <c r="M1516" s="374">
        <v>10.948064199814667</v>
      </c>
      <c r="N1516" s="374">
        <v>3.67465217E-2</v>
      </c>
      <c r="O1516" s="374">
        <v>3.6522667299999999E-2</v>
      </c>
      <c r="P1516" s="374">
        <v>0.61291908983875931</v>
      </c>
      <c r="Q1516" s="374">
        <v>0.20925102609999999</v>
      </c>
      <c r="R1516" s="374">
        <v>0.19200487939999999</v>
      </c>
      <c r="S1516" s="374">
        <v>8.9821398049324763</v>
      </c>
      <c r="T1516" s="374">
        <v>0.1867177089</v>
      </c>
      <c r="U1516" s="374">
        <v>0.17933438500000001</v>
      </c>
      <c r="V1516" s="374">
        <v>4.1170709677343709</v>
      </c>
      <c r="W1516" s="374">
        <v>4.5692248999999997E-2</v>
      </c>
      <c r="X1516" s="374">
        <v>4.4776483399999997E-2</v>
      </c>
      <c r="Y1516" s="374">
        <v>2.0451932140789886</v>
      </c>
      <c r="Z1516" s="374">
        <v>0.23240995789999999</v>
      </c>
      <c r="AA1516" s="374">
        <v>0.2241108684</v>
      </c>
      <c r="AB1516" s="374">
        <v>3.7031178180914948</v>
      </c>
    </row>
    <row r="1517" spans="1:28" x14ac:dyDescent="0.25">
      <c r="A1517" s="373" t="s">
        <v>619</v>
      </c>
      <c r="B1517" s="374">
        <v>0.3090046441</v>
      </c>
      <c r="C1517" s="374">
        <v>0.30072990500000002</v>
      </c>
      <c r="D1517" s="374">
        <v>2.7515517952895197</v>
      </c>
      <c r="E1517" s="374">
        <v>9.1407132899999993E-2</v>
      </c>
      <c r="F1517" s="374">
        <v>9.2860518000000003E-2</v>
      </c>
      <c r="G1517" s="374">
        <v>-1.565127065089178</v>
      </c>
      <c r="H1517" s="374">
        <v>0.40041177700000002</v>
      </c>
      <c r="I1517" s="374">
        <v>0.39359042300000002</v>
      </c>
      <c r="J1517" s="374">
        <v>1.7331097509961424</v>
      </c>
      <c r="K1517" s="374">
        <v>0.29065477899999997</v>
      </c>
      <c r="L1517" s="374">
        <v>0.31618194820000001</v>
      </c>
      <c r="M1517" s="374">
        <v>-8.0735694574988521</v>
      </c>
      <c r="N1517" s="374">
        <v>8.0383016099999996E-2</v>
      </c>
      <c r="O1517" s="374">
        <v>8.4784763299999996E-2</v>
      </c>
      <c r="P1517" s="374">
        <v>-5.1916724523072393</v>
      </c>
      <c r="Q1517" s="374">
        <v>0.37103779510000001</v>
      </c>
      <c r="R1517" s="374">
        <v>0.40096671150000002</v>
      </c>
      <c r="S1517" s="374">
        <v>-7.4641898046940547</v>
      </c>
      <c r="T1517" s="374">
        <v>0.30089192120000002</v>
      </c>
      <c r="U1517" s="374">
        <v>0.30749564610000002</v>
      </c>
      <c r="V1517" s="374">
        <v>-2.1475832206913292</v>
      </c>
      <c r="W1517" s="374">
        <v>8.6533222199999996E-2</v>
      </c>
      <c r="X1517" s="374">
        <v>8.9324515300000004E-2</v>
      </c>
      <c r="Y1517" s="374">
        <v>-3.1248902841793602</v>
      </c>
      <c r="Z1517" s="374">
        <v>0.3874251433</v>
      </c>
      <c r="AA1517" s="374">
        <v>0.39682016149999999</v>
      </c>
      <c r="AB1517" s="374">
        <v>-2.3675758218751675</v>
      </c>
    </row>
    <row r="1518" spans="1:28" x14ac:dyDescent="0.25">
      <c r="A1518" s="373" t="s">
        <v>620</v>
      </c>
      <c r="B1518" s="374">
        <v>0.39515384460000003</v>
      </c>
      <c r="C1518" s="374">
        <v>0.36920691719999998</v>
      </c>
      <c r="D1518" s="374">
        <v>7.027746824674086</v>
      </c>
      <c r="E1518" s="374">
        <v>0.12983048529999999</v>
      </c>
      <c r="F1518" s="374">
        <v>0.11826000320000001</v>
      </c>
      <c r="G1518" s="374">
        <v>9.7839352163995095</v>
      </c>
      <c r="H1518" s="374">
        <v>0.52498432979999998</v>
      </c>
      <c r="I1518" s="374">
        <v>0.4874669203</v>
      </c>
      <c r="J1518" s="374">
        <v>7.6964011172103275</v>
      </c>
      <c r="K1518" s="374">
        <v>0.4659663094</v>
      </c>
      <c r="L1518" s="374">
        <v>0.45522896010000002</v>
      </c>
      <c r="M1518" s="374">
        <v>2.3586700849702824</v>
      </c>
      <c r="N1518" s="374">
        <v>0.14162721889999999</v>
      </c>
      <c r="O1518" s="374">
        <v>0.14609066909999999</v>
      </c>
      <c r="P1518" s="374">
        <v>-3.0552602897209957</v>
      </c>
      <c r="Q1518" s="374">
        <v>0.60759352840000003</v>
      </c>
      <c r="R1518" s="374">
        <v>0.60131962920000004</v>
      </c>
      <c r="S1518" s="374">
        <v>1.0433551301737509</v>
      </c>
      <c r="T1518" s="374">
        <v>0.42646099059999998</v>
      </c>
      <c r="U1518" s="374">
        <v>0.40687202509999998</v>
      </c>
      <c r="V1518" s="374">
        <v>4.8145274905998958</v>
      </c>
      <c r="W1518" s="374">
        <v>0.13504598039999999</v>
      </c>
      <c r="X1518" s="374">
        <v>0.13044577560000001</v>
      </c>
      <c r="Y1518" s="374">
        <v>3.5265264657600603</v>
      </c>
      <c r="Z1518" s="374">
        <v>0.56150697100000002</v>
      </c>
      <c r="AA1518" s="374">
        <v>0.53731780070000001</v>
      </c>
      <c r="AB1518" s="374">
        <v>4.5018367655951685</v>
      </c>
    </row>
    <row r="1519" spans="1:28" x14ac:dyDescent="0.25">
      <c r="A1519" s="373" t="s">
        <v>621</v>
      </c>
      <c r="B1519" s="374">
        <v>0.4804941324</v>
      </c>
      <c r="C1519" s="374">
        <v>0.48482537390000002</v>
      </c>
      <c r="D1519" s="374">
        <v>-0.89336114262315025</v>
      </c>
      <c r="E1519" s="374">
        <v>0.14499759800000001</v>
      </c>
      <c r="F1519" s="374">
        <v>0.14711381840000001</v>
      </c>
      <c r="G1519" s="374">
        <v>-1.4384919261942075</v>
      </c>
      <c r="H1519" s="374">
        <v>0.62549173039999995</v>
      </c>
      <c r="I1519" s="374">
        <v>0.63193919229999995</v>
      </c>
      <c r="J1519" s="374">
        <v>-1.0202661867724783</v>
      </c>
      <c r="K1519" s="374">
        <v>0.63413268290000002</v>
      </c>
      <c r="L1519" s="374">
        <v>0.64436420130000005</v>
      </c>
      <c r="M1519" s="374">
        <v>-1.5878471180363563</v>
      </c>
      <c r="N1519" s="374">
        <v>0.1949607122</v>
      </c>
      <c r="O1519" s="374">
        <v>0.20791832730000001</v>
      </c>
      <c r="P1519" s="374">
        <v>-6.2320697113457442</v>
      </c>
      <c r="Q1519" s="374">
        <v>0.82909339500000001</v>
      </c>
      <c r="R1519" s="374">
        <v>0.85228252869999999</v>
      </c>
      <c r="S1519" s="374">
        <v>-2.7208270636933873</v>
      </c>
      <c r="T1519" s="374">
        <v>0.54841980830000003</v>
      </c>
      <c r="U1519" s="374">
        <v>0.5546801106</v>
      </c>
      <c r="V1519" s="374">
        <v>-1.1286329147854546</v>
      </c>
      <c r="W1519" s="374">
        <v>0.16708696479999999</v>
      </c>
      <c r="X1519" s="374">
        <v>0.17373732459999999</v>
      </c>
      <c r="Y1519" s="374">
        <v>-3.8278244558624941</v>
      </c>
      <c r="Z1519" s="374">
        <v>0.7155067732</v>
      </c>
      <c r="AA1519" s="374">
        <v>0.72841743520000002</v>
      </c>
      <c r="AB1519" s="374">
        <v>-1.77242627319254</v>
      </c>
    </row>
    <row r="1520" spans="1:28" x14ac:dyDescent="0.25">
      <c r="A1520" s="373" t="s">
        <v>622</v>
      </c>
      <c r="B1520" s="374">
        <v>0.60567336979999997</v>
      </c>
      <c r="C1520" s="374">
        <v>0.58012424240000005</v>
      </c>
      <c r="D1520" s="374">
        <v>4.4040785632922352</v>
      </c>
      <c r="E1520" s="374">
        <v>0.20768833079999999</v>
      </c>
      <c r="F1520" s="374">
        <v>0.19384887119999999</v>
      </c>
      <c r="G1520" s="374">
        <v>7.1393036824658029</v>
      </c>
      <c r="H1520" s="374">
        <v>0.81336170060000001</v>
      </c>
      <c r="I1520" s="374">
        <v>0.77397311359999998</v>
      </c>
      <c r="J1520" s="374">
        <v>5.0891415099409532</v>
      </c>
      <c r="K1520" s="374">
        <v>0.74258595859999998</v>
      </c>
      <c r="L1520" s="374">
        <v>0.73567086950000005</v>
      </c>
      <c r="M1520" s="374">
        <v>0.93997049314997749</v>
      </c>
      <c r="N1520" s="374">
        <v>0.22813465529999999</v>
      </c>
      <c r="O1520" s="374">
        <v>0.21887512749999999</v>
      </c>
      <c r="P1520" s="374">
        <v>4.230507095878222</v>
      </c>
      <c r="Q1520" s="374">
        <v>0.97072061399999998</v>
      </c>
      <c r="R1520" s="374">
        <v>0.95454599699999998</v>
      </c>
      <c r="S1520" s="374">
        <v>1.694482722763957</v>
      </c>
      <c r="T1520" s="374">
        <v>0.66620427240000002</v>
      </c>
      <c r="U1520" s="374">
        <v>0.64823097770000004</v>
      </c>
      <c r="V1520" s="374">
        <v>2.7726682800274904</v>
      </c>
      <c r="W1520" s="374">
        <v>0.21672792669999999</v>
      </c>
      <c r="X1520" s="374">
        <v>0.20480672120000001</v>
      </c>
      <c r="Y1520" s="374">
        <v>5.8207100968910908</v>
      </c>
      <c r="Z1520" s="374">
        <v>0.88293219909999998</v>
      </c>
      <c r="AA1520" s="374">
        <v>0.85303769890000003</v>
      </c>
      <c r="AB1520" s="374">
        <v>3.5044758559380496</v>
      </c>
    </row>
    <row r="1521" spans="1:28" x14ac:dyDescent="0.25">
      <c r="A1521" s="373" t="s">
        <v>623</v>
      </c>
      <c r="B1521" s="374">
        <v>0.62124493889999999</v>
      </c>
      <c r="C1521" s="374">
        <v>0.61019723290000005</v>
      </c>
      <c r="D1521" s="374">
        <v>1.8105139460392161</v>
      </c>
      <c r="E1521" s="374">
        <v>0.21436186039999999</v>
      </c>
      <c r="F1521" s="374">
        <v>0.21924835640000001</v>
      </c>
      <c r="G1521" s="374">
        <v>-2.2287492048902902</v>
      </c>
      <c r="H1521" s="374">
        <v>0.83560679930000004</v>
      </c>
      <c r="I1521" s="374">
        <v>0.82944558930000001</v>
      </c>
      <c r="J1521" s="374">
        <v>0.74281062910945828</v>
      </c>
      <c r="K1521" s="374">
        <v>0.68950764959999999</v>
      </c>
      <c r="L1521" s="374">
        <v>0.65036435380000002</v>
      </c>
      <c r="M1521" s="374">
        <v>6.0186717754886931</v>
      </c>
      <c r="N1521" s="374">
        <v>0.1998092115</v>
      </c>
      <c r="O1521" s="374">
        <v>0.1922657556</v>
      </c>
      <c r="P1521" s="374">
        <v>3.9234526587739404</v>
      </c>
      <c r="Q1521" s="374">
        <v>0.88931686109999997</v>
      </c>
      <c r="R1521" s="374">
        <v>0.84263010940000005</v>
      </c>
      <c r="S1521" s="374">
        <v>5.5405985591048479</v>
      </c>
      <c r="T1521" s="374">
        <v>0.65142480420000004</v>
      </c>
      <c r="U1521" s="374">
        <v>0.62778457330000004</v>
      </c>
      <c r="V1521" s="374">
        <v>3.7656597351115595</v>
      </c>
      <c r="W1521" s="374">
        <v>0.20792793800000001</v>
      </c>
      <c r="X1521" s="374">
        <v>0.20743391289999999</v>
      </c>
      <c r="Y1521" s="374">
        <v>0.2381602376840819</v>
      </c>
      <c r="Z1521" s="374">
        <v>0.85935274220000002</v>
      </c>
      <c r="AA1521" s="374">
        <v>0.83521848610000005</v>
      </c>
      <c r="AB1521" s="374">
        <v>2.8895739859271297</v>
      </c>
    </row>
    <row r="1522" spans="1:28" x14ac:dyDescent="0.25">
      <c r="A1522" s="373" t="s">
        <v>624</v>
      </c>
      <c r="B1522" s="374">
        <v>0.61113353039999996</v>
      </c>
      <c r="C1522" s="374">
        <v>0.60044383059999995</v>
      </c>
      <c r="D1522" s="374">
        <v>1.780299714182787</v>
      </c>
      <c r="E1522" s="374">
        <v>0.2105195252</v>
      </c>
      <c r="F1522" s="374">
        <v>0.21071412940000001</v>
      </c>
      <c r="G1522" s="374">
        <v>-9.2354604104682991E-2</v>
      </c>
      <c r="H1522" s="374">
        <v>0.82165305550000001</v>
      </c>
      <c r="I1522" s="374">
        <v>0.81115795999999996</v>
      </c>
      <c r="J1522" s="374">
        <v>1.293841152714581</v>
      </c>
      <c r="K1522" s="374">
        <v>0.57569550609999998</v>
      </c>
      <c r="L1522" s="374">
        <v>0.53923109479999998</v>
      </c>
      <c r="M1522" s="374">
        <v>6.7622975847720035</v>
      </c>
      <c r="N1522" s="374">
        <v>0.1799048456</v>
      </c>
      <c r="O1522" s="374">
        <v>0.16748251710000001</v>
      </c>
      <c r="P1522" s="374">
        <v>7.4170896849985235</v>
      </c>
      <c r="Q1522" s="374">
        <v>0.75560035169999995</v>
      </c>
      <c r="R1522" s="374">
        <v>0.70671361190000004</v>
      </c>
      <c r="S1522" s="374">
        <v>6.9174753360937702</v>
      </c>
      <c r="T1522" s="374">
        <v>0.59546590170000002</v>
      </c>
      <c r="U1522" s="374">
        <v>0.57364158060000003</v>
      </c>
      <c r="V1522" s="374">
        <v>3.804522168210478</v>
      </c>
      <c r="W1522" s="374">
        <v>0.19698436229999999</v>
      </c>
      <c r="X1522" s="374">
        <v>0.1917849888</v>
      </c>
      <c r="Y1522" s="374">
        <v>2.7110429927454271</v>
      </c>
      <c r="Z1522" s="374">
        <v>0.79245026409999997</v>
      </c>
      <c r="AA1522" s="374">
        <v>0.76542656939999998</v>
      </c>
      <c r="AB1522" s="374">
        <v>3.5305404568309218</v>
      </c>
    </row>
    <row r="1523" spans="1:28" x14ac:dyDescent="0.25">
      <c r="A1523" s="373" t="s">
        <v>625</v>
      </c>
      <c r="B1523" s="374">
        <v>0.53206231579999996</v>
      </c>
      <c r="C1523" s="374">
        <v>0.48543496149999998</v>
      </c>
      <c r="D1523" s="374">
        <v>9.605273208159737</v>
      </c>
      <c r="E1523" s="374">
        <v>0.18483654760000001</v>
      </c>
      <c r="F1523" s="374">
        <v>0.1741388707</v>
      </c>
      <c r="G1523" s="374">
        <v>6.1431872487731853</v>
      </c>
      <c r="H1523" s="374">
        <v>0.71689886339999997</v>
      </c>
      <c r="I1523" s="374">
        <v>0.65957383219999999</v>
      </c>
      <c r="J1523" s="374">
        <v>8.6912227868096501</v>
      </c>
      <c r="K1523" s="374">
        <v>0.48459475439999999</v>
      </c>
      <c r="L1523" s="374">
        <v>0.46540313169999997</v>
      </c>
      <c r="M1523" s="374">
        <v>4.123655685319072</v>
      </c>
      <c r="N1523" s="374">
        <v>0.147496455</v>
      </c>
      <c r="O1523" s="374">
        <v>0.13826438329999999</v>
      </c>
      <c r="P1523" s="374">
        <v>6.6771148719975582</v>
      </c>
      <c r="Q1523" s="374">
        <v>0.63209120949999997</v>
      </c>
      <c r="R1523" s="374">
        <v>0.60366751490000004</v>
      </c>
      <c r="S1523" s="374">
        <v>4.7085016003732605</v>
      </c>
      <c r="T1523" s="374">
        <v>0.51107626650000004</v>
      </c>
      <c r="U1523" s="374">
        <v>0.47666394179999999</v>
      </c>
      <c r="V1523" s="374">
        <v>7.2194100879648504</v>
      </c>
      <c r="W1523" s="374">
        <v>0.1683279889</v>
      </c>
      <c r="X1523" s="374">
        <v>0.15843107770000001</v>
      </c>
      <c r="Y1523" s="374">
        <v>6.2468243880411389</v>
      </c>
      <c r="Z1523" s="374">
        <v>0.67940425540000005</v>
      </c>
      <c r="AA1523" s="374">
        <v>0.63509501950000002</v>
      </c>
      <c r="AB1523" s="374">
        <v>6.9767884394501989</v>
      </c>
    </row>
    <row r="1524" spans="1:28" x14ac:dyDescent="0.25">
      <c r="A1524" s="373" t="s">
        <v>626</v>
      </c>
      <c r="B1524" s="374">
        <v>0.37573994020000001</v>
      </c>
      <c r="C1524" s="374">
        <v>0.35599918479999998</v>
      </c>
      <c r="D1524" s="374">
        <v>5.5451687090492641</v>
      </c>
      <c r="E1524" s="374">
        <v>0.13367282050000001</v>
      </c>
      <c r="F1524" s="374">
        <v>0.12090154960000001</v>
      </c>
      <c r="G1524" s="374">
        <v>10.563364110926177</v>
      </c>
      <c r="H1524" s="374">
        <v>0.50941276069999997</v>
      </c>
      <c r="I1524" s="374">
        <v>0.47690073449999998</v>
      </c>
      <c r="J1524" s="374">
        <v>6.8173571244520614</v>
      </c>
      <c r="K1524" s="374">
        <v>0.35062306090000001</v>
      </c>
      <c r="L1524" s="374">
        <v>0.31331230999999998</v>
      </c>
      <c r="M1524" s="374">
        <v>11.908485466147178</v>
      </c>
      <c r="N1524" s="374">
        <v>0.1125362226</v>
      </c>
      <c r="O1524" s="374">
        <v>0.1064374875</v>
      </c>
      <c r="P1524" s="374">
        <v>5.7298751062683673</v>
      </c>
      <c r="Q1524" s="374">
        <v>0.46315928350000002</v>
      </c>
      <c r="R1524" s="374">
        <v>0.41974979759999997</v>
      </c>
      <c r="S1524" s="374">
        <v>10.341752669852866</v>
      </c>
      <c r="T1524" s="374">
        <v>0.36463542900000001</v>
      </c>
      <c r="U1524" s="374">
        <v>0.33730855980000002</v>
      </c>
      <c r="V1524" s="374">
        <v>8.101445518074879</v>
      </c>
      <c r="W1524" s="374">
        <v>0.1243280454</v>
      </c>
      <c r="X1524" s="374">
        <v>0.1145684001</v>
      </c>
      <c r="Y1524" s="374">
        <v>8.5186188263791642</v>
      </c>
      <c r="Z1524" s="374">
        <v>0.48896347439999999</v>
      </c>
      <c r="AA1524" s="374">
        <v>0.45187695989999999</v>
      </c>
      <c r="AB1524" s="374">
        <v>8.2072151915439928</v>
      </c>
    </row>
    <row r="1525" spans="1:28" x14ac:dyDescent="0.25">
      <c r="A1525" s="373" t="s">
        <v>627</v>
      </c>
      <c r="B1525" s="374">
        <v>0.20182371390000001</v>
      </c>
      <c r="C1525" s="374">
        <v>0.18450186060000001</v>
      </c>
      <c r="D1525" s="374">
        <v>9.3884436957271546</v>
      </c>
      <c r="E1525" s="374">
        <v>6.9970946899999997E-2</v>
      </c>
      <c r="F1525" s="374">
        <v>6.7257836900000006E-2</v>
      </c>
      <c r="G1525" s="374">
        <v>4.0338942271275879</v>
      </c>
      <c r="H1525" s="374">
        <v>0.27179466079999998</v>
      </c>
      <c r="I1525" s="374">
        <v>0.25175969749999999</v>
      </c>
      <c r="J1525" s="374">
        <v>7.9579708344700295</v>
      </c>
      <c r="K1525" s="374">
        <v>0.20440252680000001</v>
      </c>
      <c r="L1525" s="374">
        <v>0.19565714619999999</v>
      </c>
      <c r="M1525" s="374">
        <v>4.4697476017873328</v>
      </c>
      <c r="N1525" s="374">
        <v>6.0478650199999998E-2</v>
      </c>
      <c r="O1525" s="374">
        <v>4.9827353200000001E-2</v>
      </c>
      <c r="P1525" s="374">
        <v>21.3764053596168</v>
      </c>
      <c r="Q1525" s="374">
        <v>0.26488117700000002</v>
      </c>
      <c r="R1525" s="374">
        <v>0.2454844994</v>
      </c>
      <c r="S1525" s="374">
        <v>7.9013858909252166</v>
      </c>
      <c r="T1525" s="374">
        <v>0.20296384179999999</v>
      </c>
      <c r="U1525" s="374">
        <v>0.1893862486</v>
      </c>
      <c r="V1525" s="374">
        <v>7.1692603345647532</v>
      </c>
      <c r="W1525" s="374">
        <v>6.5774274499999993E-2</v>
      </c>
      <c r="X1525" s="374">
        <v>5.9625827399999998E-2</v>
      </c>
      <c r="Y1525" s="374">
        <v>10.311717871440385</v>
      </c>
      <c r="Z1525" s="374">
        <v>0.2687381163</v>
      </c>
      <c r="AA1525" s="374">
        <v>0.249012076</v>
      </c>
      <c r="AB1525" s="374">
        <v>7.921720350622663</v>
      </c>
    </row>
    <row r="1526" spans="1:28" x14ac:dyDescent="0.25">
      <c r="A1526" s="373" t="s">
        <v>628</v>
      </c>
      <c r="B1526" s="374">
        <v>0.1193146204</v>
      </c>
      <c r="C1526" s="374">
        <v>0.11257051849999999</v>
      </c>
      <c r="D1526" s="374">
        <v>5.9910018980680269</v>
      </c>
      <c r="E1526" s="374">
        <v>3.5592157999999999E-2</v>
      </c>
      <c r="F1526" s="374">
        <v>3.3120928700000003E-2</v>
      </c>
      <c r="G1526" s="374">
        <v>7.4612319068214861</v>
      </c>
      <c r="H1526" s="374">
        <v>0.1549067784</v>
      </c>
      <c r="I1526" s="374">
        <v>0.14569144719999999</v>
      </c>
      <c r="J1526" s="374">
        <v>6.3252382875636615</v>
      </c>
      <c r="K1526" s="374">
        <v>0.1242746948</v>
      </c>
      <c r="L1526" s="374">
        <v>0.1072201161</v>
      </c>
      <c r="M1526" s="374">
        <v>15.906137132041408</v>
      </c>
      <c r="N1526" s="374">
        <v>3.4449864099999998E-2</v>
      </c>
      <c r="O1526" s="374">
        <v>3.2087772000000001E-2</v>
      </c>
      <c r="P1526" s="374">
        <v>7.361346559056825</v>
      </c>
      <c r="Q1526" s="374">
        <v>0.15872455890000001</v>
      </c>
      <c r="R1526" s="374">
        <v>0.1393078881</v>
      </c>
      <c r="S1526" s="374">
        <v>13.937955032425764</v>
      </c>
      <c r="T1526" s="374">
        <v>0.1215075362</v>
      </c>
      <c r="U1526" s="374">
        <v>0.1102278226</v>
      </c>
      <c r="V1526" s="374">
        <v>10.23309118690694</v>
      </c>
      <c r="W1526" s="374">
        <v>3.5087134399999997E-2</v>
      </c>
      <c r="X1526" s="374">
        <v>3.2668556799999998E-2</v>
      </c>
      <c r="Y1526" s="374">
        <v>7.403380610924315</v>
      </c>
      <c r="Z1526" s="374">
        <v>0.15659467060000001</v>
      </c>
      <c r="AA1526" s="374">
        <v>0.1428963794</v>
      </c>
      <c r="AB1526" s="374">
        <v>9.5861709425508543</v>
      </c>
    </row>
    <row r="1527" spans="1:28" s="340" customFormat="1" x14ac:dyDescent="0.25">
      <c r="A1527" s="379" t="s">
        <v>32</v>
      </c>
      <c r="B1527" s="375">
        <v>4.7800672591</v>
      </c>
      <c r="C1527" s="375">
        <v>4.6021835260000001</v>
      </c>
      <c r="D1527" s="375">
        <v>3.8652029432343804</v>
      </c>
      <c r="E1527" s="375">
        <v>1.5826376600000001</v>
      </c>
      <c r="F1527" s="375">
        <v>1.5288458143999999</v>
      </c>
      <c r="G1527" s="375">
        <v>3.5184611223278317</v>
      </c>
      <c r="H1527" s="375">
        <v>6.3627049190999996</v>
      </c>
      <c r="I1527" s="375">
        <v>6.1310293403999996</v>
      </c>
      <c r="J1527" s="375">
        <v>3.7787387049901922</v>
      </c>
      <c r="K1527" s="375">
        <v>4.9467452949000004</v>
      </c>
      <c r="L1527" s="375">
        <v>4.8069047667999998</v>
      </c>
      <c r="M1527" s="375">
        <v>2.9091595295551054</v>
      </c>
      <c r="N1527" s="375">
        <v>1.4795578653000001</v>
      </c>
      <c r="O1527" s="375">
        <v>1.4465585005999999</v>
      </c>
      <c r="P1527" s="375">
        <v>2.2812326419092477</v>
      </c>
      <c r="Q1527" s="375">
        <v>6.4263031601999998</v>
      </c>
      <c r="R1527" s="375">
        <v>6.2534632673999999</v>
      </c>
      <c r="S1527" s="375">
        <v>2.7639067411018958</v>
      </c>
      <c r="T1527" s="375">
        <v>4.8537578673999997</v>
      </c>
      <c r="U1527" s="375">
        <v>4.6918215696000001</v>
      </c>
      <c r="V1527" s="375">
        <v>3.4514589994053324</v>
      </c>
      <c r="W1527" s="375">
        <v>1.5370646921</v>
      </c>
      <c r="X1527" s="375">
        <v>1.4928159730999999</v>
      </c>
      <c r="Y1527" s="375">
        <v>2.9641107676596334</v>
      </c>
      <c r="Z1527" s="375">
        <v>6.3908225595000001</v>
      </c>
      <c r="AA1527" s="375">
        <v>6.1846375426</v>
      </c>
      <c r="AB1527" s="375">
        <v>3.3338253936433748</v>
      </c>
    </row>
    <row r="1528" spans="1:28" x14ac:dyDescent="0.25">
      <c r="A1528" s="1074"/>
      <c r="B1528" s="1072"/>
      <c r="C1528" s="1072"/>
      <c r="D1528" s="1072"/>
      <c r="E1528" s="1072"/>
      <c r="F1528" s="1072"/>
      <c r="G1528" s="1072"/>
      <c r="H1528" s="1072"/>
      <c r="I1528" s="1072"/>
      <c r="J1528" s="1072"/>
      <c r="K1528" s="1072"/>
      <c r="L1528" s="1072"/>
      <c r="M1528" s="1072"/>
      <c r="N1528" s="1072"/>
      <c r="O1528" s="1072"/>
      <c r="P1528" s="1072"/>
      <c r="Q1528" s="1072"/>
      <c r="R1528" s="1072"/>
      <c r="S1528" s="1072"/>
      <c r="T1528" s="1072"/>
      <c r="U1528" s="1072"/>
      <c r="V1528" s="1072"/>
      <c r="W1528" s="1072"/>
      <c r="X1528" s="1072"/>
      <c r="Y1528" s="1072"/>
      <c r="Z1528" s="1072"/>
      <c r="AA1528" s="1072"/>
      <c r="AB1528" s="1075"/>
    </row>
    <row r="1529" spans="1:28" x14ac:dyDescent="0.25">
      <c r="A1529" s="1082" t="s">
        <v>630</v>
      </c>
      <c r="B1529" s="1077"/>
      <c r="C1529" s="1077"/>
      <c r="D1529" s="1077"/>
      <c r="E1529" s="1077"/>
      <c r="F1529" s="1077"/>
      <c r="G1529" s="1077"/>
      <c r="H1529" s="1077"/>
      <c r="I1529" s="1077"/>
      <c r="J1529" s="1077"/>
      <c r="K1529" s="1077"/>
      <c r="L1529" s="1077"/>
      <c r="M1529" s="1077"/>
      <c r="N1529" s="1077"/>
      <c r="O1529" s="1077"/>
      <c r="P1529" s="1077"/>
      <c r="Q1529" s="1077"/>
      <c r="R1529" s="1077"/>
      <c r="S1529" s="1077"/>
      <c r="T1529" s="1077"/>
      <c r="U1529" s="1077"/>
      <c r="V1529" s="1077"/>
      <c r="W1529" s="1077"/>
      <c r="X1529" s="1077"/>
      <c r="Y1529" s="1077"/>
      <c r="Z1529" s="1077"/>
      <c r="AA1529" s="1077"/>
      <c r="AB1529" s="1078"/>
    </row>
    <row r="1530" spans="1:28" x14ac:dyDescent="0.25">
      <c r="A1530" s="373" t="s">
        <v>610</v>
      </c>
      <c r="B1530" s="374">
        <v>0</v>
      </c>
      <c r="C1530" s="374">
        <v>0</v>
      </c>
      <c r="D1530" s="374">
        <v>0</v>
      </c>
      <c r="E1530" s="374">
        <v>0</v>
      </c>
      <c r="F1530" s="374">
        <v>0</v>
      </c>
      <c r="G1530" s="374">
        <v>0</v>
      </c>
      <c r="H1530" s="374">
        <v>0</v>
      </c>
      <c r="I1530" s="374">
        <v>0</v>
      </c>
      <c r="J1530" s="374">
        <v>0</v>
      </c>
      <c r="K1530" s="374">
        <v>0</v>
      </c>
      <c r="L1530" s="374">
        <v>0</v>
      </c>
      <c r="M1530" s="374">
        <v>0</v>
      </c>
      <c r="N1530" s="374">
        <v>0</v>
      </c>
      <c r="O1530" s="374">
        <v>0</v>
      </c>
      <c r="P1530" s="374">
        <v>0</v>
      </c>
      <c r="Q1530" s="374">
        <v>0</v>
      </c>
      <c r="R1530" s="374">
        <v>0</v>
      </c>
      <c r="S1530" s="374">
        <v>0</v>
      </c>
      <c r="T1530" s="374">
        <v>0</v>
      </c>
      <c r="U1530" s="374">
        <v>0</v>
      </c>
      <c r="V1530" s="374">
        <v>0</v>
      </c>
      <c r="W1530" s="374">
        <v>0</v>
      </c>
      <c r="X1530" s="374">
        <v>0</v>
      </c>
      <c r="Y1530" s="374">
        <v>0</v>
      </c>
      <c r="Z1530" s="374">
        <v>0</v>
      </c>
      <c r="AA1530" s="374">
        <v>0</v>
      </c>
      <c r="AB1530" s="374">
        <v>0</v>
      </c>
    </row>
    <row r="1531" spans="1:28" x14ac:dyDescent="0.25">
      <c r="A1531" s="373" t="s">
        <v>611</v>
      </c>
      <c r="B1531" s="374">
        <v>6.9094619999999997E-4</v>
      </c>
      <c r="C1531" s="374">
        <v>7.7891750000000002E-4</v>
      </c>
      <c r="D1531" s="374">
        <v>-11.294045903449346</v>
      </c>
      <c r="E1531" s="374">
        <v>7.9206030000000002E-4</v>
      </c>
      <c r="F1531" s="374">
        <v>5.7572169999999998E-4</v>
      </c>
      <c r="G1531" s="374">
        <v>37.576940386301239</v>
      </c>
      <c r="H1531" s="374">
        <v>1.4830066E-3</v>
      </c>
      <c r="I1531" s="374">
        <v>1.3546392E-3</v>
      </c>
      <c r="J1531" s="374">
        <v>9.4761320948042904</v>
      </c>
      <c r="K1531" s="374">
        <v>7.8681789999999997E-4</v>
      </c>
      <c r="L1531" s="374">
        <v>7.6088890000000002E-4</v>
      </c>
      <c r="M1531" s="374">
        <v>3.4077248334152266</v>
      </c>
      <c r="N1531" s="374">
        <v>5.103684E-4</v>
      </c>
      <c r="O1531" s="374">
        <v>5.8697139999999996E-4</v>
      </c>
      <c r="P1531" s="374">
        <v>-13.050550674189576</v>
      </c>
      <c r="Q1531" s="374">
        <v>1.2971861999999999E-3</v>
      </c>
      <c r="R1531" s="374">
        <v>1.3478603000000001E-3</v>
      </c>
      <c r="S1531" s="374">
        <v>-3.7595958572264609</v>
      </c>
      <c r="T1531" s="374">
        <v>7.3333239999999998E-4</v>
      </c>
      <c r="U1531" s="374">
        <v>7.7102360000000001E-4</v>
      </c>
      <c r="V1531" s="374">
        <v>-4.8884625580851271</v>
      </c>
      <c r="W1531" s="374">
        <v>6.6752049999999996E-4</v>
      </c>
      <c r="X1531" s="374">
        <v>5.8064740000000003E-4</v>
      </c>
      <c r="Y1531" s="374">
        <v>14.961420648744816</v>
      </c>
      <c r="Z1531" s="374">
        <v>1.4008529E-3</v>
      </c>
      <c r="AA1531" s="374">
        <v>1.3516711000000001E-3</v>
      </c>
      <c r="AB1531" s="374">
        <v>3.6385922581314345</v>
      </c>
    </row>
    <row r="1532" spans="1:28" x14ac:dyDescent="0.25">
      <c r="A1532" s="373" t="s">
        <v>612</v>
      </c>
      <c r="B1532" s="374">
        <v>4.5838385000000004E-3</v>
      </c>
      <c r="C1532" s="374">
        <v>4.5041754000000002E-3</v>
      </c>
      <c r="D1532" s="374">
        <v>1.7686500396942861</v>
      </c>
      <c r="E1532" s="374">
        <v>2.1402481E-3</v>
      </c>
      <c r="F1532" s="374">
        <v>1.9303609E-3</v>
      </c>
      <c r="G1532" s="374">
        <v>10.872951270407526</v>
      </c>
      <c r="H1532" s="374">
        <v>6.7240866999999996E-3</v>
      </c>
      <c r="I1532" s="374">
        <v>6.4345362999999999E-3</v>
      </c>
      <c r="J1532" s="374">
        <v>4.4999419771708959</v>
      </c>
      <c r="K1532" s="374">
        <v>2.9984141000000001E-3</v>
      </c>
      <c r="L1532" s="374">
        <v>1.7174349E-3</v>
      </c>
      <c r="M1532" s="374">
        <v>74.58676890751434</v>
      </c>
      <c r="N1532" s="374">
        <v>1.4460437E-3</v>
      </c>
      <c r="O1532" s="374">
        <v>1.1522031999999999E-3</v>
      </c>
      <c r="P1532" s="374">
        <v>25.50248949143694</v>
      </c>
      <c r="Q1532" s="374">
        <v>4.4444578E-3</v>
      </c>
      <c r="R1532" s="374">
        <v>2.8696380999999999E-3</v>
      </c>
      <c r="S1532" s="374">
        <v>54.878686619054861</v>
      </c>
      <c r="T1532" s="374">
        <v>3.8829009999999998E-3</v>
      </c>
      <c r="U1532" s="374">
        <v>3.2839894999999999E-3</v>
      </c>
      <c r="V1532" s="374">
        <v>18.237314705177955</v>
      </c>
      <c r="W1532" s="374">
        <v>1.8333309999999999E-3</v>
      </c>
      <c r="X1532" s="374">
        <v>1.5896413E-3</v>
      </c>
      <c r="Y1532" s="374">
        <v>15.329854603047854</v>
      </c>
      <c r="Z1532" s="374">
        <v>5.7162319999999999E-3</v>
      </c>
      <c r="AA1532" s="374">
        <v>4.8736307999999997E-3</v>
      </c>
      <c r="AB1532" s="374">
        <v>17.288982989848158</v>
      </c>
    </row>
    <row r="1533" spans="1:28" x14ac:dyDescent="0.25">
      <c r="A1533" s="373" t="s">
        <v>613</v>
      </c>
      <c r="B1533" s="374">
        <v>7.0611336E-3</v>
      </c>
      <c r="C1533" s="374">
        <v>6.874794E-3</v>
      </c>
      <c r="D1533" s="374">
        <v>2.7104753975173645</v>
      </c>
      <c r="E1533" s="374">
        <v>3.7580735E-3</v>
      </c>
      <c r="F1533" s="374">
        <v>3.6236598999999999E-3</v>
      </c>
      <c r="G1533" s="374">
        <v>3.7093326556391304</v>
      </c>
      <c r="H1533" s="374">
        <v>1.08192071E-2</v>
      </c>
      <c r="I1533" s="374">
        <v>1.0498453899999999E-2</v>
      </c>
      <c r="J1533" s="374">
        <v>3.055242258100499</v>
      </c>
      <c r="K1533" s="374">
        <v>4.3999939000000004E-3</v>
      </c>
      <c r="L1533" s="374">
        <v>4.0001016999999996E-3</v>
      </c>
      <c r="M1533" s="374">
        <v>9.9970508249827894</v>
      </c>
      <c r="N1533" s="374">
        <v>2.2541268999999998E-3</v>
      </c>
      <c r="O1533" s="374">
        <v>1.6956953E-3</v>
      </c>
      <c r="P1533" s="374">
        <v>32.932308062657235</v>
      </c>
      <c r="Q1533" s="374">
        <v>6.6541207999999998E-3</v>
      </c>
      <c r="R1533" s="374">
        <v>5.6957969000000002E-3</v>
      </c>
      <c r="S1533" s="374">
        <v>16.825106597463101</v>
      </c>
      <c r="T1533" s="374">
        <v>5.8846078000000003E-3</v>
      </c>
      <c r="U1533" s="374">
        <v>5.6160979999999999E-3</v>
      </c>
      <c r="V1533" s="374">
        <v>4.7810739769854615</v>
      </c>
      <c r="W1533" s="374">
        <v>3.0931584000000001E-3</v>
      </c>
      <c r="X1533" s="374">
        <v>2.7794925999999999E-3</v>
      </c>
      <c r="Y1533" s="374">
        <v>11.285002161905378</v>
      </c>
      <c r="Z1533" s="374">
        <v>8.9777662000000008E-3</v>
      </c>
      <c r="AA1533" s="374">
        <v>8.3955906000000007E-3</v>
      </c>
      <c r="AB1533" s="374">
        <v>6.9343019179615606</v>
      </c>
    </row>
    <row r="1534" spans="1:28" x14ac:dyDescent="0.25">
      <c r="A1534" s="373" t="s">
        <v>614</v>
      </c>
      <c r="B1534" s="374">
        <v>1.50675307E-2</v>
      </c>
      <c r="C1534" s="374">
        <v>1.55968233E-2</v>
      </c>
      <c r="D1534" s="374">
        <v>-3.3935923349211805</v>
      </c>
      <c r="E1534" s="374">
        <v>5.4770128999999997E-3</v>
      </c>
      <c r="F1534" s="374">
        <v>4.6565723E-3</v>
      </c>
      <c r="G1534" s="374">
        <v>17.618981240772303</v>
      </c>
      <c r="H1534" s="374">
        <v>2.0544543700000001E-2</v>
      </c>
      <c r="I1534" s="374">
        <v>2.0253395600000001E-2</v>
      </c>
      <c r="J1534" s="374">
        <v>1.4375273447974291</v>
      </c>
      <c r="K1534" s="374">
        <v>1.15683494E-2</v>
      </c>
      <c r="L1534" s="374">
        <v>1.1043758900000001E-2</v>
      </c>
      <c r="M1534" s="374">
        <v>4.7501082262851657</v>
      </c>
      <c r="N1534" s="374">
        <v>3.6151092000000001E-3</v>
      </c>
      <c r="O1534" s="374">
        <v>2.9565969E-3</v>
      </c>
      <c r="P1534" s="374">
        <v>22.272643930594672</v>
      </c>
      <c r="Q1534" s="374">
        <v>1.51834586E-2</v>
      </c>
      <c r="R1534" s="374">
        <v>1.4000355799999999E-2</v>
      </c>
      <c r="S1534" s="374">
        <v>8.4505195217967177</v>
      </c>
      <c r="T1534" s="374">
        <v>1.35204955E-2</v>
      </c>
      <c r="U1534" s="374">
        <v>1.3603245200000001E-2</v>
      </c>
      <c r="V1534" s="374">
        <v>-0.60830852332207641</v>
      </c>
      <c r="W1534" s="374">
        <v>4.6538402000000003E-3</v>
      </c>
      <c r="X1534" s="374">
        <v>3.9122310000000004E-3</v>
      </c>
      <c r="Y1534" s="374">
        <v>18.956171044092219</v>
      </c>
      <c r="Z1534" s="374">
        <v>1.8174335600000001E-2</v>
      </c>
      <c r="AA1534" s="374">
        <v>1.7515476200000001E-2</v>
      </c>
      <c r="AB1534" s="374">
        <v>3.7615842839602509</v>
      </c>
    </row>
    <row r="1535" spans="1:28" x14ac:dyDescent="0.25">
      <c r="A1535" s="373" t="s">
        <v>615</v>
      </c>
      <c r="B1535" s="374">
        <v>1.82679447E-2</v>
      </c>
      <c r="C1535" s="374">
        <v>1.7068454100000002E-2</v>
      </c>
      <c r="D1535" s="374">
        <v>7.027529224219542</v>
      </c>
      <c r="E1535" s="374">
        <v>4.7186572999999999E-3</v>
      </c>
      <c r="F1535" s="374">
        <v>5.6894846999999997E-3</v>
      </c>
      <c r="G1535" s="374">
        <v>-17.063538284934655</v>
      </c>
      <c r="H1535" s="374">
        <v>2.2986601999999998E-2</v>
      </c>
      <c r="I1535" s="374">
        <v>2.2757938799999999E-2</v>
      </c>
      <c r="J1535" s="374">
        <v>1.0047623469309874</v>
      </c>
      <c r="K1535" s="374">
        <v>1.2461494E-2</v>
      </c>
      <c r="L1535" s="374">
        <v>1.19350859E-2</v>
      </c>
      <c r="M1535" s="374">
        <v>4.4105933079208182</v>
      </c>
      <c r="N1535" s="374">
        <v>4.6996418999999999E-3</v>
      </c>
      <c r="O1535" s="374">
        <v>4.5653333999999997E-3</v>
      </c>
      <c r="P1535" s="374">
        <v>2.9419209558714909</v>
      </c>
      <c r="Q1535" s="374">
        <v>1.7161136E-2</v>
      </c>
      <c r="R1535" s="374">
        <v>1.6500419299999999E-2</v>
      </c>
      <c r="S1535" s="374">
        <v>4.0042418800836144</v>
      </c>
      <c r="T1535" s="374">
        <v>1.57008345E-2</v>
      </c>
      <c r="U1535" s="374">
        <v>1.48207876E-2</v>
      </c>
      <c r="V1535" s="374">
        <v>5.9379226243010175</v>
      </c>
      <c r="W1535" s="374">
        <v>4.7102504000000002E-3</v>
      </c>
      <c r="X1535" s="374">
        <v>5.1972703999999996E-3</v>
      </c>
      <c r="Y1535" s="374">
        <v>-9.3706881212106907</v>
      </c>
      <c r="Z1535" s="374">
        <v>2.0411084900000001E-2</v>
      </c>
      <c r="AA1535" s="374">
        <v>2.00180579E-2</v>
      </c>
      <c r="AB1535" s="374">
        <v>1.9633622900051773</v>
      </c>
    </row>
    <row r="1536" spans="1:28" x14ac:dyDescent="0.25">
      <c r="A1536" s="373" t="s">
        <v>616</v>
      </c>
      <c r="B1536" s="374">
        <v>3.5042158599999998E-2</v>
      </c>
      <c r="C1536" s="374">
        <v>3.5762475199999998E-2</v>
      </c>
      <c r="D1536" s="374">
        <v>-2.0141687508251627</v>
      </c>
      <c r="E1536" s="374">
        <v>8.1396838999999999E-3</v>
      </c>
      <c r="F1536" s="374">
        <v>8.0262373000000008E-3</v>
      </c>
      <c r="G1536" s="374">
        <v>1.41344687130045</v>
      </c>
      <c r="H1536" s="374">
        <v>4.3181842499999998E-2</v>
      </c>
      <c r="I1536" s="374">
        <v>4.37887125E-2</v>
      </c>
      <c r="J1536" s="374">
        <v>-1.3859051005438938</v>
      </c>
      <c r="K1536" s="374">
        <v>2.2413677E-2</v>
      </c>
      <c r="L1536" s="374">
        <v>1.919614E-2</v>
      </c>
      <c r="M1536" s="374">
        <v>16.761374943087514</v>
      </c>
      <c r="N1536" s="374">
        <v>4.2743349999999998E-3</v>
      </c>
      <c r="O1536" s="374">
        <v>4.4566349999999996E-3</v>
      </c>
      <c r="P1536" s="374">
        <v>-4.0905301870132966</v>
      </c>
      <c r="Q1536" s="374">
        <v>2.6688012000000001E-2</v>
      </c>
      <c r="R1536" s="374">
        <v>2.3652775000000001E-2</v>
      </c>
      <c r="S1536" s="374">
        <v>12.832477373162355</v>
      </c>
      <c r="T1536" s="374">
        <v>2.9458936500000001E-2</v>
      </c>
      <c r="U1536" s="374">
        <v>2.8508836700000002E-2</v>
      </c>
      <c r="V1536" s="374">
        <v>3.332650188423858</v>
      </c>
      <c r="W1536" s="374">
        <v>6.4307610000000001E-3</v>
      </c>
      <c r="X1536" s="374">
        <v>6.4632722E-3</v>
      </c>
      <c r="Y1536" s="374">
        <v>-0.50301455662040695</v>
      </c>
      <c r="Z1536" s="374">
        <v>3.5889697499999998E-2</v>
      </c>
      <c r="AA1536" s="374">
        <v>3.4972108799999999E-2</v>
      </c>
      <c r="AB1536" s="374">
        <v>2.6237728621043344</v>
      </c>
    </row>
    <row r="1537" spans="1:28" x14ac:dyDescent="0.25">
      <c r="A1537" s="373" t="s">
        <v>617</v>
      </c>
      <c r="B1537" s="374">
        <v>5.38938074E-2</v>
      </c>
      <c r="C1537" s="374">
        <v>5.2932527200000003E-2</v>
      </c>
      <c r="D1537" s="374">
        <v>1.8160481859630595</v>
      </c>
      <c r="E1537" s="374">
        <v>1.48469182E-2</v>
      </c>
      <c r="F1537" s="374">
        <v>1.49348973E-2</v>
      </c>
      <c r="G1537" s="374">
        <v>-0.58908406420712378</v>
      </c>
      <c r="H1537" s="374">
        <v>6.8740725500000002E-2</v>
      </c>
      <c r="I1537" s="374">
        <v>6.7867424499999995E-2</v>
      </c>
      <c r="J1537" s="374">
        <v>1.2867749239548809</v>
      </c>
      <c r="K1537" s="374">
        <v>5.0731387900000001E-2</v>
      </c>
      <c r="L1537" s="374">
        <v>4.6623714500000003E-2</v>
      </c>
      <c r="M1537" s="374">
        <v>8.8102662862693961</v>
      </c>
      <c r="N1537" s="374">
        <v>6.5690593999999996E-3</v>
      </c>
      <c r="O1537" s="374">
        <v>9.1524064999999998E-3</v>
      </c>
      <c r="P1537" s="374">
        <v>-28.225878079169675</v>
      </c>
      <c r="Q1537" s="374">
        <v>5.7300447300000001E-2</v>
      </c>
      <c r="R1537" s="374">
        <v>5.5776120999999998E-2</v>
      </c>
      <c r="S1537" s="374">
        <v>2.7329370932768882</v>
      </c>
      <c r="T1537" s="374">
        <v>5.2495659100000001E-2</v>
      </c>
      <c r="U1537" s="374">
        <v>5.0170187400000003E-2</v>
      </c>
      <c r="V1537" s="374">
        <v>4.6351664614272536</v>
      </c>
      <c r="W1537" s="374">
        <v>1.11871651E-2</v>
      </c>
      <c r="X1537" s="374">
        <v>1.24030097E-2</v>
      </c>
      <c r="Y1537" s="374">
        <v>-9.8028190689877448</v>
      </c>
      <c r="Z1537" s="374">
        <v>6.3682824200000002E-2</v>
      </c>
      <c r="AA1537" s="374">
        <v>6.25731972E-2</v>
      </c>
      <c r="AB1537" s="374">
        <v>1.7733263596126481</v>
      </c>
    </row>
    <row r="1538" spans="1:28" x14ac:dyDescent="0.25">
      <c r="A1538" s="373" t="s">
        <v>618</v>
      </c>
      <c r="B1538" s="374">
        <v>9.3024958300000002E-2</v>
      </c>
      <c r="C1538" s="374">
        <v>9.1895337499999993E-2</v>
      </c>
      <c r="D1538" s="374">
        <v>1.2292471312812969</v>
      </c>
      <c r="E1538" s="374">
        <v>2.31214208E-2</v>
      </c>
      <c r="F1538" s="374">
        <v>2.2876469699999999E-2</v>
      </c>
      <c r="G1538" s="374">
        <v>1.0707556856991873</v>
      </c>
      <c r="H1538" s="374">
        <v>0.1161463791</v>
      </c>
      <c r="I1538" s="374">
        <v>0.11477180720000001</v>
      </c>
      <c r="J1538" s="374">
        <v>1.1976564049433147</v>
      </c>
      <c r="K1538" s="374">
        <v>9.3200221499999999E-2</v>
      </c>
      <c r="L1538" s="374">
        <v>8.2282723500000002E-2</v>
      </c>
      <c r="M1538" s="374">
        <v>13.268274961754267</v>
      </c>
      <c r="N1538" s="374">
        <v>1.8110343800000001E-2</v>
      </c>
      <c r="O1538" s="374">
        <v>1.5935187600000001E-2</v>
      </c>
      <c r="P1538" s="374">
        <v>13.650019407364876</v>
      </c>
      <c r="Q1538" s="374">
        <v>0.1113105653</v>
      </c>
      <c r="R1538" s="374">
        <v>9.8217911000000005E-2</v>
      </c>
      <c r="S1538" s="374">
        <v>13.330210515269458</v>
      </c>
      <c r="T1538" s="374">
        <v>9.3102444500000006E-2</v>
      </c>
      <c r="U1538" s="374">
        <v>8.7686414599999998E-2</v>
      </c>
      <c r="V1538" s="374">
        <v>6.1765895261043147</v>
      </c>
      <c r="W1538" s="374">
        <v>2.0905956E-2</v>
      </c>
      <c r="X1538" s="374">
        <v>1.9837200499999999E-2</v>
      </c>
      <c r="Y1538" s="374">
        <v>5.3876326954501508</v>
      </c>
      <c r="Z1538" s="374">
        <v>0.1140084006</v>
      </c>
      <c r="AA1538" s="374">
        <v>0.10752361520000001</v>
      </c>
      <c r="AB1538" s="374">
        <v>6.0310336365996697</v>
      </c>
    </row>
    <row r="1539" spans="1:28" x14ac:dyDescent="0.25">
      <c r="A1539" s="373" t="s">
        <v>619</v>
      </c>
      <c r="B1539" s="374">
        <v>0.1510981478</v>
      </c>
      <c r="C1539" s="374">
        <v>0.14996010009999999</v>
      </c>
      <c r="D1539" s="374">
        <v>0.75890033364949261</v>
      </c>
      <c r="E1539" s="374">
        <v>4.0949672399999998E-2</v>
      </c>
      <c r="F1539" s="374">
        <v>4.1852194199999998E-2</v>
      </c>
      <c r="G1539" s="374">
        <v>-2.1564503779350264</v>
      </c>
      <c r="H1539" s="374">
        <v>0.19204782030000001</v>
      </c>
      <c r="I1539" s="374">
        <v>0.19181229429999999</v>
      </c>
      <c r="J1539" s="374">
        <v>0.12278983516647024</v>
      </c>
      <c r="K1539" s="374">
        <v>0.16230487020000001</v>
      </c>
      <c r="L1539" s="374">
        <v>0.16307726680000001</v>
      </c>
      <c r="M1539" s="374">
        <v>-0.47363842622361041</v>
      </c>
      <c r="N1539" s="374">
        <v>3.8469014900000001E-2</v>
      </c>
      <c r="O1539" s="374">
        <v>3.6892241899999997E-2</v>
      </c>
      <c r="P1539" s="374">
        <v>4.2739961541887306</v>
      </c>
      <c r="Q1539" s="374">
        <v>0.20077388509999999</v>
      </c>
      <c r="R1539" s="374">
        <v>0.19996950869999999</v>
      </c>
      <c r="S1539" s="374">
        <v>0.40224952555478755</v>
      </c>
      <c r="T1539" s="374">
        <v>0.156052791</v>
      </c>
      <c r="U1539" s="374">
        <v>0.15570350590000001</v>
      </c>
      <c r="V1539" s="374">
        <v>0.22432706186097384</v>
      </c>
      <c r="W1539" s="374">
        <v>3.98529403E-2</v>
      </c>
      <c r="X1539" s="374">
        <v>3.9680458500000002E-2</v>
      </c>
      <c r="Y1539" s="374">
        <v>0.43467693297949417</v>
      </c>
      <c r="Z1539" s="374">
        <v>0.19590573119999999</v>
      </c>
      <c r="AA1539" s="374">
        <v>0.1953839644</v>
      </c>
      <c r="AB1539" s="374">
        <v>0.26704688974976687</v>
      </c>
    </row>
    <row r="1540" spans="1:28" x14ac:dyDescent="0.25">
      <c r="A1540" s="373" t="s">
        <v>620</v>
      </c>
      <c r="B1540" s="374">
        <v>0.20868261930000001</v>
      </c>
      <c r="C1540" s="374">
        <v>0.19804825279999999</v>
      </c>
      <c r="D1540" s="374">
        <v>5.3695835987703333</v>
      </c>
      <c r="E1540" s="374">
        <v>6.0719008099999999E-2</v>
      </c>
      <c r="F1540" s="374">
        <v>5.6560805200000001E-2</v>
      </c>
      <c r="G1540" s="374">
        <v>7.3517392217040012</v>
      </c>
      <c r="H1540" s="374">
        <v>0.26940162740000001</v>
      </c>
      <c r="I1540" s="374">
        <v>0.25460905789999999</v>
      </c>
      <c r="J1540" s="374">
        <v>5.8099148639911835</v>
      </c>
      <c r="K1540" s="374">
        <v>0.27596815629999999</v>
      </c>
      <c r="L1540" s="374">
        <v>0.2498640573</v>
      </c>
      <c r="M1540" s="374">
        <v>10.447320547852158</v>
      </c>
      <c r="N1540" s="374">
        <v>7.7349804199999997E-2</v>
      </c>
      <c r="O1540" s="374">
        <v>6.7515549800000005E-2</v>
      </c>
      <c r="P1540" s="374">
        <v>14.565910266793081</v>
      </c>
      <c r="Q1540" s="374">
        <v>0.35331796049999997</v>
      </c>
      <c r="R1540" s="374">
        <v>0.31737960710000002</v>
      </c>
      <c r="S1540" s="374">
        <v>11.323460170733801</v>
      </c>
      <c r="T1540" s="374">
        <v>0.2384304629</v>
      </c>
      <c r="U1540" s="374">
        <v>0.22073601749999999</v>
      </c>
      <c r="V1540" s="374">
        <v>8.0161115527963123</v>
      </c>
      <c r="W1540" s="374">
        <v>6.8071707400000001E-2</v>
      </c>
      <c r="X1540" s="374">
        <v>6.13573855E-2</v>
      </c>
      <c r="Y1540" s="374">
        <v>10.94297262715016</v>
      </c>
      <c r="Z1540" s="374">
        <v>0.3065021704</v>
      </c>
      <c r="AA1540" s="374">
        <v>0.28209340300000002</v>
      </c>
      <c r="AB1540" s="374">
        <v>8.6527253528151391</v>
      </c>
    </row>
    <row r="1541" spans="1:28" x14ac:dyDescent="0.25">
      <c r="A1541" s="373" t="s">
        <v>621</v>
      </c>
      <c r="B1541" s="374">
        <v>0.26183185930000002</v>
      </c>
      <c r="C1541" s="374">
        <v>0.26679157469999998</v>
      </c>
      <c r="D1541" s="374">
        <v>-1.8590224993338067</v>
      </c>
      <c r="E1541" s="374">
        <v>7.3151444499999996E-2</v>
      </c>
      <c r="F1541" s="374">
        <v>7.59921811E-2</v>
      </c>
      <c r="G1541" s="374">
        <v>-3.738195902367647</v>
      </c>
      <c r="H1541" s="374">
        <v>0.33498330380000002</v>
      </c>
      <c r="I1541" s="374">
        <v>0.34278375570000003</v>
      </c>
      <c r="J1541" s="374">
        <v>-2.2756188910033615</v>
      </c>
      <c r="K1541" s="374">
        <v>0.38210350900000001</v>
      </c>
      <c r="L1541" s="374">
        <v>0.3337337776</v>
      </c>
      <c r="M1541" s="374">
        <v>14.493507893580393</v>
      </c>
      <c r="N1541" s="374">
        <v>0.1094740125</v>
      </c>
      <c r="O1541" s="374">
        <v>9.8611201699999998E-2</v>
      </c>
      <c r="P1541" s="374">
        <v>11.015798015571686</v>
      </c>
      <c r="Q1541" s="374">
        <v>0.4915775215</v>
      </c>
      <c r="R1541" s="374">
        <v>0.43234497929999999</v>
      </c>
      <c r="S1541" s="374">
        <v>13.70029606817733</v>
      </c>
      <c r="T1541" s="374">
        <v>0.31500557820000002</v>
      </c>
      <c r="U1541" s="374">
        <v>0.29610249560000002</v>
      </c>
      <c r="V1541" s="374">
        <v>6.3839659850539965</v>
      </c>
      <c r="W1541" s="374">
        <v>8.9210141800000003E-2</v>
      </c>
      <c r="X1541" s="374">
        <v>8.5896012999999993E-2</v>
      </c>
      <c r="Y1541" s="374">
        <v>3.8583034115914128</v>
      </c>
      <c r="Z1541" s="374">
        <v>0.40421572010000001</v>
      </c>
      <c r="AA1541" s="374">
        <v>0.38199850860000001</v>
      </c>
      <c r="AB1541" s="374">
        <v>5.8160466598219607</v>
      </c>
    </row>
    <row r="1542" spans="1:28" x14ac:dyDescent="0.25">
      <c r="A1542" s="373" t="s">
        <v>622</v>
      </c>
      <c r="B1542" s="374">
        <v>0.34667270480000001</v>
      </c>
      <c r="C1542" s="374">
        <v>0.3341309978</v>
      </c>
      <c r="D1542" s="374">
        <v>3.7535299276564293</v>
      </c>
      <c r="E1542" s="374">
        <v>0.1118229859</v>
      </c>
      <c r="F1542" s="374">
        <v>0.1070565212</v>
      </c>
      <c r="G1542" s="374">
        <v>4.4522880498754747</v>
      </c>
      <c r="H1542" s="374">
        <v>0.45849569080000002</v>
      </c>
      <c r="I1542" s="374">
        <v>0.44118751890000002</v>
      </c>
      <c r="J1542" s="374">
        <v>3.923087385416979</v>
      </c>
      <c r="K1542" s="374">
        <v>0.4647812496</v>
      </c>
      <c r="L1542" s="374">
        <v>0.39250799850000001</v>
      </c>
      <c r="M1542" s="374">
        <v>18.413191928877339</v>
      </c>
      <c r="N1542" s="374">
        <v>0.1285142319</v>
      </c>
      <c r="O1542" s="374">
        <v>0.11463730060000001</v>
      </c>
      <c r="P1542" s="374">
        <v>12.105075073618753</v>
      </c>
      <c r="Q1542" s="374">
        <v>0.5932954815</v>
      </c>
      <c r="R1542" s="374">
        <v>0.50714529919999995</v>
      </c>
      <c r="S1542" s="374">
        <v>16.98727809089393</v>
      </c>
      <c r="T1542" s="374">
        <v>0.39889008590000002</v>
      </c>
      <c r="U1542" s="374">
        <v>0.3596916094</v>
      </c>
      <c r="V1542" s="374">
        <v>10.897801192912681</v>
      </c>
      <c r="W1542" s="374">
        <v>0.11920241099999999</v>
      </c>
      <c r="X1542" s="374">
        <v>0.1103757969</v>
      </c>
      <c r="Y1542" s="374">
        <v>7.9968746300394633</v>
      </c>
      <c r="Z1542" s="374">
        <v>0.51809249680000002</v>
      </c>
      <c r="AA1542" s="374">
        <v>0.47006740629999999</v>
      </c>
      <c r="AB1542" s="374">
        <v>10.216639115231519</v>
      </c>
    </row>
    <row r="1543" spans="1:28" x14ac:dyDescent="0.25">
      <c r="A1543" s="373" t="s">
        <v>623</v>
      </c>
      <c r="B1543" s="374">
        <v>0.35662631410000001</v>
      </c>
      <c r="C1543" s="374">
        <v>0.35626703399999998</v>
      </c>
      <c r="D1543" s="374">
        <v>0.10084573247381989</v>
      </c>
      <c r="E1543" s="374">
        <v>0.12686600410000001</v>
      </c>
      <c r="F1543" s="374">
        <v>0.1221315005</v>
      </c>
      <c r="G1543" s="374">
        <v>3.8765622141848644</v>
      </c>
      <c r="H1543" s="374">
        <v>0.48349231819999999</v>
      </c>
      <c r="I1543" s="374">
        <v>0.47839853440000002</v>
      </c>
      <c r="J1543" s="374">
        <v>1.0647574007283556</v>
      </c>
      <c r="K1543" s="374">
        <v>0.42200310190000001</v>
      </c>
      <c r="L1543" s="374">
        <v>0.3648748852</v>
      </c>
      <c r="M1543" s="374">
        <v>15.656933106998071</v>
      </c>
      <c r="N1543" s="374">
        <v>0.1098529223</v>
      </c>
      <c r="O1543" s="374">
        <v>9.7779164700000004E-2</v>
      </c>
      <c r="P1543" s="374">
        <v>12.347986032652214</v>
      </c>
      <c r="Q1543" s="374">
        <v>0.5318560242</v>
      </c>
      <c r="R1543" s="374">
        <v>0.46265404989999998</v>
      </c>
      <c r="S1543" s="374">
        <v>14.957606945180224</v>
      </c>
      <c r="T1543" s="374">
        <v>0.38553027400000001</v>
      </c>
      <c r="U1543" s="374">
        <v>0.36003601730000001</v>
      </c>
      <c r="V1543" s="374">
        <v>7.0810295289865044</v>
      </c>
      <c r="W1543" s="374">
        <v>0.1193442911</v>
      </c>
      <c r="X1543" s="374">
        <v>0.11146872939999999</v>
      </c>
      <c r="Y1543" s="374">
        <v>7.0652655165189371</v>
      </c>
      <c r="Z1543" s="374">
        <v>0.50487456509999995</v>
      </c>
      <c r="AA1543" s="374">
        <v>0.47150474669999998</v>
      </c>
      <c r="AB1543" s="374">
        <v>7.0773027490287133</v>
      </c>
    </row>
    <row r="1544" spans="1:28" x14ac:dyDescent="0.25">
      <c r="A1544" s="373" t="s">
        <v>624</v>
      </c>
      <c r="B1544" s="374">
        <v>0.35246225219999999</v>
      </c>
      <c r="C1544" s="374">
        <v>0.3488103608</v>
      </c>
      <c r="D1544" s="374">
        <v>1.0469561143838568</v>
      </c>
      <c r="E1544" s="374">
        <v>0.12411294339999999</v>
      </c>
      <c r="F1544" s="374">
        <v>0.1221622877</v>
      </c>
      <c r="G1544" s="374">
        <v>1.5967740427310195</v>
      </c>
      <c r="H1544" s="374">
        <v>0.4765751956</v>
      </c>
      <c r="I1544" s="374">
        <v>0.47097264859999999</v>
      </c>
      <c r="J1544" s="374">
        <v>1.189569504015564</v>
      </c>
      <c r="K1544" s="374">
        <v>0.36044765169999998</v>
      </c>
      <c r="L1544" s="374">
        <v>0.30588129120000002</v>
      </c>
      <c r="M1544" s="374">
        <v>17.83906439191858</v>
      </c>
      <c r="N1544" s="374">
        <v>0.11311038700000001</v>
      </c>
      <c r="O1544" s="374">
        <v>0.10272000169999999</v>
      </c>
      <c r="P1544" s="374">
        <v>10.115250319354319</v>
      </c>
      <c r="Q1544" s="374">
        <v>0.47355803870000002</v>
      </c>
      <c r="R1544" s="374">
        <v>0.40860129290000002</v>
      </c>
      <c r="S1544" s="374">
        <v>15.897342208336408</v>
      </c>
      <c r="T1544" s="374">
        <v>0.35599270509999997</v>
      </c>
      <c r="U1544" s="374">
        <v>0.33001368980000001</v>
      </c>
      <c r="V1544" s="374">
        <v>7.8721023105872368</v>
      </c>
      <c r="W1544" s="374">
        <v>0.1192485648</v>
      </c>
      <c r="X1544" s="374">
        <v>0.1136494022</v>
      </c>
      <c r="Y1544" s="374">
        <v>4.9266978018472907</v>
      </c>
      <c r="Z1544" s="374">
        <v>0.47524126979999998</v>
      </c>
      <c r="AA1544" s="374">
        <v>0.44366309199999998</v>
      </c>
      <c r="AB1544" s="374">
        <v>7.1176030572315474</v>
      </c>
    </row>
    <row r="1545" spans="1:28" x14ac:dyDescent="0.25">
      <c r="A1545" s="373" t="s">
        <v>625</v>
      </c>
      <c r="B1545" s="374">
        <v>0.30710798900000003</v>
      </c>
      <c r="C1545" s="374">
        <v>0.28474824100000001</v>
      </c>
      <c r="D1545" s="374">
        <v>7.8524622036207914</v>
      </c>
      <c r="E1545" s="374">
        <v>0.1045243874</v>
      </c>
      <c r="F1545" s="374">
        <v>9.6434918199999997E-2</v>
      </c>
      <c r="G1545" s="374">
        <v>8.3885270511900636</v>
      </c>
      <c r="H1545" s="374">
        <v>0.4116323764</v>
      </c>
      <c r="I1545" s="374">
        <v>0.38118315930000002</v>
      </c>
      <c r="J1545" s="374">
        <v>7.9880803642838005</v>
      </c>
      <c r="K1545" s="374">
        <v>0.29329941500000001</v>
      </c>
      <c r="L1545" s="374">
        <v>0.26130901220000002</v>
      </c>
      <c r="M1545" s="374">
        <v>12.242364903784964</v>
      </c>
      <c r="N1545" s="374">
        <v>8.7847153400000003E-2</v>
      </c>
      <c r="O1545" s="374">
        <v>7.7055317900000003E-2</v>
      </c>
      <c r="P1545" s="374">
        <v>14.005309165040769</v>
      </c>
      <c r="Q1545" s="374">
        <v>0.3811465684</v>
      </c>
      <c r="R1545" s="374">
        <v>0.3383643301</v>
      </c>
      <c r="S1545" s="374">
        <v>12.643838163247345</v>
      </c>
      <c r="T1545" s="374">
        <v>0.30100303210000001</v>
      </c>
      <c r="U1545" s="374">
        <v>0.27448527760000002</v>
      </c>
      <c r="V1545" s="374">
        <v>9.6609023011586146</v>
      </c>
      <c r="W1545" s="374">
        <v>9.7151157200000005E-2</v>
      </c>
      <c r="X1545" s="374">
        <v>8.7949479900000002E-2</v>
      </c>
      <c r="Y1545" s="374">
        <v>10.462457891123922</v>
      </c>
      <c r="Z1545" s="374">
        <v>0.39815418940000002</v>
      </c>
      <c r="AA1545" s="374">
        <v>0.36243475749999998</v>
      </c>
      <c r="AB1545" s="374">
        <v>9.8554101561299845</v>
      </c>
    </row>
    <row r="1546" spans="1:28" x14ac:dyDescent="0.25">
      <c r="A1546" s="373" t="s">
        <v>626</v>
      </c>
      <c r="B1546" s="374">
        <v>0.21276701549999999</v>
      </c>
      <c r="C1546" s="374">
        <v>0.197905092</v>
      </c>
      <c r="D1546" s="374">
        <v>7.5096215816417677</v>
      </c>
      <c r="E1546" s="374">
        <v>6.9488356900000006E-2</v>
      </c>
      <c r="F1546" s="374">
        <v>6.5459861199999997E-2</v>
      </c>
      <c r="G1546" s="374">
        <v>6.1541464130082879</v>
      </c>
      <c r="H1546" s="374">
        <v>0.28225537249999999</v>
      </c>
      <c r="I1546" s="374">
        <v>0.26336495319999997</v>
      </c>
      <c r="J1546" s="374">
        <v>7.1727156823537586</v>
      </c>
      <c r="K1546" s="374">
        <v>0.21102571610000001</v>
      </c>
      <c r="L1546" s="374">
        <v>0.17689382349999999</v>
      </c>
      <c r="M1546" s="374">
        <v>19.295129657254549</v>
      </c>
      <c r="N1546" s="374">
        <v>6.51898915E-2</v>
      </c>
      <c r="O1546" s="374">
        <v>6.1794060499999998E-2</v>
      </c>
      <c r="P1546" s="374">
        <v>5.4954003224954029</v>
      </c>
      <c r="Q1546" s="374">
        <v>0.27621560760000002</v>
      </c>
      <c r="R1546" s="374">
        <v>0.23868788399999999</v>
      </c>
      <c r="S1546" s="374">
        <v>15.722508814062808</v>
      </c>
      <c r="T1546" s="374">
        <v>0.21199716360000001</v>
      </c>
      <c r="U1546" s="374">
        <v>0.18870522100000001</v>
      </c>
      <c r="V1546" s="374">
        <v>12.34303029697308</v>
      </c>
      <c r="W1546" s="374">
        <v>6.7587947400000001E-2</v>
      </c>
      <c r="X1546" s="374">
        <v>6.3854775200000005E-2</v>
      </c>
      <c r="Y1546" s="374">
        <v>5.8463477293707378</v>
      </c>
      <c r="Z1546" s="374">
        <v>0.27958511089999999</v>
      </c>
      <c r="AA1546" s="374">
        <v>0.25255999620000003</v>
      </c>
      <c r="AB1546" s="374">
        <v>10.700473197108785</v>
      </c>
    </row>
    <row r="1547" spans="1:28" x14ac:dyDescent="0.25">
      <c r="A1547" s="373" t="s">
        <v>627</v>
      </c>
      <c r="B1547" s="374">
        <v>0.1061406808</v>
      </c>
      <c r="C1547" s="374">
        <v>9.7532483899999994E-2</v>
      </c>
      <c r="D1547" s="374">
        <v>8.8259793617334594</v>
      </c>
      <c r="E1547" s="374">
        <v>3.3923775599999997E-2</v>
      </c>
      <c r="F1547" s="374">
        <v>3.5222158900000002E-2</v>
      </c>
      <c r="G1547" s="374">
        <v>-3.6862683621588066</v>
      </c>
      <c r="H1547" s="374">
        <v>0.1400644563</v>
      </c>
      <c r="I1547" s="374">
        <v>0.13275464279999999</v>
      </c>
      <c r="J1547" s="374">
        <v>5.506258271518627</v>
      </c>
      <c r="K1547" s="374">
        <v>0.114024797</v>
      </c>
      <c r="L1547" s="374">
        <v>0.1006171815</v>
      </c>
      <c r="M1547" s="374">
        <v>13.325373758357561</v>
      </c>
      <c r="N1547" s="374">
        <v>3.2847230099999999E-2</v>
      </c>
      <c r="O1547" s="374">
        <v>2.27574953E-2</v>
      </c>
      <c r="P1547" s="374">
        <v>44.335875574145447</v>
      </c>
      <c r="Q1547" s="374">
        <v>0.1468720271</v>
      </c>
      <c r="R1547" s="374">
        <v>0.1233746768</v>
      </c>
      <c r="S1547" s="374">
        <v>19.045521260486087</v>
      </c>
      <c r="T1547" s="374">
        <v>0.1096263549</v>
      </c>
      <c r="U1547" s="374">
        <v>9.8883131499999999E-2</v>
      </c>
      <c r="V1547" s="374">
        <v>10.864566318877156</v>
      </c>
      <c r="W1547" s="374">
        <v>3.34478203E-2</v>
      </c>
      <c r="X1547" s="374">
        <v>2.97644543E-2</v>
      </c>
      <c r="Y1547" s="374">
        <v>12.375049657806091</v>
      </c>
      <c r="Z1547" s="374">
        <v>0.14307417519999999</v>
      </c>
      <c r="AA1547" s="374">
        <v>0.12864758579999999</v>
      </c>
      <c r="AB1547" s="374">
        <v>11.214038188348185</v>
      </c>
    </row>
    <row r="1548" spans="1:28" x14ac:dyDescent="0.25">
      <c r="A1548" s="373" t="s">
        <v>628</v>
      </c>
      <c r="B1548" s="374">
        <v>5.55024405E-2</v>
      </c>
      <c r="C1548" s="374">
        <v>5.40624195E-2</v>
      </c>
      <c r="D1548" s="374">
        <v>2.6636266251457652</v>
      </c>
      <c r="E1548" s="374">
        <v>1.69687819E-2</v>
      </c>
      <c r="F1548" s="374">
        <v>1.61155885E-2</v>
      </c>
      <c r="G1548" s="374">
        <v>5.2942118744220945</v>
      </c>
      <c r="H1548" s="374">
        <v>7.2471222399999993E-2</v>
      </c>
      <c r="I1548" s="374">
        <v>7.0178008E-2</v>
      </c>
      <c r="J1548" s="374">
        <v>3.267710876033969</v>
      </c>
      <c r="K1548" s="374">
        <v>5.9724697E-2</v>
      </c>
      <c r="L1548" s="374">
        <v>5.0325389599999999E-2</v>
      </c>
      <c r="M1548" s="374">
        <v>18.677068324176481</v>
      </c>
      <c r="N1548" s="374">
        <v>1.55237042E-2</v>
      </c>
      <c r="O1548" s="374">
        <v>1.3913397100000001E-2</v>
      </c>
      <c r="P1548" s="374">
        <v>11.573788115340999</v>
      </c>
      <c r="Q1548" s="374">
        <v>7.5248401199999995E-2</v>
      </c>
      <c r="R1548" s="374">
        <v>6.4238786699999995E-2</v>
      </c>
      <c r="S1548" s="374">
        <v>17.138577899074804</v>
      </c>
      <c r="T1548" s="374">
        <v>5.7369157099999998E-2</v>
      </c>
      <c r="U1548" s="374">
        <v>5.2426145399999999E-2</v>
      </c>
      <c r="V1548" s="374">
        <v>9.4285239974938087</v>
      </c>
      <c r="W1548" s="374">
        <v>1.6329893599999999E-2</v>
      </c>
      <c r="X1548" s="374">
        <v>1.51513499E-2</v>
      </c>
      <c r="Y1548" s="374">
        <v>7.7784732566964276</v>
      </c>
      <c r="Z1548" s="374">
        <v>7.3699050599999996E-2</v>
      </c>
      <c r="AA1548" s="374">
        <v>6.7577495299999998E-2</v>
      </c>
      <c r="AB1548" s="374">
        <v>9.0585708641971472</v>
      </c>
    </row>
    <row r="1549" spans="1:28" s="340" customFormat="1" x14ac:dyDescent="0.25">
      <c r="A1549" s="379" t="s">
        <v>32</v>
      </c>
      <c r="B1549" s="375">
        <v>2.5865243414000001</v>
      </c>
      <c r="C1549" s="375">
        <v>2.5136700607</v>
      </c>
      <c r="D1549" s="375">
        <v>2.8983231267715404</v>
      </c>
      <c r="E1549" s="375">
        <v>0.82552143529999999</v>
      </c>
      <c r="F1549" s="375">
        <v>0.80130142039999996</v>
      </c>
      <c r="G1549" s="375">
        <v>3.0225847956078411</v>
      </c>
      <c r="H1549" s="375">
        <v>3.4120457766999999</v>
      </c>
      <c r="I1549" s="375">
        <v>3.3149714810000002</v>
      </c>
      <c r="J1549" s="375">
        <v>2.9283599046443731</v>
      </c>
      <c r="K1549" s="375">
        <v>2.9442435194000001</v>
      </c>
      <c r="L1549" s="375">
        <v>2.5766445318</v>
      </c>
      <c r="M1549" s="375">
        <v>14.266577444549622</v>
      </c>
      <c r="N1549" s="375">
        <v>0.8196573801</v>
      </c>
      <c r="O1549" s="375">
        <v>0.73417676040000002</v>
      </c>
      <c r="P1549" s="375">
        <v>11.64305713700713</v>
      </c>
      <c r="Q1549" s="375">
        <v>3.7639008994999998</v>
      </c>
      <c r="R1549" s="375">
        <v>3.3108212922</v>
      </c>
      <c r="S1549" s="375">
        <v>13.684810121507173</v>
      </c>
      <c r="T1549" s="375">
        <v>2.7446768160000001</v>
      </c>
      <c r="U1549" s="375">
        <v>2.5412436937999998</v>
      </c>
      <c r="V1549" s="375">
        <v>8.0052583188431115</v>
      </c>
      <c r="W1549" s="375">
        <v>0.82292885739999999</v>
      </c>
      <c r="X1549" s="375">
        <v>0.77191060990000004</v>
      </c>
      <c r="Y1549" s="375">
        <v>6.6093465805074691</v>
      </c>
      <c r="Z1549" s="375">
        <v>3.5676056734000001</v>
      </c>
      <c r="AA1549" s="375">
        <v>3.3131543037000002</v>
      </c>
      <c r="AB1549" s="375">
        <v>7.6800337797680696</v>
      </c>
    </row>
    <row r="1550" spans="1:28" x14ac:dyDescent="0.25">
      <c r="A1550" s="1071"/>
      <c r="B1550" s="1072"/>
      <c r="C1550" s="1072"/>
      <c r="D1550" s="1072"/>
      <c r="E1550" s="1072"/>
      <c r="F1550" s="1072"/>
      <c r="G1550" s="1072"/>
      <c r="H1550" s="1072"/>
      <c r="I1550" s="1072"/>
      <c r="J1550" s="1072"/>
      <c r="K1550" s="1072"/>
      <c r="L1550" s="1072"/>
      <c r="M1550" s="1072"/>
      <c r="N1550" s="1072"/>
      <c r="O1550" s="1072"/>
      <c r="P1550" s="1072"/>
      <c r="Q1550" s="1072"/>
      <c r="R1550" s="1072"/>
      <c r="S1550" s="1072"/>
      <c r="T1550" s="1072"/>
      <c r="U1550" s="1072"/>
      <c r="V1550" s="1072"/>
      <c r="W1550" s="1072"/>
      <c r="X1550" s="1072"/>
      <c r="Y1550" s="1072"/>
      <c r="Z1550" s="1072"/>
      <c r="AA1550" s="1072"/>
      <c r="AB1550" s="1072"/>
    </row>
    <row r="1551" spans="1:28" x14ac:dyDescent="0.25">
      <c r="A1551" s="1088" t="s">
        <v>657</v>
      </c>
      <c r="B1551" s="1077"/>
      <c r="C1551" s="1077"/>
      <c r="D1551" s="1077"/>
      <c r="E1551" s="1077"/>
      <c r="F1551" s="1077"/>
      <c r="G1551" s="1077"/>
      <c r="H1551" s="1077"/>
      <c r="I1551" s="1077"/>
      <c r="J1551" s="1077"/>
      <c r="K1551" s="1077"/>
      <c r="L1551" s="1077"/>
      <c r="M1551" s="1077"/>
      <c r="N1551" s="1077"/>
      <c r="O1551" s="1077"/>
      <c r="P1551" s="1077"/>
      <c r="Q1551" s="1077"/>
      <c r="R1551" s="1077"/>
      <c r="S1551" s="1077"/>
      <c r="T1551" s="1077"/>
      <c r="U1551" s="1077"/>
      <c r="V1551" s="1077"/>
      <c r="W1551" s="1077"/>
      <c r="X1551" s="1077"/>
      <c r="Y1551" s="1077"/>
      <c r="Z1551" s="1077"/>
      <c r="AA1551" s="1077"/>
      <c r="AB1551" s="1078"/>
    </row>
    <row r="1552" spans="1:28" x14ac:dyDescent="0.25">
      <c r="A1552" s="1082" t="s">
        <v>609</v>
      </c>
      <c r="B1552" s="1077"/>
      <c r="C1552" s="1077"/>
      <c r="D1552" s="1077"/>
      <c r="E1552" s="1077"/>
      <c r="F1552" s="1077"/>
      <c r="G1552" s="1077"/>
      <c r="H1552" s="1077"/>
      <c r="I1552" s="1077"/>
      <c r="J1552" s="1077"/>
      <c r="K1552" s="1077"/>
      <c r="L1552" s="1077"/>
      <c r="M1552" s="1077"/>
      <c r="N1552" s="1077"/>
      <c r="O1552" s="1077"/>
      <c r="P1552" s="1077"/>
      <c r="Q1552" s="1077"/>
      <c r="R1552" s="1077"/>
      <c r="S1552" s="1077"/>
      <c r="T1552" s="1077"/>
      <c r="U1552" s="1077"/>
      <c r="V1552" s="1077"/>
      <c r="W1552" s="1077"/>
      <c r="X1552" s="1077"/>
      <c r="Y1552" s="1077"/>
      <c r="Z1552" s="1077"/>
      <c r="AA1552" s="1077"/>
      <c r="AB1552" s="1078"/>
    </row>
    <row r="1553" spans="1:28" x14ac:dyDescent="0.25">
      <c r="A1553" s="373" t="s">
        <v>610</v>
      </c>
      <c r="B1553" s="374">
        <v>0</v>
      </c>
      <c r="C1553" s="374">
        <v>0</v>
      </c>
      <c r="D1553" s="374">
        <v>0</v>
      </c>
      <c r="E1553" s="374">
        <v>2.022282E-4</v>
      </c>
      <c r="F1553" s="374">
        <v>0</v>
      </c>
      <c r="G1553" s="374">
        <v>0</v>
      </c>
      <c r="H1553" s="374">
        <v>2.022282E-4</v>
      </c>
      <c r="I1553" s="374">
        <v>0</v>
      </c>
      <c r="J1553" s="374">
        <v>0</v>
      </c>
      <c r="K1553" s="374">
        <v>0</v>
      </c>
      <c r="L1553" s="374">
        <v>0</v>
      </c>
      <c r="M1553" s="374">
        <v>0</v>
      </c>
      <c r="N1553" s="374">
        <v>2.551842E-4</v>
      </c>
      <c r="O1553" s="374">
        <v>0</v>
      </c>
      <c r="P1553" s="374">
        <v>0</v>
      </c>
      <c r="Q1553" s="374">
        <v>2.551842E-4</v>
      </c>
      <c r="R1553" s="374">
        <v>0</v>
      </c>
      <c r="S1553" s="374">
        <v>0</v>
      </c>
      <c r="T1553" s="374">
        <v>0</v>
      </c>
      <c r="U1553" s="374">
        <v>0</v>
      </c>
      <c r="V1553" s="374">
        <v>0</v>
      </c>
      <c r="W1553" s="374">
        <v>2.2564070000000001E-4</v>
      </c>
      <c r="X1553" s="374">
        <v>0</v>
      </c>
      <c r="Y1553" s="374">
        <v>0</v>
      </c>
      <c r="Z1553" s="374">
        <v>2.2564070000000001E-4</v>
      </c>
      <c r="AA1553" s="374">
        <v>0</v>
      </c>
      <c r="AB1553" s="374">
        <v>0</v>
      </c>
    </row>
    <row r="1554" spans="1:28" x14ac:dyDescent="0.25">
      <c r="A1554" s="373" t="s">
        <v>611</v>
      </c>
      <c r="B1554" s="374">
        <v>0</v>
      </c>
      <c r="C1554" s="374">
        <v>0</v>
      </c>
      <c r="D1554" s="374">
        <v>0</v>
      </c>
      <c r="E1554" s="374">
        <v>4.0445630000000003E-4</v>
      </c>
      <c r="F1554" s="374">
        <v>6.0958759999999996E-4</v>
      </c>
      <c r="G1554" s="374">
        <v>-33.650832136349216</v>
      </c>
      <c r="H1554" s="374">
        <v>4.0445630000000003E-4</v>
      </c>
      <c r="I1554" s="374">
        <v>6.0958759999999996E-4</v>
      </c>
      <c r="J1554" s="374">
        <v>-33.650832136349216</v>
      </c>
      <c r="K1554" s="374">
        <v>5.103684E-4</v>
      </c>
      <c r="L1554" s="374">
        <v>0</v>
      </c>
      <c r="M1554" s="374">
        <v>0</v>
      </c>
      <c r="N1554" s="374">
        <v>5.103684E-4</v>
      </c>
      <c r="O1554" s="374">
        <v>7.8262860000000004E-4</v>
      </c>
      <c r="P1554" s="374">
        <v>-34.787918560604616</v>
      </c>
      <c r="Q1554" s="374">
        <v>1.0207367E-3</v>
      </c>
      <c r="R1554" s="374">
        <v>7.8262860000000004E-4</v>
      </c>
      <c r="S1554" s="374">
        <v>30.424150101337965</v>
      </c>
      <c r="T1554" s="374">
        <v>2.2564070000000001E-4</v>
      </c>
      <c r="U1554" s="374">
        <v>0</v>
      </c>
      <c r="V1554" s="374">
        <v>0</v>
      </c>
      <c r="W1554" s="374">
        <v>4.512815E-4</v>
      </c>
      <c r="X1554" s="374">
        <v>6.8535429999999999E-4</v>
      </c>
      <c r="Y1554" s="374">
        <v>-34.153546567082159</v>
      </c>
      <c r="Z1554" s="374">
        <v>6.7692220000000001E-4</v>
      </c>
      <c r="AA1554" s="374">
        <v>6.8535429999999999E-4</v>
      </c>
      <c r="AB1554" s="374">
        <v>-1.2303271461198917</v>
      </c>
    </row>
    <row r="1555" spans="1:28" x14ac:dyDescent="0.25">
      <c r="A1555" s="373" t="s">
        <v>612</v>
      </c>
      <c r="B1555" s="374">
        <v>1.2133689999999999E-3</v>
      </c>
      <c r="C1555" s="374">
        <v>1.0159794000000001E-3</v>
      </c>
      <c r="D1555" s="374">
        <v>19.428504160615834</v>
      </c>
      <c r="E1555" s="374">
        <v>2.6289662E-3</v>
      </c>
      <c r="F1555" s="374">
        <v>1.4223712E-3</v>
      </c>
      <c r="G1555" s="374">
        <v>84.829825013329852</v>
      </c>
      <c r="H1555" s="374">
        <v>3.8423352000000002E-3</v>
      </c>
      <c r="I1555" s="374">
        <v>2.4383505999999999E-3</v>
      </c>
      <c r="J1555" s="374">
        <v>57.579275105064887</v>
      </c>
      <c r="K1555" s="374">
        <v>1.0207367E-3</v>
      </c>
      <c r="L1555" s="374">
        <v>5.2175240000000003E-4</v>
      </c>
      <c r="M1555" s="374">
        <v>95.636225152006958</v>
      </c>
      <c r="N1555" s="374">
        <v>3.8277627E-3</v>
      </c>
      <c r="O1555" s="374">
        <v>4.6957715000000002E-3</v>
      </c>
      <c r="P1555" s="374">
        <v>-18.484902853556662</v>
      </c>
      <c r="Q1555" s="374">
        <v>4.8484994000000002E-3</v>
      </c>
      <c r="R1555" s="374">
        <v>5.2175238999999998E-3</v>
      </c>
      <c r="S1555" s="374">
        <v>-7.072789834273685</v>
      </c>
      <c r="T1555" s="374">
        <v>1.1282037E-3</v>
      </c>
      <c r="U1555" s="374">
        <v>7.9958009999999996E-4</v>
      </c>
      <c r="V1555" s="374">
        <v>41.099522111668364</v>
      </c>
      <c r="W1555" s="374">
        <v>3.1589703000000002E-3</v>
      </c>
      <c r="X1555" s="374">
        <v>2.8556431000000002E-3</v>
      </c>
      <c r="Y1555" s="374">
        <v>10.622027661650012</v>
      </c>
      <c r="Z1555" s="374">
        <v>4.2871740000000004E-3</v>
      </c>
      <c r="AA1555" s="374">
        <v>3.6552231E-3</v>
      </c>
      <c r="AB1555" s="374">
        <v>17.288982989848158</v>
      </c>
    </row>
    <row r="1556" spans="1:28" x14ac:dyDescent="0.25">
      <c r="A1556" s="373" t="s">
        <v>613</v>
      </c>
      <c r="B1556" s="374">
        <v>3.0334225999999998E-3</v>
      </c>
      <c r="C1556" s="374">
        <v>4.6735053000000002E-3</v>
      </c>
      <c r="D1556" s="374">
        <v>-35.093202954108136</v>
      </c>
      <c r="E1556" s="374">
        <v>7.2802140999999997E-3</v>
      </c>
      <c r="F1556" s="374">
        <v>7.7214435000000003E-3</v>
      </c>
      <c r="G1556" s="374">
        <v>-5.7143382581249291</v>
      </c>
      <c r="H1556" s="374">
        <v>1.03136367E-2</v>
      </c>
      <c r="I1556" s="374">
        <v>1.23949488E-2</v>
      </c>
      <c r="J1556" s="374">
        <v>-16.791615145679341</v>
      </c>
      <c r="K1556" s="374">
        <v>7.6555253000000004E-3</v>
      </c>
      <c r="L1556" s="374">
        <v>5.2175238999999998E-3</v>
      </c>
      <c r="M1556" s="374">
        <v>46.727172634513494</v>
      </c>
      <c r="N1556" s="374">
        <v>1.09729197E-2</v>
      </c>
      <c r="O1556" s="374">
        <v>9.3915430000000005E-3</v>
      </c>
      <c r="P1556" s="374">
        <v>16.838305483987014</v>
      </c>
      <c r="Q1556" s="374">
        <v>1.8628445E-2</v>
      </c>
      <c r="R1556" s="374">
        <v>1.46090669E-2</v>
      </c>
      <c r="S1556" s="374">
        <v>27.512900909502982</v>
      </c>
      <c r="T1556" s="374">
        <v>5.0769166000000001E-3</v>
      </c>
      <c r="U1556" s="374">
        <v>4.9117060999999997E-3</v>
      </c>
      <c r="V1556" s="374">
        <v>3.3636071995431616</v>
      </c>
      <c r="W1556" s="374">
        <v>8.9128091000000003E-3</v>
      </c>
      <c r="X1556" s="374">
        <v>8.4527035000000004E-3</v>
      </c>
      <c r="Y1556" s="374">
        <v>5.4432951540297037</v>
      </c>
      <c r="Z1556" s="374">
        <v>1.3989725600000001E-2</v>
      </c>
      <c r="AA1556" s="374">
        <v>1.33644096E-2</v>
      </c>
      <c r="AB1556" s="374">
        <v>4.6789646435260401</v>
      </c>
    </row>
    <row r="1557" spans="1:28" x14ac:dyDescent="0.25">
      <c r="A1557" s="373" t="s">
        <v>614</v>
      </c>
      <c r="B1557" s="374">
        <v>1.4762656399999999E-2</v>
      </c>
      <c r="C1557" s="374">
        <v>1.1582165300000001E-2</v>
      </c>
      <c r="D1557" s="374">
        <v>27.460246142403079</v>
      </c>
      <c r="E1557" s="374">
        <v>3.6805526999999998E-2</v>
      </c>
      <c r="F1557" s="374">
        <v>3.7388042199999999E-2</v>
      </c>
      <c r="G1557" s="374">
        <v>-1.558025415944353</v>
      </c>
      <c r="H1557" s="374">
        <v>5.1568183400000002E-2</v>
      </c>
      <c r="I1557" s="374">
        <v>4.8970207500000001E-2</v>
      </c>
      <c r="J1557" s="374">
        <v>5.305217258881334</v>
      </c>
      <c r="K1557" s="374">
        <v>2.11802868E-2</v>
      </c>
      <c r="L1557" s="374">
        <v>2.5044114700000002E-2</v>
      </c>
      <c r="M1557" s="374">
        <v>-15.428087382142531</v>
      </c>
      <c r="N1557" s="374">
        <v>6.2264939499999998E-2</v>
      </c>
      <c r="O1557" s="374">
        <v>6.8088686900000001E-2</v>
      </c>
      <c r="P1557" s="374">
        <v>-8.5531791919459152</v>
      </c>
      <c r="Q1557" s="374">
        <v>8.3445226299999994E-2</v>
      </c>
      <c r="R1557" s="374">
        <v>9.3132801599999995E-2</v>
      </c>
      <c r="S1557" s="374">
        <v>-10.401893998215128</v>
      </c>
      <c r="T1557" s="374">
        <v>1.7599977400000001E-2</v>
      </c>
      <c r="U1557" s="374">
        <v>1.7476535599999999E-2</v>
      </c>
      <c r="V1557" s="374">
        <v>0.70632877605332212</v>
      </c>
      <c r="W1557" s="374">
        <v>4.8061476700000001E-2</v>
      </c>
      <c r="X1557" s="374">
        <v>5.0830446699999997E-2</v>
      </c>
      <c r="Y1557" s="374">
        <v>-5.4474634392697503</v>
      </c>
      <c r="Z1557" s="374">
        <v>6.5661454100000002E-2</v>
      </c>
      <c r="AA1557" s="374">
        <v>6.8306982299999999E-2</v>
      </c>
      <c r="AB1557" s="374">
        <v>-3.8729982073882341</v>
      </c>
    </row>
    <row r="1558" spans="1:28" x14ac:dyDescent="0.25">
      <c r="A1558" s="373" t="s">
        <v>615</v>
      </c>
      <c r="B1558" s="374">
        <v>2.1638414200000001E-2</v>
      </c>
      <c r="C1558" s="374">
        <v>2.0319588199999999E-2</v>
      </c>
      <c r="D1558" s="374">
        <v>6.4904169662257427</v>
      </c>
      <c r="E1558" s="374">
        <v>6.9364262400000001E-2</v>
      </c>
      <c r="F1558" s="374">
        <v>7.0102579200000001E-2</v>
      </c>
      <c r="G1558" s="374">
        <v>-1.0531949158298581</v>
      </c>
      <c r="H1558" s="374">
        <v>9.1002676599999999E-2</v>
      </c>
      <c r="I1558" s="374">
        <v>9.0422167400000003E-2</v>
      </c>
      <c r="J1558" s="374">
        <v>0.64199876721822147</v>
      </c>
      <c r="K1558" s="374">
        <v>2.5263233600000001E-2</v>
      </c>
      <c r="L1558" s="374">
        <v>2.29571051E-2</v>
      </c>
      <c r="M1558" s="374">
        <v>10.045380242650893</v>
      </c>
      <c r="N1558" s="374">
        <v>8.6252252200000004E-2</v>
      </c>
      <c r="O1558" s="374">
        <v>9.5741563500000001E-2</v>
      </c>
      <c r="P1558" s="374">
        <v>-9.9113811735485164</v>
      </c>
      <c r="Q1558" s="374">
        <v>0.1115154859</v>
      </c>
      <c r="R1558" s="374">
        <v>0.1186986687</v>
      </c>
      <c r="S1558" s="374">
        <v>-6.051611933538048</v>
      </c>
      <c r="T1558" s="374">
        <v>2.3240995800000001E-2</v>
      </c>
      <c r="U1558" s="374">
        <v>2.1474435900000002E-2</v>
      </c>
      <c r="V1558" s="374">
        <v>8.2263390210869147</v>
      </c>
      <c r="W1558" s="374">
        <v>7.6830670500000003E-2</v>
      </c>
      <c r="X1558" s="374">
        <v>8.1328714699999999E-2</v>
      </c>
      <c r="Y1558" s="374">
        <v>-5.5306962818631566</v>
      </c>
      <c r="Z1558" s="374">
        <v>0.1000716663</v>
      </c>
      <c r="AA1558" s="374">
        <v>0.1028031506</v>
      </c>
      <c r="AB1558" s="374">
        <v>-2.6570044634410261</v>
      </c>
    </row>
    <row r="1559" spans="1:28" x14ac:dyDescent="0.25">
      <c r="A1559" s="373" t="s">
        <v>616</v>
      </c>
      <c r="B1559" s="374">
        <v>2.6087434E-2</v>
      </c>
      <c r="C1559" s="374">
        <v>2.80410317E-2</v>
      </c>
      <c r="D1559" s="374">
        <v>-6.9669251862797932</v>
      </c>
      <c r="E1559" s="374">
        <v>7.4217738500000005E-2</v>
      </c>
      <c r="F1559" s="374">
        <v>7.3353713299999998E-2</v>
      </c>
      <c r="G1559" s="374">
        <v>1.1778888363378925</v>
      </c>
      <c r="H1559" s="374">
        <v>0.1003051724</v>
      </c>
      <c r="I1559" s="374">
        <v>0.10139474499999999</v>
      </c>
      <c r="J1559" s="374">
        <v>-1.0745848811000935</v>
      </c>
      <c r="K1559" s="374">
        <v>2.8070259600000001E-2</v>
      </c>
      <c r="L1559" s="374">
        <v>3.0522514800000001E-2</v>
      </c>
      <c r="M1559" s="374">
        <v>-8.0342501791497156</v>
      </c>
      <c r="N1559" s="374">
        <v>6.8644543899999994E-2</v>
      </c>
      <c r="O1559" s="374">
        <v>6.7045182100000003E-2</v>
      </c>
      <c r="P1559" s="374">
        <v>2.3854984801361168</v>
      </c>
      <c r="Q1559" s="374">
        <v>9.6714803500000002E-2</v>
      </c>
      <c r="R1559" s="374">
        <v>9.7567696900000001E-2</v>
      </c>
      <c r="S1559" s="374">
        <v>-0.87415551160765492</v>
      </c>
      <c r="T1559" s="374">
        <v>2.6964067899999999E-2</v>
      </c>
      <c r="U1559" s="374">
        <v>2.9127559300000001E-2</v>
      </c>
      <c r="V1559" s="374">
        <v>-7.4276439632894427</v>
      </c>
      <c r="W1559" s="374">
        <v>7.1753754000000003E-2</v>
      </c>
      <c r="X1559" s="374">
        <v>7.05914968E-2</v>
      </c>
      <c r="Y1559" s="374">
        <v>1.6464549594307654</v>
      </c>
      <c r="Z1559" s="374">
        <v>9.8717821900000002E-2</v>
      </c>
      <c r="AA1559" s="374">
        <v>9.9719056099999995E-2</v>
      </c>
      <c r="AB1559" s="374">
        <v>-1.004055031363249</v>
      </c>
    </row>
    <row r="1560" spans="1:28" x14ac:dyDescent="0.25">
      <c r="A1560" s="373" t="s">
        <v>617</v>
      </c>
      <c r="B1560" s="374">
        <v>4.1052318599999998E-2</v>
      </c>
      <c r="C1560" s="374">
        <v>4.36871146E-2</v>
      </c>
      <c r="D1560" s="374">
        <v>-6.0310597853033832</v>
      </c>
      <c r="E1560" s="374">
        <v>7.3408825799999994E-2</v>
      </c>
      <c r="F1560" s="374">
        <v>7.3353713299999998E-2</v>
      </c>
      <c r="G1560" s="374">
        <v>7.5132529112198476E-2</v>
      </c>
      <c r="H1560" s="374">
        <v>0.1144611443</v>
      </c>
      <c r="I1560" s="374">
        <v>0.11704082790000001</v>
      </c>
      <c r="J1560" s="374">
        <v>-2.2040886469156695</v>
      </c>
      <c r="K1560" s="374">
        <v>4.1084652700000002E-2</v>
      </c>
      <c r="L1560" s="374">
        <v>4.9566476999999998E-2</v>
      </c>
      <c r="M1560" s="374">
        <v>-17.112017664680902</v>
      </c>
      <c r="N1560" s="374">
        <v>5.8181992600000003E-2</v>
      </c>
      <c r="O1560" s="374">
        <v>6.3132039200000004E-2</v>
      </c>
      <c r="P1560" s="374">
        <v>-7.8407836381119145</v>
      </c>
      <c r="Q1560" s="374">
        <v>9.9266645299999998E-2</v>
      </c>
      <c r="R1560" s="374">
        <v>0.1126985162</v>
      </c>
      <c r="S1560" s="374">
        <v>-11.918409711946143</v>
      </c>
      <c r="T1560" s="374">
        <v>4.10666139E-2</v>
      </c>
      <c r="U1560" s="374">
        <v>4.6261417800000003E-2</v>
      </c>
      <c r="V1560" s="374">
        <v>-11.229236255703345</v>
      </c>
      <c r="W1560" s="374">
        <v>6.6676837399999994E-2</v>
      </c>
      <c r="X1560" s="374">
        <v>6.8878110899999997E-2</v>
      </c>
      <c r="Y1560" s="374">
        <v>-3.1958970291678046</v>
      </c>
      <c r="Z1560" s="374">
        <v>0.1077434513</v>
      </c>
      <c r="AA1560" s="374">
        <v>0.11513952869999999</v>
      </c>
      <c r="AB1560" s="374">
        <v>-6.4235779697090152</v>
      </c>
    </row>
    <row r="1561" spans="1:28" x14ac:dyDescent="0.25">
      <c r="A1561" s="373" t="s">
        <v>618</v>
      </c>
      <c r="B1561" s="374">
        <v>5.0961498899999999E-2</v>
      </c>
      <c r="C1561" s="374">
        <v>4.7751032200000001E-2</v>
      </c>
      <c r="D1561" s="374">
        <v>6.7233451343068573</v>
      </c>
      <c r="E1561" s="374">
        <v>7.5633335699999998E-2</v>
      </c>
      <c r="F1561" s="374">
        <v>7.0712166899999998E-2</v>
      </c>
      <c r="G1561" s="374">
        <v>6.9594371318862924</v>
      </c>
      <c r="H1561" s="374">
        <v>0.1265948345</v>
      </c>
      <c r="I1561" s="374">
        <v>0.1184631991</v>
      </c>
      <c r="J1561" s="374">
        <v>6.8642713195139482</v>
      </c>
      <c r="K1561" s="374">
        <v>4.5167599500000002E-2</v>
      </c>
      <c r="L1561" s="374">
        <v>4.5392457900000002E-2</v>
      </c>
      <c r="M1561" s="374">
        <v>-0.49536511218529755</v>
      </c>
      <c r="N1561" s="374">
        <v>4.8995362200000003E-2</v>
      </c>
      <c r="O1561" s="374">
        <v>5.5827505700000002E-2</v>
      </c>
      <c r="P1561" s="374">
        <v>-12.23795226803407</v>
      </c>
      <c r="Q1561" s="374">
        <v>9.41629618E-2</v>
      </c>
      <c r="R1561" s="374">
        <v>0.1012199636</v>
      </c>
      <c r="S1561" s="374">
        <v>-6.9719465893979038</v>
      </c>
      <c r="T1561" s="374">
        <v>4.8399937800000001E-2</v>
      </c>
      <c r="U1561" s="374">
        <v>4.6718320700000003E-2</v>
      </c>
      <c r="V1561" s="374">
        <v>3.5994810489838436</v>
      </c>
      <c r="W1561" s="374">
        <v>6.3856328200000007E-2</v>
      </c>
      <c r="X1561" s="374">
        <v>6.4194856300000006E-2</v>
      </c>
      <c r="Y1561" s="374">
        <v>-0.52734458726406697</v>
      </c>
      <c r="Z1561" s="374">
        <v>0.1122562661</v>
      </c>
      <c r="AA1561" s="374">
        <v>0.110913177</v>
      </c>
      <c r="AB1561" s="374">
        <v>1.2109373622937625</v>
      </c>
    </row>
    <row r="1562" spans="1:28" x14ac:dyDescent="0.25">
      <c r="A1562" s="373" t="s">
        <v>619</v>
      </c>
      <c r="B1562" s="374">
        <v>5.2781552400000001E-2</v>
      </c>
      <c r="C1562" s="374">
        <v>5.62852592E-2</v>
      </c>
      <c r="D1562" s="374">
        <v>-6.2249101270906104</v>
      </c>
      <c r="E1562" s="374">
        <v>5.6421659499999999E-2</v>
      </c>
      <c r="F1562" s="374">
        <v>5.48628881E-2</v>
      </c>
      <c r="G1562" s="374">
        <v>2.8412128015550042</v>
      </c>
      <c r="H1562" s="374">
        <v>0.1092032119</v>
      </c>
      <c r="I1562" s="374">
        <v>0.1111481473</v>
      </c>
      <c r="J1562" s="374">
        <v>-1.7498585871615346</v>
      </c>
      <c r="K1562" s="374">
        <v>5.1547203999999999E-2</v>
      </c>
      <c r="L1562" s="374">
        <v>6.3914667699999997E-2</v>
      </c>
      <c r="M1562" s="374">
        <v>-19.349961667719029</v>
      </c>
      <c r="N1562" s="374">
        <v>6.09890186E-2</v>
      </c>
      <c r="O1562" s="374">
        <v>7.1740953600000004E-2</v>
      </c>
      <c r="P1562" s="374">
        <v>-14.987164876492532</v>
      </c>
      <c r="Q1562" s="374">
        <v>0.1125362226</v>
      </c>
      <c r="R1562" s="374">
        <v>0.1356556213</v>
      </c>
      <c r="S1562" s="374">
        <v>-17.042713363769767</v>
      </c>
      <c r="T1562" s="374">
        <v>5.2235830300000001E-2</v>
      </c>
      <c r="U1562" s="374">
        <v>5.9625827399999998E-2</v>
      </c>
      <c r="V1562" s="374">
        <v>-12.393953127768242</v>
      </c>
      <c r="W1562" s="374">
        <v>5.84409506E-2</v>
      </c>
      <c r="X1562" s="374">
        <v>6.2253019E-2</v>
      </c>
      <c r="Y1562" s="374">
        <v>-6.1235076808082152</v>
      </c>
      <c r="Z1562" s="374">
        <v>0.11067678089999999</v>
      </c>
      <c r="AA1562" s="374">
        <v>0.1218788464</v>
      </c>
      <c r="AB1562" s="374">
        <v>-9.191148284449147</v>
      </c>
    </row>
    <row r="1563" spans="1:28" x14ac:dyDescent="0.25">
      <c r="A1563" s="373" t="s">
        <v>620</v>
      </c>
      <c r="B1563" s="374">
        <v>6.4308558099999996E-2</v>
      </c>
      <c r="C1563" s="374">
        <v>5.9333197499999997E-2</v>
      </c>
      <c r="D1563" s="374">
        <v>8.3854584105297789</v>
      </c>
      <c r="E1563" s="374">
        <v>5.1568183400000002E-2</v>
      </c>
      <c r="F1563" s="374">
        <v>4.5922269299999999E-2</v>
      </c>
      <c r="G1563" s="374">
        <v>12.294501526299806</v>
      </c>
      <c r="H1563" s="374">
        <v>0.11587674150000001</v>
      </c>
      <c r="I1563" s="374">
        <v>0.1052554668</v>
      </c>
      <c r="J1563" s="374">
        <v>10.090948264171296</v>
      </c>
      <c r="K1563" s="374">
        <v>7.2727490800000003E-2</v>
      </c>
      <c r="L1563" s="374">
        <v>8.6350020499999999E-2</v>
      </c>
      <c r="M1563" s="374">
        <v>-15.775942635705565</v>
      </c>
      <c r="N1563" s="374">
        <v>4.9505730599999999E-2</v>
      </c>
      <c r="O1563" s="374">
        <v>6.1566782E-2</v>
      </c>
      <c r="P1563" s="374">
        <v>-19.590192971268173</v>
      </c>
      <c r="Q1563" s="374">
        <v>0.12223322139999999</v>
      </c>
      <c r="R1563" s="374">
        <v>0.1479168025</v>
      </c>
      <c r="S1563" s="374">
        <v>-17.363531840813017</v>
      </c>
      <c r="T1563" s="374">
        <v>6.8030681800000006E-2</v>
      </c>
      <c r="U1563" s="374">
        <v>7.1162625399999999E-2</v>
      </c>
      <c r="V1563" s="374">
        <v>-4.4011074386246518</v>
      </c>
      <c r="W1563" s="374">
        <v>5.0656345200000001E-2</v>
      </c>
      <c r="X1563" s="374">
        <v>5.2772284000000003E-2</v>
      </c>
      <c r="Y1563" s="374">
        <v>-4.0095645661271773</v>
      </c>
      <c r="Z1563" s="374">
        <v>0.118687027</v>
      </c>
      <c r="AA1563" s="374">
        <v>0.1239349094</v>
      </c>
      <c r="AB1563" s="374">
        <v>-4.2343859574403346</v>
      </c>
    </row>
    <row r="1564" spans="1:28" x14ac:dyDescent="0.25">
      <c r="A1564" s="373" t="s">
        <v>621</v>
      </c>
      <c r="B1564" s="374">
        <v>5.2377096099999999E-2</v>
      </c>
      <c r="C1564" s="374">
        <v>5.4659692199999999E-2</v>
      </c>
      <c r="D1564" s="374">
        <v>-4.1760134536579008</v>
      </c>
      <c r="E1564" s="374">
        <v>4.4692425600000002E-2</v>
      </c>
      <c r="F1564" s="374">
        <v>4.36871146E-2</v>
      </c>
      <c r="G1564" s="374">
        <v>2.3011613589147384</v>
      </c>
      <c r="H1564" s="374">
        <v>9.7069521699999994E-2</v>
      </c>
      <c r="I1564" s="374">
        <v>9.8346806800000006E-2</v>
      </c>
      <c r="J1564" s="374">
        <v>-1.2987560466477865</v>
      </c>
      <c r="K1564" s="374">
        <v>7.75759902E-2</v>
      </c>
      <c r="L1564" s="374">
        <v>8.1654248999999998E-2</v>
      </c>
      <c r="M1564" s="374">
        <v>-4.9945457216806872</v>
      </c>
      <c r="N1564" s="374">
        <v>6.7878991400000005E-2</v>
      </c>
      <c r="O1564" s="374">
        <v>6.9914820200000005E-2</v>
      </c>
      <c r="P1564" s="374">
        <v>-2.9118701788494294</v>
      </c>
      <c r="Q1564" s="374">
        <v>0.14545498160000001</v>
      </c>
      <c r="R1564" s="374">
        <v>0.15156906919999999</v>
      </c>
      <c r="S1564" s="374">
        <v>-4.0338623389791106</v>
      </c>
      <c r="T1564" s="374">
        <v>6.35178671E-2</v>
      </c>
      <c r="U1564" s="374">
        <v>6.6479370699999998E-2</v>
      </c>
      <c r="V1564" s="374">
        <v>-4.4547708090744598</v>
      </c>
      <c r="W1564" s="374">
        <v>5.4943519199999999E-2</v>
      </c>
      <c r="X1564" s="374">
        <v>5.5171024200000002E-2</v>
      </c>
      <c r="Y1564" s="374">
        <v>-0.41236319843416247</v>
      </c>
      <c r="Z1564" s="374">
        <v>0.1184613863</v>
      </c>
      <c r="AA1564" s="374">
        <v>0.1216503949</v>
      </c>
      <c r="AB1564" s="374">
        <v>-2.6214535535387773</v>
      </c>
    </row>
    <row r="1565" spans="1:28" x14ac:dyDescent="0.25">
      <c r="A1565" s="373" t="s">
        <v>622</v>
      </c>
      <c r="B1565" s="374">
        <v>6.5319698999999995E-2</v>
      </c>
      <c r="C1565" s="374">
        <v>6.5632269800000004E-2</v>
      </c>
      <c r="D1565" s="374">
        <v>-0.47624560441457131</v>
      </c>
      <c r="E1565" s="374">
        <v>3.9434493199999997E-2</v>
      </c>
      <c r="F1565" s="374">
        <v>4.1045568099999999E-2</v>
      </c>
      <c r="G1565" s="374">
        <v>-3.9250885651647249</v>
      </c>
      <c r="H1565" s="374">
        <v>0.1047541922</v>
      </c>
      <c r="I1565" s="374">
        <v>0.1066778379</v>
      </c>
      <c r="J1565" s="374">
        <v>-1.8032289910142607</v>
      </c>
      <c r="K1565" s="374">
        <v>6.9665280699999999E-2</v>
      </c>
      <c r="L1565" s="374">
        <v>6.4958172499999994E-2</v>
      </c>
      <c r="M1565" s="374">
        <v>7.2463679608597342</v>
      </c>
      <c r="N1565" s="374">
        <v>5.7926808500000003E-2</v>
      </c>
      <c r="O1565" s="374">
        <v>5.1392610399999997E-2</v>
      </c>
      <c r="P1565" s="374">
        <v>12.714275552735899</v>
      </c>
      <c r="Q1565" s="374">
        <v>0.1275920891</v>
      </c>
      <c r="R1565" s="374">
        <v>0.1163507829</v>
      </c>
      <c r="S1565" s="374">
        <v>9.6615647267810587</v>
      </c>
      <c r="T1565" s="374">
        <v>6.7240939299999997E-2</v>
      </c>
      <c r="U1565" s="374">
        <v>6.5337113500000002E-2</v>
      </c>
      <c r="V1565" s="374">
        <v>2.9138504871354609</v>
      </c>
      <c r="W1565" s="374">
        <v>4.7610195199999997E-2</v>
      </c>
      <c r="X1565" s="374">
        <v>4.55760635E-2</v>
      </c>
      <c r="Y1565" s="374">
        <v>4.4631579469341265</v>
      </c>
      <c r="Z1565" s="374">
        <v>0.11485113449999999</v>
      </c>
      <c r="AA1565" s="374">
        <v>0.110913177</v>
      </c>
      <c r="AB1565" s="374">
        <v>3.5504866117034961</v>
      </c>
    </row>
    <row r="1566" spans="1:28" x14ac:dyDescent="0.25">
      <c r="A1566" s="373" t="s">
        <v>623</v>
      </c>
      <c r="B1566" s="374">
        <v>5.4399377800000003E-2</v>
      </c>
      <c r="C1566" s="374">
        <v>5.5878867499999998E-2</v>
      </c>
      <c r="D1566" s="374">
        <v>-2.64767302236395</v>
      </c>
      <c r="E1566" s="374">
        <v>3.2558735399999997E-2</v>
      </c>
      <c r="F1566" s="374">
        <v>3.1901753400000003E-2</v>
      </c>
      <c r="G1566" s="374">
        <v>2.0593915066749791</v>
      </c>
      <c r="H1566" s="374">
        <v>8.6958113200000006E-2</v>
      </c>
      <c r="I1566" s="374">
        <v>8.7780620899999995E-2</v>
      </c>
      <c r="J1566" s="374">
        <v>-0.93700373905647449</v>
      </c>
      <c r="K1566" s="374">
        <v>4.4402047E-2</v>
      </c>
      <c r="L1566" s="374">
        <v>4.8262096099999999E-2</v>
      </c>
      <c r="M1566" s="374">
        <v>-7.9980966678320442</v>
      </c>
      <c r="N1566" s="374">
        <v>2.8580628E-2</v>
      </c>
      <c r="O1566" s="374">
        <v>2.6870248100000001E-2</v>
      </c>
      <c r="P1566" s="374">
        <v>6.36532976411186</v>
      </c>
      <c r="Q1566" s="374">
        <v>7.2982674999999997E-2</v>
      </c>
      <c r="R1566" s="374">
        <v>7.5132344099999998E-2</v>
      </c>
      <c r="S1566" s="374">
        <v>-2.8611766686512885</v>
      </c>
      <c r="T1566" s="374">
        <v>4.9979423000000002E-2</v>
      </c>
      <c r="U1566" s="374">
        <v>5.25438326E-2</v>
      </c>
      <c r="V1566" s="374">
        <v>-4.8805149398256864</v>
      </c>
      <c r="W1566" s="374">
        <v>3.07999604E-2</v>
      </c>
      <c r="X1566" s="374">
        <v>2.9698688000000001E-2</v>
      </c>
      <c r="Y1566" s="374">
        <v>3.708151686700778</v>
      </c>
      <c r="Z1566" s="374">
        <v>8.0779383400000002E-2</v>
      </c>
      <c r="AA1566" s="374">
        <v>8.2242520499999999E-2</v>
      </c>
      <c r="AB1566" s="374">
        <v>-1.7790518713492021</v>
      </c>
    </row>
    <row r="1567" spans="1:28" x14ac:dyDescent="0.25">
      <c r="A1567" s="373" t="s">
        <v>624</v>
      </c>
      <c r="B1567" s="374">
        <v>5.4803834099999997E-2</v>
      </c>
      <c r="C1567" s="374">
        <v>5.2830929300000003E-2</v>
      </c>
      <c r="D1567" s="374">
        <v>3.7343745910598525</v>
      </c>
      <c r="E1567" s="374">
        <v>2.7300802999999998E-2</v>
      </c>
      <c r="F1567" s="374">
        <v>2.80410317E-2</v>
      </c>
      <c r="G1567" s="374">
        <v>-2.6398055104370544</v>
      </c>
      <c r="H1567" s="374">
        <v>8.2104637100000002E-2</v>
      </c>
      <c r="I1567" s="374">
        <v>8.0871960899999998E-2</v>
      </c>
      <c r="J1567" s="374">
        <v>1.5242318676113698</v>
      </c>
      <c r="K1567" s="374">
        <v>4.5933152099999999E-2</v>
      </c>
      <c r="L1567" s="374">
        <v>4.2783696000000003E-2</v>
      </c>
      <c r="M1567" s="374">
        <v>7.3613464811455254</v>
      </c>
      <c r="N1567" s="374">
        <v>2.5263233600000001E-2</v>
      </c>
      <c r="O1567" s="374">
        <v>2.6870248100000001E-2</v>
      </c>
      <c r="P1567" s="374">
        <v>-5.980646304490211</v>
      </c>
      <c r="Q1567" s="374">
        <v>7.1196385700000003E-2</v>
      </c>
      <c r="R1567" s="374">
        <v>6.9653943999999995E-2</v>
      </c>
      <c r="S1567" s="374">
        <v>2.214435552996119</v>
      </c>
      <c r="T1567" s="374">
        <v>5.0881985900000003E-2</v>
      </c>
      <c r="U1567" s="374">
        <v>4.8431706499999998E-2</v>
      </c>
      <c r="V1567" s="374">
        <v>5.0592464669813042</v>
      </c>
      <c r="W1567" s="374">
        <v>2.6399966099999998E-2</v>
      </c>
      <c r="X1567" s="374">
        <v>2.7528399200000001E-2</v>
      </c>
      <c r="Y1567" s="374">
        <v>-4.0991598959375875</v>
      </c>
      <c r="Z1567" s="374">
        <v>7.7281952000000001E-2</v>
      </c>
      <c r="AA1567" s="374">
        <v>7.5960105799999997E-2</v>
      </c>
      <c r="AB1567" s="374">
        <v>1.7401847799954018</v>
      </c>
    </row>
    <row r="1568" spans="1:28" x14ac:dyDescent="0.25">
      <c r="A1568" s="373" t="s">
        <v>625</v>
      </c>
      <c r="B1568" s="374">
        <v>4.14567749E-2</v>
      </c>
      <c r="C1568" s="374">
        <v>3.9826392799999999E-2</v>
      </c>
      <c r="D1568" s="374">
        <v>4.0937227435772217</v>
      </c>
      <c r="E1568" s="374">
        <v>1.9818360699999999E-2</v>
      </c>
      <c r="F1568" s="374">
        <v>1.95068046E-2</v>
      </c>
      <c r="G1568" s="374">
        <v>1.5971662524368435</v>
      </c>
      <c r="H1568" s="374">
        <v>6.1275135600000002E-2</v>
      </c>
      <c r="I1568" s="374">
        <v>5.9333197499999997E-2</v>
      </c>
      <c r="J1568" s="374">
        <v>3.2729368748414478</v>
      </c>
      <c r="K1568" s="374">
        <v>3.5980969100000003E-2</v>
      </c>
      <c r="L1568" s="374">
        <v>3.46965339E-2</v>
      </c>
      <c r="M1568" s="374">
        <v>3.7019121382611653</v>
      </c>
      <c r="N1568" s="374">
        <v>1.45454982E-2</v>
      </c>
      <c r="O1568" s="374">
        <v>1.5130819300000001E-2</v>
      </c>
      <c r="P1568" s="374">
        <v>-3.8684032133012192</v>
      </c>
      <c r="Q1568" s="374">
        <v>5.0526467300000003E-2</v>
      </c>
      <c r="R1568" s="374">
        <v>4.9827353200000001E-2</v>
      </c>
      <c r="S1568" s="374">
        <v>1.4030729209995485</v>
      </c>
      <c r="T1568" s="374">
        <v>3.9035847300000003E-2</v>
      </c>
      <c r="U1568" s="374">
        <v>3.75802628E-2</v>
      </c>
      <c r="V1568" s="374">
        <v>3.8732685498942265</v>
      </c>
      <c r="W1568" s="374">
        <v>1.7487157E-2</v>
      </c>
      <c r="X1568" s="374">
        <v>1.75907613E-2</v>
      </c>
      <c r="Y1568" s="374">
        <v>-0.58896996118070755</v>
      </c>
      <c r="Z1568" s="374">
        <v>5.6523004299999999E-2</v>
      </c>
      <c r="AA1568" s="374">
        <v>5.5171024200000002E-2</v>
      </c>
      <c r="AB1568" s="374">
        <v>2.4505256511079931</v>
      </c>
    </row>
    <row r="1569" spans="1:28" x14ac:dyDescent="0.25">
      <c r="A1569" s="373" t="s">
        <v>626</v>
      </c>
      <c r="B1569" s="374">
        <v>3.11431382E-2</v>
      </c>
      <c r="C1569" s="374">
        <v>3.2104949299999998E-2</v>
      </c>
      <c r="D1569" s="374">
        <v>-2.9958343525557263</v>
      </c>
      <c r="E1569" s="374">
        <v>1.71893945E-2</v>
      </c>
      <c r="F1569" s="374">
        <v>1.5442887000000001E-2</v>
      </c>
      <c r="G1569" s="374">
        <v>11.309462408162396</v>
      </c>
      <c r="H1569" s="374">
        <v>4.83325327E-2</v>
      </c>
      <c r="I1569" s="374">
        <v>4.75478363E-2</v>
      </c>
      <c r="J1569" s="374">
        <v>1.6503304063070434</v>
      </c>
      <c r="K1569" s="374">
        <v>3.1898022300000002E-2</v>
      </c>
      <c r="L1569" s="374">
        <v>3.2609524399999999E-2</v>
      </c>
      <c r="M1569" s="374">
        <v>-2.1818843208887717</v>
      </c>
      <c r="N1569" s="374">
        <v>1.09729197E-2</v>
      </c>
      <c r="O1569" s="374">
        <v>9.3915430000000005E-3</v>
      </c>
      <c r="P1569" s="374">
        <v>16.838305483987014</v>
      </c>
      <c r="Q1569" s="374">
        <v>4.2870941900000001E-2</v>
      </c>
      <c r="R1569" s="374">
        <v>4.2001067400000001E-2</v>
      </c>
      <c r="S1569" s="374">
        <v>2.071077126958909</v>
      </c>
      <c r="T1569" s="374">
        <v>3.1476882599999999E-2</v>
      </c>
      <c r="U1569" s="374">
        <v>3.2325879600000003E-2</v>
      </c>
      <c r="V1569" s="374">
        <v>-2.6263693687704093</v>
      </c>
      <c r="W1569" s="374">
        <v>1.44410071E-2</v>
      </c>
      <c r="X1569" s="374">
        <v>1.2793281E-2</v>
      </c>
      <c r="Y1569" s="374">
        <v>12.879620951028903</v>
      </c>
      <c r="Z1569" s="374">
        <v>4.5917889699999999E-2</v>
      </c>
      <c r="AA1569" s="374">
        <v>4.51191606E-2</v>
      </c>
      <c r="AB1569" s="374">
        <v>1.770265867933718</v>
      </c>
    </row>
    <row r="1570" spans="1:28" x14ac:dyDescent="0.25">
      <c r="A1570" s="373" t="s">
        <v>627</v>
      </c>
      <c r="B1570" s="374">
        <v>1.6987166299999999E-2</v>
      </c>
      <c r="C1570" s="374">
        <v>1.5442887000000001E-2</v>
      </c>
      <c r="D1570" s="374">
        <v>9.999939130552459</v>
      </c>
      <c r="E1570" s="374">
        <v>7.0779859999999997E-3</v>
      </c>
      <c r="F1570" s="374">
        <v>5.8926806000000002E-3</v>
      </c>
      <c r="G1570" s="374">
        <v>20.114876071850894</v>
      </c>
      <c r="H1570" s="374">
        <v>2.40651523E-2</v>
      </c>
      <c r="I1570" s="374">
        <v>2.1335567600000001E-2</v>
      </c>
      <c r="J1570" s="374">
        <v>12.793588392745647</v>
      </c>
      <c r="K1570" s="374">
        <v>2.0669918400000001E-2</v>
      </c>
      <c r="L1570" s="374">
        <v>2.1652724200000001E-2</v>
      </c>
      <c r="M1570" s="374">
        <v>-4.5389475750122976</v>
      </c>
      <c r="N1570" s="374">
        <v>4.5933151999999998E-3</v>
      </c>
      <c r="O1570" s="374">
        <v>4.4348953E-3</v>
      </c>
      <c r="P1570" s="374">
        <v>3.5721226609340739</v>
      </c>
      <c r="Q1570" s="374">
        <v>2.5263233600000001E-2</v>
      </c>
      <c r="R1570" s="374">
        <v>2.6087619499999999E-2</v>
      </c>
      <c r="S1570" s="374">
        <v>-3.1600656395651572</v>
      </c>
      <c r="T1570" s="374">
        <v>1.86153607E-2</v>
      </c>
      <c r="U1570" s="374">
        <v>1.8161889899999999E-2</v>
      </c>
      <c r="V1570" s="374">
        <v>2.496826059935553</v>
      </c>
      <c r="W1570" s="374">
        <v>5.9794795E-3</v>
      </c>
      <c r="X1570" s="374">
        <v>5.2543833000000002E-3</v>
      </c>
      <c r="Y1570" s="374">
        <v>13.799834511502041</v>
      </c>
      <c r="Z1570" s="374">
        <v>2.4594840199999999E-2</v>
      </c>
      <c r="AA1570" s="374">
        <v>2.3416273200000001E-2</v>
      </c>
      <c r="AB1570" s="374">
        <v>5.0331109051119149</v>
      </c>
    </row>
    <row r="1571" spans="1:28" x14ac:dyDescent="0.25">
      <c r="A1571" s="373" t="s">
        <v>628</v>
      </c>
      <c r="B1571" s="374">
        <v>1.35492874E-2</v>
      </c>
      <c r="C1571" s="374">
        <v>1.46301035E-2</v>
      </c>
      <c r="D1571" s="374">
        <v>-7.3876175927258476</v>
      </c>
      <c r="E1571" s="374">
        <v>4.0445634000000003E-3</v>
      </c>
      <c r="F1571" s="374">
        <v>2.4383505999999999E-3</v>
      </c>
      <c r="G1571" s="374">
        <v>65.872922458320815</v>
      </c>
      <c r="H1571" s="374">
        <v>1.7593850800000001E-2</v>
      </c>
      <c r="I1571" s="374">
        <v>1.7068454100000002E-2</v>
      </c>
      <c r="J1571" s="374">
        <v>3.0781739044545287</v>
      </c>
      <c r="K1571" s="374">
        <v>1.4035129800000001E-2</v>
      </c>
      <c r="L1571" s="374">
        <v>1.8000457399999999E-2</v>
      </c>
      <c r="M1571" s="374">
        <v>-22.029037995445599</v>
      </c>
      <c r="N1571" s="374">
        <v>5.3588676999999996E-3</v>
      </c>
      <c r="O1571" s="374">
        <v>4.1740190999999998E-3</v>
      </c>
      <c r="P1571" s="374">
        <v>28.386276430790659</v>
      </c>
      <c r="Q1571" s="374">
        <v>1.9393997499999999E-2</v>
      </c>
      <c r="R1571" s="374">
        <v>2.21744766E-2</v>
      </c>
      <c r="S1571" s="374">
        <v>-12.53909686418484</v>
      </c>
      <c r="T1571" s="374">
        <v>1.3764084899999999E-2</v>
      </c>
      <c r="U1571" s="374">
        <v>1.6105826899999998E-2</v>
      </c>
      <c r="V1571" s="374">
        <v>-14.539719162137521</v>
      </c>
      <c r="W1571" s="374">
        <v>4.6256350999999999E-3</v>
      </c>
      <c r="X1571" s="374">
        <v>3.1983201999999998E-3</v>
      </c>
      <c r="Y1571" s="374">
        <v>44.627017019746809</v>
      </c>
      <c r="Z1571" s="374">
        <v>1.8389719999999998E-2</v>
      </c>
      <c r="AA1571" s="374">
        <v>1.93041472E-2</v>
      </c>
      <c r="AB1571" s="374">
        <v>-4.7369468877651366</v>
      </c>
    </row>
    <row r="1572" spans="1:28" s="340" customFormat="1" x14ac:dyDescent="0.25">
      <c r="A1572" s="379" t="s">
        <v>32</v>
      </c>
      <c r="B1572" s="375">
        <v>0.60587559790000001</v>
      </c>
      <c r="C1572" s="375">
        <v>0.60369496469999995</v>
      </c>
      <c r="D1572" s="375">
        <v>0.3612144091815761</v>
      </c>
      <c r="E1572" s="375">
        <v>0.64005215869999998</v>
      </c>
      <c r="F1572" s="375">
        <v>0.62340496519999999</v>
      </c>
      <c r="G1572" s="375">
        <v>2.6703658824178911</v>
      </c>
      <c r="H1572" s="375">
        <v>1.2459277566</v>
      </c>
      <c r="I1572" s="375">
        <v>1.2270999300000001</v>
      </c>
      <c r="J1572" s="375">
        <v>1.5343352354359574</v>
      </c>
      <c r="K1572" s="375">
        <v>0.63438786709999995</v>
      </c>
      <c r="L1572" s="375">
        <v>0.67410408759999996</v>
      </c>
      <c r="M1572" s="375">
        <v>-5.891704446030122</v>
      </c>
      <c r="N1572" s="375">
        <v>0.6655203368</v>
      </c>
      <c r="O1572" s="375">
        <v>0.70619185949999996</v>
      </c>
      <c r="P1572" s="375">
        <v>-5.7592737940644572</v>
      </c>
      <c r="Q1572" s="375">
        <v>1.2999082039000001</v>
      </c>
      <c r="R1572" s="375">
        <v>1.3802959471</v>
      </c>
      <c r="S1572" s="375">
        <v>-5.8239498108282106</v>
      </c>
      <c r="T1572" s="375">
        <v>0.61848125679999999</v>
      </c>
      <c r="U1572" s="375">
        <v>0.63452389090000005</v>
      </c>
      <c r="V1572" s="375">
        <v>-2.5282947309116177</v>
      </c>
      <c r="W1572" s="375">
        <v>0.65131198379999999</v>
      </c>
      <c r="X1572" s="375">
        <v>0.65965355000000003</v>
      </c>
      <c r="Y1572" s="375">
        <v>-1.2645374530312226</v>
      </c>
      <c r="Z1572" s="375">
        <v>1.2697932406000001</v>
      </c>
      <c r="AA1572" s="375">
        <v>1.2941774409</v>
      </c>
      <c r="AB1572" s="375">
        <v>-1.8841466038105659</v>
      </c>
    </row>
    <row r="1573" spans="1:28" x14ac:dyDescent="0.25">
      <c r="A1573" s="1074"/>
      <c r="B1573" s="1072"/>
      <c r="C1573" s="1072"/>
      <c r="D1573" s="1072"/>
      <c r="E1573" s="1072"/>
      <c r="F1573" s="1072"/>
      <c r="G1573" s="1072"/>
      <c r="H1573" s="1072"/>
      <c r="I1573" s="1072"/>
      <c r="J1573" s="1072"/>
      <c r="K1573" s="1072"/>
      <c r="L1573" s="1072"/>
      <c r="M1573" s="1072"/>
      <c r="N1573" s="1072"/>
      <c r="O1573" s="1072"/>
      <c r="P1573" s="1072"/>
      <c r="Q1573" s="1072"/>
      <c r="R1573" s="1072"/>
      <c r="S1573" s="1072"/>
      <c r="T1573" s="1072"/>
      <c r="U1573" s="1072"/>
      <c r="V1573" s="1072"/>
      <c r="W1573" s="1072"/>
      <c r="X1573" s="1072"/>
      <c r="Y1573" s="1072"/>
      <c r="Z1573" s="1072"/>
      <c r="AA1573" s="1072"/>
      <c r="AB1573" s="1075"/>
    </row>
    <row r="1574" spans="1:28" x14ac:dyDescent="0.25">
      <c r="A1574" s="1082" t="s">
        <v>629</v>
      </c>
      <c r="B1574" s="1077"/>
      <c r="C1574" s="1077"/>
      <c r="D1574" s="1077"/>
      <c r="E1574" s="1077"/>
      <c r="F1574" s="1077"/>
      <c r="G1574" s="1077"/>
      <c r="H1574" s="1077"/>
      <c r="I1574" s="1077"/>
      <c r="J1574" s="1077"/>
      <c r="K1574" s="1077"/>
      <c r="L1574" s="1077"/>
      <c r="M1574" s="1077"/>
      <c r="N1574" s="1077"/>
      <c r="O1574" s="1077"/>
      <c r="P1574" s="1077"/>
      <c r="Q1574" s="1077"/>
      <c r="R1574" s="1077"/>
      <c r="S1574" s="1077"/>
      <c r="T1574" s="1077"/>
      <c r="U1574" s="1077"/>
      <c r="V1574" s="1077"/>
      <c r="W1574" s="1077"/>
      <c r="X1574" s="1077"/>
      <c r="Y1574" s="1077"/>
      <c r="Z1574" s="1077"/>
      <c r="AA1574" s="1077"/>
      <c r="AB1574" s="1078"/>
    </row>
    <row r="1575" spans="1:28" x14ac:dyDescent="0.25">
      <c r="A1575" s="373" t="s">
        <v>610</v>
      </c>
      <c r="B1575" s="374">
        <v>0</v>
      </c>
      <c r="C1575" s="374">
        <v>0</v>
      </c>
      <c r="D1575" s="374">
        <v>0</v>
      </c>
      <c r="E1575" s="374">
        <v>0</v>
      </c>
      <c r="F1575" s="374">
        <v>0</v>
      </c>
      <c r="G1575" s="374">
        <v>0</v>
      </c>
      <c r="H1575" s="374">
        <v>0</v>
      </c>
      <c r="I1575" s="374">
        <v>0</v>
      </c>
      <c r="J1575" s="374">
        <v>0</v>
      </c>
      <c r="K1575" s="374">
        <v>0</v>
      </c>
      <c r="L1575" s="374">
        <v>0</v>
      </c>
      <c r="M1575" s="374">
        <v>0</v>
      </c>
      <c r="N1575" s="374">
        <v>0</v>
      </c>
      <c r="O1575" s="374">
        <v>0</v>
      </c>
      <c r="P1575" s="374">
        <v>0</v>
      </c>
      <c r="Q1575" s="374">
        <v>0</v>
      </c>
      <c r="R1575" s="374">
        <v>0</v>
      </c>
      <c r="S1575" s="374">
        <v>0</v>
      </c>
      <c r="T1575" s="374">
        <v>0</v>
      </c>
      <c r="U1575" s="374">
        <v>0</v>
      </c>
      <c r="V1575" s="374">
        <v>0</v>
      </c>
      <c r="W1575" s="374">
        <v>0</v>
      </c>
      <c r="X1575" s="374">
        <v>0</v>
      </c>
      <c r="Y1575" s="374">
        <v>0</v>
      </c>
      <c r="Z1575" s="374">
        <v>0</v>
      </c>
      <c r="AA1575" s="374">
        <v>0</v>
      </c>
      <c r="AB1575" s="374">
        <v>0</v>
      </c>
    </row>
    <row r="1576" spans="1:28" x14ac:dyDescent="0.25">
      <c r="A1576" s="373" t="s">
        <v>611</v>
      </c>
      <c r="B1576" s="374">
        <v>0</v>
      </c>
      <c r="C1576" s="374">
        <v>0</v>
      </c>
      <c r="D1576" s="374">
        <v>0</v>
      </c>
      <c r="E1576" s="374">
        <v>0</v>
      </c>
      <c r="F1576" s="374">
        <v>4.0639179999999998E-4</v>
      </c>
      <c r="G1576" s="374">
        <v>-100</v>
      </c>
      <c r="H1576" s="374">
        <v>0</v>
      </c>
      <c r="I1576" s="374">
        <v>4.0639179999999998E-4</v>
      </c>
      <c r="J1576" s="374">
        <v>-100</v>
      </c>
      <c r="K1576" s="374">
        <v>0</v>
      </c>
      <c r="L1576" s="374">
        <v>0</v>
      </c>
      <c r="M1576" s="374">
        <v>0</v>
      </c>
      <c r="N1576" s="374">
        <v>2.551842E-4</v>
      </c>
      <c r="O1576" s="374">
        <v>0</v>
      </c>
      <c r="P1576" s="374">
        <v>0</v>
      </c>
      <c r="Q1576" s="374">
        <v>2.551842E-4</v>
      </c>
      <c r="R1576" s="374">
        <v>0</v>
      </c>
      <c r="S1576" s="374">
        <v>0</v>
      </c>
      <c r="T1576" s="374">
        <v>0</v>
      </c>
      <c r="U1576" s="374">
        <v>0</v>
      </c>
      <c r="V1576" s="374">
        <v>0</v>
      </c>
      <c r="W1576" s="374">
        <v>1.1282039999999999E-4</v>
      </c>
      <c r="X1576" s="374">
        <v>2.2845140000000001E-4</v>
      </c>
      <c r="Y1576" s="374">
        <v>-50.615141776325288</v>
      </c>
      <c r="Z1576" s="374">
        <v>1.1282039999999999E-4</v>
      </c>
      <c r="AA1576" s="374">
        <v>2.2845140000000001E-4</v>
      </c>
      <c r="AB1576" s="374">
        <v>-50.615141776325288</v>
      </c>
    </row>
    <row r="1577" spans="1:28" x14ac:dyDescent="0.25">
      <c r="A1577" s="373" t="s">
        <v>612</v>
      </c>
      <c r="B1577" s="374">
        <v>4.0445630000000003E-4</v>
      </c>
      <c r="C1577" s="374">
        <v>4.0639179999999998E-4</v>
      </c>
      <c r="D1577" s="374">
        <v>-0.47626453092802778</v>
      </c>
      <c r="E1577" s="374">
        <v>1.8200535E-3</v>
      </c>
      <c r="F1577" s="374">
        <v>1.0159794000000001E-3</v>
      </c>
      <c r="G1577" s="374">
        <v>79.142756240923774</v>
      </c>
      <c r="H1577" s="374">
        <v>2.2245098999999998E-3</v>
      </c>
      <c r="I1577" s="374">
        <v>1.4223712E-3</v>
      </c>
      <c r="J1577" s="374">
        <v>56.394470023015074</v>
      </c>
      <c r="K1577" s="374">
        <v>2.551842E-4</v>
      </c>
      <c r="L1577" s="374">
        <v>2.6087620000000001E-4</v>
      </c>
      <c r="M1577" s="374">
        <v>-2.1818778409069206</v>
      </c>
      <c r="N1577" s="374">
        <v>1.7862892E-3</v>
      </c>
      <c r="O1577" s="374">
        <v>2.8696380999999999E-3</v>
      </c>
      <c r="P1577" s="374">
        <v>-37.752108880907322</v>
      </c>
      <c r="Q1577" s="374">
        <v>2.0414733999999999E-3</v>
      </c>
      <c r="R1577" s="374">
        <v>3.1305143000000001E-3</v>
      </c>
      <c r="S1577" s="374">
        <v>-34.78792286622042</v>
      </c>
      <c r="T1577" s="374">
        <v>3.384611E-4</v>
      </c>
      <c r="U1577" s="374">
        <v>3.4267720000000001E-4</v>
      </c>
      <c r="V1577" s="374">
        <v>-1.2303415575941501</v>
      </c>
      <c r="W1577" s="374">
        <v>1.8051259E-3</v>
      </c>
      <c r="X1577" s="374">
        <v>1.8276116E-3</v>
      </c>
      <c r="Y1577" s="374">
        <v>-1.2303325279835242</v>
      </c>
      <c r="Z1577" s="374">
        <v>2.1435870000000002E-3</v>
      </c>
      <c r="AA1577" s="374">
        <v>2.1702887000000001E-3</v>
      </c>
      <c r="AB1577" s="374">
        <v>-1.2303294027195544</v>
      </c>
    </row>
    <row r="1578" spans="1:28" x14ac:dyDescent="0.25">
      <c r="A1578" s="373" t="s">
        <v>613</v>
      </c>
      <c r="B1578" s="374">
        <v>1.2133689999999999E-3</v>
      </c>
      <c r="C1578" s="374">
        <v>2.2351546999999999E-3</v>
      </c>
      <c r="D1578" s="374">
        <v>-45.714316776373465</v>
      </c>
      <c r="E1578" s="374">
        <v>3.8423352000000002E-3</v>
      </c>
      <c r="F1578" s="374">
        <v>4.0639176000000004E-3</v>
      </c>
      <c r="G1578" s="374">
        <v>-5.4524333859525154</v>
      </c>
      <c r="H1578" s="374">
        <v>5.0557042999999999E-3</v>
      </c>
      <c r="I1578" s="374">
        <v>6.2990722999999998E-3</v>
      </c>
      <c r="J1578" s="374">
        <v>-19.7389066323306</v>
      </c>
      <c r="K1578" s="374">
        <v>3.0622101000000001E-3</v>
      </c>
      <c r="L1578" s="374">
        <v>2.3478857999999999E-3</v>
      </c>
      <c r="M1578" s="374">
        <v>30.424150101337986</v>
      </c>
      <c r="N1578" s="374">
        <v>4.5933151999999998E-3</v>
      </c>
      <c r="O1578" s="374">
        <v>4.1740190999999998E-3</v>
      </c>
      <c r="P1578" s="374">
        <v>10.045380482326971</v>
      </c>
      <c r="Q1578" s="374">
        <v>7.6555253000000004E-3</v>
      </c>
      <c r="R1578" s="374">
        <v>6.5219049000000001E-3</v>
      </c>
      <c r="S1578" s="374">
        <v>17.381737657658892</v>
      </c>
      <c r="T1578" s="374">
        <v>2.0307666E-3</v>
      </c>
      <c r="U1578" s="374">
        <v>2.2845144999999998E-3</v>
      </c>
      <c r="V1578" s="374">
        <v>-11.107300916671781</v>
      </c>
      <c r="W1578" s="374">
        <v>4.1743535999999998E-3</v>
      </c>
      <c r="X1578" s="374">
        <v>4.1121259999999998E-3</v>
      </c>
      <c r="Y1578" s="374">
        <v>1.513270750944895</v>
      </c>
      <c r="Z1578" s="374">
        <v>6.2051201999999998E-3</v>
      </c>
      <c r="AA1578" s="374">
        <v>6.3966405E-3</v>
      </c>
      <c r="AB1578" s="374">
        <v>-2.9940763436682172</v>
      </c>
    </row>
    <row r="1579" spans="1:28" x14ac:dyDescent="0.25">
      <c r="A1579" s="373" t="s">
        <v>614</v>
      </c>
      <c r="B1579" s="374">
        <v>8.8980394999999997E-3</v>
      </c>
      <c r="C1579" s="374">
        <v>6.2990722999999998E-3</v>
      </c>
      <c r="D1579" s="374">
        <v>41.259523247574094</v>
      </c>
      <c r="E1579" s="374">
        <v>1.88072198E-2</v>
      </c>
      <c r="F1579" s="374">
        <v>2.2961134599999999E-2</v>
      </c>
      <c r="G1579" s="374">
        <v>-18.091069419539917</v>
      </c>
      <c r="H1579" s="374">
        <v>2.77052593E-2</v>
      </c>
      <c r="I1579" s="374">
        <v>2.9260207E-2</v>
      </c>
      <c r="J1579" s="374">
        <v>-5.314206082000716</v>
      </c>
      <c r="K1579" s="374">
        <v>1.1738472200000001E-2</v>
      </c>
      <c r="L1579" s="374">
        <v>1.3565562099999999E-2</v>
      </c>
      <c r="M1579" s="374">
        <v>-13.468589701859823</v>
      </c>
      <c r="N1579" s="374">
        <v>3.2918758999999999E-2</v>
      </c>
      <c r="O1579" s="374">
        <v>3.6783543500000002E-2</v>
      </c>
      <c r="P1579" s="374">
        <v>-10.506830316660498</v>
      </c>
      <c r="Q1579" s="374">
        <v>4.4657231200000001E-2</v>
      </c>
      <c r="R1579" s="374">
        <v>5.0349105599999999E-2</v>
      </c>
      <c r="S1579" s="374">
        <v>-11.304817299475523</v>
      </c>
      <c r="T1579" s="374">
        <v>1.0153833100000001E-2</v>
      </c>
      <c r="U1579" s="374">
        <v>9.4807350000000006E-3</v>
      </c>
      <c r="V1579" s="374">
        <v>7.0996404814605674</v>
      </c>
      <c r="W1579" s="374">
        <v>2.50461217E-2</v>
      </c>
      <c r="X1579" s="374">
        <v>2.90133336E-2</v>
      </c>
      <c r="Y1579" s="374">
        <v>-13.673754125241233</v>
      </c>
      <c r="Z1579" s="374">
        <v>3.5199954800000002E-2</v>
      </c>
      <c r="AA1579" s="374">
        <v>3.84940686E-2</v>
      </c>
      <c r="AB1579" s="374">
        <v>-8.5574581222624957</v>
      </c>
    </row>
    <row r="1580" spans="1:28" x14ac:dyDescent="0.25">
      <c r="A1580" s="373" t="s">
        <v>615</v>
      </c>
      <c r="B1580" s="374">
        <v>1.2740374699999999E-2</v>
      </c>
      <c r="C1580" s="374">
        <v>1.5442887000000001E-2</v>
      </c>
      <c r="D1580" s="374">
        <v>-17.500045813972488</v>
      </c>
      <c r="E1580" s="374">
        <v>4.8939217200000003E-2</v>
      </c>
      <c r="F1580" s="374">
        <v>4.8970207500000001E-2</v>
      </c>
      <c r="G1580" s="374">
        <v>-6.3283987514239914E-2</v>
      </c>
      <c r="H1580" s="374">
        <v>6.1679591899999997E-2</v>
      </c>
      <c r="I1580" s="374">
        <v>6.4413094500000004E-2</v>
      </c>
      <c r="J1580" s="374">
        <v>-4.2437063786774036</v>
      </c>
      <c r="K1580" s="374">
        <v>1.53110507E-2</v>
      </c>
      <c r="L1580" s="374">
        <v>1.4348190699999999E-2</v>
      </c>
      <c r="M1580" s="374">
        <v>6.7106718898014117</v>
      </c>
      <c r="N1580" s="374">
        <v>5.8181992600000003E-2</v>
      </c>
      <c r="O1580" s="374">
        <v>6.1566782E-2</v>
      </c>
      <c r="P1580" s="374">
        <v>-5.4977526679890421</v>
      </c>
      <c r="Q1580" s="374">
        <v>7.3493043300000005E-2</v>
      </c>
      <c r="R1580" s="374">
        <v>7.59149727E-2</v>
      </c>
      <c r="S1580" s="374">
        <v>-3.1903184758703018</v>
      </c>
      <c r="T1580" s="374">
        <v>1.3876905300000001E-2</v>
      </c>
      <c r="U1580" s="374">
        <v>1.49635697E-2</v>
      </c>
      <c r="V1580" s="374">
        <v>-7.2620666177001798</v>
      </c>
      <c r="W1580" s="374">
        <v>5.3025572899999998E-2</v>
      </c>
      <c r="X1580" s="374">
        <v>5.4485669799999997E-2</v>
      </c>
      <c r="Y1580" s="374">
        <v>-2.6797815010067061</v>
      </c>
      <c r="Z1580" s="374">
        <v>6.6902478200000004E-2</v>
      </c>
      <c r="AA1580" s="374">
        <v>6.9449239499999996E-2</v>
      </c>
      <c r="AB1580" s="374">
        <v>-3.6670830643149022</v>
      </c>
    </row>
    <row r="1581" spans="1:28" x14ac:dyDescent="0.25">
      <c r="A1581" s="373" t="s">
        <v>616</v>
      </c>
      <c r="B1581" s="374">
        <v>1.92116762E-2</v>
      </c>
      <c r="C1581" s="374">
        <v>2.2148351100000001E-2</v>
      </c>
      <c r="D1581" s="374">
        <v>-13.259113000064382</v>
      </c>
      <c r="E1581" s="374">
        <v>5.8848397500000003E-2</v>
      </c>
      <c r="F1581" s="374">
        <v>5.7910826300000003E-2</v>
      </c>
      <c r="G1581" s="374">
        <v>1.6189912316965094</v>
      </c>
      <c r="H1581" s="374">
        <v>7.8060073699999996E-2</v>
      </c>
      <c r="I1581" s="374">
        <v>8.0059177400000001E-2</v>
      </c>
      <c r="J1581" s="374">
        <v>-2.4970325263422022</v>
      </c>
      <c r="K1581" s="374">
        <v>1.6331787399999999E-2</v>
      </c>
      <c r="L1581" s="374">
        <v>1.7478705099999998E-2</v>
      </c>
      <c r="M1581" s="374">
        <v>-6.5618001644755726</v>
      </c>
      <c r="N1581" s="374">
        <v>4.8484993900000002E-2</v>
      </c>
      <c r="O1581" s="374">
        <v>4.8001219900000003E-2</v>
      </c>
      <c r="P1581" s="374">
        <v>1.0078368862454612</v>
      </c>
      <c r="Q1581" s="374">
        <v>6.4816781300000001E-2</v>
      </c>
      <c r="R1581" s="374">
        <v>6.54799249E-2</v>
      </c>
      <c r="S1581" s="374">
        <v>-1.0127433728928992</v>
      </c>
      <c r="T1581" s="374">
        <v>1.7938438500000001E-2</v>
      </c>
      <c r="U1581" s="374">
        <v>2.0103727200000001E-2</v>
      </c>
      <c r="V1581" s="374">
        <v>-10.770583377195852</v>
      </c>
      <c r="W1581" s="374">
        <v>5.4266597E-2</v>
      </c>
      <c r="X1581" s="374">
        <v>5.3571864099999998E-2</v>
      </c>
      <c r="Y1581" s="374">
        <v>1.2968242036587974</v>
      </c>
      <c r="Z1581" s="374">
        <v>7.2205035400000006E-2</v>
      </c>
      <c r="AA1581" s="374">
        <v>7.3675591299999996E-2</v>
      </c>
      <c r="AB1581" s="374">
        <v>-1.9959879168285566</v>
      </c>
    </row>
    <row r="1582" spans="1:28" x14ac:dyDescent="0.25">
      <c r="A1582" s="373" t="s">
        <v>617</v>
      </c>
      <c r="B1582" s="374">
        <v>3.1749822699999999E-2</v>
      </c>
      <c r="C1582" s="374">
        <v>3.0276186399999998E-2</v>
      </c>
      <c r="D1582" s="374">
        <v>4.867311492044446</v>
      </c>
      <c r="E1582" s="374">
        <v>6.06684511E-2</v>
      </c>
      <c r="F1582" s="374">
        <v>6.0755568599999997E-2</v>
      </c>
      <c r="G1582" s="374">
        <v>-0.14339014843817166</v>
      </c>
      <c r="H1582" s="374">
        <v>9.2418273800000006E-2</v>
      </c>
      <c r="I1582" s="374">
        <v>9.1031755000000006E-2</v>
      </c>
      <c r="J1582" s="374">
        <v>1.5231155325962975</v>
      </c>
      <c r="K1582" s="374">
        <v>2.67943387E-2</v>
      </c>
      <c r="L1582" s="374">
        <v>2.58267433E-2</v>
      </c>
      <c r="M1582" s="374">
        <v>3.7464863020495454</v>
      </c>
      <c r="N1582" s="374">
        <v>4.2870941900000001E-2</v>
      </c>
      <c r="O1582" s="374">
        <v>4.4870705499999997E-2</v>
      </c>
      <c r="P1582" s="374">
        <v>-4.4567242206610675</v>
      </c>
      <c r="Q1582" s="374">
        <v>6.9665280699999999E-2</v>
      </c>
      <c r="R1582" s="374">
        <v>7.0697448800000007E-2</v>
      </c>
      <c r="S1582" s="374">
        <v>-1.4599792743865025</v>
      </c>
      <c r="T1582" s="374">
        <v>2.9558936399999999E-2</v>
      </c>
      <c r="U1582" s="374">
        <v>2.83279793E-2</v>
      </c>
      <c r="V1582" s="374">
        <v>4.3453755983223319</v>
      </c>
      <c r="W1582" s="374">
        <v>5.2799932199999997E-2</v>
      </c>
      <c r="X1582" s="374">
        <v>5.3800315500000001E-2</v>
      </c>
      <c r="Y1582" s="374">
        <v>-1.8594376086883857</v>
      </c>
      <c r="Z1582" s="374">
        <v>8.2358868599999996E-2</v>
      </c>
      <c r="AA1582" s="374">
        <v>8.2128294800000001E-2</v>
      </c>
      <c r="AB1582" s="374">
        <v>0.28074831038620296</v>
      </c>
    </row>
    <row r="1583" spans="1:28" x14ac:dyDescent="0.25">
      <c r="A1583" s="373" t="s">
        <v>618</v>
      </c>
      <c r="B1583" s="374">
        <v>3.9434493199999997E-2</v>
      </c>
      <c r="C1583" s="374">
        <v>3.6981650499999998E-2</v>
      </c>
      <c r="D1583" s="374">
        <v>6.6325939130272182</v>
      </c>
      <c r="E1583" s="374">
        <v>6.3095189100000004E-2</v>
      </c>
      <c r="F1583" s="374">
        <v>5.87236098E-2</v>
      </c>
      <c r="G1583" s="374">
        <v>7.444329997574517</v>
      </c>
      <c r="H1583" s="374">
        <v>0.10252968229999999</v>
      </c>
      <c r="I1583" s="374">
        <v>9.5705260299999997E-2</v>
      </c>
      <c r="J1583" s="374">
        <v>7.1306655230945593</v>
      </c>
      <c r="K1583" s="374">
        <v>2.5008049500000001E-2</v>
      </c>
      <c r="L1583" s="374">
        <v>2.58267433E-2</v>
      </c>
      <c r="M1583" s="374">
        <v>-3.1699459373958239</v>
      </c>
      <c r="N1583" s="374">
        <v>3.4705048199999998E-2</v>
      </c>
      <c r="O1583" s="374">
        <v>4.0174934000000002E-2</v>
      </c>
      <c r="P1583" s="374">
        <v>-13.615170593684123</v>
      </c>
      <c r="Q1583" s="374">
        <v>5.9713097700000002E-2</v>
      </c>
      <c r="R1583" s="374">
        <v>6.6001677300000006E-2</v>
      </c>
      <c r="S1583" s="374">
        <v>-9.5279087702821226</v>
      </c>
      <c r="T1583" s="374">
        <v>3.30563678E-2</v>
      </c>
      <c r="U1583" s="374">
        <v>3.2097428099999999E-2</v>
      </c>
      <c r="V1583" s="374">
        <v>2.9875904605578096</v>
      </c>
      <c r="W1583" s="374">
        <v>5.0543524800000003E-2</v>
      </c>
      <c r="X1583" s="374">
        <v>5.0601995300000001E-2</v>
      </c>
      <c r="Y1583" s="374">
        <v>-0.11554979137353705</v>
      </c>
      <c r="Z1583" s="374">
        <v>8.3599892600000003E-2</v>
      </c>
      <c r="AA1583" s="374">
        <v>8.2699423399999999E-2</v>
      </c>
      <c r="AB1583" s="374">
        <v>1.0888458020373637</v>
      </c>
    </row>
    <row r="1584" spans="1:28" x14ac:dyDescent="0.25">
      <c r="A1584" s="373" t="s">
        <v>619</v>
      </c>
      <c r="B1584" s="374">
        <v>3.9232265000000002E-2</v>
      </c>
      <c r="C1584" s="374">
        <v>4.5515877500000003E-2</v>
      </c>
      <c r="D1584" s="374">
        <v>-13.80531991281504</v>
      </c>
      <c r="E1584" s="374">
        <v>4.5096881999999998E-2</v>
      </c>
      <c r="F1584" s="374">
        <v>4.7141444599999999E-2</v>
      </c>
      <c r="G1584" s="374">
        <v>-4.3370809217840538</v>
      </c>
      <c r="H1584" s="374">
        <v>8.4329146999999993E-2</v>
      </c>
      <c r="I1584" s="374">
        <v>9.2657322099999995E-2</v>
      </c>
      <c r="J1584" s="374">
        <v>-8.9881456869775</v>
      </c>
      <c r="K1584" s="374">
        <v>3.1642838100000001E-2</v>
      </c>
      <c r="L1584" s="374">
        <v>3.60009149E-2</v>
      </c>
      <c r="M1584" s="374">
        <v>-12.105461242041937</v>
      </c>
      <c r="N1584" s="374">
        <v>4.23605736E-2</v>
      </c>
      <c r="O1584" s="374">
        <v>4.9566476999999998E-2</v>
      </c>
      <c r="P1584" s="374">
        <v>-14.537856705046837</v>
      </c>
      <c r="Q1584" s="374">
        <v>7.4003411699999994E-2</v>
      </c>
      <c r="R1584" s="374">
        <v>8.5567391899999998E-2</v>
      </c>
      <c r="S1584" s="374">
        <v>-13.51447080859316</v>
      </c>
      <c r="T1584" s="374">
        <v>3.5876877000000001E-2</v>
      </c>
      <c r="U1584" s="374">
        <v>4.13497117E-2</v>
      </c>
      <c r="V1584" s="374">
        <v>-13.235484541479881</v>
      </c>
      <c r="W1584" s="374">
        <v>4.3887123100000001E-2</v>
      </c>
      <c r="X1584" s="374">
        <v>4.8203255100000002E-2</v>
      </c>
      <c r="Y1584" s="374">
        <v>-8.9540260114093435</v>
      </c>
      <c r="Z1584" s="374">
        <v>7.9764000099999996E-2</v>
      </c>
      <c r="AA1584" s="374">
        <v>8.9552966799999995E-2</v>
      </c>
      <c r="AB1584" s="374">
        <v>-10.930923954604255</v>
      </c>
    </row>
    <row r="1585" spans="1:28" x14ac:dyDescent="0.25">
      <c r="A1585" s="373" t="s">
        <v>620</v>
      </c>
      <c r="B1585" s="374">
        <v>5.2174867899999998E-2</v>
      </c>
      <c r="C1585" s="374">
        <v>4.8157423999999997E-2</v>
      </c>
      <c r="D1585" s="374">
        <v>8.3423147799599917</v>
      </c>
      <c r="E1585" s="374">
        <v>4.14567749E-2</v>
      </c>
      <c r="F1585" s="374">
        <v>3.8404021699999999E-2</v>
      </c>
      <c r="G1585" s="374">
        <v>7.9490456073771032</v>
      </c>
      <c r="H1585" s="374">
        <v>9.3631642799999998E-2</v>
      </c>
      <c r="I1585" s="374">
        <v>8.6561445599999995E-2</v>
      </c>
      <c r="J1585" s="374">
        <v>8.167836328278689</v>
      </c>
      <c r="K1585" s="374">
        <v>5.1036835599999997E-2</v>
      </c>
      <c r="L1585" s="374">
        <v>5.1392610399999997E-2</v>
      </c>
      <c r="M1585" s="374">
        <v>-0.69226839662536177</v>
      </c>
      <c r="N1585" s="374">
        <v>3.5980969100000003E-2</v>
      </c>
      <c r="O1585" s="374">
        <v>4.25228198E-2</v>
      </c>
      <c r="P1585" s="374">
        <v>-15.384329474782376</v>
      </c>
      <c r="Q1585" s="374">
        <v>8.7017804800000001E-2</v>
      </c>
      <c r="R1585" s="374">
        <v>9.3915430199999997E-2</v>
      </c>
      <c r="S1585" s="374">
        <v>-7.3445070584364895</v>
      </c>
      <c r="T1585" s="374">
        <v>5.16717285E-2</v>
      </c>
      <c r="U1585" s="374">
        <v>4.9573963800000002E-2</v>
      </c>
      <c r="V1585" s="374">
        <v>4.2315855727477647</v>
      </c>
      <c r="W1585" s="374">
        <v>3.9035847300000003E-2</v>
      </c>
      <c r="X1585" s="374">
        <v>4.0207454500000003E-2</v>
      </c>
      <c r="Y1585" s="374">
        <v>-2.9139054301485334</v>
      </c>
      <c r="Z1585" s="374">
        <v>9.0707575799999995E-2</v>
      </c>
      <c r="AA1585" s="374">
        <v>8.9781418200000004E-2</v>
      </c>
      <c r="AB1585" s="374">
        <v>1.0315693587473307</v>
      </c>
    </row>
    <row r="1586" spans="1:28" x14ac:dyDescent="0.25">
      <c r="A1586" s="373" t="s">
        <v>621</v>
      </c>
      <c r="B1586" s="374">
        <v>4.3276828400000002E-2</v>
      </c>
      <c r="C1586" s="374">
        <v>4.6328661E-2</v>
      </c>
      <c r="D1586" s="374">
        <v>-6.5873533448333355</v>
      </c>
      <c r="E1586" s="374">
        <v>3.6198842500000002E-2</v>
      </c>
      <c r="F1586" s="374">
        <v>3.6168867E-2</v>
      </c>
      <c r="G1586" s="374">
        <v>8.2876524719455169E-2</v>
      </c>
      <c r="H1586" s="374">
        <v>7.9475670900000003E-2</v>
      </c>
      <c r="I1586" s="374">
        <v>8.2497528000000001E-2</v>
      </c>
      <c r="J1586" s="374">
        <v>-3.6629668467156984</v>
      </c>
      <c r="K1586" s="374">
        <v>5.00160989E-2</v>
      </c>
      <c r="L1586" s="374">
        <v>5.5305753300000003E-2</v>
      </c>
      <c r="M1586" s="374">
        <v>-9.5643836027453624</v>
      </c>
      <c r="N1586" s="374">
        <v>5.18023882E-2</v>
      </c>
      <c r="O1586" s="374">
        <v>4.85229722E-2</v>
      </c>
      <c r="P1586" s="374">
        <v>6.7584812951750672</v>
      </c>
      <c r="Q1586" s="374">
        <v>0.10181848709999999</v>
      </c>
      <c r="R1586" s="374">
        <v>0.1038287256</v>
      </c>
      <c r="S1586" s="374">
        <v>-1.9361101548568072</v>
      </c>
      <c r="T1586" s="374">
        <v>4.6256350799999998E-2</v>
      </c>
      <c r="U1586" s="374">
        <v>5.0259318099999999E-2</v>
      </c>
      <c r="V1586" s="374">
        <v>-7.9646271603513892</v>
      </c>
      <c r="W1586" s="374">
        <v>4.3097380499999997E-2</v>
      </c>
      <c r="X1586" s="374">
        <v>4.1578163100000003E-2</v>
      </c>
      <c r="Y1586" s="374">
        <v>3.6538829200946532</v>
      </c>
      <c r="Z1586" s="374">
        <v>8.9353731399999997E-2</v>
      </c>
      <c r="AA1586" s="374">
        <v>9.1837481200000001E-2</v>
      </c>
      <c r="AB1586" s="374">
        <v>-2.7045055760958836</v>
      </c>
    </row>
    <row r="1587" spans="1:28" x14ac:dyDescent="0.25">
      <c r="A1587" s="373" t="s">
        <v>622</v>
      </c>
      <c r="B1587" s="374">
        <v>5.3388236899999997E-2</v>
      </c>
      <c r="C1587" s="374">
        <v>5.0595774599999997E-2</v>
      </c>
      <c r="D1587" s="374">
        <v>5.5191610803009716</v>
      </c>
      <c r="E1587" s="374">
        <v>3.3974332599999997E-2</v>
      </c>
      <c r="F1587" s="374">
        <v>3.2917732800000002E-2</v>
      </c>
      <c r="G1587" s="374">
        <v>3.2098194806417402</v>
      </c>
      <c r="H1587" s="374">
        <v>8.7362569500000001E-2</v>
      </c>
      <c r="I1587" s="374">
        <v>8.3513507400000006E-2</v>
      </c>
      <c r="J1587" s="374">
        <v>4.6089096480696812</v>
      </c>
      <c r="K1587" s="374">
        <v>5.4099045800000002E-2</v>
      </c>
      <c r="L1587" s="374">
        <v>5.2696991399999997E-2</v>
      </c>
      <c r="M1587" s="374">
        <v>2.660596673076876</v>
      </c>
      <c r="N1587" s="374">
        <v>4.4146862799999999E-2</v>
      </c>
      <c r="O1587" s="374">
        <v>4.3566324500000003E-2</v>
      </c>
      <c r="P1587" s="374">
        <v>1.3325390807296555</v>
      </c>
      <c r="Q1587" s="374">
        <v>9.8245908600000001E-2</v>
      </c>
      <c r="R1587" s="374">
        <v>9.6263315899999993E-2</v>
      </c>
      <c r="S1587" s="374">
        <v>2.05955163861129</v>
      </c>
      <c r="T1587" s="374">
        <v>5.3702495099999997E-2</v>
      </c>
      <c r="U1587" s="374">
        <v>5.1515801E-2</v>
      </c>
      <c r="V1587" s="374">
        <v>4.2447056195437982</v>
      </c>
      <c r="W1587" s="374">
        <v>3.8471745500000001E-2</v>
      </c>
      <c r="X1587" s="374">
        <v>3.75802628E-2</v>
      </c>
      <c r="Y1587" s="374">
        <v>2.3722098611827835</v>
      </c>
      <c r="Z1587" s="374">
        <v>9.2174240599999999E-2</v>
      </c>
      <c r="AA1587" s="374">
        <v>8.9096063899999994E-2</v>
      </c>
      <c r="AB1587" s="374">
        <v>3.4548963952603984</v>
      </c>
    </row>
    <row r="1588" spans="1:28" x14ac:dyDescent="0.25">
      <c r="A1588" s="373" t="s">
        <v>623</v>
      </c>
      <c r="B1588" s="374">
        <v>4.7321391800000001E-2</v>
      </c>
      <c r="C1588" s="374">
        <v>4.9782990999999999E-2</v>
      </c>
      <c r="D1588" s="374">
        <v>-4.9446591105785416</v>
      </c>
      <c r="E1588" s="374">
        <v>2.5885205800000002E-2</v>
      </c>
      <c r="F1588" s="374">
        <v>2.8650619299999999E-2</v>
      </c>
      <c r="G1588" s="374">
        <v>-9.6521944989859225</v>
      </c>
      <c r="H1588" s="374">
        <v>7.3206597600000006E-2</v>
      </c>
      <c r="I1588" s="374">
        <v>7.8433610400000006E-2</v>
      </c>
      <c r="J1588" s="374">
        <v>-6.6642511715870212</v>
      </c>
      <c r="K1588" s="374">
        <v>3.4960232399999999E-2</v>
      </c>
      <c r="L1588" s="374">
        <v>3.73052959E-2</v>
      </c>
      <c r="M1588" s="374">
        <v>-6.2861409980131011</v>
      </c>
      <c r="N1588" s="374">
        <v>2.32217602E-2</v>
      </c>
      <c r="O1588" s="374">
        <v>2.1391848000000002E-2</v>
      </c>
      <c r="P1588" s="374">
        <v>8.5542501984868125</v>
      </c>
      <c r="Q1588" s="374">
        <v>5.8181992600000003E-2</v>
      </c>
      <c r="R1588" s="374">
        <v>5.8697143799999997E-2</v>
      </c>
      <c r="S1588" s="374">
        <v>-0.87764270397088229</v>
      </c>
      <c r="T1588" s="374">
        <v>4.1856356499999997E-2</v>
      </c>
      <c r="U1588" s="374">
        <v>4.4319580499999997E-2</v>
      </c>
      <c r="V1588" s="374">
        <v>-5.557868491106321</v>
      </c>
      <c r="W1588" s="374">
        <v>2.47076606E-2</v>
      </c>
      <c r="X1588" s="374">
        <v>2.5472336200000001E-2</v>
      </c>
      <c r="Y1588" s="374">
        <v>-3.0019845608036499</v>
      </c>
      <c r="Z1588" s="374">
        <v>6.6564017099999997E-2</v>
      </c>
      <c r="AA1588" s="374">
        <v>6.9791916699999998E-2</v>
      </c>
      <c r="AB1588" s="374">
        <v>-4.6250336036408051</v>
      </c>
    </row>
    <row r="1589" spans="1:28" x14ac:dyDescent="0.25">
      <c r="A1589" s="373" t="s">
        <v>624</v>
      </c>
      <c r="B1589" s="374">
        <v>4.9343673499999997E-2</v>
      </c>
      <c r="C1589" s="374">
        <v>4.6531856900000002E-2</v>
      </c>
      <c r="D1589" s="374">
        <v>6.0427775449468424</v>
      </c>
      <c r="E1589" s="374">
        <v>2.42673804E-2</v>
      </c>
      <c r="F1589" s="374">
        <v>2.4180309899999999E-2</v>
      </c>
      <c r="G1589" s="374">
        <v>0.36008843707995286</v>
      </c>
      <c r="H1589" s="374">
        <v>7.3611053999999995E-2</v>
      </c>
      <c r="I1589" s="374">
        <v>7.0712166899999998E-2</v>
      </c>
      <c r="J1589" s="374">
        <v>4.0995591382449792</v>
      </c>
      <c r="K1589" s="374">
        <v>4.1084652700000002E-2</v>
      </c>
      <c r="L1589" s="374">
        <v>3.6261791100000003E-2</v>
      </c>
      <c r="M1589" s="374">
        <v>13.300119640256813</v>
      </c>
      <c r="N1589" s="374">
        <v>2.0669918400000001E-2</v>
      </c>
      <c r="O1589" s="374">
        <v>2.1391848000000002E-2</v>
      </c>
      <c r="P1589" s="374">
        <v>-3.3747883773295406</v>
      </c>
      <c r="Q1589" s="374">
        <v>6.1754571100000002E-2</v>
      </c>
      <c r="R1589" s="374">
        <v>5.7653639100000001E-2</v>
      </c>
      <c r="S1589" s="374">
        <v>7.1130496947243049</v>
      </c>
      <c r="T1589" s="374">
        <v>4.5692248999999997E-2</v>
      </c>
      <c r="U1589" s="374">
        <v>4.2035066000000003E-2</v>
      </c>
      <c r="V1589" s="374">
        <v>8.7003146373078053</v>
      </c>
      <c r="W1589" s="374">
        <v>2.2676893900000002E-2</v>
      </c>
      <c r="X1589" s="374">
        <v>2.29593703E-2</v>
      </c>
      <c r="Y1589" s="374">
        <v>-1.2303316524321151</v>
      </c>
      <c r="Z1589" s="374">
        <v>6.8369142899999999E-2</v>
      </c>
      <c r="AA1589" s="374">
        <v>6.4994436399999994E-2</v>
      </c>
      <c r="AB1589" s="374">
        <v>5.1923005828234281</v>
      </c>
    </row>
    <row r="1590" spans="1:28" x14ac:dyDescent="0.25">
      <c r="A1590" s="373" t="s">
        <v>625</v>
      </c>
      <c r="B1590" s="374">
        <v>3.7007755099999998E-2</v>
      </c>
      <c r="C1590" s="374">
        <v>3.5559279300000003E-2</v>
      </c>
      <c r="D1590" s="374">
        <v>4.0734115778324975</v>
      </c>
      <c r="E1590" s="374">
        <v>1.7998307099999999E-2</v>
      </c>
      <c r="F1590" s="374">
        <v>1.7271649900000002E-2</v>
      </c>
      <c r="G1590" s="374">
        <v>4.2072251591898979</v>
      </c>
      <c r="H1590" s="374">
        <v>5.5006062299999998E-2</v>
      </c>
      <c r="I1590" s="374">
        <v>5.2830929300000003E-2</v>
      </c>
      <c r="J1590" s="374">
        <v>4.1171583177129545</v>
      </c>
      <c r="K1590" s="374">
        <v>3.1898022300000002E-2</v>
      </c>
      <c r="L1590" s="374">
        <v>2.947901E-2</v>
      </c>
      <c r="M1590" s="374">
        <v>8.2058803874349948</v>
      </c>
      <c r="N1590" s="374">
        <v>1.4290314E-2</v>
      </c>
      <c r="O1590" s="374">
        <v>1.22611812E-2</v>
      </c>
      <c r="P1590" s="374">
        <v>16.549244048362976</v>
      </c>
      <c r="Q1590" s="374">
        <v>4.6188336300000001E-2</v>
      </c>
      <c r="R1590" s="374">
        <v>4.1740191199999999E-2</v>
      </c>
      <c r="S1590" s="374">
        <v>10.656743469828678</v>
      </c>
      <c r="T1590" s="374">
        <v>3.4748673299999998E-2</v>
      </c>
      <c r="U1590" s="374">
        <v>3.2897008200000001E-2</v>
      </c>
      <c r="V1590" s="374">
        <v>5.6286732481648505</v>
      </c>
      <c r="W1590" s="374">
        <v>1.63589533E-2</v>
      </c>
      <c r="X1590" s="374">
        <v>1.50777954E-2</v>
      </c>
      <c r="Y1590" s="374">
        <v>8.496984247445095</v>
      </c>
      <c r="Z1590" s="374">
        <v>5.1107626699999999E-2</v>
      </c>
      <c r="AA1590" s="374">
        <v>4.7974803599999997E-2</v>
      </c>
      <c r="AB1590" s="374">
        <v>6.5301426267850404</v>
      </c>
    </row>
    <row r="1591" spans="1:28" x14ac:dyDescent="0.25">
      <c r="A1591" s="373" t="s">
        <v>626</v>
      </c>
      <c r="B1591" s="374">
        <v>2.5885205800000002E-2</v>
      </c>
      <c r="C1591" s="374">
        <v>2.7837835799999999E-2</v>
      </c>
      <c r="D1591" s="374">
        <v>-7.0143024552217437</v>
      </c>
      <c r="E1591" s="374">
        <v>1.51671128E-2</v>
      </c>
      <c r="F1591" s="374">
        <v>1.3817319999999999E-2</v>
      </c>
      <c r="G1591" s="374">
        <v>9.768846635961248</v>
      </c>
      <c r="H1591" s="374">
        <v>4.1052318599999998E-2</v>
      </c>
      <c r="I1591" s="374">
        <v>4.1655155800000003E-2</v>
      </c>
      <c r="J1591" s="374">
        <v>-1.4472090871401888</v>
      </c>
      <c r="K1591" s="374">
        <v>2.8070259600000001E-2</v>
      </c>
      <c r="L1591" s="374">
        <v>2.4522362299999999E-2</v>
      </c>
      <c r="M1591" s="374">
        <v>14.468007839522068</v>
      </c>
      <c r="N1591" s="374">
        <v>8.4210779000000006E-3</v>
      </c>
      <c r="O1591" s="374">
        <v>7.0436572999999997E-3</v>
      </c>
      <c r="P1591" s="374">
        <v>19.555474398222096</v>
      </c>
      <c r="Q1591" s="374">
        <v>3.6491337499999998E-2</v>
      </c>
      <c r="R1591" s="374">
        <v>3.1566019600000002E-2</v>
      </c>
      <c r="S1591" s="374">
        <v>15.603227655602158</v>
      </c>
      <c r="T1591" s="374">
        <v>2.6851247599999999E-2</v>
      </c>
      <c r="U1591" s="374">
        <v>2.6386142000000001E-2</v>
      </c>
      <c r="V1591" s="374">
        <v>1.7626889145067048</v>
      </c>
      <c r="W1591" s="374">
        <v>1.21845997E-2</v>
      </c>
      <c r="X1591" s="374">
        <v>1.0851443699999999E-2</v>
      </c>
      <c r="Y1591" s="374">
        <v>12.28551736392458</v>
      </c>
      <c r="Z1591" s="374">
        <v>3.9035847300000003E-2</v>
      </c>
      <c r="AA1591" s="374">
        <v>3.7237585699999999E-2</v>
      </c>
      <c r="AB1591" s="374">
        <v>4.8291573317547298</v>
      </c>
    </row>
    <row r="1592" spans="1:28" x14ac:dyDescent="0.25">
      <c r="A1592" s="373" t="s">
        <v>627</v>
      </c>
      <c r="B1592" s="374">
        <v>1.41559719E-2</v>
      </c>
      <c r="C1592" s="374">
        <v>1.1988557E-2</v>
      </c>
      <c r="D1592" s="374">
        <v>18.07903069568755</v>
      </c>
      <c r="E1592" s="374">
        <v>4.8534761000000003E-3</v>
      </c>
      <c r="F1592" s="374">
        <v>4.2671135000000001E-3</v>
      </c>
      <c r="G1592" s="374">
        <v>13.741434344317295</v>
      </c>
      <c r="H1592" s="374">
        <v>1.9009448000000002E-2</v>
      </c>
      <c r="I1592" s="374">
        <v>1.62556705E-2</v>
      </c>
      <c r="J1592" s="374">
        <v>16.940411655120613</v>
      </c>
      <c r="K1592" s="374">
        <v>1.9393997499999999E-2</v>
      </c>
      <c r="L1592" s="374">
        <v>1.8261333599999999E-2</v>
      </c>
      <c r="M1592" s="374">
        <v>6.2025256468673184</v>
      </c>
      <c r="N1592" s="374">
        <v>4.8484994000000002E-3</v>
      </c>
      <c r="O1592" s="374">
        <v>3.9131429000000004E-3</v>
      </c>
      <c r="P1592" s="374">
        <v>23.902947679217124</v>
      </c>
      <c r="Q1592" s="374">
        <v>2.42424969E-2</v>
      </c>
      <c r="R1592" s="374">
        <v>2.21744766E-2</v>
      </c>
      <c r="S1592" s="374">
        <v>9.326129032511199</v>
      </c>
      <c r="T1592" s="374">
        <v>1.6471773700000001E-2</v>
      </c>
      <c r="U1592" s="374">
        <v>1.4735118300000001E-2</v>
      </c>
      <c r="V1592" s="374">
        <v>11.785825974671681</v>
      </c>
      <c r="W1592" s="374">
        <v>4.8512757999999998E-3</v>
      </c>
      <c r="X1592" s="374">
        <v>4.1121259999999998E-3</v>
      </c>
      <c r="Y1592" s="374">
        <v>17.974882092620703</v>
      </c>
      <c r="Z1592" s="374">
        <v>2.13230495E-2</v>
      </c>
      <c r="AA1592" s="374">
        <v>1.88472443E-2</v>
      </c>
      <c r="AB1592" s="374">
        <v>13.136165481762241</v>
      </c>
    </row>
    <row r="1593" spans="1:28" x14ac:dyDescent="0.25">
      <c r="A1593" s="373" t="s">
        <v>628</v>
      </c>
      <c r="B1593" s="374">
        <v>1.2740374699999999E-2</v>
      </c>
      <c r="C1593" s="374">
        <v>1.32077323E-2</v>
      </c>
      <c r="D1593" s="374">
        <v>-3.5385150863483261</v>
      </c>
      <c r="E1593" s="374">
        <v>2.0222817000000001E-3</v>
      </c>
      <c r="F1593" s="374">
        <v>1.4223712E-3</v>
      </c>
      <c r="G1593" s="374">
        <v>42.176789012600935</v>
      </c>
      <c r="H1593" s="374">
        <v>1.4762656399999999E-2</v>
      </c>
      <c r="I1593" s="374">
        <v>1.46301035E-2</v>
      </c>
      <c r="J1593" s="374">
        <v>0.90602845017466738</v>
      </c>
      <c r="K1593" s="374">
        <v>1.32695773E-2</v>
      </c>
      <c r="L1593" s="374">
        <v>1.5913447899999999E-2</v>
      </c>
      <c r="M1593" s="374">
        <v>-16.614065139208446</v>
      </c>
      <c r="N1593" s="374">
        <v>4.8484994000000002E-3</v>
      </c>
      <c r="O1593" s="374">
        <v>4.1740190999999998E-3</v>
      </c>
      <c r="P1593" s="374">
        <v>16.15901326373903</v>
      </c>
      <c r="Q1593" s="374">
        <v>1.8118076699999999E-2</v>
      </c>
      <c r="R1593" s="374">
        <v>2.0087467000000001E-2</v>
      </c>
      <c r="S1593" s="374">
        <v>-9.8040748492580043</v>
      </c>
      <c r="T1593" s="374">
        <v>1.29743423E-2</v>
      </c>
      <c r="U1593" s="374">
        <v>1.43924411E-2</v>
      </c>
      <c r="V1593" s="374">
        <v>-9.8530804479026184</v>
      </c>
      <c r="W1593" s="374">
        <v>3.2717906999999999E-3</v>
      </c>
      <c r="X1593" s="374">
        <v>2.6271915999999998E-3</v>
      </c>
      <c r="Y1593" s="374">
        <v>24.535671475198086</v>
      </c>
      <c r="Z1593" s="374">
        <v>1.6246132999999999E-2</v>
      </c>
      <c r="AA1593" s="374">
        <v>1.7019632699999999E-2</v>
      </c>
      <c r="AB1593" s="374">
        <v>-4.5447496643097329</v>
      </c>
    </row>
    <row r="1594" spans="1:28" s="340" customFormat="1" x14ac:dyDescent="0.25">
      <c r="A1594" s="379" t="s">
        <v>32</v>
      </c>
      <c r="B1594" s="375">
        <v>0.48817880289999999</v>
      </c>
      <c r="C1594" s="375">
        <v>0.48929568330000001</v>
      </c>
      <c r="D1594" s="375">
        <v>-0.22826287623617381</v>
      </c>
      <c r="E1594" s="375">
        <v>0.5029414593</v>
      </c>
      <c r="F1594" s="375">
        <v>0.4990490856</v>
      </c>
      <c r="G1594" s="375">
        <v>0.77995808675217493</v>
      </c>
      <c r="H1594" s="375">
        <v>0.99112026220000005</v>
      </c>
      <c r="I1594" s="375">
        <v>0.9883447689</v>
      </c>
      <c r="J1594" s="375">
        <v>0.28082237973385826</v>
      </c>
      <c r="K1594" s="375">
        <v>0.45397265310000001</v>
      </c>
      <c r="L1594" s="375">
        <v>0.45679421720000002</v>
      </c>
      <c r="M1594" s="375">
        <v>-0.61768822672390034</v>
      </c>
      <c r="N1594" s="375">
        <v>0.47438738730000002</v>
      </c>
      <c r="O1594" s="375">
        <v>0.49279513209999998</v>
      </c>
      <c r="P1594" s="375">
        <v>-3.7353747228705547</v>
      </c>
      <c r="Q1594" s="375">
        <v>0.92836004039999998</v>
      </c>
      <c r="R1594" s="375">
        <v>0.94958934930000005</v>
      </c>
      <c r="S1594" s="375">
        <v>-2.2356304770740576</v>
      </c>
      <c r="T1594" s="375">
        <v>0.47305580260000002</v>
      </c>
      <c r="U1594" s="375">
        <v>0.47506478169999999</v>
      </c>
      <c r="V1594" s="375">
        <v>-0.42288529425626997</v>
      </c>
      <c r="W1594" s="375">
        <v>0.49031731880000001</v>
      </c>
      <c r="X1594" s="375">
        <v>0.49631076619999998</v>
      </c>
      <c r="Y1594" s="375">
        <v>-1.2075997153736417</v>
      </c>
      <c r="Z1594" s="375">
        <v>0.96337312139999998</v>
      </c>
      <c r="AA1594" s="375">
        <v>0.97137554780000002</v>
      </c>
      <c r="AB1594" s="375">
        <v>-0.82382415515031004</v>
      </c>
    </row>
    <row r="1595" spans="1:28" x14ac:dyDescent="0.25">
      <c r="A1595" s="1074"/>
      <c r="B1595" s="1072"/>
      <c r="C1595" s="1072"/>
      <c r="D1595" s="1072"/>
      <c r="E1595" s="1072"/>
      <c r="F1595" s="1072"/>
      <c r="G1595" s="1072"/>
      <c r="H1595" s="1072"/>
      <c r="I1595" s="1072"/>
      <c r="J1595" s="1072"/>
      <c r="K1595" s="1072"/>
      <c r="L1595" s="1072"/>
      <c r="M1595" s="1072"/>
      <c r="N1595" s="1072"/>
      <c r="O1595" s="1072"/>
      <c r="P1595" s="1072"/>
      <c r="Q1595" s="1072"/>
      <c r="R1595" s="1072"/>
      <c r="S1595" s="1072"/>
      <c r="T1595" s="1072"/>
      <c r="U1595" s="1072"/>
      <c r="V1595" s="1072"/>
      <c r="W1595" s="1072"/>
      <c r="X1595" s="1072"/>
      <c r="Y1595" s="1072"/>
      <c r="Z1595" s="1072"/>
      <c r="AA1595" s="1072"/>
      <c r="AB1595" s="1075"/>
    </row>
    <row r="1596" spans="1:28" x14ac:dyDescent="0.25">
      <c r="A1596" s="1082" t="s">
        <v>630</v>
      </c>
      <c r="B1596" s="1077"/>
      <c r="C1596" s="1077"/>
      <c r="D1596" s="1077"/>
      <c r="E1596" s="1077"/>
      <c r="F1596" s="1077"/>
      <c r="G1596" s="1077"/>
      <c r="H1596" s="1077"/>
      <c r="I1596" s="1077"/>
      <c r="J1596" s="1077"/>
      <c r="K1596" s="1077"/>
      <c r="L1596" s="1077"/>
      <c r="M1596" s="1077"/>
      <c r="N1596" s="1077"/>
      <c r="O1596" s="1077"/>
      <c r="P1596" s="1077"/>
      <c r="Q1596" s="1077"/>
      <c r="R1596" s="1077"/>
      <c r="S1596" s="1077"/>
      <c r="T1596" s="1077"/>
      <c r="U1596" s="1077"/>
      <c r="V1596" s="1077"/>
      <c r="W1596" s="1077"/>
      <c r="X1596" s="1077"/>
      <c r="Y1596" s="1077"/>
      <c r="Z1596" s="1077"/>
      <c r="AA1596" s="1077"/>
      <c r="AB1596" s="1078"/>
    </row>
    <row r="1597" spans="1:28" x14ac:dyDescent="0.25">
      <c r="A1597" s="373" t="s">
        <v>610</v>
      </c>
      <c r="B1597" s="374">
        <v>0</v>
      </c>
      <c r="C1597" s="374">
        <v>0</v>
      </c>
      <c r="D1597" s="374">
        <v>0</v>
      </c>
      <c r="E1597" s="374">
        <v>0</v>
      </c>
      <c r="F1597" s="374">
        <v>0</v>
      </c>
      <c r="G1597" s="374">
        <v>0</v>
      </c>
      <c r="H1597" s="374">
        <v>0</v>
      </c>
      <c r="I1597" s="374">
        <v>0</v>
      </c>
      <c r="J1597" s="374">
        <v>0</v>
      </c>
      <c r="K1597" s="374">
        <v>0</v>
      </c>
      <c r="L1597" s="374">
        <v>0</v>
      </c>
      <c r="M1597" s="374">
        <v>0</v>
      </c>
      <c r="N1597" s="374">
        <v>0</v>
      </c>
      <c r="O1597" s="374">
        <v>0</v>
      </c>
      <c r="P1597" s="374">
        <v>0</v>
      </c>
      <c r="Q1597" s="374">
        <v>0</v>
      </c>
      <c r="R1597" s="374">
        <v>0</v>
      </c>
      <c r="S1597" s="374">
        <v>0</v>
      </c>
      <c r="T1597" s="374">
        <v>0</v>
      </c>
      <c r="U1597" s="374">
        <v>0</v>
      </c>
      <c r="V1597" s="374">
        <v>0</v>
      </c>
      <c r="W1597" s="374">
        <v>0</v>
      </c>
      <c r="X1597" s="374">
        <v>0</v>
      </c>
      <c r="Y1597" s="374">
        <v>0</v>
      </c>
      <c r="Z1597" s="374">
        <v>0</v>
      </c>
      <c r="AA1597" s="374">
        <v>0</v>
      </c>
      <c r="AB1597" s="374">
        <v>0</v>
      </c>
    </row>
    <row r="1598" spans="1:28" x14ac:dyDescent="0.25">
      <c r="A1598" s="373" t="s">
        <v>611</v>
      </c>
      <c r="B1598" s="374">
        <v>0</v>
      </c>
      <c r="C1598" s="374">
        <v>0</v>
      </c>
      <c r="D1598" s="374">
        <v>0</v>
      </c>
      <c r="E1598" s="374">
        <v>0</v>
      </c>
      <c r="F1598" s="374">
        <v>1.693299E-4</v>
      </c>
      <c r="G1598" s="374">
        <v>-100</v>
      </c>
      <c r="H1598" s="374">
        <v>0</v>
      </c>
      <c r="I1598" s="374">
        <v>1.693299E-4</v>
      </c>
      <c r="J1598" s="374">
        <v>-100</v>
      </c>
      <c r="K1598" s="374">
        <v>0</v>
      </c>
      <c r="L1598" s="374">
        <v>0</v>
      </c>
      <c r="M1598" s="374">
        <v>0</v>
      </c>
      <c r="N1598" s="374">
        <v>6.3795999999999997E-5</v>
      </c>
      <c r="O1598" s="374">
        <v>0</v>
      </c>
      <c r="P1598" s="374">
        <v>0</v>
      </c>
      <c r="Q1598" s="374">
        <v>6.3795999999999997E-5</v>
      </c>
      <c r="R1598" s="374">
        <v>0</v>
      </c>
      <c r="S1598" s="374">
        <v>0</v>
      </c>
      <c r="T1598" s="374">
        <v>0</v>
      </c>
      <c r="U1598" s="374">
        <v>0</v>
      </c>
      <c r="V1598" s="374">
        <v>0</v>
      </c>
      <c r="W1598" s="374">
        <v>2.8205099999999999E-5</v>
      </c>
      <c r="X1598" s="374">
        <v>9.5188100000000004E-5</v>
      </c>
      <c r="Y1598" s="374">
        <v>-70.369090253928803</v>
      </c>
      <c r="Z1598" s="374">
        <v>2.8205099999999999E-5</v>
      </c>
      <c r="AA1598" s="374">
        <v>9.5188100000000004E-5</v>
      </c>
      <c r="AB1598" s="374">
        <v>-70.369090253928803</v>
      </c>
    </row>
    <row r="1599" spans="1:28" x14ac:dyDescent="0.25">
      <c r="A1599" s="373" t="s">
        <v>612</v>
      </c>
      <c r="B1599" s="374">
        <v>3.7075159999999999E-4</v>
      </c>
      <c r="C1599" s="374">
        <v>1.0159790000000001E-4</v>
      </c>
      <c r="D1599" s="374">
        <v>264.9205347748329</v>
      </c>
      <c r="E1599" s="374">
        <v>1.0279931999999999E-3</v>
      </c>
      <c r="F1599" s="374">
        <v>6.0958759999999996E-4</v>
      </c>
      <c r="G1599" s="374">
        <v>68.637485408167748</v>
      </c>
      <c r="H1599" s="374">
        <v>1.3987448E-3</v>
      </c>
      <c r="I1599" s="374">
        <v>7.1118560000000002E-4</v>
      </c>
      <c r="J1599" s="374">
        <v>96.677885491494763</v>
      </c>
      <c r="K1599" s="374">
        <v>0</v>
      </c>
      <c r="L1599" s="374">
        <v>0</v>
      </c>
      <c r="M1599" s="374">
        <v>0</v>
      </c>
      <c r="N1599" s="374">
        <v>4.8910299999999996E-4</v>
      </c>
      <c r="O1599" s="374">
        <v>1.0217651E-3</v>
      </c>
      <c r="P1599" s="374">
        <v>-52.131561353974611</v>
      </c>
      <c r="Q1599" s="374">
        <v>4.8910299999999996E-4</v>
      </c>
      <c r="R1599" s="374">
        <v>1.0217651E-3</v>
      </c>
      <c r="S1599" s="374">
        <v>-52.131561353974611</v>
      </c>
      <c r="T1599" s="374">
        <v>2.0683729999999999E-4</v>
      </c>
      <c r="U1599" s="374">
        <v>5.71129E-5</v>
      </c>
      <c r="V1599" s="374">
        <v>262.15513482943436</v>
      </c>
      <c r="W1599" s="374">
        <v>7.8974259999999995E-4</v>
      </c>
      <c r="X1599" s="374">
        <v>7.9006129999999999E-4</v>
      </c>
      <c r="Y1599" s="374">
        <v>-4.0338642077519804E-2</v>
      </c>
      <c r="Z1599" s="374">
        <v>9.9657989999999991E-4</v>
      </c>
      <c r="AA1599" s="374">
        <v>8.4717410000000005E-4</v>
      </c>
      <c r="AB1599" s="374">
        <v>17.635784663388531</v>
      </c>
    </row>
    <row r="1600" spans="1:28" x14ac:dyDescent="0.25">
      <c r="A1600" s="373" t="s">
        <v>613</v>
      </c>
      <c r="B1600" s="374">
        <v>4.5501340000000002E-4</v>
      </c>
      <c r="C1600" s="374">
        <v>8.1278350000000004E-4</v>
      </c>
      <c r="D1600" s="374">
        <v>-44.017884221320934</v>
      </c>
      <c r="E1600" s="374">
        <v>1.0279931999999999E-3</v>
      </c>
      <c r="F1600" s="374">
        <v>1.2361083E-3</v>
      </c>
      <c r="G1600" s="374">
        <v>-16.836316041240085</v>
      </c>
      <c r="H1600" s="374">
        <v>1.4830066E-3</v>
      </c>
      <c r="I1600" s="374">
        <v>2.0488918E-3</v>
      </c>
      <c r="J1600" s="374">
        <v>-27.619086571579821</v>
      </c>
      <c r="K1600" s="374">
        <v>1.6799625000000001E-3</v>
      </c>
      <c r="L1600" s="374">
        <v>1.1304634999999999E-3</v>
      </c>
      <c r="M1600" s="374">
        <v>48.608292085502988</v>
      </c>
      <c r="N1600" s="374">
        <v>1.6161665E-3</v>
      </c>
      <c r="O1600" s="374">
        <v>2.0889859000000001E-3</v>
      </c>
      <c r="P1600" s="374">
        <v>-22.633920123635111</v>
      </c>
      <c r="Q1600" s="374">
        <v>3.2961290000000001E-3</v>
      </c>
      <c r="R1600" s="374">
        <v>3.2194493999999998E-3</v>
      </c>
      <c r="S1600" s="374">
        <v>2.38176130365646</v>
      </c>
      <c r="T1600" s="374">
        <v>9.9657989999999991E-4</v>
      </c>
      <c r="U1600" s="374">
        <v>9.5188100000000002E-4</v>
      </c>
      <c r="V1600" s="374">
        <v>4.6958495862402971</v>
      </c>
      <c r="W1600" s="374">
        <v>1.2880325000000001E-3</v>
      </c>
      <c r="X1600" s="374">
        <v>1.6095443E-3</v>
      </c>
      <c r="Y1600" s="374">
        <v>-19.975330905772516</v>
      </c>
      <c r="Z1600" s="374">
        <v>2.2846123999999998E-3</v>
      </c>
      <c r="AA1600" s="374">
        <v>2.5614253000000001E-3</v>
      </c>
      <c r="AB1600" s="374">
        <v>-10.806987031790472</v>
      </c>
    </row>
    <row r="1601" spans="1:28" x14ac:dyDescent="0.25">
      <c r="A1601" s="373" t="s">
        <v>614</v>
      </c>
      <c r="B1601" s="374">
        <v>3.5052883000000002E-3</v>
      </c>
      <c r="C1601" s="374">
        <v>2.3367525999999999E-3</v>
      </c>
      <c r="D1601" s="374">
        <v>50.006821432444347</v>
      </c>
      <c r="E1601" s="374">
        <v>7.0948382999999997E-3</v>
      </c>
      <c r="F1601" s="374">
        <v>9.1946136000000001E-3</v>
      </c>
      <c r="G1601" s="374">
        <v>-22.837015141125672</v>
      </c>
      <c r="H1601" s="374">
        <v>1.0600126600000001E-2</v>
      </c>
      <c r="I1601" s="374">
        <v>1.15313663E-2</v>
      </c>
      <c r="J1601" s="374">
        <v>-8.0757099876360599</v>
      </c>
      <c r="K1601" s="374">
        <v>6.9325035000000002E-3</v>
      </c>
      <c r="L1601" s="374">
        <v>6.8697398E-3</v>
      </c>
      <c r="M1601" s="374">
        <v>0.91362557865728444</v>
      </c>
      <c r="N1601" s="374">
        <v>1.53284496E-2</v>
      </c>
      <c r="O1601" s="374">
        <v>1.6034004300000002E-2</v>
      </c>
      <c r="P1601" s="374">
        <v>-4.4003649169534143</v>
      </c>
      <c r="Q1601" s="374">
        <v>2.2260953100000001E-2</v>
      </c>
      <c r="R1601" s="374">
        <v>2.2903744100000002E-2</v>
      </c>
      <c r="S1601" s="374">
        <v>-2.8064887434714247</v>
      </c>
      <c r="T1601" s="374">
        <v>5.0205064000000002E-3</v>
      </c>
      <c r="U1601" s="374">
        <v>4.3215399E-3</v>
      </c>
      <c r="V1601" s="374">
        <v>16.174014730258545</v>
      </c>
      <c r="W1601" s="374">
        <v>1.07350289E-2</v>
      </c>
      <c r="X1601" s="374">
        <v>1.21892692E-2</v>
      </c>
      <c r="Y1601" s="374">
        <v>-11.930496210552144</v>
      </c>
      <c r="Z1601" s="374">
        <v>1.5755535300000002E-2</v>
      </c>
      <c r="AA1601" s="374">
        <v>1.6510809000000001E-2</v>
      </c>
      <c r="AB1601" s="374">
        <v>-4.5744197028746436</v>
      </c>
    </row>
    <row r="1602" spans="1:28" x14ac:dyDescent="0.25">
      <c r="A1602" s="373" t="s">
        <v>615</v>
      </c>
      <c r="B1602" s="374">
        <v>5.6118317000000001E-3</v>
      </c>
      <c r="C1602" s="374">
        <v>6.0112115000000004E-3</v>
      </c>
      <c r="D1602" s="374">
        <v>-6.6439152906198728</v>
      </c>
      <c r="E1602" s="374">
        <v>2.2208329999999998E-2</v>
      </c>
      <c r="F1602" s="374">
        <v>2.1309398399999999E-2</v>
      </c>
      <c r="G1602" s="374">
        <v>4.2184747927937805</v>
      </c>
      <c r="H1602" s="374">
        <v>2.7820161699999998E-2</v>
      </c>
      <c r="I1602" s="374">
        <v>2.7320609900000001E-2</v>
      </c>
      <c r="J1602" s="374">
        <v>1.8284796782666257</v>
      </c>
      <c r="K1602" s="374">
        <v>7.9532401999999995E-3</v>
      </c>
      <c r="L1602" s="374">
        <v>6.3045080000000003E-3</v>
      </c>
      <c r="M1602" s="374">
        <v>26.151639430071285</v>
      </c>
      <c r="N1602" s="374">
        <v>2.7963932899999999E-2</v>
      </c>
      <c r="O1602" s="374">
        <v>2.5986826399999999E-2</v>
      </c>
      <c r="P1602" s="374">
        <v>7.6081106233118145</v>
      </c>
      <c r="Q1602" s="374">
        <v>3.5917173099999998E-2</v>
      </c>
      <c r="R1602" s="374">
        <v>3.2291334499999998E-2</v>
      </c>
      <c r="S1602" s="374">
        <v>11.228518908068041</v>
      </c>
      <c r="T1602" s="374">
        <v>6.6470000000000001E-3</v>
      </c>
      <c r="U1602" s="374">
        <v>6.1396326000000001E-3</v>
      </c>
      <c r="V1602" s="374">
        <v>8.263807186117301</v>
      </c>
      <c r="W1602" s="374">
        <v>2.47529597E-2</v>
      </c>
      <c r="X1602" s="374">
        <v>2.33574296E-2</v>
      </c>
      <c r="Y1602" s="374">
        <v>5.9746732577115491</v>
      </c>
      <c r="Z1602" s="374">
        <v>3.1399959700000001E-2</v>
      </c>
      <c r="AA1602" s="374">
        <v>2.9497062300000002E-2</v>
      </c>
      <c r="AB1602" s="374">
        <v>6.4511420854272528</v>
      </c>
    </row>
    <row r="1603" spans="1:28" x14ac:dyDescent="0.25">
      <c r="A1603" s="373" t="s">
        <v>616</v>
      </c>
      <c r="B1603" s="374">
        <v>8.1565361999999999E-3</v>
      </c>
      <c r="C1603" s="374">
        <v>1.15144333E-2</v>
      </c>
      <c r="D1603" s="374">
        <v>-29.162504245866792</v>
      </c>
      <c r="E1603" s="374">
        <v>2.6188547999999999E-2</v>
      </c>
      <c r="F1603" s="374">
        <v>2.5873608900000001E-2</v>
      </c>
      <c r="G1603" s="374">
        <v>1.2172213826730616</v>
      </c>
      <c r="H1603" s="374">
        <v>3.4345084200000001E-2</v>
      </c>
      <c r="I1603" s="374">
        <v>3.7388042199999999E-2</v>
      </c>
      <c r="J1603" s="374">
        <v>-8.1388535503471697</v>
      </c>
      <c r="K1603" s="374">
        <v>8.6549967000000005E-3</v>
      </c>
      <c r="L1603" s="374">
        <v>9.7611176000000008E-3</v>
      </c>
      <c r="M1603" s="374">
        <v>-11.331908346232812</v>
      </c>
      <c r="N1603" s="374">
        <v>2.9516303300000001E-2</v>
      </c>
      <c r="O1603" s="374">
        <v>2.59789211E-2</v>
      </c>
      <c r="P1603" s="374">
        <v>13.616355299681793</v>
      </c>
      <c r="Q1603" s="374">
        <v>3.8171299999999998E-2</v>
      </c>
      <c r="R1603" s="374">
        <v>3.5740038699999997E-2</v>
      </c>
      <c r="S1603" s="374">
        <v>6.8026263776821194</v>
      </c>
      <c r="T1603" s="374">
        <v>8.3769123000000008E-3</v>
      </c>
      <c r="U1603" s="374">
        <v>1.07467368E-2</v>
      </c>
      <c r="V1603" s="374">
        <v>-22.051572901645823</v>
      </c>
      <c r="W1603" s="374">
        <v>2.7659793500000002E-2</v>
      </c>
      <c r="X1603" s="374">
        <v>2.5919720300000001E-2</v>
      </c>
      <c r="Y1603" s="374">
        <v>6.713317813078401</v>
      </c>
      <c r="Z1603" s="374">
        <v>3.6036705799999999E-2</v>
      </c>
      <c r="AA1603" s="374">
        <v>3.6666457100000001E-2</v>
      </c>
      <c r="AB1603" s="374">
        <v>-1.7175133618240968</v>
      </c>
    </row>
    <row r="1604" spans="1:28" x14ac:dyDescent="0.25">
      <c r="A1604" s="373" t="s">
        <v>617</v>
      </c>
      <c r="B1604" s="374">
        <v>1.7475884399999999E-2</v>
      </c>
      <c r="C1604" s="374">
        <v>1.7288582899999998E-2</v>
      </c>
      <c r="D1604" s="374">
        <v>1.0833826062169649</v>
      </c>
      <c r="E1604" s="374">
        <v>3.0637567800000001E-2</v>
      </c>
      <c r="F1604" s="374">
        <v>3.1289087100000001E-2</v>
      </c>
      <c r="G1604" s="374">
        <v>-2.0822572992230226</v>
      </c>
      <c r="H1604" s="374">
        <v>4.8113452199999997E-2</v>
      </c>
      <c r="I1604" s="374">
        <v>4.8577670000000003E-2</v>
      </c>
      <c r="J1604" s="374">
        <v>-0.95561973227618058</v>
      </c>
      <c r="K1604" s="374">
        <v>1.37161496E-2</v>
      </c>
      <c r="L1604" s="374">
        <v>1.20872637E-2</v>
      </c>
      <c r="M1604" s="374">
        <v>13.476051655926069</v>
      </c>
      <c r="N1604" s="374">
        <v>2.42424969E-2</v>
      </c>
      <c r="O1604" s="374">
        <v>2.1935340099999999E-2</v>
      </c>
      <c r="P1604" s="374">
        <v>10.517989643570669</v>
      </c>
      <c r="Q1604" s="374">
        <v>3.7958646499999998E-2</v>
      </c>
      <c r="R1604" s="374">
        <v>3.4022603700000001E-2</v>
      </c>
      <c r="S1604" s="374">
        <v>11.568905292218989</v>
      </c>
      <c r="T1604" s="374">
        <v>1.5813654900000002E-2</v>
      </c>
      <c r="U1604" s="374">
        <v>1.50111638E-2</v>
      </c>
      <c r="V1604" s="374">
        <v>5.3459619166903005</v>
      </c>
      <c r="W1604" s="374">
        <v>2.7810220699999999E-2</v>
      </c>
      <c r="X1604" s="374">
        <v>2.71935102E-2</v>
      </c>
      <c r="Y1604" s="374">
        <v>2.2678591158856731</v>
      </c>
      <c r="Z1604" s="374">
        <v>4.3623875600000001E-2</v>
      </c>
      <c r="AA1604" s="374">
        <v>4.2204673900000003E-2</v>
      </c>
      <c r="AB1604" s="374">
        <v>3.3626647687473143</v>
      </c>
    </row>
    <row r="1605" spans="1:28" x14ac:dyDescent="0.25">
      <c r="A1605" s="373" t="s">
        <v>618</v>
      </c>
      <c r="B1605" s="374">
        <v>2.33573537E-2</v>
      </c>
      <c r="C1605" s="374">
        <v>1.81860314E-2</v>
      </c>
      <c r="D1605" s="374">
        <v>28.435683334407958</v>
      </c>
      <c r="E1605" s="374">
        <v>3.6788674600000001E-2</v>
      </c>
      <c r="F1605" s="374">
        <v>3.3239459700000001E-2</v>
      </c>
      <c r="G1605" s="374">
        <v>10.677715378147369</v>
      </c>
      <c r="H1605" s="374">
        <v>6.0146028300000001E-2</v>
      </c>
      <c r="I1605" s="374">
        <v>5.1425491099999998E-2</v>
      </c>
      <c r="J1605" s="374">
        <v>16.957615792219439</v>
      </c>
      <c r="K1605" s="374">
        <v>1.5459908099999999E-2</v>
      </c>
      <c r="L1605" s="374">
        <v>1.1978565300000001E-2</v>
      </c>
      <c r="M1605" s="374">
        <v>29.063103241587697</v>
      </c>
      <c r="N1605" s="374">
        <v>2.0946368E-2</v>
      </c>
      <c r="O1605" s="374">
        <v>2.0739657500000001E-2</v>
      </c>
      <c r="P1605" s="374">
        <v>0.99669196562188755</v>
      </c>
      <c r="Q1605" s="374">
        <v>3.6406276100000003E-2</v>
      </c>
      <c r="R1605" s="374">
        <v>3.2718222800000002E-2</v>
      </c>
      <c r="S1605" s="374">
        <v>11.272168792737736</v>
      </c>
      <c r="T1605" s="374">
        <v>1.9865786400000002E-2</v>
      </c>
      <c r="U1605" s="374">
        <v>1.54680666E-2</v>
      </c>
      <c r="V1605" s="374">
        <v>28.430959820149738</v>
      </c>
      <c r="W1605" s="374">
        <v>2.9784577100000001E-2</v>
      </c>
      <c r="X1605" s="374">
        <v>2.7766369499999999E-2</v>
      </c>
      <c r="Y1605" s="374">
        <v>7.2685325317737526</v>
      </c>
      <c r="Z1605" s="374">
        <v>4.9650363599999997E-2</v>
      </c>
      <c r="AA1605" s="374">
        <v>4.3234436100000002E-2</v>
      </c>
      <c r="AB1605" s="374">
        <v>14.839854705541056</v>
      </c>
    </row>
    <row r="1606" spans="1:28" x14ac:dyDescent="0.25">
      <c r="A1606" s="373" t="s">
        <v>619</v>
      </c>
      <c r="B1606" s="374">
        <v>1.97340989E-2</v>
      </c>
      <c r="C1606" s="374">
        <v>2.31304645E-2</v>
      </c>
      <c r="D1606" s="374">
        <v>-14.683516623715009</v>
      </c>
      <c r="E1606" s="374">
        <v>2.1840642399999999E-2</v>
      </c>
      <c r="F1606" s="374">
        <v>2.5738145E-2</v>
      </c>
      <c r="G1606" s="374">
        <v>-15.142904043784045</v>
      </c>
      <c r="H1606" s="374">
        <v>4.1574741300000002E-2</v>
      </c>
      <c r="I1606" s="374">
        <v>4.8868609600000001E-2</v>
      </c>
      <c r="J1606" s="374">
        <v>-14.925467206253396</v>
      </c>
      <c r="K1606" s="374">
        <v>1.6182930000000002E-2</v>
      </c>
      <c r="L1606" s="374">
        <v>1.73640776E-2</v>
      </c>
      <c r="M1606" s="374">
        <v>-6.8022478775376927</v>
      </c>
      <c r="N1606" s="374">
        <v>2.1286613499999999E-2</v>
      </c>
      <c r="O1606" s="374">
        <v>2.1935340099999999E-2</v>
      </c>
      <c r="P1606" s="374">
        <v>-2.9574494721419931</v>
      </c>
      <c r="Q1606" s="374">
        <v>3.7469543500000001E-2</v>
      </c>
      <c r="R1606" s="374">
        <v>3.9299417699999999E-2</v>
      </c>
      <c r="S1606" s="374">
        <v>-4.6562374383475884</v>
      </c>
      <c r="T1606" s="374">
        <v>1.8164079199999999E-2</v>
      </c>
      <c r="U1606" s="374">
        <v>2.0605628099999999E-2</v>
      </c>
      <c r="V1606" s="374">
        <v>-11.848941891754317</v>
      </c>
      <c r="W1606" s="374">
        <v>2.15956988E-2</v>
      </c>
      <c r="X1606" s="374">
        <v>2.4073071099999999E-2</v>
      </c>
      <c r="Y1606" s="374">
        <v>-10.291052145814493</v>
      </c>
      <c r="Z1606" s="374">
        <v>3.9759778000000003E-2</v>
      </c>
      <c r="AA1606" s="374">
        <v>4.4678699199999998E-2</v>
      </c>
      <c r="AB1606" s="374">
        <v>-11.009544342329459</v>
      </c>
    </row>
    <row r="1607" spans="1:28" x14ac:dyDescent="0.25">
      <c r="A1607" s="373" t="s">
        <v>620</v>
      </c>
      <c r="B1607" s="374">
        <v>2.92526112E-2</v>
      </c>
      <c r="C1607" s="374">
        <v>2.6601727499999998E-2</v>
      </c>
      <c r="D1607" s="374">
        <v>9.9650810271626256</v>
      </c>
      <c r="E1607" s="374">
        <v>2.2548440999999999E-2</v>
      </c>
      <c r="F1607" s="374">
        <v>2.19451552E-2</v>
      </c>
      <c r="G1607" s="374">
        <v>2.7490614420443871</v>
      </c>
      <c r="H1607" s="374">
        <v>5.1801052200000003E-2</v>
      </c>
      <c r="I1607" s="374">
        <v>4.8546882800000003E-2</v>
      </c>
      <c r="J1607" s="374">
        <v>6.7031479928511439</v>
      </c>
      <c r="K1607" s="374">
        <v>2.8431770499999998E-2</v>
      </c>
      <c r="L1607" s="374">
        <v>2.2087517800000001E-2</v>
      </c>
      <c r="M1607" s="374">
        <v>28.723248838762672</v>
      </c>
      <c r="N1607" s="374">
        <v>2.3498209700000001E-2</v>
      </c>
      <c r="O1607" s="374">
        <v>2.49136766E-2</v>
      </c>
      <c r="P1607" s="374">
        <v>-5.6814854054900827</v>
      </c>
      <c r="Q1607" s="374">
        <v>5.1929980299999998E-2</v>
      </c>
      <c r="R1607" s="374">
        <v>4.7001194400000001E-2</v>
      </c>
      <c r="S1607" s="374">
        <v>10.486512019362637</v>
      </c>
      <c r="T1607" s="374">
        <v>2.8889706500000001E-2</v>
      </c>
      <c r="U1607" s="374">
        <v>2.46251621E-2</v>
      </c>
      <c r="V1607" s="374">
        <v>17.317832803220412</v>
      </c>
      <c r="W1607" s="374">
        <v>2.2968346600000002E-2</v>
      </c>
      <c r="X1607" s="374">
        <v>2.3244934599999999E-2</v>
      </c>
      <c r="Y1607" s="374">
        <v>-1.1898850427395802</v>
      </c>
      <c r="Z1607" s="374">
        <v>5.1858053000000001E-2</v>
      </c>
      <c r="AA1607" s="374">
        <v>4.7870096700000003E-2</v>
      </c>
      <c r="AB1607" s="374">
        <v>8.3307880595946173</v>
      </c>
    </row>
    <row r="1608" spans="1:28" x14ac:dyDescent="0.25">
      <c r="A1608" s="373" t="s">
        <v>621</v>
      </c>
      <c r="B1608" s="374">
        <v>2.5278521299999999E-2</v>
      </c>
      <c r="C1608" s="374">
        <v>2.5822810000000002E-2</v>
      </c>
      <c r="D1608" s="374">
        <v>-2.1077826154473622</v>
      </c>
      <c r="E1608" s="374">
        <v>2.08249054E-2</v>
      </c>
      <c r="F1608" s="374">
        <v>2.0370387100000002E-2</v>
      </c>
      <c r="G1608" s="374">
        <v>2.2312698220643856</v>
      </c>
      <c r="H1608" s="374">
        <v>4.6103426699999998E-2</v>
      </c>
      <c r="I1608" s="374">
        <v>4.61931971E-2</v>
      </c>
      <c r="J1608" s="374">
        <v>-0.19433684099774418</v>
      </c>
      <c r="K1608" s="374">
        <v>2.9962875600000001E-2</v>
      </c>
      <c r="L1608" s="374">
        <v>2.8218108400000001E-2</v>
      </c>
      <c r="M1608" s="374">
        <v>6.1831472729050763</v>
      </c>
      <c r="N1608" s="374">
        <v>2.6305235699999999E-2</v>
      </c>
      <c r="O1608" s="374">
        <v>2.38266925E-2</v>
      </c>
      <c r="P1608" s="374">
        <v>10.402380439500769</v>
      </c>
      <c r="Q1608" s="374">
        <v>5.62681113E-2</v>
      </c>
      <c r="R1608" s="374">
        <v>5.20448009E-2</v>
      </c>
      <c r="S1608" s="374">
        <v>8.1147594514094923</v>
      </c>
      <c r="T1608" s="374">
        <v>2.73495375E-2</v>
      </c>
      <c r="U1608" s="374">
        <v>2.6871601299999999E-2</v>
      </c>
      <c r="V1608" s="374">
        <v>1.7785921823721074</v>
      </c>
      <c r="W1608" s="374">
        <v>2.3247833400000001E-2</v>
      </c>
      <c r="X1608" s="374">
        <v>2.18837448E-2</v>
      </c>
      <c r="Y1608" s="374">
        <v>6.2333417450563644</v>
      </c>
      <c r="Z1608" s="374">
        <v>5.0597370900000001E-2</v>
      </c>
      <c r="AA1608" s="374">
        <v>4.8755346099999999E-2</v>
      </c>
      <c r="AB1608" s="374">
        <v>3.7780980904574157</v>
      </c>
    </row>
    <row r="1609" spans="1:28" x14ac:dyDescent="0.25">
      <c r="A1609" s="373" t="s">
        <v>622</v>
      </c>
      <c r="B1609" s="374">
        <v>3.0957762400000002E-2</v>
      </c>
      <c r="C1609" s="374">
        <v>2.9700464699999998E-2</v>
      </c>
      <c r="D1609" s="374">
        <v>4.2332593536827945</v>
      </c>
      <c r="E1609" s="374">
        <v>2.10148774E-2</v>
      </c>
      <c r="F1609" s="374">
        <v>1.99809284E-2</v>
      </c>
      <c r="G1609" s="374">
        <v>5.1746794708498189</v>
      </c>
      <c r="H1609" s="374">
        <v>5.1972639700000003E-2</v>
      </c>
      <c r="I1609" s="374">
        <v>4.9681393099999999E-2</v>
      </c>
      <c r="J1609" s="374">
        <v>4.6118807405181261</v>
      </c>
      <c r="K1609" s="374">
        <v>3.3301535299999997E-2</v>
      </c>
      <c r="L1609" s="374">
        <v>2.7652876699999999E-2</v>
      </c>
      <c r="M1609" s="374">
        <v>20.427019804416947</v>
      </c>
      <c r="N1609" s="374">
        <v>2.41419698E-2</v>
      </c>
      <c r="O1609" s="374">
        <v>2.2370133699999999E-2</v>
      </c>
      <c r="P1609" s="374">
        <v>7.9205431838791363</v>
      </c>
      <c r="Q1609" s="374">
        <v>5.74435051E-2</v>
      </c>
      <c r="R1609" s="374">
        <v>5.0023010399999998E-2</v>
      </c>
      <c r="S1609" s="374">
        <v>14.83416259969832</v>
      </c>
      <c r="T1609" s="374">
        <v>3.1993976E-2</v>
      </c>
      <c r="U1609" s="374">
        <v>2.8803919800000001E-2</v>
      </c>
      <c r="V1609" s="374">
        <v>11.075076663697692</v>
      </c>
      <c r="W1609" s="374">
        <v>2.2397407099999999E-2</v>
      </c>
      <c r="X1609" s="374">
        <v>2.1027051800000002E-2</v>
      </c>
      <c r="Y1609" s="374">
        <v>6.5171062164786964</v>
      </c>
      <c r="Z1609" s="374">
        <v>5.4391383100000003E-2</v>
      </c>
      <c r="AA1609" s="374">
        <v>4.9830971600000003E-2</v>
      </c>
      <c r="AB1609" s="374">
        <v>9.1517611508903371</v>
      </c>
    </row>
    <row r="1610" spans="1:28" x14ac:dyDescent="0.25">
      <c r="A1610" s="373" t="s">
        <v>623</v>
      </c>
      <c r="B1610" s="374">
        <v>3.2929487E-2</v>
      </c>
      <c r="C1610" s="374">
        <v>3.3950645199999997E-2</v>
      </c>
      <c r="D1610" s="374">
        <v>-3.0077725886634932</v>
      </c>
      <c r="E1610" s="374">
        <v>1.64815959E-2</v>
      </c>
      <c r="F1610" s="374">
        <v>1.76441757E-2</v>
      </c>
      <c r="G1610" s="374">
        <v>-6.5890286957412281</v>
      </c>
      <c r="H1610" s="374">
        <v>4.94110829E-2</v>
      </c>
      <c r="I1610" s="374">
        <v>5.1594820999999999E-2</v>
      </c>
      <c r="J1610" s="374">
        <v>-4.2324753874037118</v>
      </c>
      <c r="K1610" s="374">
        <v>1.9606650999999999E-2</v>
      </c>
      <c r="L1610" s="374">
        <v>2.0587479700000001E-2</v>
      </c>
      <c r="M1610" s="374">
        <v>-4.7641999617855202</v>
      </c>
      <c r="N1610" s="374">
        <v>1.36948842E-2</v>
      </c>
      <c r="O1610" s="374">
        <v>1.11524573E-2</v>
      </c>
      <c r="P1610" s="374">
        <v>22.797010843520571</v>
      </c>
      <c r="Q1610" s="374">
        <v>3.3301535299999997E-2</v>
      </c>
      <c r="R1610" s="374">
        <v>3.1739937000000003E-2</v>
      </c>
      <c r="S1610" s="374">
        <v>4.9199792047476265</v>
      </c>
      <c r="T1610" s="374">
        <v>2.7039281500000002E-2</v>
      </c>
      <c r="U1610" s="374">
        <v>2.8099527799999999E-2</v>
      </c>
      <c r="V1610" s="374">
        <v>-3.7731819109074083</v>
      </c>
      <c r="W1610" s="374">
        <v>1.52495531E-2</v>
      </c>
      <c r="X1610" s="374">
        <v>1.4801749899999999E-2</v>
      </c>
      <c r="Y1610" s="374">
        <v>3.0253395917735348</v>
      </c>
      <c r="Z1610" s="374">
        <v>4.2288834599999998E-2</v>
      </c>
      <c r="AA1610" s="374">
        <v>4.2901277799999998E-2</v>
      </c>
      <c r="AB1610" s="374">
        <v>-1.4275640060306127</v>
      </c>
    </row>
    <row r="1611" spans="1:28" x14ac:dyDescent="0.25">
      <c r="A1611" s="373" t="s">
        <v>624</v>
      </c>
      <c r="B1611" s="374">
        <v>2.99971786E-2</v>
      </c>
      <c r="C1611" s="374">
        <v>2.8227294600000001E-2</v>
      </c>
      <c r="D1611" s="374">
        <v>6.2701155923033491</v>
      </c>
      <c r="E1611" s="374">
        <v>1.5370873E-2</v>
      </c>
      <c r="F1611" s="374">
        <v>1.40543818E-2</v>
      </c>
      <c r="G1611" s="374">
        <v>9.3671227858631347</v>
      </c>
      <c r="H1611" s="374">
        <v>4.5368051499999999E-2</v>
      </c>
      <c r="I1611" s="374">
        <v>4.2281676400000003E-2</v>
      </c>
      <c r="J1611" s="374">
        <v>7.2995570724343262</v>
      </c>
      <c r="K1611" s="374">
        <v>2.37127964E-2</v>
      </c>
      <c r="L1611" s="374">
        <v>1.9891809900000001E-2</v>
      </c>
      <c r="M1611" s="374">
        <v>19.208842831340345</v>
      </c>
      <c r="N1611" s="374">
        <v>1.2333901899999999E-2</v>
      </c>
      <c r="O1611" s="374">
        <v>1.0630704899999999E-2</v>
      </c>
      <c r="P1611" s="374">
        <v>16.021486966494571</v>
      </c>
      <c r="Q1611" s="374">
        <v>3.60466984E-2</v>
      </c>
      <c r="R1611" s="374">
        <v>3.0522514800000001E-2</v>
      </c>
      <c r="S1611" s="374">
        <v>18.098717082119322</v>
      </c>
      <c r="T1611" s="374">
        <v>2.7218768500000001E-2</v>
      </c>
      <c r="U1611" s="374">
        <v>2.4577568099999999E-2</v>
      </c>
      <c r="V1611" s="374">
        <v>10.746386254545669</v>
      </c>
      <c r="W1611" s="374">
        <v>1.4028187100000001E-2</v>
      </c>
      <c r="X1611" s="374">
        <v>1.2555310700000001E-2</v>
      </c>
      <c r="Y1611" s="374">
        <v>11.731102759567701</v>
      </c>
      <c r="Z1611" s="374">
        <v>4.1246955600000003E-2</v>
      </c>
      <c r="AA1611" s="374">
        <v>3.7132878799999998E-2</v>
      </c>
      <c r="AB1611" s="374">
        <v>11.07933705371642</v>
      </c>
    </row>
    <row r="1612" spans="1:28" x14ac:dyDescent="0.25">
      <c r="A1612" s="373" t="s">
        <v>625</v>
      </c>
      <c r="B1612" s="374">
        <v>2.3054011400000001E-2</v>
      </c>
      <c r="C1612" s="374">
        <v>2.1081572699999999E-2</v>
      </c>
      <c r="D1612" s="374">
        <v>9.3562217964886507</v>
      </c>
      <c r="E1612" s="374">
        <v>9.7406569000000002E-3</v>
      </c>
      <c r="F1612" s="374">
        <v>8.4664951000000006E-3</v>
      </c>
      <c r="G1612" s="374">
        <v>15.049460077051236</v>
      </c>
      <c r="H1612" s="374">
        <v>3.2794668300000003E-2</v>
      </c>
      <c r="I1612" s="374">
        <v>2.9548067800000001E-2</v>
      </c>
      <c r="J1612" s="374">
        <v>10.987522168877661</v>
      </c>
      <c r="K1612" s="374">
        <v>1.8585914299999999E-2</v>
      </c>
      <c r="L1612" s="374">
        <v>1.55438733E-2</v>
      </c>
      <c r="M1612" s="374">
        <v>19.570675476362752</v>
      </c>
      <c r="N1612" s="374">
        <v>7.7193213999999996E-3</v>
      </c>
      <c r="O1612" s="374">
        <v>6.6523429999999998E-3</v>
      </c>
      <c r="P1612" s="374">
        <v>16.039136887559756</v>
      </c>
      <c r="Q1612" s="374">
        <v>2.6305235699999999E-2</v>
      </c>
      <c r="R1612" s="374">
        <v>2.21962162E-2</v>
      </c>
      <c r="S1612" s="374">
        <v>18.512252101779403</v>
      </c>
      <c r="T1612" s="374">
        <v>2.1078605399999999E-2</v>
      </c>
      <c r="U1612" s="374">
        <v>1.8656868100000001E-2</v>
      </c>
      <c r="V1612" s="374">
        <v>12.980406395219134</v>
      </c>
      <c r="W1612" s="374">
        <v>8.8469971999999997E-3</v>
      </c>
      <c r="X1612" s="374">
        <v>7.6721610999999999E-3</v>
      </c>
      <c r="Y1612" s="374">
        <v>15.312974853982153</v>
      </c>
      <c r="Z1612" s="374">
        <v>2.99256026E-2</v>
      </c>
      <c r="AA1612" s="374">
        <v>2.6329029100000002E-2</v>
      </c>
      <c r="AB1612" s="374">
        <v>13.660106821029716</v>
      </c>
    </row>
    <row r="1613" spans="1:28" x14ac:dyDescent="0.25">
      <c r="A1613" s="373" t="s">
        <v>626</v>
      </c>
      <c r="B1613" s="374">
        <v>1.5268226899999999E-2</v>
      </c>
      <c r="C1613" s="374">
        <v>1.6374201500000001E-2</v>
      </c>
      <c r="D1613" s="374">
        <v>-6.7543727246791363</v>
      </c>
      <c r="E1613" s="374">
        <v>7.7352274999999996E-3</v>
      </c>
      <c r="F1613" s="374">
        <v>8.0431702999999993E-3</v>
      </c>
      <c r="G1613" s="374">
        <v>-3.828624640709144</v>
      </c>
      <c r="H1613" s="374">
        <v>2.3003454400000001E-2</v>
      </c>
      <c r="I1613" s="374">
        <v>2.44173718E-2</v>
      </c>
      <c r="J1613" s="374">
        <v>-5.7906207579638043</v>
      </c>
      <c r="K1613" s="374">
        <v>1.45454982E-2</v>
      </c>
      <c r="L1613" s="374">
        <v>1.3478603400000001E-2</v>
      </c>
      <c r="M1613" s="374">
        <v>7.9154699365959535</v>
      </c>
      <c r="N1613" s="374">
        <v>4.763438E-3</v>
      </c>
      <c r="O1613" s="374">
        <v>4.6088127999999997E-3</v>
      </c>
      <c r="P1613" s="374">
        <v>3.3549898142966494</v>
      </c>
      <c r="Q1613" s="374">
        <v>1.9308936200000001E-2</v>
      </c>
      <c r="R1613" s="374">
        <v>1.8087416200000001E-2</v>
      </c>
      <c r="S1613" s="374">
        <v>6.753424516211437</v>
      </c>
      <c r="T1613" s="374">
        <v>1.4948698700000001E-2</v>
      </c>
      <c r="U1613" s="374">
        <v>1.51063519E-2</v>
      </c>
      <c r="V1613" s="374">
        <v>-1.0436219217162535</v>
      </c>
      <c r="W1613" s="374">
        <v>6.4213593000000003E-3</v>
      </c>
      <c r="X1613" s="374">
        <v>6.5394225999999998E-3</v>
      </c>
      <c r="Y1613" s="374">
        <v>-1.8054086304194472</v>
      </c>
      <c r="Z1613" s="374">
        <v>2.1370058000000001E-2</v>
      </c>
      <c r="AA1613" s="374">
        <v>2.1645774499999999E-2</v>
      </c>
      <c r="AB1613" s="374">
        <v>-1.273765926000936</v>
      </c>
    </row>
    <row r="1614" spans="1:28" x14ac:dyDescent="0.25">
      <c r="A1614" s="373" t="s">
        <v>627</v>
      </c>
      <c r="B1614" s="374">
        <v>8.9991536000000004E-3</v>
      </c>
      <c r="C1614" s="374">
        <v>6.4514691999999997E-3</v>
      </c>
      <c r="D1614" s="374">
        <v>39.48998779998827</v>
      </c>
      <c r="E1614" s="374">
        <v>2.2245098999999998E-3</v>
      </c>
      <c r="F1614" s="374">
        <v>1.9134279E-3</v>
      </c>
      <c r="G1614" s="374">
        <v>16.257837569944478</v>
      </c>
      <c r="H1614" s="374">
        <v>1.12236634E-2</v>
      </c>
      <c r="I1614" s="374">
        <v>8.3648970999999992E-3</v>
      </c>
      <c r="J1614" s="374">
        <v>34.175749753096206</v>
      </c>
      <c r="K1614" s="374">
        <v>1.2546555399999999E-2</v>
      </c>
      <c r="L1614" s="374">
        <v>1.1565511299999999E-2</v>
      </c>
      <c r="M1614" s="374">
        <v>8.482496575832311</v>
      </c>
      <c r="N1614" s="374">
        <v>3.2323329E-3</v>
      </c>
      <c r="O1614" s="374">
        <v>2.3478857999999999E-3</v>
      </c>
      <c r="P1614" s="374">
        <v>37.669936927937478</v>
      </c>
      <c r="Q1614" s="374">
        <v>1.57788884E-2</v>
      </c>
      <c r="R1614" s="374">
        <v>1.3913397100000001E-2</v>
      </c>
      <c r="S1614" s="374">
        <v>13.407877936582423</v>
      </c>
      <c r="T1614" s="374">
        <v>1.0567507800000001E-2</v>
      </c>
      <c r="U1614" s="374">
        <v>8.6906737999999997E-3</v>
      </c>
      <c r="V1614" s="374">
        <v>21.595954964964868</v>
      </c>
      <c r="W1614" s="374">
        <v>2.6700819999999998E-3</v>
      </c>
      <c r="X1614" s="374">
        <v>2.1036571000000001E-3</v>
      </c>
      <c r="Y1614" s="374">
        <v>26.92572377884208</v>
      </c>
      <c r="Z1614" s="374">
        <v>1.32375898E-2</v>
      </c>
      <c r="AA1614" s="374">
        <v>1.07943308E-2</v>
      </c>
      <c r="AB1614" s="374">
        <v>22.634650033145178</v>
      </c>
    </row>
    <row r="1615" spans="1:28" x14ac:dyDescent="0.25">
      <c r="A1615" s="373" t="s">
        <v>628</v>
      </c>
      <c r="B1615" s="374">
        <v>6.3364826999999999E-3</v>
      </c>
      <c r="C1615" s="374">
        <v>7.5859795999999998E-3</v>
      </c>
      <c r="D1615" s="374">
        <v>-16.47113445968138</v>
      </c>
      <c r="E1615" s="374">
        <v>1.1796643000000001E-3</v>
      </c>
      <c r="F1615" s="374">
        <v>9.1438149999999998E-4</v>
      </c>
      <c r="G1615" s="374">
        <v>29.012266761740047</v>
      </c>
      <c r="H1615" s="374">
        <v>7.5161469999999999E-3</v>
      </c>
      <c r="I1615" s="374">
        <v>8.5003610999999993E-3</v>
      </c>
      <c r="J1615" s="374">
        <v>-11.578497529946109</v>
      </c>
      <c r="K1615" s="374">
        <v>6.8261768E-3</v>
      </c>
      <c r="L1615" s="374">
        <v>7.4567111999999996E-3</v>
      </c>
      <c r="M1615" s="374">
        <v>-8.4559316176815216</v>
      </c>
      <c r="N1615" s="374">
        <v>1.2971861999999999E-3</v>
      </c>
      <c r="O1615" s="374">
        <v>2.2174476999999998E-3</v>
      </c>
      <c r="P1615" s="374">
        <v>-41.500933708605615</v>
      </c>
      <c r="Q1615" s="374">
        <v>8.1233629999999998E-3</v>
      </c>
      <c r="R1615" s="374">
        <v>9.6741589000000003E-3</v>
      </c>
      <c r="S1615" s="374">
        <v>-16.030291791051731</v>
      </c>
      <c r="T1615" s="374">
        <v>6.5529830000000001E-3</v>
      </c>
      <c r="U1615" s="374">
        <v>7.5293788999999996E-3</v>
      </c>
      <c r="V1615" s="374">
        <v>-12.96781464935972</v>
      </c>
      <c r="W1615" s="374">
        <v>1.2316223E-3</v>
      </c>
      <c r="X1615" s="374">
        <v>1.4849344E-3</v>
      </c>
      <c r="Y1615" s="374">
        <v>-17.058807446308734</v>
      </c>
      <c r="Z1615" s="374">
        <v>7.7846054000000001E-3</v>
      </c>
      <c r="AA1615" s="374">
        <v>9.0143133E-3</v>
      </c>
      <c r="AB1615" s="374">
        <v>-13.641725765178359</v>
      </c>
    </row>
    <row r="1616" spans="1:28" s="340" customFormat="1" x14ac:dyDescent="0.25">
      <c r="A1616" s="379" t="s">
        <v>32</v>
      </c>
      <c r="B1616" s="375">
        <v>0.28074019319999999</v>
      </c>
      <c r="C1616" s="375">
        <v>0.27517802289999999</v>
      </c>
      <c r="D1616" s="375">
        <v>2.0212988818592237</v>
      </c>
      <c r="E1616" s="375">
        <v>0.26393533870000002</v>
      </c>
      <c r="F1616" s="375">
        <v>0.2619918416</v>
      </c>
      <c r="G1616" s="375">
        <v>0.74181588561343936</v>
      </c>
      <c r="H1616" s="375">
        <v>0.54467553189999995</v>
      </c>
      <c r="I1616" s="375">
        <v>0.53716986450000004</v>
      </c>
      <c r="J1616" s="375">
        <v>1.3972614429862418</v>
      </c>
      <c r="K1616" s="375">
        <v>0.25809946410000001</v>
      </c>
      <c r="L1616" s="375">
        <v>0.23197822730000001</v>
      </c>
      <c r="M1616" s="375">
        <v>11.260210539594894</v>
      </c>
      <c r="N1616" s="375">
        <v>0.25843970970000002</v>
      </c>
      <c r="O1616" s="375">
        <v>0.24444099459999999</v>
      </c>
      <c r="P1616" s="375">
        <v>5.7268279090859409</v>
      </c>
      <c r="Q1616" s="375">
        <v>0.51653917380000003</v>
      </c>
      <c r="R1616" s="375">
        <v>0.47641922190000002</v>
      </c>
      <c r="S1616" s="375">
        <v>8.4211446675048549</v>
      </c>
      <c r="T1616" s="375">
        <v>0.27073042139999998</v>
      </c>
      <c r="U1616" s="375">
        <v>0.25626281340000001</v>
      </c>
      <c r="V1616" s="375">
        <v>5.6456135043743139</v>
      </c>
      <c r="W1616" s="375">
        <v>0.26150564700000001</v>
      </c>
      <c r="X1616" s="375">
        <v>0.25430713049999998</v>
      </c>
      <c r="Y1616" s="375">
        <v>2.8306388758533085</v>
      </c>
      <c r="Z1616" s="375">
        <v>0.53223606840000004</v>
      </c>
      <c r="AA1616" s="375">
        <v>0.51056994389999999</v>
      </c>
      <c r="AB1616" s="375">
        <v>4.2435174179080937</v>
      </c>
    </row>
    <row r="1617" spans="1:28" x14ac:dyDescent="0.25">
      <c r="A1617" s="1071"/>
      <c r="B1617" s="1072"/>
      <c r="C1617" s="1072"/>
      <c r="D1617" s="1072"/>
      <c r="E1617" s="1072"/>
      <c r="F1617" s="1072"/>
      <c r="G1617" s="1072"/>
      <c r="H1617" s="1072"/>
      <c r="I1617" s="1072"/>
      <c r="J1617" s="1072"/>
      <c r="K1617" s="1072"/>
      <c r="L1617" s="1072"/>
      <c r="M1617" s="1072"/>
      <c r="N1617" s="1072"/>
      <c r="O1617" s="1072"/>
      <c r="P1617" s="1072"/>
      <c r="Q1617" s="1072"/>
      <c r="R1617" s="1072"/>
      <c r="S1617" s="1072"/>
      <c r="T1617" s="1072"/>
      <c r="U1617" s="1072"/>
      <c r="V1617" s="1072"/>
      <c r="W1617" s="1072"/>
      <c r="X1617" s="1072"/>
      <c r="Y1617" s="1072"/>
      <c r="Z1617" s="1072"/>
      <c r="AA1617" s="1072"/>
      <c r="AB1617" s="1072"/>
    </row>
    <row r="1618" spans="1:28" x14ac:dyDescent="0.25">
      <c r="A1618" s="1088" t="s">
        <v>658</v>
      </c>
      <c r="B1618" s="1077"/>
      <c r="C1618" s="1077"/>
      <c r="D1618" s="1077"/>
      <c r="E1618" s="1077"/>
      <c r="F1618" s="1077"/>
      <c r="G1618" s="1077"/>
      <c r="H1618" s="1077"/>
      <c r="I1618" s="1077"/>
      <c r="J1618" s="1077"/>
      <c r="K1618" s="1077"/>
      <c r="L1618" s="1077"/>
      <c r="M1618" s="1077"/>
      <c r="N1618" s="1077"/>
      <c r="O1618" s="1077"/>
      <c r="P1618" s="1077"/>
      <c r="Q1618" s="1077"/>
      <c r="R1618" s="1077"/>
      <c r="S1618" s="1077"/>
      <c r="T1618" s="1077"/>
      <c r="U1618" s="1077"/>
      <c r="V1618" s="1077"/>
      <c r="W1618" s="1077"/>
      <c r="X1618" s="1077"/>
      <c r="Y1618" s="1077"/>
      <c r="Z1618" s="1077"/>
      <c r="AA1618" s="1077"/>
      <c r="AB1618" s="1078"/>
    </row>
    <row r="1619" spans="1:28" x14ac:dyDescent="0.25">
      <c r="A1619" s="1082" t="s">
        <v>609</v>
      </c>
      <c r="B1619" s="1077"/>
      <c r="C1619" s="1077"/>
      <c r="D1619" s="1077"/>
      <c r="E1619" s="1077"/>
      <c r="F1619" s="1077"/>
      <c r="G1619" s="1077"/>
      <c r="H1619" s="1077"/>
      <c r="I1619" s="1077"/>
      <c r="J1619" s="1077"/>
      <c r="K1619" s="1077"/>
      <c r="L1619" s="1077"/>
      <c r="M1619" s="1077"/>
      <c r="N1619" s="1077"/>
      <c r="O1619" s="1077"/>
      <c r="P1619" s="1077"/>
      <c r="Q1619" s="1077"/>
      <c r="R1619" s="1077"/>
      <c r="S1619" s="1077"/>
      <c r="T1619" s="1077"/>
      <c r="U1619" s="1077"/>
      <c r="V1619" s="1077"/>
      <c r="W1619" s="1077"/>
      <c r="X1619" s="1077"/>
      <c r="Y1619" s="1077"/>
      <c r="Z1619" s="1077"/>
      <c r="AA1619" s="1077"/>
      <c r="AB1619" s="1078"/>
    </row>
    <row r="1620" spans="1:28" x14ac:dyDescent="0.25">
      <c r="A1620" s="373" t="s">
        <v>610</v>
      </c>
      <c r="B1620" s="374">
        <v>2.022282E-4</v>
      </c>
      <c r="C1620" s="374">
        <v>2.0319589999999999E-4</v>
      </c>
      <c r="D1620" s="374">
        <v>-0.47623992413232674</v>
      </c>
      <c r="E1620" s="374">
        <v>2.022282E-4</v>
      </c>
      <c r="F1620" s="374">
        <v>6.0958759999999996E-4</v>
      </c>
      <c r="G1620" s="374">
        <v>-66.825407865908034</v>
      </c>
      <c r="H1620" s="374">
        <v>4.0445630000000003E-4</v>
      </c>
      <c r="I1620" s="374">
        <v>8.1278350000000004E-4</v>
      </c>
      <c r="J1620" s="374">
        <v>-50.238126143062686</v>
      </c>
      <c r="K1620" s="374">
        <v>0</v>
      </c>
      <c r="L1620" s="374">
        <v>0</v>
      </c>
      <c r="M1620" s="374">
        <v>0</v>
      </c>
      <c r="N1620" s="374">
        <v>7.6555250000000003E-4</v>
      </c>
      <c r="O1620" s="374">
        <v>0</v>
      </c>
      <c r="P1620" s="374">
        <v>0</v>
      </c>
      <c r="Q1620" s="374">
        <v>7.6555250000000003E-4</v>
      </c>
      <c r="R1620" s="374">
        <v>0</v>
      </c>
      <c r="S1620" s="374">
        <v>0</v>
      </c>
      <c r="T1620" s="374">
        <v>1.1282039999999999E-4</v>
      </c>
      <c r="U1620" s="374">
        <v>1.1422570000000001E-4</v>
      </c>
      <c r="V1620" s="374">
        <v>-1.2302835526505906</v>
      </c>
      <c r="W1620" s="374">
        <v>4.512815E-4</v>
      </c>
      <c r="X1620" s="374">
        <v>3.4267720000000001E-4</v>
      </c>
      <c r="Y1620" s="374">
        <v>31.692887650535241</v>
      </c>
      <c r="Z1620" s="374">
        <v>5.6410179999999996E-4</v>
      </c>
      <c r="AA1620" s="374">
        <v>4.5690290000000001E-4</v>
      </c>
      <c r="AB1620" s="374">
        <v>23.46207476468194</v>
      </c>
    </row>
    <row r="1621" spans="1:28" x14ac:dyDescent="0.25">
      <c r="A1621" s="373" t="s">
        <v>611</v>
      </c>
      <c r="B1621" s="374">
        <v>2.022282E-4</v>
      </c>
      <c r="C1621" s="374">
        <v>1.6255671000000001E-3</v>
      </c>
      <c r="D1621" s="374">
        <v>-87.559529225216238</v>
      </c>
      <c r="E1621" s="374">
        <v>4.0445630000000003E-4</v>
      </c>
      <c r="F1621" s="374">
        <v>6.0958759999999996E-4</v>
      </c>
      <c r="G1621" s="374">
        <v>-33.650832136349216</v>
      </c>
      <c r="H1621" s="374">
        <v>6.0668449999999997E-4</v>
      </c>
      <c r="I1621" s="374">
        <v>2.2351546999999999E-3</v>
      </c>
      <c r="J1621" s="374">
        <v>-72.857158388186733</v>
      </c>
      <c r="K1621" s="374">
        <v>1.7862892E-3</v>
      </c>
      <c r="L1621" s="374">
        <v>5.2175240000000003E-4</v>
      </c>
      <c r="M1621" s="374">
        <v>242.3633892244674</v>
      </c>
      <c r="N1621" s="374">
        <v>2.551842E-4</v>
      </c>
      <c r="O1621" s="374">
        <v>0</v>
      </c>
      <c r="P1621" s="374">
        <v>0</v>
      </c>
      <c r="Q1621" s="374">
        <v>2.0414733999999999E-3</v>
      </c>
      <c r="R1621" s="374">
        <v>5.2175240000000003E-4</v>
      </c>
      <c r="S1621" s="374">
        <v>291.27245030401394</v>
      </c>
      <c r="T1621" s="374">
        <v>9.0256289999999996E-4</v>
      </c>
      <c r="U1621" s="374">
        <v>1.1422572000000001E-3</v>
      </c>
      <c r="V1621" s="374">
        <v>-20.984266940930652</v>
      </c>
      <c r="W1621" s="374">
        <v>3.384611E-4</v>
      </c>
      <c r="X1621" s="374">
        <v>3.4267720000000001E-4</v>
      </c>
      <c r="Y1621" s="374">
        <v>-1.2303415575941501</v>
      </c>
      <c r="Z1621" s="374">
        <v>1.2410240000000001E-3</v>
      </c>
      <c r="AA1621" s="374">
        <v>1.4849344E-3</v>
      </c>
      <c r="AB1621" s="374">
        <v>-16.425668366225466</v>
      </c>
    </row>
    <row r="1622" spans="1:28" x14ac:dyDescent="0.25">
      <c r="A1622" s="373" t="s">
        <v>612</v>
      </c>
      <c r="B1622" s="374">
        <v>2.6289662E-3</v>
      </c>
      <c r="C1622" s="374">
        <v>1.6255671000000001E-3</v>
      </c>
      <c r="D1622" s="374">
        <v>61.726095465391737</v>
      </c>
      <c r="E1622" s="374">
        <v>6.0668449999999997E-4</v>
      </c>
      <c r="F1622" s="374">
        <v>6.0958759999999996E-4</v>
      </c>
      <c r="G1622" s="374">
        <v>-0.47624000225726659</v>
      </c>
      <c r="H1622" s="374">
        <v>3.2356506999999999E-3</v>
      </c>
      <c r="I1622" s="374">
        <v>2.2351546999999999E-3</v>
      </c>
      <c r="J1622" s="374">
        <v>44.761823420991846</v>
      </c>
      <c r="K1622" s="374">
        <v>3.0622101000000001E-3</v>
      </c>
      <c r="L1622" s="374">
        <v>1.0435048000000001E-3</v>
      </c>
      <c r="M1622" s="374">
        <v>193.45433772801047</v>
      </c>
      <c r="N1622" s="374">
        <v>1.0207367E-3</v>
      </c>
      <c r="O1622" s="374">
        <v>1.0435048000000001E-3</v>
      </c>
      <c r="P1622" s="374">
        <v>-2.1818874239965202</v>
      </c>
      <c r="Q1622" s="374">
        <v>4.0829469000000004E-3</v>
      </c>
      <c r="R1622" s="374">
        <v>2.0870096000000001E-3</v>
      </c>
      <c r="S1622" s="374">
        <v>95.636229943551768</v>
      </c>
      <c r="T1622" s="374">
        <v>2.8205092000000002E-3</v>
      </c>
      <c r="U1622" s="374">
        <v>1.3707087E-3</v>
      </c>
      <c r="V1622" s="374">
        <v>105.77013919879548</v>
      </c>
      <c r="W1622" s="374">
        <v>7.8974259999999995E-4</v>
      </c>
      <c r="X1622" s="374">
        <v>7.9958009999999996E-4</v>
      </c>
      <c r="Y1622" s="374">
        <v>-1.2303332711757098</v>
      </c>
      <c r="Z1622" s="374">
        <v>3.6102517999999999E-3</v>
      </c>
      <c r="AA1622" s="374">
        <v>2.1702887000000001E-3</v>
      </c>
      <c r="AB1622" s="374">
        <v>66.348919385702004</v>
      </c>
    </row>
    <row r="1623" spans="1:28" x14ac:dyDescent="0.25">
      <c r="A1623" s="373" t="s">
        <v>613</v>
      </c>
      <c r="B1623" s="374">
        <v>1.1931462E-2</v>
      </c>
      <c r="C1623" s="374">
        <v>8.7374228999999998E-3</v>
      </c>
      <c r="D1623" s="374">
        <v>36.555848750322028</v>
      </c>
      <c r="E1623" s="374">
        <v>2.8311944000000001E-3</v>
      </c>
      <c r="F1623" s="374">
        <v>1.4223712E-3</v>
      </c>
      <c r="G1623" s="374">
        <v>99.04750602374402</v>
      </c>
      <c r="H1623" s="374">
        <v>1.4762656399999999E-2</v>
      </c>
      <c r="I1623" s="374">
        <v>1.0159794099999999E-2</v>
      </c>
      <c r="J1623" s="374">
        <v>45.304680928523936</v>
      </c>
      <c r="K1623" s="374">
        <v>9.4418146000000008E-3</v>
      </c>
      <c r="L1623" s="374">
        <v>9.9132953999999992E-3</v>
      </c>
      <c r="M1623" s="374">
        <v>-4.7560450987872098</v>
      </c>
      <c r="N1623" s="374">
        <v>2.5518417999999998E-3</v>
      </c>
      <c r="O1623" s="374">
        <v>1.5652572000000001E-3</v>
      </c>
      <c r="P1623" s="374">
        <v>63.030190821035646</v>
      </c>
      <c r="Q1623" s="374">
        <v>1.19936564E-2</v>
      </c>
      <c r="R1623" s="374">
        <v>1.1478552600000001E-2</v>
      </c>
      <c r="S1623" s="374">
        <v>4.4875326877014121</v>
      </c>
      <c r="T1623" s="374">
        <v>1.08307553E-2</v>
      </c>
      <c r="U1623" s="374">
        <v>9.2522835999999994E-3</v>
      </c>
      <c r="V1623" s="374">
        <v>17.060347134192909</v>
      </c>
      <c r="W1623" s="374">
        <v>2.7076888E-3</v>
      </c>
      <c r="X1623" s="374">
        <v>1.4849344E-3</v>
      </c>
      <c r="Y1623" s="374">
        <v>82.344001189547498</v>
      </c>
      <c r="Z1623" s="374">
        <v>1.35384441E-2</v>
      </c>
      <c r="AA1623" s="374">
        <v>1.0737218E-2</v>
      </c>
      <c r="AB1623" s="374">
        <v>26.088937562783965</v>
      </c>
    </row>
    <row r="1624" spans="1:28" x14ac:dyDescent="0.25">
      <c r="A1624" s="373" t="s">
        <v>614</v>
      </c>
      <c r="B1624" s="374">
        <v>2.6087434E-2</v>
      </c>
      <c r="C1624" s="374">
        <v>2.6415464600000001E-2</v>
      </c>
      <c r="D1624" s="374">
        <v>-1.2418127220825026</v>
      </c>
      <c r="E1624" s="374">
        <v>3.8423352000000002E-3</v>
      </c>
      <c r="F1624" s="374">
        <v>3.8607218E-3</v>
      </c>
      <c r="G1624" s="374">
        <v>-0.47624773170653611</v>
      </c>
      <c r="H1624" s="374">
        <v>2.9929769200000001E-2</v>
      </c>
      <c r="I1624" s="374">
        <v>3.0276186399999998E-2</v>
      </c>
      <c r="J1624" s="374">
        <v>-1.1441903396393283</v>
      </c>
      <c r="K1624" s="374">
        <v>2.6539154499999999E-2</v>
      </c>
      <c r="L1624" s="374">
        <v>2.71311243E-2</v>
      </c>
      <c r="M1624" s="374">
        <v>-2.1818845155635591</v>
      </c>
      <c r="N1624" s="374">
        <v>7.6555253000000004E-3</v>
      </c>
      <c r="O1624" s="374">
        <v>8.6089144000000006E-3</v>
      </c>
      <c r="P1624" s="374">
        <v>-11.074440466035995</v>
      </c>
      <c r="Q1624" s="374">
        <v>3.4194679899999997E-2</v>
      </c>
      <c r="R1624" s="374">
        <v>3.5740038699999997E-2</v>
      </c>
      <c r="S1624" s="374">
        <v>-4.3238867561718681</v>
      </c>
      <c r="T1624" s="374">
        <v>2.62871457E-2</v>
      </c>
      <c r="U1624" s="374">
        <v>2.67288192E-2</v>
      </c>
      <c r="V1624" s="374">
        <v>-1.6524242866665761</v>
      </c>
      <c r="W1624" s="374">
        <v>5.5281979999999998E-3</v>
      </c>
      <c r="X1624" s="374">
        <v>5.9397375999999998E-3</v>
      </c>
      <c r="Y1624" s="374">
        <v>-6.928582164976449</v>
      </c>
      <c r="Z1624" s="374">
        <v>3.1815343699999998E-2</v>
      </c>
      <c r="AA1624" s="374">
        <v>3.2668556799999998E-2</v>
      </c>
      <c r="AB1624" s="374">
        <v>-2.611725719086555</v>
      </c>
    </row>
    <row r="1625" spans="1:28" x14ac:dyDescent="0.25">
      <c r="A1625" s="373" t="s">
        <v>615</v>
      </c>
      <c r="B1625" s="374">
        <v>4.5299110099999998E-2</v>
      </c>
      <c r="C1625" s="374">
        <v>4.8157423999999997E-2</v>
      </c>
      <c r="D1625" s="374">
        <v>-5.9353546402315827</v>
      </c>
      <c r="E1625" s="374">
        <v>5.6623888000000002E-3</v>
      </c>
      <c r="F1625" s="374">
        <v>5.8926806000000002E-3</v>
      </c>
      <c r="G1625" s="374">
        <v>-3.9080991425192835</v>
      </c>
      <c r="H1625" s="374">
        <v>5.0961498899999999E-2</v>
      </c>
      <c r="I1625" s="374">
        <v>5.4050104500000001E-2</v>
      </c>
      <c r="J1625" s="374">
        <v>-5.7143378880978872</v>
      </c>
      <c r="K1625" s="374">
        <v>2.9090996300000001E-2</v>
      </c>
      <c r="L1625" s="374">
        <v>2.7913752900000002E-2</v>
      </c>
      <c r="M1625" s="374">
        <v>4.2174314726415751</v>
      </c>
      <c r="N1625" s="374">
        <v>5.6140519E-3</v>
      </c>
      <c r="O1625" s="374">
        <v>4.4348953E-3</v>
      </c>
      <c r="P1625" s="374">
        <v>26.588149668381121</v>
      </c>
      <c r="Q1625" s="374">
        <v>3.4705048199999998E-2</v>
      </c>
      <c r="R1625" s="374">
        <v>3.2348648200000003E-2</v>
      </c>
      <c r="S1625" s="374">
        <v>7.2843847614009194</v>
      </c>
      <c r="T1625" s="374">
        <v>3.81332843E-2</v>
      </c>
      <c r="U1625" s="374">
        <v>3.9293648700000003E-2</v>
      </c>
      <c r="V1625" s="374">
        <v>-2.9530584162829387</v>
      </c>
      <c r="W1625" s="374">
        <v>5.6410184000000004E-3</v>
      </c>
      <c r="X1625" s="374">
        <v>5.2543833000000002E-3</v>
      </c>
      <c r="Y1625" s="374">
        <v>7.3583345166311043</v>
      </c>
      <c r="Z1625" s="374">
        <v>4.3774302700000003E-2</v>
      </c>
      <c r="AA1625" s="374">
        <v>4.45480319E-2</v>
      </c>
      <c r="AB1625" s="374">
        <v>-1.7368426100996759</v>
      </c>
    </row>
    <row r="1626" spans="1:28" x14ac:dyDescent="0.25">
      <c r="A1626" s="373" t="s">
        <v>616</v>
      </c>
      <c r="B1626" s="374">
        <v>8.9587079400000005E-2</v>
      </c>
      <c r="C1626" s="374">
        <v>8.0668765099999998E-2</v>
      </c>
      <c r="D1626" s="374">
        <v>11.055473935846827</v>
      </c>
      <c r="E1626" s="374">
        <v>9.7069522000000005E-3</v>
      </c>
      <c r="F1626" s="374">
        <v>8.3310312000000001E-3</v>
      </c>
      <c r="G1626" s="374">
        <v>16.5156145376097</v>
      </c>
      <c r="H1626" s="374">
        <v>9.9294031599999999E-2</v>
      </c>
      <c r="I1626" s="374">
        <v>8.8999796199999995E-2</v>
      </c>
      <c r="J1626" s="374">
        <v>11.566583115389207</v>
      </c>
      <c r="K1626" s="374">
        <v>5.1292019799999998E-2</v>
      </c>
      <c r="L1626" s="374">
        <v>5.0088229400000003E-2</v>
      </c>
      <c r="M1626" s="374">
        <v>2.403339895260892</v>
      </c>
      <c r="N1626" s="374">
        <v>4.5933151999999998E-3</v>
      </c>
      <c r="O1626" s="374">
        <v>4.6957715000000002E-3</v>
      </c>
      <c r="P1626" s="374">
        <v>-2.1818842760982005</v>
      </c>
      <c r="Q1626" s="374">
        <v>5.5885335000000001E-2</v>
      </c>
      <c r="R1626" s="374">
        <v>5.4784000899999998E-2</v>
      </c>
      <c r="S1626" s="374">
        <v>2.0103206810512475</v>
      </c>
      <c r="T1626" s="374">
        <v>7.2656316900000004E-2</v>
      </c>
      <c r="U1626" s="374">
        <v>6.7278950800000001E-2</v>
      </c>
      <c r="V1626" s="374">
        <v>7.992642626049995</v>
      </c>
      <c r="W1626" s="374">
        <v>7.4461442999999997E-3</v>
      </c>
      <c r="X1626" s="374">
        <v>6.7393176999999997E-3</v>
      </c>
      <c r="Y1626" s="374">
        <v>10.488103268970384</v>
      </c>
      <c r="Z1626" s="374">
        <v>8.0102461200000002E-2</v>
      </c>
      <c r="AA1626" s="374">
        <v>7.4018268499999998E-2</v>
      </c>
      <c r="AB1626" s="374">
        <v>8.2198527786420783</v>
      </c>
    </row>
    <row r="1627" spans="1:28" x14ac:dyDescent="0.25">
      <c r="A1627" s="373" t="s">
        <v>617</v>
      </c>
      <c r="B1627" s="374">
        <v>0.1251792374</v>
      </c>
      <c r="C1627" s="374">
        <v>0.11886959079999999</v>
      </c>
      <c r="D1627" s="374">
        <v>5.3080409863748068</v>
      </c>
      <c r="E1627" s="374">
        <v>1.1931462E-2</v>
      </c>
      <c r="F1627" s="374">
        <v>1.5442887000000001E-2</v>
      </c>
      <c r="G1627" s="374">
        <v>-22.738138276864937</v>
      </c>
      <c r="H1627" s="374">
        <v>0.13711069940000001</v>
      </c>
      <c r="I1627" s="374">
        <v>0.1343124778</v>
      </c>
      <c r="J1627" s="374">
        <v>2.0833668217831169</v>
      </c>
      <c r="K1627" s="374">
        <v>8.5231515499999994E-2</v>
      </c>
      <c r="L1627" s="374">
        <v>8.0610744200000001E-2</v>
      </c>
      <c r="M1627" s="374">
        <v>5.7322027551756527</v>
      </c>
      <c r="N1627" s="374">
        <v>8.9314462000000001E-3</v>
      </c>
      <c r="O1627" s="374">
        <v>1.01741716E-2</v>
      </c>
      <c r="P1627" s="374">
        <v>-12.214511892054192</v>
      </c>
      <c r="Q1627" s="374">
        <v>9.41629618E-2</v>
      </c>
      <c r="R1627" s="374">
        <v>9.0784915800000004E-2</v>
      </c>
      <c r="S1627" s="374">
        <v>3.7209331200370954</v>
      </c>
      <c r="T1627" s="374">
        <v>0.1075178106</v>
      </c>
      <c r="U1627" s="374">
        <v>0.10211779629999999</v>
      </c>
      <c r="V1627" s="374">
        <v>5.288024708382788</v>
      </c>
      <c r="W1627" s="374">
        <v>1.06051146E-2</v>
      </c>
      <c r="X1627" s="374">
        <v>1.3135958099999999E-2</v>
      </c>
      <c r="Y1627" s="374">
        <v>-19.266531460693372</v>
      </c>
      <c r="Z1627" s="374">
        <v>0.11812292520000001</v>
      </c>
      <c r="AA1627" s="374">
        <v>0.11525375440000001</v>
      </c>
      <c r="AB1627" s="374">
        <v>2.4894380360419799</v>
      </c>
    </row>
    <row r="1628" spans="1:28" x14ac:dyDescent="0.25">
      <c r="A1628" s="373" t="s">
        <v>618</v>
      </c>
      <c r="B1628" s="374">
        <v>0.14075080649999999</v>
      </c>
      <c r="C1628" s="374">
        <v>0.12963897260000001</v>
      </c>
      <c r="D1628" s="374">
        <v>8.5713683756854842</v>
      </c>
      <c r="E1628" s="374">
        <v>1.73916226E-2</v>
      </c>
      <c r="F1628" s="374">
        <v>1.4223711700000001E-2</v>
      </c>
      <c r="G1628" s="374">
        <v>22.272040989132247</v>
      </c>
      <c r="H1628" s="374">
        <v>0.15814242910000001</v>
      </c>
      <c r="I1628" s="374">
        <v>0.14386268429999999</v>
      </c>
      <c r="J1628" s="374">
        <v>9.9259546486857975</v>
      </c>
      <c r="K1628" s="374">
        <v>0.1143225118</v>
      </c>
      <c r="L1628" s="374">
        <v>0.1147855257</v>
      </c>
      <c r="M1628" s="374">
        <v>-0.40337307093066821</v>
      </c>
      <c r="N1628" s="374">
        <v>8.4210779000000006E-3</v>
      </c>
      <c r="O1628" s="374">
        <v>9.9132953999999992E-3</v>
      </c>
      <c r="P1628" s="374">
        <v>-15.052688735574238</v>
      </c>
      <c r="Q1628" s="374">
        <v>0.1227435897</v>
      </c>
      <c r="R1628" s="374">
        <v>0.1246988212</v>
      </c>
      <c r="S1628" s="374">
        <v>-1.5679630979542947</v>
      </c>
      <c r="T1628" s="374">
        <v>0.12906650089999999</v>
      </c>
      <c r="U1628" s="374">
        <v>0.1231353293</v>
      </c>
      <c r="V1628" s="374">
        <v>4.8167911140673647</v>
      </c>
      <c r="W1628" s="374">
        <v>1.34256238E-2</v>
      </c>
      <c r="X1628" s="374">
        <v>1.23363781E-2</v>
      </c>
      <c r="Y1628" s="374">
        <v>8.8295421165795815</v>
      </c>
      <c r="Z1628" s="374">
        <v>0.14249212459999999</v>
      </c>
      <c r="AA1628" s="374">
        <v>0.1354717074</v>
      </c>
      <c r="AB1628" s="374">
        <v>5.182201756172744</v>
      </c>
    </row>
    <row r="1629" spans="1:28" x14ac:dyDescent="0.25">
      <c r="A1629" s="373" t="s">
        <v>619</v>
      </c>
      <c r="B1629" s="374">
        <v>0.17614073620000001</v>
      </c>
      <c r="C1629" s="374">
        <v>0.16215031360000001</v>
      </c>
      <c r="D1629" s="374">
        <v>8.6280576888134952</v>
      </c>
      <c r="E1629" s="374">
        <v>1.94139043E-2</v>
      </c>
      <c r="F1629" s="374">
        <v>1.68652582E-2</v>
      </c>
      <c r="G1629" s="374">
        <v>15.111811925891526</v>
      </c>
      <c r="H1629" s="374">
        <v>0.1955546406</v>
      </c>
      <c r="I1629" s="374">
        <v>0.1790155718</v>
      </c>
      <c r="J1629" s="374">
        <v>9.2388995179021549</v>
      </c>
      <c r="K1629" s="374">
        <v>0.12325395810000001</v>
      </c>
      <c r="L1629" s="374">
        <v>0.12965546889999999</v>
      </c>
      <c r="M1629" s="374">
        <v>-4.9373241671258006</v>
      </c>
      <c r="N1629" s="374">
        <v>1.3779945599999999E-2</v>
      </c>
      <c r="O1629" s="374">
        <v>1.48699431E-2</v>
      </c>
      <c r="P1629" s="374">
        <v>-7.3302062601705575</v>
      </c>
      <c r="Q1629" s="374">
        <v>0.13703390369999999</v>
      </c>
      <c r="R1629" s="374">
        <v>0.14452541199999999</v>
      </c>
      <c r="S1629" s="374">
        <v>-5.1835232270432847</v>
      </c>
      <c r="T1629" s="374">
        <v>0.15275877809999999</v>
      </c>
      <c r="U1629" s="374">
        <v>0.14792231119999999</v>
      </c>
      <c r="V1629" s="374">
        <v>3.2695993327610973</v>
      </c>
      <c r="W1629" s="374">
        <v>1.6923055199999999E-2</v>
      </c>
      <c r="X1629" s="374">
        <v>1.59916012E-2</v>
      </c>
      <c r="Y1629" s="374">
        <v>5.8246450017775508</v>
      </c>
      <c r="Z1629" s="374">
        <v>0.1696818333</v>
      </c>
      <c r="AA1629" s="374">
        <v>0.1639139124</v>
      </c>
      <c r="AB1629" s="374">
        <v>3.5188720808057461</v>
      </c>
    </row>
    <row r="1630" spans="1:28" x14ac:dyDescent="0.25">
      <c r="A1630" s="373" t="s">
        <v>620</v>
      </c>
      <c r="B1630" s="374">
        <v>0.17573627989999999</v>
      </c>
      <c r="C1630" s="374">
        <v>0.16885577769999999</v>
      </c>
      <c r="D1630" s="374">
        <v>4.0747804390942166</v>
      </c>
      <c r="E1630" s="374">
        <v>2.0425045199999999E-2</v>
      </c>
      <c r="F1630" s="374">
        <v>1.95068046E-2</v>
      </c>
      <c r="G1630" s="374">
        <v>4.7072835291537052</v>
      </c>
      <c r="H1630" s="374">
        <v>0.19616132510000001</v>
      </c>
      <c r="I1630" s="374">
        <v>0.18836258240000001</v>
      </c>
      <c r="J1630" s="374">
        <v>4.1402823218036344</v>
      </c>
      <c r="K1630" s="374">
        <v>0.15668308540000001</v>
      </c>
      <c r="L1630" s="374">
        <v>0.14087314519999999</v>
      </c>
      <c r="M1630" s="374">
        <v>11.222820486867358</v>
      </c>
      <c r="N1630" s="374">
        <v>1.76077083E-2</v>
      </c>
      <c r="O1630" s="374">
        <v>1.4348190699999999E-2</v>
      </c>
      <c r="P1630" s="374">
        <v>22.717272638424024</v>
      </c>
      <c r="Q1630" s="374">
        <v>0.1742907937</v>
      </c>
      <c r="R1630" s="374">
        <v>0.15522133599999999</v>
      </c>
      <c r="S1630" s="374">
        <v>12.285332797290206</v>
      </c>
      <c r="T1630" s="374">
        <v>0.1673126056</v>
      </c>
      <c r="U1630" s="374">
        <v>0.15660346610000001</v>
      </c>
      <c r="V1630" s="374">
        <v>6.8383796136169961</v>
      </c>
      <c r="W1630" s="374">
        <v>1.9179462500000001E-2</v>
      </c>
      <c r="X1630" s="374">
        <v>1.72480842E-2</v>
      </c>
      <c r="Y1630" s="374">
        <v>11.197639561615791</v>
      </c>
      <c r="Z1630" s="374">
        <v>0.18649206809999999</v>
      </c>
      <c r="AA1630" s="374">
        <v>0.17385155029999999</v>
      </c>
      <c r="AB1630" s="374">
        <v>7.2708686107126441</v>
      </c>
    </row>
    <row r="1631" spans="1:28" x14ac:dyDescent="0.25">
      <c r="A1631" s="373" t="s">
        <v>621</v>
      </c>
      <c r="B1631" s="374">
        <v>0.1601647108</v>
      </c>
      <c r="C1631" s="374">
        <v>0.1444722719</v>
      </c>
      <c r="D1631" s="374">
        <v>10.861903598264089</v>
      </c>
      <c r="E1631" s="374">
        <v>2.0425045199999999E-2</v>
      </c>
      <c r="F1631" s="374">
        <v>2.1335567600000001E-2</v>
      </c>
      <c r="G1631" s="374">
        <v>-4.2676267961111236</v>
      </c>
      <c r="H1631" s="374">
        <v>0.18058975599999999</v>
      </c>
      <c r="I1631" s="374">
        <v>0.1658078395</v>
      </c>
      <c r="J1631" s="374">
        <v>8.9150890238817624</v>
      </c>
      <c r="K1631" s="374">
        <v>0.14775163920000001</v>
      </c>
      <c r="L1631" s="374">
        <v>0.1356556213</v>
      </c>
      <c r="M1631" s="374">
        <v>8.9167096682635005</v>
      </c>
      <c r="N1631" s="374">
        <v>2.0414734300000001E-2</v>
      </c>
      <c r="O1631" s="374">
        <v>1.8522209800000002E-2</v>
      </c>
      <c r="P1631" s="374">
        <v>10.217595634836174</v>
      </c>
      <c r="Q1631" s="374">
        <v>0.16816637340000001</v>
      </c>
      <c r="R1631" s="374">
        <v>0.1541778312</v>
      </c>
      <c r="S1631" s="374">
        <v>9.0729919412694482</v>
      </c>
      <c r="T1631" s="374">
        <v>0.15467672439999999</v>
      </c>
      <c r="U1631" s="374">
        <v>0.14061186489999999</v>
      </c>
      <c r="V1631" s="374">
        <v>10.002612162211634</v>
      </c>
      <c r="W1631" s="374">
        <v>2.0420486599999999E-2</v>
      </c>
      <c r="X1631" s="374">
        <v>2.0103727200000001E-2</v>
      </c>
      <c r="Y1631" s="374">
        <v>1.5756252402788107</v>
      </c>
      <c r="Z1631" s="374">
        <v>0.175097211</v>
      </c>
      <c r="AA1631" s="374">
        <v>0.16071559220000001</v>
      </c>
      <c r="AB1631" s="374">
        <v>8.9484900644257515</v>
      </c>
    </row>
    <row r="1632" spans="1:28" x14ac:dyDescent="0.25">
      <c r="A1632" s="373" t="s">
        <v>622</v>
      </c>
      <c r="B1632" s="374">
        <v>0.15996248260000001</v>
      </c>
      <c r="C1632" s="374">
        <v>0.14812979779999999</v>
      </c>
      <c r="D1632" s="374">
        <v>7.9880516788229938</v>
      </c>
      <c r="E1632" s="374">
        <v>2.2447326900000002E-2</v>
      </c>
      <c r="F1632" s="374">
        <v>2.8447423400000001E-2</v>
      </c>
      <c r="G1632" s="374">
        <v>-21.091880328254963</v>
      </c>
      <c r="H1632" s="374">
        <v>0.18240980949999999</v>
      </c>
      <c r="I1632" s="374">
        <v>0.1765772213</v>
      </c>
      <c r="J1632" s="374">
        <v>3.3031373792492547</v>
      </c>
      <c r="K1632" s="374">
        <v>0.11993656380000001</v>
      </c>
      <c r="L1632" s="374">
        <v>0.1080027447</v>
      </c>
      <c r="M1632" s="374">
        <v>11.049551687921145</v>
      </c>
      <c r="N1632" s="374">
        <v>1.6076603200000001E-2</v>
      </c>
      <c r="O1632" s="374">
        <v>2.2435352799999999E-2</v>
      </c>
      <c r="P1632" s="374">
        <v>-28.342543380909071</v>
      </c>
      <c r="Q1632" s="374">
        <v>0.13601316699999999</v>
      </c>
      <c r="R1632" s="374">
        <v>0.13043809740000001</v>
      </c>
      <c r="S1632" s="374">
        <v>4.274111406963832</v>
      </c>
      <c r="T1632" s="374">
        <v>0.14226648389999999</v>
      </c>
      <c r="U1632" s="374">
        <v>0.13056000130000001</v>
      </c>
      <c r="V1632" s="374">
        <v>8.9663621962601692</v>
      </c>
      <c r="W1632" s="374">
        <v>1.9630743999999999E-2</v>
      </c>
      <c r="X1632" s="374">
        <v>2.58150134E-2</v>
      </c>
      <c r="Y1632" s="374">
        <v>-23.956096028987538</v>
      </c>
      <c r="Z1632" s="374">
        <v>0.1618972279</v>
      </c>
      <c r="AA1632" s="374">
        <v>0.15637501470000001</v>
      </c>
      <c r="AB1632" s="374">
        <v>3.5313910029643569</v>
      </c>
    </row>
    <row r="1633" spans="1:28" x14ac:dyDescent="0.25">
      <c r="A1633" s="373" t="s">
        <v>623</v>
      </c>
      <c r="B1633" s="374">
        <v>0.1391329811</v>
      </c>
      <c r="C1633" s="374">
        <v>0.1198855702</v>
      </c>
      <c r="D1633" s="374">
        <v>16.054818664073057</v>
      </c>
      <c r="E1633" s="374">
        <v>2.3054011400000001E-2</v>
      </c>
      <c r="F1633" s="374">
        <v>2.2148351100000001E-2</v>
      </c>
      <c r="G1633" s="374">
        <v>4.0890642193224025</v>
      </c>
      <c r="H1633" s="374">
        <v>0.16218699249999999</v>
      </c>
      <c r="I1633" s="374">
        <v>0.14203392140000001</v>
      </c>
      <c r="J1633" s="374">
        <v>14.188914099783467</v>
      </c>
      <c r="K1633" s="374">
        <v>9.0590383299999994E-2</v>
      </c>
      <c r="L1633" s="374">
        <v>7.9567239400000003E-2</v>
      </c>
      <c r="M1633" s="374">
        <v>13.853872502204712</v>
      </c>
      <c r="N1633" s="374">
        <v>1.45454982E-2</v>
      </c>
      <c r="O1633" s="374">
        <v>1.48699431E-2</v>
      </c>
      <c r="P1633" s="374">
        <v>-2.1818839374039056</v>
      </c>
      <c r="Q1633" s="374">
        <v>0.10513588140000001</v>
      </c>
      <c r="R1633" s="374">
        <v>9.4437182499999994E-2</v>
      </c>
      <c r="S1633" s="374">
        <v>11.328905222262442</v>
      </c>
      <c r="T1633" s="374">
        <v>0.11767164369999999</v>
      </c>
      <c r="U1633" s="374">
        <v>0.10223202200000001</v>
      </c>
      <c r="V1633" s="374">
        <v>15.102529909855434</v>
      </c>
      <c r="W1633" s="374">
        <v>1.9292282899999999E-2</v>
      </c>
      <c r="X1633" s="374">
        <v>1.8961470000000001E-2</v>
      </c>
      <c r="Y1633" s="374">
        <v>1.7446585101260403</v>
      </c>
      <c r="Z1633" s="374">
        <v>0.13696392660000001</v>
      </c>
      <c r="AA1633" s="374">
        <v>0.121193492</v>
      </c>
      <c r="AB1633" s="374">
        <v>13.012608465807718</v>
      </c>
    </row>
    <row r="1634" spans="1:28" x14ac:dyDescent="0.25">
      <c r="A1634" s="373" t="s">
        <v>624</v>
      </c>
      <c r="B1634" s="374">
        <v>0.104551964</v>
      </c>
      <c r="C1634" s="374">
        <v>9.6314847999999995E-2</v>
      </c>
      <c r="D1634" s="374">
        <v>8.5522805372646218</v>
      </c>
      <c r="E1634" s="374">
        <v>1.73916226E-2</v>
      </c>
      <c r="F1634" s="374">
        <v>1.7068454100000002E-2</v>
      </c>
      <c r="G1634" s="374">
        <v>1.8933671327621804</v>
      </c>
      <c r="H1634" s="374">
        <v>0.1219435866</v>
      </c>
      <c r="I1634" s="374">
        <v>0.11338330200000001</v>
      </c>
      <c r="J1634" s="374">
        <v>7.5498635592743613</v>
      </c>
      <c r="K1634" s="374">
        <v>6.6347886300000006E-2</v>
      </c>
      <c r="L1634" s="374">
        <v>5.6349258100000001E-2</v>
      </c>
      <c r="M1634" s="374">
        <v>17.744028115252153</v>
      </c>
      <c r="N1634" s="374">
        <v>1.09729197E-2</v>
      </c>
      <c r="O1634" s="374">
        <v>7.3045334999999999E-3</v>
      </c>
      <c r="P1634" s="374">
        <v>50.220677336889487</v>
      </c>
      <c r="Q1634" s="374">
        <v>7.7320806000000006E-2</v>
      </c>
      <c r="R1634" s="374">
        <v>6.3653791500000001E-2</v>
      </c>
      <c r="S1634" s="374">
        <v>21.470856924524284</v>
      </c>
      <c r="T1634" s="374">
        <v>8.7661425900000006E-2</v>
      </c>
      <c r="U1634" s="374">
        <v>7.8815748800000002E-2</v>
      </c>
      <c r="V1634" s="374">
        <v>11.223235501379891</v>
      </c>
      <c r="W1634" s="374">
        <v>1.45538275E-2</v>
      </c>
      <c r="X1634" s="374">
        <v>1.2793281E-2</v>
      </c>
      <c r="Y1634" s="374">
        <v>13.761493240084377</v>
      </c>
      <c r="Z1634" s="374">
        <v>0.1022152533</v>
      </c>
      <c r="AA1634" s="374">
        <v>9.1609029800000005E-2</v>
      </c>
      <c r="AB1634" s="374">
        <v>11.577705301710338</v>
      </c>
    </row>
    <row r="1635" spans="1:28" x14ac:dyDescent="0.25">
      <c r="A1635" s="373" t="s">
        <v>625</v>
      </c>
      <c r="B1635" s="374">
        <v>7.2397684899999995E-2</v>
      </c>
      <c r="C1635" s="374">
        <v>5.87236098E-2</v>
      </c>
      <c r="D1635" s="374">
        <v>23.285481166043699</v>
      </c>
      <c r="E1635" s="374">
        <v>1.35492874E-2</v>
      </c>
      <c r="F1635" s="374">
        <v>1.23949488E-2</v>
      </c>
      <c r="G1635" s="374">
        <v>9.3129759438780546</v>
      </c>
      <c r="H1635" s="374">
        <v>8.5946972299999994E-2</v>
      </c>
      <c r="I1635" s="374">
        <v>7.1118558600000006E-2</v>
      </c>
      <c r="J1635" s="374">
        <v>20.850273110006469</v>
      </c>
      <c r="K1635" s="374">
        <v>3.87879951E-2</v>
      </c>
      <c r="L1635" s="374">
        <v>3.73052959E-2</v>
      </c>
      <c r="M1635" s="374">
        <v>3.9745005748634155</v>
      </c>
      <c r="N1635" s="374">
        <v>8.1658936999999994E-3</v>
      </c>
      <c r="O1635" s="374">
        <v>8.8697906E-3</v>
      </c>
      <c r="P1635" s="374">
        <v>-7.9358908427894619</v>
      </c>
      <c r="Q1635" s="374">
        <v>4.6953888800000003E-2</v>
      </c>
      <c r="R1635" s="374">
        <v>4.6175086499999997E-2</v>
      </c>
      <c r="S1635" s="374">
        <v>1.6866287841171834</v>
      </c>
      <c r="T1635" s="374">
        <v>5.7538387599999997E-2</v>
      </c>
      <c r="U1635" s="374">
        <v>4.9345512299999998E-2</v>
      </c>
      <c r="V1635" s="374">
        <v>16.60308084388862</v>
      </c>
      <c r="W1635" s="374">
        <v>1.1169216399999999E-2</v>
      </c>
      <c r="X1635" s="374">
        <v>1.0851443699999999E-2</v>
      </c>
      <c r="Y1635" s="374">
        <v>2.9283909937255714</v>
      </c>
      <c r="Z1635" s="374">
        <v>6.8707604000000005E-2</v>
      </c>
      <c r="AA1635" s="374">
        <v>6.0196956000000003E-2</v>
      </c>
      <c r="AB1635" s="374">
        <v>14.138003921660092</v>
      </c>
    </row>
    <row r="1636" spans="1:28" x14ac:dyDescent="0.25">
      <c r="A1636" s="373" t="s">
        <v>626</v>
      </c>
      <c r="B1636" s="374">
        <v>4.1052318599999998E-2</v>
      </c>
      <c r="C1636" s="374">
        <v>3.25113411E-2</v>
      </c>
      <c r="D1636" s="374">
        <v>26.270763404466258</v>
      </c>
      <c r="E1636" s="374">
        <v>1.01114085E-2</v>
      </c>
      <c r="F1636" s="374">
        <v>7.7214435000000003E-3</v>
      </c>
      <c r="G1636" s="374">
        <v>30.952308334575008</v>
      </c>
      <c r="H1636" s="374">
        <v>5.11637271E-2</v>
      </c>
      <c r="I1636" s="374">
        <v>4.0232784600000002E-2</v>
      </c>
      <c r="J1636" s="374">
        <v>27.169241723328284</v>
      </c>
      <c r="K1636" s="374">
        <v>2.2456207700000001E-2</v>
      </c>
      <c r="L1636" s="374">
        <v>1.9826590799999998E-2</v>
      </c>
      <c r="M1636" s="374">
        <v>13.263081517776643</v>
      </c>
      <c r="N1636" s="374">
        <v>4.8484994000000002E-3</v>
      </c>
      <c r="O1636" s="374">
        <v>4.6957715000000002E-3</v>
      </c>
      <c r="P1636" s="374">
        <v>3.2524559595798141</v>
      </c>
      <c r="Q1636" s="374">
        <v>2.7304707099999999E-2</v>
      </c>
      <c r="R1636" s="374">
        <v>2.4522362299999999E-2</v>
      </c>
      <c r="S1636" s="374">
        <v>11.346153221135635</v>
      </c>
      <c r="T1636" s="374">
        <v>3.2830727099999998E-2</v>
      </c>
      <c r="U1636" s="374">
        <v>2.69572706E-2</v>
      </c>
      <c r="V1636" s="374">
        <v>21.788023673286872</v>
      </c>
      <c r="W1636" s="374">
        <v>7.7846054000000001E-3</v>
      </c>
      <c r="X1636" s="374">
        <v>6.3966405E-3</v>
      </c>
      <c r="Y1636" s="374">
        <v>21.69834149660279</v>
      </c>
      <c r="Z1636" s="374">
        <v>4.0615332400000002E-2</v>
      </c>
      <c r="AA1636" s="374">
        <v>3.3353911100000001E-2</v>
      </c>
      <c r="AB1636" s="374">
        <v>21.770824051875582</v>
      </c>
    </row>
    <row r="1637" spans="1:28" x14ac:dyDescent="0.25">
      <c r="A1637" s="373" t="s">
        <v>627</v>
      </c>
      <c r="B1637" s="374">
        <v>1.55715691E-2</v>
      </c>
      <c r="C1637" s="374">
        <v>1.11757735E-2</v>
      </c>
      <c r="D1637" s="374">
        <v>39.333255993421858</v>
      </c>
      <c r="E1637" s="374">
        <v>4.2467916E-3</v>
      </c>
      <c r="F1637" s="374">
        <v>3.4543299999999998E-3</v>
      </c>
      <c r="G1637" s="374">
        <v>22.941108695463374</v>
      </c>
      <c r="H1637" s="374">
        <v>1.9818360699999999E-2</v>
      </c>
      <c r="I1637" s="374">
        <v>1.46301035E-2</v>
      </c>
      <c r="J1637" s="374">
        <v>35.462887873623039</v>
      </c>
      <c r="K1637" s="374">
        <v>1.1483287999999999E-2</v>
      </c>
      <c r="L1637" s="374">
        <v>1.22611812E-2</v>
      </c>
      <c r="M1637" s="374">
        <v>-6.3443577524162293</v>
      </c>
      <c r="N1637" s="374">
        <v>2.2966575999999999E-3</v>
      </c>
      <c r="O1637" s="374">
        <v>2.0870096000000001E-3</v>
      </c>
      <c r="P1637" s="374">
        <v>10.045377845890101</v>
      </c>
      <c r="Q1637" s="374">
        <v>1.3779945599999999E-2</v>
      </c>
      <c r="R1637" s="374">
        <v>1.4348190699999999E-2</v>
      </c>
      <c r="S1637" s="374">
        <v>-3.960395508264325</v>
      </c>
      <c r="T1637" s="374">
        <v>1.3764084899999999E-2</v>
      </c>
      <c r="U1637" s="374">
        <v>1.1651023700000001E-2</v>
      </c>
      <c r="V1637" s="374">
        <v>18.136270721001104</v>
      </c>
      <c r="W1637" s="374">
        <v>3.384611E-3</v>
      </c>
      <c r="X1637" s="374">
        <v>2.8556431000000002E-3</v>
      </c>
      <c r="Y1637" s="374">
        <v>18.523599815397084</v>
      </c>
      <c r="Z1637" s="374">
        <v>1.71486959E-2</v>
      </c>
      <c r="AA1637" s="374">
        <v>1.45066668E-2</v>
      </c>
      <c r="AB1637" s="374">
        <v>18.212516606502604</v>
      </c>
    </row>
    <row r="1638" spans="1:28" x14ac:dyDescent="0.25">
      <c r="A1638" s="373" t="s">
        <v>628</v>
      </c>
      <c r="B1638" s="374">
        <v>6.6735296000000003E-3</v>
      </c>
      <c r="C1638" s="374">
        <v>5.6894846999999997E-3</v>
      </c>
      <c r="D1638" s="374">
        <v>17.295852821258141</v>
      </c>
      <c r="E1638" s="374">
        <v>1.6178254E-3</v>
      </c>
      <c r="F1638" s="374">
        <v>8.1278350000000004E-4</v>
      </c>
      <c r="G1638" s="374">
        <v>99.047520034547929</v>
      </c>
      <c r="H1638" s="374">
        <v>8.2913550000000003E-3</v>
      </c>
      <c r="I1638" s="374">
        <v>6.5022682000000004E-3</v>
      </c>
      <c r="J1638" s="374">
        <v>27.51481090859955</v>
      </c>
      <c r="K1638" s="374">
        <v>4.8484994000000002E-3</v>
      </c>
      <c r="L1638" s="374">
        <v>4.6957715000000002E-3</v>
      </c>
      <c r="M1638" s="374">
        <v>3.2524559595798141</v>
      </c>
      <c r="N1638" s="374">
        <v>2.551842E-4</v>
      </c>
      <c r="O1638" s="374">
        <v>5.2175240000000003E-4</v>
      </c>
      <c r="P1638" s="374">
        <v>-51.090938920453468</v>
      </c>
      <c r="Q1638" s="374">
        <v>5.1036835999999997E-3</v>
      </c>
      <c r="R1638" s="374">
        <v>5.2175238999999998E-3</v>
      </c>
      <c r="S1638" s="374">
        <v>-2.1818836325790514</v>
      </c>
      <c r="T1638" s="374">
        <v>5.8666591000000002E-3</v>
      </c>
      <c r="U1638" s="374">
        <v>5.2543833000000002E-3</v>
      </c>
      <c r="V1638" s="374">
        <v>11.6526672121541</v>
      </c>
      <c r="W1638" s="374">
        <v>1.0153833E-3</v>
      </c>
      <c r="X1638" s="374">
        <v>6.8535429999999999E-4</v>
      </c>
      <c r="Y1638" s="374">
        <v>48.154509280820164</v>
      </c>
      <c r="Z1638" s="374">
        <v>6.8820423999999998E-3</v>
      </c>
      <c r="AA1638" s="374">
        <v>5.9397375999999998E-3</v>
      </c>
      <c r="AB1638" s="374">
        <v>15.864417983716983</v>
      </c>
    </row>
    <row r="1639" spans="1:28" s="340" customFormat="1" x14ac:dyDescent="0.25">
      <c r="A1639" s="379" t="s">
        <v>32</v>
      </c>
      <c r="B1639" s="375">
        <v>1.4932528088000001</v>
      </c>
      <c r="C1639" s="375">
        <v>1.3638507583999999</v>
      </c>
      <c r="D1639" s="375">
        <v>9.4879919670835644</v>
      </c>
      <c r="E1639" s="375">
        <v>0.2052615928</v>
      </c>
      <c r="F1639" s="375">
        <v>0.20075753120000001</v>
      </c>
      <c r="G1639" s="375">
        <v>2.2435330685118604</v>
      </c>
      <c r="H1639" s="375">
        <v>1.6985144015</v>
      </c>
      <c r="I1639" s="375">
        <v>1.5646082896</v>
      </c>
      <c r="J1639" s="375">
        <v>8.5584432084425224</v>
      </c>
      <c r="K1639" s="375">
        <v>1.1029060182999999</v>
      </c>
      <c r="L1639" s="375">
        <v>1.0362002459999999</v>
      </c>
      <c r="M1639" s="375">
        <v>6.4375368137096434</v>
      </c>
      <c r="N1639" s="375">
        <v>0.1487723759</v>
      </c>
      <c r="O1639" s="375">
        <v>0.14896030730000001</v>
      </c>
      <c r="P1639" s="375">
        <v>-0.12616206518796247</v>
      </c>
      <c r="Q1639" s="375">
        <v>1.2516783942</v>
      </c>
      <c r="R1639" s="375">
        <v>1.1851605533</v>
      </c>
      <c r="S1639" s="375">
        <v>5.6125594726204486</v>
      </c>
      <c r="T1639" s="375">
        <v>1.3206752264999999</v>
      </c>
      <c r="U1639" s="375">
        <v>1.2203876238</v>
      </c>
      <c r="V1639" s="375">
        <v>8.2176843442354652</v>
      </c>
      <c r="W1639" s="375">
        <v>0.18028694789999999</v>
      </c>
      <c r="X1639" s="375">
        <v>0.17807790209999999</v>
      </c>
      <c r="Y1639" s="375">
        <v>1.2404940612785964</v>
      </c>
      <c r="Z1639" s="375">
        <v>1.5009621743999999</v>
      </c>
      <c r="AA1639" s="375">
        <v>1.3984655259000001</v>
      </c>
      <c r="AB1639" s="375">
        <v>7.3292223942407864</v>
      </c>
    </row>
    <row r="1640" spans="1:28" ht="12.75" customHeight="1" x14ac:dyDescent="0.25">
      <c r="A1640" s="1074"/>
      <c r="B1640" s="1072"/>
      <c r="C1640" s="1072"/>
      <c r="D1640" s="1072"/>
      <c r="E1640" s="1072"/>
      <c r="F1640" s="1072"/>
      <c r="G1640" s="1072"/>
      <c r="H1640" s="1072"/>
      <c r="I1640" s="1072"/>
      <c r="J1640" s="1072"/>
      <c r="K1640" s="1072"/>
      <c r="L1640" s="1072"/>
      <c r="M1640" s="1072"/>
      <c r="N1640" s="1072"/>
      <c r="O1640" s="1072"/>
      <c r="P1640" s="1072"/>
      <c r="Q1640" s="1072"/>
      <c r="R1640" s="1072"/>
      <c r="S1640" s="1072"/>
      <c r="T1640" s="1072"/>
      <c r="U1640" s="1072"/>
      <c r="V1640" s="1072"/>
      <c r="W1640" s="1072"/>
      <c r="X1640" s="1072"/>
      <c r="Y1640" s="1072"/>
      <c r="Z1640" s="1072"/>
      <c r="AA1640" s="1072"/>
      <c r="AB1640" s="1075"/>
    </row>
    <row r="1641" spans="1:28" x14ac:dyDescent="0.25">
      <c r="A1641" s="1082" t="s">
        <v>629</v>
      </c>
      <c r="B1641" s="1077"/>
      <c r="C1641" s="1077"/>
      <c r="D1641" s="1077"/>
      <c r="E1641" s="1077"/>
      <c r="F1641" s="1077"/>
      <c r="G1641" s="1077"/>
      <c r="H1641" s="1077"/>
      <c r="I1641" s="1077"/>
      <c r="J1641" s="1077"/>
      <c r="K1641" s="1077"/>
      <c r="L1641" s="1077"/>
      <c r="M1641" s="1077"/>
      <c r="N1641" s="1077"/>
      <c r="O1641" s="1077"/>
      <c r="P1641" s="1077"/>
      <c r="Q1641" s="1077"/>
      <c r="R1641" s="1077"/>
      <c r="S1641" s="1077"/>
      <c r="T1641" s="1077"/>
      <c r="U1641" s="1077"/>
      <c r="V1641" s="1077"/>
      <c r="W1641" s="1077"/>
      <c r="X1641" s="1077"/>
      <c r="Y1641" s="1077"/>
      <c r="Z1641" s="1077"/>
      <c r="AA1641" s="1077"/>
      <c r="AB1641" s="1078"/>
    </row>
    <row r="1642" spans="1:28" x14ac:dyDescent="0.25">
      <c r="A1642" s="373" t="s">
        <v>610</v>
      </c>
      <c r="B1642" s="374">
        <v>0</v>
      </c>
      <c r="C1642" s="374">
        <v>0</v>
      </c>
      <c r="D1642" s="374">
        <v>0</v>
      </c>
      <c r="E1642" s="374">
        <v>2.022282E-4</v>
      </c>
      <c r="F1642" s="374">
        <v>2.0319589999999999E-4</v>
      </c>
      <c r="G1642" s="374">
        <v>-0.47623992413232674</v>
      </c>
      <c r="H1642" s="374">
        <v>2.022282E-4</v>
      </c>
      <c r="I1642" s="374">
        <v>2.0319589999999999E-4</v>
      </c>
      <c r="J1642" s="374">
        <v>-0.47623992413232674</v>
      </c>
      <c r="K1642" s="374">
        <v>0</v>
      </c>
      <c r="L1642" s="374">
        <v>0</v>
      </c>
      <c r="M1642" s="374">
        <v>0</v>
      </c>
      <c r="N1642" s="374">
        <v>0</v>
      </c>
      <c r="O1642" s="374">
        <v>0</v>
      </c>
      <c r="P1642" s="374">
        <v>0</v>
      </c>
      <c r="Q1642" s="374">
        <v>0</v>
      </c>
      <c r="R1642" s="374">
        <v>0</v>
      </c>
      <c r="S1642" s="374">
        <v>0</v>
      </c>
      <c r="T1642" s="374">
        <v>0</v>
      </c>
      <c r="U1642" s="374">
        <v>0</v>
      </c>
      <c r="V1642" s="374">
        <v>0</v>
      </c>
      <c r="W1642" s="374">
        <v>1.1282039999999999E-4</v>
      </c>
      <c r="X1642" s="374">
        <v>1.1422570000000001E-4</v>
      </c>
      <c r="Y1642" s="374">
        <v>-1.2302835526505906</v>
      </c>
      <c r="Z1642" s="374">
        <v>1.1282039999999999E-4</v>
      </c>
      <c r="AA1642" s="374">
        <v>1.1422570000000001E-4</v>
      </c>
      <c r="AB1642" s="374">
        <v>-1.2302835526505906</v>
      </c>
    </row>
    <row r="1643" spans="1:28" x14ac:dyDescent="0.25">
      <c r="A1643" s="373" t="s">
        <v>611</v>
      </c>
      <c r="B1643" s="374">
        <v>2.022282E-4</v>
      </c>
      <c r="C1643" s="374">
        <v>8.1278350000000004E-4</v>
      </c>
      <c r="D1643" s="374">
        <v>-75.119056919831664</v>
      </c>
      <c r="E1643" s="374">
        <v>4.0445630000000003E-4</v>
      </c>
      <c r="F1643" s="374">
        <v>0</v>
      </c>
      <c r="G1643" s="374">
        <v>0</v>
      </c>
      <c r="H1643" s="374">
        <v>6.0668449999999997E-4</v>
      </c>
      <c r="I1643" s="374">
        <v>8.1278350000000004E-4</v>
      </c>
      <c r="J1643" s="374">
        <v>-25.357183062894372</v>
      </c>
      <c r="K1643" s="374">
        <v>7.6555250000000003E-4</v>
      </c>
      <c r="L1643" s="374">
        <v>5.2175240000000003E-4</v>
      </c>
      <c r="M1643" s="374">
        <v>46.727164072460425</v>
      </c>
      <c r="N1643" s="374">
        <v>0</v>
      </c>
      <c r="O1643" s="374">
        <v>0</v>
      </c>
      <c r="P1643" s="374">
        <v>0</v>
      </c>
      <c r="Q1643" s="374">
        <v>7.6555250000000003E-4</v>
      </c>
      <c r="R1643" s="374">
        <v>5.2175240000000003E-4</v>
      </c>
      <c r="S1643" s="374">
        <v>46.727164072460425</v>
      </c>
      <c r="T1643" s="374">
        <v>4.512815E-4</v>
      </c>
      <c r="U1643" s="374">
        <v>6.8535429999999999E-4</v>
      </c>
      <c r="V1643" s="374">
        <v>-34.153546567082159</v>
      </c>
      <c r="W1643" s="374">
        <v>2.2564070000000001E-4</v>
      </c>
      <c r="X1643" s="374">
        <v>0</v>
      </c>
      <c r="Y1643" s="374">
        <v>0</v>
      </c>
      <c r="Z1643" s="374">
        <v>6.7692220000000001E-4</v>
      </c>
      <c r="AA1643" s="374">
        <v>6.8535429999999999E-4</v>
      </c>
      <c r="AB1643" s="374">
        <v>-1.2303271461198917</v>
      </c>
    </row>
    <row r="1644" spans="1:28" x14ac:dyDescent="0.25">
      <c r="A1644" s="373" t="s">
        <v>612</v>
      </c>
      <c r="B1644" s="374">
        <v>1.8200535E-3</v>
      </c>
      <c r="C1644" s="374">
        <v>1.2191753E-3</v>
      </c>
      <c r="D1644" s="374">
        <v>49.28562775180896</v>
      </c>
      <c r="E1644" s="374">
        <v>0</v>
      </c>
      <c r="F1644" s="374">
        <v>4.0639179999999998E-4</v>
      </c>
      <c r="G1644" s="374">
        <v>-100</v>
      </c>
      <c r="H1644" s="374">
        <v>1.8200535E-3</v>
      </c>
      <c r="I1644" s="374">
        <v>1.6255671000000001E-3</v>
      </c>
      <c r="J1644" s="374">
        <v>11.96421851795597</v>
      </c>
      <c r="K1644" s="374">
        <v>7.6555250000000003E-4</v>
      </c>
      <c r="L1644" s="374">
        <v>2.6087620000000001E-4</v>
      </c>
      <c r="M1644" s="374">
        <v>193.45432814492085</v>
      </c>
      <c r="N1644" s="374">
        <v>0</v>
      </c>
      <c r="O1644" s="374">
        <v>0</v>
      </c>
      <c r="P1644" s="374">
        <v>0</v>
      </c>
      <c r="Q1644" s="374">
        <v>7.6555250000000003E-4</v>
      </c>
      <c r="R1644" s="374">
        <v>2.6087620000000001E-4</v>
      </c>
      <c r="S1644" s="374">
        <v>193.45432814492085</v>
      </c>
      <c r="T1644" s="374">
        <v>1.3538444E-3</v>
      </c>
      <c r="U1644" s="374">
        <v>7.9958009999999996E-4</v>
      </c>
      <c r="V1644" s="374">
        <v>69.319421531376292</v>
      </c>
      <c r="W1644" s="374">
        <v>0</v>
      </c>
      <c r="X1644" s="374">
        <v>2.2845140000000001E-4</v>
      </c>
      <c r="Y1644" s="374">
        <v>-100</v>
      </c>
      <c r="Z1644" s="374">
        <v>1.3538444E-3</v>
      </c>
      <c r="AA1644" s="374">
        <v>1.0280315E-3</v>
      </c>
      <c r="AB1644" s="374">
        <v>31.692890733406532</v>
      </c>
    </row>
    <row r="1645" spans="1:28" x14ac:dyDescent="0.25">
      <c r="A1645" s="373" t="s">
        <v>613</v>
      </c>
      <c r="B1645" s="374">
        <v>6.8757578E-3</v>
      </c>
      <c r="C1645" s="374">
        <v>6.2990722999999998E-3</v>
      </c>
      <c r="D1645" s="374">
        <v>9.1550862180133983</v>
      </c>
      <c r="E1645" s="374">
        <v>1.0111409000000001E-3</v>
      </c>
      <c r="F1645" s="374">
        <v>4.0639179999999998E-4</v>
      </c>
      <c r="G1645" s="374">
        <v>148.80937558287351</v>
      </c>
      <c r="H1645" s="374">
        <v>7.8868985999999992E-3</v>
      </c>
      <c r="I1645" s="374">
        <v>6.7054641E-3</v>
      </c>
      <c r="J1645" s="374">
        <v>17.618981809178557</v>
      </c>
      <c r="K1645" s="374">
        <v>5.6140519E-3</v>
      </c>
      <c r="L1645" s="374">
        <v>7.3045334999999999E-3</v>
      </c>
      <c r="M1645" s="374">
        <v>-23.142909810736036</v>
      </c>
      <c r="N1645" s="374">
        <v>1.5311051000000001E-3</v>
      </c>
      <c r="O1645" s="374">
        <v>7.8262860000000004E-4</v>
      </c>
      <c r="P1645" s="374">
        <v>95.636231540733377</v>
      </c>
      <c r="Q1645" s="374">
        <v>7.1451570000000001E-3</v>
      </c>
      <c r="R1645" s="374">
        <v>8.0871620000000002E-3</v>
      </c>
      <c r="S1645" s="374">
        <v>-11.648152961446801</v>
      </c>
      <c r="T1645" s="374">
        <v>6.3179406000000004E-3</v>
      </c>
      <c r="U1645" s="374">
        <v>6.7393176999999997E-3</v>
      </c>
      <c r="V1645" s="374">
        <v>-6.2525187082365763</v>
      </c>
      <c r="W1645" s="374">
        <v>1.2410240000000001E-3</v>
      </c>
      <c r="X1645" s="374">
        <v>5.7112860000000005E-4</v>
      </c>
      <c r="Y1645" s="374">
        <v>117.29326810108964</v>
      </c>
      <c r="Z1645" s="374">
        <v>7.5589645999999998E-3</v>
      </c>
      <c r="AA1645" s="374">
        <v>7.3104462999999996E-3</v>
      </c>
      <c r="AB1645" s="374">
        <v>3.3994955957750594</v>
      </c>
    </row>
    <row r="1646" spans="1:28" x14ac:dyDescent="0.25">
      <c r="A1646" s="373" t="s">
        <v>614</v>
      </c>
      <c r="B1646" s="374">
        <v>1.53693409E-2</v>
      </c>
      <c r="C1646" s="374">
        <v>1.5849278800000002E-2</v>
      </c>
      <c r="D1646" s="374">
        <v>-3.0281371541019397</v>
      </c>
      <c r="E1646" s="374">
        <v>2.0222817000000001E-3</v>
      </c>
      <c r="F1646" s="374">
        <v>1.8287628999999999E-3</v>
      </c>
      <c r="G1646" s="374">
        <v>10.581951328955785</v>
      </c>
      <c r="H1646" s="374">
        <v>1.73916226E-2</v>
      </c>
      <c r="I1646" s="374">
        <v>1.7678041700000001E-2</v>
      </c>
      <c r="J1646" s="374">
        <v>-1.6201969927472248</v>
      </c>
      <c r="K1646" s="374">
        <v>1.65869716E-2</v>
      </c>
      <c r="L1646" s="374">
        <v>1.69569527E-2</v>
      </c>
      <c r="M1646" s="374">
        <v>-2.1818843665230014</v>
      </c>
      <c r="N1646" s="374">
        <v>6.1244202999999999E-3</v>
      </c>
      <c r="O1646" s="374">
        <v>5.4784001000000001E-3</v>
      </c>
      <c r="P1646" s="374">
        <v>11.79213252423823</v>
      </c>
      <c r="Q1646" s="374">
        <v>2.2711391899999999E-2</v>
      </c>
      <c r="R1646" s="374">
        <v>2.2435352799999999E-2</v>
      </c>
      <c r="S1646" s="374">
        <v>1.230375570470188</v>
      </c>
      <c r="T1646" s="374">
        <v>1.59076719E-2</v>
      </c>
      <c r="U1646" s="374">
        <v>1.6334278399999999E-2</v>
      </c>
      <c r="V1646" s="374">
        <v>-2.6117254129818135</v>
      </c>
      <c r="W1646" s="374">
        <v>3.8358925000000002E-3</v>
      </c>
      <c r="X1646" s="374">
        <v>3.4267717000000001E-3</v>
      </c>
      <c r="Y1646" s="374">
        <v>11.938957007261376</v>
      </c>
      <c r="Z1646" s="374">
        <v>1.97435644E-2</v>
      </c>
      <c r="AA1646" s="374">
        <v>1.97610501E-2</v>
      </c>
      <c r="AB1646" s="374">
        <v>-8.8485682246208786E-2</v>
      </c>
    </row>
    <row r="1647" spans="1:28" x14ac:dyDescent="0.25">
      <c r="A1647" s="373" t="s">
        <v>615</v>
      </c>
      <c r="B1647" s="374">
        <v>3.1952050900000001E-2</v>
      </c>
      <c r="C1647" s="374">
        <v>3.25113411E-2</v>
      </c>
      <c r="D1647" s="374">
        <v>-1.7202926150591824</v>
      </c>
      <c r="E1647" s="374">
        <v>3.4378789E-3</v>
      </c>
      <c r="F1647" s="374">
        <v>3.6575258999999999E-3</v>
      </c>
      <c r="G1647" s="374">
        <v>-6.0053436668760174</v>
      </c>
      <c r="H1647" s="374">
        <v>3.5389929799999997E-2</v>
      </c>
      <c r="I1647" s="374">
        <v>3.6168867E-2</v>
      </c>
      <c r="J1647" s="374">
        <v>-2.1536123871394808</v>
      </c>
      <c r="K1647" s="374">
        <v>1.9138813399999999E-2</v>
      </c>
      <c r="L1647" s="374">
        <v>2.06092194E-2</v>
      </c>
      <c r="M1647" s="374">
        <v>-7.1347001138723387</v>
      </c>
      <c r="N1647" s="374">
        <v>2.8070259999999998E-3</v>
      </c>
      <c r="O1647" s="374">
        <v>2.6087619000000001E-3</v>
      </c>
      <c r="P1647" s="374">
        <v>7.5999308330898074</v>
      </c>
      <c r="Q1647" s="374">
        <v>2.1945839299999999E-2</v>
      </c>
      <c r="R1647" s="374">
        <v>2.3217981299999999E-2</v>
      </c>
      <c r="S1647" s="374">
        <v>-5.4791240614876386</v>
      </c>
      <c r="T1647" s="374">
        <v>2.62871457E-2</v>
      </c>
      <c r="U1647" s="374">
        <v>2.7299947799999998E-2</v>
      </c>
      <c r="V1647" s="374">
        <v>-3.7099048958621039</v>
      </c>
      <c r="W1647" s="374">
        <v>3.1589703000000002E-3</v>
      </c>
      <c r="X1647" s="374">
        <v>3.1983201999999998E-3</v>
      </c>
      <c r="Y1647" s="374">
        <v>-1.2303302214706213</v>
      </c>
      <c r="Z1647" s="374">
        <v>2.9446116000000001E-2</v>
      </c>
      <c r="AA1647" s="374">
        <v>3.0498267999999999E-2</v>
      </c>
      <c r="AB1647" s="374">
        <v>-3.4498745961573873</v>
      </c>
    </row>
    <row r="1648" spans="1:28" x14ac:dyDescent="0.25">
      <c r="A1648" s="373" t="s">
        <v>616</v>
      </c>
      <c r="B1648" s="374">
        <v>6.22862764E-2</v>
      </c>
      <c r="C1648" s="374">
        <v>5.6488455100000001E-2</v>
      </c>
      <c r="D1648" s="374">
        <v>10.263727853304317</v>
      </c>
      <c r="E1648" s="374">
        <v>5.8646169000000003E-3</v>
      </c>
      <c r="F1648" s="374">
        <v>4.8767011999999998E-3</v>
      </c>
      <c r="G1648" s="374">
        <v>20.257868167112658</v>
      </c>
      <c r="H1648" s="374">
        <v>6.8150893399999996E-2</v>
      </c>
      <c r="I1648" s="374">
        <v>6.1365156300000001E-2</v>
      </c>
      <c r="J1648" s="374">
        <v>11.057964338632331</v>
      </c>
      <c r="K1648" s="374">
        <v>3.4705048199999998E-2</v>
      </c>
      <c r="L1648" s="374">
        <v>3.46965339E-2</v>
      </c>
      <c r="M1648" s="374">
        <v>2.4539338783924336E-2</v>
      </c>
      <c r="N1648" s="374">
        <v>3.3173943000000001E-3</v>
      </c>
      <c r="O1648" s="374">
        <v>3.3913904999999999E-3</v>
      </c>
      <c r="P1648" s="374">
        <v>-2.1818838025287834</v>
      </c>
      <c r="Q1648" s="374">
        <v>3.8022442599999998E-2</v>
      </c>
      <c r="R1648" s="374">
        <v>3.8087924500000002E-2</v>
      </c>
      <c r="S1648" s="374">
        <v>-0.17192299359868324</v>
      </c>
      <c r="T1648" s="374">
        <v>5.0092243299999999E-2</v>
      </c>
      <c r="U1648" s="374">
        <v>4.6946772099999999E-2</v>
      </c>
      <c r="V1648" s="374">
        <v>6.7000798123030059</v>
      </c>
      <c r="W1648" s="374">
        <v>4.7384554999999997E-3</v>
      </c>
      <c r="X1648" s="374">
        <v>4.2263517000000004E-3</v>
      </c>
      <c r="Y1648" s="374">
        <v>12.116923444870874</v>
      </c>
      <c r="Z1648" s="374">
        <v>5.4830698800000001E-2</v>
      </c>
      <c r="AA1648" s="374">
        <v>5.1173123899999999E-2</v>
      </c>
      <c r="AB1648" s="374">
        <v>7.1474528448711716</v>
      </c>
    </row>
    <row r="1649" spans="1:28" x14ac:dyDescent="0.25">
      <c r="A1649" s="373" t="s">
        <v>617</v>
      </c>
      <c r="B1649" s="374">
        <v>9.0598220300000004E-2</v>
      </c>
      <c r="C1649" s="374">
        <v>8.3513507400000006E-2</v>
      </c>
      <c r="D1649" s="374">
        <v>8.4833138022412768</v>
      </c>
      <c r="E1649" s="374">
        <v>7.4824423000000003E-3</v>
      </c>
      <c r="F1649" s="374">
        <v>8.7374228999999998E-3</v>
      </c>
      <c r="G1649" s="374">
        <v>-14.363280962399106</v>
      </c>
      <c r="H1649" s="374">
        <v>9.8080662499999999E-2</v>
      </c>
      <c r="I1649" s="374">
        <v>9.2250930300000006E-2</v>
      </c>
      <c r="J1649" s="374">
        <v>6.319429171111568</v>
      </c>
      <c r="K1649" s="374">
        <v>5.8692360999999998E-2</v>
      </c>
      <c r="L1649" s="374">
        <v>5.16534866E-2</v>
      </c>
      <c r="M1649" s="374">
        <v>13.627104118853417</v>
      </c>
      <c r="N1649" s="374">
        <v>4.8484994000000002E-3</v>
      </c>
      <c r="O1649" s="374">
        <v>5.2175238999999998E-3</v>
      </c>
      <c r="P1649" s="374">
        <v>-7.072789834273685</v>
      </c>
      <c r="Q1649" s="374">
        <v>6.3540860399999996E-2</v>
      </c>
      <c r="R1649" s="374">
        <v>5.6871010499999999E-2</v>
      </c>
      <c r="S1649" s="374">
        <v>11.728031278783057</v>
      </c>
      <c r="T1649" s="374">
        <v>7.6492209399999997E-2</v>
      </c>
      <c r="U1649" s="374">
        <v>6.9563465300000002E-2</v>
      </c>
      <c r="V1649" s="374">
        <v>9.9603205074948917</v>
      </c>
      <c r="W1649" s="374">
        <v>6.3179406000000004E-3</v>
      </c>
      <c r="X1649" s="374">
        <v>7.1962205000000003E-3</v>
      </c>
      <c r="Y1649" s="374">
        <v>-12.204738584650098</v>
      </c>
      <c r="Z1649" s="374">
        <v>8.2810149999999999E-2</v>
      </c>
      <c r="AA1649" s="374">
        <v>7.6759685800000005E-2</v>
      </c>
      <c r="AB1649" s="374">
        <v>7.882346230239512</v>
      </c>
    </row>
    <row r="1650" spans="1:28" x14ac:dyDescent="0.25">
      <c r="A1650" s="373" t="s">
        <v>618</v>
      </c>
      <c r="B1650" s="374">
        <v>0.10536087669999999</v>
      </c>
      <c r="C1650" s="374">
        <v>9.5502064400000003E-2</v>
      </c>
      <c r="D1650" s="374">
        <v>10.323140512133255</v>
      </c>
      <c r="E1650" s="374">
        <v>9.7069522000000005E-3</v>
      </c>
      <c r="F1650" s="374">
        <v>7.7214435000000003E-3</v>
      </c>
      <c r="G1650" s="374">
        <v>25.714216519229851</v>
      </c>
      <c r="H1650" s="374">
        <v>0.11506782879999999</v>
      </c>
      <c r="I1650" s="374">
        <v>0.1032235079</v>
      </c>
      <c r="J1650" s="374">
        <v>11.474441375771139</v>
      </c>
      <c r="K1650" s="374">
        <v>7.9617463599999994E-2</v>
      </c>
      <c r="L1650" s="374">
        <v>8.1132496600000006E-2</v>
      </c>
      <c r="M1650" s="374">
        <v>-1.8673565630174527</v>
      </c>
      <c r="N1650" s="374">
        <v>5.3588676999999996E-3</v>
      </c>
      <c r="O1650" s="374">
        <v>6.0001524999999997E-3</v>
      </c>
      <c r="P1650" s="374">
        <v>-10.687808351537731</v>
      </c>
      <c r="Q1650" s="374">
        <v>8.4976331299999999E-2</v>
      </c>
      <c r="R1650" s="374">
        <v>8.7132649100000001E-2</v>
      </c>
      <c r="S1650" s="374">
        <v>-2.4747529453916228</v>
      </c>
      <c r="T1650" s="374">
        <v>9.3979366499999994E-2</v>
      </c>
      <c r="U1650" s="374">
        <v>8.9210289600000006E-2</v>
      </c>
      <c r="V1650" s="374">
        <v>5.3458820965423648</v>
      </c>
      <c r="W1650" s="374">
        <v>7.7846054000000001E-3</v>
      </c>
      <c r="X1650" s="374">
        <v>6.9677691E-3</v>
      </c>
      <c r="Y1650" s="374">
        <v>11.723067861132197</v>
      </c>
      <c r="Z1650" s="374">
        <v>0.10176397180000001</v>
      </c>
      <c r="AA1650" s="374">
        <v>9.6178058699999999E-2</v>
      </c>
      <c r="AB1650" s="374">
        <v>5.8078871371522123</v>
      </c>
    </row>
    <row r="1651" spans="1:28" x14ac:dyDescent="0.25">
      <c r="A1651" s="373" t="s">
        <v>619</v>
      </c>
      <c r="B1651" s="374">
        <v>0.1274037472</v>
      </c>
      <c r="C1651" s="374">
        <v>0.1204951579</v>
      </c>
      <c r="D1651" s="374">
        <v>5.7334995201496097</v>
      </c>
      <c r="E1651" s="374">
        <v>1.17292339E-2</v>
      </c>
      <c r="F1651" s="374">
        <v>1.07693817E-2</v>
      </c>
      <c r="G1651" s="374">
        <v>8.9127883729852364</v>
      </c>
      <c r="H1651" s="374">
        <v>0.1391329811</v>
      </c>
      <c r="I1651" s="374">
        <v>0.13126453960000001</v>
      </c>
      <c r="J1651" s="374">
        <v>5.9943390073033731</v>
      </c>
      <c r="K1651" s="374">
        <v>8.7017804800000001E-2</v>
      </c>
      <c r="L1651" s="374">
        <v>9.3393677800000005E-2</v>
      </c>
      <c r="M1651" s="374">
        <v>-6.8268785962726124</v>
      </c>
      <c r="N1651" s="374">
        <v>7.9107094999999999E-3</v>
      </c>
      <c r="O1651" s="374">
        <v>6.2610286999999999E-3</v>
      </c>
      <c r="P1651" s="374">
        <v>26.348398626570745</v>
      </c>
      <c r="Q1651" s="374">
        <v>9.4928514300000003E-2</v>
      </c>
      <c r="R1651" s="374">
        <v>9.9654706400000001E-2</v>
      </c>
      <c r="S1651" s="374">
        <v>-4.7425678833769584</v>
      </c>
      <c r="T1651" s="374">
        <v>0.1095485772</v>
      </c>
      <c r="U1651" s="374">
        <v>0.1086286625</v>
      </c>
      <c r="V1651" s="374">
        <v>0.84684343784495741</v>
      </c>
      <c r="W1651" s="374">
        <v>1.0041012699999999E-2</v>
      </c>
      <c r="X1651" s="374">
        <v>8.7953806999999991E-3</v>
      </c>
      <c r="Y1651" s="374">
        <v>14.162343194536199</v>
      </c>
      <c r="Z1651" s="374">
        <v>0.11958959</v>
      </c>
      <c r="AA1651" s="374">
        <v>0.11742404319999999</v>
      </c>
      <c r="AB1651" s="374">
        <v>1.8442107263429763</v>
      </c>
    </row>
    <row r="1652" spans="1:28" x14ac:dyDescent="0.25">
      <c r="A1652" s="373" t="s">
        <v>620</v>
      </c>
      <c r="B1652" s="374">
        <v>0.13326836419999999</v>
      </c>
      <c r="C1652" s="374">
        <v>0.13065495199999999</v>
      </c>
      <c r="D1652" s="374">
        <v>2.0002396847537796</v>
      </c>
      <c r="E1652" s="374">
        <v>1.39537437E-2</v>
      </c>
      <c r="F1652" s="374">
        <v>1.1378969399999999E-2</v>
      </c>
      <c r="G1652" s="374">
        <v>22.627482415059497</v>
      </c>
      <c r="H1652" s="374">
        <v>0.14722210790000001</v>
      </c>
      <c r="I1652" s="374">
        <v>0.14203392140000001</v>
      </c>
      <c r="J1652" s="374">
        <v>3.6527798774131481</v>
      </c>
      <c r="K1652" s="374">
        <v>0.1155984327</v>
      </c>
      <c r="L1652" s="374">
        <v>0.1069592399</v>
      </c>
      <c r="M1652" s="374">
        <v>8.0770888125954343</v>
      </c>
      <c r="N1652" s="374">
        <v>1.0462551299999999E-2</v>
      </c>
      <c r="O1652" s="374">
        <v>9.3915430000000005E-3</v>
      </c>
      <c r="P1652" s="374">
        <v>11.403965248309023</v>
      </c>
      <c r="Q1652" s="374">
        <v>0.12606098399999999</v>
      </c>
      <c r="R1652" s="374">
        <v>0.1163507829</v>
      </c>
      <c r="S1652" s="374">
        <v>8.3456259235879848</v>
      </c>
      <c r="T1652" s="374">
        <v>0.1254562491</v>
      </c>
      <c r="U1652" s="374">
        <v>0.12027968629999999</v>
      </c>
      <c r="V1652" s="374">
        <v>4.3037714507241809</v>
      </c>
      <c r="W1652" s="374">
        <v>1.2410240499999999E-2</v>
      </c>
      <c r="X1652" s="374">
        <v>1.0508766500000001E-2</v>
      </c>
      <c r="Y1652" s="374">
        <v>18.094169282379614</v>
      </c>
      <c r="Z1652" s="374">
        <v>0.1378664896</v>
      </c>
      <c r="AA1652" s="374">
        <v>0.13078845280000001</v>
      </c>
      <c r="AB1652" s="374">
        <v>5.4118208820954861</v>
      </c>
    </row>
    <row r="1653" spans="1:28" x14ac:dyDescent="0.25">
      <c r="A1653" s="373" t="s">
        <v>621</v>
      </c>
      <c r="B1653" s="374">
        <v>0.1174945669</v>
      </c>
      <c r="C1653" s="374">
        <v>0.1072874256</v>
      </c>
      <c r="D1653" s="374">
        <v>9.5138281517307632</v>
      </c>
      <c r="E1653" s="374">
        <v>1.2740374699999999E-2</v>
      </c>
      <c r="F1653" s="374">
        <v>1.32077323E-2</v>
      </c>
      <c r="G1653" s="374">
        <v>-3.5385150863483261</v>
      </c>
      <c r="H1653" s="374">
        <v>0.13023494159999999</v>
      </c>
      <c r="I1653" s="374">
        <v>0.1204951579</v>
      </c>
      <c r="J1653" s="374">
        <v>8.0831328575735171</v>
      </c>
      <c r="K1653" s="374">
        <v>0.1087084599</v>
      </c>
      <c r="L1653" s="374">
        <v>0.1025243446</v>
      </c>
      <c r="M1653" s="374">
        <v>6.0318506049732878</v>
      </c>
      <c r="N1653" s="374">
        <v>1.1738472200000001E-2</v>
      </c>
      <c r="O1653" s="374">
        <v>9.3915430000000005E-3</v>
      </c>
      <c r="P1653" s="374">
        <v>24.989814772716269</v>
      </c>
      <c r="Q1653" s="374">
        <v>0.1204469321</v>
      </c>
      <c r="R1653" s="374">
        <v>0.1119158876</v>
      </c>
      <c r="S1653" s="374">
        <v>7.622728714345639</v>
      </c>
      <c r="T1653" s="374">
        <v>0.1136101105</v>
      </c>
      <c r="U1653" s="374">
        <v>0.1052018908</v>
      </c>
      <c r="V1653" s="374">
        <v>7.9924606260023623</v>
      </c>
      <c r="W1653" s="374">
        <v>1.2297420099999999E-2</v>
      </c>
      <c r="X1653" s="374">
        <v>1.1536797999999999E-2</v>
      </c>
      <c r="Y1653" s="374">
        <v>6.5930087360461798</v>
      </c>
      <c r="Z1653" s="374">
        <v>0.12590753060000001</v>
      </c>
      <c r="AA1653" s="374">
        <v>0.1167386888</v>
      </c>
      <c r="AB1653" s="374">
        <v>7.8541586291998922</v>
      </c>
    </row>
    <row r="1654" spans="1:28" x14ac:dyDescent="0.25">
      <c r="A1654" s="373" t="s">
        <v>622</v>
      </c>
      <c r="B1654" s="374">
        <v>0.1227524993</v>
      </c>
      <c r="C1654" s="374">
        <v>0.1141960855</v>
      </c>
      <c r="D1654" s="374">
        <v>7.4927382690363808</v>
      </c>
      <c r="E1654" s="374">
        <v>1.4762656399999999E-2</v>
      </c>
      <c r="F1654" s="374">
        <v>1.34109282E-2</v>
      </c>
      <c r="G1654" s="374">
        <v>10.079303832228392</v>
      </c>
      <c r="H1654" s="374">
        <v>0.1375151557</v>
      </c>
      <c r="I1654" s="374">
        <v>0.12760701369999999</v>
      </c>
      <c r="J1654" s="374">
        <v>7.7645747774442331</v>
      </c>
      <c r="K1654" s="374">
        <v>8.9314462400000003E-2</v>
      </c>
      <c r="L1654" s="374">
        <v>7.9045486999999998E-2</v>
      </c>
      <c r="M1654" s="374">
        <v>12.991222889170139</v>
      </c>
      <c r="N1654" s="374">
        <v>9.9521829999999999E-3</v>
      </c>
      <c r="O1654" s="374">
        <v>1.7217828899999999E-2</v>
      </c>
      <c r="P1654" s="374">
        <v>-42.198385999758656</v>
      </c>
      <c r="Q1654" s="374">
        <v>9.9266645299999998E-2</v>
      </c>
      <c r="R1654" s="374">
        <v>9.6263315899999993E-2</v>
      </c>
      <c r="S1654" s="374">
        <v>3.1199106034534685</v>
      </c>
      <c r="T1654" s="374">
        <v>0.1079690921</v>
      </c>
      <c r="U1654" s="374">
        <v>9.8805250299999994E-2</v>
      </c>
      <c r="V1654" s="374">
        <v>9.2746506609477244</v>
      </c>
      <c r="W1654" s="374">
        <v>1.2635881200000001E-2</v>
      </c>
      <c r="X1654" s="374">
        <v>1.50777954E-2</v>
      </c>
      <c r="Y1654" s="374">
        <v>-16.195432655890784</v>
      </c>
      <c r="Z1654" s="374">
        <v>0.1206049733</v>
      </c>
      <c r="AA1654" s="374">
        <v>0.1138830458</v>
      </c>
      <c r="AB1654" s="374">
        <v>5.9024830718041876</v>
      </c>
    </row>
    <row r="1655" spans="1:28" x14ac:dyDescent="0.25">
      <c r="A1655" s="373" t="s">
        <v>623</v>
      </c>
      <c r="B1655" s="374">
        <v>0.105765333</v>
      </c>
      <c r="C1655" s="374">
        <v>9.5705260299999997E-2</v>
      </c>
      <c r="D1655" s="374">
        <v>10.511514903637952</v>
      </c>
      <c r="E1655" s="374">
        <v>1.57737973E-2</v>
      </c>
      <c r="F1655" s="374">
        <v>1.6458866400000001E-2</v>
      </c>
      <c r="G1655" s="374">
        <v>-4.1623103520665339</v>
      </c>
      <c r="H1655" s="374">
        <v>0.12153913030000001</v>
      </c>
      <c r="I1655" s="374">
        <v>0.11216412670000001</v>
      </c>
      <c r="J1655" s="374">
        <v>8.3582905478102312</v>
      </c>
      <c r="K1655" s="374">
        <v>7.3237859200000005E-2</v>
      </c>
      <c r="L1655" s="374">
        <v>6.4697296299999998E-2</v>
      </c>
      <c r="M1655" s="374">
        <v>13.200803415953576</v>
      </c>
      <c r="N1655" s="374">
        <v>1.0462551299999999E-2</v>
      </c>
      <c r="O1655" s="374">
        <v>1.0695924000000001E-2</v>
      </c>
      <c r="P1655" s="374">
        <v>-2.1818844262543546</v>
      </c>
      <c r="Q1655" s="374">
        <v>8.3700410500000003E-2</v>
      </c>
      <c r="R1655" s="374">
        <v>7.5393220299999994E-2</v>
      </c>
      <c r="S1655" s="374">
        <v>11.018484376903604</v>
      </c>
      <c r="T1655" s="374">
        <v>9.1384497999999995E-2</v>
      </c>
      <c r="U1655" s="374">
        <v>8.2128294800000001E-2</v>
      </c>
      <c r="V1655" s="374">
        <v>11.270419314732916</v>
      </c>
      <c r="W1655" s="374">
        <v>1.34256238E-2</v>
      </c>
      <c r="X1655" s="374">
        <v>1.39355382E-2</v>
      </c>
      <c r="Y1655" s="374">
        <v>-3.6590936975796184</v>
      </c>
      <c r="Z1655" s="374">
        <v>0.1048101218</v>
      </c>
      <c r="AA1655" s="374">
        <v>9.6063833000000001E-2</v>
      </c>
      <c r="AB1655" s="374">
        <v>9.1046635626125916</v>
      </c>
    </row>
    <row r="1656" spans="1:28" x14ac:dyDescent="0.25">
      <c r="A1656" s="373" t="s">
        <v>624</v>
      </c>
      <c r="B1656" s="374">
        <v>7.9677899100000005E-2</v>
      </c>
      <c r="C1656" s="374">
        <v>7.3150517400000004E-2</v>
      </c>
      <c r="D1656" s="374">
        <v>8.9232201384265242</v>
      </c>
      <c r="E1656" s="374">
        <v>1.2942602900000001E-2</v>
      </c>
      <c r="F1656" s="374">
        <v>1.23949488E-2</v>
      </c>
      <c r="G1656" s="374">
        <v>4.4183651650098188</v>
      </c>
      <c r="H1656" s="374">
        <v>9.2620501999999993E-2</v>
      </c>
      <c r="I1656" s="374">
        <v>8.5545466200000003E-2</v>
      </c>
      <c r="J1656" s="374">
        <v>8.2704976830203947</v>
      </c>
      <c r="K1656" s="374">
        <v>5.4354230000000003E-2</v>
      </c>
      <c r="L1656" s="374">
        <v>4.64359627E-2</v>
      </c>
      <c r="M1656" s="374">
        <v>17.052014946165862</v>
      </c>
      <c r="N1656" s="374">
        <v>8.6762621000000002E-3</v>
      </c>
      <c r="O1656" s="374">
        <v>5.2175238999999998E-3</v>
      </c>
      <c r="P1656" s="374">
        <v>66.290797441292028</v>
      </c>
      <c r="Q1656" s="374">
        <v>6.3030491999999994E-2</v>
      </c>
      <c r="R1656" s="374">
        <v>5.16534866E-2</v>
      </c>
      <c r="S1656" s="374">
        <v>22.025629146978034</v>
      </c>
      <c r="T1656" s="374">
        <v>6.8481963300000004E-2</v>
      </c>
      <c r="U1656" s="374">
        <v>6.1453438899999997E-2</v>
      </c>
      <c r="V1656" s="374">
        <v>11.437153926303711</v>
      </c>
      <c r="W1656" s="374">
        <v>1.1056396099999999E-2</v>
      </c>
      <c r="X1656" s="374">
        <v>9.2522835999999994E-3</v>
      </c>
      <c r="Y1656" s="374">
        <v>19.499105064181133</v>
      </c>
      <c r="Z1656" s="374">
        <v>7.9538359399999994E-2</v>
      </c>
      <c r="AA1656" s="374">
        <v>7.0705722499999998E-2</v>
      </c>
      <c r="AB1656" s="374">
        <v>12.492110380457522</v>
      </c>
    </row>
    <row r="1657" spans="1:28" x14ac:dyDescent="0.25">
      <c r="A1657" s="373" t="s">
        <v>625</v>
      </c>
      <c r="B1657" s="374">
        <v>5.37926933E-2</v>
      </c>
      <c r="C1657" s="374">
        <v>4.8970207500000001E-2</v>
      </c>
      <c r="D1657" s="374">
        <v>9.8477953151413509</v>
      </c>
      <c r="E1657" s="374">
        <v>1.03136367E-2</v>
      </c>
      <c r="F1657" s="374">
        <v>7.3150517000000002E-3</v>
      </c>
      <c r="G1657" s="374">
        <v>40.991986427108905</v>
      </c>
      <c r="H1657" s="374">
        <v>6.4106330000000003E-2</v>
      </c>
      <c r="I1657" s="374">
        <v>5.62852592E-2</v>
      </c>
      <c r="J1657" s="374">
        <v>13.895415800092836</v>
      </c>
      <c r="K1657" s="374">
        <v>3.1642838100000001E-2</v>
      </c>
      <c r="L1657" s="374">
        <v>3.0783391E-2</v>
      </c>
      <c r="M1657" s="374">
        <v>2.7919182132988496</v>
      </c>
      <c r="N1657" s="374">
        <v>6.6347886000000002E-3</v>
      </c>
      <c r="O1657" s="374">
        <v>7.5654097000000002E-3</v>
      </c>
      <c r="P1657" s="374">
        <v>-12.301000697952947</v>
      </c>
      <c r="Q1657" s="374">
        <v>3.8277626699999998E-2</v>
      </c>
      <c r="R1657" s="374">
        <v>3.8348800600000003E-2</v>
      </c>
      <c r="S1657" s="374">
        <v>-0.18559615655882045</v>
      </c>
      <c r="T1657" s="374">
        <v>4.3999943499999999E-2</v>
      </c>
      <c r="U1657" s="374">
        <v>4.1007034499999998E-2</v>
      </c>
      <c r="V1657" s="374">
        <v>7.2985258175643164</v>
      </c>
      <c r="W1657" s="374">
        <v>8.6871683000000009E-3</v>
      </c>
      <c r="X1657" s="374">
        <v>7.4246720000000002E-3</v>
      </c>
      <c r="Y1657" s="374">
        <v>17.004068327866872</v>
      </c>
      <c r="Z1657" s="374">
        <v>5.2687111799999999E-2</v>
      </c>
      <c r="AA1657" s="374">
        <v>4.8431706499999998E-2</v>
      </c>
      <c r="AB1657" s="374">
        <v>8.7864037993375277</v>
      </c>
    </row>
    <row r="1658" spans="1:28" x14ac:dyDescent="0.25">
      <c r="A1658" s="373" t="s">
        <v>626</v>
      </c>
      <c r="B1658" s="374">
        <v>2.9929769200000001E-2</v>
      </c>
      <c r="C1658" s="374">
        <v>2.4993093500000001E-2</v>
      </c>
      <c r="D1658" s="374">
        <v>19.752159531592195</v>
      </c>
      <c r="E1658" s="374">
        <v>7.4824423000000003E-3</v>
      </c>
      <c r="F1658" s="374">
        <v>6.2990722999999998E-3</v>
      </c>
      <c r="G1658" s="374">
        <v>18.786417168128079</v>
      </c>
      <c r="H1658" s="374">
        <v>3.7412211500000001E-2</v>
      </c>
      <c r="I1658" s="374">
        <v>3.1292165800000001E-2</v>
      </c>
      <c r="J1658" s="374">
        <v>19.55775684915999</v>
      </c>
      <c r="K1658" s="374">
        <v>1.8118076699999999E-2</v>
      </c>
      <c r="L1658" s="374">
        <v>1.5652571699999999E-2</v>
      </c>
      <c r="M1658" s="374">
        <v>15.751437190350014</v>
      </c>
      <c r="N1658" s="374">
        <v>3.3173943000000001E-3</v>
      </c>
      <c r="O1658" s="374">
        <v>3.9131429000000004E-3</v>
      </c>
      <c r="P1658" s="374">
        <v>-15.224299628822656</v>
      </c>
      <c r="Q1658" s="374">
        <v>2.1435471000000001E-2</v>
      </c>
      <c r="R1658" s="374">
        <v>1.9565714599999999E-2</v>
      </c>
      <c r="S1658" s="374">
        <v>9.5562898581787579</v>
      </c>
      <c r="T1658" s="374">
        <v>2.47076606E-2</v>
      </c>
      <c r="U1658" s="374">
        <v>2.09033073E-2</v>
      </c>
      <c r="V1658" s="374">
        <v>18.199767364085972</v>
      </c>
      <c r="W1658" s="374">
        <v>5.6410184000000004E-3</v>
      </c>
      <c r="X1658" s="374">
        <v>5.2543833000000002E-3</v>
      </c>
      <c r="Y1658" s="374">
        <v>7.3583345166311043</v>
      </c>
      <c r="Z1658" s="374">
        <v>3.0348679E-2</v>
      </c>
      <c r="AA1658" s="374">
        <v>2.6157690599999998E-2</v>
      </c>
      <c r="AB1658" s="374">
        <v>16.022012279631447</v>
      </c>
    </row>
    <row r="1659" spans="1:28" x14ac:dyDescent="0.25">
      <c r="A1659" s="373" t="s">
        <v>627</v>
      </c>
      <c r="B1659" s="374">
        <v>1.01114085E-2</v>
      </c>
      <c r="C1659" s="374">
        <v>7.5182475999999998E-3</v>
      </c>
      <c r="D1659" s="374">
        <v>34.49156024071354</v>
      </c>
      <c r="E1659" s="374">
        <v>3.4378789E-3</v>
      </c>
      <c r="F1659" s="374">
        <v>2.6415465E-3</v>
      </c>
      <c r="G1659" s="374">
        <v>30.146446409328775</v>
      </c>
      <c r="H1659" s="374">
        <v>1.35492874E-2</v>
      </c>
      <c r="I1659" s="374">
        <v>1.0159794099999999E-2</v>
      </c>
      <c r="J1659" s="374">
        <v>33.361830630012477</v>
      </c>
      <c r="K1659" s="374">
        <v>9.6969988000000003E-3</v>
      </c>
      <c r="L1659" s="374">
        <v>9.3915430000000005E-3</v>
      </c>
      <c r="M1659" s="374">
        <v>3.2524559595798141</v>
      </c>
      <c r="N1659" s="374">
        <v>1.2759208999999999E-3</v>
      </c>
      <c r="O1659" s="374">
        <v>1.5652572000000001E-3</v>
      </c>
      <c r="P1659" s="374">
        <v>-18.484904589482177</v>
      </c>
      <c r="Q1659" s="374">
        <v>1.09729197E-2</v>
      </c>
      <c r="R1659" s="374">
        <v>1.09568002E-2</v>
      </c>
      <c r="S1659" s="374">
        <v>0.14711868160195429</v>
      </c>
      <c r="T1659" s="374">
        <v>9.9281924000000008E-3</v>
      </c>
      <c r="U1659" s="374">
        <v>8.3384778000000007E-3</v>
      </c>
      <c r="V1659" s="374">
        <v>19.064805809041061</v>
      </c>
      <c r="W1659" s="374">
        <v>2.4820481000000002E-3</v>
      </c>
      <c r="X1659" s="374">
        <v>2.1702887000000001E-3</v>
      </c>
      <c r="Y1659" s="374">
        <v>14.364881501709892</v>
      </c>
      <c r="Z1659" s="374">
        <v>1.2410240499999999E-2</v>
      </c>
      <c r="AA1659" s="374">
        <v>1.0508766500000001E-2</v>
      </c>
      <c r="AB1659" s="374">
        <v>18.094169282379614</v>
      </c>
    </row>
    <row r="1660" spans="1:28" x14ac:dyDescent="0.25">
      <c r="A1660" s="373" t="s">
        <v>628</v>
      </c>
      <c r="B1660" s="374">
        <v>4.2467916E-3</v>
      </c>
      <c r="C1660" s="374">
        <v>3.6575258999999999E-3</v>
      </c>
      <c r="D1660" s="374">
        <v>16.111046541051156</v>
      </c>
      <c r="E1660" s="374">
        <v>6.0668449999999997E-4</v>
      </c>
      <c r="F1660" s="374">
        <v>4.0639179999999998E-4</v>
      </c>
      <c r="G1660" s="374">
        <v>49.285615507005808</v>
      </c>
      <c r="H1660" s="374">
        <v>4.8534761000000003E-3</v>
      </c>
      <c r="I1660" s="374">
        <v>4.0639176000000004E-3</v>
      </c>
      <c r="J1660" s="374">
        <v>19.428506621295671</v>
      </c>
      <c r="K1660" s="374">
        <v>3.5725785E-3</v>
      </c>
      <c r="L1660" s="374">
        <v>3.3913904999999999E-3</v>
      </c>
      <c r="M1660" s="374">
        <v>5.3425873546558478</v>
      </c>
      <c r="N1660" s="374">
        <v>0</v>
      </c>
      <c r="O1660" s="374">
        <v>2.6087620000000001E-4</v>
      </c>
      <c r="P1660" s="374">
        <v>-100</v>
      </c>
      <c r="Q1660" s="374">
        <v>3.5725785E-3</v>
      </c>
      <c r="R1660" s="374">
        <v>3.6522667000000002E-3</v>
      </c>
      <c r="S1660" s="374">
        <v>-2.1818833766986456</v>
      </c>
      <c r="T1660" s="374">
        <v>3.9487128999999999E-3</v>
      </c>
      <c r="U1660" s="374">
        <v>3.5409973999999999E-3</v>
      </c>
      <c r="V1660" s="374">
        <v>11.514142879630462</v>
      </c>
      <c r="W1660" s="374">
        <v>3.384611E-4</v>
      </c>
      <c r="X1660" s="374">
        <v>3.4267720000000001E-4</v>
      </c>
      <c r="Y1660" s="374">
        <v>-1.2303415575941501</v>
      </c>
      <c r="Z1660" s="374">
        <v>4.2871740000000004E-3</v>
      </c>
      <c r="AA1660" s="374">
        <v>3.8836745999999999E-3</v>
      </c>
      <c r="AB1660" s="374">
        <v>10.389629450417925</v>
      </c>
    </row>
    <row r="1661" spans="1:28" s="340" customFormat="1" x14ac:dyDescent="0.25">
      <c r="A1661" s="379" t="s">
        <v>32</v>
      </c>
      <c r="B1661" s="375">
        <v>1.0989078769</v>
      </c>
      <c r="C1661" s="375">
        <v>1.0188241512</v>
      </c>
      <c r="D1661" s="375">
        <v>7.8604070786578051</v>
      </c>
      <c r="E1661" s="375">
        <v>0.1338750487</v>
      </c>
      <c r="F1661" s="375">
        <v>0.12212072490000001</v>
      </c>
      <c r="G1661" s="375">
        <v>9.6251670710480575</v>
      </c>
      <c r="H1661" s="375">
        <v>1.2327829256</v>
      </c>
      <c r="I1661" s="375">
        <v>1.1409448761000001</v>
      </c>
      <c r="J1661" s="375">
        <v>8.0492976850838449</v>
      </c>
      <c r="K1661" s="375">
        <v>0.80714755569999996</v>
      </c>
      <c r="L1661" s="375">
        <v>0.76541075579999995</v>
      </c>
      <c r="M1661" s="375">
        <v>5.4528629998643163</v>
      </c>
      <c r="N1661" s="375">
        <v>9.44181459E-2</v>
      </c>
      <c r="O1661" s="375">
        <v>9.49589349E-2</v>
      </c>
      <c r="P1661" s="375">
        <v>-0.56949775244372614</v>
      </c>
      <c r="Q1661" s="375">
        <v>0.90156570170000006</v>
      </c>
      <c r="R1661" s="375">
        <v>0.86036969070000002</v>
      </c>
      <c r="S1661" s="375">
        <v>4.7881755302749962</v>
      </c>
      <c r="T1661" s="375">
        <v>0.96991670269999997</v>
      </c>
      <c r="U1661" s="375">
        <v>0.90786604589999997</v>
      </c>
      <c r="V1661" s="375">
        <v>6.8347810869484604</v>
      </c>
      <c r="W1661" s="375">
        <v>0.1164306197</v>
      </c>
      <c r="X1661" s="375">
        <v>0.1102278226</v>
      </c>
      <c r="Y1661" s="375">
        <v>5.6272517715504566</v>
      </c>
      <c r="Z1661" s="375">
        <v>1.0863473224</v>
      </c>
      <c r="AA1661" s="375">
        <v>1.0180938685000001</v>
      </c>
      <c r="AB1661" s="375">
        <v>6.7040433118962461</v>
      </c>
    </row>
    <row r="1662" spans="1:28" ht="12.75" customHeight="1" x14ac:dyDescent="0.25">
      <c r="A1662" s="1074"/>
      <c r="B1662" s="1072"/>
      <c r="C1662" s="1072"/>
      <c r="D1662" s="1072"/>
      <c r="E1662" s="1072"/>
      <c r="F1662" s="1072"/>
      <c r="G1662" s="1072"/>
      <c r="H1662" s="1072"/>
      <c r="I1662" s="1072"/>
      <c r="J1662" s="1072"/>
      <c r="K1662" s="1072"/>
      <c r="L1662" s="1072"/>
      <c r="M1662" s="1072"/>
      <c r="N1662" s="1072"/>
      <c r="O1662" s="1072"/>
      <c r="P1662" s="1072"/>
      <c r="Q1662" s="1072"/>
      <c r="R1662" s="1072"/>
      <c r="S1662" s="1072"/>
      <c r="T1662" s="1072"/>
      <c r="U1662" s="1072"/>
      <c r="V1662" s="1072"/>
      <c r="W1662" s="1072"/>
      <c r="X1662" s="1072"/>
      <c r="Y1662" s="1072"/>
      <c r="Z1662" s="1072"/>
      <c r="AA1662" s="1072"/>
      <c r="AB1662" s="1075"/>
    </row>
    <row r="1663" spans="1:28" x14ac:dyDescent="0.25">
      <c r="A1663" s="1082" t="s">
        <v>630</v>
      </c>
      <c r="B1663" s="1077"/>
      <c r="C1663" s="1077"/>
      <c r="D1663" s="1077"/>
      <c r="E1663" s="1077"/>
      <c r="F1663" s="1077"/>
      <c r="G1663" s="1077"/>
      <c r="H1663" s="1077"/>
      <c r="I1663" s="1077"/>
      <c r="J1663" s="1077"/>
      <c r="K1663" s="1077"/>
      <c r="L1663" s="1077"/>
      <c r="M1663" s="1077"/>
      <c r="N1663" s="1077"/>
      <c r="O1663" s="1077"/>
      <c r="P1663" s="1077"/>
      <c r="Q1663" s="1077"/>
      <c r="R1663" s="1077"/>
      <c r="S1663" s="1077"/>
      <c r="T1663" s="1077"/>
      <c r="U1663" s="1077"/>
      <c r="V1663" s="1077"/>
      <c r="W1663" s="1077"/>
      <c r="X1663" s="1077"/>
      <c r="Y1663" s="1077"/>
      <c r="Z1663" s="1077"/>
      <c r="AA1663" s="1077"/>
      <c r="AB1663" s="1078"/>
    </row>
    <row r="1664" spans="1:28" x14ac:dyDescent="0.25">
      <c r="A1664" s="373" t="s">
        <v>610</v>
      </c>
      <c r="B1664" s="374">
        <v>0</v>
      </c>
      <c r="C1664" s="374">
        <v>0</v>
      </c>
      <c r="D1664" s="374">
        <v>0</v>
      </c>
      <c r="E1664" s="374">
        <v>0</v>
      </c>
      <c r="F1664" s="374">
        <v>0</v>
      </c>
      <c r="G1664" s="374">
        <v>0</v>
      </c>
      <c r="H1664" s="374">
        <v>0</v>
      </c>
      <c r="I1664" s="374">
        <v>0</v>
      </c>
      <c r="J1664" s="374">
        <v>0</v>
      </c>
      <c r="K1664" s="374">
        <v>0</v>
      </c>
      <c r="L1664" s="374">
        <v>0</v>
      </c>
      <c r="M1664" s="374">
        <v>0</v>
      </c>
      <c r="N1664" s="374">
        <v>0</v>
      </c>
      <c r="O1664" s="374">
        <v>0</v>
      </c>
      <c r="P1664" s="374">
        <v>0</v>
      </c>
      <c r="Q1664" s="374">
        <v>0</v>
      </c>
      <c r="R1664" s="374">
        <v>0</v>
      </c>
      <c r="S1664" s="374">
        <v>0</v>
      </c>
      <c r="T1664" s="374">
        <v>0</v>
      </c>
      <c r="U1664" s="374">
        <v>0</v>
      </c>
      <c r="V1664" s="374">
        <v>0</v>
      </c>
      <c r="W1664" s="374">
        <v>0</v>
      </c>
      <c r="X1664" s="374">
        <v>0</v>
      </c>
      <c r="Y1664" s="374">
        <v>0</v>
      </c>
      <c r="Z1664" s="374">
        <v>0</v>
      </c>
      <c r="AA1664" s="374">
        <v>0</v>
      </c>
      <c r="AB1664" s="374">
        <v>0</v>
      </c>
    </row>
    <row r="1665" spans="1:28" x14ac:dyDescent="0.25">
      <c r="A1665" s="373" t="s">
        <v>611</v>
      </c>
      <c r="B1665" s="374">
        <v>0</v>
      </c>
      <c r="C1665" s="374">
        <v>2.0319589999999999E-4</v>
      </c>
      <c r="D1665" s="374">
        <v>-100</v>
      </c>
      <c r="E1665" s="374">
        <v>1.179664E-4</v>
      </c>
      <c r="F1665" s="374">
        <v>0</v>
      </c>
      <c r="G1665" s="374">
        <v>0</v>
      </c>
      <c r="H1665" s="374">
        <v>1.179664E-4</v>
      </c>
      <c r="I1665" s="374">
        <v>2.0319589999999999E-4</v>
      </c>
      <c r="J1665" s="374">
        <v>-41.944497895872892</v>
      </c>
      <c r="K1665" s="374">
        <v>2.9771490000000001E-4</v>
      </c>
      <c r="L1665" s="374">
        <v>0</v>
      </c>
      <c r="M1665" s="374">
        <v>0</v>
      </c>
      <c r="N1665" s="374">
        <v>0</v>
      </c>
      <c r="O1665" s="374">
        <v>0</v>
      </c>
      <c r="P1665" s="374">
        <v>0</v>
      </c>
      <c r="Q1665" s="374">
        <v>2.9771490000000001E-4</v>
      </c>
      <c r="R1665" s="374">
        <v>0</v>
      </c>
      <c r="S1665" s="374">
        <v>0</v>
      </c>
      <c r="T1665" s="374">
        <v>1.3162380000000001E-4</v>
      </c>
      <c r="U1665" s="374">
        <v>1.1422570000000001E-4</v>
      </c>
      <c r="V1665" s="374">
        <v>15.231335855240991</v>
      </c>
      <c r="W1665" s="374">
        <v>6.5811900000000006E-5</v>
      </c>
      <c r="X1665" s="374">
        <v>0</v>
      </c>
      <c r="Y1665" s="374">
        <v>0</v>
      </c>
      <c r="Z1665" s="374">
        <v>1.974356E-4</v>
      </c>
      <c r="AA1665" s="374">
        <v>1.1422570000000001E-4</v>
      </c>
      <c r="AB1665" s="374">
        <v>72.846916236888887</v>
      </c>
    </row>
    <row r="1666" spans="1:28" x14ac:dyDescent="0.25">
      <c r="A1666" s="373" t="s">
        <v>612</v>
      </c>
      <c r="B1666" s="374">
        <v>5.3927510000000001E-4</v>
      </c>
      <c r="C1666" s="374">
        <v>8.6358249999999995E-4</v>
      </c>
      <c r="D1666" s="374">
        <v>-37.553725324447861</v>
      </c>
      <c r="E1666" s="374">
        <v>0</v>
      </c>
      <c r="F1666" s="374">
        <v>3.386598E-4</v>
      </c>
      <c r="G1666" s="374">
        <v>-100</v>
      </c>
      <c r="H1666" s="374">
        <v>5.3927510000000001E-4</v>
      </c>
      <c r="I1666" s="374">
        <v>1.2022423E-3</v>
      </c>
      <c r="J1666" s="374">
        <v>-55.144225086739993</v>
      </c>
      <c r="K1666" s="374">
        <v>3.6151089999999998E-4</v>
      </c>
      <c r="L1666" s="374">
        <v>2.6087620000000001E-4</v>
      </c>
      <c r="M1666" s="374">
        <v>38.575653892535989</v>
      </c>
      <c r="N1666" s="374">
        <v>0</v>
      </c>
      <c r="O1666" s="374">
        <v>0</v>
      </c>
      <c r="P1666" s="374">
        <v>0</v>
      </c>
      <c r="Q1666" s="374">
        <v>3.6151089999999998E-4</v>
      </c>
      <c r="R1666" s="374">
        <v>2.6087620000000001E-4</v>
      </c>
      <c r="S1666" s="374">
        <v>38.575653892535989</v>
      </c>
      <c r="T1666" s="374">
        <v>4.6068319999999999E-4</v>
      </c>
      <c r="U1666" s="374">
        <v>5.9968499999999998E-4</v>
      </c>
      <c r="V1666" s="374">
        <v>-23.179135712915944</v>
      </c>
      <c r="W1666" s="374">
        <v>0</v>
      </c>
      <c r="X1666" s="374">
        <v>1.9037620000000001E-4</v>
      </c>
      <c r="Y1666" s="374">
        <v>-100</v>
      </c>
      <c r="Z1666" s="374">
        <v>4.6068319999999999E-4</v>
      </c>
      <c r="AA1666" s="374">
        <v>7.9006129999999999E-4</v>
      </c>
      <c r="AB1666" s="374">
        <v>-41.690195431670944</v>
      </c>
    </row>
    <row r="1667" spans="1:28" x14ac:dyDescent="0.25">
      <c r="A1667" s="373" t="s">
        <v>613</v>
      </c>
      <c r="B1667" s="374">
        <v>3.3536172000000002E-3</v>
      </c>
      <c r="C1667" s="374">
        <v>2.4552836000000001E-3</v>
      </c>
      <c r="D1667" s="374">
        <v>36.587773404261739</v>
      </c>
      <c r="E1667" s="374">
        <v>4.5501340000000002E-4</v>
      </c>
      <c r="F1667" s="374">
        <v>3.3865999999999997E-5</v>
      </c>
      <c r="G1667" s="374">
        <v>1243.5699521644128</v>
      </c>
      <c r="H1667" s="374">
        <v>3.8086305000000001E-3</v>
      </c>
      <c r="I1667" s="374">
        <v>2.4891496000000002E-3</v>
      </c>
      <c r="J1667" s="374">
        <v>53.009304864601134</v>
      </c>
      <c r="K1667" s="374">
        <v>3.8702934E-3</v>
      </c>
      <c r="L1667" s="374">
        <v>3.0652953000000001E-3</v>
      </c>
      <c r="M1667" s="374">
        <v>26.261681867975327</v>
      </c>
      <c r="N1667" s="374">
        <v>7.6555250000000003E-4</v>
      </c>
      <c r="O1667" s="374">
        <v>4.7827299999999998E-4</v>
      </c>
      <c r="P1667" s="374">
        <v>60.066008325788836</v>
      </c>
      <c r="Q1667" s="374">
        <v>4.6358459000000003E-3</v>
      </c>
      <c r="R1667" s="374">
        <v>3.5435683000000001E-3</v>
      </c>
      <c r="S1667" s="374">
        <v>30.824228786559594</v>
      </c>
      <c r="T1667" s="374">
        <v>3.5820467E-3</v>
      </c>
      <c r="U1667" s="374">
        <v>2.7223796999999998E-3</v>
      </c>
      <c r="V1667" s="374">
        <v>31.577777339435787</v>
      </c>
      <c r="W1667" s="374">
        <v>5.923069E-4</v>
      </c>
      <c r="X1667" s="374">
        <v>2.2845140000000001E-4</v>
      </c>
      <c r="Y1667" s="374">
        <v>159.27041812831965</v>
      </c>
      <c r="Z1667" s="374">
        <v>4.1743535999999998E-3</v>
      </c>
      <c r="AA1667" s="374">
        <v>2.9508312000000002E-3</v>
      </c>
      <c r="AB1667" s="374">
        <v>41.463652681996834</v>
      </c>
    </row>
    <row r="1668" spans="1:28" x14ac:dyDescent="0.25">
      <c r="A1668" s="373" t="s">
        <v>614</v>
      </c>
      <c r="B1668" s="374">
        <v>6.9263147999999997E-3</v>
      </c>
      <c r="C1668" s="374">
        <v>7.2642528E-3</v>
      </c>
      <c r="D1668" s="374">
        <v>-4.6520682760379799</v>
      </c>
      <c r="E1668" s="374">
        <v>7.2465089999999995E-4</v>
      </c>
      <c r="F1668" s="374">
        <v>4.7412369999999998E-4</v>
      </c>
      <c r="G1668" s="374">
        <v>52.840049970081651</v>
      </c>
      <c r="H1668" s="374">
        <v>7.6509658000000003E-3</v>
      </c>
      <c r="I1668" s="374">
        <v>7.7383764999999997E-3</v>
      </c>
      <c r="J1668" s="374">
        <v>-1.1295741425866201</v>
      </c>
      <c r="K1668" s="374">
        <v>7.9745056000000009E-3</v>
      </c>
      <c r="L1668" s="374">
        <v>5.9131938E-3</v>
      </c>
      <c r="M1668" s="374">
        <v>34.859533945936306</v>
      </c>
      <c r="N1668" s="374">
        <v>1.8713505999999999E-3</v>
      </c>
      <c r="O1668" s="374">
        <v>8.4784759999999998E-4</v>
      </c>
      <c r="P1668" s="374">
        <v>120.7178035297853</v>
      </c>
      <c r="Q1668" s="374">
        <v>9.8458561999999993E-3</v>
      </c>
      <c r="R1668" s="374">
        <v>6.7610413999999999E-3</v>
      </c>
      <c r="S1668" s="374">
        <v>45.626326145555019</v>
      </c>
      <c r="T1668" s="374">
        <v>7.3897340999999998E-3</v>
      </c>
      <c r="U1668" s="374">
        <v>6.6726859999999997E-3</v>
      </c>
      <c r="V1668" s="374">
        <v>10.746018919517564</v>
      </c>
      <c r="W1668" s="374">
        <v>1.2316223E-3</v>
      </c>
      <c r="X1668" s="374">
        <v>6.3776030000000001E-4</v>
      </c>
      <c r="Y1668" s="374">
        <v>93.116802660811587</v>
      </c>
      <c r="Z1668" s="374">
        <v>8.6213564000000003E-3</v>
      </c>
      <c r="AA1668" s="374">
        <v>7.3104462999999996E-3</v>
      </c>
      <c r="AB1668" s="374">
        <v>17.932011893719825</v>
      </c>
    </row>
    <row r="1669" spans="1:28" x14ac:dyDescent="0.25">
      <c r="A1669" s="373" t="s">
        <v>615</v>
      </c>
      <c r="B1669" s="374">
        <v>1.19483144E-2</v>
      </c>
      <c r="C1669" s="374">
        <v>1.06677838E-2</v>
      </c>
      <c r="D1669" s="374">
        <v>12.003717210691867</v>
      </c>
      <c r="E1669" s="374">
        <v>1.4998589000000001E-3</v>
      </c>
      <c r="F1669" s="374">
        <v>1.1683762999999999E-3</v>
      </c>
      <c r="G1669" s="374">
        <v>28.371219101243341</v>
      </c>
      <c r="H1669" s="374">
        <v>1.34481733E-2</v>
      </c>
      <c r="I1669" s="374">
        <v>1.18361601E-2</v>
      </c>
      <c r="J1669" s="374">
        <v>13.619393336864372</v>
      </c>
      <c r="K1669" s="374">
        <v>6.0393588999999998E-3</v>
      </c>
      <c r="L1669" s="374">
        <v>5.8697144E-3</v>
      </c>
      <c r="M1669" s="374">
        <v>2.8901661723098382</v>
      </c>
      <c r="N1669" s="374">
        <v>1.0632674E-3</v>
      </c>
      <c r="O1669" s="374">
        <v>9.3480639999999997E-4</v>
      </c>
      <c r="P1669" s="374">
        <v>13.741989785264641</v>
      </c>
      <c r="Q1669" s="374">
        <v>7.1026262999999996E-3</v>
      </c>
      <c r="R1669" s="374">
        <v>6.8045207000000003E-3</v>
      </c>
      <c r="S1669" s="374">
        <v>4.3809933593118355</v>
      </c>
      <c r="T1669" s="374">
        <v>9.3358854000000005E-3</v>
      </c>
      <c r="U1669" s="374">
        <v>8.5669292000000001E-3</v>
      </c>
      <c r="V1669" s="374">
        <v>8.9758673387892571</v>
      </c>
      <c r="W1669" s="374">
        <v>1.3068359E-3</v>
      </c>
      <c r="X1669" s="374">
        <v>1.0661067000000001E-3</v>
      </c>
      <c r="Y1669" s="374">
        <v>22.580216407982423</v>
      </c>
      <c r="Z1669" s="374">
        <v>1.0642721399999999E-2</v>
      </c>
      <c r="AA1669" s="374">
        <v>9.6330359999999993E-3</v>
      </c>
      <c r="AB1669" s="374">
        <v>10.481486833434438</v>
      </c>
    </row>
    <row r="1670" spans="1:28" x14ac:dyDescent="0.25">
      <c r="A1670" s="373" t="s">
        <v>616</v>
      </c>
      <c r="B1670" s="374">
        <v>2.1653734500000001E-2</v>
      </c>
      <c r="C1670" s="374">
        <v>2.0972278E-2</v>
      </c>
      <c r="D1670" s="374">
        <v>3.2493203647214752</v>
      </c>
      <c r="E1670" s="374">
        <v>1.7649003999999999E-3</v>
      </c>
      <c r="F1670" s="374">
        <v>2.1335567999999998E-3</v>
      </c>
      <c r="G1670" s="374">
        <v>-17.278958779067889</v>
      </c>
      <c r="H1670" s="374">
        <v>2.3418634899999999E-2</v>
      </c>
      <c r="I1670" s="374">
        <v>2.3105834700000001E-2</v>
      </c>
      <c r="J1670" s="374">
        <v>1.3537714783357302</v>
      </c>
      <c r="K1670" s="374">
        <v>1.5612632E-2</v>
      </c>
      <c r="L1670" s="374">
        <v>1.34272187E-2</v>
      </c>
      <c r="M1670" s="374">
        <v>16.275993925681711</v>
      </c>
      <c r="N1670" s="374">
        <v>2.1478002000000001E-3</v>
      </c>
      <c r="O1670" s="374">
        <v>1.9130921E-3</v>
      </c>
      <c r="P1670" s="374">
        <v>12.268520684393614</v>
      </c>
      <c r="Q1670" s="374">
        <v>1.7760432199999999E-2</v>
      </c>
      <c r="R1670" s="374">
        <v>1.53403108E-2</v>
      </c>
      <c r="S1670" s="374">
        <v>15.77622143092432</v>
      </c>
      <c r="T1670" s="374">
        <v>1.8982881600000001E-2</v>
      </c>
      <c r="U1670" s="374">
        <v>1.7668642500000001E-2</v>
      </c>
      <c r="V1670" s="374">
        <v>7.4382573533875007</v>
      </c>
      <c r="W1670" s="374">
        <v>1.9341854999999999E-3</v>
      </c>
      <c r="X1670" s="374">
        <v>2.0370254000000002E-3</v>
      </c>
      <c r="Y1670" s="374">
        <v>-5.0485330227104779</v>
      </c>
      <c r="Z1670" s="374">
        <v>2.0917067099999999E-2</v>
      </c>
      <c r="AA1670" s="374">
        <v>1.9705667900000001E-2</v>
      </c>
      <c r="AB1670" s="374">
        <v>6.1474658263168891</v>
      </c>
    </row>
    <row r="1671" spans="1:28" x14ac:dyDescent="0.25">
      <c r="A1671" s="373" t="s">
        <v>617</v>
      </c>
      <c r="B1671" s="374">
        <v>3.5745361099999998E-2</v>
      </c>
      <c r="C1671" s="374">
        <v>3.1766289500000003E-2</v>
      </c>
      <c r="D1671" s="374">
        <v>12.52608240568982</v>
      </c>
      <c r="E1671" s="374">
        <v>2.5109998000000001E-3</v>
      </c>
      <c r="F1671" s="374">
        <v>2.6246135000000002E-3</v>
      </c>
      <c r="G1671" s="374">
        <v>-4.3287783134545403</v>
      </c>
      <c r="H1671" s="374">
        <v>3.8256360900000001E-2</v>
      </c>
      <c r="I1671" s="374">
        <v>3.4390903E-2</v>
      </c>
      <c r="J1671" s="374">
        <v>11.239768551584707</v>
      </c>
      <c r="K1671" s="374">
        <v>2.4859191999999999E-2</v>
      </c>
      <c r="L1671" s="374">
        <v>2.1599363100000001E-2</v>
      </c>
      <c r="M1671" s="374">
        <v>15.092245474589937</v>
      </c>
      <c r="N1671" s="374">
        <v>1.8500852999999999E-3</v>
      </c>
      <c r="O1671" s="374">
        <v>2.0000508E-3</v>
      </c>
      <c r="P1671" s="374">
        <v>-7.4980845486524732</v>
      </c>
      <c r="Q1671" s="374">
        <v>2.6709277300000001E-2</v>
      </c>
      <c r="R1671" s="374">
        <v>2.3599413999999999E-2</v>
      </c>
      <c r="S1671" s="374">
        <v>13.17771407374777</v>
      </c>
      <c r="T1671" s="374">
        <v>3.0932438900000001E-2</v>
      </c>
      <c r="U1671" s="374">
        <v>2.7314658700000001E-2</v>
      </c>
      <c r="V1671" s="374">
        <v>13.244830329877043</v>
      </c>
      <c r="W1671" s="374">
        <v>2.2188006000000001E-3</v>
      </c>
      <c r="X1671" s="374">
        <v>2.3511461000000002E-3</v>
      </c>
      <c r="Y1671" s="374">
        <v>-5.6289781396400729</v>
      </c>
      <c r="Z1671" s="374">
        <v>3.3151239499999999E-2</v>
      </c>
      <c r="AA1671" s="374">
        <v>2.9665804800000001E-2</v>
      </c>
      <c r="AB1671" s="374">
        <v>11.748997620317381</v>
      </c>
    </row>
    <row r="1672" spans="1:28" x14ac:dyDescent="0.25">
      <c r="A1672" s="373" t="s">
        <v>618</v>
      </c>
      <c r="B1672" s="374">
        <v>4.03782247E-2</v>
      </c>
      <c r="C1672" s="374">
        <v>3.85733516E-2</v>
      </c>
      <c r="D1672" s="374">
        <v>4.6790673486615031</v>
      </c>
      <c r="E1672" s="374">
        <v>3.8254829000000001E-3</v>
      </c>
      <c r="F1672" s="374">
        <v>3.3188661000000002E-3</v>
      </c>
      <c r="G1672" s="374">
        <v>15.264755634462013</v>
      </c>
      <c r="H1672" s="374">
        <v>4.4203707500000002E-2</v>
      </c>
      <c r="I1672" s="374">
        <v>4.1892217599999997E-2</v>
      </c>
      <c r="J1672" s="374">
        <v>5.5177071838756087</v>
      </c>
      <c r="K1672" s="374">
        <v>4.0179908799999997E-2</v>
      </c>
      <c r="L1672" s="374">
        <v>3.05086805E-2</v>
      </c>
      <c r="M1672" s="374">
        <v>31.699923239879201</v>
      </c>
      <c r="N1672" s="374">
        <v>2.8920873999999999E-3</v>
      </c>
      <c r="O1672" s="374">
        <v>3.2174730999999998E-3</v>
      </c>
      <c r="P1672" s="374">
        <v>-10.11308221970838</v>
      </c>
      <c r="Q1672" s="374">
        <v>4.3071996100000003E-2</v>
      </c>
      <c r="R1672" s="374">
        <v>3.3726153500000002E-2</v>
      </c>
      <c r="S1672" s="374">
        <v>27.710965023034717</v>
      </c>
      <c r="T1672" s="374">
        <v>4.0290546500000003E-2</v>
      </c>
      <c r="U1672" s="374">
        <v>3.50422019E-2</v>
      </c>
      <c r="V1672" s="374">
        <v>14.977211235119348</v>
      </c>
      <c r="W1672" s="374">
        <v>3.4128161E-3</v>
      </c>
      <c r="X1672" s="374">
        <v>3.2744707000000001E-3</v>
      </c>
      <c r="Y1672" s="374">
        <v>4.2249698554334358</v>
      </c>
      <c r="Z1672" s="374">
        <v>4.3703362699999998E-2</v>
      </c>
      <c r="AA1672" s="374">
        <v>3.8316672599999997E-2</v>
      </c>
      <c r="AB1672" s="374">
        <v>14.058345191487209</v>
      </c>
    </row>
    <row r="1673" spans="1:28" x14ac:dyDescent="0.25">
      <c r="A1673" s="373" t="s">
        <v>619</v>
      </c>
      <c r="B1673" s="374">
        <v>5.4129740199999998E-2</v>
      </c>
      <c r="C1673" s="374">
        <v>5.0290980700000001E-2</v>
      </c>
      <c r="D1673" s="374">
        <v>7.6330973199733254</v>
      </c>
      <c r="E1673" s="374">
        <v>4.2636439E-3</v>
      </c>
      <c r="F1673" s="374">
        <v>4.0131187000000002E-3</v>
      </c>
      <c r="G1673" s="374">
        <v>6.2426561168001271</v>
      </c>
      <c r="H1673" s="374">
        <v>5.8393384100000001E-2</v>
      </c>
      <c r="I1673" s="374">
        <v>5.43040994E-2</v>
      </c>
      <c r="J1673" s="374">
        <v>7.5303425435317983</v>
      </c>
      <c r="K1673" s="374">
        <v>4.2590625999999999E-2</v>
      </c>
      <c r="L1673" s="374">
        <v>3.6906076199999999E-2</v>
      </c>
      <c r="M1673" s="374">
        <v>15.402747691720208</v>
      </c>
      <c r="N1673" s="374">
        <v>4.5507845000000002E-3</v>
      </c>
      <c r="O1673" s="374">
        <v>2.9131175E-3</v>
      </c>
      <c r="P1673" s="374">
        <v>56.216990904074414</v>
      </c>
      <c r="Q1673" s="374">
        <v>4.7141410500000001E-2</v>
      </c>
      <c r="R1673" s="374">
        <v>3.9819193699999998E-2</v>
      </c>
      <c r="S1673" s="374">
        <v>18.388661646858019</v>
      </c>
      <c r="T1673" s="374">
        <v>4.9028142099999998E-2</v>
      </c>
      <c r="U1673" s="374">
        <v>4.44303448E-2</v>
      </c>
      <c r="V1673" s="374">
        <v>10.348326848906186</v>
      </c>
      <c r="W1673" s="374">
        <v>4.3905927000000003E-3</v>
      </c>
      <c r="X1673" s="374">
        <v>3.5314786E-3</v>
      </c>
      <c r="Y1673" s="374">
        <v>24.327320006979527</v>
      </c>
      <c r="Z1673" s="374">
        <v>5.3418734799999999E-2</v>
      </c>
      <c r="AA1673" s="374">
        <v>4.7961823399999999E-2</v>
      </c>
      <c r="AB1673" s="374">
        <v>11.377614554996264</v>
      </c>
    </row>
    <row r="1674" spans="1:28" x14ac:dyDescent="0.25">
      <c r="A1674" s="373" t="s">
        <v>620</v>
      </c>
      <c r="B1674" s="374">
        <v>5.7045196300000003E-2</v>
      </c>
      <c r="C1674" s="374">
        <v>5.7030310799999998E-2</v>
      </c>
      <c r="D1674" s="374">
        <v>2.6101032575831518E-2</v>
      </c>
      <c r="E1674" s="374">
        <v>5.5949794000000001E-3</v>
      </c>
      <c r="F1674" s="374">
        <v>4.9782990999999999E-3</v>
      </c>
      <c r="G1674" s="374">
        <v>12.387369412978821</v>
      </c>
      <c r="H1674" s="374">
        <v>6.2640175699999995E-2</v>
      </c>
      <c r="I1674" s="374">
        <v>6.2008609899999997E-2</v>
      </c>
      <c r="J1674" s="374">
        <v>1.0185130758752825</v>
      </c>
      <c r="K1674" s="374">
        <v>5.93167889E-2</v>
      </c>
      <c r="L1674" s="374">
        <v>4.4960299400000001E-2</v>
      </c>
      <c r="M1674" s="374">
        <v>31.931481087957337</v>
      </c>
      <c r="N1674" s="374">
        <v>5.5289904999999999E-3</v>
      </c>
      <c r="O1674" s="374">
        <v>4.8262095999999999E-3</v>
      </c>
      <c r="P1674" s="374">
        <v>14.561756704474661</v>
      </c>
      <c r="Q1674" s="374">
        <v>6.4845779500000006E-2</v>
      </c>
      <c r="R1674" s="374">
        <v>4.9786509E-2</v>
      </c>
      <c r="S1674" s="374">
        <v>30.247693205402303</v>
      </c>
      <c r="T1674" s="374">
        <v>5.8049498099999999E-2</v>
      </c>
      <c r="U1674" s="374">
        <v>5.1745406299999998E-2</v>
      </c>
      <c r="V1674" s="374">
        <v>12.182901344809816</v>
      </c>
      <c r="W1674" s="374">
        <v>5.5658048E-3</v>
      </c>
      <c r="X1674" s="374">
        <v>4.9117060999999997E-3</v>
      </c>
      <c r="Y1674" s="374">
        <v>13.317138417544982</v>
      </c>
      <c r="Z1674" s="374">
        <v>6.3615302900000004E-2</v>
      </c>
      <c r="AA1674" s="374">
        <v>5.6657112400000001E-2</v>
      </c>
      <c r="AB1674" s="374">
        <v>12.281230379118302</v>
      </c>
    </row>
    <row r="1675" spans="1:28" x14ac:dyDescent="0.25">
      <c r="A1675" s="373" t="s">
        <v>621</v>
      </c>
      <c r="B1675" s="374">
        <v>4.9394230599999998E-2</v>
      </c>
      <c r="C1675" s="374">
        <v>4.73446405E-2</v>
      </c>
      <c r="D1675" s="374">
        <v>4.329085781103359</v>
      </c>
      <c r="E1675" s="374">
        <v>4.4658720999999997E-3</v>
      </c>
      <c r="F1675" s="374">
        <v>4.0469846000000002E-3</v>
      </c>
      <c r="G1675" s="374">
        <v>10.350607709255911</v>
      </c>
      <c r="H1675" s="374">
        <v>5.3860102700000002E-2</v>
      </c>
      <c r="I1675" s="374">
        <v>5.1391625099999998E-2</v>
      </c>
      <c r="J1675" s="374">
        <v>4.8032682274528948</v>
      </c>
      <c r="K1675" s="374">
        <v>5.4247903200000003E-2</v>
      </c>
      <c r="L1675" s="374">
        <v>4.0716449699999997E-2</v>
      </c>
      <c r="M1675" s="374">
        <v>33.233382575593296</v>
      </c>
      <c r="N1675" s="374">
        <v>5.3588676999999996E-3</v>
      </c>
      <c r="O1675" s="374">
        <v>3.3696508999999999E-3</v>
      </c>
      <c r="P1675" s="374">
        <v>59.033320039176743</v>
      </c>
      <c r="Q1675" s="374">
        <v>5.9606771000000003E-2</v>
      </c>
      <c r="R1675" s="374">
        <v>4.4086100599999997E-2</v>
      </c>
      <c r="S1675" s="374">
        <v>35.205359940588643</v>
      </c>
      <c r="T1675" s="374">
        <v>5.1540104699999999E-2</v>
      </c>
      <c r="U1675" s="374">
        <v>4.4442459699999999E-2</v>
      </c>
      <c r="V1675" s="374">
        <v>15.970414436804891</v>
      </c>
      <c r="W1675" s="374">
        <v>4.8606774999999996E-3</v>
      </c>
      <c r="X1675" s="374">
        <v>3.7504112E-3</v>
      </c>
      <c r="Y1675" s="374">
        <v>29.6038551719342</v>
      </c>
      <c r="Z1675" s="374">
        <v>5.6400782199999999E-2</v>
      </c>
      <c r="AA1675" s="374">
        <v>4.8192870899999997E-2</v>
      </c>
      <c r="AB1675" s="374">
        <v>17.03138067253014</v>
      </c>
    </row>
    <row r="1676" spans="1:28" x14ac:dyDescent="0.25">
      <c r="A1676" s="373" t="s">
        <v>622</v>
      </c>
      <c r="B1676" s="374">
        <v>5.5275699900000003E-2</v>
      </c>
      <c r="C1676" s="374">
        <v>5.2209026700000001E-2</v>
      </c>
      <c r="D1676" s="374">
        <v>5.873837138588156</v>
      </c>
      <c r="E1676" s="374">
        <v>5.7803552000000001E-3</v>
      </c>
      <c r="F1676" s="374">
        <v>5.5201547999999996E-3</v>
      </c>
      <c r="G1676" s="374">
        <v>4.7136431753689312</v>
      </c>
      <c r="H1676" s="374">
        <v>6.1056055099999999E-2</v>
      </c>
      <c r="I1676" s="374">
        <v>5.7729181499999997E-2</v>
      </c>
      <c r="J1676" s="374">
        <v>5.7628975737340049</v>
      </c>
      <c r="K1676" s="374">
        <v>4.5300991300000003E-2</v>
      </c>
      <c r="L1676" s="374">
        <v>3.1986978899999997E-2</v>
      </c>
      <c r="M1676" s="374">
        <v>41.623225630726914</v>
      </c>
      <c r="N1676" s="374">
        <v>6.4859312000000004E-3</v>
      </c>
      <c r="O1676" s="374">
        <v>6.6958223000000002E-3</v>
      </c>
      <c r="P1676" s="374">
        <v>-3.1346575610287641</v>
      </c>
      <c r="Q1676" s="374">
        <v>5.1786922499999999E-2</v>
      </c>
      <c r="R1676" s="374">
        <v>3.8682801199999998E-2</v>
      </c>
      <c r="S1676" s="374">
        <v>33.875833428526377</v>
      </c>
      <c r="T1676" s="374">
        <v>5.0865746599999997E-2</v>
      </c>
      <c r="U1676" s="374">
        <v>4.3354719299999997E-2</v>
      </c>
      <c r="V1676" s="374">
        <v>17.324589851513593</v>
      </c>
      <c r="W1676" s="374">
        <v>6.0922998999999997E-3</v>
      </c>
      <c r="X1676" s="374">
        <v>6.0349256999999998E-3</v>
      </c>
      <c r="Y1676" s="374">
        <v>0.95070267393682073</v>
      </c>
      <c r="Z1676" s="374">
        <v>5.6958046499999998E-2</v>
      </c>
      <c r="AA1676" s="374">
        <v>4.9389645000000003E-2</v>
      </c>
      <c r="AB1676" s="374">
        <v>15.323862927137855</v>
      </c>
    </row>
    <row r="1677" spans="1:28" x14ac:dyDescent="0.25">
      <c r="A1677" s="373" t="s">
        <v>623</v>
      </c>
      <c r="B1677" s="374">
        <v>4.3512761300000001E-2</v>
      </c>
      <c r="C1677" s="374">
        <v>3.7372648600000002E-2</v>
      </c>
      <c r="D1677" s="374">
        <v>16.429428820305759</v>
      </c>
      <c r="E1677" s="374">
        <v>6.7072343E-3</v>
      </c>
      <c r="F1677" s="374">
        <v>7.2811858000000002E-3</v>
      </c>
      <c r="G1677" s="374">
        <v>-7.8826652109330926</v>
      </c>
      <c r="H1677" s="374">
        <v>5.0219995599999998E-2</v>
      </c>
      <c r="I1677" s="374">
        <v>4.4653834400000002E-2</v>
      </c>
      <c r="J1677" s="374">
        <v>12.465136028721414</v>
      </c>
      <c r="K1677" s="374">
        <v>3.6328947600000001E-2</v>
      </c>
      <c r="L1677" s="374">
        <v>2.8801127199999998E-2</v>
      </c>
      <c r="M1677" s="374">
        <v>26.137242295155726</v>
      </c>
      <c r="N1677" s="374">
        <v>4.8311005000000002E-3</v>
      </c>
      <c r="O1677" s="374">
        <v>3.1759700000000002E-3</v>
      </c>
      <c r="P1677" s="374">
        <v>52.114172992817927</v>
      </c>
      <c r="Q1677" s="374">
        <v>4.1160047999999998E-2</v>
      </c>
      <c r="R1677" s="374">
        <v>3.1977097199999999E-2</v>
      </c>
      <c r="S1677" s="374">
        <v>28.717274562370211</v>
      </c>
      <c r="T1677" s="374">
        <v>4.03367003E-2</v>
      </c>
      <c r="U1677" s="374">
        <v>3.3619572399999999E-2</v>
      </c>
      <c r="V1677" s="374">
        <v>19.979813604054051</v>
      </c>
      <c r="W1677" s="374">
        <v>5.8777702000000001E-3</v>
      </c>
      <c r="X1677" s="374">
        <v>5.4837000000000002E-3</v>
      </c>
      <c r="Y1677" s="374">
        <v>7.1862100406659746</v>
      </c>
      <c r="Z1677" s="374">
        <v>4.62144705E-2</v>
      </c>
      <c r="AA1677" s="374">
        <v>3.9103272500000001E-2</v>
      </c>
      <c r="AB1677" s="374">
        <v>18.185685098350788</v>
      </c>
    </row>
    <row r="1678" spans="1:28" x14ac:dyDescent="0.25">
      <c r="A1678" s="373" t="s">
        <v>624</v>
      </c>
      <c r="B1678" s="374">
        <v>3.55691775E-2</v>
      </c>
      <c r="C1678" s="374">
        <v>3.2149590800000002E-2</v>
      </c>
      <c r="D1678" s="374">
        <v>10.636485923795957</v>
      </c>
      <c r="E1678" s="374">
        <v>5.2242277000000004E-3</v>
      </c>
      <c r="F1678" s="374">
        <v>4.3856444000000003E-3</v>
      </c>
      <c r="G1678" s="374">
        <v>19.121096548548255</v>
      </c>
      <c r="H1678" s="374">
        <v>4.0793405200000001E-2</v>
      </c>
      <c r="I1678" s="374">
        <v>3.6535235300000003E-2</v>
      </c>
      <c r="J1678" s="374">
        <v>11.654967772987067</v>
      </c>
      <c r="K1678" s="374">
        <v>2.5731071300000002E-2</v>
      </c>
      <c r="L1678" s="374">
        <v>1.7913498699999999E-2</v>
      </c>
      <c r="M1678" s="374">
        <v>43.64067975174499</v>
      </c>
      <c r="N1678" s="374">
        <v>2.9558834E-3</v>
      </c>
      <c r="O1678" s="374">
        <v>2.4565842E-3</v>
      </c>
      <c r="P1678" s="374">
        <v>20.324937366282825</v>
      </c>
      <c r="Q1678" s="374">
        <v>2.86869547E-2</v>
      </c>
      <c r="R1678" s="374">
        <v>2.0370082899999999E-2</v>
      </c>
      <c r="S1678" s="374">
        <v>40.82885592969285</v>
      </c>
      <c r="T1678" s="374">
        <v>3.1219618000000001E-2</v>
      </c>
      <c r="U1678" s="374">
        <v>2.5916258899999999E-2</v>
      </c>
      <c r="V1678" s="374">
        <v>20.463443896217616</v>
      </c>
      <c r="W1678" s="374">
        <v>4.2213620999999998E-3</v>
      </c>
      <c r="X1678" s="374">
        <v>3.5409973999999999E-3</v>
      </c>
      <c r="Y1678" s="374">
        <v>19.213928256485026</v>
      </c>
      <c r="Z1678" s="374">
        <v>3.5440980099999998E-2</v>
      </c>
      <c r="AA1678" s="374">
        <v>2.9457256300000002E-2</v>
      </c>
      <c r="AB1678" s="374">
        <v>20.313242139934108</v>
      </c>
    </row>
    <row r="1679" spans="1:28" x14ac:dyDescent="0.25">
      <c r="A1679" s="373" t="s">
        <v>625</v>
      </c>
      <c r="B1679" s="374">
        <v>2.2608190199999999E-2</v>
      </c>
      <c r="C1679" s="374">
        <v>2.0736755499999999E-2</v>
      </c>
      <c r="D1679" s="374">
        <v>9.0247227923384585</v>
      </c>
      <c r="E1679" s="374">
        <v>3.9771540000000001E-3</v>
      </c>
      <c r="F1679" s="374">
        <v>2.7770104E-3</v>
      </c>
      <c r="G1679" s="374">
        <v>43.217108585549411</v>
      </c>
      <c r="H1679" s="374">
        <v>2.65853442E-2</v>
      </c>
      <c r="I1679" s="374">
        <v>2.3513765900000001E-2</v>
      </c>
      <c r="J1679" s="374">
        <v>13.06289393652591</v>
      </c>
      <c r="K1679" s="374">
        <v>1.40989258E-2</v>
      </c>
      <c r="L1679" s="374">
        <v>1.1543771600000001E-2</v>
      </c>
      <c r="M1679" s="374">
        <v>22.134483326056099</v>
      </c>
      <c r="N1679" s="374">
        <v>3.8702934E-3</v>
      </c>
      <c r="O1679" s="374">
        <v>2.6957207000000002E-3</v>
      </c>
      <c r="P1679" s="374">
        <v>43.571750589740233</v>
      </c>
      <c r="Q1679" s="374">
        <v>1.7969219200000001E-2</v>
      </c>
      <c r="R1679" s="374">
        <v>1.42394923E-2</v>
      </c>
      <c r="S1679" s="374">
        <v>26.192836243185447</v>
      </c>
      <c r="T1679" s="374">
        <v>1.8846129600000001E-2</v>
      </c>
      <c r="U1679" s="374">
        <v>1.6711569400000001E-2</v>
      </c>
      <c r="V1679" s="374">
        <v>12.772948781219796</v>
      </c>
      <c r="W1679" s="374">
        <v>3.9299095000000003E-3</v>
      </c>
      <c r="X1679" s="374">
        <v>2.7414174E-3</v>
      </c>
      <c r="Y1679" s="374">
        <v>43.353197510163909</v>
      </c>
      <c r="Z1679" s="374">
        <v>2.2776039099999999E-2</v>
      </c>
      <c r="AA1679" s="374">
        <v>1.9452986799999999E-2</v>
      </c>
      <c r="AB1679" s="374">
        <v>17.08247856313767</v>
      </c>
    </row>
    <row r="1680" spans="1:28" x14ac:dyDescent="0.25">
      <c r="A1680" s="373" t="s">
        <v>626</v>
      </c>
      <c r="B1680" s="374">
        <v>1.32459451E-2</v>
      </c>
      <c r="C1680" s="374">
        <v>1.1023376600000001E-2</v>
      </c>
      <c r="D1680" s="374">
        <v>20.16232031844034</v>
      </c>
      <c r="E1680" s="374">
        <v>2.6963756000000002E-3</v>
      </c>
      <c r="F1680" s="374">
        <v>1.9472939E-3</v>
      </c>
      <c r="G1680" s="374">
        <v>38.467829637837411</v>
      </c>
      <c r="H1680" s="374">
        <v>1.59423208E-2</v>
      </c>
      <c r="I1680" s="374">
        <v>1.29706705E-2</v>
      </c>
      <c r="J1680" s="374">
        <v>22.910537277159261</v>
      </c>
      <c r="K1680" s="374">
        <v>9.5771394999999999E-3</v>
      </c>
      <c r="L1680" s="374">
        <v>5.7708975999999999E-3</v>
      </c>
      <c r="M1680" s="374">
        <v>65.955803825041002</v>
      </c>
      <c r="N1680" s="374">
        <v>1.1908595E-3</v>
      </c>
      <c r="O1680" s="374">
        <v>6.3045080000000001E-4</v>
      </c>
      <c r="P1680" s="374">
        <v>88.890156059759136</v>
      </c>
      <c r="Q1680" s="374">
        <v>1.0767999E-2</v>
      </c>
      <c r="R1680" s="374">
        <v>6.4013484000000004E-3</v>
      </c>
      <c r="S1680" s="374">
        <v>68.214543673329814</v>
      </c>
      <c r="T1680" s="374">
        <v>1.16239167E-2</v>
      </c>
      <c r="U1680" s="374">
        <v>8.7235569000000002E-3</v>
      </c>
      <c r="V1680" s="374">
        <v>33.247445202082645</v>
      </c>
      <c r="W1680" s="374">
        <v>2.0307666E-3</v>
      </c>
      <c r="X1680" s="374">
        <v>1.3707087E-3</v>
      </c>
      <c r="Y1680" s="374">
        <v>48.154498472213668</v>
      </c>
      <c r="Z1680" s="374">
        <v>1.36546833E-2</v>
      </c>
      <c r="AA1680" s="374">
        <v>1.0094265599999999E-2</v>
      </c>
      <c r="AB1680" s="374">
        <v>35.27168633248565</v>
      </c>
    </row>
    <row r="1681" spans="1:28" x14ac:dyDescent="0.25">
      <c r="A1681" s="373" t="s">
        <v>627</v>
      </c>
      <c r="B1681" s="374">
        <v>3.7243687999999999E-3</v>
      </c>
      <c r="C1681" s="374">
        <v>3.0818042000000001E-3</v>
      </c>
      <c r="D1681" s="374">
        <v>20.850273356107429</v>
      </c>
      <c r="E1681" s="374">
        <v>7.0779860000000003E-4</v>
      </c>
      <c r="F1681" s="374">
        <v>6.773196E-4</v>
      </c>
      <c r="G1681" s="374">
        <v>4.4999436012186811</v>
      </c>
      <c r="H1681" s="374">
        <v>4.4321674E-3</v>
      </c>
      <c r="I1681" s="374">
        <v>3.7591237999999999E-3</v>
      </c>
      <c r="J1681" s="374">
        <v>17.904268010540125</v>
      </c>
      <c r="K1681" s="374">
        <v>2.2405944E-3</v>
      </c>
      <c r="L1681" s="374">
        <v>1.6739556E-3</v>
      </c>
      <c r="M1681" s="374">
        <v>33.850288502275696</v>
      </c>
      <c r="N1681" s="374">
        <v>3.4024560000000002E-4</v>
      </c>
      <c r="O1681" s="374">
        <v>4.7827299999999998E-4</v>
      </c>
      <c r="P1681" s="374">
        <v>-28.859542562511365</v>
      </c>
      <c r="Q1681" s="374">
        <v>2.58084E-3</v>
      </c>
      <c r="R1681" s="374">
        <v>2.1522286000000002E-3</v>
      </c>
      <c r="S1681" s="374">
        <v>19.914771135371012</v>
      </c>
      <c r="T1681" s="374">
        <v>3.0683720999999998E-3</v>
      </c>
      <c r="U1681" s="374">
        <v>2.4653718999999999E-3</v>
      </c>
      <c r="V1681" s="374">
        <v>24.4587926065029</v>
      </c>
      <c r="W1681" s="374">
        <v>5.4529839999999997E-4</v>
      </c>
      <c r="X1681" s="374">
        <v>5.901662E-4</v>
      </c>
      <c r="Y1681" s="374">
        <v>-7.6025702590219568</v>
      </c>
      <c r="Z1681" s="374">
        <v>3.6136706E-3</v>
      </c>
      <c r="AA1681" s="374">
        <v>3.0555381E-3</v>
      </c>
      <c r="AB1681" s="374">
        <v>18.266258895609909</v>
      </c>
    </row>
    <row r="1682" spans="1:28" x14ac:dyDescent="0.25">
      <c r="A1682" s="373" t="s">
        <v>628</v>
      </c>
      <c r="B1682" s="374">
        <v>1.8032012E-3</v>
      </c>
      <c r="C1682" s="374">
        <v>1.7440979999999999E-3</v>
      </c>
      <c r="D1682" s="374">
        <v>3.3887545309953859</v>
      </c>
      <c r="E1682" s="374">
        <v>4.0445630000000003E-4</v>
      </c>
      <c r="F1682" s="374">
        <v>1.6932999999999999E-5</v>
      </c>
      <c r="G1682" s="374">
        <v>2288.5684757573972</v>
      </c>
      <c r="H1682" s="374">
        <v>2.2076575000000002E-3</v>
      </c>
      <c r="I1682" s="374">
        <v>1.7610309999999999E-3</v>
      </c>
      <c r="J1682" s="374">
        <v>25.361648943147518</v>
      </c>
      <c r="K1682" s="374">
        <v>1.4460437E-3</v>
      </c>
      <c r="L1682" s="374">
        <v>1.7609143E-3</v>
      </c>
      <c r="M1682" s="374">
        <v>-17.881085979028054</v>
      </c>
      <c r="N1682" s="374">
        <v>0</v>
      </c>
      <c r="O1682" s="374">
        <v>0</v>
      </c>
      <c r="P1682" s="374">
        <v>0</v>
      </c>
      <c r="Q1682" s="374">
        <v>1.4460437E-3</v>
      </c>
      <c r="R1682" s="374">
        <v>1.7609143E-3</v>
      </c>
      <c r="S1682" s="374">
        <v>-17.881085979028054</v>
      </c>
      <c r="T1682" s="374">
        <v>1.645297E-3</v>
      </c>
      <c r="U1682" s="374">
        <v>1.7514611E-3</v>
      </c>
      <c r="V1682" s="374">
        <v>-6.0614592011207113</v>
      </c>
      <c r="W1682" s="374">
        <v>2.2564070000000001E-4</v>
      </c>
      <c r="X1682" s="374">
        <v>9.5188102E-6</v>
      </c>
      <c r="Y1682" s="374">
        <v>2270.4716793281582</v>
      </c>
      <c r="Z1682" s="374">
        <v>1.8709378000000001E-3</v>
      </c>
      <c r="AA1682" s="374">
        <v>1.7609799000000001E-3</v>
      </c>
      <c r="AB1682" s="374">
        <v>6.2441314633971734</v>
      </c>
    </row>
    <row r="1683" spans="1:28" s="340" customFormat="1" x14ac:dyDescent="0.25">
      <c r="A1683" s="379" t="s">
        <v>32</v>
      </c>
      <c r="B1683" s="375">
        <v>0.45685335290000001</v>
      </c>
      <c r="C1683" s="375">
        <v>0.42574925000000002</v>
      </c>
      <c r="D1683" s="375">
        <v>7.305732869758419</v>
      </c>
      <c r="E1683" s="375">
        <v>5.0720969900000003E-2</v>
      </c>
      <c r="F1683" s="375">
        <v>4.5736006400000001E-2</v>
      </c>
      <c r="G1683" s="375">
        <v>10.899428901601693</v>
      </c>
      <c r="H1683" s="375">
        <v>0.50757432280000003</v>
      </c>
      <c r="I1683" s="375">
        <v>0.4714852564</v>
      </c>
      <c r="J1683" s="375">
        <v>7.6543361452182213</v>
      </c>
      <c r="K1683" s="375">
        <v>0.39007414820000003</v>
      </c>
      <c r="L1683" s="375">
        <v>0.30267831119999999</v>
      </c>
      <c r="M1683" s="375">
        <v>28.874165662385941</v>
      </c>
      <c r="N1683" s="375">
        <v>4.5703099699999999E-2</v>
      </c>
      <c r="O1683" s="375">
        <v>3.6633341999999999E-2</v>
      </c>
      <c r="P1683" s="375">
        <v>24.758204424810604</v>
      </c>
      <c r="Q1683" s="375">
        <v>0.4357772479</v>
      </c>
      <c r="R1683" s="375">
        <v>0.33931165320000001</v>
      </c>
      <c r="S1683" s="375">
        <v>28.429791252450865</v>
      </c>
      <c r="T1683" s="375">
        <v>0.42732936560000001</v>
      </c>
      <c r="U1683" s="375">
        <v>0.37186212950000003</v>
      </c>
      <c r="V1683" s="375">
        <v>14.916075529008666</v>
      </c>
      <c r="W1683" s="375">
        <v>4.85025018E-2</v>
      </c>
      <c r="X1683" s="375">
        <v>4.1750367099999998E-2</v>
      </c>
      <c r="Y1683" s="375">
        <v>16.172635521568868</v>
      </c>
      <c r="Z1683" s="375">
        <v>0.4758318674</v>
      </c>
      <c r="AA1683" s="375">
        <v>0.41361249649999998</v>
      </c>
      <c r="AB1683" s="375">
        <v>15.042913699779859</v>
      </c>
    </row>
    <row r="1684" spans="1:28" ht="12.75" customHeight="1" x14ac:dyDescent="0.25">
      <c r="A1684" s="1071"/>
      <c r="B1684" s="1072"/>
      <c r="C1684" s="1072"/>
      <c r="D1684" s="1072"/>
      <c r="E1684" s="1072"/>
      <c r="F1684" s="1072"/>
      <c r="G1684" s="1072"/>
      <c r="H1684" s="1072"/>
      <c r="I1684" s="1072"/>
      <c r="J1684" s="1072"/>
      <c r="K1684" s="1072"/>
      <c r="L1684" s="1072"/>
      <c r="M1684" s="1072"/>
      <c r="N1684" s="1072"/>
      <c r="O1684" s="1072"/>
      <c r="P1684" s="1072"/>
      <c r="Q1684" s="1072"/>
      <c r="R1684" s="1072"/>
      <c r="S1684" s="1072"/>
      <c r="T1684" s="1072"/>
      <c r="U1684" s="1072"/>
      <c r="V1684" s="1072"/>
      <c r="W1684" s="1072"/>
      <c r="X1684" s="1072"/>
      <c r="Y1684" s="1072"/>
      <c r="Z1684" s="1072"/>
      <c r="AA1684" s="1072"/>
      <c r="AB1684" s="1072"/>
    </row>
    <row r="1685" spans="1:28" x14ac:dyDescent="0.25">
      <c r="A1685" s="1088" t="s">
        <v>659</v>
      </c>
      <c r="B1685" s="1077"/>
      <c r="C1685" s="1077"/>
      <c r="D1685" s="1077"/>
      <c r="E1685" s="1077"/>
      <c r="F1685" s="1077"/>
      <c r="G1685" s="1077"/>
      <c r="H1685" s="1077"/>
      <c r="I1685" s="1077"/>
      <c r="J1685" s="1077"/>
      <c r="K1685" s="1077"/>
      <c r="L1685" s="1077"/>
      <c r="M1685" s="1077"/>
      <c r="N1685" s="1077"/>
      <c r="O1685" s="1077"/>
      <c r="P1685" s="1077"/>
      <c r="Q1685" s="1077"/>
      <c r="R1685" s="1077"/>
      <c r="S1685" s="1077"/>
      <c r="T1685" s="1077"/>
      <c r="U1685" s="1077"/>
      <c r="V1685" s="1077"/>
      <c r="W1685" s="1077"/>
      <c r="X1685" s="1077"/>
      <c r="Y1685" s="1077"/>
      <c r="Z1685" s="1077"/>
      <c r="AA1685" s="1077"/>
      <c r="AB1685" s="1078"/>
    </row>
    <row r="1686" spans="1:28" x14ac:dyDescent="0.25">
      <c r="A1686" s="1082" t="s">
        <v>609</v>
      </c>
      <c r="B1686" s="1077"/>
      <c r="C1686" s="1077"/>
      <c r="D1686" s="1077"/>
      <c r="E1686" s="1077"/>
      <c r="F1686" s="1077"/>
      <c r="G1686" s="1077"/>
      <c r="H1686" s="1077"/>
      <c r="I1686" s="1077"/>
      <c r="J1686" s="1077"/>
      <c r="K1686" s="1077"/>
      <c r="L1686" s="1077"/>
      <c r="M1686" s="1077"/>
      <c r="N1686" s="1077"/>
      <c r="O1686" s="1077"/>
      <c r="P1686" s="1077"/>
      <c r="Q1686" s="1077"/>
      <c r="R1686" s="1077"/>
      <c r="S1686" s="1077"/>
      <c r="T1686" s="1077"/>
      <c r="U1686" s="1077"/>
      <c r="V1686" s="1077"/>
      <c r="W1686" s="1077"/>
      <c r="X1686" s="1077"/>
      <c r="Y1686" s="1077"/>
      <c r="Z1686" s="1077"/>
      <c r="AA1686" s="1077"/>
      <c r="AB1686" s="1078"/>
    </row>
    <row r="1687" spans="1:28" x14ac:dyDescent="0.25">
      <c r="A1687" s="373" t="s">
        <v>610</v>
      </c>
      <c r="B1687" s="374">
        <v>4.4490197E-3</v>
      </c>
      <c r="C1687" s="374">
        <v>4.6735053000000002E-3</v>
      </c>
      <c r="D1687" s="374">
        <v>-4.8033667577096821</v>
      </c>
      <c r="E1687" s="374">
        <v>4.0445634000000003E-3</v>
      </c>
      <c r="F1687" s="374">
        <v>3.4543299999999998E-3</v>
      </c>
      <c r="G1687" s="374">
        <v>17.086769359036346</v>
      </c>
      <c r="H1687" s="374">
        <v>8.4935831000000003E-3</v>
      </c>
      <c r="I1687" s="374">
        <v>8.1278353000000005E-3</v>
      </c>
      <c r="J1687" s="374">
        <v>4.4999410851743082</v>
      </c>
      <c r="K1687" s="374">
        <v>3.0622101000000001E-3</v>
      </c>
      <c r="L1687" s="374">
        <v>2.8696380999999999E-3</v>
      </c>
      <c r="M1687" s="374">
        <v>6.7106719833417428</v>
      </c>
      <c r="N1687" s="374">
        <v>4.8484994000000002E-3</v>
      </c>
      <c r="O1687" s="374">
        <v>4.9566476999999996E-3</v>
      </c>
      <c r="P1687" s="374">
        <v>-2.1818839374038945</v>
      </c>
      <c r="Q1687" s="374">
        <v>7.9107094999999999E-3</v>
      </c>
      <c r="R1687" s="374">
        <v>7.8262858000000008E-3</v>
      </c>
      <c r="S1687" s="374">
        <v>1.078719869903022</v>
      </c>
      <c r="T1687" s="374">
        <v>3.8358925000000002E-3</v>
      </c>
      <c r="U1687" s="374">
        <v>3.8836745999999999E-3</v>
      </c>
      <c r="V1687" s="374">
        <v>-1.2303322219631818</v>
      </c>
      <c r="W1687" s="374">
        <v>4.3999942999999996E-3</v>
      </c>
      <c r="X1687" s="374">
        <v>4.1121259999999998E-3</v>
      </c>
      <c r="Y1687" s="374">
        <v>7.0004737208927859</v>
      </c>
      <c r="Z1687" s="374">
        <v>8.2358868999999994E-3</v>
      </c>
      <c r="AA1687" s="374">
        <v>7.9958006000000002E-3</v>
      </c>
      <c r="AB1687" s="374">
        <v>3.002654918633163</v>
      </c>
    </row>
    <row r="1688" spans="1:28" x14ac:dyDescent="0.25">
      <c r="A1688" s="373" t="s">
        <v>611</v>
      </c>
      <c r="B1688" s="374">
        <v>1.35492874E-2</v>
      </c>
      <c r="C1688" s="374">
        <v>1.21917529E-2</v>
      </c>
      <c r="D1688" s="374">
        <v>11.134859040655254</v>
      </c>
      <c r="E1688" s="374">
        <v>9.9091803000000006E-3</v>
      </c>
      <c r="F1688" s="374">
        <v>1.05661859E-2</v>
      </c>
      <c r="G1688" s="374">
        <v>-6.2180015212490281</v>
      </c>
      <c r="H1688" s="374">
        <v>2.3458467699999999E-2</v>
      </c>
      <c r="I1688" s="374">
        <v>2.2757938799999999E-2</v>
      </c>
      <c r="J1688" s="374">
        <v>3.0781737579854918</v>
      </c>
      <c r="K1688" s="374">
        <v>1.30143931E-2</v>
      </c>
      <c r="L1688" s="374">
        <v>1.1478552600000001E-2</v>
      </c>
      <c r="M1688" s="374">
        <v>13.380088531371115</v>
      </c>
      <c r="N1688" s="374">
        <v>8.6762621000000002E-3</v>
      </c>
      <c r="O1688" s="374">
        <v>8.0871620000000002E-3</v>
      </c>
      <c r="P1688" s="374">
        <v>7.284386042965374</v>
      </c>
      <c r="Q1688" s="374">
        <v>2.1690655100000001E-2</v>
      </c>
      <c r="R1688" s="374">
        <v>1.9565714599999999E-2</v>
      </c>
      <c r="S1688" s="374">
        <v>10.860531002532369</v>
      </c>
      <c r="T1688" s="374">
        <v>1.33128034E-2</v>
      </c>
      <c r="U1688" s="374">
        <v>1.18794752E-2</v>
      </c>
      <c r="V1688" s="374">
        <v>12.065585186793438</v>
      </c>
      <c r="W1688" s="374">
        <v>9.3640905E-3</v>
      </c>
      <c r="X1688" s="374">
        <v>9.4807350000000006E-3</v>
      </c>
      <c r="Y1688" s="374">
        <v>-1.230331825538844</v>
      </c>
      <c r="Z1688" s="374">
        <v>2.2676893900000002E-2</v>
      </c>
      <c r="AA1688" s="374">
        <v>2.13602102E-2</v>
      </c>
      <c r="AB1688" s="374">
        <v>6.1641888711376103</v>
      </c>
    </row>
    <row r="1689" spans="1:28" x14ac:dyDescent="0.25">
      <c r="A1689" s="373" t="s">
        <v>612</v>
      </c>
      <c r="B1689" s="374">
        <v>2.6087434E-2</v>
      </c>
      <c r="C1689" s="374">
        <v>2.5399485199999999E-2</v>
      </c>
      <c r="D1689" s="374">
        <v>2.7085147379286356</v>
      </c>
      <c r="E1689" s="374">
        <v>1.51671128E-2</v>
      </c>
      <c r="F1689" s="374">
        <v>2.1741959299999999E-2</v>
      </c>
      <c r="G1689" s="374">
        <v>-30.240358788639622</v>
      </c>
      <c r="H1689" s="374">
        <v>4.1254546699999999E-2</v>
      </c>
      <c r="I1689" s="374">
        <v>4.7141444599999999E-2</v>
      </c>
      <c r="J1689" s="374">
        <v>-12.487733352151032</v>
      </c>
      <c r="K1689" s="374">
        <v>1.8628445E-2</v>
      </c>
      <c r="L1689" s="374">
        <v>2.0870095599999999E-2</v>
      </c>
      <c r="M1689" s="374">
        <v>-10.74096948554466</v>
      </c>
      <c r="N1689" s="374">
        <v>1.1483287999999999E-2</v>
      </c>
      <c r="O1689" s="374">
        <v>1.3565562099999999E-2</v>
      </c>
      <c r="P1689" s="374">
        <v>-15.349707477289131</v>
      </c>
      <c r="Q1689" s="374">
        <v>3.0111733000000002E-2</v>
      </c>
      <c r="R1689" s="374">
        <v>3.4435657699999997E-2</v>
      </c>
      <c r="S1689" s="374">
        <v>-12.556532933593411</v>
      </c>
      <c r="T1689" s="374">
        <v>2.27897143E-2</v>
      </c>
      <c r="U1689" s="374">
        <v>2.3416273200000001E-2</v>
      </c>
      <c r="V1689" s="374">
        <v>-2.6757413301788824</v>
      </c>
      <c r="W1689" s="374">
        <v>1.35384441E-2</v>
      </c>
      <c r="X1689" s="374">
        <v>1.8161889899999999E-2</v>
      </c>
      <c r="Y1689" s="374">
        <v>-25.456854024866647</v>
      </c>
      <c r="Z1689" s="374">
        <v>3.6328158499999999E-2</v>
      </c>
      <c r="AA1689" s="374">
        <v>4.1578163100000003E-2</v>
      </c>
      <c r="AB1689" s="374">
        <v>-12.626831510986126</v>
      </c>
    </row>
    <row r="1690" spans="1:28" x14ac:dyDescent="0.25">
      <c r="A1690" s="373" t="s">
        <v>613</v>
      </c>
      <c r="B1690" s="374">
        <v>5.8443941200000002E-2</v>
      </c>
      <c r="C1690" s="374">
        <v>5.8114022199999997E-2</v>
      </c>
      <c r="D1690" s="374">
        <v>0.56770980137046401</v>
      </c>
      <c r="E1690" s="374">
        <v>2.77052593E-2</v>
      </c>
      <c r="F1690" s="374">
        <v>2.4586701700000001E-2</v>
      </c>
      <c r="G1690" s="374">
        <v>12.683920104663727</v>
      </c>
      <c r="H1690" s="374">
        <v>8.6149200499999995E-2</v>
      </c>
      <c r="I1690" s="374">
        <v>8.2700723899999995E-2</v>
      </c>
      <c r="J1690" s="374">
        <v>4.1698263780252098</v>
      </c>
      <c r="K1690" s="374">
        <v>4.5422783699999997E-2</v>
      </c>
      <c r="L1690" s="374">
        <v>4.2261943599999997E-2</v>
      </c>
      <c r="M1690" s="374">
        <v>7.4791640675986315</v>
      </c>
      <c r="N1690" s="374">
        <v>1.8628445E-2</v>
      </c>
      <c r="O1690" s="374">
        <v>2.3217981299999999E-2</v>
      </c>
      <c r="P1690" s="374">
        <v>-19.767163392452204</v>
      </c>
      <c r="Q1690" s="374">
        <v>6.4051228700000004E-2</v>
      </c>
      <c r="R1690" s="374">
        <v>6.54799249E-2</v>
      </c>
      <c r="S1690" s="374">
        <v>-2.1818842984042464</v>
      </c>
      <c r="T1690" s="374">
        <v>5.2687111799999999E-2</v>
      </c>
      <c r="U1690" s="374">
        <v>5.1173123899999999E-2</v>
      </c>
      <c r="V1690" s="374">
        <v>2.9585606361623773</v>
      </c>
      <c r="W1690" s="374">
        <v>2.3692277300000002E-2</v>
      </c>
      <c r="X1690" s="374">
        <v>2.3987401799999999E-2</v>
      </c>
      <c r="Y1690" s="374">
        <v>-1.2303312482971673</v>
      </c>
      <c r="Z1690" s="374">
        <v>7.63793891E-2</v>
      </c>
      <c r="AA1690" s="374">
        <v>7.5160525699999994E-2</v>
      </c>
      <c r="AB1690" s="374">
        <v>1.6216802485722992</v>
      </c>
    </row>
    <row r="1691" spans="1:28" x14ac:dyDescent="0.25">
      <c r="A1691" s="373" t="s">
        <v>614</v>
      </c>
      <c r="B1691" s="374">
        <v>0.15369340940000001</v>
      </c>
      <c r="C1691" s="374">
        <v>0.15605443720000001</v>
      </c>
      <c r="D1691" s="374">
        <v>-1.5129514048832227</v>
      </c>
      <c r="E1691" s="374">
        <v>4.5905794600000001E-2</v>
      </c>
      <c r="F1691" s="374">
        <v>4.73446405E-2</v>
      </c>
      <c r="G1691" s="374">
        <v>-3.039089292482855</v>
      </c>
      <c r="H1691" s="374">
        <v>0.199599204</v>
      </c>
      <c r="I1691" s="374">
        <v>0.20339907760000001</v>
      </c>
      <c r="J1691" s="374">
        <v>-1.8681862498279078</v>
      </c>
      <c r="K1691" s="374">
        <v>0.1076877232</v>
      </c>
      <c r="L1691" s="374">
        <v>0.1233944402</v>
      </c>
      <c r="M1691" s="374">
        <v>-12.728869286608258</v>
      </c>
      <c r="N1691" s="374">
        <v>3.13876539E-2</v>
      </c>
      <c r="O1691" s="374">
        <v>4.3566324500000003E-2</v>
      </c>
      <c r="P1691" s="374">
        <v>-27.954321921281199</v>
      </c>
      <c r="Q1691" s="374">
        <v>0.13907537710000001</v>
      </c>
      <c r="R1691" s="374">
        <v>0.16696076469999999</v>
      </c>
      <c r="S1691" s="374">
        <v>-16.701760829920286</v>
      </c>
      <c r="T1691" s="374">
        <v>0.13335367479999999</v>
      </c>
      <c r="U1691" s="374">
        <v>0.1417541222</v>
      </c>
      <c r="V1691" s="374">
        <v>-5.9260692173366714</v>
      </c>
      <c r="W1691" s="374">
        <v>3.94871288E-2</v>
      </c>
      <c r="X1691" s="374">
        <v>4.5690289199999998E-2</v>
      </c>
      <c r="Y1691" s="374">
        <v>-13.576540023301053</v>
      </c>
      <c r="Z1691" s="374">
        <v>0.17284080360000001</v>
      </c>
      <c r="AA1691" s="374">
        <v>0.1874444113</v>
      </c>
      <c r="AB1691" s="374">
        <v>-7.790900565516079</v>
      </c>
    </row>
    <row r="1692" spans="1:28" x14ac:dyDescent="0.25">
      <c r="A1692" s="373" t="s">
        <v>615</v>
      </c>
      <c r="B1692" s="374">
        <v>0.29687095390000001</v>
      </c>
      <c r="C1692" s="374">
        <v>0.31251526610000002</v>
      </c>
      <c r="D1692" s="374">
        <v>-5.0059353564488207</v>
      </c>
      <c r="E1692" s="374">
        <v>5.3590465099999998E-2</v>
      </c>
      <c r="F1692" s="374">
        <v>5.5878867499999998E-2</v>
      </c>
      <c r="G1692" s="374">
        <v>-4.0952913013135088</v>
      </c>
      <c r="H1692" s="374">
        <v>0.350461419</v>
      </c>
      <c r="I1692" s="374">
        <v>0.36839413360000001</v>
      </c>
      <c r="J1692" s="374">
        <v>-4.8678067766060646</v>
      </c>
      <c r="K1692" s="374">
        <v>0.20236105330000001</v>
      </c>
      <c r="L1692" s="374">
        <v>0.2347885754</v>
      </c>
      <c r="M1692" s="374">
        <v>-13.811371377314464</v>
      </c>
      <c r="N1692" s="374">
        <v>4.1850205199999997E-2</v>
      </c>
      <c r="O1692" s="374">
        <v>4.64359627E-2</v>
      </c>
      <c r="P1692" s="374">
        <v>-9.8754440165833017</v>
      </c>
      <c r="Q1692" s="374">
        <v>0.24421125860000001</v>
      </c>
      <c r="R1692" s="374">
        <v>0.28122453809999998</v>
      </c>
      <c r="S1692" s="374">
        <v>-13.161468679108824</v>
      </c>
      <c r="T1692" s="374">
        <v>0.25508685180000001</v>
      </c>
      <c r="U1692" s="374">
        <v>0.2784823125</v>
      </c>
      <c r="V1692" s="374">
        <v>-8.4010580384705662</v>
      </c>
      <c r="W1692" s="374">
        <v>4.8399937800000001E-2</v>
      </c>
      <c r="X1692" s="374">
        <v>5.1744252499999997E-2</v>
      </c>
      <c r="Y1692" s="374">
        <v>-6.4631616815799875</v>
      </c>
      <c r="Z1692" s="374">
        <v>0.30348678959999997</v>
      </c>
      <c r="AA1692" s="374">
        <v>0.33022656500000003</v>
      </c>
      <c r="AB1692" s="374">
        <v>-8.097402884592297</v>
      </c>
    </row>
    <row r="1693" spans="1:28" x14ac:dyDescent="0.25">
      <c r="A1693" s="373" t="s">
        <v>616</v>
      </c>
      <c r="B1693" s="374">
        <v>0.61517809379999999</v>
      </c>
      <c r="C1693" s="374">
        <v>0.60714929470000001</v>
      </c>
      <c r="D1693" s="374">
        <v>1.3223764187961562</v>
      </c>
      <c r="E1693" s="374">
        <v>8.7160341399999994E-2</v>
      </c>
      <c r="F1693" s="374">
        <v>7.8636806200000006E-2</v>
      </c>
      <c r="G1693" s="374">
        <v>10.839116708684426</v>
      </c>
      <c r="H1693" s="374">
        <v>0.70233843510000005</v>
      </c>
      <c r="I1693" s="374">
        <v>0.68578610090000003</v>
      </c>
      <c r="J1693" s="374">
        <v>2.4136292902812384</v>
      </c>
      <c r="K1693" s="374">
        <v>0.30571064549999999</v>
      </c>
      <c r="L1693" s="374">
        <v>0.33731292000000002</v>
      </c>
      <c r="M1693" s="374">
        <v>-9.3688301355311374</v>
      </c>
      <c r="N1693" s="374">
        <v>4.64435204E-2</v>
      </c>
      <c r="O1693" s="374">
        <v>4.5392457900000002E-2</v>
      </c>
      <c r="P1693" s="374">
        <v>2.3155003025293386</v>
      </c>
      <c r="Q1693" s="374">
        <v>0.35215416589999998</v>
      </c>
      <c r="R1693" s="374">
        <v>0.38270537789999998</v>
      </c>
      <c r="S1693" s="374">
        <v>-7.9829586319487111</v>
      </c>
      <c r="T1693" s="374">
        <v>0.47835835989999997</v>
      </c>
      <c r="U1693" s="374">
        <v>0.48900031989999998</v>
      </c>
      <c r="V1693" s="374">
        <v>-2.176268514952362</v>
      </c>
      <c r="W1693" s="374">
        <v>6.9158885500000003E-2</v>
      </c>
      <c r="X1693" s="374">
        <v>6.4080630599999994E-2</v>
      </c>
      <c r="Y1693" s="374">
        <v>7.9247892107978224</v>
      </c>
      <c r="Z1693" s="374">
        <v>0.54751724540000002</v>
      </c>
      <c r="AA1693" s="374">
        <v>0.55308095049999995</v>
      </c>
      <c r="AB1693" s="374">
        <v>-1.0059476998747097</v>
      </c>
    </row>
    <row r="1694" spans="1:28" x14ac:dyDescent="0.25">
      <c r="A1694" s="373" t="s">
        <v>617</v>
      </c>
      <c r="B1694" s="374">
        <v>0.97918880009999998</v>
      </c>
      <c r="C1694" s="374">
        <v>1.0123218829</v>
      </c>
      <c r="D1694" s="374">
        <v>-3.2729790158327554</v>
      </c>
      <c r="E1694" s="374">
        <v>0.1466154234</v>
      </c>
      <c r="F1694" s="374">
        <v>0.1534128907</v>
      </c>
      <c r="G1694" s="374">
        <v>-4.4308319000992524</v>
      </c>
      <c r="H1694" s="374">
        <v>1.1258042235000001</v>
      </c>
      <c r="I1694" s="374">
        <v>1.1657347736999999</v>
      </c>
      <c r="J1694" s="374">
        <v>-3.425354643343248</v>
      </c>
      <c r="K1694" s="374">
        <v>0.57722661109999995</v>
      </c>
      <c r="L1694" s="374">
        <v>0.63627703930000001</v>
      </c>
      <c r="M1694" s="374">
        <v>-9.2806159192801214</v>
      </c>
      <c r="N1694" s="374">
        <v>7.5789700900000007E-2</v>
      </c>
      <c r="O1694" s="374">
        <v>8.6610896699999995E-2</v>
      </c>
      <c r="P1694" s="374">
        <v>-12.494035060602238</v>
      </c>
      <c r="Q1694" s="374">
        <v>0.6530163121</v>
      </c>
      <c r="R1694" s="374">
        <v>0.72288793600000001</v>
      </c>
      <c r="S1694" s="374">
        <v>-9.6656231789708613</v>
      </c>
      <c r="T1694" s="374">
        <v>0.80147589350000004</v>
      </c>
      <c r="U1694" s="374">
        <v>0.84766908990000001</v>
      </c>
      <c r="V1694" s="374">
        <v>-5.4494373984368627</v>
      </c>
      <c r="W1694" s="374">
        <v>0.115302416</v>
      </c>
      <c r="X1694" s="374">
        <v>0.1241633608</v>
      </c>
      <c r="Y1694" s="374">
        <v>-7.1365213883611283</v>
      </c>
      <c r="Z1694" s="374">
        <v>0.91677830950000005</v>
      </c>
      <c r="AA1694" s="374">
        <v>0.97183245070000002</v>
      </c>
      <c r="AB1694" s="374">
        <v>-5.6649828023693889</v>
      </c>
    </row>
    <row r="1695" spans="1:28" x14ac:dyDescent="0.25">
      <c r="A1695" s="373" t="s">
        <v>618</v>
      </c>
      <c r="B1695" s="374">
        <v>1.3812184025000001</v>
      </c>
      <c r="C1695" s="374">
        <v>1.3500334383999999</v>
      </c>
      <c r="D1695" s="374">
        <v>2.3099401254060181</v>
      </c>
      <c r="E1695" s="374">
        <v>0.22123761820000001</v>
      </c>
      <c r="F1695" s="374">
        <v>0.19933516000000001</v>
      </c>
      <c r="G1695" s="374">
        <v>10.987754593820775</v>
      </c>
      <c r="H1695" s="374">
        <v>1.6024560207</v>
      </c>
      <c r="I1695" s="374">
        <v>1.5493685984000001</v>
      </c>
      <c r="J1695" s="374">
        <v>3.4263907474839872</v>
      </c>
      <c r="K1695" s="374">
        <v>0.83674892040000004</v>
      </c>
      <c r="L1695" s="374">
        <v>0.91854508219999997</v>
      </c>
      <c r="M1695" s="374">
        <v>-8.9049697597956339</v>
      </c>
      <c r="N1695" s="374">
        <v>0.1263161682</v>
      </c>
      <c r="O1695" s="374">
        <v>0.12887284030000001</v>
      </c>
      <c r="P1695" s="374">
        <v>-1.9838719268143734</v>
      </c>
      <c r="Q1695" s="374">
        <v>0.96306508859999995</v>
      </c>
      <c r="R1695" s="374">
        <v>1.0474179224</v>
      </c>
      <c r="S1695" s="374">
        <v>-8.0534075268368746</v>
      </c>
      <c r="T1695" s="374">
        <v>1.140501099</v>
      </c>
      <c r="U1695" s="374">
        <v>1.1611044736</v>
      </c>
      <c r="V1695" s="374">
        <v>-1.7744634585826202</v>
      </c>
      <c r="W1695" s="374">
        <v>0.17927156459999999</v>
      </c>
      <c r="X1695" s="374">
        <v>0.16848294129999999</v>
      </c>
      <c r="Y1695" s="374">
        <v>6.4033920685120371</v>
      </c>
      <c r="Z1695" s="374">
        <v>1.3197726636</v>
      </c>
      <c r="AA1695" s="374">
        <v>1.329587415</v>
      </c>
      <c r="AB1695" s="374">
        <v>-0.73818022713459941</v>
      </c>
    </row>
    <row r="1696" spans="1:28" x14ac:dyDescent="0.25">
      <c r="A1696" s="373" t="s">
        <v>619</v>
      </c>
      <c r="B1696" s="374">
        <v>1.7787989850999999</v>
      </c>
      <c r="C1696" s="374">
        <v>1.7930004607000001</v>
      </c>
      <c r="D1696" s="374">
        <v>-0.79205086174132244</v>
      </c>
      <c r="E1696" s="374">
        <v>0.3037467116</v>
      </c>
      <c r="F1696" s="374">
        <v>0.30885774030000002</v>
      </c>
      <c r="G1696" s="374">
        <v>-1.6548164520777675</v>
      </c>
      <c r="H1696" s="374">
        <v>2.0825456967</v>
      </c>
      <c r="I1696" s="374">
        <v>2.1018582009000002</v>
      </c>
      <c r="J1696" s="374">
        <v>-0.91883002343976505</v>
      </c>
      <c r="K1696" s="374">
        <v>1.2475954472999999</v>
      </c>
      <c r="L1696" s="374">
        <v>1.4522977769000001</v>
      </c>
      <c r="M1696" s="374">
        <v>-14.095065960711384</v>
      </c>
      <c r="N1696" s="374">
        <v>0.21996876160000001</v>
      </c>
      <c r="O1696" s="374">
        <v>0.25513691859999998</v>
      </c>
      <c r="P1696" s="374">
        <v>-13.784032978440141</v>
      </c>
      <c r="Q1696" s="374">
        <v>1.4675642090000001</v>
      </c>
      <c r="R1696" s="374">
        <v>1.7074346954999999</v>
      </c>
      <c r="S1696" s="374">
        <v>-14.048589215867901</v>
      </c>
      <c r="T1696" s="374">
        <v>1.5439467346</v>
      </c>
      <c r="U1696" s="374">
        <v>1.6438223787999999</v>
      </c>
      <c r="V1696" s="374">
        <v>-6.0758172834287416</v>
      </c>
      <c r="W1696" s="374">
        <v>0.26670734969999998</v>
      </c>
      <c r="X1696" s="374">
        <v>0.28533585589999999</v>
      </c>
      <c r="Y1696" s="374">
        <v>-6.5286243613661421</v>
      </c>
      <c r="Z1696" s="374">
        <v>1.8106540843000001</v>
      </c>
      <c r="AA1696" s="374">
        <v>1.9291582347</v>
      </c>
      <c r="AB1696" s="374">
        <v>-6.1427905844347874</v>
      </c>
    </row>
    <row r="1697" spans="1:28" x14ac:dyDescent="0.25">
      <c r="A1697" s="373" t="s">
        <v>620</v>
      </c>
      <c r="B1697" s="374">
        <v>2.2952897318000001</v>
      </c>
      <c r="C1697" s="374">
        <v>2.2144287193999999</v>
      </c>
      <c r="D1697" s="374">
        <v>3.6515518287673521</v>
      </c>
      <c r="E1697" s="374">
        <v>0.41032095730000001</v>
      </c>
      <c r="F1697" s="374">
        <v>0.40578217589999999</v>
      </c>
      <c r="G1697" s="374">
        <v>1.1185265567501324</v>
      </c>
      <c r="H1697" s="374">
        <v>2.7056106890999998</v>
      </c>
      <c r="I1697" s="374">
        <v>2.6202108953000001</v>
      </c>
      <c r="J1697" s="374">
        <v>3.2592717614137623</v>
      </c>
      <c r="K1697" s="374">
        <v>1.9021428645</v>
      </c>
      <c r="L1697" s="374">
        <v>2.0022247957000001</v>
      </c>
      <c r="M1697" s="374">
        <v>-4.9985361990790071</v>
      </c>
      <c r="N1697" s="374">
        <v>0.37180334770000001</v>
      </c>
      <c r="O1697" s="374">
        <v>0.4074886164</v>
      </c>
      <c r="P1697" s="374">
        <v>-8.7573657922680574</v>
      </c>
      <c r="Q1697" s="374">
        <v>2.2739462121999998</v>
      </c>
      <c r="R1697" s="374">
        <v>2.4097134120999999</v>
      </c>
      <c r="S1697" s="374">
        <v>-5.6341637647973508</v>
      </c>
      <c r="T1697" s="374">
        <v>2.1214741978</v>
      </c>
      <c r="U1697" s="374">
        <v>2.1215143521000002</v>
      </c>
      <c r="V1697" s="374">
        <v>-1.8927187534933942E-3</v>
      </c>
      <c r="W1697" s="374">
        <v>0.39329180250000001</v>
      </c>
      <c r="X1697" s="374">
        <v>0.4065293479</v>
      </c>
      <c r="Y1697" s="374">
        <v>-3.2562336442327977</v>
      </c>
      <c r="Z1697" s="374">
        <v>2.5147660002999999</v>
      </c>
      <c r="AA1697" s="374">
        <v>2.5280437</v>
      </c>
      <c r="AB1697" s="374">
        <v>-0.52521638371995083</v>
      </c>
    </row>
    <row r="1698" spans="1:28" x14ac:dyDescent="0.25">
      <c r="A1698" s="373" t="s">
        <v>621</v>
      </c>
      <c r="B1698" s="374">
        <v>2.7723459852999999</v>
      </c>
      <c r="C1698" s="374">
        <v>2.7409092491</v>
      </c>
      <c r="D1698" s="374">
        <v>1.1469455331409639</v>
      </c>
      <c r="E1698" s="374">
        <v>0.49343673529999998</v>
      </c>
      <c r="F1698" s="374">
        <v>0.48340300269999997</v>
      </c>
      <c r="G1698" s="374">
        <v>2.0756454850213046</v>
      </c>
      <c r="H1698" s="374">
        <v>3.2657827205999999</v>
      </c>
      <c r="I1698" s="374">
        <v>3.2243122517999998</v>
      </c>
      <c r="J1698" s="374">
        <v>1.2861802940099532</v>
      </c>
      <c r="K1698" s="374">
        <v>2.303802761</v>
      </c>
      <c r="L1698" s="374">
        <v>2.4637147844</v>
      </c>
      <c r="M1698" s="374">
        <v>-6.4906873316890046</v>
      </c>
      <c r="N1698" s="374">
        <v>0.44657231190000002</v>
      </c>
      <c r="O1698" s="374">
        <v>0.4940995131</v>
      </c>
      <c r="P1698" s="374">
        <v>-9.6189532553498047</v>
      </c>
      <c r="Q1698" s="374">
        <v>2.7503750728999998</v>
      </c>
      <c r="R1698" s="374">
        <v>2.9578142975000001</v>
      </c>
      <c r="S1698" s="374">
        <v>-7.0132605950052991</v>
      </c>
      <c r="T1698" s="374">
        <v>2.5651967046999999</v>
      </c>
      <c r="U1698" s="374">
        <v>2.6195385040999999</v>
      </c>
      <c r="V1698" s="374">
        <v>-2.0744798870085845</v>
      </c>
      <c r="W1698" s="374">
        <v>0.4727173415</v>
      </c>
      <c r="X1698" s="374">
        <v>0.48808651409999998</v>
      </c>
      <c r="Y1698" s="374">
        <v>-3.1488623750114741</v>
      </c>
      <c r="Z1698" s="374">
        <v>3.0379140462000001</v>
      </c>
      <c r="AA1698" s="374">
        <v>3.1076250181999998</v>
      </c>
      <c r="AB1698" s="374">
        <v>-2.2432234131123607</v>
      </c>
    </row>
    <row r="1699" spans="1:28" x14ac:dyDescent="0.25">
      <c r="A1699" s="373" t="s">
        <v>622</v>
      </c>
      <c r="B1699" s="374">
        <v>3.4336321018999998</v>
      </c>
      <c r="C1699" s="374">
        <v>3.3986543183000002</v>
      </c>
      <c r="D1699" s="374">
        <v>1.0291656733567134</v>
      </c>
      <c r="E1699" s="374">
        <v>0.60304440349999999</v>
      </c>
      <c r="F1699" s="374">
        <v>0.59069042829999996</v>
      </c>
      <c r="G1699" s="374">
        <v>2.0914466543083599</v>
      </c>
      <c r="H1699" s="374">
        <v>4.0366765054</v>
      </c>
      <c r="I1699" s="374">
        <v>3.9893447466</v>
      </c>
      <c r="J1699" s="374">
        <v>1.1864544632383511</v>
      </c>
      <c r="K1699" s="374">
        <v>2.6796890554999999</v>
      </c>
      <c r="L1699" s="374">
        <v>2.7298085032000001</v>
      </c>
      <c r="M1699" s="374">
        <v>-1.8360059924074523</v>
      </c>
      <c r="N1699" s="374">
        <v>0.5236379337</v>
      </c>
      <c r="O1699" s="374">
        <v>0.56297082850000002</v>
      </c>
      <c r="P1699" s="374">
        <v>-6.9866665924413933</v>
      </c>
      <c r="Q1699" s="374">
        <v>3.2033269891999998</v>
      </c>
      <c r="R1699" s="374">
        <v>3.2927793316999998</v>
      </c>
      <c r="S1699" s="374">
        <v>-2.7166212335831608</v>
      </c>
      <c r="T1699" s="374">
        <v>3.1003037095999999</v>
      </c>
      <c r="U1699" s="374">
        <v>3.1057974065999998</v>
      </c>
      <c r="V1699" s="374">
        <v>-0.17688523367059839</v>
      </c>
      <c r="W1699" s="374">
        <v>0.56793773199999997</v>
      </c>
      <c r="X1699" s="374">
        <v>0.57855328669999995</v>
      </c>
      <c r="Y1699" s="374">
        <v>-1.8348447660802125</v>
      </c>
      <c r="Z1699" s="374">
        <v>3.6682414416000002</v>
      </c>
      <c r="AA1699" s="374">
        <v>3.6843506932999999</v>
      </c>
      <c r="AB1699" s="374">
        <v>-0.43723448284372912</v>
      </c>
    </row>
    <row r="1700" spans="1:28" x14ac:dyDescent="0.25">
      <c r="A1700" s="373" t="s">
        <v>623</v>
      </c>
      <c r="B1700" s="374">
        <v>3.6807549258000001</v>
      </c>
      <c r="C1700" s="374">
        <v>3.5392658684999998</v>
      </c>
      <c r="D1700" s="374">
        <v>3.9976950745428397</v>
      </c>
      <c r="E1700" s="374">
        <v>0.68798023500000005</v>
      </c>
      <c r="F1700" s="374">
        <v>0.66424733749999998</v>
      </c>
      <c r="G1700" s="374">
        <v>3.5729006591614709</v>
      </c>
      <c r="H1700" s="374">
        <v>4.3687351609</v>
      </c>
      <c r="I1700" s="374">
        <v>4.2035132060000002</v>
      </c>
      <c r="J1700" s="374">
        <v>3.9305682366874928</v>
      </c>
      <c r="K1700" s="374">
        <v>2.6342662718000001</v>
      </c>
      <c r="L1700" s="374">
        <v>2.6244145203999998</v>
      </c>
      <c r="M1700" s="374">
        <v>0.37538854184127057</v>
      </c>
      <c r="N1700" s="374">
        <v>0.51674796089999997</v>
      </c>
      <c r="O1700" s="374">
        <v>0.51836099920000001</v>
      </c>
      <c r="P1700" s="374">
        <v>-0.31118049052484276</v>
      </c>
      <c r="Q1700" s="374">
        <v>3.1510142327000001</v>
      </c>
      <c r="R1700" s="374">
        <v>3.1427755196999998</v>
      </c>
      <c r="S1700" s="374">
        <v>0.26214767642032122</v>
      </c>
      <c r="T1700" s="374">
        <v>3.2180881737</v>
      </c>
      <c r="U1700" s="374">
        <v>3.1386944148000002</v>
      </c>
      <c r="V1700" s="374">
        <v>2.5295154101537154</v>
      </c>
      <c r="W1700" s="374">
        <v>0.61227613650000001</v>
      </c>
      <c r="X1700" s="374">
        <v>0.60037039979999995</v>
      </c>
      <c r="Y1700" s="374">
        <v>1.9830652383872049</v>
      </c>
      <c r="Z1700" s="374">
        <v>3.8303643101999998</v>
      </c>
      <c r="AA1700" s="374">
        <v>3.7390648145999998</v>
      </c>
      <c r="AB1700" s="374">
        <v>2.4417735483883929</v>
      </c>
    </row>
    <row r="1701" spans="1:28" x14ac:dyDescent="0.25">
      <c r="A1701" s="373" t="s">
        <v>624</v>
      </c>
      <c r="B1701" s="374">
        <v>3.6117951198</v>
      </c>
      <c r="C1701" s="374">
        <v>3.5364211262</v>
      </c>
      <c r="D1701" s="374">
        <v>2.1313636275267944</v>
      </c>
      <c r="E1701" s="374">
        <v>0.75431107490000004</v>
      </c>
      <c r="F1701" s="374">
        <v>0.73658507139999996</v>
      </c>
      <c r="G1701" s="374">
        <v>2.4065113709552888</v>
      </c>
      <c r="H1701" s="374">
        <v>4.3661061947000004</v>
      </c>
      <c r="I1701" s="374">
        <v>4.2730061976</v>
      </c>
      <c r="J1701" s="374">
        <v>2.1787938700461362</v>
      </c>
      <c r="K1701" s="374">
        <v>2.4423677698000001</v>
      </c>
      <c r="L1701" s="374">
        <v>2.4517144794000001</v>
      </c>
      <c r="M1701" s="374">
        <v>-0.38123156992927454</v>
      </c>
      <c r="N1701" s="374">
        <v>0.49199509559999999</v>
      </c>
      <c r="O1701" s="374">
        <v>0.5050563133</v>
      </c>
      <c r="P1701" s="374">
        <v>-2.5860913636855609</v>
      </c>
      <c r="Q1701" s="374">
        <v>2.9343628653999998</v>
      </c>
      <c r="R1701" s="374">
        <v>2.9567707927</v>
      </c>
      <c r="S1701" s="374">
        <v>-0.75785134767034634</v>
      </c>
      <c r="T1701" s="374">
        <v>3.0947755116</v>
      </c>
      <c r="U1701" s="374">
        <v>3.0614778261</v>
      </c>
      <c r="V1701" s="374">
        <v>1.0876343841567992</v>
      </c>
      <c r="W1701" s="374">
        <v>0.63833764150000005</v>
      </c>
      <c r="X1701" s="374">
        <v>0.63520924519999999</v>
      </c>
      <c r="Y1701" s="374">
        <v>0.49249854652462233</v>
      </c>
      <c r="Z1701" s="374">
        <v>3.7331131531000001</v>
      </c>
      <c r="AA1701" s="374">
        <v>3.6966870714</v>
      </c>
      <c r="AB1701" s="374">
        <v>0.98537098208328899</v>
      </c>
    </row>
    <row r="1702" spans="1:28" x14ac:dyDescent="0.25">
      <c r="A1702" s="373" t="s">
        <v>625</v>
      </c>
      <c r="B1702" s="374">
        <v>3.2765008135999998</v>
      </c>
      <c r="C1702" s="374">
        <v>3.0574884329000001</v>
      </c>
      <c r="D1702" s="374">
        <v>7.1631466645408759</v>
      </c>
      <c r="E1702" s="374">
        <v>0.69950724070000003</v>
      </c>
      <c r="F1702" s="374">
        <v>0.65266517219999998</v>
      </c>
      <c r="G1702" s="374">
        <v>7.1770442939532275</v>
      </c>
      <c r="H1702" s="374">
        <v>3.9760080542999998</v>
      </c>
      <c r="I1702" s="374">
        <v>3.7101536050999999</v>
      </c>
      <c r="J1702" s="374">
        <v>7.1655914416738575</v>
      </c>
      <c r="K1702" s="374">
        <v>2.1859076706999998</v>
      </c>
      <c r="L1702" s="374">
        <v>2.1561417505999998</v>
      </c>
      <c r="M1702" s="374">
        <v>1.3805177740153995</v>
      </c>
      <c r="N1702" s="374">
        <v>0.47336665059999999</v>
      </c>
      <c r="O1702" s="374">
        <v>0.45444633150000002</v>
      </c>
      <c r="P1702" s="374">
        <v>4.1633781127794034</v>
      </c>
      <c r="Q1702" s="374">
        <v>2.6592743212999999</v>
      </c>
      <c r="R1702" s="374">
        <v>2.6105880821</v>
      </c>
      <c r="S1702" s="374">
        <v>1.8649529404438203</v>
      </c>
      <c r="T1702" s="374">
        <v>2.7943348718999999</v>
      </c>
      <c r="U1702" s="374">
        <v>2.6628300531</v>
      </c>
      <c r="V1702" s="374">
        <v>4.9385359252238192</v>
      </c>
      <c r="W1702" s="374">
        <v>0.59952743500000005</v>
      </c>
      <c r="X1702" s="374">
        <v>0.56587423140000004</v>
      </c>
      <c r="Y1702" s="374">
        <v>5.947117174206773</v>
      </c>
      <c r="Z1702" s="374">
        <v>3.3938623069</v>
      </c>
      <c r="AA1702" s="374">
        <v>3.2287042845</v>
      </c>
      <c r="AB1702" s="374">
        <v>5.11530347306417</v>
      </c>
    </row>
    <row r="1703" spans="1:28" x14ac:dyDescent="0.25">
      <c r="A1703" s="373" t="s">
        <v>626</v>
      </c>
      <c r="B1703" s="374">
        <v>2.4119753859999999</v>
      </c>
      <c r="C1703" s="374">
        <v>2.2457208851999999</v>
      </c>
      <c r="D1703" s="374">
        <v>7.4031684834775735</v>
      </c>
      <c r="E1703" s="374">
        <v>0.5361068792</v>
      </c>
      <c r="F1703" s="374">
        <v>0.50006506500000003</v>
      </c>
      <c r="G1703" s="374">
        <v>7.2074249377928279</v>
      </c>
      <c r="H1703" s="374">
        <v>2.9480822652000001</v>
      </c>
      <c r="I1703" s="374">
        <v>2.7457859502000002</v>
      </c>
      <c r="J1703" s="374">
        <v>7.3675194887374618</v>
      </c>
      <c r="K1703" s="374">
        <v>1.7319350175999999</v>
      </c>
      <c r="L1703" s="374">
        <v>1.6779556854</v>
      </c>
      <c r="M1703" s="374">
        <v>3.2169700707639359</v>
      </c>
      <c r="N1703" s="374">
        <v>0.38073479389999998</v>
      </c>
      <c r="O1703" s="374">
        <v>0.36600930139999999</v>
      </c>
      <c r="P1703" s="374">
        <v>4.0232563608832983</v>
      </c>
      <c r="Q1703" s="374">
        <v>2.1126698115</v>
      </c>
      <c r="R1703" s="374">
        <v>2.0439649867999998</v>
      </c>
      <c r="S1703" s="374">
        <v>3.361350372618821</v>
      </c>
      <c r="T1703" s="374">
        <v>2.1113203647000001</v>
      </c>
      <c r="U1703" s="374">
        <v>1.9971225398000001</v>
      </c>
      <c r="V1703" s="374">
        <v>5.718118073587819</v>
      </c>
      <c r="W1703" s="374">
        <v>0.46741478419999999</v>
      </c>
      <c r="X1703" s="374">
        <v>0.4413681934</v>
      </c>
      <c r="Y1703" s="374">
        <v>5.9013293638934039</v>
      </c>
      <c r="Z1703" s="374">
        <v>2.5787351488999999</v>
      </c>
      <c r="AA1703" s="374">
        <v>2.4384907332000001</v>
      </c>
      <c r="AB1703" s="374">
        <v>5.7512794201173278</v>
      </c>
    </row>
    <row r="1704" spans="1:28" x14ac:dyDescent="0.25">
      <c r="A1704" s="373" t="s">
        <v>627</v>
      </c>
      <c r="B1704" s="374">
        <v>1.480512434</v>
      </c>
      <c r="C1704" s="374">
        <v>1.3514558096</v>
      </c>
      <c r="D1704" s="374">
        <v>9.5494520415134954</v>
      </c>
      <c r="E1704" s="374">
        <v>0.33954109780000002</v>
      </c>
      <c r="F1704" s="374">
        <v>0.30540341030000001</v>
      </c>
      <c r="G1704" s="374">
        <v>11.177899901794252</v>
      </c>
      <c r="H1704" s="374">
        <v>1.8200535318</v>
      </c>
      <c r="I1704" s="374">
        <v>1.6568592199000001</v>
      </c>
      <c r="J1704" s="374">
        <v>9.8496184793448904</v>
      </c>
      <c r="K1704" s="374">
        <v>1.1564946957</v>
      </c>
      <c r="L1704" s="374">
        <v>1.1585511814</v>
      </c>
      <c r="M1704" s="374">
        <v>-0.17750495040840253</v>
      </c>
      <c r="N1704" s="374">
        <v>0.2408938642</v>
      </c>
      <c r="O1704" s="374">
        <v>0.2353103278</v>
      </c>
      <c r="P1704" s="374">
        <v>2.3728394976125777</v>
      </c>
      <c r="Q1704" s="374">
        <v>1.39738856</v>
      </c>
      <c r="R1704" s="374">
        <v>1.3938615092</v>
      </c>
      <c r="S1704" s="374">
        <v>0.25304169580120384</v>
      </c>
      <c r="T1704" s="374">
        <v>1.3372598205999999</v>
      </c>
      <c r="U1704" s="374">
        <v>1.2669917187999999</v>
      </c>
      <c r="V1704" s="374">
        <v>5.5460584909388988</v>
      </c>
      <c r="W1704" s="374">
        <v>0.29592782499999998</v>
      </c>
      <c r="X1704" s="374">
        <v>0.27471286369999998</v>
      </c>
      <c r="Y1704" s="374">
        <v>7.7225947901616188</v>
      </c>
      <c r="Z1704" s="374">
        <v>1.6331876456000001</v>
      </c>
      <c r="AA1704" s="374">
        <v>1.5417045825</v>
      </c>
      <c r="AB1704" s="374">
        <v>5.9338905869795733</v>
      </c>
    </row>
    <row r="1705" spans="1:28" x14ac:dyDescent="0.25">
      <c r="A1705" s="373" t="s">
        <v>628</v>
      </c>
      <c r="B1705" s="374">
        <v>1.096683367</v>
      </c>
      <c r="C1705" s="374">
        <v>1.0194337388000001</v>
      </c>
      <c r="D1705" s="374">
        <v>7.5776997817369018</v>
      </c>
      <c r="E1705" s="374">
        <v>0.2109239815</v>
      </c>
      <c r="F1705" s="374">
        <v>0.18795619059999999</v>
      </c>
      <c r="G1705" s="374">
        <v>12.219757607707127</v>
      </c>
      <c r="H1705" s="374">
        <v>1.3076073484999999</v>
      </c>
      <c r="I1705" s="374">
        <v>1.2073899293999999</v>
      </c>
      <c r="J1705" s="374">
        <v>8.300335845090423</v>
      </c>
      <c r="K1705" s="374">
        <v>0.99241126909999999</v>
      </c>
      <c r="L1705" s="374">
        <v>0.97515521640000002</v>
      </c>
      <c r="M1705" s="374">
        <v>1.7695698499880397</v>
      </c>
      <c r="N1705" s="374">
        <v>0.17811855639999999</v>
      </c>
      <c r="O1705" s="374">
        <v>0.16435200280000001</v>
      </c>
      <c r="P1705" s="374">
        <v>8.3762615395399198</v>
      </c>
      <c r="Q1705" s="374">
        <v>1.1705298255000001</v>
      </c>
      <c r="R1705" s="374">
        <v>1.1395072192</v>
      </c>
      <c r="S1705" s="374">
        <v>2.7224580746210369</v>
      </c>
      <c r="T1705" s="374">
        <v>1.0505832658000001</v>
      </c>
      <c r="U1705" s="374">
        <v>1.0000462043</v>
      </c>
      <c r="V1705" s="374">
        <v>5.0534726578332689</v>
      </c>
      <c r="W1705" s="374">
        <v>0.1964202605</v>
      </c>
      <c r="X1705" s="374">
        <v>0.17762099919999999</v>
      </c>
      <c r="Y1705" s="374">
        <v>10.583918221759458</v>
      </c>
      <c r="Z1705" s="374">
        <v>1.2470035263000001</v>
      </c>
      <c r="AA1705" s="374">
        <v>1.1776672035</v>
      </c>
      <c r="AB1705" s="374">
        <v>5.8875990257633237</v>
      </c>
    </row>
    <row r="1706" spans="1:28" s="340" customFormat="1" x14ac:dyDescent="0.25">
      <c r="A1706" s="379" t="s">
        <v>32</v>
      </c>
      <c r="B1706" s="375">
        <v>29.366968192000002</v>
      </c>
      <c r="C1706" s="375">
        <v>28.435231693999999</v>
      </c>
      <c r="D1706" s="375">
        <v>3.2766974014022399</v>
      </c>
      <c r="E1706" s="375">
        <v>5.6502550753999996</v>
      </c>
      <c r="F1706" s="375">
        <v>5.4306131359999998</v>
      </c>
      <c r="G1706" s="375">
        <v>4.0445145676825112</v>
      </c>
      <c r="H1706" s="375">
        <v>35.017223268000002</v>
      </c>
      <c r="I1706" s="375">
        <v>33.86584483</v>
      </c>
      <c r="J1706" s="375">
        <v>3.3998219851880229</v>
      </c>
      <c r="K1706" s="375">
        <v>21.386475609000001</v>
      </c>
      <c r="L1706" s="375">
        <v>22.019776981</v>
      </c>
      <c r="M1706" s="375">
        <v>-2.8760571578288374</v>
      </c>
      <c r="N1706" s="375">
        <v>4.2092630197999998</v>
      </c>
      <c r="O1706" s="375">
        <v>4.3639369878999998</v>
      </c>
      <c r="P1706" s="375">
        <v>-3.54436758662805</v>
      </c>
      <c r="Q1706" s="375">
        <v>25.595738627999999</v>
      </c>
      <c r="R1706" s="375">
        <v>26.383713968999999</v>
      </c>
      <c r="S1706" s="375">
        <v>-2.9865974969477183</v>
      </c>
      <c r="T1706" s="375">
        <v>25.838684755999999</v>
      </c>
      <c r="U1706" s="375">
        <v>25.626198263999999</v>
      </c>
      <c r="V1706" s="375">
        <v>0.82917680496721324</v>
      </c>
      <c r="W1706" s="375">
        <v>5.0131730471999996</v>
      </c>
      <c r="X1706" s="375">
        <v>4.9635645645000004</v>
      </c>
      <c r="Y1706" s="375">
        <v>0.99945275326536187</v>
      </c>
      <c r="Z1706" s="375">
        <v>30.851857803000001</v>
      </c>
      <c r="AA1706" s="375">
        <v>30.589762828000001</v>
      </c>
      <c r="AB1706" s="375">
        <v>0.85680616902361617</v>
      </c>
    </row>
    <row r="1707" spans="1:28" x14ac:dyDescent="0.25">
      <c r="A1707" s="1074"/>
      <c r="B1707" s="1072"/>
      <c r="C1707" s="1072"/>
      <c r="D1707" s="1072"/>
      <c r="E1707" s="1072"/>
      <c r="F1707" s="1072"/>
      <c r="G1707" s="1072"/>
      <c r="H1707" s="1072"/>
      <c r="I1707" s="1072"/>
      <c r="J1707" s="1072"/>
      <c r="K1707" s="1072"/>
      <c r="L1707" s="1072"/>
      <c r="M1707" s="1072"/>
      <c r="N1707" s="1072"/>
      <c r="O1707" s="1072"/>
      <c r="P1707" s="1072"/>
      <c r="Q1707" s="1072"/>
      <c r="R1707" s="1072"/>
      <c r="S1707" s="1072"/>
      <c r="T1707" s="1072"/>
      <c r="U1707" s="1072"/>
      <c r="V1707" s="1072"/>
      <c r="W1707" s="1072"/>
      <c r="X1707" s="1072"/>
      <c r="Y1707" s="1072"/>
      <c r="Z1707" s="1072"/>
      <c r="AA1707" s="1072"/>
      <c r="AB1707" s="1075"/>
    </row>
    <row r="1708" spans="1:28" x14ac:dyDescent="0.25">
      <c r="A1708" s="1082" t="s">
        <v>629</v>
      </c>
      <c r="B1708" s="1077"/>
      <c r="C1708" s="1077"/>
      <c r="D1708" s="1077"/>
      <c r="E1708" s="1077"/>
      <c r="F1708" s="1077"/>
      <c r="G1708" s="1077"/>
      <c r="H1708" s="1077"/>
      <c r="I1708" s="1077"/>
      <c r="J1708" s="1077"/>
      <c r="K1708" s="1077"/>
      <c r="L1708" s="1077"/>
      <c r="M1708" s="1077"/>
      <c r="N1708" s="1077"/>
      <c r="O1708" s="1077"/>
      <c r="P1708" s="1077"/>
      <c r="Q1708" s="1077"/>
      <c r="R1708" s="1077"/>
      <c r="S1708" s="1077"/>
      <c r="T1708" s="1077"/>
      <c r="U1708" s="1077"/>
      <c r="V1708" s="1077"/>
      <c r="W1708" s="1077"/>
      <c r="X1708" s="1077"/>
      <c r="Y1708" s="1077"/>
      <c r="Z1708" s="1077"/>
      <c r="AA1708" s="1077"/>
      <c r="AB1708" s="1078"/>
    </row>
    <row r="1709" spans="1:28" x14ac:dyDescent="0.25">
      <c r="A1709" s="373" t="s">
        <v>610</v>
      </c>
      <c r="B1709" s="374">
        <v>1.0111409000000001E-3</v>
      </c>
      <c r="C1709" s="374">
        <v>1.6255671000000001E-3</v>
      </c>
      <c r="D1709" s="374">
        <v>-37.797652277780472</v>
      </c>
      <c r="E1709" s="374">
        <v>1.4155972000000001E-3</v>
      </c>
      <c r="F1709" s="374">
        <v>1.2191753E-3</v>
      </c>
      <c r="G1709" s="374">
        <v>16.111046541051156</v>
      </c>
      <c r="H1709" s="374">
        <v>2.4267379999999999E-3</v>
      </c>
      <c r="I1709" s="374">
        <v>2.8447423E-3</v>
      </c>
      <c r="J1709" s="374">
        <v>-14.693924999814579</v>
      </c>
      <c r="K1709" s="374">
        <v>7.6555250000000003E-4</v>
      </c>
      <c r="L1709" s="374">
        <v>1.0435048000000001E-3</v>
      </c>
      <c r="M1709" s="374">
        <v>-26.636417963769787</v>
      </c>
      <c r="N1709" s="374">
        <v>7.6555250000000003E-4</v>
      </c>
      <c r="O1709" s="374">
        <v>1.5652572000000001E-3</v>
      </c>
      <c r="P1709" s="374">
        <v>-51.090945309179858</v>
      </c>
      <c r="Q1709" s="374">
        <v>1.5311051000000001E-3</v>
      </c>
      <c r="R1709" s="374">
        <v>2.6087619000000001E-3</v>
      </c>
      <c r="S1709" s="374">
        <v>-41.30912828802046</v>
      </c>
      <c r="T1709" s="374">
        <v>9.0256289999999996E-4</v>
      </c>
      <c r="U1709" s="374">
        <v>1.3707087E-3</v>
      </c>
      <c r="V1709" s="374">
        <v>-34.15355866640374</v>
      </c>
      <c r="W1709" s="374">
        <v>1.1282037E-3</v>
      </c>
      <c r="X1709" s="374">
        <v>1.3707087E-3</v>
      </c>
      <c r="Y1709" s="374">
        <v>-17.691942861382593</v>
      </c>
      <c r="Z1709" s="374">
        <v>2.0307666E-3</v>
      </c>
      <c r="AA1709" s="374">
        <v>2.7414174E-3</v>
      </c>
      <c r="AB1709" s="374">
        <v>-25.922750763893166</v>
      </c>
    </row>
    <row r="1710" spans="1:28" x14ac:dyDescent="0.25">
      <c r="A1710" s="373" t="s">
        <v>611</v>
      </c>
      <c r="B1710" s="374">
        <v>5.4601605999999997E-3</v>
      </c>
      <c r="C1710" s="374">
        <v>4.8767011999999998E-3</v>
      </c>
      <c r="D1710" s="374">
        <v>11.96422286442318</v>
      </c>
      <c r="E1710" s="374">
        <v>5.6623888000000002E-3</v>
      </c>
      <c r="F1710" s="374">
        <v>5.6894846999999997E-3</v>
      </c>
      <c r="G1710" s="374">
        <v>-0.47624523887022097</v>
      </c>
      <c r="H1710" s="374">
        <v>1.1122549400000001E-2</v>
      </c>
      <c r="I1710" s="374">
        <v>1.05661859E-2</v>
      </c>
      <c r="J1710" s="374">
        <v>5.2655092884557275</v>
      </c>
      <c r="K1710" s="374">
        <v>7.6555253000000004E-3</v>
      </c>
      <c r="L1710" s="374">
        <v>7.8262858000000008E-3</v>
      </c>
      <c r="M1710" s="374">
        <v>-2.1818842853911669</v>
      </c>
      <c r="N1710" s="374">
        <v>4.5933151999999998E-3</v>
      </c>
      <c r="O1710" s="374">
        <v>3.6522667000000002E-3</v>
      </c>
      <c r="P1710" s="374">
        <v>25.76614955309806</v>
      </c>
      <c r="Q1710" s="374">
        <v>1.22488406E-2</v>
      </c>
      <c r="R1710" s="374">
        <v>1.1478552600000001E-2</v>
      </c>
      <c r="S1710" s="374">
        <v>6.7106718664163179</v>
      </c>
      <c r="T1710" s="374">
        <v>6.4307610000000001E-3</v>
      </c>
      <c r="U1710" s="374">
        <v>6.1681890000000001E-3</v>
      </c>
      <c r="V1710" s="374">
        <v>4.2568734518348972</v>
      </c>
      <c r="W1710" s="374">
        <v>5.1897369000000002E-3</v>
      </c>
      <c r="X1710" s="374">
        <v>4.7974803999999999E-3</v>
      </c>
      <c r="Y1710" s="374">
        <v>8.1763022940124941</v>
      </c>
      <c r="Z1710" s="374">
        <v>1.16204979E-2</v>
      </c>
      <c r="AA1710" s="374">
        <v>1.0965669399999999E-2</v>
      </c>
      <c r="AB1710" s="374">
        <v>5.9716235836911213</v>
      </c>
    </row>
    <row r="1711" spans="1:28" x14ac:dyDescent="0.25">
      <c r="A1711" s="373" t="s">
        <v>612</v>
      </c>
      <c r="B1711" s="374">
        <v>9.7069522000000005E-3</v>
      </c>
      <c r="C1711" s="374">
        <v>9.9565981999999997E-3</v>
      </c>
      <c r="D1711" s="374">
        <v>-2.5073423169772902</v>
      </c>
      <c r="E1711" s="374">
        <v>6.8757578E-3</v>
      </c>
      <c r="F1711" s="374">
        <v>7.3150517000000002E-3</v>
      </c>
      <c r="G1711" s="374">
        <v>-6.0053423819273917</v>
      </c>
      <c r="H1711" s="374">
        <v>1.6582710000000001E-2</v>
      </c>
      <c r="I1711" s="374">
        <v>1.7271649900000002E-2</v>
      </c>
      <c r="J1711" s="374">
        <v>-3.9888482223114141</v>
      </c>
      <c r="K1711" s="374">
        <v>1.2759208899999999E-2</v>
      </c>
      <c r="L1711" s="374">
        <v>1.0695924000000001E-2</v>
      </c>
      <c r="M1711" s="374">
        <v>19.290384823227981</v>
      </c>
      <c r="N1711" s="374">
        <v>6.1244202999999999E-3</v>
      </c>
      <c r="O1711" s="374">
        <v>7.5654097000000002E-3</v>
      </c>
      <c r="P1711" s="374">
        <v>-19.047076855599776</v>
      </c>
      <c r="Q1711" s="374">
        <v>1.8883629200000002E-2</v>
      </c>
      <c r="R1711" s="374">
        <v>1.8261333599999999E-2</v>
      </c>
      <c r="S1711" s="374">
        <v>3.4077226429947149</v>
      </c>
      <c r="T1711" s="374">
        <v>1.1056396099999999E-2</v>
      </c>
      <c r="U1711" s="374">
        <v>1.02803151E-2</v>
      </c>
      <c r="V1711" s="374">
        <v>7.549194674003723</v>
      </c>
      <c r="W1711" s="374">
        <v>6.5435813000000002E-3</v>
      </c>
      <c r="X1711" s="374">
        <v>7.4246720000000002E-3</v>
      </c>
      <c r="Y1711" s="374">
        <v>-11.867065642765095</v>
      </c>
      <c r="Z1711" s="374">
        <v>1.7599977400000001E-2</v>
      </c>
      <c r="AA1711" s="374">
        <v>1.77049871E-2</v>
      </c>
      <c r="AB1711" s="374">
        <v>-0.59310802886718417</v>
      </c>
    </row>
    <row r="1712" spans="1:28" x14ac:dyDescent="0.25">
      <c r="A1712" s="373" t="s">
        <v>613</v>
      </c>
      <c r="B1712" s="374">
        <v>2.77052593E-2</v>
      </c>
      <c r="C1712" s="374">
        <v>2.8650619299999999E-2</v>
      </c>
      <c r="D1712" s="374">
        <v>-3.2996145392221954</v>
      </c>
      <c r="E1712" s="374">
        <v>1.1527005700000001E-2</v>
      </c>
      <c r="F1712" s="374">
        <v>1.09725776E-2</v>
      </c>
      <c r="G1712" s="374">
        <v>5.0528519388188364</v>
      </c>
      <c r="H1712" s="374">
        <v>3.9232265000000002E-2</v>
      </c>
      <c r="I1712" s="374">
        <v>3.9623196899999998E-2</v>
      </c>
      <c r="J1712" s="374">
        <v>-0.98662382287481032</v>
      </c>
      <c r="K1712" s="374">
        <v>2.7304707099999999E-2</v>
      </c>
      <c r="L1712" s="374">
        <v>2.3739733700000001E-2</v>
      </c>
      <c r="M1712" s="374">
        <v>15.016905602441511</v>
      </c>
      <c r="N1712" s="374">
        <v>1.32695773E-2</v>
      </c>
      <c r="O1712" s="374">
        <v>1.5913447899999999E-2</v>
      </c>
      <c r="P1712" s="374">
        <v>-16.614065139208446</v>
      </c>
      <c r="Q1712" s="374">
        <v>4.0574284299999999E-2</v>
      </c>
      <c r="R1712" s="374">
        <v>3.9653181599999997E-2</v>
      </c>
      <c r="S1712" s="374">
        <v>2.3228973384572082</v>
      </c>
      <c r="T1712" s="374">
        <v>2.7528169799999998E-2</v>
      </c>
      <c r="U1712" s="374">
        <v>2.6500367699999999E-2</v>
      </c>
      <c r="V1712" s="374">
        <v>3.8784446753167057</v>
      </c>
      <c r="W1712" s="374">
        <v>1.2297420099999999E-2</v>
      </c>
      <c r="X1712" s="374">
        <v>1.3135958099999999E-2</v>
      </c>
      <c r="Y1712" s="374">
        <v>-6.3835313238400193</v>
      </c>
      <c r="Z1712" s="374">
        <v>3.98255899E-2</v>
      </c>
      <c r="AA1712" s="374">
        <v>3.9636325899999998E-2</v>
      </c>
      <c r="AB1712" s="374">
        <v>0.47750137204316534</v>
      </c>
    </row>
    <row r="1713" spans="1:28" x14ac:dyDescent="0.25">
      <c r="A1713" s="373" t="s">
        <v>614</v>
      </c>
      <c r="B1713" s="374">
        <v>7.0577631399999993E-2</v>
      </c>
      <c r="C1713" s="374">
        <v>7.1728146300000004E-2</v>
      </c>
      <c r="D1713" s="374">
        <v>-1.6039936333890892</v>
      </c>
      <c r="E1713" s="374">
        <v>2.3862924099999999E-2</v>
      </c>
      <c r="F1713" s="374">
        <v>2.2757938799999999E-2</v>
      </c>
      <c r="G1713" s="374">
        <v>4.8553839155240253</v>
      </c>
      <c r="H1713" s="374">
        <v>9.4440555499999995E-2</v>
      </c>
      <c r="I1713" s="374">
        <v>9.4486084999999997E-2</v>
      </c>
      <c r="J1713" s="374">
        <v>-4.8186460471932868E-2</v>
      </c>
      <c r="K1713" s="374">
        <v>6.5071965400000001E-2</v>
      </c>
      <c r="L1713" s="374">
        <v>7.7741106099999999E-2</v>
      </c>
      <c r="M1713" s="374">
        <v>-16.296578908593627</v>
      </c>
      <c r="N1713" s="374">
        <v>2.1435471000000001E-2</v>
      </c>
      <c r="O1713" s="374">
        <v>2.6087619499999999E-2</v>
      </c>
      <c r="P1713" s="374">
        <v>-17.8327827113547</v>
      </c>
      <c r="Q1713" s="374">
        <v>8.6507436399999998E-2</v>
      </c>
      <c r="R1713" s="374">
        <v>0.1038287256</v>
      </c>
      <c r="S1713" s="374">
        <v>-16.682559763595904</v>
      </c>
      <c r="T1713" s="374">
        <v>6.8143502199999997E-2</v>
      </c>
      <c r="U1713" s="374">
        <v>7.4360945600000006E-2</v>
      </c>
      <c r="V1713" s="374">
        <v>-8.3611677471729262</v>
      </c>
      <c r="W1713" s="374">
        <v>2.27897143E-2</v>
      </c>
      <c r="X1713" s="374">
        <v>2.42158533E-2</v>
      </c>
      <c r="Y1713" s="374">
        <v>-5.8892783266076387</v>
      </c>
      <c r="Z1713" s="374">
        <v>9.0933216499999997E-2</v>
      </c>
      <c r="AA1713" s="374">
        <v>9.8576798899999998E-2</v>
      </c>
      <c r="AB1713" s="374">
        <v>-7.7539365096993436</v>
      </c>
    </row>
    <row r="1714" spans="1:28" x14ac:dyDescent="0.25">
      <c r="A1714" s="373" t="s">
        <v>615</v>
      </c>
      <c r="B1714" s="374">
        <v>0.14863770509999999</v>
      </c>
      <c r="C1714" s="374">
        <v>0.1475202102</v>
      </c>
      <c r="D1714" s="374">
        <v>0.75751986692871309</v>
      </c>
      <c r="E1714" s="374">
        <v>3.1749822699999999E-2</v>
      </c>
      <c r="F1714" s="374">
        <v>2.8447423400000001E-2</v>
      </c>
      <c r="G1714" s="374">
        <v>11.60878176404545</v>
      </c>
      <c r="H1714" s="374">
        <v>0.1803875278</v>
      </c>
      <c r="I1714" s="374">
        <v>0.17596763360000001</v>
      </c>
      <c r="J1714" s="374">
        <v>2.5117654363910225</v>
      </c>
      <c r="K1714" s="374">
        <v>0.1263161682</v>
      </c>
      <c r="L1714" s="374">
        <v>0.1447862882</v>
      </c>
      <c r="M1714" s="374">
        <v>-12.756815738301386</v>
      </c>
      <c r="N1714" s="374">
        <v>2.78150754E-2</v>
      </c>
      <c r="O1714" s="374">
        <v>3.3913905299999998E-2</v>
      </c>
      <c r="P1714" s="374">
        <v>-17.983272188944866</v>
      </c>
      <c r="Q1714" s="374">
        <v>0.1541312436</v>
      </c>
      <c r="R1714" s="374">
        <v>0.17870019349999999</v>
      </c>
      <c r="S1714" s="374">
        <v>-13.748697983362845</v>
      </c>
      <c r="T1714" s="374">
        <v>0.13876905249999999</v>
      </c>
      <c r="U1714" s="374">
        <v>0.14632315109999999</v>
      </c>
      <c r="V1714" s="374">
        <v>-5.1626133959057459</v>
      </c>
      <c r="W1714" s="374">
        <v>3.00102179E-2</v>
      </c>
      <c r="X1714" s="374">
        <v>3.0840945200000001E-2</v>
      </c>
      <c r="Y1714" s="374">
        <v>-2.6935857335526836</v>
      </c>
      <c r="Z1714" s="374">
        <v>0.16877927039999999</v>
      </c>
      <c r="AA1714" s="374">
        <v>0.17716409629999999</v>
      </c>
      <c r="AB1714" s="374">
        <v>-4.7328020039690166</v>
      </c>
    </row>
    <row r="1715" spans="1:28" x14ac:dyDescent="0.25">
      <c r="A1715" s="373" t="s">
        <v>616</v>
      </c>
      <c r="B1715" s="374">
        <v>0.33367648080000001</v>
      </c>
      <c r="C1715" s="374">
        <v>0.3052002144</v>
      </c>
      <c r="D1715" s="374">
        <v>9.3303559618993503</v>
      </c>
      <c r="E1715" s="374">
        <v>5.0354814400000003E-2</v>
      </c>
      <c r="F1715" s="374">
        <v>4.7954228100000003E-2</v>
      </c>
      <c r="G1715" s="374">
        <v>5.0059950813805321</v>
      </c>
      <c r="H1715" s="374">
        <v>0.38403129520000001</v>
      </c>
      <c r="I1715" s="374">
        <v>0.3531544425</v>
      </c>
      <c r="J1715" s="374">
        <v>8.743158512015615</v>
      </c>
      <c r="K1715" s="374">
        <v>0.1929192387</v>
      </c>
      <c r="L1715" s="374">
        <v>0.21339672740000001</v>
      </c>
      <c r="M1715" s="374">
        <v>-9.5959712922945357</v>
      </c>
      <c r="N1715" s="374">
        <v>3.1132469699999998E-2</v>
      </c>
      <c r="O1715" s="374">
        <v>3.1566019600000002E-2</v>
      </c>
      <c r="P1715" s="374">
        <v>-1.3734702870171311</v>
      </c>
      <c r="Q1715" s="374">
        <v>0.2240517085</v>
      </c>
      <c r="R1715" s="374">
        <v>0.24496274700000001</v>
      </c>
      <c r="S1715" s="374">
        <v>-8.5364157432476944</v>
      </c>
      <c r="T1715" s="374">
        <v>0.27144580509999999</v>
      </c>
      <c r="U1715" s="374">
        <v>0.26500367720000001</v>
      </c>
      <c r="V1715" s="374">
        <v>2.4309579278547488</v>
      </c>
      <c r="W1715" s="374">
        <v>4.1856356499999997E-2</v>
      </c>
      <c r="X1715" s="374">
        <v>4.0778583100000002E-2</v>
      </c>
      <c r="Y1715" s="374">
        <v>2.6429888389133183</v>
      </c>
      <c r="Z1715" s="374">
        <v>0.31330216160000002</v>
      </c>
      <c r="AA1715" s="374">
        <v>0.3057822603</v>
      </c>
      <c r="AB1715" s="374">
        <v>2.4592339963156462</v>
      </c>
    </row>
    <row r="1716" spans="1:28" x14ac:dyDescent="0.25">
      <c r="A1716" s="373" t="s">
        <v>617</v>
      </c>
      <c r="B1716" s="374">
        <v>0.57635028509999997</v>
      </c>
      <c r="C1716" s="374">
        <v>0.55960145839999997</v>
      </c>
      <c r="D1716" s="374">
        <v>2.9929919675134364</v>
      </c>
      <c r="E1716" s="374">
        <v>9.0800448399999997E-2</v>
      </c>
      <c r="F1716" s="374">
        <v>9.00157756E-2</v>
      </c>
      <c r="G1716" s="374">
        <v>0.87170587018747803</v>
      </c>
      <c r="H1716" s="374">
        <v>0.66715073349999998</v>
      </c>
      <c r="I1716" s="374">
        <v>0.64961723400000004</v>
      </c>
      <c r="J1716" s="374">
        <v>2.6990508536908653</v>
      </c>
      <c r="K1716" s="374">
        <v>0.41263281619999997</v>
      </c>
      <c r="L1716" s="374">
        <v>0.4343588645</v>
      </c>
      <c r="M1716" s="374">
        <v>-5.0018659858615644</v>
      </c>
      <c r="N1716" s="374">
        <v>5.35886774E-2</v>
      </c>
      <c r="O1716" s="374">
        <v>6.1305905799999998E-2</v>
      </c>
      <c r="P1716" s="374">
        <v>-12.588066841677747</v>
      </c>
      <c r="Q1716" s="374">
        <v>0.46622149359999998</v>
      </c>
      <c r="R1716" s="374">
        <v>0.4956647703</v>
      </c>
      <c r="S1716" s="374">
        <v>-5.9401592496032274</v>
      </c>
      <c r="T1716" s="374">
        <v>0.50396858339999995</v>
      </c>
      <c r="U1716" s="374">
        <v>0.50476346969999997</v>
      </c>
      <c r="V1716" s="374">
        <v>-0.1574769862946801</v>
      </c>
      <c r="W1716" s="374">
        <v>7.4348622399999995E-2</v>
      </c>
      <c r="X1716" s="374">
        <v>7.7445040199999995E-2</v>
      </c>
      <c r="Y1716" s="374">
        <v>-3.9982131741472027</v>
      </c>
      <c r="Z1716" s="374">
        <v>0.57831720580000001</v>
      </c>
      <c r="AA1716" s="374">
        <v>0.58220850980000005</v>
      </c>
      <c r="AB1716" s="374">
        <v>-0.66836948180932776</v>
      </c>
    </row>
    <row r="1717" spans="1:28" x14ac:dyDescent="0.25">
      <c r="A1717" s="373" t="s">
        <v>618</v>
      </c>
      <c r="B1717" s="374">
        <v>0.86715439380000003</v>
      </c>
      <c r="C1717" s="374">
        <v>0.81258033119999995</v>
      </c>
      <c r="D1717" s="374">
        <v>6.7161436850688094</v>
      </c>
      <c r="E1717" s="374">
        <v>0.14378422900000001</v>
      </c>
      <c r="F1717" s="374">
        <v>0.13146773549999999</v>
      </c>
      <c r="G1717" s="374">
        <v>9.3684533723485508</v>
      </c>
      <c r="H1717" s="374">
        <v>1.0109386227999999</v>
      </c>
      <c r="I1717" s="374">
        <v>0.94404806669999997</v>
      </c>
      <c r="J1717" s="374">
        <v>7.0855032131808215</v>
      </c>
      <c r="K1717" s="374">
        <v>0.65556815390000001</v>
      </c>
      <c r="L1717" s="374">
        <v>0.69262629740000003</v>
      </c>
      <c r="M1717" s="374">
        <v>-5.3503806654627395</v>
      </c>
      <c r="N1717" s="374">
        <v>9.5183698499999997E-2</v>
      </c>
      <c r="O1717" s="374">
        <v>9.49589349E-2</v>
      </c>
      <c r="P1717" s="374">
        <v>0.23669557818513098</v>
      </c>
      <c r="Q1717" s="374">
        <v>0.75075185229999997</v>
      </c>
      <c r="R1717" s="374">
        <v>0.78758523229999999</v>
      </c>
      <c r="S1717" s="374">
        <v>-4.6767484317138397</v>
      </c>
      <c r="T1717" s="374">
        <v>0.77360926259999996</v>
      </c>
      <c r="U1717" s="374">
        <v>0.76005796039999995</v>
      </c>
      <c r="V1717" s="374">
        <v>1.7829301061287772</v>
      </c>
      <c r="W1717" s="374">
        <v>0.12229727880000001</v>
      </c>
      <c r="X1717" s="374">
        <v>0.1154822059</v>
      </c>
      <c r="Y1717" s="374">
        <v>5.9014051964866532</v>
      </c>
      <c r="Z1717" s="374">
        <v>0.89590654140000003</v>
      </c>
      <c r="AA1717" s="374">
        <v>0.87554016629999998</v>
      </c>
      <c r="AB1717" s="374">
        <v>2.3261497169304812</v>
      </c>
    </row>
    <row r="1718" spans="1:28" x14ac:dyDescent="0.25">
      <c r="A1718" s="373" t="s">
        <v>619</v>
      </c>
      <c r="B1718" s="374">
        <v>1.1927417479</v>
      </c>
      <c r="C1718" s="374">
        <v>1.1783329183</v>
      </c>
      <c r="D1718" s="374">
        <v>1.2228148239113779</v>
      </c>
      <c r="E1718" s="374">
        <v>0.2064749618</v>
      </c>
      <c r="F1718" s="374">
        <v>0.20258629410000001</v>
      </c>
      <c r="G1718" s="374">
        <v>1.9195117405526263</v>
      </c>
      <c r="H1718" s="374">
        <v>1.3992167096000001</v>
      </c>
      <c r="I1718" s="374">
        <v>1.3809192125</v>
      </c>
      <c r="J1718" s="374">
        <v>1.3250229944208325</v>
      </c>
      <c r="K1718" s="374">
        <v>1.0429377364000001</v>
      </c>
      <c r="L1718" s="374">
        <v>1.1616816958</v>
      </c>
      <c r="M1718" s="374">
        <v>-10.221729397072588</v>
      </c>
      <c r="N1718" s="374">
        <v>0.18705000259999999</v>
      </c>
      <c r="O1718" s="374">
        <v>0.1967006509</v>
      </c>
      <c r="P1718" s="374">
        <v>-4.9062614972770309</v>
      </c>
      <c r="Q1718" s="374">
        <v>1.229987739</v>
      </c>
      <c r="R1718" s="374">
        <v>1.3583823467</v>
      </c>
      <c r="S1718" s="374">
        <v>-9.452022695371209</v>
      </c>
      <c r="T1718" s="374">
        <v>1.1265113734000001</v>
      </c>
      <c r="U1718" s="374">
        <v>1.1710421115</v>
      </c>
      <c r="V1718" s="374">
        <v>-3.8026589874688654</v>
      </c>
      <c r="W1718" s="374">
        <v>0.19788692529999999</v>
      </c>
      <c r="X1718" s="374">
        <v>0.2000092409</v>
      </c>
      <c r="Y1718" s="374">
        <v>-1.0611087719997525</v>
      </c>
      <c r="Z1718" s="374">
        <v>1.3243982987</v>
      </c>
      <c r="AA1718" s="374">
        <v>1.3710513524000001</v>
      </c>
      <c r="AB1718" s="374">
        <v>-3.4027211029211135</v>
      </c>
    </row>
    <row r="1719" spans="1:28" x14ac:dyDescent="0.25">
      <c r="A1719" s="373" t="s">
        <v>620</v>
      </c>
      <c r="B1719" s="374">
        <v>1.6121629729</v>
      </c>
      <c r="C1719" s="374">
        <v>1.5400215879000001</v>
      </c>
      <c r="D1719" s="374">
        <v>4.6844398524551245</v>
      </c>
      <c r="E1719" s="374">
        <v>0.2879729144</v>
      </c>
      <c r="F1719" s="374">
        <v>0.27614320329999997</v>
      </c>
      <c r="G1719" s="374">
        <v>4.2839044954325001</v>
      </c>
      <c r="H1719" s="374">
        <v>1.9001358872</v>
      </c>
      <c r="I1719" s="374">
        <v>1.8161647912000001</v>
      </c>
      <c r="J1719" s="374">
        <v>4.6235394721267253</v>
      </c>
      <c r="K1719" s="374">
        <v>1.6558901324999999</v>
      </c>
      <c r="L1719" s="374">
        <v>1.6346502371</v>
      </c>
      <c r="M1719" s="374">
        <v>1.2993541320301727</v>
      </c>
      <c r="N1719" s="374">
        <v>0.32306316959999998</v>
      </c>
      <c r="O1719" s="374">
        <v>0.33079101509999997</v>
      </c>
      <c r="P1719" s="374">
        <v>-2.3361715243879311</v>
      </c>
      <c r="Q1719" s="374">
        <v>1.9789533021000001</v>
      </c>
      <c r="R1719" s="374">
        <v>1.9654412522</v>
      </c>
      <c r="S1719" s="374">
        <v>0.68748174919375238</v>
      </c>
      <c r="T1719" s="374">
        <v>1.6314953401000001</v>
      </c>
      <c r="U1719" s="374">
        <v>1.581455134</v>
      </c>
      <c r="V1719" s="374">
        <v>3.1641875273080045</v>
      </c>
      <c r="W1719" s="374">
        <v>0.30348678959999997</v>
      </c>
      <c r="X1719" s="374">
        <v>0.30007097420000001</v>
      </c>
      <c r="Y1719" s="374">
        <v>1.1383358250849351</v>
      </c>
      <c r="Z1719" s="374">
        <v>1.9349821297000001</v>
      </c>
      <c r="AA1719" s="374">
        <v>1.8815261082000001</v>
      </c>
      <c r="AB1719" s="374">
        <v>2.8410991092299831</v>
      </c>
    </row>
    <row r="1720" spans="1:28" x14ac:dyDescent="0.25">
      <c r="A1720" s="373" t="s">
        <v>621</v>
      </c>
      <c r="B1720" s="374">
        <v>2.0578738599999999</v>
      </c>
      <c r="C1720" s="374">
        <v>2.0291140752999999</v>
      </c>
      <c r="D1720" s="374">
        <v>1.417356719865448</v>
      </c>
      <c r="E1720" s="374">
        <v>0.35349484149999999</v>
      </c>
      <c r="F1720" s="374">
        <v>0.35538959720000002</v>
      </c>
      <c r="G1720" s="374">
        <v>-0.53314889206892424</v>
      </c>
      <c r="H1720" s="374">
        <v>2.4113687014999998</v>
      </c>
      <c r="I1720" s="374">
        <v>2.3845036725000002</v>
      </c>
      <c r="J1720" s="374">
        <v>1.1266507705493867</v>
      </c>
      <c r="K1720" s="374">
        <v>2.0677573961000002</v>
      </c>
      <c r="L1720" s="374">
        <v>2.0637915777</v>
      </c>
      <c r="M1720" s="374">
        <v>0.19216176879741642</v>
      </c>
      <c r="N1720" s="374">
        <v>0.393749187</v>
      </c>
      <c r="O1720" s="374">
        <v>0.40096671150000002</v>
      </c>
      <c r="P1720" s="374">
        <v>-1.800030848695533</v>
      </c>
      <c r="Q1720" s="374">
        <v>2.4615065830999998</v>
      </c>
      <c r="R1720" s="374">
        <v>2.4647582892000002</v>
      </c>
      <c r="S1720" s="374">
        <v>-0.13192799124557286</v>
      </c>
      <c r="T1720" s="374">
        <v>2.0622435047000001</v>
      </c>
      <c r="U1720" s="374">
        <v>2.0442977633999999</v>
      </c>
      <c r="V1720" s="374">
        <v>0.87784380638138426</v>
      </c>
      <c r="W1720" s="374">
        <v>0.37129183069999999</v>
      </c>
      <c r="X1720" s="374">
        <v>0.37534572560000001</v>
      </c>
      <c r="Y1720" s="374">
        <v>-1.0800429107111209</v>
      </c>
      <c r="Z1720" s="374">
        <v>2.4335353354000002</v>
      </c>
      <c r="AA1720" s="374">
        <v>2.4196434889999998</v>
      </c>
      <c r="AB1720" s="374">
        <v>0.57412781937316026</v>
      </c>
    </row>
    <row r="1721" spans="1:28" x14ac:dyDescent="0.25">
      <c r="A1721" s="373" t="s">
        <v>622</v>
      </c>
      <c r="B1721" s="374">
        <v>2.6946903678999998</v>
      </c>
      <c r="C1721" s="374">
        <v>2.6748705875000001</v>
      </c>
      <c r="D1721" s="374">
        <v>0.74096221673751739</v>
      </c>
      <c r="E1721" s="374">
        <v>0.45299110129999998</v>
      </c>
      <c r="F1721" s="374">
        <v>0.44865650689999997</v>
      </c>
      <c r="G1721" s="374">
        <v>0.96612761284795567</v>
      </c>
      <c r="H1721" s="374">
        <v>3.1476814692000001</v>
      </c>
      <c r="I1721" s="374">
        <v>3.1235270944</v>
      </c>
      <c r="J1721" s="374">
        <v>0.77330447503738409</v>
      </c>
      <c r="K1721" s="374">
        <v>2.4865146326000001</v>
      </c>
      <c r="L1721" s="374">
        <v>2.3178849915000002</v>
      </c>
      <c r="M1721" s="374">
        <v>7.2751513435044268</v>
      </c>
      <c r="N1721" s="374">
        <v>0.47668404489999999</v>
      </c>
      <c r="O1721" s="374">
        <v>0.4437504075</v>
      </c>
      <c r="P1721" s="374">
        <v>7.4216579508155078</v>
      </c>
      <c r="Q1721" s="374">
        <v>2.9631986774999999</v>
      </c>
      <c r="R1721" s="374">
        <v>2.7616353990000002</v>
      </c>
      <c r="S1721" s="374">
        <v>7.298692599790213</v>
      </c>
      <c r="T1721" s="374">
        <v>2.6026530667999999</v>
      </c>
      <c r="U1721" s="374">
        <v>2.5185629650000001</v>
      </c>
      <c r="V1721" s="374">
        <v>3.3388127661918343</v>
      </c>
      <c r="W1721" s="374">
        <v>0.4634660713</v>
      </c>
      <c r="X1721" s="374">
        <v>0.44650835100000003</v>
      </c>
      <c r="Y1721" s="374">
        <v>3.7978506475906837</v>
      </c>
      <c r="Z1721" s="374">
        <v>3.0661191380999999</v>
      </c>
      <c r="AA1721" s="374">
        <v>2.965071316</v>
      </c>
      <c r="AB1721" s="374">
        <v>3.4079390116092512</v>
      </c>
    </row>
    <row r="1722" spans="1:28" x14ac:dyDescent="0.25">
      <c r="A1722" s="373" t="s">
        <v>623</v>
      </c>
      <c r="B1722" s="374">
        <v>3.0071328908999999</v>
      </c>
      <c r="C1722" s="374">
        <v>2.9042787379999999</v>
      </c>
      <c r="D1722" s="374">
        <v>3.5414697478668877</v>
      </c>
      <c r="E1722" s="374">
        <v>0.52700661150000006</v>
      </c>
      <c r="F1722" s="374">
        <v>0.51124083850000002</v>
      </c>
      <c r="G1722" s="374">
        <v>3.0838250414926494</v>
      </c>
      <c r="H1722" s="374">
        <v>3.5341395025</v>
      </c>
      <c r="I1722" s="374">
        <v>3.4155195764999999</v>
      </c>
      <c r="J1722" s="374">
        <v>3.4729687048538072</v>
      </c>
      <c r="K1722" s="374">
        <v>2.5084604718999999</v>
      </c>
      <c r="L1722" s="374">
        <v>2.2876233528999999</v>
      </c>
      <c r="M1722" s="374">
        <v>9.6535611389019458</v>
      </c>
      <c r="N1722" s="374">
        <v>0.4812773601</v>
      </c>
      <c r="O1722" s="374">
        <v>0.42261943569999999</v>
      </c>
      <c r="P1722" s="374">
        <v>13.879608802856591</v>
      </c>
      <c r="Q1722" s="374">
        <v>2.9897378320999999</v>
      </c>
      <c r="R1722" s="374">
        <v>2.7102427886</v>
      </c>
      <c r="S1722" s="374">
        <v>10.31254633996741</v>
      </c>
      <c r="T1722" s="374">
        <v>2.7866630869</v>
      </c>
      <c r="U1722" s="374">
        <v>2.6342736223999998</v>
      </c>
      <c r="V1722" s="374">
        <v>5.7848760737756244</v>
      </c>
      <c r="W1722" s="374">
        <v>0.50678909260000005</v>
      </c>
      <c r="X1722" s="374">
        <v>0.47243759010000003</v>
      </c>
      <c r="Y1722" s="374">
        <v>7.2711196610601769</v>
      </c>
      <c r="Z1722" s="374">
        <v>3.2934521794</v>
      </c>
      <c r="AA1722" s="374">
        <v>3.1067112124</v>
      </c>
      <c r="AB1722" s="374">
        <v>6.0108891439490719</v>
      </c>
    </row>
    <row r="1723" spans="1:28" x14ac:dyDescent="0.25">
      <c r="A1723" s="373" t="s">
        <v>624</v>
      </c>
      <c r="B1723" s="374">
        <v>3.0427250489</v>
      </c>
      <c r="C1723" s="374">
        <v>3.0075022459</v>
      </c>
      <c r="D1723" s="374">
        <v>1.1711646449480639</v>
      </c>
      <c r="E1723" s="374">
        <v>0.59050625700000003</v>
      </c>
      <c r="F1723" s="374">
        <v>0.58235939709999995</v>
      </c>
      <c r="G1723" s="374">
        <v>1.3989402318515642</v>
      </c>
      <c r="H1723" s="374">
        <v>3.6332313058999999</v>
      </c>
      <c r="I1723" s="374">
        <v>3.5898616430999999</v>
      </c>
      <c r="J1723" s="374">
        <v>1.2081151618575481</v>
      </c>
      <c r="K1723" s="374">
        <v>2.3816339354</v>
      </c>
      <c r="L1723" s="374">
        <v>2.1720551984999998</v>
      </c>
      <c r="M1723" s="374">
        <v>9.6488679037592284</v>
      </c>
      <c r="N1723" s="374">
        <v>0.47030444049999998</v>
      </c>
      <c r="O1723" s="374">
        <v>0.42731520719999999</v>
      </c>
      <c r="P1723" s="374">
        <v>10.060309714154258</v>
      </c>
      <c r="Q1723" s="374">
        <v>2.8519383758000001</v>
      </c>
      <c r="R1723" s="374">
        <v>2.5993704057000002</v>
      </c>
      <c r="S1723" s="374">
        <v>9.7165055640457751</v>
      </c>
      <c r="T1723" s="374">
        <v>2.7504477488000001</v>
      </c>
      <c r="U1723" s="374">
        <v>2.6416982942999998</v>
      </c>
      <c r="V1723" s="374">
        <v>4.116649306041098</v>
      </c>
      <c r="W1723" s="374">
        <v>0.53736341229999995</v>
      </c>
      <c r="X1723" s="374">
        <v>0.51447265610000004</v>
      </c>
      <c r="Y1723" s="374">
        <v>4.4493630377802962</v>
      </c>
      <c r="Z1723" s="374">
        <v>3.287811161</v>
      </c>
      <c r="AA1723" s="374">
        <v>3.1561709504</v>
      </c>
      <c r="AB1723" s="374">
        <v>4.1708834112206938</v>
      </c>
    </row>
    <row r="1724" spans="1:28" x14ac:dyDescent="0.25">
      <c r="A1724" s="373" t="s">
        <v>625</v>
      </c>
      <c r="B1724" s="374">
        <v>2.8146116728999999</v>
      </c>
      <c r="C1724" s="374">
        <v>2.6405304835000001</v>
      </c>
      <c r="D1724" s="374">
        <v>6.592659713182214</v>
      </c>
      <c r="E1724" s="374">
        <v>0.55349850180000004</v>
      </c>
      <c r="F1724" s="374">
        <v>0.51835269439999998</v>
      </c>
      <c r="G1724" s="374">
        <v>6.7802883595853292</v>
      </c>
      <c r="H1724" s="374">
        <v>3.3681101747</v>
      </c>
      <c r="I1724" s="374">
        <v>3.1588831779</v>
      </c>
      <c r="J1724" s="374">
        <v>6.6234483840295955</v>
      </c>
      <c r="K1724" s="374">
        <v>2.1328293615999998</v>
      </c>
      <c r="L1724" s="374">
        <v>1.9346578612000001</v>
      </c>
      <c r="M1724" s="374">
        <v>10.243232375831091</v>
      </c>
      <c r="N1724" s="374">
        <v>0.45269673220000001</v>
      </c>
      <c r="O1724" s="374">
        <v>0.39314042570000002</v>
      </c>
      <c r="P1724" s="374">
        <v>15.148863512053733</v>
      </c>
      <c r="Q1724" s="374">
        <v>2.5855260938</v>
      </c>
      <c r="R1724" s="374">
        <v>2.3277982868999998</v>
      </c>
      <c r="S1724" s="374">
        <v>11.071741411203817</v>
      </c>
      <c r="T1724" s="374">
        <v>2.5131865151000001</v>
      </c>
      <c r="U1724" s="374">
        <v>2.3314612308</v>
      </c>
      <c r="V1724" s="374">
        <v>7.7944802126366231</v>
      </c>
      <c r="W1724" s="374">
        <v>0.50893267959999999</v>
      </c>
      <c r="X1724" s="374">
        <v>0.46352798369999998</v>
      </c>
      <c r="Y1724" s="374">
        <v>9.7954594968717945</v>
      </c>
      <c r="Z1724" s="374">
        <v>3.0221191947000001</v>
      </c>
      <c r="AA1724" s="374">
        <v>2.7949892145000002</v>
      </c>
      <c r="AB1724" s="374">
        <v>8.1263276087679479</v>
      </c>
    </row>
    <row r="1725" spans="1:28" x14ac:dyDescent="0.25">
      <c r="A1725" s="373" t="s">
        <v>626</v>
      </c>
      <c r="B1725" s="374">
        <v>2.0841635220999999</v>
      </c>
      <c r="C1725" s="374">
        <v>1.9490548979</v>
      </c>
      <c r="D1725" s="374">
        <v>6.9320071151188323</v>
      </c>
      <c r="E1725" s="374">
        <v>0.42649921099999999</v>
      </c>
      <c r="F1725" s="374">
        <v>0.40070227879999998</v>
      </c>
      <c r="G1725" s="374">
        <v>6.4379299956204727</v>
      </c>
      <c r="H1725" s="374">
        <v>2.5106627331000002</v>
      </c>
      <c r="I1725" s="374">
        <v>2.3497571766999998</v>
      </c>
      <c r="J1725" s="374">
        <v>6.8477525250492555</v>
      </c>
      <c r="K1725" s="374">
        <v>1.6765600509</v>
      </c>
      <c r="L1725" s="374">
        <v>1.5133428065000001</v>
      </c>
      <c r="M1725" s="374">
        <v>10.785212953665301</v>
      </c>
      <c r="N1725" s="374">
        <v>0.35955450709999998</v>
      </c>
      <c r="O1725" s="374">
        <v>0.31879071009999999</v>
      </c>
      <c r="P1725" s="374">
        <v>12.787009065356081</v>
      </c>
      <c r="Q1725" s="374">
        <v>2.036114558</v>
      </c>
      <c r="R1725" s="374">
        <v>1.8321335165999999</v>
      </c>
      <c r="S1725" s="374">
        <v>11.133524906991488</v>
      </c>
      <c r="T1725" s="374">
        <v>1.9039565285</v>
      </c>
      <c r="U1725" s="374">
        <v>1.7582765532</v>
      </c>
      <c r="V1725" s="374">
        <v>8.2853846304705492</v>
      </c>
      <c r="W1725" s="374">
        <v>0.39690205420000002</v>
      </c>
      <c r="X1725" s="374">
        <v>0.36483695910000002</v>
      </c>
      <c r="Y1725" s="374">
        <v>8.7888834451147488</v>
      </c>
      <c r="Z1725" s="374">
        <v>2.3008585827000001</v>
      </c>
      <c r="AA1725" s="374">
        <v>2.1231135122000002</v>
      </c>
      <c r="AB1725" s="374">
        <v>8.3719061406103421</v>
      </c>
    </row>
    <row r="1726" spans="1:28" x14ac:dyDescent="0.25">
      <c r="A1726" s="373" t="s">
        <v>627</v>
      </c>
      <c r="B1726" s="374">
        <v>1.286777847</v>
      </c>
      <c r="C1726" s="374">
        <v>1.1809744648</v>
      </c>
      <c r="D1726" s="374">
        <v>8.9589898303108484</v>
      </c>
      <c r="E1726" s="374">
        <v>0.27199688890000001</v>
      </c>
      <c r="F1726" s="374">
        <v>0.2462734087</v>
      </c>
      <c r="G1726" s="374">
        <v>10.445090412231739</v>
      </c>
      <c r="H1726" s="374">
        <v>1.5587747358999999</v>
      </c>
      <c r="I1726" s="374">
        <v>1.4272478735</v>
      </c>
      <c r="J1726" s="374">
        <v>9.2154183475824816</v>
      </c>
      <c r="K1726" s="374">
        <v>1.1215344633</v>
      </c>
      <c r="L1726" s="374">
        <v>1.0484614271999999</v>
      </c>
      <c r="M1726" s="374">
        <v>6.9695493037972289</v>
      </c>
      <c r="N1726" s="374">
        <v>0.2329831547</v>
      </c>
      <c r="O1726" s="374">
        <v>0.20713569870000001</v>
      </c>
      <c r="P1726" s="374">
        <v>12.478513439363992</v>
      </c>
      <c r="Q1726" s="374">
        <v>1.354517618</v>
      </c>
      <c r="R1726" s="374">
        <v>1.2555971259000001</v>
      </c>
      <c r="S1726" s="374">
        <v>7.8783624189243673</v>
      </c>
      <c r="T1726" s="374">
        <v>1.2137215178</v>
      </c>
      <c r="U1726" s="374">
        <v>1.1229530822</v>
      </c>
      <c r="V1726" s="374">
        <v>8.0830122859784748</v>
      </c>
      <c r="W1726" s="374">
        <v>0.25474839069999999</v>
      </c>
      <c r="X1726" s="374">
        <v>0.22913680019999999</v>
      </c>
      <c r="Y1726" s="374">
        <v>11.177423476999394</v>
      </c>
      <c r="Z1726" s="374">
        <v>1.4684699084999999</v>
      </c>
      <c r="AA1726" s="374">
        <v>1.3520898824000001</v>
      </c>
      <c r="AB1726" s="374">
        <v>8.6074178658464451</v>
      </c>
    </row>
    <row r="1727" spans="1:28" x14ac:dyDescent="0.25">
      <c r="A1727" s="373" t="s">
        <v>628</v>
      </c>
      <c r="B1727" s="374">
        <v>0.95593256049999997</v>
      </c>
      <c r="C1727" s="374">
        <v>0.87638383799999997</v>
      </c>
      <c r="D1727" s="374">
        <v>9.0769271466186083</v>
      </c>
      <c r="E1727" s="374">
        <v>0.16744492489999999</v>
      </c>
      <c r="F1727" s="374">
        <v>0.14873938540000001</v>
      </c>
      <c r="G1727" s="374">
        <v>12.576050015062101</v>
      </c>
      <c r="H1727" s="374">
        <v>1.1233774855000001</v>
      </c>
      <c r="I1727" s="374">
        <v>1.0251232235000001</v>
      </c>
      <c r="J1727" s="374">
        <v>9.5846294130902621</v>
      </c>
      <c r="K1727" s="374">
        <v>0.95898214179999997</v>
      </c>
      <c r="L1727" s="374">
        <v>0.90132725329999996</v>
      </c>
      <c r="M1727" s="374">
        <v>6.3966653941628815</v>
      </c>
      <c r="N1727" s="374">
        <v>0.1696974785</v>
      </c>
      <c r="O1727" s="374">
        <v>0.13800350710000001</v>
      </c>
      <c r="P1727" s="374">
        <v>22.966062287847457</v>
      </c>
      <c r="Q1727" s="374">
        <v>1.1286796203</v>
      </c>
      <c r="R1727" s="374">
        <v>1.0393307603999999</v>
      </c>
      <c r="S1727" s="374">
        <v>8.5967685460991206</v>
      </c>
      <c r="T1727" s="374">
        <v>0.95728082150000005</v>
      </c>
      <c r="U1727" s="374">
        <v>0.8873054158</v>
      </c>
      <c r="V1727" s="374">
        <v>7.886281820663732</v>
      </c>
      <c r="W1727" s="374">
        <v>0.16844080929999999</v>
      </c>
      <c r="X1727" s="374">
        <v>0.14403863659999999</v>
      </c>
      <c r="Y1727" s="374">
        <v>16.941407719489622</v>
      </c>
      <c r="Z1727" s="374">
        <v>1.1257216308</v>
      </c>
      <c r="AA1727" s="374">
        <v>1.0313440523999999</v>
      </c>
      <c r="AB1727" s="374">
        <v>9.1509305920151274</v>
      </c>
    </row>
    <row r="1728" spans="1:28" s="340" customFormat="1" x14ac:dyDescent="0.25">
      <c r="A1728" s="379" t="s">
        <v>32</v>
      </c>
      <c r="B1728" s="375">
        <v>22.789092499999999</v>
      </c>
      <c r="C1728" s="375">
        <v>21.922803683000001</v>
      </c>
      <c r="D1728" s="375">
        <v>3.9515420998444517</v>
      </c>
      <c r="E1728" s="375">
        <v>4.2039192021999998</v>
      </c>
      <c r="F1728" s="375">
        <v>4.0362829952999997</v>
      </c>
      <c r="G1728" s="375">
        <v>4.1532322459847837</v>
      </c>
      <c r="H1728" s="375">
        <v>26.993011702</v>
      </c>
      <c r="I1728" s="375">
        <v>25.959086678999999</v>
      </c>
      <c r="J1728" s="375">
        <v>3.9829021559391498</v>
      </c>
      <c r="K1728" s="375">
        <v>19.534093659</v>
      </c>
      <c r="L1728" s="375">
        <v>18.641691132999998</v>
      </c>
      <c r="M1728" s="375">
        <v>4.7871328820605186</v>
      </c>
      <c r="N1728" s="375">
        <v>3.8009683345999998</v>
      </c>
      <c r="O1728" s="375">
        <v>3.5557425361999999</v>
      </c>
      <c r="P1728" s="375">
        <v>6.8966128988087849</v>
      </c>
      <c r="Q1728" s="375">
        <v>23.335061993</v>
      </c>
      <c r="R1728" s="375">
        <v>22.197433669999999</v>
      </c>
      <c r="S1728" s="375">
        <v>5.1250443628423348</v>
      </c>
      <c r="T1728" s="375">
        <v>21.350013599</v>
      </c>
      <c r="U1728" s="375">
        <v>20.486154957</v>
      </c>
      <c r="V1728" s="375">
        <v>4.2167924816209901</v>
      </c>
      <c r="W1728" s="375">
        <v>4.0257691873999999</v>
      </c>
      <c r="X1728" s="375">
        <v>3.825876364</v>
      </c>
      <c r="Y1728" s="375">
        <v>5.2247590978347747</v>
      </c>
      <c r="Z1728" s="375">
        <v>25.375782785999998</v>
      </c>
      <c r="AA1728" s="375">
        <v>24.312031320999999</v>
      </c>
      <c r="AB1728" s="375">
        <v>4.3754117085278876</v>
      </c>
    </row>
    <row r="1729" spans="1:28" x14ac:dyDescent="0.25">
      <c r="A1729" s="1074"/>
      <c r="B1729" s="1072"/>
      <c r="C1729" s="1072"/>
      <c r="D1729" s="1072"/>
      <c r="E1729" s="1072"/>
      <c r="F1729" s="1072"/>
      <c r="G1729" s="1072"/>
      <c r="H1729" s="1072"/>
      <c r="I1729" s="1072"/>
      <c r="J1729" s="1072"/>
      <c r="K1729" s="1072"/>
      <c r="L1729" s="1072"/>
      <c r="M1729" s="1072"/>
      <c r="N1729" s="1072"/>
      <c r="O1729" s="1072"/>
      <c r="P1729" s="1072"/>
      <c r="Q1729" s="1072"/>
      <c r="R1729" s="1072"/>
      <c r="S1729" s="1072"/>
      <c r="T1729" s="1072"/>
      <c r="U1729" s="1072"/>
      <c r="V1729" s="1072"/>
      <c r="W1729" s="1072"/>
      <c r="X1729" s="1072"/>
      <c r="Y1729" s="1072"/>
      <c r="Z1729" s="1072"/>
      <c r="AA1729" s="1072"/>
      <c r="AB1729" s="1075"/>
    </row>
    <row r="1730" spans="1:28" x14ac:dyDescent="0.25">
      <c r="A1730" s="1082" t="s">
        <v>630</v>
      </c>
      <c r="B1730" s="1077"/>
      <c r="C1730" s="1077"/>
      <c r="D1730" s="1077"/>
      <c r="E1730" s="1077"/>
      <c r="F1730" s="1077"/>
      <c r="G1730" s="1077"/>
      <c r="H1730" s="1077"/>
      <c r="I1730" s="1077"/>
      <c r="J1730" s="1077"/>
      <c r="K1730" s="1077"/>
      <c r="L1730" s="1077"/>
      <c r="M1730" s="1077"/>
      <c r="N1730" s="1077"/>
      <c r="O1730" s="1077"/>
      <c r="P1730" s="1077"/>
      <c r="Q1730" s="1077"/>
      <c r="R1730" s="1077"/>
      <c r="S1730" s="1077"/>
      <c r="T1730" s="1077"/>
      <c r="U1730" s="1077"/>
      <c r="V1730" s="1077"/>
      <c r="W1730" s="1077"/>
      <c r="X1730" s="1077"/>
      <c r="Y1730" s="1077"/>
      <c r="Z1730" s="1077"/>
      <c r="AA1730" s="1077"/>
      <c r="AB1730" s="1078"/>
    </row>
    <row r="1731" spans="1:28" x14ac:dyDescent="0.25">
      <c r="A1731" s="373" t="s">
        <v>610</v>
      </c>
      <c r="B1731" s="374">
        <v>2.5278520000000001E-4</v>
      </c>
      <c r="C1731" s="374">
        <v>0</v>
      </c>
      <c r="D1731" s="374">
        <v>0</v>
      </c>
      <c r="E1731" s="374">
        <v>0</v>
      </c>
      <c r="F1731" s="374">
        <v>3.3865999999999997E-5</v>
      </c>
      <c r="G1731" s="374">
        <v>-100</v>
      </c>
      <c r="H1731" s="374">
        <v>2.5278520000000001E-4</v>
      </c>
      <c r="I1731" s="374">
        <v>3.3865999999999997E-5</v>
      </c>
      <c r="J1731" s="374">
        <v>646.42768558436194</v>
      </c>
      <c r="K1731" s="374">
        <v>4.2530700000000003E-5</v>
      </c>
      <c r="L1731" s="374">
        <v>0</v>
      </c>
      <c r="M1731" s="374">
        <v>0</v>
      </c>
      <c r="N1731" s="374">
        <v>2.3391880000000001E-4</v>
      </c>
      <c r="O1731" s="374">
        <v>3.695746E-4</v>
      </c>
      <c r="P1731" s="374">
        <v>-36.705931630582832</v>
      </c>
      <c r="Q1731" s="374">
        <v>2.7644950000000002E-4</v>
      </c>
      <c r="R1731" s="374">
        <v>3.695746E-4</v>
      </c>
      <c r="S1731" s="374">
        <v>-25.197916739949111</v>
      </c>
      <c r="T1731" s="374">
        <v>1.598289E-4</v>
      </c>
      <c r="U1731" s="374">
        <v>0</v>
      </c>
      <c r="V1731" s="374">
        <v>0</v>
      </c>
      <c r="W1731" s="374">
        <v>1.034187E-4</v>
      </c>
      <c r="X1731" s="374">
        <v>1.8085740000000001E-4</v>
      </c>
      <c r="Y1731" s="374">
        <v>-42.817545757043952</v>
      </c>
      <c r="Z1731" s="374">
        <v>2.6324749999999999E-4</v>
      </c>
      <c r="AA1731" s="374">
        <v>1.8085740000000001E-4</v>
      </c>
      <c r="AB1731" s="374">
        <v>45.555282780798564</v>
      </c>
    </row>
    <row r="1732" spans="1:28" x14ac:dyDescent="0.25">
      <c r="A1732" s="373" t="s">
        <v>611</v>
      </c>
      <c r="B1732" s="374">
        <v>2.3256240000000001E-3</v>
      </c>
      <c r="C1732" s="374">
        <v>1.9303609E-3</v>
      </c>
      <c r="D1732" s="374">
        <v>20.476124438699529</v>
      </c>
      <c r="E1732" s="374">
        <v>2.8648991000000002E-3</v>
      </c>
      <c r="F1732" s="374">
        <v>3.2680671E-3</v>
      </c>
      <c r="G1732" s="374">
        <v>-12.336588805046256</v>
      </c>
      <c r="H1732" s="374">
        <v>5.1905229999999998E-3</v>
      </c>
      <c r="I1732" s="374">
        <v>5.1984279999999997E-3</v>
      </c>
      <c r="J1732" s="374">
        <v>-0.15206520124929623</v>
      </c>
      <c r="K1732" s="374">
        <v>2.381719E-3</v>
      </c>
      <c r="L1732" s="374">
        <v>2.4348445E-3</v>
      </c>
      <c r="M1732" s="374">
        <v>-2.181884715841198</v>
      </c>
      <c r="N1732" s="374">
        <v>2.4880457000000002E-3</v>
      </c>
      <c r="O1732" s="374">
        <v>2.1522286000000002E-3</v>
      </c>
      <c r="P1732" s="374">
        <v>15.603226348725219</v>
      </c>
      <c r="Q1732" s="374">
        <v>4.8697647000000002E-3</v>
      </c>
      <c r="R1732" s="374">
        <v>4.5870731000000001E-3</v>
      </c>
      <c r="S1732" s="374">
        <v>6.1627882058387096</v>
      </c>
      <c r="T1732" s="374">
        <v>2.3504242999999999E-3</v>
      </c>
      <c r="U1732" s="374">
        <v>2.1512510999999999E-3</v>
      </c>
      <c r="V1732" s="374">
        <v>9.2584821920602458</v>
      </c>
      <c r="W1732" s="374">
        <v>2.6982871000000002E-3</v>
      </c>
      <c r="X1732" s="374">
        <v>2.7794925999999999E-3</v>
      </c>
      <c r="Y1732" s="374">
        <v>-2.9215943946028</v>
      </c>
      <c r="Z1732" s="374">
        <v>5.0487114999999997E-3</v>
      </c>
      <c r="AA1732" s="374">
        <v>4.9307437000000003E-3</v>
      </c>
      <c r="AB1732" s="374">
        <v>2.3924950712810311</v>
      </c>
    </row>
    <row r="1733" spans="1:28" x14ac:dyDescent="0.25">
      <c r="A1733" s="373" t="s">
        <v>612</v>
      </c>
      <c r="B1733" s="374">
        <v>5.6455363999999997E-3</v>
      </c>
      <c r="C1733" s="374">
        <v>5.8080155999999999E-3</v>
      </c>
      <c r="D1733" s="374">
        <v>-2.797499373107748</v>
      </c>
      <c r="E1733" s="374">
        <v>3.6738118000000002E-3</v>
      </c>
      <c r="F1733" s="374">
        <v>3.5897938999999999E-3</v>
      </c>
      <c r="G1733" s="374">
        <v>2.3404658412283785</v>
      </c>
      <c r="H1733" s="374">
        <v>9.3193482000000008E-3</v>
      </c>
      <c r="I1733" s="374">
        <v>9.3978094999999998E-3</v>
      </c>
      <c r="J1733" s="374">
        <v>-0.83488923668860737</v>
      </c>
      <c r="K1733" s="374">
        <v>5.8905014000000004E-3</v>
      </c>
      <c r="L1733" s="374">
        <v>6.3479874000000004E-3</v>
      </c>
      <c r="M1733" s="374">
        <v>-7.2067880916083737</v>
      </c>
      <c r="N1733" s="374">
        <v>4.0829469000000004E-3</v>
      </c>
      <c r="O1733" s="374">
        <v>3.5218286000000001E-3</v>
      </c>
      <c r="P1733" s="374">
        <v>15.9325839991191</v>
      </c>
      <c r="Q1733" s="374">
        <v>9.9734482999999999E-3</v>
      </c>
      <c r="R1733" s="374">
        <v>9.869816E-3</v>
      </c>
      <c r="S1733" s="374">
        <v>1.0499922186999244</v>
      </c>
      <c r="T1733" s="374">
        <v>5.7538388000000001E-3</v>
      </c>
      <c r="U1733" s="374">
        <v>6.0444445000000001E-3</v>
      </c>
      <c r="V1733" s="374">
        <v>-4.8078148455164111</v>
      </c>
      <c r="W1733" s="374">
        <v>3.8546958999999999E-3</v>
      </c>
      <c r="X1733" s="374">
        <v>3.560035E-3</v>
      </c>
      <c r="Y1733" s="374">
        <v>8.2769101989165872</v>
      </c>
      <c r="Z1733" s="374">
        <v>9.6085347000000008E-3</v>
      </c>
      <c r="AA1733" s="374">
        <v>9.6044795000000006E-3</v>
      </c>
      <c r="AB1733" s="374">
        <v>4.222196528194111E-2</v>
      </c>
    </row>
    <row r="1734" spans="1:28" x14ac:dyDescent="0.25">
      <c r="A1734" s="373" t="s">
        <v>613</v>
      </c>
      <c r="B1734" s="374">
        <v>1.6919756899999999E-2</v>
      </c>
      <c r="C1734" s="374">
        <v>1.54228753E-2</v>
      </c>
      <c r="D1734" s="374">
        <v>9.7055936126255293</v>
      </c>
      <c r="E1734" s="374">
        <v>7.2296571E-3</v>
      </c>
      <c r="F1734" s="374">
        <v>5.5709538000000003E-3</v>
      </c>
      <c r="G1734" s="374">
        <v>29.774134906665338</v>
      </c>
      <c r="H1734" s="374">
        <v>2.4149414000000001E-2</v>
      </c>
      <c r="I1734" s="374">
        <v>2.09938291E-2</v>
      </c>
      <c r="J1734" s="374">
        <v>15.031011660469318</v>
      </c>
      <c r="K1734" s="374">
        <v>1.1419492E-2</v>
      </c>
      <c r="L1734" s="374">
        <v>1.12394161E-2</v>
      </c>
      <c r="M1734" s="374">
        <v>1.6021819852367614</v>
      </c>
      <c r="N1734" s="374">
        <v>6.9731009999999998E-3</v>
      </c>
      <c r="O1734" s="374">
        <v>8.1089017000000006E-3</v>
      </c>
      <c r="P1734" s="374">
        <v>-14.006837695418117</v>
      </c>
      <c r="Q1734" s="374">
        <v>1.8392592999999999E-2</v>
      </c>
      <c r="R1734" s="374">
        <v>1.9348317800000001E-2</v>
      </c>
      <c r="S1734" s="374">
        <v>-4.9395756772198656</v>
      </c>
      <c r="T1734" s="374">
        <v>1.4488015599999999E-2</v>
      </c>
      <c r="U1734" s="374">
        <v>1.35911303E-2</v>
      </c>
      <c r="V1734" s="374">
        <v>6.599048645718586</v>
      </c>
      <c r="W1734" s="374">
        <v>7.1162302000000004E-3</v>
      </c>
      <c r="X1734" s="374">
        <v>6.6822048E-3</v>
      </c>
      <c r="Y1734" s="374">
        <v>6.4952424086134108</v>
      </c>
      <c r="Z1734" s="374">
        <v>2.1604245800000001E-2</v>
      </c>
      <c r="AA1734" s="374">
        <v>2.0273335100000001E-2</v>
      </c>
      <c r="AB1734" s="374">
        <v>6.5648335285495296</v>
      </c>
    </row>
    <row r="1735" spans="1:28" x14ac:dyDescent="0.25">
      <c r="A1735" s="373" t="s">
        <v>614</v>
      </c>
      <c r="B1735" s="374">
        <v>3.59552494E-2</v>
      </c>
      <c r="C1735" s="374">
        <v>3.7882177699999998E-2</v>
      </c>
      <c r="D1735" s="374">
        <v>-5.0866355024779875</v>
      </c>
      <c r="E1735" s="374">
        <v>1.2942602900000001E-2</v>
      </c>
      <c r="F1735" s="374">
        <v>1.2665876600000001E-2</v>
      </c>
      <c r="G1735" s="374">
        <v>2.1848175909119583</v>
      </c>
      <c r="H1735" s="374">
        <v>4.8897852300000003E-2</v>
      </c>
      <c r="I1735" s="374">
        <v>5.0548054299999999E-2</v>
      </c>
      <c r="J1735" s="374">
        <v>-3.2646202170436345</v>
      </c>
      <c r="K1735" s="374">
        <v>3.78059226E-2</v>
      </c>
      <c r="L1735" s="374">
        <v>3.8240102200000001E-2</v>
      </c>
      <c r="M1735" s="374">
        <v>-1.1354038692919621</v>
      </c>
      <c r="N1735" s="374">
        <v>1.3163250499999999E-2</v>
      </c>
      <c r="O1735" s="374">
        <v>1.2130743100000001E-2</v>
      </c>
      <c r="P1735" s="374">
        <v>8.5114934137876297</v>
      </c>
      <c r="Q1735" s="374">
        <v>5.0969173200000002E-2</v>
      </c>
      <c r="R1735" s="374">
        <v>5.0370845300000001E-2</v>
      </c>
      <c r="S1735" s="374">
        <v>1.1878456603943377</v>
      </c>
      <c r="T1735" s="374">
        <v>3.6773457000000002E-2</v>
      </c>
      <c r="U1735" s="374">
        <v>3.8038896400000001E-2</v>
      </c>
      <c r="V1735" s="374">
        <v>-3.3266985106329194</v>
      </c>
      <c r="W1735" s="374">
        <v>1.3040154199999999E-2</v>
      </c>
      <c r="X1735" s="374">
        <v>1.2431566200000001E-2</v>
      </c>
      <c r="Y1735" s="374">
        <v>4.8955054432320733</v>
      </c>
      <c r="Z1735" s="374">
        <v>4.9813611200000003E-2</v>
      </c>
      <c r="AA1735" s="374">
        <v>5.0470462600000002E-2</v>
      </c>
      <c r="AB1735" s="374">
        <v>-1.3014570625314636</v>
      </c>
    </row>
    <row r="1736" spans="1:28" x14ac:dyDescent="0.25">
      <c r="A1736" s="373" t="s">
        <v>615</v>
      </c>
      <c r="B1736" s="374">
        <v>7.1000472100000003E-2</v>
      </c>
      <c r="C1736" s="374">
        <v>6.4433106200000007E-2</v>
      </c>
      <c r="D1736" s="374">
        <v>10.192533446416396</v>
      </c>
      <c r="E1736" s="374">
        <v>1.2757227100000001E-2</v>
      </c>
      <c r="F1736" s="374">
        <v>1.28860055E-2</v>
      </c>
      <c r="G1736" s="374">
        <v>-0.99936632806807424</v>
      </c>
      <c r="H1736" s="374">
        <v>8.3757699199999994E-2</v>
      </c>
      <c r="I1736" s="374">
        <v>7.7319111699999998E-2</v>
      </c>
      <c r="J1736" s="374">
        <v>8.3272910906967859</v>
      </c>
      <c r="K1736" s="374">
        <v>6.1673376199999998E-2</v>
      </c>
      <c r="L1736" s="374">
        <v>6.7132140800000004E-2</v>
      </c>
      <c r="M1736" s="374">
        <v>-8.131372744782194</v>
      </c>
      <c r="N1736" s="374">
        <v>1.6523175500000001E-2</v>
      </c>
      <c r="O1736" s="374">
        <v>1.52612574E-2</v>
      </c>
      <c r="P1736" s="374">
        <v>8.268768863042709</v>
      </c>
      <c r="Q1736" s="374">
        <v>7.8196551700000005E-2</v>
      </c>
      <c r="R1736" s="374">
        <v>8.2393398199999995E-2</v>
      </c>
      <c r="S1736" s="374">
        <v>-5.093668414807528</v>
      </c>
      <c r="T1736" s="374">
        <v>6.6876837199999997E-2</v>
      </c>
      <c r="U1736" s="374">
        <v>6.5614889699999998E-2</v>
      </c>
      <c r="V1736" s="374">
        <v>1.9232639203842217</v>
      </c>
      <c r="W1736" s="374">
        <v>1.44222037E-2</v>
      </c>
      <c r="X1736" s="374">
        <v>1.39260194E-2</v>
      </c>
      <c r="Y1736" s="374">
        <v>3.5630016428097155</v>
      </c>
      <c r="Z1736" s="374">
        <v>8.1299040899999994E-2</v>
      </c>
      <c r="AA1736" s="374">
        <v>7.9540909100000001E-2</v>
      </c>
      <c r="AB1736" s="374">
        <v>2.21034913969822</v>
      </c>
    </row>
    <row r="1737" spans="1:28" x14ac:dyDescent="0.25">
      <c r="A1737" s="373" t="s">
        <v>616</v>
      </c>
      <c r="B1737" s="374">
        <v>0.1661672106</v>
      </c>
      <c r="C1737" s="374">
        <v>0.1547567544</v>
      </c>
      <c r="D1737" s="374">
        <v>7.3731555331713494</v>
      </c>
      <c r="E1737" s="374">
        <v>2.78569304E-2</v>
      </c>
      <c r="F1737" s="374">
        <v>2.40694758E-2</v>
      </c>
      <c r="G1737" s="374">
        <v>15.735509287659678</v>
      </c>
      <c r="H1737" s="374">
        <v>0.19402414100000001</v>
      </c>
      <c r="I1737" s="374">
        <v>0.17882623019999999</v>
      </c>
      <c r="J1737" s="374">
        <v>8.4987033406691115</v>
      </c>
      <c r="K1737" s="374">
        <v>0.1011128642</v>
      </c>
      <c r="L1737" s="374">
        <v>9.6034061099999998E-2</v>
      </c>
      <c r="M1737" s="374">
        <v>5.2885435040713968</v>
      </c>
      <c r="N1737" s="374">
        <v>1.58001537E-2</v>
      </c>
      <c r="O1737" s="374">
        <v>1.57395304E-2</v>
      </c>
      <c r="P1737" s="374">
        <v>0.38516587508863331</v>
      </c>
      <c r="Q1737" s="374">
        <v>0.1169130179</v>
      </c>
      <c r="R1737" s="374">
        <v>0.11177359150000001</v>
      </c>
      <c r="S1737" s="374">
        <v>4.5980685876054972</v>
      </c>
      <c r="T1737" s="374">
        <v>0.1374058064</v>
      </c>
      <c r="U1737" s="374">
        <v>0.12904477980000001</v>
      </c>
      <c r="V1737" s="374">
        <v>6.4791668542953262</v>
      </c>
      <c r="W1737" s="374">
        <v>2.2526466799999999E-2</v>
      </c>
      <c r="X1737" s="374">
        <v>2.04221747E-2</v>
      </c>
      <c r="Y1737" s="374">
        <v>10.303957002189378</v>
      </c>
      <c r="Z1737" s="374">
        <v>0.1599322732</v>
      </c>
      <c r="AA1737" s="374">
        <v>0.1494669545</v>
      </c>
      <c r="AB1737" s="374">
        <v>7.0017608474119308</v>
      </c>
    </row>
    <row r="1738" spans="1:28" x14ac:dyDescent="0.25">
      <c r="A1738" s="373" t="s">
        <v>617</v>
      </c>
      <c r="B1738" s="374">
        <v>0.31434683819999998</v>
      </c>
      <c r="C1738" s="374">
        <v>0.30105317120000002</v>
      </c>
      <c r="D1738" s="374">
        <v>4.415720634003395</v>
      </c>
      <c r="E1738" s="374">
        <v>5.2165675699999997E-2</v>
      </c>
      <c r="F1738" s="374">
        <v>4.9562862200000002E-2</v>
      </c>
      <c r="G1738" s="374">
        <v>5.2515399322519363</v>
      </c>
      <c r="H1738" s="374">
        <v>0.36651251400000001</v>
      </c>
      <c r="I1738" s="374">
        <v>0.35061603330000002</v>
      </c>
      <c r="J1738" s="374">
        <v>4.5338715832194731</v>
      </c>
      <c r="K1738" s="374">
        <v>0.2252619001</v>
      </c>
      <c r="L1738" s="374">
        <v>0.2174324031</v>
      </c>
      <c r="M1738" s="374">
        <v>3.6008878568108749</v>
      </c>
      <c r="N1738" s="374">
        <v>3.2754435800000002E-2</v>
      </c>
      <c r="O1738" s="374">
        <v>3.1805156100000002E-2</v>
      </c>
      <c r="P1738" s="374">
        <v>2.9846723500281724</v>
      </c>
      <c r="Q1738" s="374">
        <v>0.25801633600000001</v>
      </c>
      <c r="R1738" s="374">
        <v>0.24923755919999999</v>
      </c>
      <c r="S1738" s="374">
        <v>3.5222527568389062</v>
      </c>
      <c r="T1738" s="374">
        <v>0.27496118520000001</v>
      </c>
      <c r="U1738" s="374">
        <v>0.26443947140000001</v>
      </c>
      <c r="V1738" s="374">
        <v>3.978874161370749</v>
      </c>
      <c r="W1738" s="374">
        <v>4.3583704700000003E-2</v>
      </c>
      <c r="X1738" s="374">
        <v>4.1787576999999999E-2</v>
      </c>
      <c r="Y1738" s="374">
        <v>4.2982336592523707</v>
      </c>
      <c r="Z1738" s="374">
        <v>0.31854488990000002</v>
      </c>
      <c r="AA1738" s="374">
        <v>0.30622704830000003</v>
      </c>
      <c r="AB1738" s="374">
        <v>4.0224538192761505</v>
      </c>
    </row>
    <row r="1739" spans="1:28" x14ac:dyDescent="0.25">
      <c r="A1739" s="373" t="s">
        <v>618</v>
      </c>
      <c r="B1739" s="374">
        <v>0.4966769821</v>
      </c>
      <c r="C1739" s="374">
        <v>0.45876088399999998</v>
      </c>
      <c r="D1739" s="374">
        <v>8.2648934166758679</v>
      </c>
      <c r="E1739" s="374">
        <v>8.67436288E-2</v>
      </c>
      <c r="F1739" s="374">
        <v>7.7282166999999999E-2</v>
      </c>
      <c r="G1739" s="374">
        <v>12.242749093720429</v>
      </c>
      <c r="H1739" s="374">
        <v>0.58342061089999997</v>
      </c>
      <c r="I1739" s="374">
        <v>0.53604305100000005</v>
      </c>
      <c r="J1739" s="374">
        <v>8.8383871055908827</v>
      </c>
      <c r="K1739" s="374">
        <v>0.3898866265</v>
      </c>
      <c r="L1739" s="374">
        <v>0.37619730740000001</v>
      </c>
      <c r="M1739" s="374">
        <v>3.6388668474558017</v>
      </c>
      <c r="N1739" s="374">
        <v>5.3020312700000002E-2</v>
      </c>
      <c r="O1739" s="374">
        <v>4.8234427400000002E-2</v>
      </c>
      <c r="P1739" s="374">
        <v>9.9221356155251073</v>
      </c>
      <c r="Q1739" s="374">
        <v>0.44290693910000001</v>
      </c>
      <c r="R1739" s="374">
        <v>0.42443173470000001</v>
      </c>
      <c r="S1739" s="374">
        <v>4.3529271940654368</v>
      </c>
      <c r="T1739" s="374">
        <v>0.44946352519999999</v>
      </c>
      <c r="U1739" s="374">
        <v>0.42261007979999998</v>
      </c>
      <c r="V1739" s="374">
        <v>6.3541895197361198</v>
      </c>
      <c r="W1739" s="374">
        <v>7.1834095799999997E-2</v>
      </c>
      <c r="X1739" s="374">
        <v>6.4563493900000005E-2</v>
      </c>
      <c r="Y1739" s="374">
        <v>11.261165498975556</v>
      </c>
      <c r="Z1739" s="374">
        <v>0.52129762089999998</v>
      </c>
      <c r="AA1739" s="374">
        <v>0.48717357369999997</v>
      </c>
      <c r="AB1739" s="374">
        <v>7.0044947103418798</v>
      </c>
    </row>
    <row r="1740" spans="1:28" x14ac:dyDescent="0.25">
      <c r="A1740" s="373" t="s">
        <v>619</v>
      </c>
      <c r="B1740" s="374">
        <v>0.72928993490000005</v>
      </c>
      <c r="C1740" s="374">
        <v>0.71501859940000001</v>
      </c>
      <c r="D1740" s="374">
        <v>1.9959390583651482</v>
      </c>
      <c r="E1740" s="374">
        <v>0.1214380162</v>
      </c>
      <c r="F1740" s="374">
        <v>0.1170716151</v>
      </c>
      <c r="G1740" s="374">
        <v>3.7296838317898873</v>
      </c>
      <c r="H1740" s="374">
        <v>0.85072795109999999</v>
      </c>
      <c r="I1740" s="374">
        <v>0.83209021449999998</v>
      </c>
      <c r="J1740" s="374">
        <v>2.2398697010515001</v>
      </c>
      <c r="K1740" s="374">
        <v>0.66816690599999995</v>
      </c>
      <c r="L1740" s="374">
        <v>0.68400157230000003</v>
      </c>
      <c r="M1740" s="374">
        <v>-2.3150043715184698</v>
      </c>
      <c r="N1740" s="374">
        <v>0.10457524949999999</v>
      </c>
      <c r="O1740" s="374">
        <v>0.10919645090000001</v>
      </c>
      <c r="P1740" s="374">
        <v>-4.232006958021028</v>
      </c>
      <c r="Q1740" s="374">
        <v>0.77274215560000004</v>
      </c>
      <c r="R1740" s="374">
        <v>0.79319802319999999</v>
      </c>
      <c r="S1740" s="374">
        <v>-2.578910562267267</v>
      </c>
      <c r="T1740" s="374">
        <v>0.7022666192</v>
      </c>
      <c r="U1740" s="374">
        <v>0.70143766549999997</v>
      </c>
      <c r="V1740" s="374">
        <v>0.11817923969184019</v>
      </c>
      <c r="W1740" s="374">
        <v>0.1139827596</v>
      </c>
      <c r="X1740" s="374">
        <v>0.1136234419</v>
      </c>
      <c r="Y1740" s="374">
        <v>0.31623553554753769</v>
      </c>
      <c r="Z1740" s="374">
        <v>0.81624937880000004</v>
      </c>
      <c r="AA1740" s="374">
        <v>0.81506110740000004</v>
      </c>
      <c r="AB1740" s="374">
        <v>0.14578924073442856</v>
      </c>
    </row>
    <row r="1741" spans="1:28" x14ac:dyDescent="0.25">
      <c r="A1741" s="373" t="s">
        <v>620</v>
      </c>
      <c r="B1741" s="374">
        <v>1.0138862516</v>
      </c>
      <c r="C1741" s="374">
        <v>0.97542797609999998</v>
      </c>
      <c r="D1741" s="374">
        <v>3.9427078618111455</v>
      </c>
      <c r="E1741" s="374">
        <v>0.178117057</v>
      </c>
      <c r="F1741" s="374">
        <v>0.16744572150000001</v>
      </c>
      <c r="G1741" s="374">
        <v>6.3730117463765668</v>
      </c>
      <c r="H1741" s="374">
        <v>1.1920033085999999</v>
      </c>
      <c r="I1741" s="374">
        <v>1.1428736976</v>
      </c>
      <c r="J1741" s="374">
        <v>4.2987786929711058</v>
      </c>
      <c r="K1741" s="374">
        <v>1.1030761411000001</v>
      </c>
      <c r="L1741" s="374">
        <v>0.98989076880000004</v>
      </c>
      <c r="M1741" s="374">
        <v>11.434127468145761</v>
      </c>
      <c r="N1741" s="374">
        <v>0.20162256579999999</v>
      </c>
      <c r="O1741" s="374">
        <v>0.1843861087</v>
      </c>
      <c r="P1741" s="374">
        <v>9.3480236778813222</v>
      </c>
      <c r="Q1741" s="374">
        <v>1.3046987069</v>
      </c>
      <c r="R1741" s="374">
        <v>1.1742768775000001</v>
      </c>
      <c r="S1741" s="374">
        <v>11.106565401991396</v>
      </c>
      <c r="T1741" s="374">
        <v>1.0533183049999999</v>
      </c>
      <c r="U1741" s="374">
        <v>0.98176056980000004</v>
      </c>
      <c r="V1741" s="374">
        <v>7.2887155383086322</v>
      </c>
      <c r="W1741" s="374">
        <v>0.1885091595</v>
      </c>
      <c r="X1741" s="374">
        <v>0.17486314019999999</v>
      </c>
      <c r="Y1741" s="374">
        <v>7.803828345065944</v>
      </c>
      <c r="Z1741" s="374">
        <v>1.2418274646</v>
      </c>
      <c r="AA1741" s="374">
        <v>1.1566237101000001</v>
      </c>
      <c r="AB1741" s="374">
        <v>7.3665924151454121</v>
      </c>
    </row>
    <row r="1742" spans="1:28" x14ac:dyDescent="0.25">
      <c r="A1742" s="373" t="s">
        <v>621</v>
      </c>
      <c r="B1742" s="374">
        <v>1.348705628</v>
      </c>
      <c r="C1742" s="374">
        <v>1.3321352678</v>
      </c>
      <c r="D1742" s="374">
        <v>1.2438947155393398</v>
      </c>
      <c r="E1742" s="374">
        <v>0.22691073119999999</v>
      </c>
      <c r="F1742" s="374">
        <v>0.2293450366</v>
      </c>
      <c r="G1742" s="374">
        <v>-1.061416212048083</v>
      </c>
      <c r="H1742" s="374">
        <v>1.5756163592000001</v>
      </c>
      <c r="I1742" s="374">
        <v>1.5614803045000001</v>
      </c>
      <c r="J1742" s="374">
        <v>0.90529830310772663</v>
      </c>
      <c r="K1742" s="374">
        <v>1.3747989604999999</v>
      </c>
      <c r="L1742" s="374">
        <v>1.2457806709000001</v>
      </c>
      <c r="M1742" s="374">
        <v>10.356420886414309</v>
      </c>
      <c r="N1742" s="374">
        <v>0.2410987849</v>
      </c>
      <c r="O1742" s="374">
        <v>0.22154317949999999</v>
      </c>
      <c r="P1742" s="374">
        <v>8.8269950102435999</v>
      </c>
      <c r="Q1742" s="374">
        <v>1.6158977454000001</v>
      </c>
      <c r="R1742" s="374">
        <v>1.4673238503999999</v>
      </c>
      <c r="S1742" s="374">
        <v>10.125501262689763</v>
      </c>
      <c r="T1742" s="374">
        <v>1.3602418424</v>
      </c>
      <c r="U1742" s="374">
        <v>1.2943245498</v>
      </c>
      <c r="V1742" s="374">
        <v>5.0927947407152008</v>
      </c>
      <c r="W1742" s="374">
        <v>0.23318346109999999</v>
      </c>
      <c r="X1742" s="374">
        <v>0.2259289612</v>
      </c>
      <c r="Y1742" s="374">
        <v>3.2109650137230883</v>
      </c>
      <c r="Z1742" s="374">
        <v>1.5934253034999999</v>
      </c>
      <c r="AA1742" s="374">
        <v>1.5202535108999999</v>
      </c>
      <c r="AB1742" s="374">
        <v>4.8131309729179117</v>
      </c>
    </row>
    <row r="1743" spans="1:28" x14ac:dyDescent="0.25">
      <c r="A1743" s="373" t="s">
        <v>622</v>
      </c>
      <c r="B1743" s="374">
        <v>1.8588461037999999</v>
      </c>
      <c r="C1743" s="374">
        <v>1.8461177114</v>
      </c>
      <c r="D1743" s="374">
        <v>0.68946808328638198</v>
      </c>
      <c r="E1743" s="374">
        <v>0.3042584102</v>
      </c>
      <c r="F1743" s="374">
        <v>0.29950919040000001</v>
      </c>
      <c r="G1743" s="374">
        <v>1.5856674693879302</v>
      </c>
      <c r="H1743" s="374">
        <v>2.163104514</v>
      </c>
      <c r="I1743" s="374">
        <v>2.1456269017</v>
      </c>
      <c r="J1743" s="374">
        <v>0.81456903276857506</v>
      </c>
      <c r="K1743" s="374">
        <v>1.6710890568000001</v>
      </c>
      <c r="L1743" s="374">
        <v>1.4768280444999999</v>
      </c>
      <c r="M1743" s="374">
        <v>13.153935762763069</v>
      </c>
      <c r="N1743" s="374">
        <v>0.28334336560000001</v>
      </c>
      <c r="O1743" s="374">
        <v>0.2487731205</v>
      </c>
      <c r="P1743" s="374">
        <v>13.896294354678895</v>
      </c>
      <c r="Q1743" s="374">
        <v>1.9544324225</v>
      </c>
      <c r="R1743" s="374">
        <v>1.725601165</v>
      </c>
      <c r="S1743" s="374">
        <v>13.260958681608216</v>
      </c>
      <c r="T1743" s="374">
        <v>1.7758361803</v>
      </c>
      <c r="U1743" s="374">
        <v>1.6844227005000001</v>
      </c>
      <c r="V1743" s="374">
        <v>5.4269916792777151</v>
      </c>
      <c r="W1743" s="374">
        <v>0.2950115868</v>
      </c>
      <c r="X1743" s="374">
        <v>0.27729419189999999</v>
      </c>
      <c r="Y1743" s="374">
        <v>6.3893855037502556</v>
      </c>
      <c r="Z1743" s="374">
        <v>2.0708477671000001</v>
      </c>
      <c r="AA1743" s="374">
        <v>1.9617168923999999</v>
      </c>
      <c r="AB1743" s="374">
        <v>5.5630287490916919</v>
      </c>
    </row>
    <row r="1744" spans="1:28" x14ac:dyDescent="0.25">
      <c r="A1744" s="373" t="s">
        <v>623</v>
      </c>
      <c r="B1744" s="374">
        <v>2.1197801925999999</v>
      </c>
      <c r="C1744" s="374">
        <v>2.0465658307000001</v>
      </c>
      <c r="D1744" s="374">
        <v>3.5774252067404921</v>
      </c>
      <c r="E1744" s="374">
        <v>0.34793663089999999</v>
      </c>
      <c r="F1744" s="374">
        <v>0.33743600959999998</v>
      </c>
      <c r="G1744" s="374">
        <v>3.1118852171253319</v>
      </c>
      <c r="H1744" s="374">
        <v>2.4677168235</v>
      </c>
      <c r="I1744" s="374">
        <v>2.3840018401999998</v>
      </c>
      <c r="J1744" s="374">
        <v>3.5115318238587045</v>
      </c>
      <c r="K1744" s="374">
        <v>1.7429968651000001</v>
      </c>
      <c r="L1744" s="374">
        <v>1.5393217275</v>
      </c>
      <c r="M1744" s="374">
        <v>13.231485917553254</v>
      </c>
      <c r="N1744" s="374">
        <v>0.29473579259999999</v>
      </c>
      <c r="O1744" s="374">
        <v>0.2533700753</v>
      </c>
      <c r="P1744" s="374">
        <v>16.326204762350628</v>
      </c>
      <c r="Q1744" s="374">
        <v>2.0377326576999999</v>
      </c>
      <c r="R1744" s="374">
        <v>1.7926918028000001</v>
      </c>
      <c r="S1744" s="374">
        <v>13.668877969836824</v>
      </c>
      <c r="T1744" s="374">
        <v>1.9531992003</v>
      </c>
      <c r="U1744" s="374">
        <v>1.8244668982000001</v>
      </c>
      <c r="V1744" s="374">
        <v>7.0558858714842021</v>
      </c>
      <c r="W1744" s="374">
        <v>0.32441582260000001</v>
      </c>
      <c r="X1744" s="374">
        <v>0.30062739189999999</v>
      </c>
      <c r="Y1744" s="374">
        <v>7.9129285424240248</v>
      </c>
      <c r="Z1744" s="374">
        <v>2.2776150229000001</v>
      </c>
      <c r="AA1744" s="374">
        <v>2.1250942900999998</v>
      </c>
      <c r="AB1744" s="374">
        <v>7.1771277872485939</v>
      </c>
    </row>
    <row r="1745" spans="1:28" x14ac:dyDescent="0.25">
      <c r="A1745" s="373" t="s">
        <v>624</v>
      </c>
      <c r="B1745" s="374">
        <v>2.2123593296999999</v>
      </c>
      <c r="C1745" s="374">
        <v>2.1848621793</v>
      </c>
      <c r="D1745" s="374">
        <v>1.258530202065633</v>
      </c>
      <c r="E1745" s="374">
        <v>0.40768739500000001</v>
      </c>
      <c r="F1745" s="374">
        <v>0.39927836830000002</v>
      </c>
      <c r="G1745" s="374">
        <v>2.1060561672306299</v>
      </c>
      <c r="H1745" s="374">
        <v>2.6200467246999999</v>
      </c>
      <c r="I1745" s="374">
        <v>2.5841405476000001</v>
      </c>
      <c r="J1745" s="374">
        <v>1.3894823612959906</v>
      </c>
      <c r="K1745" s="374">
        <v>1.6969303213</v>
      </c>
      <c r="L1745" s="374">
        <v>1.5164594865000001</v>
      </c>
      <c r="M1745" s="374">
        <v>11.900801597840772</v>
      </c>
      <c r="N1745" s="374">
        <v>0.31381081</v>
      </c>
      <c r="O1745" s="374">
        <v>0.28513570469999999</v>
      </c>
      <c r="P1745" s="374">
        <v>10.05665191252354</v>
      </c>
      <c r="Q1745" s="374">
        <v>2.0107411312000001</v>
      </c>
      <c r="R1745" s="374">
        <v>1.8015951911000001</v>
      </c>
      <c r="S1745" s="374">
        <v>11.608930859340362</v>
      </c>
      <c r="T1745" s="374">
        <v>1.9844812113999999</v>
      </c>
      <c r="U1745" s="374">
        <v>1.8921992905</v>
      </c>
      <c r="V1745" s="374">
        <v>4.8769662563193927</v>
      </c>
      <c r="W1745" s="374">
        <v>0.36618329030000002</v>
      </c>
      <c r="X1745" s="374">
        <v>0.34930053</v>
      </c>
      <c r="Y1745" s="374">
        <v>4.8333050911774977</v>
      </c>
      <c r="Z1745" s="374">
        <v>2.3506645016999999</v>
      </c>
      <c r="AA1745" s="374">
        <v>2.2414998206000001</v>
      </c>
      <c r="AB1745" s="374">
        <v>4.87016238398712</v>
      </c>
    </row>
    <row r="1746" spans="1:28" x14ac:dyDescent="0.25">
      <c r="A1746" s="373" t="s">
        <v>625</v>
      </c>
      <c r="B1746" s="374">
        <v>2.0896818999</v>
      </c>
      <c r="C1746" s="374">
        <v>1.9428974469</v>
      </c>
      <c r="D1746" s="374">
        <v>7.5549254148335354</v>
      </c>
      <c r="E1746" s="374">
        <v>0.38783073359999998</v>
      </c>
      <c r="F1746" s="374">
        <v>0.36249067750000002</v>
      </c>
      <c r="G1746" s="374">
        <v>6.9905400808548901</v>
      </c>
      <c r="H1746" s="374">
        <v>2.4775126335</v>
      </c>
      <c r="I1746" s="374">
        <v>2.3053881243999998</v>
      </c>
      <c r="J1746" s="374">
        <v>7.4661835583454073</v>
      </c>
      <c r="K1746" s="374">
        <v>1.5527067966999999</v>
      </c>
      <c r="L1746" s="374">
        <v>1.3653924063</v>
      </c>
      <c r="M1746" s="374">
        <v>13.718722144324257</v>
      </c>
      <c r="N1746" s="374">
        <v>0.30470924090000001</v>
      </c>
      <c r="O1746" s="374">
        <v>0.25830300699999997</v>
      </c>
      <c r="P1746" s="374">
        <v>17.965812492457765</v>
      </c>
      <c r="Q1746" s="374">
        <v>1.8574160376</v>
      </c>
      <c r="R1746" s="374">
        <v>1.6236954132000001</v>
      </c>
      <c r="S1746" s="374">
        <v>14.394363776601438</v>
      </c>
      <c r="T1746" s="374">
        <v>1.8522779624000001</v>
      </c>
      <c r="U1746" s="374">
        <v>1.6900344718</v>
      </c>
      <c r="V1746" s="374">
        <v>9.6000107280178604</v>
      </c>
      <c r="W1746" s="374">
        <v>0.35108160030000002</v>
      </c>
      <c r="X1746" s="374">
        <v>0.31687167420000001</v>
      </c>
      <c r="Y1746" s="374">
        <v>10.79614521757717</v>
      </c>
      <c r="Z1746" s="374">
        <v>2.2033595627000002</v>
      </c>
      <c r="AA1746" s="374">
        <v>2.0069061461</v>
      </c>
      <c r="AB1746" s="374">
        <v>9.7888691497490363</v>
      </c>
    </row>
    <row r="1747" spans="1:28" x14ac:dyDescent="0.25">
      <c r="A1747" s="373" t="s">
        <v>626</v>
      </c>
      <c r="B1747" s="374">
        <v>1.5177653143000001</v>
      </c>
      <c r="C1747" s="374">
        <v>1.4311717091</v>
      </c>
      <c r="D1747" s="374">
        <v>6.0505391945215869</v>
      </c>
      <c r="E1747" s="374">
        <v>0.29904950279999998</v>
      </c>
      <c r="F1747" s="374">
        <v>0.27818747700000002</v>
      </c>
      <c r="G1747" s="374">
        <v>7.4992684879197302</v>
      </c>
      <c r="H1747" s="374">
        <v>1.816814817</v>
      </c>
      <c r="I1747" s="374">
        <v>1.7093591861999999</v>
      </c>
      <c r="J1747" s="374">
        <v>6.2863107805258833</v>
      </c>
      <c r="K1747" s="374">
        <v>1.2390757755999999</v>
      </c>
      <c r="L1747" s="374">
        <v>1.0793199189</v>
      </c>
      <c r="M1747" s="374">
        <v>14.801529546755399</v>
      </c>
      <c r="N1747" s="374">
        <v>0.24004325030000001</v>
      </c>
      <c r="O1747" s="374">
        <v>0.21235717530000001</v>
      </c>
      <c r="P1747" s="374">
        <v>13.037503894505797</v>
      </c>
      <c r="Q1747" s="374">
        <v>1.4791190259</v>
      </c>
      <c r="R1747" s="374">
        <v>1.2916770942</v>
      </c>
      <c r="S1747" s="374">
        <v>14.511516271494473</v>
      </c>
      <c r="T1747" s="374">
        <v>1.3945529094</v>
      </c>
      <c r="U1747" s="374">
        <v>1.2771119447999999</v>
      </c>
      <c r="V1747" s="374">
        <v>9.1958238334691735</v>
      </c>
      <c r="W1747" s="374">
        <v>0.2729620425</v>
      </c>
      <c r="X1747" s="374">
        <v>0.2493634066</v>
      </c>
      <c r="Y1747" s="374">
        <v>9.4635520992276909</v>
      </c>
      <c r="Z1747" s="374">
        <v>1.6675149519000001</v>
      </c>
      <c r="AA1747" s="374">
        <v>1.5264753514</v>
      </c>
      <c r="AB1747" s="374">
        <v>9.2395596411462666</v>
      </c>
    </row>
    <row r="1748" spans="1:28" x14ac:dyDescent="0.25">
      <c r="A1748" s="373" t="s">
        <v>627</v>
      </c>
      <c r="B1748" s="374">
        <v>0.92998913760000002</v>
      </c>
      <c r="C1748" s="374">
        <v>0.85576407409999999</v>
      </c>
      <c r="D1748" s="374">
        <v>8.6735428310731564</v>
      </c>
      <c r="E1748" s="374">
        <v>0.18479977880000001</v>
      </c>
      <c r="F1748" s="374">
        <v>0.16643282079999999</v>
      </c>
      <c r="G1748" s="374">
        <v>11.035658658980086</v>
      </c>
      <c r="H1748" s="374">
        <v>1.1147889164</v>
      </c>
      <c r="I1748" s="374">
        <v>1.0221968949</v>
      </c>
      <c r="J1748" s="374">
        <v>9.0581395778019935</v>
      </c>
      <c r="K1748" s="374">
        <v>0.83109040460000005</v>
      </c>
      <c r="L1748" s="374">
        <v>0.73742190220000003</v>
      </c>
      <c r="M1748" s="374">
        <v>12.702158983961898</v>
      </c>
      <c r="N1748" s="374">
        <v>0.16189889539999999</v>
      </c>
      <c r="O1748" s="374">
        <v>0.13629990650000001</v>
      </c>
      <c r="P1748" s="374">
        <v>18.781369376801436</v>
      </c>
      <c r="Q1748" s="374">
        <v>0.99298929989999996</v>
      </c>
      <c r="R1748" s="374">
        <v>0.87372180870000005</v>
      </c>
      <c r="S1748" s="374">
        <v>13.650510953532979</v>
      </c>
      <c r="T1748" s="374">
        <v>0.88626467350000004</v>
      </c>
      <c r="U1748" s="374">
        <v>0.80394746380000004</v>
      </c>
      <c r="V1748" s="374">
        <v>10.239127978700635</v>
      </c>
      <c r="W1748" s="374">
        <v>0.1746749893</v>
      </c>
      <c r="X1748" s="374">
        <v>0.15323899939999999</v>
      </c>
      <c r="Y1748" s="374">
        <v>13.988599497472309</v>
      </c>
      <c r="Z1748" s="374">
        <v>1.0609396627000001</v>
      </c>
      <c r="AA1748" s="374">
        <v>0.9571864632</v>
      </c>
      <c r="AB1748" s="374">
        <v>10.839392687725603</v>
      </c>
    </row>
    <row r="1749" spans="1:28" x14ac:dyDescent="0.25">
      <c r="A1749" s="373" t="s">
        <v>628</v>
      </c>
      <c r="B1749" s="374">
        <v>0.64717457359999997</v>
      </c>
      <c r="C1749" s="374">
        <v>0.60198165400000003</v>
      </c>
      <c r="D1749" s="374">
        <v>7.5073582890285095</v>
      </c>
      <c r="E1749" s="374">
        <v>0.1057009877</v>
      </c>
      <c r="F1749" s="374">
        <v>9.2754301900000002E-2</v>
      </c>
      <c r="G1749" s="374">
        <v>13.958043492104588</v>
      </c>
      <c r="H1749" s="374">
        <v>0.7528755613</v>
      </c>
      <c r="I1749" s="374">
        <v>0.69473595590000004</v>
      </c>
      <c r="J1749" s="374">
        <v>8.3685902401125389</v>
      </c>
      <c r="K1749" s="374">
        <v>0.69416669399999997</v>
      </c>
      <c r="L1749" s="374">
        <v>0.61957898649999998</v>
      </c>
      <c r="M1749" s="374">
        <v>12.038450161350012</v>
      </c>
      <c r="N1749" s="374">
        <v>0.1075697972</v>
      </c>
      <c r="O1749" s="374">
        <v>9.0820489800000001E-2</v>
      </c>
      <c r="P1749" s="374">
        <v>18.442212144951455</v>
      </c>
      <c r="Q1749" s="374">
        <v>0.80173649120000001</v>
      </c>
      <c r="R1749" s="374">
        <v>0.7103994763</v>
      </c>
      <c r="S1749" s="374">
        <v>12.857134323312568</v>
      </c>
      <c r="T1749" s="374">
        <v>0.66795042400000004</v>
      </c>
      <c r="U1749" s="374">
        <v>0.60968671890000004</v>
      </c>
      <c r="V1749" s="374">
        <v>9.5563349657869612</v>
      </c>
      <c r="W1749" s="374">
        <v>0.1065272136</v>
      </c>
      <c r="X1749" s="374">
        <v>9.1907574300000003E-2</v>
      </c>
      <c r="Y1749" s="374">
        <v>15.906892779347359</v>
      </c>
      <c r="Z1749" s="374">
        <v>0.77447763759999999</v>
      </c>
      <c r="AA1749" s="374">
        <v>0.7015942932</v>
      </c>
      <c r="AB1749" s="374">
        <v>10.388246470417561</v>
      </c>
    </row>
    <row r="1750" spans="1:28" s="340" customFormat="1" x14ac:dyDescent="0.25">
      <c r="A1750" s="379" t="s">
        <v>32</v>
      </c>
      <c r="B1750" s="375">
        <v>15.576768821</v>
      </c>
      <c r="C1750" s="375">
        <v>14.971989794000001</v>
      </c>
      <c r="D1750" s="375">
        <v>4.0394031476187919</v>
      </c>
      <c r="E1750" s="375">
        <v>2.7699636762000002</v>
      </c>
      <c r="F1750" s="375">
        <v>2.6388802866000001</v>
      </c>
      <c r="G1750" s="375">
        <v>4.9673867460236831</v>
      </c>
      <c r="H1750" s="375">
        <v>18.346732497000001</v>
      </c>
      <c r="I1750" s="375">
        <v>17.610870081000002</v>
      </c>
      <c r="J1750" s="375">
        <v>4.1784557640562436</v>
      </c>
      <c r="K1750" s="375">
        <v>13.409572854</v>
      </c>
      <c r="L1750" s="375">
        <v>12.069053747</v>
      </c>
      <c r="M1750" s="375">
        <v>11.107077117236418</v>
      </c>
      <c r="N1750" s="375">
        <v>2.3984470929000001</v>
      </c>
      <c r="O1750" s="375">
        <v>2.1375088661000001</v>
      </c>
      <c r="P1750" s="375">
        <v>12.207585705882739</v>
      </c>
      <c r="Q1750" s="375">
        <v>15.808019947</v>
      </c>
      <c r="R1750" s="375">
        <v>14.206562612999999</v>
      </c>
      <c r="S1750" s="375">
        <v>11.272658824130733</v>
      </c>
      <c r="T1750" s="375">
        <v>14.618622245999999</v>
      </c>
      <c r="U1750" s="375">
        <v>13.700927217</v>
      </c>
      <c r="V1750" s="375">
        <v>6.6980505367646215</v>
      </c>
      <c r="W1750" s="375">
        <v>2.6057111825999999</v>
      </c>
      <c r="X1750" s="375">
        <v>2.4193527326000002</v>
      </c>
      <c r="Y1750" s="375">
        <v>7.7028226388355714</v>
      </c>
      <c r="Z1750" s="375">
        <v>17.224333429000001</v>
      </c>
      <c r="AA1750" s="375">
        <v>16.120279949</v>
      </c>
      <c r="AB1750" s="375">
        <v>6.8488480565654708</v>
      </c>
    </row>
  </sheetData>
  <mergeCells count="13">
    <mergeCell ref="W8:Y8"/>
    <mergeCell ref="Z8:AB8"/>
    <mergeCell ref="A1:W1"/>
    <mergeCell ref="B7:J7"/>
    <mergeCell ref="K7:S7"/>
    <mergeCell ref="T7:AB7"/>
    <mergeCell ref="B8:D8"/>
    <mergeCell ref="E8:G8"/>
    <mergeCell ref="H8:J8"/>
    <mergeCell ref="K8:M8"/>
    <mergeCell ref="N8:P8"/>
    <mergeCell ref="Q8:S8"/>
    <mergeCell ref="T8:V8"/>
  </mergeCells>
  <pageMargins left="0.35433070866141736" right="7.0000000000000007E-2" top="0.97" bottom="0.35433070866141736" header="0.19685039370078741" footer="0.23622047244094491"/>
  <pageSetup paperSize="8" scale="39" fitToHeight="0" orientation="landscape" r:id="rId1"/>
  <rowBreaks count="25" manualBreakCount="25">
    <brk id="76" max="16383" man="1"/>
    <brk id="143" max="16383" man="1"/>
    <brk id="210" max="16383" man="1"/>
    <brk id="277" max="16383" man="1"/>
    <brk id="344" max="16383" man="1"/>
    <brk id="411" max="16383" man="1"/>
    <brk id="478" max="16383" man="1"/>
    <brk id="545" max="16383" man="1"/>
    <brk id="612" max="16383" man="1"/>
    <brk id="679" max="16383" man="1"/>
    <brk id="746" max="16383" man="1"/>
    <brk id="813" max="16383" man="1"/>
    <brk id="880" max="16383" man="1"/>
    <brk id="947" max="16383" man="1"/>
    <brk id="1014" max="16383" man="1"/>
    <brk id="1081" max="16383" man="1"/>
    <brk id="1148" max="16383" man="1"/>
    <brk id="1215" max="16383" man="1"/>
    <brk id="1282" max="16383" man="1"/>
    <brk id="1349" max="16383" man="1"/>
    <brk id="1416" max="16383" man="1"/>
    <brk id="1483" max="16383" man="1"/>
    <brk id="1550" max="16383" man="1"/>
    <brk id="1617" max="16383" man="1"/>
    <brk id="1684" max="16383" man="1"/>
  </rowBreaks>
  <colBreaks count="1" manualBreakCount="1">
    <brk id="2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74"/>
  <sheetViews>
    <sheetView view="pageBreakPreview" zoomScale="60" zoomScaleNormal="85" workbookViewId="0">
      <pane xSplit="1" ySplit="4" topLeftCell="B449" activePane="bottomRight" state="frozen"/>
      <selection pane="topRight"/>
      <selection pane="bottomLeft"/>
      <selection pane="bottomRight" activeCell="J1374" sqref="A3:J1374"/>
    </sheetView>
  </sheetViews>
  <sheetFormatPr defaultRowHeight="16.5" x14ac:dyDescent="0.3"/>
  <cols>
    <col min="1" max="1" width="61.85546875" style="1" bestFit="1" customWidth="1"/>
    <col min="2" max="3" width="12.85546875" style="1" customWidth="1"/>
    <col min="4" max="4" width="12.85546875" style="18" customWidth="1"/>
    <col min="5" max="6" width="12.85546875" style="1" customWidth="1"/>
    <col min="7" max="7" width="12.85546875" style="18" customWidth="1"/>
    <col min="8" max="9" width="12.85546875" style="1" customWidth="1"/>
    <col min="10" max="10" width="12.85546875" style="18" customWidth="1"/>
    <col min="11" max="16384" width="9.140625" style="1"/>
  </cols>
  <sheetData>
    <row r="1" spans="1:12" ht="18.75" x14ac:dyDescent="0.3">
      <c r="A1" s="1613" t="s">
        <v>33</v>
      </c>
      <c r="B1" s="1613"/>
      <c r="C1" s="1613"/>
      <c r="D1" s="1613"/>
      <c r="E1" s="1613"/>
      <c r="F1" s="1613"/>
      <c r="G1" s="1613"/>
      <c r="H1" s="1613"/>
      <c r="I1" s="1613"/>
      <c r="J1" s="1613"/>
    </row>
    <row r="2" spans="1:12" ht="17.25" thickBot="1" x14ac:dyDescent="0.35"/>
    <row r="3" spans="1:12" ht="15" customHeight="1" x14ac:dyDescent="0.3">
      <c r="A3" s="1614" t="s">
        <v>34</v>
      </c>
      <c r="B3" s="1616" t="s">
        <v>9</v>
      </c>
      <c r="C3" s="1616"/>
      <c r="D3" s="1616"/>
      <c r="E3" s="1616" t="s">
        <v>10</v>
      </c>
      <c r="F3" s="1616"/>
      <c r="G3" s="1616"/>
      <c r="H3" s="1616" t="s">
        <v>35</v>
      </c>
      <c r="I3" s="1616"/>
      <c r="J3" s="1617"/>
    </row>
    <row r="4" spans="1:12" ht="33.75" thickBot="1" x14ac:dyDescent="0.35">
      <c r="A4" s="1615"/>
      <c r="B4" s="496">
        <v>2018</v>
      </c>
      <c r="C4" s="496" t="s">
        <v>36</v>
      </c>
      <c r="D4" s="497" t="s">
        <v>37</v>
      </c>
      <c r="E4" s="496">
        <v>2018</v>
      </c>
      <c r="F4" s="496" t="s">
        <v>36</v>
      </c>
      <c r="G4" s="497" t="s">
        <v>37</v>
      </c>
      <c r="H4" s="496">
        <v>2018</v>
      </c>
      <c r="I4" s="496" t="s">
        <v>36</v>
      </c>
      <c r="J4" s="498" t="s">
        <v>37</v>
      </c>
    </row>
    <row r="5" spans="1:12" x14ac:dyDescent="0.3">
      <c r="A5" s="455" t="s">
        <v>38</v>
      </c>
      <c r="B5" s="456"/>
      <c r="C5" s="456"/>
      <c r="D5" s="456"/>
      <c r="E5" s="456"/>
      <c r="F5" s="456"/>
      <c r="G5" s="456"/>
      <c r="H5" s="456"/>
      <c r="I5" s="456"/>
      <c r="J5" s="456"/>
    </row>
    <row r="6" spans="1:12" x14ac:dyDescent="0.3">
      <c r="A6" s="461" t="s">
        <v>39</v>
      </c>
      <c r="B6" s="386"/>
      <c r="C6" s="386"/>
      <c r="D6" s="386"/>
      <c r="E6" s="386"/>
      <c r="F6" s="386"/>
      <c r="G6" s="386"/>
      <c r="H6" s="386"/>
      <c r="I6" s="386"/>
      <c r="J6" s="386"/>
    </row>
    <row r="7" spans="1:12" x14ac:dyDescent="0.3">
      <c r="A7" s="383" t="s">
        <v>40</v>
      </c>
      <c r="B7" s="385">
        <v>685.90860965000002</v>
      </c>
      <c r="C7" s="385">
        <v>693.94339962000004</v>
      </c>
      <c r="D7" s="385">
        <v>-1.1578451462179506</v>
      </c>
      <c r="E7" s="385">
        <v>781.99717747</v>
      </c>
      <c r="F7" s="385">
        <v>793.32946526000001</v>
      </c>
      <c r="G7" s="385">
        <v>-1.4284466021044717</v>
      </c>
      <c r="H7" s="385">
        <v>728.34903454000005</v>
      </c>
      <c r="I7" s="385">
        <v>737.46000029000004</v>
      </c>
      <c r="J7" s="385">
        <v>-1.2354521935314722</v>
      </c>
      <c r="L7" s="16"/>
    </row>
    <row r="8" spans="1:12" x14ac:dyDescent="0.3">
      <c r="A8" s="383" t="s">
        <v>41</v>
      </c>
      <c r="B8" s="385">
        <v>3.2119091113999998</v>
      </c>
      <c r="C8" s="385">
        <v>3.2446478846</v>
      </c>
      <c r="D8" s="385">
        <v>-1.0090085076839173</v>
      </c>
      <c r="E8" s="385">
        <v>3.5323641480000001</v>
      </c>
      <c r="F8" s="385">
        <v>3.5923081111999999</v>
      </c>
      <c r="G8" s="385">
        <v>-1.6686754405366377</v>
      </c>
      <c r="H8" s="385">
        <v>3.36387312</v>
      </c>
      <c r="I8" s="385">
        <v>3.4091285676999998</v>
      </c>
      <c r="J8" s="385">
        <v>-1.3274784685087915</v>
      </c>
      <c r="L8" s="16"/>
    </row>
    <row r="9" spans="1:12" x14ac:dyDescent="0.3">
      <c r="A9" s="383" t="s">
        <v>42</v>
      </c>
      <c r="B9" s="385">
        <v>423.19514492000002</v>
      </c>
      <c r="C9" s="385">
        <v>398.62151691000003</v>
      </c>
      <c r="D9" s="385">
        <v>6.164651672716448</v>
      </c>
      <c r="E9" s="385">
        <v>404.38497137000002</v>
      </c>
      <c r="F9" s="385">
        <v>380.91112613000001</v>
      </c>
      <c r="G9" s="385">
        <v>6.1625517423160581</v>
      </c>
      <c r="H9" s="385">
        <v>413.82832214000001</v>
      </c>
      <c r="I9" s="385">
        <v>389.79238033000001</v>
      </c>
      <c r="J9" s="385">
        <v>6.1663447062898058</v>
      </c>
      <c r="L9" s="16"/>
    </row>
    <row r="10" spans="1:12" x14ac:dyDescent="0.3">
      <c r="A10" s="383" t="s">
        <v>43</v>
      </c>
      <c r="B10" s="385">
        <v>216.20064287</v>
      </c>
      <c r="C10" s="385">
        <v>205.31614178000001</v>
      </c>
      <c r="D10" s="385">
        <v>5.3013372429640437</v>
      </c>
      <c r="E10" s="385">
        <v>333.11036122000002</v>
      </c>
      <c r="F10" s="385">
        <v>318.97026297999997</v>
      </c>
      <c r="G10" s="385">
        <v>4.4330459234335207</v>
      </c>
      <c r="H10" s="385">
        <v>274.4176822</v>
      </c>
      <c r="I10" s="385">
        <v>261.97597335</v>
      </c>
      <c r="J10" s="385">
        <v>4.7491793582833175</v>
      </c>
    </row>
    <row r="11" spans="1:12" x14ac:dyDescent="0.3">
      <c r="A11" s="383" t="s">
        <v>44</v>
      </c>
      <c r="B11" s="385">
        <v>163.8293281</v>
      </c>
      <c r="C11" s="385">
        <v>153.73276534999999</v>
      </c>
      <c r="D11" s="385">
        <v>6.5676062789954859</v>
      </c>
      <c r="E11" s="385">
        <v>55.338127051999997</v>
      </c>
      <c r="F11" s="385">
        <v>50.131709850999997</v>
      </c>
      <c r="G11" s="385">
        <v>10.385477009410526</v>
      </c>
      <c r="H11" s="385">
        <v>109.80442232</v>
      </c>
      <c r="I11" s="385">
        <v>102.08467469</v>
      </c>
      <c r="J11" s="385">
        <v>7.562102395332615</v>
      </c>
    </row>
    <row r="12" spans="1:12" s="388" customFormat="1" x14ac:dyDescent="0.3">
      <c r="A12" s="387" t="s">
        <v>45</v>
      </c>
      <c r="B12" s="386">
        <v>380.02997097999997</v>
      </c>
      <c r="C12" s="386">
        <v>359.04890712000002</v>
      </c>
      <c r="D12" s="386">
        <v>5.8435114113821074</v>
      </c>
      <c r="E12" s="386">
        <v>388.44848826999998</v>
      </c>
      <c r="F12" s="386">
        <v>369.10197283000002</v>
      </c>
      <c r="G12" s="386">
        <v>5.241509627181129</v>
      </c>
      <c r="H12" s="386">
        <v>384.22210452000002</v>
      </c>
      <c r="I12" s="386">
        <v>364.06064803999999</v>
      </c>
      <c r="J12" s="386">
        <v>5.5379389638906762</v>
      </c>
    </row>
    <row r="13" spans="1:12" x14ac:dyDescent="0.3">
      <c r="A13" s="461" t="s">
        <v>46</v>
      </c>
      <c r="B13" s="386"/>
      <c r="C13" s="386"/>
      <c r="D13" s="386" t="s">
        <v>47</v>
      </c>
      <c r="E13" s="386"/>
      <c r="F13" s="386"/>
      <c r="G13" s="386" t="s">
        <v>47</v>
      </c>
      <c r="H13" s="386"/>
      <c r="I13" s="386"/>
      <c r="J13" s="386" t="s">
        <v>47</v>
      </c>
    </row>
    <row r="14" spans="1:12" x14ac:dyDescent="0.3">
      <c r="A14" s="383" t="s">
        <v>40</v>
      </c>
      <c r="B14" s="385">
        <v>77.123795806999993</v>
      </c>
      <c r="C14" s="385">
        <v>72.372722183999997</v>
      </c>
      <c r="D14" s="385">
        <v>6.5647297484829892</v>
      </c>
      <c r="E14" s="385">
        <v>106.02362954</v>
      </c>
      <c r="F14" s="385">
        <v>99.670237237999999</v>
      </c>
      <c r="G14" s="385">
        <v>6.3744127415177099</v>
      </c>
      <c r="H14" s="385">
        <v>90.091823008999995</v>
      </c>
      <c r="I14" s="385">
        <v>84.554970444000006</v>
      </c>
      <c r="J14" s="385">
        <v>6.5482283725319279</v>
      </c>
    </row>
    <row r="15" spans="1:12" x14ac:dyDescent="0.3">
      <c r="A15" s="383" t="s">
        <v>41</v>
      </c>
      <c r="B15" s="385">
        <v>1.7834321774999999</v>
      </c>
      <c r="C15" s="385">
        <v>1.8136142578000001</v>
      </c>
      <c r="D15" s="385">
        <v>-1.6641951379789188</v>
      </c>
      <c r="E15" s="385">
        <v>1.8355192463000001</v>
      </c>
      <c r="F15" s="385">
        <v>1.8566981031000001</v>
      </c>
      <c r="G15" s="385">
        <v>-1.1406731533058156</v>
      </c>
      <c r="H15" s="385">
        <v>1.8109380723999999</v>
      </c>
      <c r="I15" s="385">
        <v>1.8364020118</v>
      </c>
      <c r="J15" s="385">
        <v>-1.3866211884096535</v>
      </c>
    </row>
    <row r="16" spans="1:12" x14ac:dyDescent="0.3">
      <c r="A16" s="383" t="s">
        <v>42</v>
      </c>
      <c r="B16" s="385">
        <v>1092.1415340000001</v>
      </c>
      <c r="C16" s="385">
        <v>986.48850434999997</v>
      </c>
      <c r="D16" s="385">
        <v>10.710011235216088</v>
      </c>
      <c r="E16" s="385">
        <v>915.46712327</v>
      </c>
      <c r="F16" s="385">
        <v>863.85889543999997</v>
      </c>
      <c r="G16" s="385">
        <v>5.9741501884649439</v>
      </c>
      <c r="H16" s="385">
        <v>997.57774701999995</v>
      </c>
      <c r="I16" s="385">
        <v>920.91084052999997</v>
      </c>
      <c r="J16" s="385">
        <v>8.3251171683327065</v>
      </c>
    </row>
    <row r="17" spans="1:10" x14ac:dyDescent="0.3">
      <c r="A17" s="383" t="s">
        <v>43</v>
      </c>
      <c r="B17" s="385">
        <v>952.15161938999995</v>
      </c>
      <c r="C17" s="385">
        <v>870.14733352999997</v>
      </c>
      <c r="D17" s="385">
        <v>9.4241840088535653</v>
      </c>
      <c r="E17" s="385">
        <v>810.74069921</v>
      </c>
      <c r="F17" s="385">
        <v>773.31448412999998</v>
      </c>
      <c r="G17" s="385">
        <v>4.8397147406472829</v>
      </c>
      <c r="H17" s="385">
        <v>876.46237794000001</v>
      </c>
      <c r="I17" s="385">
        <v>818.36479828999995</v>
      </c>
      <c r="J17" s="385">
        <v>7.099227602579794</v>
      </c>
    </row>
    <row r="18" spans="1:10" x14ac:dyDescent="0.3">
      <c r="A18" s="383" t="s">
        <v>44</v>
      </c>
      <c r="B18" s="385">
        <v>10.850038977000001</v>
      </c>
      <c r="C18" s="385">
        <v>5.7762668422000001</v>
      </c>
      <c r="D18" s="385">
        <v>87.838257362562544</v>
      </c>
      <c r="E18" s="385">
        <v>11.538636260000001</v>
      </c>
      <c r="F18" s="385">
        <v>10.441101278</v>
      </c>
      <c r="G18" s="385">
        <v>10.511678344817611</v>
      </c>
      <c r="H18" s="385">
        <v>11.218606029</v>
      </c>
      <c r="I18" s="385">
        <v>8.2708433735</v>
      </c>
      <c r="J18" s="385">
        <v>35.640412015837583</v>
      </c>
    </row>
    <row r="19" spans="1:10" s="388" customFormat="1" x14ac:dyDescent="0.3">
      <c r="A19" s="387" t="s">
        <v>45</v>
      </c>
      <c r="B19" s="386">
        <v>963.00165836999997</v>
      </c>
      <c r="C19" s="386">
        <v>875.92360037000003</v>
      </c>
      <c r="D19" s="386">
        <v>9.9412846009877107</v>
      </c>
      <c r="E19" s="386">
        <v>822.27933546999998</v>
      </c>
      <c r="F19" s="386">
        <v>783.75558540999998</v>
      </c>
      <c r="G19" s="386">
        <v>4.9152759836279092</v>
      </c>
      <c r="H19" s="386">
        <v>887.68098397000006</v>
      </c>
      <c r="I19" s="386">
        <v>826.63564167000004</v>
      </c>
      <c r="J19" s="386">
        <v>7.38479436679913</v>
      </c>
    </row>
    <row r="20" spans="1:10" x14ac:dyDescent="0.3">
      <c r="A20" s="384" t="s">
        <v>48</v>
      </c>
      <c r="B20" s="385"/>
      <c r="C20" s="385"/>
      <c r="D20" s="385" t="s">
        <v>47</v>
      </c>
      <c r="E20" s="385"/>
      <c r="F20" s="385"/>
      <c r="G20" s="385" t="s">
        <v>47</v>
      </c>
      <c r="H20" s="385"/>
      <c r="I20" s="385"/>
      <c r="J20" s="385" t="s">
        <v>47</v>
      </c>
    </row>
    <row r="21" spans="1:10" x14ac:dyDescent="0.3">
      <c r="A21" s="461" t="s">
        <v>39</v>
      </c>
      <c r="B21" s="386"/>
      <c r="C21" s="386"/>
      <c r="D21" s="386" t="s">
        <v>47</v>
      </c>
      <c r="E21" s="386"/>
      <c r="F21" s="386"/>
      <c r="G21" s="386" t="s">
        <v>47</v>
      </c>
      <c r="H21" s="386"/>
      <c r="I21" s="386"/>
      <c r="J21" s="386" t="s">
        <v>47</v>
      </c>
    </row>
    <row r="22" spans="1:10" x14ac:dyDescent="0.3">
      <c r="A22" s="383" t="s">
        <v>40</v>
      </c>
      <c r="B22" s="385">
        <v>13.60741451</v>
      </c>
      <c r="C22" s="385">
        <v>17.056028325</v>
      </c>
      <c r="D22" s="385">
        <v>-20.219325093082595</v>
      </c>
      <c r="E22" s="385">
        <v>23.364321971999999</v>
      </c>
      <c r="F22" s="385">
        <v>24.702345797</v>
      </c>
      <c r="G22" s="385">
        <v>-5.4165860845592162</v>
      </c>
      <c r="H22" s="385">
        <v>17.897300771000001</v>
      </c>
      <c r="I22" s="385">
        <v>20.379888248</v>
      </c>
      <c r="J22" s="385">
        <v>-12.181555888774954</v>
      </c>
    </row>
    <row r="23" spans="1:10" x14ac:dyDescent="0.3">
      <c r="A23" s="383" t="s">
        <v>41</v>
      </c>
      <c r="B23" s="385">
        <v>2.1336488079999998</v>
      </c>
      <c r="C23" s="385">
        <v>1.8630159946</v>
      </c>
      <c r="D23" s="385">
        <v>14.526596346163201</v>
      </c>
      <c r="E23" s="385">
        <v>1.9858513561</v>
      </c>
      <c r="F23" s="385">
        <v>1.9847584438000001</v>
      </c>
      <c r="G23" s="385">
        <v>5.5065255090047671E-2</v>
      </c>
      <c r="H23" s="385">
        <v>2.0488155425999999</v>
      </c>
      <c r="I23" s="385">
        <v>1.9273355619999999</v>
      </c>
      <c r="J23" s="385">
        <v>6.3030010442986839</v>
      </c>
    </row>
    <row r="24" spans="1:10" x14ac:dyDescent="0.3">
      <c r="A24" s="383" t="s">
        <v>42</v>
      </c>
      <c r="B24" s="385">
        <v>591.57124780000004</v>
      </c>
      <c r="C24" s="385">
        <v>530.86203940999997</v>
      </c>
      <c r="D24" s="385">
        <v>11.435967140817272</v>
      </c>
      <c r="E24" s="385">
        <v>403.91794766999999</v>
      </c>
      <c r="F24" s="385">
        <v>366.87782427000002</v>
      </c>
      <c r="G24" s="385">
        <v>10.096037686033776</v>
      </c>
      <c r="H24" s="385">
        <v>487.17153072999997</v>
      </c>
      <c r="I24" s="385">
        <v>441.64384104999999</v>
      </c>
      <c r="J24" s="385">
        <v>10.308688913618447</v>
      </c>
    </row>
    <row r="25" spans="1:10" x14ac:dyDescent="0.3">
      <c r="A25" s="383" t="s">
        <v>43</v>
      </c>
      <c r="B25" s="385">
        <v>299.48075547000002</v>
      </c>
      <c r="C25" s="385">
        <v>276.53316546000002</v>
      </c>
      <c r="D25" s="385">
        <v>8.2983138647502841</v>
      </c>
      <c r="E25" s="385">
        <v>345.70544988</v>
      </c>
      <c r="F25" s="385">
        <v>319.99509866</v>
      </c>
      <c r="G25" s="385">
        <v>8.0346078198271655</v>
      </c>
      <c r="H25" s="385">
        <v>325.19756948000003</v>
      </c>
      <c r="I25" s="385">
        <v>300.17931563000002</v>
      </c>
      <c r="J25" s="385">
        <v>8.3344363010132927</v>
      </c>
    </row>
    <row r="26" spans="1:10" x14ac:dyDescent="0.3">
      <c r="A26" s="383" t="s">
        <v>44</v>
      </c>
      <c r="B26" s="385">
        <v>158.7111975</v>
      </c>
      <c r="C26" s="385">
        <v>142.14831108000001</v>
      </c>
      <c r="D26" s="385">
        <v>11.651834829524299</v>
      </c>
      <c r="E26" s="385">
        <v>33.326743436999998</v>
      </c>
      <c r="F26" s="385">
        <v>23.108460263000001</v>
      </c>
      <c r="G26" s="385">
        <v>44.218797175166834</v>
      </c>
      <c r="H26" s="385">
        <v>88.954355922000005</v>
      </c>
      <c r="I26" s="385">
        <v>77.382802923</v>
      </c>
      <c r="J26" s="385">
        <v>14.953649340557384</v>
      </c>
    </row>
    <row r="27" spans="1:10" s="388" customFormat="1" x14ac:dyDescent="0.3">
      <c r="A27" s="387" t="s">
        <v>45</v>
      </c>
      <c r="B27" s="386">
        <v>458.19195296999999</v>
      </c>
      <c r="C27" s="386">
        <v>418.68147654000001</v>
      </c>
      <c r="D27" s="386">
        <v>9.4368818884742911</v>
      </c>
      <c r="E27" s="386">
        <v>379.03219331999998</v>
      </c>
      <c r="F27" s="386">
        <v>343.10355892000001</v>
      </c>
      <c r="G27" s="386">
        <v>10.471658910532412</v>
      </c>
      <c r="H27" s="386">
        <v>414.15192539999998</v>
      </c>
      <c r="I27" s="386">
        <v>377.56211855999999</v>
      </c>
      <c r="J27" s="386">
        <v>9.6910693741075971</v>
      </c>
    </row>
    <row r="28" spans="1:10" x14ac:dyDescent="0.3">
      <c r="A28" s="459" t="s">
        <v>46</v>
      </c>
      <c r="B28" s="386"/>
      <c r="C28" s="386"/>
      <c r="D28" s="386" t="s">
        <v>47</v>
      </c>
      <c r="E28" s="386"/>
      <c r="F28" s="386"/>
      <c r="G28" s="386" t="s">
        <v>47</v>
      </c>
      <c r="H28" s="386"/>
      <c r="I28" s="386"/>
      <c r="J28" s="386" t="s">
        <v>47</v>
      </c>
    </row>
    <row r="29" spans="1:10" x14ac:dyDescent="0.3">
      <c r="A29" s="383" t="s">
        <v>40</v>
      </c>
      <c r="B29" s="385">
        <v>2.1820966350000002</v>
      </c>
      <c r="C29" s="385">
        <v>1.9858892416</v>
      </c>
      <c r="D29" s="385">
        <v>9.8800773623164861</v>
      </c>
      <c r="E29" s="385">
        <v>1.1256428292</v>
      </c>
      <c r="F29" s="385">
        <v>1.1480358328</v>
      </c>
      <c r="G29" s="385">
        <v>-1.9505491867256919</v>
      </c>
      <c r="H29" s="385">
        <v>1.6991289323000001</v>
      </c>
      <c r="I29" s="385">
        <v>1.6047510286</v>
      </c>
      <c r="J29" s="385">
        <v>5.8811555199522969</v>
      </c>
    </row>
    <row r="30" spans="1:10" x14ac:dyDescent="0.3">
      <c r="A30" s="383" t="s">
        <v>41</v>
      </c>
      <c r="B30" s="385">
        <v>7.6548735006999999</v>
      </c>
      <c r="C30" s="385">
        <v>7.3252890335999998</v>
      </c>
      <c r="D30" s="385">
        <v>4.4992691153652231</v>
      </c>
      <c r="E30" s="385">
        <v>16.947795824</v>
      </c>
      <c r="F30" s="385">
        <v>14.061576914</v>
      </c>
      <c r="G30" s="385">
        <v>20.525570692760773</v>
      </c>
      <c r="H30" s="385">
        <v>10.469327524000001</v>
      </c>
      <c r="I30" s="385">
        <v>9.5526671674999992</v>
      </c>
      <c r="J30" s="385">
        <v>9.595857789525585</v>
      </c>
    </row>
    <row r="31" spans="1:10" x14ac:dyDescent="0.3">
      <c r="A31" s="383" t="s">
        <v>42</v>
      </c>
      <c r="B31" s="385">
        <v>770.64060214999995</v>
      </c>
      <c r="C31" s="385">
        <v>752.80857311</v>
      </c>
      <c r="D31" s="385">
        <v>2.3687335236276974</v>
      </c>
      <c r="E31" s="385">
        <v>671.66960038000002</v>
      </c>
      <c r="F31" s="385">
        <v>594.09100379999995</v>
      </c>
      <c r="G31" s="385">
        <v>13.058369186502073</v>
      </c>
      <c r="H31" s="385">
        <v>722.11798085999999</v>
      </c>
      <c r="I31" s="385">
        <v>675.55693501999997</v>
      </c>
      <c r="J31" s="385">
        <v>6.8922460012377229</v>
      </c>
    </row>
    <row r="32" spans="1:10" x14ac:dyDescent="0.3">
      <c r="A32" s="383" t="s">
        <v>43</v>
      </c>
      <c r="B32" s="385">
        <v>690.64792596999996</v>
      </c>
      <c r="C32" s="385">
        <v>677.40308009</v>
      </c>
      <c r="D32" s="385">
        <v>1.9552385085465307</v>
      </c>
      <c r="E32" s="385">
        <v>569.12408228000004</v>
      </c>
      <c r="F32" s="385">
        <v>517.04217790999996</v>
      </c>
      <c r="G32" s="385">
        <v>10.07304753753877</v>
      </c>
      <c r="H32" s="385">
        <v>631.06829819999996</v>
      </c>
      <c r="I32" s="385">
        <v>599.35159257999999</v>
      </c>
      <c r="J32" s="385">
        <v>5.2918363799569823</v>
      </c>
    </row>
    <row r="33" spans="1:10" x14ac:dyDescent="0.3">
      <c r="A33" s="383" t="s">
        <v>44</v>
      </c>
      <c r="B33" s="385">
        <v>0.2741410776</v>
      </c>
      <c r="C33" s="385">
        <v>0.29598090739999999</v>
      </c>
      <c r="D33" s="385">
        <v>-7.3787968257306602</v>
      </c>
      <c r="E33" s="385">
        <v>0.65615497300000003</v>
      </c>
      <c r="F33" s="385">
        <v>0.91235743719999995</v>
      </c>
      <c r="G33" s="385">
        <v>-28.081369620472241</v>
      </c>
      <c r="H33" s="385">
        <v>0.46143144800000002</v>
      </c>
      <c r="I33" s="385">
        <v>0.59598611050000005</v>
      </c>
      <c r="J33" s="385">
        <v>-22.576811796354779</v>
      </c>
    </row>
    <row r="34" spans="1:10" s="388" customFormat="1" x14ac:dyDescent="0.3">
      <c r="A34" s="387" t="s">
        <v>45</v>
      </c>
      <c r="B34" s="386">
        <v>690.92206705000001</v>
      </c>
      <c r="C34" s="386">
        <v>677.69906100000003</v>
      </c>
      <c r="D34" s="386">
        <v>1.951161925838929</v>
      </c>
      <c r="E34" s="386">
        <v>569.78023725000003</v>
      </c>
      <c r="F34" s="386">
        <v>517.95453535000001</v>
      </c>
      <c r="G34" s="386">
        <v>10.005839965274088</v>
      </c>
      <c r="H34" s="386">
        <v>631.52972964000003</v>
      </c>
      <c r="I34" s="386">
        <v>599.94757869</v>
      </c>
      <c r="J34" s="386">
        <v>5.264151747884438</v>
      </c>
    </row>
    <row r="35" spans="1:10" x14ac:dyDescent="0.3">
      <c r="A35" s="460" t="s">
        <v>49</v>
      </c>
      <c r="B35" s="386"/>
      <c r="C35" s="386"/>
      <c r="D35" s="386" t="s">
        <v>47</v>
      </c>
      <c r="E35" s="386"/>
      <c r="F35" s="386"/>
      <c r="G35" s="386" t="s">
        <v>47</v>
      </c>
      <c r="H35" s="386"/>
      <c r="I35" s="386"/>
      <c r="J35" s="386" t="s">
        <v>47</v>
      </c>
    </row>
    <row r="36" spans="1:10" x14ac:dyDescent="0.3">
      <c r="A36" s="384" t="s">
        <v>50</v>
      </c>
      <c r="B36" s="385"/>
      <c r="C36" s="385"/>
      <c r="D36" s="385" t="s">
        <v>47</v>
      </c>
      <c r="E36" s="385"/>
      <c r="F36" s="385"/>
      <c r="G36" s="385" t="s">
        <v>47</v>
      </c>
      <c r="H36" s="385"/>
      <c r="I36" s="385"/>
      <c r="J36" s="385" t="s">
        <v>47</v>
      </c>
    </row>
    <row r="37" spans="1:10" x14ac:dyDescent="0.3">
      <c r="A37" s="461" t="s">
        <v>39</v>
      </c>
      <c r="B37" s="386"/>
      <c r="C37" s="386"/>
      <c r="D37" s="386" t="s">
        <v>47</v>
      </c>
      <c r="E37" s="386"/>
      <c r="F37" s="386"/>
      <c r="G37" s="386" t="s">
        <v>47</v>
      </c>
      <c r="H37" s="386"/>
      <c r="I37" s="386"/>
      <c r="J37" s="386" t="s">
        <v>47</v>
      </c>
    </row>
    <row r="38" spans="1:10" x14ac:dyDescent="0.3">
      <c r="A38" s="383" t="s">
        <v>40</v>
      </c>
      <c r="B38" s="385">
        <v>195.02601615</v>
      </c>
      <c r="C38" s="385">
        <v>196.14172253000001</v>
      </c>
      <c r="D38" s="385">
        <v>-0.56882664514652514</v>
      </c>
      <c r="E38" s="385">
        <v>238.53986331999999</v>
      </c>
      <c r="F38" s="385">
        <v>238.13059576000001</v>
      </c>
      <c r="G38" s="385">
        <v>0.17186685259564793</v>
      </c>
      <c r="H38" s="385">
        <v>214.23411393000001</v>
      </c>
      <c r="I38" s="385">
        <v>214.57643818</v>
      </c>
      <c r="J38" s="385">
        <v>-0.15953487386757281</v>
      </c>
    </row>
    <row r="39" spans="1:10" x14ac:dyDescent="0.3">
      <c r="A39" s="383" t="s">
        <v>41</v>
      </c>
      <c r="B39" s="385">
        <v>1.8168430483</v>
      </c>
      <c r="C39" s="385">
        <v>1.824055752</v>
      </c>
      <c r="D39" s="385">
        <v>-0.39542123052388467</v>
      </c>
      <c r="E39" s="385">
        <v>1.7497588957000001</v>
      </c>
      <c r="F39" s="385">
        <v>1.7661107992</v>
      </c>
      <c r="G39" s="385">
        <v>-0.92587076118932909</v>
      </c>
      <c r="H39" s="385">
        <v>1.7838707550999999</v>
      </c>
      <c r="I39" s="385">
        <v>1.7954328904000001</v>
      </c>
      <c r="J39" s="385">
        <v>-0.64397479637483546</v>
      </c>
    </row>
    <row r="40" spans="1:10" x14ac:dyDescent="0.3">
      <c r="A40" s="383" t="s">
        <v>42</v>
      </c>
      <c r="B40" s="385">
        <v>1449.855716</v>
      </c>
      <c r="C40" s="385">
        <v>1375.6198036999999</v>
      </c>
      <c r="D40" s="385">
        <v>5.3965428601949528</v>
      </c>
      <c r="E40" s="385">
        <v>1141.9585850999999</v>
      </c>
      <c r="F40" s="385">
        <v>1101.6122548999999</v>
      </c>
      <c r="G40" s="385">
        <v>3.6624801531154549</v>
      </c>
      <c r="H40" s="385">
        <v>1301.4161484000001</v>
      </c>
      <c r="I40" s="385">
        <v>1242.4797483</v>
      </c>
      <c r="J40" s="385">
        <v>4.7434495556679002</v>
      </c>
    </row>
    <row r="41" spans="1:10" x14ac:dyDescent="0.3">
      <c r="A41" s="383" t="s">
        <v>43</v>
      </c>
      <c r="B41" s="385">
        <v>397.37532322999999</v>
      </c>
      <c r="C41" s="385">
        <v>382.109354</v>
      </c>
      <c r="D41" s="385">
        <v>3.9951833343498722</v>
      </c>
      <c r="E41" s="385">
        <v>976.81621602999996</v>
      </c>
      <c r="F41" s="385">
        <v>939.70448385999998</v>
      </c>
      <c r="G41" s="385">
        <v>3.9492981897412127</v>
      </c>
      <c r="H41" s="385">
        <v>676.72822056999996</v>
      </c>
      <c r="I41" s="385">
        <v>653.04439510999998</v>
      </c>
      <c r="J41" s="385">
        <v>3.6266792330421405</v>
      </c>
    </row>
    <row r="42" spans="1:10" x14ac:dyDescent="0.3">
      <c r="A42" s="383" t="s">
        <v>44</v>
      </c>
      <c r="B42" s="385">
        <v>713.39983552000001</v>
      </c>
      <c r="C42" s="385">
        <v>676.32109989000003</v>
      </c>
      <c r="D42" s="385">
        <v>5.4824159169410303</v>
      </c>
      <c r="E42" s="385">
        <v>80.900791424999994</v>
      </c>
      <c r="F42" s="385">
        <v>78.827130643000004</v>
      </c>
      <c r="G42" s="385">
        <v>2.6306434917584332</v>
      </c>
      <c r="H42" s="385">
        <v>408.46719660999997</v>
      </c>
      <c r="I42" s="385">
        <v>385.99924367</v>
      </c>
      <c r="J42" s="385">
        <v>5.8207246020431036</v>
      </c>
    </row>
    <row r="43" spans="1:10" s="388" customFormat="1" x14ac:dyDescent="0.3">
      <c r="A43" s="387" t="s">
        <v>45</v>
      </c>
      <c r="B43" s="386">
        <v>1110.7751588000001</v>
      </c>
      <c r="C43" s="386">
        <v>1058.4304539</v>
      </c>
      <c r="D43" s="386">
        <v>4.9455025322755475</v>
      </c>
      <c r="E43" s="386">
        <v>1057.7170074999999</v>
      </c>
      <c r="F43" s="386">
        <v>1018.5316145</v>
      </c>
      <c r="G43" s="386">
        <v>3.8472436635397012</v>
      </c>
      <c r="H43" s="386">
        <v>1085.1954172000001</v>
      </c>
      <c r="I43" s="386">
        <v>1039.0436388000001</v>
      </c>
      <c r="J43" s="386">
        <v>4.4417555410185772</v>
      </c>
    </row>
    <row r="44" spans="1:10" s="388" customFormat="1" x14ac:dyDescent="0.3">
      <c r="A44" s="393"/>
      <c r="B44" s="394"/>
      <c r="C44" s="394"/>
      <c r="D44" s="394"/>
      <c r="E44" s="394"/>
      <c r="F44" s="394"/>
      <c r="G44" s="394"/>
      <c r="H44" s="394"/>
      <c r="I44" s="394"/>
      <c r="J44" s="394"/>
    </row>
    <row r="45" spans="1:10" x14ac:dyDescent="0.3">
      <c r="A45" s="462" t="s">
        <v>46</v>
      </c>
      <c r="B45" s="457"/>
      <c r="C45" s="457"/>
      <c r="D45" s="457" t="s">
        <v>47</v>
      </c>
      <c r="E45" s="457"/>
      <c r="F45" s="457"/>
      <c r="G45" s="457" t="s">
        <v>47</v>
      </c>
      <c r="H45" s="457"/>
      <c r="I45" s="457"/>
      <c r="J45" s="457" t="s">
        <v>47</v>
      </c>
    </row>
    <row r="46" spans="1:10" x14ac:dyDescent="0.3">
      <c r="A46" s="383" t="s">
        <v>40</v>
      </c>
      <c r="B46" s="385">
        <v>0.96429318090000005</v>
      </c>
      <c r="C46" s="385">
        <v>0.96469213210000004</v>
      </c>
      <c r="D46" s="385">
        <v>-4.1355287010746977E-2</v>
      </c>
      <c r="E46" s="385">
        <v>6.0312551944999999</v>
      </c>
      <c r="F46" s="385">
        <v>6.1599992869999998</v>
      </c>
      <c r="G46" s="385">
        <v>-2.0900017435342866</v>
      </c>
      <c r="H46" s="385">
        <v>3.2169079474000002</v>
      </c>
      <c r="I46" s="385">
        <v>3.3441522099999998</v>
      </c>
      <c r="J46" s="385">
        <v>-3.8049782010370792</v>
      </c>
    </row>
    <row r="47" spans="1:10" x14ac:dyDescent="0.3">
      <c r="A47" s="383" t="s">
        <v>41</v>
      </c>
      <c r="B47" s="385">
        <v>1.5888470901</v>
      </c>
      <c r="C47" s="385">
        <v>1.6661188071999999</v>
      </c>
      <c r="D47" s="385">
        <v>-4.6378275526376855</v>
      </c>
      <c r="E47" s="385">
        <v>1.4933032754</v>
      </c>
      <c r="F47" s="385">
        <v>1.4763976225</v>
      </c>
      <c r="G47" s="385">
        <v>1.1450609674765966</v>
      </c>
      <c r="H47" s="385">
        <v>1.5092108172000001</v>
      </c>
      <c r="I47" s="385">
        <v>1.5058048550000001</v>
      </c>
      <c r="J47" s="385">
        <v>0.22618881780667177</v>
      </c>
    </row>
    <row r="48" spans="1:10" x14ac:dyDescent="0.3">
      <c r="A48" s="383" t="s">
        <v>42</v>
      </c>
      <c r="B48" s="385">
        <v>2911.8356113999998</v>
      </c>
      <c r="C48" s="385">
        <v>2920.6842799000001</v>
      </c>
      <c r="D48" s="385">
        <v>-0.30296559477162033</v>
      </c>
      <c r="E48" s="385">
        <v>3266.9009617000002</v>
      </c>
      <c r="F48" s="385">
        <v>3081.6174532999999</v>
      </c>
      <c r="G48" s="385">
        <v>6.0125408558283633</v>
      </c>
      <c r="H48" s="385">
        <v>3204.6650607000001</v>
      </c>
      <c r="I48" s="385">
        <v>3054.0166847</v>
      </c>
      <c r="J48" s="385">
        <v>4.9327947929923788</v>
      </c>
    </row>
    <row r="49" spans="1:10" x14ac:dyDescent="0.3">
      <c r="A49" s="383" t="s">
        <v>43</v>
      </c>
      <c r="B49" s="385">
        <v>1819.3598007999999</v>
      </c>
      <c r="C49" s="385">
        <v>1690.4693616</v>
      </c>
      <c r="D49" s="385">
        <v>7.6245356542876008</v>
      </c>
      <c r="E49" s="385">
        <v>3095.7767235000001</v>
      </c>
      <c r="F49" s="385">
        <v>2923.6344764999999</v>
      </c>
      <c r="G49" s="385">
        <v>5.8879537912030155</v>
      </c>
      <c r="H49" s="385">
        <v>2872.0461983</v>
      </c>
      <c r="I49" s="385">
        <v>2712.1410709000002</v>
      </c>
      <c r="J49" s="385">
        <v>5.8959000737722311</v>
      </c>
    </row>
    <row r="50" spans="1:10" x14ac:dyDescent="0.3">
      <c r="A50" s="383" t="s">
        <v>44</v>
      </c>
      <c r="B50" s="385">
        <v>395.33061837999998</v>
      </c>
      <c r="C50" s="385">
        <v>440.44986893999999</v>
      </c>
      <c r="D50" s="385">
        <v>-10.243901461155014</v>
      </c>
      <c r="E50" s="385">
        <v>15.844289436</v>
      </c>
      <c r="F50" s="385">
        <v>14.808509000000001</v>
      </c>
      <c r="G50" s="385">
        <v>6.9944950973794828</v>
      </c>
      <c r="H50" s="385">
        <v>82.360702829000004</v>
      </c>
      <c r="I50" s="385">
        <v>87.807931117999999</v>
      </c>
      <c r="J50" s="385">
        <v>-6.2035720687688034</v>
      </c>
    </row>
    <row r="51" spans="1:10" s="388" customFormat="1" x14ac:dyDescent="0.3">
      <c r="A51" s="387" t="s">
        <v>45</v>
      </c>
      <c r="B51" s="386">
        <v>2214.6904192000002</v>
      </c>
      <c r="C51" s="386">
        <v>2130.9192306</v>
      </c>
      <c r="D51" s="386">
        <v>3.931223079553936</v>
      </c>
      <c r="E51" s="386">
        <v>3111.6210129000001</v>
      </c>
      <c r="F51" s="386">
        <v>2938.4429854999998</v>
      </c>
      <c r="G51" s="386">
        <v>5.8935302898358799</v>
      </c>
      <c r="H51" s="386">
        <v>2954.4069011000001</v>
      </c>
      <c r="I51" s="386">
        <v>2799.9490021000001</v>
      </c>
      <c r="J51" s="386">
        <v>5.5164540098464165</v>
      </c>
    </row>
    <row r="52" spans="1:10" x14ac:dyDescent="0.3">
      <c r="A52" s="460" t="s">
        <v>51</v>
      </c>
      <c r="B52" s="386"/>
      <c r="C52" s="386"/>
      <c r="D52" s="386" t="s">
        <v>47</v>
      </c>
      <c r="E52" s="386"/>
      <c r="F52" s="386"/>
      <c r="G52" s="386" t="s">
        <v>47</v>
      </c>
      <c r="H52" s="386"/>
      <c r="I52" s="386"/>
      <c r="J52" s="386" t="s">
        <v>47</v>
      </c>
    </row>
    <row r="53" spans="1:10" x14ac:dyDescent="0.3">
      <c r="A53" s="384" t="s">
        <v>52</v>
      </c>
      <c r="B53" s="385"/>
      <c r="C53" s="385"/>
      <c r="D53" s="385" t="s">
        <v>47</v>
      </c>
      <c r="E53" s="385"/>
      <c r="F53" s="385"/>
      <c r="G53" s="385" t="s">
        <v>47</v>
      </c>
      <c r="H53" s="385"/>
      <c r="I53" s="385"/>
      <c r="J53" s="385" t="s">
        <v>47</v>
      </c>
    </row>
    <row r="54" spans="1:10" x14ac:dyDescent="0.3">
      <c r="A54" s="461" t="s">
        <v>39</v>
      </c>
      <c r="B54" s="386"/>
      <c r="C54" s="386"/>
      <c r="D54" s="386" t="s">
        <v>47</v>
      </c>
      <c r="E54" s="386"/>
      <c r="F54" s="386"/>
      <c r="G54" s="386" t="s">
        <v>47</v>
      </c>
      <c r="H54" s="386"/>
      <c r="I54" s="386"/>
      <c r="J54" s="386" t="s">
        <v>47</v>
      </c>
    </row>
    <row r="55" spans="1:10" x14ac:dyDescent="0.3">
      <c r="A55" s="383" t="s">
        <v>40</v>
      </c>
      <c r="B55" s="385">
        <v>7.3092402454999998</v>
      </c>
      <c r="C55" s="385">
        <v>7.2766477217999999</v>
      </c>
      <c r="D55" s="385">
        <v>0.44790575201760774</v>
      </c>
      <c r="E55" s="385">
        <v>4.1791097874999998</v>
      </c>
      <c r="F55" s="385">
        <v>3.9432296791999999</v>
      </c>
      <c r="G55" s="385">
        <v>5.9819013217575323</v>
      </c>
      <c r="H55" s="385">
        <v>5.9303308202</v>
      </c>
      <c r="I55" s="385">
        <v>5.8179293017999996</v>
      </c>
      <c r="J55" s="385">
        <v>1.9319849480677664</v>
      </c>
    </row>
    <row r="56" spans="1:10" x14ac:dyDescent="0.3">
      <c r="A56" s="383" t="s">
        <v>41</v>
      </c>
      <c r="B56" s="385">
        <v>1.4496744700999999</v>
      </c>
      <c r="C56" s="385">
        <v>1.4621764262000001</v>
      </c>
      <c r="D56" s="385">
        <v>-0.85502377661026419</v>
      </c>
      <c r="E56" s="385">
        <v>1.3172923077000001</v>
      </c>
      <c r="F56" s="385">
        <v>1.3240181739000001</v>
      </c>
      <c r="G56" s="385">
        <v>-0.50798896364001589</v>
      </c>
      <c r="H56" s="385">
        <v>1.4085777056</v>
      </c>
      <c r="I56" s="385">
        <v>1.4193877944</v>
      </c>
      <c r="J56" s="385">
        <v>-0.76160220925174382</v>
      </c>
    </row>
    <row r="57" spans="1:10" x14ac:dyDescent="0.3">
      <c r="A57" s="383" t="s">
        <v>42</v>
      </c>
      <c r="B57" s="385">
        <v>4664.5067292000003</v>
      </c>
      <c r="C57" s="385">
        <v>4341.6086028</v>
      </c>
      <c r="D57" s="385">
        <v>7.4372923941544711</v>
      </c>
      <c r="E57" s="385">
        <v>1710.6830921000001</v>
      </c>
      <c r="F57" s="385">
        <v>1753.7563333999999</v>
      </c>
      <c r="G57" s="385">
        <v>-2.4560562080191528</v>
      </c>
      <c r="H57" s="385">
        <v>3806.9476126999998</v>
      </c>
      <c r="I57" s="385">
        <v>3593.9834065</v>
      </c>
      <c r="J57" s="385">
        <v>5.9255756666777515</v>
      </c>
    </row>
    <row r="58" spans="1:10" x14ac:dyDescent="0.3">
      <c r="A58" s="383" t="s">
        <v>43</v>
      </c>
      <c r="B58" s="385">
        <v>2227.0351636</v>
      </c>
      <c r="C58" s="385">
        <v>2023.6006147999999</v>
      </c>
      <c r="D58" s="385">
        <v>10.053097795688615</v>
      </c>
      <c r="E58" s="385">
        <v>1047.2042203000001</v>
      </c>
      <c r="F58" s="385">
        <v>1049.1228731000001</v>
      </c>
      <c r="G58" s="385">
        <v>-0.18288160988528812</v>
      </c>
      <c r="H58" s="385">
        <v>1884.5046318</v>
      </c>
      <c r="I58" s="385">
        <v>1742.0760001000001</v>
      </c>
      <c r="J58" s="385">
        <v>8.1757989715617541</v>
      </c>
    </row>
    <row r="59" spans="1:10" x14ac:dyDescent="0.3">
      <c r="A59" s="383" t="s">
        <v>44</v>
      </c>
      <c r="B59" s="385">
        <v>923.53047891999995</v>
      </c>
      <c r="C59" s="385">
        <v>879.45431934999999</v>
      </c>
      <c r="D59" s="385">
        <v>5.0117622485015945</v>
      </c>
      <c r="E59" s="385">
        <v>157.23646968</v>
      </c>
      <c r="F59" s="385">
        <v>177.59263290999999</v>
      </c>
      <c r="G59" s="385">
        <v>-11.462279091450856</v>
      </c>
      <c r="H59" s="385">
        <v>701.05869514000005</v>
      </c>
      <c r="I59" s="385">
        <v>676.68792217999999</v>
      </c>
      <c r="J59" s="385">
        <v>3.6014789330786057</v>
      </c>
    </row>
    <row r="60" spans="1:10" s="388" customFormat="1" x14ac:dyDescent="0.3">
      <c r="A60" s="387" t="s">
        <v>45</v>
      </c>
      <c r="B60" s="386">
        <v>3150.5656425000002</v>
      </c>
      <c r="C60" s="386">
        <v>2903.0549341000001</v>
      </c>
      <c r="D60" s="386">
        <v>8.5258706438062326</v>
      </c>
      <c r="E60" s="386">
        <v>1204.4406899999999</v>
      </c>
      <c r="F60" s="386">
        <v>1226.715506</v>
      </c>
      <c r="G60" s="386">
        <v>-1.8158094432695671</v>
      </c>
      <c r="H60" s="386">
        <v>2585.5633269</v>
      </c>
      <c r="I60" s="386">
        <v>2418.7639223000001</v>
      </c>
      <c r="J60" s="386">
        <v>6.8960597213385988</v>
      </c>
    </row>
    <row r="61" spans="1:10" x14ac:dyDescent="0.3">
      <c r="A61" s="461" t="s">
        <v>46</v>
      </c>
      <c r="B61" s="386"/>
      <c r="C61" s="386"/>
      <c r="D61" s="386" t="s">
        <v>47</v>
      </c>
      <c r="E61" s="386"/>
      <c r="F61" s="386"/>
      <c r="G61" s="386" t="s">
        <v>47</v>
      </c>
      <c r="H61" s="386"/>
      <c r="I61" s="386"/>
      <c r="J61" s="386" t="s">
        <v>47</v>
      </c>
    </row>
    <row r="62" spans="1:10" x14ac:dyDescent="0.3">
      <c r="A62" s="383" t="s">
        <v>40</v>
      </c>
      <c r="B62" s="385">
        <v>1.1212159889</v>
      </c>
      <c r="C62" s="385">
        <v>1.0716198753999999</v>
      </c>
      <c r="D62" s="385">
        <v>4.6281442364520808</v>
      </c>
      <c r="E62" s="385">
        <v>2.7109403791000002</v>
      </c>
      <c r="F62" s="385">
        <v>2.4878578677999998</v>
      </c>
      <c r="G62" s="385">
        <v>8.9668511287291039</v>
      </c>
      <c r="H62" s="385">
        <v>1.8371895403</v>
      </c>
      <c r="I62" s="385">
        <v>1.7014442836999999</v>
      </c>
      <c r="J62" s="385">
        <v>7.9782369543600629</v>
      </c>
    </row>
    <row r="63" spans="1:10" x14ac:dyDescent="0.3">
      <c r="A63" s="383" t="s">
        <v>41</v>
      </c>
      <c r="B63" s="385">
        <v>1.2440825601000001</v>
      </c>
      <c r="C63" s="385">
        <v>1.2181387078000001</v>
      </c>
      <c r="D63" s="385">
        <v>2.1297945902117643</v>
      </c>
      <c r="E63" s="385">
        <v>1.1140208353000001</v>
      </c>
      <c r="F63" s="385">
        <v>1.139553429</v>
      </c>
      <c r="G63" s="385">
        <v>-2.2405789013689059</v>
      </c>
      <c r="H63" s="385">
        <v>1.1576473576999999</v>
      </c>
      <c r="I63" s="385">
        <v>1.165904724</v>
      </c>
      <c r="J63" s="385">
        <v>-0.70823679928756489</v>
      </c>
    </row>
    <row r="64" spans="1:10" x14ac:dyDescent="0.3">
      <c r="A64" s="383" t="s">
        <v>42</v>
      </c>
      <c r="B64" s="385">
        <v>7048.8726422999998</v>
      </c>
      <c r="C64" s="385">
        <v>6458.9876399000004</v>
      </c>
      <c r="D64" s="385">
        <v>9.1327780031041037</v>
      </c>
      <c r="E64" s="385">
        <v>5576.6160800999996</v>
      </c>
      <c r="F64" s="385">
        <v>4904.3637866999998</v>
      </c>
      <c r="G64" s="385">
        <v>13.707227331362759</v>
      </c>
      <c r="H64" s="385">
        <v>6107.3263629000003</v>
      </c>
      <c r="I64" s="385">
        <v>5449.0166283999997</v>
      </c>
      <c r="J64" s="385">
        <v>12.081257580843552</v>
      </c>
    </row>
    <row r="65" spans="1:10" x14ac:dyDescent="0.3">
      <c r="A65" s="383" t="s">
        <v>43</v>
      </c>
      <c r="B65" s="385">
        <v>5697.9796286000001</v>
      </c>
      <c r="C65" s="385">
        <v>5089.2119237999996</v>
      </c>
      <c r="D65" s="385">
        <v>11.961924830700465</v>
      </c>
      <c r="E65" s="385">
        <v>4190.0761684999998</v>
      </c>
      <c r="F65" s="385">
        <v>3791.4755912999999</v>
      </c>
      <c r="G65" s="385">
        <v>10.513072485937581</v>
      </c>
      <c r="H65" s="385">
        <v>4733.6362329000003</v>
      </c>
      <c r="I65" s="385">
        <v>4246.1294805999996</v>
      </c>
      <c r="J65" s="385">
        <v>11.481203164608011</v>
      </c>
    </row>
    <row r="66" spans="1:10" x14ac:dyDescent="0.3">
      <c r="A66" s="383" t="s">
        <v>44</v>
      </c>
      <c r="B66" s="385">
        <v>123.45756317</v>
      </c>
      <c r="C66" s="385">
        <v>125.1859189</v>
      </c>
      <c r="D66" s="385">
        <v>-1.3806311006756555</v>
      </c>
      <c r="E66" s="385">
        <v>36.286091282999998</v>
      </c>
      <c r="F66" s="385">
        <v>24.952945240999998</v>
      </c>
      <c r="G66" s="385">
        <v>45.418069620810101</v>
      </c>
      <c r="H66" s="385">
        <v>67.709144628999994</v>
      </c>
      <c r="I66" s="385">
        <v>60.06894698</v>
      </c>
      <c r="J66" s="385">
        <v>12.719047083585133</v>
      </c>
    </row>
    <row r="67" spans="1:10" s="388" customFormat="1" x14ac:dyDescent="0.3">
      <c r="A67" s="387" t="s">
        <v>45</v>
      </c>
      <c r="B67" s="386">
        <v>5821.4371917999997</v>
      </c>
      <c r="C67" s="386">
        <v>5214.3978427000002</v>
      </c>
      <c r="D67" s="386">
        <v>11.641600188789504</v>
      </c>
      <c r="E67" s="386">
        <v>4226.3622598000002</v>
      </c>
      <c r="F67" s="386">
        <v>3816.4285365999999</v>
      </c>
      <c r="G67" s="386">
        <v>10.741291740921843</v>
      </c>
      <c r="H67" s="386">
        <v>4801.3453774999998</v>
      </c>
      <c r="I67" s="386">
        <v>4306.1984276000003</v>
      </c>
      <c r="J67" s="386">
        <v>11.498470361384694</v>
      </c>
    </row>
    <row r="68" spans="1:10" x14ac:dyDescent="0.3">
      <c r="A68" s="384" t="s">
        <v>53</v>
      </c>
      <c r="B68" s="385"/>
      <c r="C68" s="385"/>
      <c r="D68" s="385" t="s">
        <v>47</v>
      </c>
      <c r="E68" s="385"/>
      <c r="F68" s="385"/>
      <c r="G68" s="385" t="s">
        <v>47</v>
      </c>
      <c r="H68" s="385"/>
      <c r="I68" s="385"/>
      <c r="J68" s="385" t="s">
        <v>47</v>
      </c>
    </row>
    <row r="69" spans="1:10" x14ac:dyDescent="0.3">
      <c r="A69" s="461" t="s">
        <v>39</v>
      </c>
      <c r="B69" s="386"/>
      <c r="C69" s="386"/>
      <c r="D69" s="386" t="s">
        <v>47</v>
      </c>
      <c r="E69" s="386"/>
      <c r="F69" s="386"/>
      <c r="G69" s="386" t="s">
        <v>47</v>
      </c>
      <c r="H69" s="386"/>
      <c r="I69" s="386"/>
      <c r="J69" s="386" t="s">
        <v>47</v>
      </c>
    </row>
    <row r="70" spans="1:10" x14ac:dyDescent="0.3">
      <c r="A70" s="383" t="s">
        <v>40</v>
      </c>
      <c r="B70" s="385">
        <v>8.6744902580000005</v>
      </c>
      <c r="C70" s="385">
        <v>8.8254726052999999</v>
      </c>
      <c r="D70" s="385">
        <v>-1.7107565118873014</v>
      </c>
      <c r="E70" s="385">
        <v>6.1361868892000002</v>
      </c>
      <c r="F70" s="385">
        <v>6.0748097051999999</v>
      </c>
      <c r="G70" s="385">
        <v>1.0103556650912449</v>
      </c>
      <c r="H70" s="385">
        <v>7.5439922329</v>
      </c>
      <c r="I70" s="385">
        <v>7.6113332011999999</v>
      </c>
      <c r="J70" s="385">
        <v>-0.88474602963621862</v>
      </c>
    </row>
    <row r="71" spans="1:10" x14ac:dyDescent="0.3">
      <c r="A71" s="383" t="s">
        <v>41</v>
      </c>
      <c r="B71" s="385">
        <v>4.4284754062999996</v>
      </c>
      <c r="C71" s="385">
        <v>4.483822762</v>
      </c>
      <c r="D71" s="385">
        <v>-1.2343787575428755</v>
      </c>
      <c r="E71" s="385">
        <v>4.5941765626000004</v>
      </c>
      <c r="F71" s="385">
        <v>4.6409272918999998</v>
      </c>
      <c r="G71" s="385">
        <v>-1.0073575033505811</v>
      </c>
      <c r="H71" s="385">
        <v>4.4885027556999999</v>
      </c>
      <c r="I71" s="385">
        <v>4.5403973711000001</v>
      </c>
      <c r="J71" s="385">
        <v>-1.1429531637542012</v>
      </c>
    </row>
    <row r="72" spans="1:10" x14ac:dyDescent="0.3">
      <c r="A72" s="383" t="s">
        <v>42</v>
      </c>
      <c r="B72" s="385">
        <v>1950.5910988000001</v>
      </c>
      <c r="C72" s="385">
        <v>1798.2684882999999</v>
      </c>
      <c r="D72" s="385">
        <v>8.4705154703566432</v>
      </c>
      <c r="E72" s="385">
        <v>1423.5930464999999</v>
      </c>
      <c r="F72" s="385">
        <v>1315.8033909000001</v>
      </c>
      <c r="G72" s="385">
        <v>8.1919271788980943</v>
      </c>
      <c r="H72" s="385">
        <v>1755.1846809000001</v>
      </c>
      <c r="I72" s="385">
        <v>1620.6821075</v>
      </c>
      <c r="J72" s="385">
        <v>8.2991336041513097</v>
      </c>
    </row>
    <row r="73" spans="1:10" x14ac:dyDescent="0.3">
      <c r="A73" s="383" t="s">
        <v>43</v>
      </c>
      <c r="B73" s="385">
        <v>487.77177301</v>
      </c>
      <c r="C73" s="385">
        <v>488.28277882999998</v>
      </c>
      <c r="D73" s="385">
        <v>-0.10465366426078981</v>
      </c>
      <c r="E73" s="385">
        <v>946.45952856999997</v>
      </c>
      <c r="F73" s="385">
        <v>889.09901477000005</v>
      </c>
      <c r="G73" s="385">
        <v>6.4515327142543821</v>
      </c>
      <c r="H73" s="385">
        <v>657.84931099000005</v>
      </c>
      <c r="I73" s="385">
        <v>635.81574045000002</v>
      </c>
      <c r="J73" s="385">
        <v>3.4654018669631803</v>
      </c>
    </row>
    <row r="74" spans="1:10" x14ac:dyDescent="0.3">
      <c r="A74" s="383" t="s">
        <v>44</v>
      </c>
      <c r="B74" s="385">
        <v>941.27197493000006</v>
      </c>
      <c r="C74" s="385">
        <v>844.27880647999996</v>
      </c>
      <c r="D74" s="385">
        <v>11.488286535864599</v>
      </c>
      <c r="E74" s="385">
        <v>185.94265085999999</v>
      </c>
      <c r="F74" s="385">
        <v>162.24631127999999</v>
      </c>
      <c r="G74" s="385">
        <v>14.605163835808588</v>
      </c>
      <c r="H74" s="385">
        <v>661.20225376999997</v>
      </c>
      <c r="I74" s="385">
        <v>593.23539826000001</v>
      </c>
      <c r="J74" s="385">
        <v>11.456979086101637</v>
      </c>
    </row>
    <row r="75" spans="1:10" s="388" customFormat="1" x14ac:dyDescent="0.3">
      <c r="A75" s="387" t="s">
        <v>45</v>
      </c>
      <c r="B75" s="386">
        <v>1429.0437479</v>
      </c>
      <c r="C75" s="386">
        <v>1332.5615852999999</v>
      </c>
      <c r="D75" s="386">
        <v>7.2403529911361675</v>
      </c>
      <c r="E75" s="386">
        <v>1132.4021794</v>
      </c>
      <c r="F75" s="386">
        <v>1051.3453260000001</v>
      </c>
      <c r="G75" s="386">
        <v>7.7098220152262309</v>
      </c>
      <c r="H75" s="386">
        <v>1319.0515648000001</v>
      </c>
      <c r="I75" s="386">
        <v>1229.0511386999999</v>
      </c>
      <c r="J75" s="386">
        <v>7.3227568215913363</v>
      </c>
    </row>
    <row r="76" spans="1:10" x14ac:dyDescent="0.3">
      <c r="A76" s="461" t="s">
        <v>46</v>
      </c>
      <c r="B76" s="386"/>
      <c r="C76" s="386"/>
      <c r="D76" s="386" t="s">
        <v>47</v>
      </c>
      <c r="E76" s="386"/>
      <c r="F76" s="386"/>
      <c r="G76" s="386" t="s">
        <v>47</v>
      </c>
      <c r="H76" s="386"/>
      <c r="I76" s="386"/>
      <c r="J76" s="386" t="s">
        <v>47</v>
      </c>
    </row>
    <row r="77" spans="1:10" x14ac:dyDescent="0.3">
      <c r="A77" s="383" t="s">
        <v>40</v>
      </c>
      <c r="B77" s="385">
        <v>1.7437210299999999E-2</v>
      </c>
      <c r="C77" s="385">
        <v>1.2788652500000001E-2</v>
      </c>
      <c r="D77" s="385">
        <v>36.349082125736068</v>
      </c>
      <c r="E77" s="385">
        <v>9.3796612500000001E-2</v>
      </c>
      <c r="F77" s="385">
        <v>5.0030748100000001E-2</v>
      </c>
      <c r="G77" s="385">
        <v>87.477933195246393</v>
      </c>
      <c r="H77" s="385">
        <v>5.3907343500000003E-2</v>
      </c>
      <c r="I77" s="385">
        <v>3.1499416400000001E-2</v>
      </c>
      <c r="J77" s="385">
        <v>71.137594473020144</v>
      </c>
    </row>
    <row r="78" spans="1:10" x14ac:dyDescent="0.3">
      <c r="A78" s="383" t="s">
        <v>41</v>
      </c>
      <c r="B78" s="385">
        <v>1.1475409835999999</v>
      </c>
      <c r="C78" s="385">
        <v>1.0249999999999999</v>
      </c>
      <c r="D78" s="385">
        <v>11.955217912195115</v>
      </c>
      <c r="E78" s="385">
        <v>2.8166666667000002</v>
      </c>
      <c r="F78" s="385">
        <v>3.3414634146000002</v>
      </c>
      <c r="G78" s="385">
        <v>-15.705596105196996</v>
      </c>
      <c r="H78" s="385">
        <v>2.5346260387999999</v>
      </c>
      <c r="I78" s="385">
        <v>2.887254902</v>
      </c>
      <c r="J78" s="385">
        <v>-12.213291696404571</v>
      </c>
    </row>
    <row r="79" spans="1:10" x14ac:dyDescent="0.3">
      <c r="A79" s="383" t="s">
        <v>42</v>
      </c>
      <c r="B79" s="385">
        <v>778.30385713999999</v>
      </c>
      <c r="C79" s="385">
        <v>713.28682927</v>
      </c>
      <c r="D79" s="385">
        <v>9.1151308564803468</v>
      </c>
      <c r="E79" s="385">
        <v>1765.3140237</v>
      </c>
      <c r="F79" s="385">
        <v>1240.4483577000001</v>
      </c>
      <c r="G79" s="385">
        <v>42.312576959929956</v>
      </c>
      <c r="H79" s="385">
        <v>1689.8050492</v>
      </c>
      <c r="I79" s="385">
        <v>1203.7529032</v>
      </c>
      <c r="J79" s="385">
        <v>40.378066354639877</v>
      </c>
    </row>
    <row r="80" spans="1:10" x14ac:dyDescent="0.3">
      <c r="A80" s="383" t="s">
        <v>43</v>
      </c>
      <c r="B80" s="385">
        <v>382.37942857000002</v>
      </c>
      <c r="C80" s="385">
        <v>549.50048779999997</v>
      </c>
      <c r="D80" s="385">
        <v>-30.413268584909158</v>
      </c>
      <c r="E80" s="385">
        <v>1205.5567573999999</v>
      </c>
      <c r="F80" s="385">
        <v>942.37308394000001</v>
      </c>
      <c r="G80" s="385">
        <v>27.927757906629314</v>
      </c>
      <c r="H80" s="385">
        <v>1142.5814425999999</v>
      </c>
      <c r="I80" s="385">
        <v>915.02541596000003</v>
      </c>
      <c r="J80" s="385">
        <v>24.868820326838591</v>
      </c>
    </row>
    <row r="81" spans="1:10" x14ac:dyDescent="0.3">
      <c r="A81" s="383" t="s">
        <v>44</v>
      </c>
      <c r="B81" s="385">
        <v>169.85057143</v>
      </c>
      <c r="C81" s="385">
        <v>63.209756098</v>
      </c>
      <c r="D81" s="385">
        <v>168.70942385328109</v>
      </c>
      <c r="E81" s="385">
        <v>6.6189349100000003E-2</v>
      </c>
      <c r="F81" s="385">
        <v>8.3996350400000003E-2</v>
      </c>
      <c r="G81" s="385">
        <v>-21.199732149314908</v>
      </c>
      <c r="H81" s="385">
        <v>13.05515847</v>
      </c>
      <c r="I81" s="385">
        <v>4.4781494058</v>
      </c>
      <c r="J81" s="385">
        <v>191.53021230357453</v>
      </c>
    </row>
    <row r="82" spans="1:10" s="388" customFormat="1" x14ac:dyDescent="0.3">
      <c r="A82" s="387" t="s">
        <v>45</v>
      </c>
      <c r="B82" s="386">
        <v>552.23</v>
      </c>
      <c r="C82" s="386">
        <v>612.71024390000002</v>
      </c>
      <c r="D82" s="386">
        <v>-9.8709372826922941</v>
      </c>
      <c r="E82" s="386">
        <v>1205.6229467000001</v>
      </c>
      <c r="F82" s="386">
        <v>942.45708029000002</v>
      </c>
      <c r="G82" s="386">
        <v>27.923379421057803</v>
      </c>
      <c r="H82" s="386">
        <v>1155.6366011</v>
      </c>
      <c r="I82" s="386">
        <v>919.50356537000005</v>
      </c>
      <c r="J82" s="386">
        <v>25.68049158515031</v>
      </c>
    </row>
    <row r="83" spans="1:10" s="388" customFormat="1" x14ac:dyDescent="0.3">
      <c r="A83" s="389"/>
      <c r="B83" s="390"/>
      <c r="C83" s="390"/>
      <c r="D83" s="390"/>
      <c r="E83" s="390"/>
      <c r="F83" s="390"/>
      <c r="G83" s="390"/>
      <c r="H83" s="390"/>
      <c r="I83" s="390"/>
      <c r="J83" s="390"/>
    </row>
    <row r="84" spans="1:10" s="388" customFormat="1" x14ac:dyDescent="0.3">
      <c r="A84" s="389"/>
      <c r="B84" s="390"/>
      <c r="C84" s="390"/>
      <c r="D84" s="390"/>
      <c r="E84" s="390"/>
      <c r="F84" s="390"/>
      <c r="G84" s="390"/>
      <c r="H84" s="390"/>
      <c r="I84" s="390"/>
      <c r="J84" s="390"/>
    </row>
    <row r="85" spans="1:10" x14ac:dyDescent="0.3">
      <c r="A85" s="455" t="s">
        <v>54</v>
      </c>
      <c r="B85" s="458"/>
      <c r="C85" s="458"/>
      <c r="D85" s="458" t="s">
        <v>47</v>
      </c>
      <c r="E85" s="458"/>
      <c r="F85" s="458"/>
      <c r="G85" s="458" t="s">
        <v>47</v>
      </c>
      <c r="H85" s="458"/>
      <c r="I85" s="458"/>
      <c r="J85" s="458" t="s">
        <v>47</v>
      </c>
    </row>
    <row r="86" spans="1:10" x14ac:dyDescent="0.3">
      <c r="A86" s="461" t="s">
        <v>39</v>
      </c>
      <c r="B86" s="386"/>
      <c r="C86" s="386"/>
      <c r="D86" s="386" t="s">
        <v>47</v>
      </c>
      <c r="E86" s="386"/>
      <c r="F86" s="386"/>
      <c r="G86" s="386" t="s">
        <v>47</v>
      </c>
      <c r="H86" s="386"/>
      <c r="I86" s="386"/>
      <c r="J86" s="386" t="s">
        <v>47</v>
      </c>
    </row>
    <row r="87" spans="1:10" x14ac:dyDescent="0.3">
      <c r="A87" s="383" t="s">
        <v>40</v>
      </c>
      <c r="B87" s="385">
        <v>1.6415249946999999</v>
      </c>
      <c r="C87" s="385">
        <v>1.6736954665999999</v>
      </c>
      <c r="D87" s="385">
        <v>-1.9221221866216887</v>
      </c>
      <c r="E87" s="385">
        <v>0.7082386464</v>
      </c>
      <c r="F87" s="385">
        <v>0.60030141969999995</v>
      </c>
      <c r="G87" s="385">
        <v>17.980504985968814</v>
      </c>
      <c r="H87" s="385">
        <v>1.2317684951000001</v>
      </c>
      <c r="I87" s="385">
        <v>1.2021163092</v>
      </c>
      <c r="J87" s="385">
        <v>2.4666653029383978</v>
      </c>
    </row>
    <row r="88" spans="1:10" x14ac:dyDescent="0.3">
      <c r="A88" s="383" t="s">
        <v>41</v>
      </c>
      <c r="B88" s="385">
        <v>1.7868831663</v>
      </c>
      <c r="C88" s="385">
        <v>1.8010006253999999</v>
      </c>
      <c r="D88" s="385">
        <v>-0.7838675290223418</v>
      </c>
      <c r="E88" s="385">
        <v>1.7667167543</v>
      </c>
      <c r="F88" s="385">
        <v>1.7942708332999999</v>
      </c>
      <c r="G88" s="385">
        <v>-1.5356700052534866</v>
      </c>
      <c r="H88" s="385">
        <v>1.7817923186</v>
      </c>
      <c r="I88" s="385">
        <v>1.7993073106999999</v>
      </c>
      <c r="J88" s="385">
        <v>-0.97342971908372933</v>
      </c>
    </row>
    <row r="89" spans="1:10" x14ac:dyDescent="0.3">
      <c r="A89" s="383" t="s">
        <v>42</v>
      </c>
      <c r="B89" s="385">
        <v>4371.2622149999997</v>
      </c>
      <c r="C89" s="385">
        <v>4186.7293026999996</v>
      </c>
      <c r="D89" s="385">
        <v>4.4075673146815486</v>
      </c>
      <c r="E89" s="385">
        <v>2493.9825239000002</v>
      </c>
      <c r="F89" s="385">
        <v>2514.7916214000002</v>
      </c>
      <c r="G89" s="385">
        <v>-0.82746806228085612</v>
      </c>
      <c r="H89" s="385">
        <v>3901.3677880999999</v>
      </c>
      <c r="I89" s="385">
        <v>3767.2227250000001</v>
      </c>
      <c r="J89" s="385">
        <v>3.5608476825590429</v>
      </c>
    </row>
    <row r="90" spans="1:10" x14ac:dyDescent="0.3">
      <c r="A90" s="383" t="s">
        <v>43</v>
      </c>
      <c r="B90" s="385">
        <v>1234.2662132999999</v>
      </c>
      <c r="C90" s="385">
        <v>1235.1638899</v>
      </c>
      <c r="D90" s="385">
        <v>-7.2676719853970173E-2</v>
      </c>
      <c r="E90" s="385">
        <v>1090.5040994999999</v>
      </c>
      <c r="F90" s="385">
        <v>1089.2973813000001</v>
      </c>
      <c r="G90" s="385">
        <v>0.11077950068691944</v>
      </c>
      <c r="H90" s="385">
        <v>1198.2816892999999</v>
      </c>
      <c r="I90" s="385">
        <v>1198.5644636</v>
      </c>
      <c r="J90" s="385">
        <v>-2.359274854109028E-2</v>
      </c>
    </row>
    <row r="91" spans="1:10" x14ac:dyDescent="0.3">
      <c r="A91" s="383" t="s">
        <v>44</v>
      </c>
      <c r="B91" s="385">
        <v>1127.2598920999999</v>
      </c>
      <c r="C91" s="385">
        <v>1085.8011348</v>
      </c>
      <c r="D91" s="385">
        <v>3.8182643185058485</v>
      </c>
      <c r="E91" s="385">
        <v>305.24018286</v>
      </c>
      <c r="F91" s="385">
        <v>322.38185362000002</v>
      </c>
      <c r="G91" s="385">
        <v>-5.3171946769080103</v>
      </c>
      <c r="H91" s="385">
        <v>921.50340199000004</v>
      </c>
      <c r="I91" s="385">
        <v>894.25128602999996</v>
      </c>
      <c r="J91" s="385">
        <v>3.0474785315640851</v>
      </c>
    </row>
    <row r="92" spans="1:10" s="388" customFormat="1" x14ac:dyDescent="0.3">
      <c r="A92" s="387" t="s">
        <v>45</v>
      </c>
      <c r="B92" s="386">
        <v>2361.5261053999998</v>
      </c>
      <c r="C92" s="386">
        <v>2320.9650247</v>
      </c>
      <c r="D92" s="386">
        <v>1.7475955160178414</v>
      </c>
      <c r="E92" s="386">
        <v>1395.7442824</v>
      </c>
      <c r="F92" s="386">
        <v>1411.6792349</v>
      </c>
      <c r="G92" s="386">
        <v>-1.1287941414771074</v>
      </c>
      <c r="H92" s="386">
        <v>2119.7850913000002</v>
      </c>
      <c r="I92" s="386">
        <v>2092.8157497000002</v>
      </c>
      <c r="J92" s="386">
        <v>1.2886629701571284</v>
      </c>
    </row>
    <row r="93" spans="1:10" x14ac:dyDescent="0.3">
      <c r="A93" s="461" t="s">
        <v>46</v>
      </c>
      <c r="B93" s="386"/>
      <c r="C93" s="386"/>
      <c r="D93" s="386" t="s">
        <v>47</v>
      </c>
      <c r="E93" s="386"/>
      <c r="F93" s="386"/>
      <c r="G93" s="386" t="s">
        <v>47</v>
      </c>
      <c r="H93" s="386"/>
      <c r="I93" s="386"/>
      <c r="J93" s="386" t="s">
        <v>47</v>
      </c>
    </row>
    <row r="94" spans="1:10" x14ac:dyDescent="0.3">
      <c r="A94" s="383" t="s">
        <v>40</v>
      </c>
      <c r="B94" s="385">
        <v>2.24925721E-2</v>
      </c>
      <c r="C94" s="385">
        <v>1.70441442E-2</v>
      </c>
      <c r="D94" s="385">
        <v>31.96656773180786</v>
      </c>
      <c r="E94" s="385">
        <v>4.4968968200000001E-2</v>
      </c>
      <c r="F94" s="385">
        <v>3.6692875399999998E-2</v>
      </c>
      <c r="G94" s="385">
        <v>22.55504020815988</v>
      </c>
      <c r="H94" s="385">
        <v>3.3270943900000002E-2</v>
      </c>
      <c r="I94" s="385">
        <v>2.6636719999999999E-2</v>
      </c>
      <c r="J94" s="385">
        <v>24.906309410467962</v>
      </c>
    </row>
    <row r="95" spans="1:10" x14ac:dyDescent="0.3">
      <c r="A95" s="383" t="s">
        <v>41</v>
      </c>
      <c r="B95" s="385">
        <v>1.3026315789</v>
      </c>
      <c r="C95" s="385">
        <v>1.25</v>
      </c>
      <c r="D95" s="385">
        <v>4.2105263120000069</v>
      </c>
      <c r="E95" s="385">
        <v>1.1714285713999999</v>
      </c>
      <c r="F95" s="385">
        <v>1.1932773109000001</v>
      </c>
      <c r="G95" s="385">
        <v>-1.8309859158824771</v>
      </c>
      <c r="H95" s="385">
        <v>1.2175925926</v>
      </c>
      <c r="I95" s="385">
        <v>1.2114285713999999</v>
      </c>
      <c r="J95" s="385">
        <v>0.5088225047289896</v>
      </c>
    </row>
    <row r="96" spans="1:10" x14ac:dyDescent="0.3">
      <c r="A96" s="383" t="s">
        <v>42</v>
      </c>
      <c r="B96" s="385">
        <v>7738.5850504999999</v>
      </c>
      <c r="C96" s="385">
        <v>9069.8694286000009</v>
      </c>
      <c r="D96" s="385">
        <v>-14.678098605279422</v>
      </c>
      <c r="E96" s="385">
        <v>10902.856463</v>
      </c>
      <c r="F96" s="385">
        <v>10222.806761</v>
      </c>
      <c r="G96" s="385">
        <v>6.6522797300090808</v>
      </c>
      <c r="H96" s="385">
        <v>9711.7428897000009</v>
      </c>
      <c r="I96" s="385">
        <v>9842.1199056999994</v>
      </c>
      <c r="J96" s="385">
        <v>-1.3246842880311971</v>
      </c>
    </row>
    <row r="97" spans="1:10" x14ac:dyDescent="0.3">
      <c r="A97" s="383" t="s">
        <v>43</v>
      </c>
      <c r="B97" s="385">
        <v>3576.4418181999999</v>
      </c>
      <c r="C97" s="385">
        <v>3753.5732856999998</v>
      </c>
      <c r="D97" s="385">
        <v>-4.7190091685386353</v>
      </c>
      <c r="E97" s="385">
        <v>5016.2337195</v>
      </c>
      <c r="F97" s="385">
        <v>5586.2337324</v>
      </c>
      <c r="G97" s="385">
        <v>-10.203654916800486</v>
      </c>
      <c r="H97" s="385">
        <v>4474.2588212999999</v>
      </c>
      <c r="I97" s="385">
        <v>4981.1099999999997</v>
      </c>
      <c r="J97" s="385">
        <v>-10.175466486385565</v>
      </c>
    </row>
    <row r="98" spans="1:10" x14ac:dyDescent="0.3">
      <c r="A98" s="383" t="s">
        <v>44</v>
      </c>
      <c r="B98" s="385">
        <v>635.95868686999995</v>
      </c>
      <c r="C98" s="385">
        <v>704.20100000000002</v>
      </c>
      <c r="D98" s="385">
        <v>-9.690743570372673</v>
      </c>
      <c r="E98" s="385">
        <v>167.54579268000001</v>
      </c>
      <c r="F98" s="385">
        <v>287.11211268</v>
      </c>
      <c r="G98" s="385">
        <v>-41.644470824977795</v>
      </c>
      <c r="H98" s="385">
        <v>343.86851711000003</v>
      </c>
      <c r="I98" s="385">
        <v>424.83014150999998</v>
      </c>
      <c r="J98" s="385">
        <v>-19.057410595263569</v>
      </c>
    </row>
    <row r="99" spans="1:10" s="388" customFormat="1" x14ac:dyDescent="0.3">
      <c r="A99" s="387" t="s">
        <v>45</v>
      </c>
      <c r="B99" s="386">
        <v>4212.4005051000004</v>
      </c>
      <c r="C99" s="386">
        <v>4457.7742857000003</v>
      </c>
      <c r="D99" s="386">
        <v>-5.5044011848497831</v>
      </c>
      <c r="E99" s="386">
        <v>5183.7795121999998</v>
      </c>
      <c r="F99" s="386">
        <v>5873.3458450999997</v>
      </c>
      <c r="G99" s="386">
        <v>-11.740604947949551</v>
      </c>
      <c r="H99" s="386">
        <v>4818.1273383999996</v>
      </c>
      <c r="I99" s="386">
        <v>5405.9401415000002</v>
      </c>
      <c r="J99" s="386">
        <v>-10.873461187398547</v>
      </c>
    </row>
    <row r="100" spans="1:10" x14ac:dyDescent="0.3">
      <c r="A100" s="384" t="s">
        <v>55</v>
      </c>
      <c r="B100" s="385"/>
      <c r="C100" s="385"/>
      <c r="D100" s="385" t="s">
        <v>47</v>
      </c>
      <c r="E100" s="385"/>
      <c r="F100" s="385"/>
      <c r="G100" s="385" t="s">
        <v>47</v>
      </c>
      <c r="H100" s="385"/>
      <c r="I100" s="385"/>
      <c r="J100" s="385" t="s">
        <v>47</v>
      </c>
    </row>
    <row r="101" spans="1:10" x14ac:dyDescent="0.3">
      <c r="A101" s="461" t="s">
        <v>39</v>
      </c>
      <c r="B101" s="386"/>
      <c r="C101" s="386"/>
      <c r="D101" s="386" t="s">
        <v>47</v>
      </c>
      <c r="E101" s="386"/>
      <c r="F101" s="386"/>
      <c r="G101" s="386" t="s">
        <v>47</v>
      </c>
      <c r="H101" s="386"/>
      <c r="I101" s="386"/>
      <c r="J101" s="386" t="s">
        <v>47</v>
      </c>
    </row>
    <row r="102" spans="1:10" x14ac:dyDescent="0.3">
      <c r="A102" s="383" t="s">
        <v>40</v>
      </c>
      <c r="B102" s="385">
        <v>5.5419949522999996</v>
      </c>
      <c r="C102" s="385">
        <v>5.0901695146000003</v>
      </c>
      <c r="D102" s="385">
        <v>8.87643204030908</v>
      </c>
      <c r="E102" s="385">
        <v>5.633080305</v>
      </c>
      <c r="F102" s="385">
        <v>4.8710282158</v>
      </c>
      <c r="G102" s="385">
        <v>15.644583760121854</v>
      </c>
      <c r="H102" s="385">
        <v>5.5824303859000004</v>
      </c>
      <c r="I102" s="385">
        <v>4.9936297655999997</v>
      </c>
      <c r="J102" s="385">
        <v>11.791034737018681</v>
      </c>
    </row>
    <row r="103" spans="1:10" x14ac:dyDescent="0.3">
      <c r="A103" s="383" t="s">
        <v>41</v>
      </c>
      <c r="B103" s="385">
        <v>1.1212895468999999</v>
      </c>
      <c r="C103" s="385">
        <v>1.1238330248999999</v>
      </c>
      <c r="D103" s="385">
        <v>-0.22632169936689372</v>
      </c>
      <c r="E103" s="385">
        <v>1.0933506205000001</v>
      </c>
      <c r="F103" s="385">
        <v>1.0940858792000001</v>
      </c>
      <c r="G103" s="385">
        <v>-6.7203015227434992E-2</v>
      </c>
      <c r="H103" s="385">
        <v>1.1087741133</v>
      </c>
      <c r="I103" s="385">
        <v>1.1108282024</v>
      </c>
      <c r="J103" s="385">
        <v>-0.18491510168378023</v>
      </c>
    </row>
    <row r="104" spans="1:10" x14ac:dyDescent="0.3">
      <c r="A104" s="383" t="s">
        <v>42</v>
      </c>
      <c r="B104" s="385">
        <v>3624.1936325000001</v>
      </c>
      <c r="C104" s="385">
        <v>3391.6070186000002</v>
      </c>
      <c r="D104" s="385">
        <v>6.8577111860090412</v>
      </c>
      <c r="E104" s="385">
        <v>2343.1827413999999</v>
      </c>
      <c r="F104" s="385">
        <v>2266.3933105999999</v>
      </c>
      <c r="G104" s="385">
        <v>3.3881776142231423</v>
      </c>
      <c r="H104" s="385">
        <v>3058.3383333000002</v>
      </c>
      <c r="I104" s="385">
        <v>2907.1015787000001</v>
      </c>
      <c r="J104" s="385">
        <v>5.2023209545925209</v>
      </c>
    </row>
    <row r="105" spans="1:10" x14ac:dyDescent="0.3">
      <c r="A105" s="383" t="s">
        <v>43</v>
      </c>
      <c r="B105" s="385">
        <v>1063.3923996000001</v>
      </c>
      <c r="C105" s="385">
        <v>1058.5040167</v>
      </c>
      <c r="D105" s="385">
        <v>0.46181996694165672</v>
      </c>
      <c r="E105" s="385">
        <v>1933.1282381999999</v>
      </c>
      <c r="F105" s="385">
        <v>1835.1119498</v>
      </c>
      <c r="G105" s="385">
        <v>5.3411612523520446</v>
      </c>
      <c r="H105" s="385">
        <v>1447.5769811</v>
      </c>
      <c r="I105" s="385">
        <v>1392.9033984</v>
      </c>
      <c r="J105" s="385">
        <v>3.9251525097004247</v>
      </c>
    </row>
    <row r="106" spans="1:10" x14ac:dyDescent="0.3">
      <c r="A106" s="383" t="s">
        <v>44</v>
      </c>
      <c r="B106" s="385">
        <v>1676.5182990000001</v>
      </c>
      <c r="C106" s="385">
        <v>1542.8742457999999</v>
      </c>
      <c r="D106" s="385">
        <v>8.6620185386984581</v>
      </c>
      <c r="E106" s="385">
        <v>174.86041208</v>
      </c>
      <c r="F106" s="385">
        <v>175.05626984</v>
      </c>
      <c r="G106" s="385">
        <v>-0.11188274500479878</v>
      </c>
      <c r="H106" s="385">
        <v>1013.1975742</v>
      </c>
      <c r="I106" s="385">
        <v>953.90590540000005</v>
      </c>
      <c r="J106" s="385">
        <v>6.2156726847326871</v>
      </c>
    </row>
    <row r="107" spans="1:10" s="388" customFormat="1" x14ac:dyDescent="0.3">
      <c r="A107" s="387" t="s">
        <v>45</v>
      </c>
      <c r="B107" s="386">
        <v>2739.9106987</v>
      </c>
      <c r="C107" s="386">
        <v>2601.3782624999999</v>
      </c>
      <c r="D107" s="386">
        <v>5.3253476511665232</v>
      </c>
      <c r="E107" s="386">
        <v>2107.9886502999998</v>
      </c>
      <c r="F107" s="386">
        <v>2010.1682195999999</v>
      </c>
      <c r="G107" s="386">
        <v>4.8662808289479775</v>
      </c>
      <c r="H107" s="386">
        <v>2460.7745553</v>
      </c>
      <c r="I107" s="386">
        <v>2346.8093038000002</v>
      </c>
      <c r="J107" s="386">
        <v>4.8561786130413287</v>
      </c>
    </row>
    <row r="108" spans="1:10" x14ac:dyDescent="0.3">
      <c r="A108" s="461" t="s">
        <v>46</v>
      </c>
      <c r="B108" s="386"/>
      <c r="C108" s="386"/>
      <c r="D108" s="386" t="s">
        <v>47</v>
      </c>
      <c r="E108" s="386"/>
      <c r="F108" s="386"/>
      <c r="G108" s="386" t="s">
        <v>47</v>
      </c>
      <c r="H108" s="386"/>
      <c r="I108" s="386"/>
      <c r="J108" s="386" t="s">
        <v>47</v>
      </c>
    </row>
    <row r="109" spans="1:10" x14ac:dyDescent="0.3">
      <c r="A109" s="383" t="s">
        <v>40</v>
      </c>
      <c r="B109" s="385">
        <v>0.11627443630000001</v>
      </c>
      <c r="C109" s="385">
        <v>0.1166964545</v>
      </c>
      <c r="D109" s="385">
        <v>-0.36163755086492388</v>
      </c>
      <c r="E109" s="385">
        <v>0.4460128988</v>
      </c>
      <c r="F109" s="385">
        <v>0.39203033780000002</v>
      </c>
      <c r="G109" s="385">
        <v>13.769995787300516</v>
      </c>
      <c r="H109" s="385">
        <v>0.27722384550000001</v>
      </c>
      <c r="I109" s="385">
        <v>0.25339206359999999</v>
      </c>
      <c r="J109" s="385">
        <v>9.405101944163663</v>
      </c>
    </row>
    <row r="110" spans="1:10" x14ac:dyDescent="0.3">
      <c r="A110" s="383" t="s">
        <v>41</v>
      </c>
      <c r="B110" s="385">
        <v>1.0782396087999999</v>
      </c>
      <c r="C110" s="385">
        <v>1.0876712329</v>
      </c>
      <c r="D110" s="385">
        <v>-0.8671392434323244</v>
      </c>
      <c r="E110" s="385">
        <v>1.0581550801999999</v>
      </c>
      <c r="F110" s="385">
        <v>1.0882838284</v>
      </c>
      <c r="G110" s="385">
        <v>-2.7684642015029737</v>
      </c>
      <c r="H110" s="385">
        <v>1.0624671915999999</v>
      </c>
      <c r="I110" s="385">
        <v>1.0881420419000001</v>
      </c>
      <c r="J110" s="385">
        <v>-2.3595127576515162</v>
      </c>
    </row>
    <row r="111" spans="1:10" x14ac:dyDescent="0.3">
      <c r="A111" s="383" t="s">
        <v>42</v>
      </c>
      <c r="B111" s="385">
        <v>3685.2628798000001</v>
      </c>
      <c r="C111" s="385">
        <v>3821.7112846</v>
      </c>
      <c r="D111" s="385">
        <v>-3.5703483240566491</v>
      </c>
      <c r="E111" s="385">
        <v>4082.3603917</v>
      </c>
      <c r="F111" s="385">
        <v>3718.7877938000001</v>
      </c>
      <c r="G111" s="385">
        <v>9.776642768004983</v>
      </c>
      <c r="H111" s="385">
        <v>3995.8386512000002</v>
      </c>
      <c r="I111" s="385">
        <v>3742.5993472999999</v>
      </c>
      <c r="J111" s="385">
        <v>6.7664016476327582</v>
      </c>
    </row>
    <row r="112" spans="1:10" x14ac:dyDescent="0.3">
      <c r="A112" s="383" t="s">
        <v>43</v>
      </c>
      <c r="B112" s="385">
        <v>2516.199932</v>
      </c>
      <c r="C112" s="385">
        <v>2451.4131234000001</v>
      </c>
      <c r="D112" s="385">
        <v>2.6428351868388322</v>
      </c>
      <c r="E112" s="385">
        <v>3963.3702148000002</v>
      </c>
      <c r="F112" s="385">
        <v>3604.2671568999999</v>
      </c>
      <c r="G112" s="385">
        <v>9.9632752586759299</v>
      </c>
      <c r="H112" s="385">
        <v>3648.0529743000002</v>
      </c>
      <c r="I112" s="385">
        <v>3337.5520921000002</v>
      </c>
      <c r="J112" s="385">
        <v>9.3032520132032346</v>
      </c>
    </row>
    <row r="113" spans="1:10" x14ac:dyDescent="0.3">
      <c r="A113" s="383" t="s">
        <v>44</v>
      </c>
      <c r="B113" s="385">
        <v>324.41931972999998</v>
      </c>
      <c r="C113" s="385">
        <v>426.71730479000001</v>
      </c>
      <c r="D113" s="385">
        <v>-23.9732450293629</v>
      </c>
      <c r="E113" s="385">
        <v>0.73554011370000005</v>
      </c>
      <c r="F113" s="385">
        <v>1.6483548143</v>
      </c>
      <c r="G113" s="385">
        <v>-55.377318807883071</v>
      </c>
      <c r="H113" s="385">
        <v>71.261501976000005</v>
      </c>
      <c r="I113" s="385">
        <v>99.988898601000002</v>
      </c>
      <c r="J113" s="385">
        <v>-28.730586122000435</v>
      </c>
    </row>
    <row r="114" spans="1:10" s="388" customFormat="1" x14ac:dyDescent="0.3">
      <c r="A114" s="387" t="s">
        <v>45</v>
      </c>
      <c r="B114" s="386">
        <v>2840.6192516999999</v>
      </c>
      <c r="C114" s="386">
        <v>2878.1304282000001</v>
      </c>
      <c r="D114" s="386">
        <v>-1.3033174637419043</v>
      </c>
      <c r="E114" s="386">
        <v>3964.1057549000002</v>
      </c>
      <c r="F114" s="386">
        <v>3605.9155117999999</v>
      </c>
      <c r="G114" s="386">
        <v>9.9334064241898723</v>
      </c>
      <c r="H114" s="386">
        <v>3719.3144763</v>
      </c>
      <c r="I114" s="386">
        <v>3437.5409906999998</v>
      </c>
      <c r="J114" s="386">
        <v>8.1969491087471091</v>
      </c>
    </row>
    <row r="115" spans="1:10" x14ac:dyDescent="0.3">
      <c r="A115" s="384" t="s">
        <v>56</v>
      </c>
      <c r="B115" s="385"/>
      <c r="C115" s="385"/>
      <c r="D115" s="385" t="s">
        <v>47</v>
      </c>
      <c r="E115" s="385"/>
      <c r="F115" s="385"/>
      <c r="G115" s="385" t="s">
        <v>47</v>
      </c>
      <c r="H115" s="385"/>
      <c r="I115" s="385"/>
      <c r="J115" s="385" t="s">
        <v>47</v>
      </c>
    </row>
    <row r="116" spans="1:10" x14ac:dyDescent="0.3">
      <c r="A116" s="461" t="s">
        <v>39</v>
      </c>
      <c r="B116" s="386"/>
      <c r="C116" s="386"/>
      <c r="D116" s="386" t="s">
        <v>47</v>
      </c>
      <c r="E116" s="386"/>
      <c r="F116" s="386"/>
      <c r="G116" s="386" t="s">
        <v>47</v>
      </c>
      <c r="H116" s="386"/>
      <c r="I116" s="386"/>
      <c r="J116" s="386" t="s">
        <v>47</v>
      </c>
    </row>
    <row r="117" spans="1:10" x14ac:dyDescent="0.3">
      <c r="A117" s="383" t="s">
        <v>40</v>
      </c>
      <c r="B117" s="385">
        <v>1.0763722818000001</v>
      </c>
      <c r="C117" s="385">
        <v>1.0835581907</v>
      </c>
      <c r="D117" s="385">
        <v>-0.66317701824187836</v>
      </c>
      <c r="E117" s="385">
        <v>0.51074836260000001</v>
      </c>
      <c r="F117" s="385">
        <v>0.47471691459999998</v>
      </c>
      <c r="G117" s="385">
        <v>7.5900914612154535</v>
      </c>
      <c r="H117" s="385">
        <v>0.82940030519999997</v>
      </c>
      <c r="I117" s="385">
        <v>0.82269112779999998</v>
      </c>
      <c r="J117" s="385">
        <v>0.81551595407882704</v>
      </c>
    </row>
    <row r="118" spans="1:10" x14ac:dyDescent="0.3">
      <c r="A118" s="383" t="s">
        <v>41</v>
      </c>
      <c r="B118" s="385">
        <v>2.1654091700999998</v>
      </c>
      <c r="C118" s="385">
        <v>2.1980293663000001</v>
      </c>
      <c r="D118" s="385">
        <v>-1.4840655316134765</v>
      </c>
      <c r="E118" s="385">
        <v>1.9121514991999999</v>
      </c>
      <c r="F118" s="385">
        <v>1.875</v>
      </c>
      <c r="G118" s="385">
        <v>1.9814132906666559</v>
      </c>
      <c r="H118" s="385">
        <v>2.0973125883999999</v>
      </c>
      <c r="I118" s="385">
        <v>2.1051762114999999</v>
      </c>
      <c r="J118" s="385">
        <v>-0.37353752417699226</v>
      </c>
    </row>
    <row r="119" spans="1:10" x14ac:dyDescent="0.3">
      <c r="A119" s="383" t="s">
        <v>42</v>
      </c>
      <c r="B119" s="385">
        <v>5452.7336218999999</v>
      </c>
      <c r="C119" s="385">
        <v>5098.5052211000002</v>
      </c>
      <c r="D119" s="385">
        <v>6.9476912435832539</v>
      </c>
      <c r="E119" s="385">
        <v>2881.7829628999998</v>
      </c>
      <c r="F119" s="385">
        <v>3028.5794125000002</v>
      </c>
      <c r="G119" s="385">
        <v>-4.8470398033520379</v>
      </c>
      <c r="H119" s="385">
        <v>4822.4796667999999</v>
      </c>
      <c r="I119" s="385">
        <v>4568.5706448000001</v>
      </c>
      <c r="J119" s="385">
        <v>5.5577343931192624</v>
      </c>
    </row>
    <row r="120" spans="1:10" x14ac:dyDescent="0.3">
      <c r="A120" s="383" t="s">
        <v>43</v>
      </c>
      <c r="B120" s="385">
        <v>1121.4217269999999</v>
      </c>
      <c r="C120" s="385">
        <v>1137.2830122</v>
      </c>
      <c r="D120" s="385">
        <v>-1.3946647430631565</v>
      </c>
      <c r="E120" s="385">
        <v>1243.2678569</v>
      </c>
      <c r="F120" s="385">
        <v>1311.3378212</v>
      </c>
      <c r="G120" s="385">
        <v>-5.1908793599584779</v>
      </c>
      <c r="H120" s="385">
        <v>1151.2916138000001</v>
      </c>
      <c r="I120" s="385">
        <v>1181.8438661</v>
      </c>
      <c r="J120" s="385">
        <v>-2.5851343968827489</v>
      </c>
    </row>
    <row r="121" spans="1:10" x14ac:dyDescent="0.3">
      <c r="A121" s="383" t="s">
        <v>44</v>
      </c>
      <c r="B121" s="385">
        <v>1177.6239355</v>
      </c>
      <c r="C121" s="385">
        <v>1099.0862907999999</v>
      </c>
      <c r="D121" s="385">
        <v>7.1457214376529299</v>
      </c>
      <c r="E121" s="385">
        <v>264.98171664</v>
      </c>
      <c r="F121" s="385">
        <v>268.57657216000001</v>
      </c>
      <c r="G121" s="385">
        <v>-1.3384843998449858</v>
      </c>
      <c r="H121" s="385">
        <v>953.89487793000001</v>
      </c>
      <c r="I121" s="385">
        <v>886.46233389999998</v>
      </c>
      <c r="J121" s="385">
        <v>7.6069271588032228</v>
      </c>
    </row>
    <row r="122" spans="1:10" s="388" customFormat="1" x14ac:dyDescent="0.3">
      <c r="A122" s="387" t="s">
        <v>45</v>
      </c>
      <c r="B122" s="386">
        <v>2299.0456625000002</v>
      </c>
      <c r="C122" s="386">
        <v>2236.3693029999999</v>
      </c>
      <c r="D122" s="386">
        <v>2.8025943396702058</v>
      </c>
      <c r="E122" s="386">
        <v>1508.2495736000001</v>
      </c>
      <c r="F122" s="386">
        <v>1579.9143934000001</v>
      </c>
      <c r="G122" s="386">
        <v>-4.5359938550706076</v>
      </c>
      <c r="H122" s="386">
        <v>2105.1864918000001</v>
      </c>
      <c r="I122" s="386">
        <v>2068.3062</v>
      </c>
      <c r="J122" s="386">
        <v>1.7831156624681599</v>
      </c>
    </row>
    <row r="123" spans="1:10" s="388" customFormat="1" x14ac:dyDescent="0.3">
      <c r="A123" s="393"/>
      <c r="B123" s="394"/>
      <c r="C123" s="394"/>
      <c r="D123" s="394"/>
      <c r="E123" s="394"/>
      <c r="F123" s="394"/>
      <c r="G123" s="394"/>
      <c r="H123" s="394"/>
      <c r="I123" s="394"/>
      <c r="J123" s="394"/>
    </row>
    <row r="124" spans="1:10" s="388" customFormat="1" x14ac:dyDescent="0.3">
      <c r="A124" s="389"/>
      <c r="B124" s="390"/>
      <c r="C124" s="390"/>
      <c r="D124" s="390"/>
      <c r="E124" s="390"/>
      <c r="F124" s="390"/>
      <c r="G124" s="390"/>
      <c r="H124" s="390"/>
      <c r="I124" s="390"/>
      <c r="J124" s="390"/>
    </row>
    <row r="125" spans="1:10" x14ac:dyDescent="0.3">
      <c r="A125" s="462" t="s">
        <v>46</v>
      </c>
      <c r="B125" s="457"/>
      <c r="C125" s="457"/>
      <c r="D125" s="457" t="s">
        <v>47</v>
      </c>
      <c r="E125" s="457"/>
      <c r="F125" s="457"/>
      <c r="G125" s="457" t="s">
        <v>47</v>
      </c>
      <c r="H125" s="457"/>
      <c r="I125" s="457"/>
      <c r="J125" s="457" t="s">
        <v>47</v>
      </c>
    </row>
    <row r="126" spans="1:10" x14ac:dyDescent="0.3">
      <c r="A126" s="383" t="s">
        <v>40</v>
      </c>
      <c r="B126" s="385">
        <v>1.69368191E-2</v>
      </c>
      <c r="C126" s="385">
        <v>1.02500219E-2</v>
      </c>
      <c r="D126" s="385">
        <v>65.236906469438878</v>
      </c>
      <c r="E126" s="385">
        <v>1.7428375100000001E-2</v>
      </c>
      <c r="F126" s="385">
        <v>2.0091439700000002E-2</v>
      </c>
      <c r="G126" s="385">
        <v>-13.254722607061353</v>
      </c>
      <c r="H126" s="385">
        <v>1.71584376E-2</v>
      </c>
      <c r="I126" s="385">
        <v>1.48294588E-2</v>
      </c>
      <c r="J126" s="385">
        <v>15.705082912398648</v>
      </c>
    </row>
    <row r="127" spans="1:10" x14ac:dyDescent="0.3">
      <c r="A127" s="383" t="s">
        <v>41</v>
      </c>
      <c r="B127" s="385">
        <v>1.4827586207000001</v>
      </c>
      <c r="C127" s="385">
        <v>1.9411764706000001</v>
      </c>
      <c r="D127" s="385">
        <v>-23.615464994705359</v>
      </c>
      <c r="E127" s="385">
        <v>1.7346938776</v>
      </c>
      <c r="F127" s="385">
        <v>1.5166666666999999</v>
      </c>
      <c r="G127" s="385">
        <v>14.375420498585157</v>
      </c>
      <c r="H127" s="385">
        <v>1.5981308410999999</v>
      </c>
      <c r="I127" s="385">
        <v>1.6702127659999999</v>
      </c>
      <c r="J127" s="385">
        <v>-4.3157330830747576</v>
      </c>
    </row>
    <row r="128" spans="1:10" x14ac:dyDescent="0.3">
      <c r="A128" s="383" t="s">
        <v>42</v>
      </c>
      <c r="B128" s="385">
        <v>8287.8486047000006</v>
      </c>
      <c r="C128" s="385">
        <v>8968.4404544999998</v>
      </c>
      <c r="D128" s="385">
        <v>-7.588742471479593</v>
      </c>
      <c r="E128" s="385">
        <v>8175.9911764999997</v>
      </c>
      <c r="F128" s="385">
        <v>6135.8435165000001</v>
      </c>
      <c r="G128" s="385">
        <v>33.249669006613416</v>
      </c>
      <c r="H128" s="385">
        <v>8232.2469591000008</v>
      </c>
      <c r="I128" s="385">
        <v>7326.6167515999996</v>
      </c>
      <c r="J128" s="385">
        <v>12.360824077528388</v>
      </c>
    </row>
    <row r="129" spans="1:10" x14ac:dyDescent="0.3">
      <c r="A129" s="383" t="s">
        <v>43</v>
      </c>
      <c r="B129" s="385">
        <v>4041.1023255999999</v>
      </c>
      <c r="C129" s="385">
        <v>5946.3407576</v>
      </c>
      <c r="D129" s="385">
        <v>-32.040518861367318</v>
      </c>
      <c r="E129" s="385">
        <v>5261.5958823999999</v>
      </c>
      <c r="F129" s="385">
        <v>4227.7091209</v>
      </c>
      <c r="G129" s="385">
        <v>24.455011731741493</v>
      </c>
      <c r="H129" s="385">
        <v>4647.7804094000003</v>
      </c>
      <c r="I129" s="385">
        <v>4950.1912101999997</v>
      </c>
      <c r="J129" s="385">
        <v>-6.1090731238194191</v>
      </c>
    </row>
    <row r="130" spans="1:10" x14ac:dyDescent="0.3">
      <c r="A130" s="383" t="s">
        <v>44</v>
      </c>
      <c r="B130" s="385">
        <v>38.689069766999999</v>
      </c>
      <c r="C130" s="385" t="s">
        <v>182</v>
      </c>
      <c r="D130" s="385" t="s">
        <v>182</v>
      </c>
      <c r="E130" s="385">
        <v>30.224117647</v>
      </c>
      <c r="F130" s="385">
        <v>105.28626374</v>
      </c>
      <c r="G130" s="385">
        <v>-71.293389495103384</v>
      </c>
      <c r="H130" s="385">
        <v>34.481345029000003</v>
      </c>
      <c r="I130" s="385">
        <v>61.025796178</v>
      </c>
      <c r="J130" s="385">
        <v>-43.497099278434916</v>
      </c>
    </row>
    <row r="131" spans="1:10" s="388" customFormat="1" x14ac:dyDescent="0.3">
      <c r="A131" s="387" t="s">
        <v>45</v>
      </c>
      <c r="B131" s="386">
        <v>4079.7913953000002</v>
      </c>
      <c r="C131" s="386">
        <v>5946.3407576</v>
      </c>
      <c r="D131" s="386">
        <v>-31.389882255139323</v>
      </c>
      <c r="E131" s="386">
        <v>5291.82</v>
      </c>
      <c r="F131" s="386">
        <v>4332.9953845999999</v>
      </c>
      <c r="G131" s="386">
        <v>22.128447650966375</v>
      </c>
      <c r="H131" s="386">
        <v>4682.2617544000004</v>
      </c>
      <c r="I131" s="386">
        <v>5011.2170064000002</v>
      </c>
      <c r="J131" s="386">
        <v>-6.5643785048597909</v>
      </c>
    </row>
    <row r="132" spans="1:10" x14ac:dyDescent="0.3">
      <c r="A132" s="384" t="s">
        <v>57</v>
      </c>
      <c r="B132" s="385"/>
      <c r="C132" s="385"/>
      <c r="D132" s="385" t="s">
        <v>47</v>
      </c>
      <c r="E132" s="385"/>
      <c r="F132" s="385"/>
      <c r="G132" s="385" t="s">
        <v>47</v>
      </c>
      <c r="H132" s="385"/>
      <c r="I132" s="385"/>
      <c r="J132" s="385" t="s">
        <v>47</v>
      </c>
    </row>
    <row r="133" spans="1:10" x14ac:dyDescent="0.3">
      <c r="A133" s="461" t="s">
        <v>39</v>
      </c>
      <c r="B133" s="386"/>
      <c r="C133" s="386"/>
      <c r="D133" s="386" t="s">
        <v>47</v>
      </c>
      <c r="E133" s="386"/>
      <c r="F133" s="386"/>
      <c r="G133" s="386" t="s">
        <v>47</v>
      </c>
      <c r="H133" s="386"/>
      <c r="I133" s="386"/>
      <c r="J133" s="386" t="s">
        <v>47</v>
      </c>
    </row>
    <row r="134" spans="1:10" x14ac:dyDescent="0.3">
      <c r="A134" s="383" t="s">
        <v>40</v>
      </c>
      <c r="B134" s="385">
        <v>7.8455024357000003</v>
      </c>
      <c r="C134" s="385">
        <v>7.7010925738999996</v>
      </c>
      <c r="D134" s="385">
        <v>1.8751866753222046</v>
      </c>
      <c r="E134" s="385">
        <v>35.836099931</v>
      </c>
      <c r="F134" s="385">
        <v>36.416911749</v>
      </c>
      <c r="G134" s="385">
        <v>-1.5948958604814933</v>
      </c>
      <c r="H134" s="385">
        <v>20.361654699999999</v>
      </c>
      <c r="I134" s="385">
        <v>20.434706178999999</v>
      </c>
      <c r="J134" s="385">
        <v>-0.35748729812945523</v>
      </c>
    </row>
    <row r="135" spans="1:10" x14ac:dyDescent="0.3">
      <c r="A135" s="383" t="s">
        <v>41</v>
      </c>
      <c r="B135" s="385">
        <v>1.3626711965</v>
      </c>
      <c r="C135" s="385">
        <v>1.3553429201</v>
      </c>
      <c r="D135" s="385">
        <v>0.54069536877496827</v>
      </c>
      <c r="E135" s="385">
        <v>1.3317671739000001</v>
      </c>
      <c r="F135" s="385">
        <v>1.3534192341</v>
      </c>
      <c r="G135" s="385">
        <v>-1.5998043809683393</v>
      </c>
      <c r="H135" s="385">
        <v>1.3383502007000001</v>
      </c>
      <c r="I135" s="385">
        <v>1.3538219877</v>
      </c>
      <c r="J135" s="385">
        <v>-1.1428228482449732</v>
      </c>
    </row>
    <row r="136" spans="1:10" x14ac:dyDescent="0.3">
      <c r="A136" s="383" t="s">
        <v>42</v>
      </c>
      <c r="B136" s="385">
        <v>792.25869828999998</v>
      </c>
      <c r="C136" s="385">
        <v>780.03589021000005</v>
      </c>
      <c r="D136" s="385">
        <v>1.5669545765015114</v>
      </c>
      <c r="E136" s="385">
        <v>970.62171728999999</v>
      </c>
      <c r="F136" s="385">
        <v>961.30341957999997</v>
      </c>
      <c r="G136" s="385">
        <v>0.96933991081309401</v>
      </c>
      <c r="H136" s="385">
        <v>931.93723982999995</v>
      </c>
      <c r="I136" s="385">
        <v>923.30960033999997</v>
      </c>
      <c r="J136" s="385">
        <v>0.93442540690824583</v>
      </c>
    </row>
    <row r="137" spans="1:10" x14ac:dyDescent="0.3">
      <c r="A137" s="383" t="s">
        <v>43</v>
      </c>
      <c r="B137" s="385">
        <v>422.77889637999999</v>
      </c>
      <c r="C137" s="385">
        <v>422.14796667000002</v>
      </c>
      <c r="D137" s="385">
        <v>0.14945700555586416</v>
      </c>
      <c r="E137" s="385">
        <v>924.84198129000004</v>
      </c>
      <c r="F137" s="385">
        <v>918.14989389000004</v>
      </c>
      <c r="G137" s="385">
        <v>0.72886654396342454</v>
      </c>
      <c r="H137" s="385">
        <v>815.95142653000005</v>
      </c>
      <c r="I137" s="385">
        <v>814.18749293999997</v>
      </c>
      <c r="J137" s="385">
        <v>0.21664955618889703</v>
      </c>
    </row>
    <row r="138" spans="1:10" x14ac:dyDescent="0.3">
      <c r="A138" s="383" t="s">
        <v>44</v>
      </c>
      <c r="B138" s="385">
        <v>325.64232762</v>
      </c>
      <c r="C138" s="385">
        <v>311.14319</v>
      </c>
      <c r="D138" s="385">
        <v>4.6599566006892301</v>
      </c>
      <c r="E138" s="385">
        <v>20.665673665</v>
      </c>
      <c r="F138" s="385">
        <v>17.696273953999999</v>
      </c>
      <c r="G138" s="385">
        <v>16.779801887779943</v>
      </c>
      <c r="H138" s="385">
        <v>86.810901298999994</v>
      </c>
      <c r="I138" s="385">
        <v>79.202982435999999</v>
      </c>
      <c r="J138" s="385">
        <v>9.6055964422142601</v>
      </c>
    </row>
    <row r="139" spans="1:10" s="388" customFormat="1" x14ac:dyDescent="0.3">
      <c r="A139" s="387" t="s">
        <v>45</v>
      </c>
      <c r="B139" s="386">
        <v>748.42122400000005</v>
      </c>
      <c r="C139" s="386">
        <v>733.29115665999996</v>
      </c>
      <c r="D139" s="386">
        <v>2.0633096693698949</v>
      </c>
      <c r="E139" s="386">
        <v>945.50765495999997</v>
      </c>
      <c r="F139" s="386">
        <v>935.84616785000003</v>
      </c>
      <c r="G139" s="386">
        <v>1.0323798335570622</v>
      </c>
      <c r="H139" s="386">
        <v>902.76232783</v>
      </c>
      <c r="I139" s="386">
        <v>893.39047536999999</v>
      </c>
      <c r="J139" s="386">
        <v>1.0490208613561425</v>
      </c>
    </row>
    <row r="140" spans="1:10" x14ac:dyDescent="0.3">
      <c r="A140" s="461" t="s">
        <v>46</v>
      </c>
      <c r="B140" s="386"/>
      <c r="C140" s="386"/>
      <c r="D140" s="386" t="s">
        <v>47</v>
      </c>
      <c r="E140" s="386"/>
      <c r="F140" s="386"/>
      <c r="G140" s="386" t="s">
        <v>47</v>
      </c>
      <c r="H140" s="386"/>
      <c r="I140" s="386"/>
      <c r="J140" s="386" t="s">
        <v>47</v>
      </c>
    </row>
    <row r="141" spans="1:10" x14ac:dyDescent="0.3">
      <c r="A141" s="383" t="s">
        <v>40</v>
      </c>
      <c r="B141" s="385" t="s">
        <v>182</v>
      </c>
      <c r="C141" s="385">
        <v>6.4507760000000001E-3</v>
      </c>
      <c r="D141" s="385">
        <v>-58.722539737854795</v>
      </c>
      <c r="E141" s="385">
        <v>9.9062657100000007E-2</v>
      </c>
      <c r="F141" s="385">
        <v>0.1241577574</v>
      </c>
      <c r="G141" s="385">
        <v>-20.212269314071861</v>
      </c>
      <c r="H141" s="385">
        <v>5.0811712199999998E-2</v>
      </c>
      <c r="I141" s="385">
        <v>5.9882682800000003E-2</v>
      </c>
      <c r="J141" s="385">
        <v>-15.14790282575651</v>
      </c>
    </row>
    <row r="142" spans="1:10" x14ac:dyDescent="0.3">
      <c r="A142" s="383" t="s">
        <v>41</v>
      </c>
      <c r="B142" s="385">
        <v>1</v>
      </c>
      <c r="C142" s="385">
        <v>1</v>
      </c>
      <c r="D142" s="385" t="s">
        <v>182</v>
      </c>
      <c r="E142" s="385">
        <v>1.0976430976</v>
      </c>
      <c r="F142" s="385">
        <v>1.0756578947</v>
      </c>
      <c r="G142" s="385">
        <v>2.0438843063697032</v>
      </c>
      <c r="H142" s="385">
        <v>1.0950819672000001</v>
      </c>
      <c r="I142" s="385">
        <v>1.0712074303000001</v>
      </c>
      <c r="J142" s="385">
        <v>2.2287501210959348</v>
      </c>
    </row>
    <row r="143" spans="1:10" x14ac:dyDescent="0.3">
      <c r="A143" s="383" t="s">
        <v>42</v>
      </c>
      <c r="B143" s="385">
        <v>1225.06</v>
      </c>
      <c r="C143" s="385">
        <v>999.51263157999995</v>
      </c>
      <c r="D143" s="385">
        <v>22.565734668451508</v>
      </c>
      <c r="E143" s="385">
        <v>963.56938649999995</v>
      </c>
      <c r="F143" s="385">
        <v>1016.8508257</v>
      </c>
      <c r="G143" s="385">
        <v>-5.2398481520945843</v>
      </c>
      <c r="H143" s="385">
        <v>969.83263473</v>
      </c>
      <c r="I143" s="385">
        <v>1015.8987283</v>
      </c>
      <c r="J143" s="385">
        <v>-4.5345163141494282</v>
      </c>
    </row>
    <row r="144" spans="1:10" x14ac:dyDescent="0.3">
      <c r="A144" s="383" t="s">
        <v>43</v>
      </c>
      <c r="B144" s="385">
        <v>877.5</v>
      </c>
      <c r="C144" s="385">
        <v>756.05789474000005</v>
      </c>
      <c r="D144" s="385">
        <v>16.062540462164286</v>
      </c>
      <c r="E144" s="385">
        <v>948.36938650000002</v>
      </c>
      <c r="F144" s="385">
        <v>1001.8129969</v>
      </c>
      <c r="G144" s="385">
        <v>-5.3346892649002715</v>
      </c>
      <c r="H144" s="385">
        <v>946.67191617000003</v>
      </c>
      <c r="I144" s="385">
        <v>988.31777456999998</v>
      </c>
      <c r="J144" s="385">
        <v>-4.213812548106743</v>
      </c>
    </row>
    <row r="145" spans="1:10" x14ac:dyDescent="0.3">
      <c r="A145" s="383" t="s">
        <v>44</v>
      </c>
      <c r="B145" s="385" t="s">
        <v>182</v>
      </c>
      <c r="C145" s="385">
        <v>234.82105263</v>
      </c>
      <c r="D145" s="385">
        <v>-100</v>
      </c>
      <c r="E145" s="385">
        <v>1.3758895706000001</v>
      </c>
      <c r="F145" s="385" t="s">
        <v>182</v>
      </c>
      <c r="G145" s="385" t="s">
        <v>182</v>
      </c>
      <c r="H145" s="385">
        <v>1.3429341317000001</v>
      </c>
      <c r="I145" s="385">
        <v>12.894797688000001</v>
      </c>
      <c r="J145" s="385">
        <v>-89.585457917267334</v>
      </c>
    </row>
    <row r="146" spans="1:10" s="388" customFormat="1" x14ac:dyDescent="0.3">
      <c r="A146" s="387" t="s">
        <v>45</v>
      </c>
      <c r="B146" s="386">
        <v>877.5</v>
      </c>
      <c r="C146" s="386">
        <v>990.87894736999999</v>
      </c>
      <c r="D146" s="386">
        <v>-11.442260194439635</v>
      </c>
      <c r="E146" s="386">
        <v>949.74527607000005</v>
      </c>
      <c r="F146" s="386">
        <v>1001.8129969</v>
      </c>
      <c r="G146" s="386">
        <v>-5.1973493048221409</v>
      </c>
      <c r="H146" s="386">
        <v>948.01485030000003</v>
      </c>
      <c r="I146" s="386">
        <v>1001.2125723</v>
      </c>
      <c r="J146" s="386">
        <v>-5.3133294039440004</v>
      </c>
    </row>
    <row r="147" spans="1:10" x14ac:dyDescent="0.3">
      <c r="A147" s="384" t="s">
        <v>58</v>
      </c>
      <c r="B147" s="385"/>
      <c r="C147" s="385"/>
      <c r="D147" s="385" t="s">
        <v>47</v>
      </c>
      <c r="E147" s="385"/>
      <c r="F147" s="385"/>
      <c r="G147" s="385" t="s">
        <v>47</v>
      </c>
      <c r="H147" s="385"/>
      <c r="I147" s="385"/>
      <c r="J147" s="385" t="s">
        <v>47</v>
      </c>
    </row>
    <row r="148" spans="1:10" x14ac:dyDescent="0.3">
      <c r="A148" s="461" t="s">
        <v>39</v>
      </c>
      <c r="B148" s="386"/>
      <c r="C148" s="386"/>
      <c r="D148" s="386" t="s">
        <v>47</v>
      </c>
      <c r="E148" s="386"/>
      <c r="F148" s="386"/>
      <c r="G148" s="386" t="s">
        <v>47</v>
      </c>
      <c r="H148" s="386"/>
      <c r="I148" s="386"/>
      <c r="J148" s="386" t="s">
        <v>47</v>
      </c>
    </row>
    <row r="149" spans="1:10" x14ac:dyDescent="0.3">
      <c r="A149" s="383" t="s">
        <v>40</v>
      </c>
      <c r="B149" s="385" t="s">
        <v>182</v>
      </c>
      <c r="C149" s="385" t="s">
        <v>182</v>
      </c>
      <c r="D149" s="385">
        <v>48.99606663834453</v>
      </c>
      <c r="E149" s="385" t="s">
        <v>182</v>
      </c>
      <c r="F149" s="385" t="s">
        <v>182</v>
      </c>
      <c r="G149" s="385">
        <v>95.076318876155213</v>
      </c>
      <c r="H149" s="385" t="s">
        <v>182</v>
      </c>
      <c r="I149" s="385" t="s">
        <v>182</v>
      </c>
      <c r="J149" s="385">
        <v>63.002174729305537</v>
      </c>
    </row>
    <row r="150" spans="1:10" x14ac:dyDescent="0.3">
      <c r="A150" s="383" t="s">
        <v>41</v>
      </c>
      <c r="B150" s="385">
        <v>1.4444444444</v>
      </c>
      <c r="C150" s="385">
        <v>1.1000000000000001</v>
      </c>
      <c r="D150" s="385">
        <v>31.313131309090902</v>
      </c>
      <c r="E150" s="385">
        <v>2.1666666666999999</v>
      </c>
      <c r="F150" s="385">
        <v>1</v>
      </c>
      <c r="G150" s="385">
        <v>116.66666666999998</v>
      </c>
      <c r="H150" s="385">
        <v>1.625</v>
      </c>
      <c r="I150" s="385">
        <v>1.0714285714</v>
      </c>
      <c r="J150" s="385">
        <v>51.666666670711116</v>
      </c>
    </row>
    <row r="151" spans="1:10" x14ac:dyDescent="0.3">
      <c r="A151" s="383" t="s">
        <v>42</v>
      </c>
      <c r="B151" s="385">
        <v>775.67692308000005</v>
      </c>
      <c r="C151" s="385">
        <v>931.81818181999995</v>
      </c>
      <c r="D151" s="385">
        <v>-16.756622889138029</v>
      </c>
      <c r="E151" s="385">
        <v>992.69230769000001</v>
      </c>
      <c r="F151" s="385">
        <v>491.25</v>
      </c>
      <c r="G151" s="385">
        <v>102.07477001323157</v>
      </c>
      <c r="H151" s="385">
        <v>848.01538461999996</v>
      </c>
      <c r="I151" s="385">
        <v>814.33333332999996</v>
      </c>
      <c r="J151" s="385">
        <v>4.136150383561743</v>
      </c>
    </row>
    <row r="152" spans="1:10" x14ac:dyDescent="0.3">
      <c r="A152" s="383" t="s">
        <v>43</v>
      </c>
      <c r="B152" s="385">
        <v>154.95769231</v>
      </c>
      <c r="C152" s="385">
        <v>141.09090909</v>
      </c>
      <c r="D152" s="385">
        <v>9.8282613028983778</v>
      </c>
      <c r="E152" s="385">
        <v>373.49923077</v>
      </c>
      <c r="F152" s="385">
        <v>259.75</v>
      </c>
      <c r="G152" s="385">
        <v>43.791811653513001</v>
      </c>
      <c r="H152" s="385">
        <v>227.80487178999999</v>
      </c>
      <c r="I152" s="385">
        <v>172.73333332999999</v>
      </c>
      <c r="J152" s="385">
        <v>31.882403586103479</v>
      </c>
    </row>
    <row r="153" spans="1:10" x14ac:dyDescent="0.3">
      <c r="A153" s="383" t="s">
        <v>44</v>
      </c>
      <c r="B153" s="385">
        <v>262.85384614999998</v>
      </c>
      <c r="C153" s="385">
        <v>360.12727273000002</v>
      </c>
      <c r="D153" s="385">
        <v>-27.010846982680292</v>
      </c>
      <c r="E153" s="385">
        <v>169.32307692000001</v>
      </c>
      <c r="F153" s="385" t="s">
        <v>182</v>
      </c>
      <c r="G153" s="385" t="s">
        <v>182</v>
      </c>
      <c r="H153" s="385">
        <v>231.67692307999999</v>
      </c>
      <c r="I153" s="385">
        <v>264.09333333000001</v>
      </c>
      <c r="J153" s="385">
        <v>-12.274603770286706</v>
      </c>
    </row>
    <row r="154" spans="1:10" s="388" customFormat="1" x14ac:dyDescent="0.3">
      <c r="A154" s="387" t="s">
        <v>45</v>
      </c>
      <c r="B154" s="386">
        <v>417.81153846000001</v>
      </c>
      <c r="C154" s="386">
        <v>501.21818181999998</v>
      </c>
      <c r="D154" s="386">
        <v>-16.640785666860225</v>
      </c>
      <c r="E154" s="386">
        <v>542.82230769</v>
      </c>
      <c r="F154" s="386">
        <v>259.75</v>
      </c>
      <c r="G154" s="386">
        <v>108.97875175745911</v>
      </c>
      <c r="H154" s="386">
        <v>459.48179486999999</v>
      </c>
      <c r="I154" s="386">
        <v>436.82666667000001</v>
      </c>
      <c r="J154" s="386">
        <v>5.1862969751145682</v>
      </c>
    </row>
    <row r="155" spans="1:10" x14ac:dyDescent="0.3">
      <c r="A155" s="461" t="s">
        <v>46</v>
      </c>
      <c r="B155" s="386"/>
      <c r="C155" s="386"/>
      <c r="D155" s="386" t="s">
        <v>47</v>
      </c>
      <c r="E155" s="386"/>
      <c r="F155" s="386"/>
      <c r="G155" s="386" t="s">
        <v>47</v>
      </c>
      <c r="H155" s="386"/>
      <c r="I155" s="386"/>
      <c r="J155" s="386" t="s">
        <v>47</v>
      </c>
    </row>
    <row r="156" spans="1:10" x14ac:dyDescent="0.3">
      <c r="A156" s="383" t="s">
        <v>40</v>
      </c>
      <c r="B156" s="385" t="s">
        <v>182</v>
      </c>
      <c r="C156" s="385" t="s">
        <v>182</v>
      </c>
      <c r="D156" s="385">
        <v>-100</v>
      </c>
      <c r="E156" s="385" t="s">
        <v>182</v>
      </c>
      <c r="F156" s="385" t="s">
        <v>182</v>
      </c>
      <c r="G156" s="385" t="s">
        <v>182</v>
      </c>
      <c r="H156" s="385" t="s">
        <v>182</v>
      </c>
      <c r="I156" s="385" t="s">
        <v>182</v>
      </c>
      <c r="J156" s="385">
        <v>-100</v>
      </c>
    </row>
    <row r="157" spans="1:10" x14ac:dyDescent="0.3">
      <c r="A157" s="383" t="s">
        <v>41</v>
      </c>
      <c r="B157" s="385" t="s">
        <v>182</v>
      </c>
      <c r="C157" s="385">
        <v>1</v>
      </c>
      <c r="D157" s="385">
        <v>-100</v>
      </c>
      <c r="E157" s="385" t="s">
        <v>182</v>
      </c>
      <c r="F157" s="385" t="s">
        <v>182</v>
      </c>
      <c r="G157" s="385" t="s">
        <v>182</v>
      </c>
      <c r="H157" s="385" t="s">
        <v>182</v>
      </c>
      <c r="I157" s="385">
        <v>1</v>
      </c>
      <c r="J157" s="385">
        <v>-100</v>
      </c>
    </row>
    <row r="158" spans="1:10" x14ac:dyDescent="0.3">
      <c r="A158" s="383" t="s">
        <v>42</v>
      </c>
      <c r="B158" s="385" t="s">
        <v>182</v>
      </c>
      <c r="C158" s="385">
        <v>690</v>
      </c>
      <c r="D158" s="385">
        <v>-100</v>
      </c>
      <c r="E158" s="385" t="s">
        <v>182</v>
      </c>
      <c r="F158" s="385" t="s">
        <v>182</v>
      </c>
      <c r="G158" s="385" t="s">
        <v>182</v>
      </c>
      <c r="H158" s="385" t="s">
        <v>182</v>
      </c>
      <c r="I158" s="385">
        <v>690</v>
      </c>
      <c r="J158" s="385">
        <v>-100</v>
      </c>
    </row>
    <row r="159" spans="1:10" x14ac:dyDescent="0.3">
      <c r="A159" s="383" t="s">
        <v>43</v>
      </c>
      <c r="B159" s="385" t="s">
        <v>182</v>
      </c>
      <c r="C159" s="385">
        <v>570</v>
      </c>
      <c r="D159" s="385">
        <v>-100</v>
      </c>
      <c r="E159" s="385" t="s">
        <v>182</v>
      </c>
      <c r="F159" s="385" t="s">
        <v>182</v>
      </c>
      <c r="G159" s="385" t="s">
        <v>182</v>
      </c>
      <c r="H159" s="385" t="s">
        <v>182</v>
      </c>
      <c r="I159" s="385">
        <v>570</v>
      </c>
      <c r="J159" s="385">
        <v>-100</v>
      </c>
    </row>
    <row r="160" spans="1:10" x14ac:dyDescent="0.3">
      <c r="A160" s="383" t="s">
        <v>44</v>
      </c>
      <c r="B160" s="385" t="s">
        <v>182</v>
      </c>
      <c r="C160" s="385" t="s">
        <v>182</v>
      </c>
      <c r="D160" s="385" t="s">
        <v>47</v>
      </c>
      <c r="E160" s="385" t="s">
        <v>182</v>
      </c>
      <c r="F160" s="385" t="s">
        <v>182</v>
      </c>
      <c r="G160" s="385" t="s">
        <v>182</v>
      </c>
      <c r="H160" s="385" t="s">
        <v>182</v>
      </c>
      <c r="I160" s="385" t="s">
        <v>182</v>
      </c>
      <c r="J160" s="385" t="s">
        <v>182</v>
      </c>
    </row>
    <row r="161" spans="1:10" s="388" customFormat="1" x14ac:dyDescent="0.3">
      <c r="A161" s="387" t="s">
        <v>45</v>
      </c>
      <c r="B161" s="386" t="s">
        <v>182</v>
      </c>
      <c r="C161" s="386">
        <v>570</v>
      </c>
      <c r="D161" s="386">
        <v>-100</v>
      </c>
      <c r="E161" s="386" t="s">
        <v>182</v>
      </c>
      <c r="F161" s="386" t="s">
        <v>182</v>
      </c>
      <c r="G161" s="386" t="s">
        <v>182</v>
      </c>
      <c r="H161" s="386" t="s">
        <v>182</v>
      </c>
      <c r="I161" s="386">
        <v>570</v>
      </c>
      <c r="J161" s="386">
        <v>-100</v>
      </c>
    </row>
    <row r="162" spans="1:10" s="388" customFormat="1" x14ac:dyDescent="0.3">
      <c r="A162" s="393"/>
      <c r="B162" s="394"/>
      <c r="C162" s="394"/>
      <c r="D162" s="394"/>
      <c r="E162" s="394"/>
      <c r="F162" s="394"/>
      <c r="G162" s="394"/>
      <c r="H162" s="394"/>
      <c r="I162" s="394"/>
      <c r="J162" s="394"/>
    </row>
    <row r="163" spans="1:10" s="388" customFormat="1" x14ac:dyDescent="0.3">
      <c r="A163" s="389"/>
      <c r="B163" s="390"/>
      <c r="C163" s="390"/>
      <c r="D163" s="390"/>
      <c r="E163" s="390"/>
      <c r="F163" s="390"/>
      <c r="G163" s="390"/>
      <c r="H163" s="390"/>
      <c r="I163" s="390"/>
      <c r="J163" s="390"/>
    </row>
    <row r="164" spans="1:10" s="388" customFormat="1" x14ac:dyDescent="0.3">
      <c r="A164" s="389"/>
      <c r="B164" s="390"/>
      <c r="C164" s="390"/>
      <c r="D164" s="390"/>
      <c r="E164" s="390"/>
      <c r="F164" s="390"/>
      <c r="G164" s="390"/>
      <c r="H164" s="390"/>
      <c r="I164" s="390"/>
      <c r="J164" s="390"/>
    </row>
    <row r="165" spans="1:10" x14ac:dyDescent="0.3">
      <c r="A165" s="463" t="s">
        <v>59</v>
      </c>
      <c r="B165" s="457"/>
      <c r="C165" s="457"/>
      <c r="D165" s="457" t="s">
        <v>47</v>
      </c>
      <c r="E165" s="457"/>
      <c r="F165" s="457"/>
      <c r="G165" s="457" t="s">
        <v>47</v>
      </c>
      <c r="H165" s="457"/>
      <c r="I165" s="457"/>
      <c r="J165" s="457" t="s">
        <v>47</v>
      </c>
    </row>
    <row r="166" spans="1:10" x14ac:dyDescent="0.3">
      <c r="A166" s="384" t="s">
        <v>60</v>
      </c>
      <c r="B166" s="385"/>
      <c r="C166" s="385"/>
      <c r="D166" s="385" t="s">
        <v>47</v>
      </c>
      <c r="E166" s="385"/>
      <c r="F166" s="385"/>
      <c r="G166" s="385" t="s">
        <v>47</v>
      </c>
      <c r="H166" s="385"/>
      <c r="I166" s="385"/>
      <c r="J166" s="385" t="s">
        <v>47</v>
      </c>
    </row>
    <row r="167" spans="1:10" x14ac:dyDescent="0.3">
      <c r="A167" s="461" t="s">
        <v>39</v>
      </c>
      <c r="B167" s="386"/>
      <c r="C167" s="386"/>
      <c r="D167" s="386" t="s">
        <v>47</v>
      </c>
      <c r="E167" s="386"/>
      <c r="F167" s="386"/>
      <c r="G167" s="386" t="s">
        <v>47</v>
      </c>
      <c r="H167" s="386"/>
      <c r="I167" s="386"/>
      <c r="J167" s="386" t="s">
        <v>47</v>
      </c>
    </row>
    <row r="168" spans="1:10" x14ac:dyDescent="0.3">
      <c r="A168" s="383" t="s">
        <v>40</v>
      </c>
      <c r="B168" s="385">
        <v>10.442456025</v>
      </c>
      <c r="C168" s="385">
        <v>11.404165667999999</v>
      </c>
      <c r="D168" s="385">
        <v>-8.4329680135965432</v>
      </c>
      <c r="E168" s="385">
        <v>4.1612934548</v>
      </c>
      <c r="F168" s="385">
        <v>2.8266433368000001</v>
      </c>
      <c r="G168" s="385">
        <v>47.216785387255001</v>
      </c>
      <c r="H168" s="385">
        <v>7.6797801078000001</v>
      </c>
      <c r="I168" s="385">
        <v>7.6937361339999999</v>
      </c>
      <c r="J168" s="385">
        <v>-0.1813946560803581</v>
      </c>
    </row>
    <row r="169" spans="1:10" x14ac:dyDescent="0.3">
      <c r="A169" s="383" t="s">
        <v>41</v>
      </c>
      <c r="B169" s="385">
        <v>1.1916842573999999</v>
      </c>
      <c r="C169" s="385">
        <v>1.2364407384</v>
      </c>
      <c r="D169" s="385">
        <v>-3.6197837559054036</v>
      </c>
      <c r="E169" s="385">
        <v>1.1578882218</v>
      </c>
      <c r="F169" s="385">
        <v>1.0950405605</v>
      </c>
      <c r="G169" s="385">
        <v>5.739299854911617</v>
      </c>
      <c r="H169" s="385">
        <v>1.1836298196999999</v>
      </c>
      <c r="I169" s="385">
        <v>1.2135370004999999</v>
      </c>
      <c r="J169" s="385">
        <v>-2.4644638595838209</v>
      </c>
    </row>
    <row r="170" spans="1:10" x14ac:dyDescent="0.3">
      <c r="A170" s="383" t="s">
        <v>42</v>
      </c>
      <c r="B170" s="385">
        <v>3401.8486720999999</v>
      </c>
      <c r="C170" s="385">
        <v>3631.1885741000001</v>
      </c>
      <c r="D170" s="385">
        <v>-6.315835636733425</v>
      </c>
      <c r="E170" s="385">
        <v>1800.2577037000001</v>
      </c>
      <c r="F170" s="385">
        <v>2697.2567371</v>
      </c>
      <c r="G170" s="385">
        <v>-33.255975267835389</v>
      </c>
      <c r="H170" s="385">
        <v>3028.4508200999999</v>
      </c>
      <c r="I170" s="385">
        <v>3494.6835073000002</v>
      </c>
      <c r="J170" s="385">
        <v>-13.341199173718953</v>
      </c>
    </row>
    <row r="171" spans="1:10" x14ac:dyDescent="0.3">
      <c r="A171" s="383" t="s">
        <v>43</v>
      </c>
      <c r="B171" s="385">
        <v>2597.5488906999999</v>
      </c>
      <c r="C171" s="385">
        <v>2598.4549191999999</v>
      </c>
      <c r="D171" s="385">
        <v>-3.486797070464398E-2</v>
      </c>
      <c r="E171" s="385">
        <v>1302.7892153</v>
      </c>
      <c r="F171" s="385">
        <v>1986.4765282999999</v>
      </c>
      <c r="G171" s="385">
        <v>-34.417084886731097</v>
      </c>
      <c r="H171" s="385">
        <v>2295.6862483999998</v>
      </c>
      <c r="I171" s="385">
        <v>2509.0071160000002</v>
      </c>
      <c r="J171" s="385">
        <v>-8.5022025740639773</v>
      </c>
    </row>
    <row r="172" spans="1:10" x14ac:dyDescent="0.3">
      <c r="A172" s="383" t="s">
        <v>44</v>
      </c>
      <c r="B172" s="385">
        <v>82.484023401000002</v>
      </c>
      <c r="C172" s="385">
        <v>171.95847176999999</v>
      </c>
      <c r="D172" s="385">
        <v>-52.032591036674802</v>
      </c>
      <c r="E172" s="385">
        <v>139.15916132000001</v>
      </c>
      <c r="F172" s="385">
        <v>183.95697618</v>
      </c>
      <c r="G172" s="385">
        <v>-24.352332697709588</v>
      </c>
      <c r="H172" s="385">
        <v>95.697368866999994</v>
      </c>
      <c r="I172" s="385">
        <v>173.71219359</v>
      </c>
      <c r="J172" s="385">
        <v>-44.910390635635288</v>
      </c>
    </row>
    <row r="173" spans="1:10" s="388" customFormat="1" x14ac:dyDescent="0.3">
      <c r="A173" s="387" t="s">
        <v>45</v>
      </c>
      <c r="B173" s="386">
        <v>2680.0329141000002</v>
      </c>
      <c r="C173" s="386">
        <v>2770.4133909000002</v>
      </c>
      <c r="D173" s="386">
        <v>-3.2623462295148231</v>
      </c>
      <c r="E173" s="386">
        <v>1441.9483766000001</v>
      </c>
      <c r="F173" s="386">
        <v>2170.4335044999998</v>
      </c>
      <c r="G173" s="386">
        <v>-33.5640380776291</v>
      </c>
      <c r="H173" s="386">
        <v>2391.3836173</v>
      </c>
      <c r="I173" s="386">
        <v>2682.7193096000001</v>
      </c>
      <c r="J173" s="386">
        <v>-10.859715783811874</v>
      </c>
    </row>
    <row r="174" spans="1:10" x14ac:dyDescent="0.3">
      <c r="A174" s="461" t="s">
        <v>46</v>
      </c>
      <c r="B174" s="386"/>
      <c r="C174" s="386"/>
      <c r="D174" s="386" t="s">
        <v>47</v>
      </c>
      <c r="E174" s="386"/>
      <c r="F174" s="386"/>
      <c r="G174" s="386" t="s">
        <v>47</v>
      </c>
      <c r="H174" s="386"/>
      <c r="I174" s="386"/>
      <c r="J174" s="386" t="s">
        <v>47</v>
      </c>
    </row>
    <row r="175" spans="1:10" x14ac:dyDescent="0.3">
      <c r="A175" s="383" t="s">
        <v>40</v>
      </c>
      <c r="B175" s="385">
        <v>95.309632312000005</v>
      </c>
      <c r="C175" s="385">
        <v>91.975518324000006</v>
      </c>
      <c r="D175" s="385">
        <v>3.6250015751528419</v>
      </c>
      <c r="E175" s="385">
        <v>70.746542242000004</v>
      </c>
      <c r="F175" s="385">
        <v>68.336869785999994</v>
      </c>
      <c r="G175" s="385">
        <v>3.5261674459863501</v>
      </c>
      <c r="H175" s="385">
        <v>84.279150888999993</v>
      </c>
      <c r="I175" s="385">
        <v>81.420034935999993</v>
      </c>
      <c r="J175" s="385">
        <v>3.5115631616314147</v>
      </c>
    </row>
    <row r="176" spans="1:10" x14ac:dyDescent="0.3">
      <c r="A176" s="383" t="s">
        <v>41</v>
      </c>
      <c r="B176" s="385">
        <v>1.4189351767</v>
      </c>
      <c r="C176" s="385">
        <v>1.4004852915999999</v>
      </c>
      <c r="D176" s="385">
        <v>1.3173922789950776</v>
      </c>
      <c r="E176" s="385">
        <v>1.3902831801</v>
      </c>
      <c r="F176" s="385">
        <v>1.3817301294</v>
      </c>
      <c r="G176" s="385">
        <v>0.61901021900088171</v>
      </c>
      <c r="H176" s="385">
        <v>1.4081344886</v>
      </c>
      <c r="I176" s="385">
        <v>1.3932879165000001</v>
      </c>
      <c r="J176" s="385">
        <v>1.0655781855408053</v>
      </c>
    </row>
    <row r="177" spans="1:10" x14ac:dyDescent="0.3">
      <c r="A177" s="383" t="s">
        <v>42</v>
      </c>
      <c r="B177" s="385">
        <v>4446.5919551999996</v>
      </c>
      <c r="C177" s="385">
        <v>4009.3147608999998</v>
      </c>
      <c r="D177" s="385">
        <v>10.906531923221729</v>
      </c>
      <c r="E177" s="385">
        <v>3980.8411188999999</v>
      </c>
      <c r="F177" s="385">
        <v>3522.7415018000002</v>
      </c>
      <c r="G177" s="385">
        <v>13.004065636548301</v>
      </c>
      <c r="H177" s="385">
        <v>4273.2477570999999</v>
      </c>
      <c r="I177" s="385">
        <v>3824.1390980000001</v>
      </c>
      <c r="J177" s="385">
        <v>11.744046113146901</v>
      </c>
    </row>
    <row r="178" spans="1:10" x14ac:dyDescent="0.3">
      <c r="A178" s="383" t="s">
        <v>43</v>
      </c>
      <c r="B178" s="385">
        <v>3652.8287013999998</v>
      </c>
      <c r="C178" s="385">
        <v>3356.1889956</v>
      </c>
      <c r="D178" s="385">
        <v>8.8385876417835121</v>
      </c>
      <c r="E178" s="385">
        <v>3133.7192669999999</v>
      </c>
      <c r="F178" s="385">
        <v>2814.8940290999999</v>
      </c>
      <c r="G178" s="385">
        <v>11.326367337598754</v>
      </c>
      <c r="H178" s="385">
        <v>3459.6253796999999</v>
      </c>
      <c r="I178" s="385">
        <v>3150.1878388</v>
      </c>
      <c r="J178" s="385">
        <v>9.822828248168026</v>
      </c>
    </row>
    <row r="179" spans="1:10" x14ac:dyDescent="0.3">
      <c r="A179" s="383" t="s">
        <v>44</v>
      </c>
      <c r="B179" s="385">
        <v>8.6481574472999991</v>
      </c>
      <c r="C179" s="385">
        <v>10.381232255</v>
      </c>
      <c r="D179" s="385">
        <v>-16.694307237614169</v>
      </c>
      <c r="E179" s="385">
        <v>5.2124127932000004</v>
      </c>
      <c r="F179" s="385">
        <v>4.4479834277999997</v>
      </c>
      <c r="G179" s="385">
        <v>17.185976022803938</v>
      </c>
      <c r="H179" s="385">
        <v>7.3694342425999997</v>
      </c>
      <c r="I179" s="385">
        <v>8.1232099240999993</v>
      </c>
      <c r="J179" s="385">
        <v>-9.2792835411490753</v>
      </c>
    </row>
    <row r="180" spans="1:10" s="388" customFormat="1" x14ac:dyDescent="0.3">
      <c r="A180" s="387" t="s">
        <v>45</v>
      </c>
      <c r="B180" s="386">
        <v>3661.4768588000002</v>
      </c>
      <c r="C180" s="386">
        <v>3366.5702277999999</v>
      </c>
      <c r="D180" s="386">
        <v>8.759853828824383</v>
      </c>
      <c r="E180" s="386">
        <v>3138.9316798</v>
      </c>
      <c r="F180" s="386">
        <v>2819.3420124999998</v>
      </c>
      <c r="G180" s="386">
        <v>11.335611851384076</v>
      </c>
      <c r="H180" s="386">
        <v>3466.9948140000001</v>
      </c>
      <c r="I180" s="386">
        <v>3158.3110486999999</v>
      </c>
      <c r="J180" s="386">
        <v>9.7736974142258237</v>
      </c>
    </row>
    <row r="181" spans="1:10" x14ac:dyDescent="0.3">
      <c r="A181" s="384" t="s">
        <v>61</v>
      </c>
      <c r="B181" s="385"/>
      <c r="C181" s="385"/>
      <c r="D181" s="385" t="s">
        <v>47</v>
      </c>
      <c r="E181" s="385"/>
      <c r="F181" s="385"/>
      <c r="G181" s="385" t="s">
        <v>47</v>
      </c>
      <c r="H181" s="385"/>
      <c r="I181" s="385"/>
      <c r="J181" s="385" t="s">
        <v>47</v>
      </c>
    </row>
    <row r="182" spans="1:10" x14ac:dyDescent="0.3">
      <c r="A182" s="461" t="s">
        <v>39</v>
      </c>
      <c r="B182" s="386"/>
      <c r="C182" s="386"/>
      <c r="D182" s="386" t="s">
        <v>47</v>
      </c>
      <c r="E182" s="386"/>
      <c r="F182" s="386"/>
      <c r="G182" s="386" t="s">
        <v>47</v>
      </c>
      <c r="H182" s="386"/>
      <c r="I182" s="386"/>
      <c r="J182" s="386" t="s">
        <v>47</v>
      </c>
    </row>
    <row r="183" spans="1:10" x14ac:dyDescent="0.3">
      <c r="A183" s="383" t="s">
        <v>40</v>
      </c>
      <c r="B183" s="385">
        <v>1.6058938996000001</v>
      </c>
      <c r="C183" s="385">
        <v>1.7529060997999999</v>
      </c>
      <c r="D183" s="385">
        <v>-8.3867698456165698</v>
      </c>
      <c r="E183" s="385">
        <v>1.1720641224999999</v>
      </c>
      <c r="F183" s="385">
        <v>1.1229173292000001</v>
      </c>
      <c r="G183" s="385">
        <v>4.3767062830006864</v>
      </c>
      <c r="H183" s="385">
        <v>1.4178299873</v>
      </c>
      <c r="I183" s="385">
        <v>1.4813519321999999</v>
      </c>
      <c r="J183" s="385">
        <v>-4.2881062574820827</v>
      </c>
    </row>
    <row r="184" spans="1:10" x14ac:dyDescent="0.3">
      <c r="A184" s="383" t="s">
        <v>41</v>
      </c>
      <c r="B184" s="385">
        <v>1.0987281199000001</v>
      </c>
      <c r="C184" s="385">
        <v>1.1007219375999999</v>
      </c>
      <c r="D184" s="385">
        <v>-0.18113727290174353</v>
      </c>
      <c r="E184" s="385">
        <v>1.0816234497999999</v>
      </c>
      <c r="F184" s="385">
        <v>1.0907235201000001</v>
      </c>
      <c r="G184" s="385">
        <v>-0.83431503330613221</v>
      </c>
      <c r="H184" s="385">
        <v>1.0925985779</v>
      </c>
      <c r="I184" s="385">
        <v>1.0973301530999999</v>
      </c>
      <c r="J184" s="385">
        <v>-0.43118975511909907</v>
      </c>
    </row>
    <row r="185" spans="1:10" x14ac:dyDescent="0.3">
      <c r="A185" s="383" t="s">
        <v>42</v>
      </c>
      <c r="B185" s="385">
        <v>7945.8050487</v>
      </c>
      <c r="C185" s="385">
        <v>6955.3874631999997</v>
      </c>
      <c r="D185" s="385">
        <v>14.23957458502727</v>
      </c>
      <c r="E185" s="385">
        <v>6246.2055659999996</v>
      </c>
      <c r="F185" s="385">
        <v>5633.3797213999997</v>
      </c>
      <c r="G185" s="385">
        <v>10.878475709208924</v>
      </c>
      <c r="H185" s="385">
        <v>7342.8632710000002</v>
      </c>
      <c r="I185" s="385">
        <v>6509.6200231000003</v>
      </c>
      <c r="J185" s="385">
        <v>12.800182575068252</v>
      </c>
    </row>
    <row r="186" spans="1:10" x14ac:dyDescent="0.3">
      <c r="A186" s="383" t="s">
        <v>43</v>
      </c>
      <c r="B186" s="385">
        <v>6186.0866304000001</v>
      </c>
      <c r="C186" s="385">
        <v>5396.8946090999998</v>
      </c>
      <c r="D186" s="385">
        <v>14.623076388582801</v>
      </c>
      <c r="E186" s="385">
        <v>6014.4489160000003</v>
      </c>
      <c r="F186" s="385">
        <v>5392.6742940000004</v>
      </c>
      <c r="G186" s="385">
        <v>11.529986572558236</v>
      </c>
      <c r="H186" s="385">
        <v>6125.1972562999999</v>
      </c>
      <c r="I186" s="385">
        <v>5395.4715622000003</v>
      </c>
      <c r="J186" s="385">
        <v>13.524780655176949</v>
      </c>
    </row>
    <row r="187" spans="1:10" x14ac:dyDescent="0.3">
      <c r="A187" s="383" t="s">
        <v>44</v>
      </c>
      <c r="B187" s="385">
        <v>943.67145903000005</v>
      </c>
      <c r="C187" s="385">
        <v>828.12272295000002</v>
      </c>
      <c r="D187" s="385">
        <v>13.953093288925068</v>
      </c>
      <c r="E187" s="385">
        <v>70.089593496000006</v>
      </c>
      <c r="F187" s="385">
        <v>76.204150550999998</v>
      </c>
      <c r="G187" s="385">
        <v>-8.0239160344787166</v>
      </c>
      <c r="H187" s="385">
        <v>633.76373761000002</v>
      </c>
      <c r="I187" s="385">
        <v>574.58349881000004</v>
      </c>
      <c r="J187" s="385">
        <v>10.299676012723324</v>
      </c>
    </row>
    <row r="188" spans="1:10" s="388" customFormat="1" x14ac:dyDescent="0.3">
      <c r="A188" s="387" t="s">
        <v>45</v>
      </c>
      <c r="B188" s="386">
        <v>7129.7580894000002</v>
      </c>
      <c r="C188" s="386">
        <v>6225.0173321000002</v>
      </c>
      <c r="D188" s="386">
        <v>14.533947602597074</v>
      </c>
      <c r="E188" s="386">
        <v>6084.5385095000001</v>
      </c>
      <c r="F188" s="386">
        <v>5468.8784446</v>
      </c>
      <c r="G188" s="386">
        <v>11.257519638380442</v>
      </c>
      <c r="H188" s="386">
        <v>6758.9609939000002</v>
      </c>
      <c r="I188" s="386">
        <v>5970.055061</v>
      </c>
      <c r="J188" s="386">
        <v>13.214382863126506</v>
      </c>
    </row>
    <row r="189" spans="1:10" x14ac:dyDescent="0.3">
      <c r="A189" s="461" t="s">
        <v>46</v>
      </c>
      <c r="B189" s="386"/>
      <c r="C189" s="386"/>
      <c r="D189" s="386" t="s">
        <v>47</v>
      </c>
      <c r="E189" s="386"/>
      <c r="F189" s="386"/>
      <c r="G189" s="386" t="s">
        <v>47</v>
      </c>
      <c r="H189" s="386"/>
      <c r="I189" s="386"/>
      <c r="J189" s="386" t="s">
        <v>47</v>
      </c>
    </row>
    <row r="190" spans="1:10" x14ac:dyDescent="0.3">
      <c r="A190" s="383" t="s">
        <v>40</v>
      </c>
      <c r="B190" s="385">
        <v>2.0901722443000001</v>
      </c>
      <c r="C190" s="385">
        <v>1.9541675087000001</v>
      </c>
      <c r="D190" s="385">
        <v>6.9597276075108017</v>
      </c>
      <c r="E190" s="385">
        <v>1.4237424622999999</v>
      </c>
      <c r="F190" s="385">
        <v>1.3813667487000001</v>
      </c>
      <c r="G190" s="385">
        <v>3.0676656753088505</v>
      </c>
      <c r="H190" s="385">
        <v>1.7921274492000001</v>
      </c>
      <c r="I190" s="385">
        <v>1.6992894173999999</v>
      </c>
      <c r="J190" s="385">
        <v>5.4633443161228534</v>
      </c>
    </row>
    <row r="191" spans="1:10" x14ac:dyDescent="0.3">
      <c r="A191" s="383" t="s">
        <v>41</v>
      </c>
      <c r="B191" s="385">
        <v>1.0767224952000001</v>
      </c>
      <c r="C191" s="385">
        <v>1.07556812</v>
      </c>
      <c r="D191" s="385">
        <v>0.10732701895255214</v>
      </c>
      <c r="E191" s="385">
        <v>1.0778889899999999</v>
      </c>
      <c r="F191" s="385">
        <v>1.0745017694000001</v>
      </c>
      <c r="G191" s="385">
        <v>0.31523639108488322</v>
      </c>
      <c r="H191" s="385">
        <v>1.0771369456</v>
      </c>
      <c r="I191" s="385">
        <v>1.0751750652000001</v>
      </c>
      <c r="J191" s="385">
        <v>0.18247078671183026</v>
      </c>
    </row>
    <row r="192" spans="1:10" x14ac:dyDescent="0.3">
      <c r="A192" s="383" t="s">
        <v>42</v>
      </c>
      <c r="B192" s="385">
        <v>6841.3594626000004</v>
      </c>
      <c r="C192" s="385">
        <v>6610.2172705000003</v>
      </c>
      <c r="D192" s="385">
        <v>3.4967412210720861</v>
      </c>
      <c r="E192" s="385">
        <v>5878.9655259000001</v>
      </c>
      <c r="F192" s="385">
        <v>5318.704831</v>
      </c>
      <c r="G192" s="385">
        <v>10.533780548123817</v>
      </c>
      <c r="H192" s="385">
        <v>6499.1865058000003</v>
      </c>
      <c r="I192" s="385">
        <v>6134.4663437999998</v>
      </c>
      <c r="J192" s="385">
        <v>5.9454260820685167</v>
      </c>
    </row>
    <row r="193" spans="1:10" x14ac:dyDescent="0.3">
      <c r="A193" s="383" t="s">
        <v>43</v>
      </c>
      <c r="B193" s="385">
        <v>6757.7424645999999</v>
      </c>
      <c r="C193" s="385">
        <v>6466.4426960999999</v>
      </c>
      <c r="D193" s="385">
        <v>4.5047916171233826</v>
      </c>
      <c r="E193" s="385">
        <v>5821.5360189000003</v>
      </c>
      <c r="F193" s="385">
        <v>5276.6012566999998</v>
      </c>
      <c r="G193" s="385">
        <v>10.327381882571963</v>
      </c>
      <c r="H193" s="385">
        <v>6424.8803012999997</v>
      </c>
      <c r="I193" s="385">
        <v>6028.1440393000003</v>
      </c>
      <c r="J193" s="385">
        <v>6.5813998373879246</v>
      </c>
    </row>
    <row r="194" spans="1:10" x14ac:dyDescent="0.3">
      <c r="A194" s="383" t="s">
        <v>44</v>
      </c>
      <c r="B194" s="385">
        <v>2.3807293219000001</v>
      </c>
      <c r="C194" s="385">
        <v>9.7307490901999998</v>
      </c>
      <c r="D194" s="385">
        <v>-75.533956329244248</v>
      </c>
      <c r="E194" s="385">
        <v>0.64387134899999998</v>
      </c>
      <c r="F194" s="385">
        <v>1.1661951811</v>
      </c>
      <c r="G194" s="385">
        <v>-44.788714665012087</v>
      </c>
      <c r="H194" s="385">
        <v>1.7632006723</v>
      </c>
      <c r="I194" s="385">
        <v>6.5758476469999998</v>
      </c>
      <c r="J194" s="385">
        <v>-73.186716497235167</v>
      </c>
    </row>
    <row r="195" spans="1:10" s="388" customFormat="1" x14ac:dyDescent="0.3">
      <c r="A195" s="387" t="s">
        <v>45</v>
      </c>
      <c r="B195" s="386">
        <v>6760.1231938999999</v>
      </c>
      <c r="C195" s="386">
        <v>6476.1734452000001</v>
      </c>
      <c r="D195" s="386">
        <v>4.3845297088276336</v>
      </c>
      <c r="E195" s="386">
        <v>5822.1798902999999</v>
      </c>
      <c r="F195" s="386">
        <v>5277.7674519000002</v>
      </c>
      <c r="G195" s="386">
        <v>10.315203224878932</v>
      </c>
      <c r="H195" s="386">
        <v>6426.6435019999999</v>
      </c>
      <c r="I195" s="386">
        <v>6034.7198870000002</v>
      </c>
      <c r="J195" s="386">
        <v>6.494478987239849</v>
      </c>
    </row>
    <row r="196" spans="1:10" x14ac:dyDescent="0.3">
      <c r="A196" s="384" t="s">
        <v>62</v>
      </c>
      <c r="B196" s="385"/>
      <c r="C196" s="385"/>
      <c r="D196" s="385" t="s">
        <v>47</v>
      </c>
      <c r="E196" s="385"/>
      <c r="F196" s="385"/>
      <c r="G196" s="385" t="s">
        <v>47</v>
      </c>
      <c r="H196" s="385"/>
      <c r="I196" s="385"/>
      <c r="J196" s="385" t="s">
        <v>47</v>
      </c>
    </row>
    <row r="197" spans="1:10" x14ac:dyDescent="0.3">
      <c r="A197" s="461" t="s">
        <v>39</v>
      </c>
      <c r="B197" s="386"/>
      <c r="C197" s="386"/>
      <c r="D197" s="386" t="s">
        <v>47</v>
      </c>
      <c r="E197" s="386"/>
      <c r="F197" s="386"/>
      <c r="G197" s="386" t="s">
        <v>47</v>
      </c>
      <c r="H197" s="386"/>
      <c r="I197" s="386"/>
      <c r="J197" s="386" t="s">
        <v>47</v>
      </c>
    </row>
    <row r="198" spans="1:10" x14ac:dyDescent="0.3">
      <c r="A198" s="383" t="s">
        <v>40</v>
      </c>
      <c r="B198" s="385">
        <v>318.24141573999998</v>
      </c>
      <c r="C198" s="385">
        <v>314.03700011000001</v>
      </c>
      <c r="D198" s="385">
        <v>1.3388281089576237</v>
      </c>
      <c r="E198" s="385">
        <v>299.94301798999999</v>
      </c>
      <c r="F198" s="385">
        <v>297.79427221999998</v>
      </c>
      <c r="G198" s="385">
        <v>0.72155376058160581</v>
      </c>
      <c r="H198" s="385">
        <v>310.16404643999999</v>
      </c>
      <c r="I198" s="385">
        <v>306.92911083000001</v>
      </c>
      <c r="J198" s="385">
        <v>1.0539683255368137</v>
      </c>
    </row>
    <row r="199" spans="1:10" x14ac:dyDescent="0.3">
      <c r="A199" s="383" t="s">
        <v>41</v>
      </c>
      <c r="B199" s="385">
        <v>1.98045721</v>
      </c>
      <c r="C199" s="385">
        <v>1.9751192017999999</v>
      </c>
      <c r="D199" s="385">
        <v>0.27026258441189555</v>
      </c>
      <c r="E199" s="385">
        <v>1.9500307562000001</v>
      </c>
      <c r="F199" s="385">
        <v>1.9032705634</v>
      </c>
      <c r="G199" s="385">
        <v>2.4568337103090476</v>
      </c>
      <c r="H199" s="385">
        <v>1.9674688141000001</v>
      </c>
      <c r="I199" s="385">
        <v>1.9441985988999999</v>
      </c>
      <c r="J199" s="385">
        <v>1.1969052551095372</v>
      </c>
    </row>
    <row r="200" spans="1:10" x14ac:dyDescent="0.3">
      <c r="A200" s="383" t="s">
        <v>42</v>
      </c>
      <c r="B200" s="385">
        <v>935.19408415999999</v>
      </c>
      <c r="C200" s="385">
        <v>876.39594993000003</v>
      </c>
      <c r="D200" s="385">
        <v>6.7090832898869968</v>
      </c>
      <c r="E200" s="385">
        <v>857.17553680000003</v>
      </c>
      <c r="F200" s="385">
        <v>834.71805078</v>
      </c>
      <c r="G200" s="385">
        <v>2.6904277437171276</v>
      </c>
      <c r="H200" s="385">
        <v>902.18483522999998</v>
      </c>
      <c r="I200" s="385">
        <v>858.83713770999998</v>
      </c>
      <c r="J200" s="385">
        <v>5.0472546675825125</v>
      </c>
    </row>
    <row r="201" spans="1:10" x14ac:dyDescent="0.3">
      <c r="A201" s="383" t="s">
        <v>43</v>
      </c>
      <c r="B201" s="385">
        <v>472.63633819</v>
      </c>
      <c r="C201" s="385">
        <v>444.96574404</v>
      </c>
      <c r="D201" s="385">
        <v>6.2185897500263598</v>
      </c>
      <c r="E201" s="385">
        <v>747.56349180999996</v>
      </c>
      <c r="F201" s="385">
        <v>738.26342844999999</v>
      </c>
      <c r="G201" s="385">
        <v>1.2597215305010678</v>
      </c>
      <c r="H201" s="385">
        <v>588.95661275999998</v>
      </c>
      <c r="I201" s="385">
        <v>568.53144842999995</v>
      </c>
      <c r="J201" s="385">
        <v>3.592618207208087</v>
      </c>
    </row>
    <row r="202" spans="1:10" x14ac:dyDescent="0.3">
      <c r="A202" s="383" t="s">
        <v>44</v>
      </c>
      <c r="B202" s="385">
        <v>316.27658173999998</v>
      </c>
      <c r="C202" s="385">
        <v>292.76003059999999</v>
      </c>
      <c r="D202" s="385">
        <v>8.0327055205602136</v>
      </c>
      <c r="E202" s="385">
        <v>77.030394964999999</v>
      </c>
      <c r="F202" s="385">
        <v>66.905415742000002</v>
      </c>
      <c r="G202" s="385">
        <v>15.133273010429882</v>
      </c>
      <c r="H202" s="385">
        <v>215.05274201</v>
      </c>
      <c r="I202" s="385">
        <v>197.60795113</v>
      </c>
      <c r="J202" s="385">
        <v>8.8279802407968955</v>
      </c>
    </row>
    <row r="203" spans="1:10" s="388" customFormat="1" x14ac:dyDescent="0.3">
      <c r="A203" s="387" t="s">
        <v>45</v>
      </c>
      <c r="B203" s="386">
        <v>788.91291993000004</v>
      </c>
      <c r="C203" s="386">
        <v>737.72577464000005</v>
      </c>
      <c r="D203" s="386">
        <v>6.9385057496436975</v>
      </c>
      <c r="E203" s="386">
        <v>824.59388678000005</v>
      </c>
      <c r="F203" s="386">
        <v>805.16884419999997</v>
      </c>
      <c r="G203" s="386">
        <v>2.4125427504960717</v>
      </c>
      <c r="H203" s="386">
        <v>804.00935476999996</v>
      </c>
      <c r="I203" s="386">
        <v>766.13939957000002</v>
      </c>
      <c r="J203" s="386">
        <v>4.9429588429017901</v>
      </c>
    </row>
    <row r="204" spans="1:10" s="388" customFormat="1" x14ac:dyDescent="0.3">
      <c r="A204" s="393"/>
      <c r="B204" s="394"/>
      <c r="C204" s="394"/>
      <c r="D204" s="394"/>
      <c r="E204" s="394"/>
      <c r="F204" s="394"/>
      <c r="G204" s="394"/>
      <c r="H204" s="394"/>
      <c r="I204" s="394"/>
      <c r="J204" s="394"/>
    </row>
    <row r="205" spans="1:10" x14ac:dyDescent="0.3">
      <c r="A205" s="462" t="s">
        <v>46</v>
      </c>
      <c r="B205" s="457"/>
      <c r="C205" s="457"/>
      <c r="D205" s="457" t="s">
        <v>47</v>
      </c>
      <c r="E205" s="457"/>
      <c r="F205" s="457"/>
      <c r="G205" s="457" t="s">
        <v>47</v>
      </c>
      <c r="H205" s="457"/>
      <c r="I205" s="457"/>
      <c r="J205" s="457" t="s">
        <v>47</v>
      </c>
    </row>
    <row r="206" spans="1:10" x14ac:dyDescent="0.3">
      <c r="A206" s="383" t="s">
        <v>40</v>
      </c>
      <c r="B206" s="385">
        <v>146.54432174999999</v>
      </c>
      <c r="C206" s="385">
        <v>142.05389681</v>
      </c>
      <c r="D206" s="385">
        <v>3.1610712840957955</v>
      </c>
      <c r="E206" s="385">
        <v>135.50808491999999</v>
      </c>
      <c r="F206" s="385">
        <v>131.25135323000001</v>
      </c>
      <c r="G206" s="385">
        <v>3.2431907064155219</v>
      </c>
      <c r="H206" s="385">
        <v>141.58830828000001</v>
      </c>
      <c r="I206" s="385">
        <v>137.23018325999999</v>
      </c>
      <c r="J206" s="385">
        <v>3.1757773082201624</v>
      </c>
    </row>
    <row r="207" spans="1:10" x14ac:dyDescent="0.3">
      <c r="A207" s="383" t="s">
        <v>41</v>
      </c>
      <c r="B207" s="385">
        <v>3.6879332491999999</v>
      </c>
      <c r="C207" s="385">
        <v>3.6162686358</v>
      </c>
      <c r="D207" s="385">
        <v>1.9817281462594094</v>
      </c>
      <c r="E207" s="385">
        <v>3.8715487334000001</v>
      </c>
      <c r="F207" s="385">
        <v>3.9110304388000001</v>
      </c>
      <c r="G207" s="385">
        <v>-1.0094962444760269</v>
      </c>
      <c r="H207" s="385">
        <v>3.7668480717000001</v>
      </c>
      <c r="I207" s="385">
        <v>3.7439430784000001</v>
      </c>
      <c r="J207" s="385">
        <v>0.61178796846956818</v>
      </c>
    </row>
    <row r="208" spans="1:10" x14ac:dyDescent="0.3">
      <c r="A208" s="383" t="s">
        <v>42</v>
      </c>
      <c r="B208" s="385">
        <v>1123.5745724000001</v>
      </c>
      <c r="C208" s="385">
        <v>1043.8517988999999</v>
      </c>
      <c r="D208" s="385">
        <v>7.6373651493450545</v>
      </c>
      <c r="E208" s="385">
        <v>1058.8145308999999</v>
      </c>
      <c r="F208" s="385">
        <v>987.14894675000005</v>
      </c>
      <c r="G208" s="385">
        <v>7.2598552007723915</v>
      </c>
      <c r="H208" s="385">
        <v>1094.9681843000001</v>
      </c>
      <c r="I208" s="385">
        <v>1018.1951679</v>
      </c>
      <c r="J208" s="385">
        <v>7.5401081070088249</v>
      </c>
    </row>
    <row r="209" spans="1:10" x14ac:dyDescent="0.3">
      <c r="A209" s="383" t="s">
        <v>43</v>
      </c>
      <c r="B209" s="385">
        <v>1116.3985250999999</v>
      </c>
      <c r="C209" s="385">
        <v>1038.0721610000001</v>
      </c>
      <c r="D209" s="385">
        <v>7.5453679467279322</v>
      </c>
      <c r="E209" s="385">
        <v>1051.4232532000001</v>
      </c>
      <c r="F209" s="385">
        <v>980.25854838999999</v>
      </c>
      <c r="G209" s="385">
        <v>7.2597892593625035</v>
      </c>
      <c r="H209" s="385">
        <v>1087.6970635</v>
      </c>
      <c r="I209" s="385">
        <v>1011.9129384</v>
      </c>
      <c r="J209" s="385">
        <v>7.489194200819993</v>
      </c>
    </row>
    <row r="210" spans="1:10" x14ac:dyDescent="0.3">
      <c r="A210" s="383" t="s">
        <v>44</v>
      </c>
      <c r="B210" s="385">
        <v>2.1852192673999999</v>
      </c>
      <c r="C210" s="385">
        <v>0.92100178720000003</v>
      </c>
      <c r="D210" s="385">
        <v>137.26547524336877</v>
      </c>
      <c r="E210" s="385">
        <v>3.6051460623999998</v>
      </c>
      <c r="F210" s="385">
        <v>3.1482179323000001</v>
      </c>
      <c r="G210" s="385">
        <v>14.513865937043979</v>
      </c>
      <c r="H210" s="385">
        <v>2.8124421045000001</v>
      </c>
      <c r="I210" s="385">
        <v>1.9287617283</v>
      </c>
      <c r="J210" s="385">
        <v>45.815943111794887</v>
      </c>
    </row>
    <row r="211" spans="1:10" s="388" customFormat="1" x14ac:dyDescent="0.3">
      <c r="A211" s="387" t="s">
        <v>45</v>
      </c>
      <c r="B211" s="386">
        <v>1118.5837443999999</v>
      </c>
      <c r="C211" s="386">
        <v>1038.9931627999999</v>
      </c>
      <c r="D211" s="386">
        <v>7.6603566269396683</v>
      </c>
      <c r="E211" s="386">
        <v>1055.0283993</v>
      </c>
      <c r="F211" s="386">
        <v>983.40676631999997</v>
      </c>
      <c r="G211" s="386">
        <v>7.2830120183141389</v>
      </c>
      <c r="H211" s="386">
        <v>1090.5095056</v>
      </c>
      <c r="I211" s="386">
        <v>1013.8417001</v>
      </c>
      <c r="J211" s="386">
        <v>7.562108117316324</v>
      </c>
    </row>
    <row r="212" spans="1:10" x14ac:dyDescent="0.3">
      <c r="A212" s="384" t="s">
        <v>63</v>
      </c>
      <c r="B212" s="385"/>
      <c r="C212" s="385"/>
      <c r="D212" s="385" t="s">
        <v>47</v>
      </c>
      <c r="E212" s="385"/>
      <c r="F212" s="385"/>
      <c r="G212" s="385" t="s">
        <v>47</v>
      </c>
      <c r="H212" s="385"/>
      <c r="I212" s="385"/>
      <c r="J212" s="385" t="s">
        <v>47</v>
      </c>
    </row>
    <row r="213" spans="1:10" x14ac:dyDescent="0.3">
      <c r="A213" s="461" t="s">
        <v>39</v>
      </c>
      <c r="B213" s="386"/>
      <c r="C213" s="386"/>
      <c r="D213" s="386" t="s">
        <v>47</v>
      </c>
      <c r="E213" s="386"/>
      <c r="F213" s="386"/>
      <c r="G213" s="386" t="s">
        <v>47</v>
      </c>
      <c r="H213" s="386"/>
      <c r="I213" s="386"/>
      <c r="J213" s="386" t="s">
        <v>47</v>
      </c>
    </row>
    <row r="214" spans="1:10" x14ac:dyDescent="0.3">
      <c r="A214" s="383" t="s">
        <v>40</v>
      </c>
      <c r="B214" s="385">
        <v>176.88271140000001</v>
      </c>
      <c r="C214" s="385">
        <v>172.69760228000001</v>
      </c>
      <c r="D214" s="385">
        <v>2.4233741897670136</v>
      </c>
      <c r="E214" s="385">
        <v>151.91648248000001</v>
      </c>
      <c r="F214" s="385">
        <v>148.33419283999999</v>
      </c>
      <c r="G214" s="385">
        <v>2.4150127299806368</v>
      </c>
      <c r="H214" s="385">
        <v>165.91297089</v>
      </c>
      <c r="I214" s="385">
        <v>162.06593437000001</v>
      </c>
      <c r="J214" s="385">
        <v>2.3737477804663953</v>
      </c>
    </row>
    <row r="215" spans="1:10" x14ac:dyDescent="0.3">
      <c r="A215" s="383" t="s">
        <v>41</v>
      </c>
      <c r="B215" s="385">
        <v>1.4245971905000001</v>
      </c>
      <c r="C215" s="385">
        <v>1.4320378583</v>
      </c>
      <c r="D215" s="385">
        <v>-0.5195859702223804</v>
      </c>
      <c r="E215" s="385">
        <v>1.4263685048000001</v>
      </c>
      <c r="F215" s="385">
        <v>1.4117511035999999</v>
      </c>
      <c r="G215" s="385">
        <v>1.0354092277828242</v>
      </c>
      <c r="H215" s="385">
        <v>1.4253098197</v>
      </c>
      <c r="I215" s="385">
        <v>1.4238134649</v>
      </c>
      <c r="J215" s="385">
        <v>0.10509486227572307</v>
      </c>
    </row>
    <row r="216" spans="1:10" x14ac:dyDescent="0.3">
      <c r="A216" s="383" t="s">
        <v>42</v>
      </c>
      <c r="B216" s="385">
        <v>2152.7597532999998</v>
      </c>
      <c r="C216" s="385">
        <v>2055.3812143999999</v>
      </c>
      <c r="D216" s="385">
        <v>4.7377361541385055</v>
      </c>
      <c r="E216" s="385">
        <v>1612.0966780000001</v>
      </c>
      <c r="F216" s="385">
        <v>1537.6516873999999</v>
      </c>
      <c r="G216" s="385">
        <v>4.841472955808257</v>
      </c>
      <c r="H216" s="385">
        <v>1935.0804513</v>
      </c>
      <c r="I216" s="385">
        <v>1847.2681846999999</v>
      </c>
      <c r="J216" s="385">
        <v>4.7536284837959908</v>
      </c>
    </row>
    <row r="217" spans="1:10" x14ac:dyDescent="0.3">
      <c r="A217" s="383" t="s">
        <v>43</v>
      </c>
      <c r="B217" s="385">
        <v>1344.2878463</v>
      </c>
      <c r="C217" s="385">
        <v>1272.2025775</v>
      </c>
      <c r="D217" s="385">
        <v>5.6661784903513146</v>
      </c>
      <c r="E217" s="385">
        <v>1480.7826795999999</v>
      </c>
      <c r="F217" s="385">
        <v>1414.0245557000001</v>
      </c>
      <c r="G217" s="385">
        <v>4.7211431817711258</v>
      </c>
      <c r="H217" s="385">
        <v>1399.2427737</v>
      </c>
      <c r="I217" s="385">
        <v>1329.2111119000001</v>
      </c>
      <c r="J217" s="385">
        <v>5.2686635834615636</v>
      </c>
    </row>
    <row r="218" spans="1:10" x14ac:dyDescent="0.3">
      <c r="A218" s="383" t="s">
        <v>44</v>
      </c>
      <c r="B218" s="385">
        <v>523.55060104999995</v>
      </c>
      <c r="C218" s="385">
        <v>508.70255329999998</v>
      </c>
      <c r="D218" s="385">
        <v>2.9188073961255556</v>
      </c>
      <c r="E218" s="385">
        <v>88.435644772000003</v>
      </c>
      <c r="F218" s="385">
        <v>78.059582723000005</v>
      </c>
      <c r="G218" s="385">
        <v>13.292489771332994</v>
      </c>
      <c r="H218" s="385">
        <v>348.36660144000001</v>
      </c>
      <c r="I218" s="385">
        <v>335.59592399000002</v>
      </c>
      <c r="J218" s="385">
        <v>3.8053732292590459</v>
      </c>
    </row>
    <row r="219" spans="1:10" s="388" customFormat="1" x14ac:dyDescent="0.3">
      <c r="A219" s="387" t="s">
        <v>45</v>
      </c>
      <c r="B219" s="386">
        <v>1867.8384473999999</v>
      </c>
      <c r="C219" s="386">
        <v>1780.9051308000001</v>
      </c>
      <c r="D219" s="386">
        <v>4.8814119908199949</v>
      </c>
      <c r="E219" s="386">
        <v>1569.2183244</v>
      </c>
      <c r="F219" s="386">
        <v>1492.0841384</v>
      </c>
      <c r="G219" s="386">
        <v>5.1695600814249731</v>
      </c>
      <c r="H219" s="386">
        <v>1747.6093751999999</v>
      </c>
      <c r="I219" s="386">
        <v>1664.8070359000001</v>
      </c>
      <c r="J219" s="386">
        <v>4.9736898940504926</v>
      </c>
    </row>
    <row r="220" spans="1:10" x14ac:dyDescent="0.3">
      <c r="A220" s="461" t="s">
        <v>46</v>
      </c>
      <c r="B220" s="386"/>
      <c r="C220" s="386"/>
      <c r="D220" s="386" t="s">
        <v>47</v>
      </c>
      <c r="E220" s="386"/>
      <c r="F220" s="386"/>
      <c r="G220" s="386" t="s">
        <v>47</v>
      </c>
      <c r="H220" s="386"/>
      <c r="I220" s="386"/>
      <c r="J220" s="386" t="s">
        <v>47</v>
      </c>
    </row>
    <row r="221" spans="1:10" x14ac:dyDescent="0.3">
      <c r="A221" s="383" t="s">
        <v>40</v>
      </c>
      <c r="B221" s="385">
        <v>90.345289809999997</v>
      </c>
      <c r="C221" s="385">
        <v>84.653311861000006</v>
      </c>
      <c r="D221" s="385">
        <v>6.7238691834599074</v>
      </c>
      <c r="E221" s="385">
        <v>89.790137603000005</v>
      </c>
      <c r="F221" s="385">
        <v>86.487075215999994</v>
      </c>
      <c r="G221" s="385">
        <v>3.8191398873770099</v>
      </c>
      <c r="H221" s="385">
        <v>90.096190590999996</v>
      </c>
      <c r="I221" s="385">
        <v>85.472151339000007</v>
      </c>
      <c r="J221" s="385">
        <v>5.409995161652259</v>
      </c>
    </row>
    <row r="222" spans="1:10" x14ac:dyDescent="0.3">
      <c r="A222" s="383" t="s">
        <v>41</v>
      </c>
      <c r="B222" s="385">
        <v>2.0290938199999999</v>
      </c>
      <c r="C222" s="385">
        <v>2.0125088482</v>
      </c>
      <c r="D222" s="385">
        <v>0.82409435440911061</v>
      </c>
      <c r="E222" s="385">
        <v>2.0619630723000002</v>
      </c>
      <c r="F222" s="385">
        <v>2.074914562</v>
      </c>
      <c r="G222" s="385">
        <v>-0.62419387945863436</v>
      </c>
      <c r="H222" s="385">
        <v>2.0437922967</v>
      </c>
      <c r="I222" s="385">
        <v>2.0410024018000001</v>
      </c>
      <c r="J222" s="385">
        <v>0.13669238691436103</v>
      </c>
    </row>
    <row r="223" spans="1:10" x14ac:dyDescent="0.3">
      <c r="A223" s="383" t="s">
        <v>42</v>
      </c>
      <c r="B223" s="385">
        <v>2750.4123476999998</v>
      </c>
      <c r="C223" s="385">
        <v>2563.5688574000001</v>
      </c>
      <c r="D223" s="385">
        <v>7.2884131729349599</v>
      </c>
      <c r="E223" s="385">
        <v>2274.5528383999999</v>
      </c>
      <c r="F223" s="385">
        <v>2107.3235079999999</v>
      </c>
      <c r="G223" s="385">
        <v>7.9356268634193983</v>
      </c>
      <c r="H223" s="385">
        <v>2535.7255286999998</v>
      </c>
      <c r="I223" s="385">
        <v>2351.7925294000001</v>
      </c>
      <c r="J223" s="385">
        <v>7.8209704725495266</v>
      </c>
    </row>
    <row r="224" spans="1:10" x14ac:dyDescent="0.3">
      <c r="A224" s="383" t="s">
        <v>43</v>
      </c>
      <c r="B224" s="385">
        <v>2646.1532404</v>
      </c>
      <c r="C224" s="385">
        <v>2450.9714970999999</v>
      </c>
      <c r="D224" s="385">
        <v>7.9634440274372942</v>
      </c>
      <c r="E224" s="385">
        <v>2240.5518978</v>
      </c>
      <c r="F224" s="385">
        <v>2079.4501085000002</v>
      </c>
      <c r="G224" s="385">
        <v>7.7473264995143287</v>
      </c>
      <c r="H224" s="385">
        <v>2463.1638069000001</v>
      </c>
      <c r="I224" s="385">
        <v>2278.5216615999998</v>
      </c>
      <c r="J224" s="385">
        <v>8.1035940281710026</v>
      </c>
    </row>
    <row r="225" spans="1:10" x14ac:dyDescent="0.3">
      <c r="A225" s="383" t="s">
        <v>44</v>
      </c>
      <c r="B225" s="385">
        <v>7.7490694778</v>
      </c>
      <c r="C225" s="385">
        <v>6.2974398796999997</v>
      </c>
      <c r="D225" s="385">
        <v>23.051106891538176</v>
      </c>
      <c r="E225" s="385">
        <v>9.0784168178000009</v>
      </c>
      <c r="F225" s="385">
        <v>8.4274171481</v>
      </c>
      <c r="G225" s="385">
        <v>7.7247827923976997</v>
      </c>
      <c r="H225" s="385">
        <v>8.3488123561999998</v>
      </c>
      <c r="I225" s="385">
        <v>7.2861157424999998</v>
      </c>
      <c r="J225" s="385">
        <v>14.585228278783413</v>
      </c>
    </row>
    <row r="226" spans="1:10" s="388" customFormat="1" x14ac:dyDescent="0.3">
      <c r="A226" s="387" t="s">
        <v>45</v>
      </c>
      <c r="B226" s="386">
        <v>2653.9023097999998</v>
      </c>
      <c r="C226" s="386">
        <v>2457.2689369</v>
      </c>
      <c r="D226" s="386">
        <v>8.0021103895963961</v>
      </c>
      <c r="E226" s="386">
        <v>2249.6303146</v>
      </c>
      <c r="F226" s="386">
        <v>2087.8775255999999</v>
      </c>
      <c r="G226" s="386">
        <v>7.7472355067147225</v>
      </c>
      <c r="H226" s="386">
        <v>2471.5126191999998</v>
      </c>
      <c r="I226" s="386">
        <v>2285.8077773999998</v>
      </c>
      <c r="J226" s="386">
        <v>8.1242545255152834</v>
      </c>
    </row>
    <row r="227" spans="1:10" x14ac:dyDescent="0.3">
      <c r="A227" s="384" t="s">
        <v>64</v>
      </c>
      <c r="B227" s="385"/>
      <c r="C227" s="385"/>
      <c r="D227" s="385" t="s">
        <v>47</v>
      </c>
      <c r="E227" s="385"/>
      <c r="F227" s="385"/>
      <c r="G227" s="385" t="s">
        <v>47</v>
      </c>
      <c r="H227" s="385"/>
      <c r="I227" s="385"/>
      <c r="J227" s="385" t="s">
        <v>47</v>
      </c>
    </row>
    <row r="228" spans="1:10" x14ac:dyDescent="0.3">
      <c r="A228" s="461" t="s">
        <v>39</v>
      </c>
      <c r="B228" s="386"/>
      <c r="C228" s="386"/>
      <c r="D228" s="386" t="s">
        <v>47</v>
      </c>
      <c r="E228" s="386"/>
      <c r="F228" s="386"/>
      <c r="G228" s="386" t="s">
        <v>47</v>
      </c>
      <c r="H228" s="386"/>
      <c r="I228" s="386"/>
      <c r="J228" s="386" t="s">
        <v>47</v>
      </c>
    </row>
    <row r="229" spans="1:10" x14ac:dyDescent="0.3">
      <c r="A229" s="383" t="s">
        <v>40</v>
      </c>
      <c r="B229" s="385">
        <v>4.5033718920999997</v>
      </c>
      <c r="C229" s="385">
        <v>4.1451653937000001</v>
      </c>
      <c r="D229" s="385">
        <v>8.6415489945085753</v>
      </c>
      <c r="E229" s="385">
        <v>15.694566116000001</v>
      </c>
      <c r="F229" s="385">
        <v>16.377901884</v>
      </c>
      <c r="G229" s="385">
        <v>-4.1723034662185077</v>
      </c>
      <c r="H229" s="385">
        <v>9.4099866433999999</v>
      </c>
      <c r="I229" s="385">
        <v>9.4746572287999999</v>
      </c>
      <c r="J229" s="385">
        <v>-0.68256385258372854</v>
      </c>
    </row>
    <row r="230" spans="1:10" x14ac:dyDescent="0.3">
      <c r="A230" s="383" t="s">
        <v>41</v>
      </c>
      <c r="B230" s="385">
        <v>1.1200270636</v>
      </c>
      <c r="C230" s="385">
        <v>1.1234482759</v>
      </c>
      <c r="D230" s="385">
        <v>-0.30452779833225474</v>
      </c>
      <c r="E230" s="385">
        <v>1.1052998027000001</v>
      </c>
      <c r="F230" s="385">
        <v>1.1191805130000001</v>
      </c>
      <c r="G230" s="385">
        <v>-1.2402566108654201</v>
      </c>
      <c r="H230" s="385">
        <v>1.1092577552</v>
      </c>
      <c r="I230" s="385">
        <v>1.1202333212</v>
      </c>
      <c r="J230" s="385">
        <v>-0.97975714454224816</v>
      </c>
    </row>
    <row r="231" spans="1:10" x14ac:dyDescent="0.3">
      <c r="A231" s="383" t="s">
        <v>42</v>
      </c>
      <c r="B231" s="385">
        <v>868.03669163999996</v>
      </c>
      <c r="C231" s="385">
        <v>854.34933438999997</v>
      </c>
      <c r="D231" s="385">
        <v>1.6020796996081943</v>
      </c>
      <c r="E231" s="385">
        <v>1165.2344025</v>
      </c>
      <c r="F231" s="385">
        <v>1279.1372951000001</v>
      </c>
      <c r="G231" s="385">
        <v>-8.9046651236211023</v>
      </c>
      <c r="H231" s="385">
        <v>1084.5870531</v>
      </c>
      <c r="I231" s="385">
        <v>1174.0462356</v>
      </c>
      <c r="J231" s="385">
        <v>-7.6197324932677502</v>
      </c>
    </row>
    <row r="232" spans="1:10" x14ac:dyDescent="0.3">
      <c r="A232" s="383" t="s">
        <v>43</v>
      </c>
      <c r="B232" s="385">
        <v>497.82559058999999</v>
      </c>
      <c r="C232" s="385">
        <v>559.27647811999998</v>
      </c>
      <c r="D232" s="385">
        <v>-10.987568748924737</v>
      </c>
      <c r="E232" s="385">
        <v>1037.4519828</v>
      </c>
      <c r="F232" s="385">
        <v>1148.5409107</v>
      </c>
      <c r="G232" s="385">
        <v>-9.672178575885015</v>
      </c>
      <c r="H232" s="385">
        <v>891.01936693000005</v>
      </c>
      <c r="I232" s="385">
        <v>1002.7589458</v>
      </c>
      <c r="J232" s="385">
        <v>-11.14321436253598</v>
      </c>
    </row>
    <row r="233" spans="1:10" x14ac:dyDescent="0.3">
      <c r="A233" s="383" t="s">
        <v>44</v>
      </c>
      <c r="B233" s="385">
        <v>212.11813902</v>
      </c>
      <c r="C233" s="385">
        <v>179.67535384999999</v>
      </c>
      <c r="D233" s="385">
        <v>18.056335760487507</v>
      </c>
      <c r="E233" s="385">
        <v>81.763658492999994</v>
      </c>
      <c r="F233" s="385">
        <v>68.849216609999999</v>
      </c>
      <c r="G233" s="385">
        <v>18.757572734856986</v>
      </c>
      <c r="H233" s="385">
        <v>117.13655323</v>
      </c>
      <c r="I233" s="385">
        <v>96.267216328000004</v>
      </c>
      <c r="J233" s="385">
        <v>21.678550287456488</v>
      </c>
    </row>
    <row r="234" spans="1:10" s="388" customFormat="1" x14ac:dyDescent="0.3">
      <c r="A234" s="387" t="s">
        <v>45</v>
      </c>
      <c r="B234" s="386">
        <v>709.94372960999999</v>
      </c>
      <c r="C234" s="386">
        <v>738.95183196999994</v>
      </c>
      <c r="D234" s="386">
        <v>-3.9255741856226489</v>
      </c>
      <c r="E234" s="386">
        <v>1119.2156411999999</v>
      </c>
      <c r="F234" s="386">
        <v>1217.3901272999999</v>
      </c>
      <c r="G234" s="386">
        <v>-8.0643405838798152</v>
      </c>
      <c r="H234" s="386">
        <v>1008.1559202</v>
      </c>
      <c r="I234" s="386">
        <v>1099.0261621</v>
      </c>
      <c r="J234" s="386">
        <v>-8.2682510238306524</v>
      </c>
    </row>
    <row r="235" spans="1:10" x14ac:dyDescent="0.3">
      <c r="A235" s="461" t="s">
        <v>46</v>
      </c>
      <c r="B235" s="386"/>
      <c r="C235" s="386"/>
      <c r="D235" s="386" t="s">
        <v>47</v>
      </c>
      <c r="E235" s="386"/>
      <c r="F235" s="386"/>
      <c r="G235" s="386" t="s">
        <v>47</v>
      </c>
      <c r="H235" s="386"/>
      <c r="I235" s="386"/>
      <c r="J235" s="386" t="s">
        <v>47</v>
      </c>
    </row>
    <row r="236" spans="1:10" x14ac:dyDescent="0.3">
      <c r="A236" s="383" t="s">
        <v>40</v>
      </c>
      <c r="B236" s="385">
        <v>16.255066984999999</v>
      </c>
      <c r="C236" s="385">
        <v>14.760138701000001</v>
      </c>
      <c r="D236" s="385">
        <v>10.128145231444986</v>
      </c>
      <c r="E236" s="385">
        <v>10.896180300999999</v>
      </c>
      <c r="F236" s="385">
        <v>10.208945173</v>
      </c>
      <c r="G236" s="385">
        <v>6.7316957467609573</v>
      </c>
      <c r="H236" s="385">
        <v>13.859793523</v>
      </c>
      <c r="I236" s="385">
        <v>12.729118851000001</v>
      </c>
      <c r="J236" s="385">
        <v>8.882583981146297</v>
      </c>
    </row>
    <row r="237" spans="1:10" x14ac:dyDescent="0.3">
      <c r="A237" s="383" t="s">
        <v>41</v>
      </c>
      <c r="B237" s="385">
        <v>1.1828287147000001</v>
      </c>
      <c r="C237" s="385">
        <v>1.1718310671000001</v>
      </c>
      <c r="D237" s="385">
        <v>0.93850111238444889</v>
      </c>
      <c r="E237" s="385">
        <v>1.1791333875000001</v>
      </c>
      <c r="F237" s="385">
        <v>1.1717992692999999</v>
      </c>
      <c r="G237" s="385">
        <v>0.62588519997810454</v>
      </c>
      <c r="H237" s="385">
        <v>1.1815301878</v>
      </c>
      <c r="I237" s="385">
        <v>1.171819393</v>
      </c>
      <c r="J237" s="385">
        <v>0.82869381220420646</v>
      </c>
    </row>
    <row r="238" spans="1:10" x14ac:dyDescent="0.3">
      <c r="A238" s="383" t="s">
        <v>42</v>
      </c>
      <c r="B238" s="385">
        <v>1261.153943</v>
      </c>
      <c r="C238" s="385">
        <v>1160.6402734999999</v>
      </c>
      <c r="D238" s="385">
        <v>8.6601914301055025</v>
      </c>
      <c r="E238" s="385">
        <v>1269.8580764000001</v>
      </c>
      <c r="F238" s="385">
        <v>1134.9134216</v>
      </c>
      <c r="G238" s="385">
        <v>11.890303897345333</v>
      </c>
      <c r="H238" s="385">
        <v>1264.2063447999999</v>
      </c>
      <c r="I238" s="385">
        <v>1151.1951742000001</v>
      </c>
      <c r="J238" s="385">
        <v>9.8168558323339603</v>
      </c>
    </row>
    <row r="239" spans="1:10" x14ac:dyDescent="0.3">
      <c r="A239" s="383" t="s">
        <v>43</v>
      </c>
      <c r="B239" s="385">
        <v>1246.0269601</v>
      </c>
      <c r="C239" s="385">
        <v>1146.0114842999999</v>
      </c>
      <c r="D239" s="385">
        <v>8.7272664515304577</v>
      </c>
      <c r="E239" s="385">
        <v>1231.2344450000001</v>
      </c>
      <c r="F239" s="385">
        <v>1107.5141345</v>
      </c>
      <c r="G239" s="385">
        <v>11.170991560830522</v>
      </c>
      <c r="H239" s="385">
        <v>1240.8394592</v>
      </c>
      <c r="I239" s="385">
        <v>1131.8779520000001</v>
      </c>
      <c r="J239" s="385">
        <v>9.6266127463184183</v>
      </c>
    </row>
    <row r="240" spans="1:10" x14ac:dyDescent="0.3">
      <c r="A240" s="383" t="s">
        <v>44</v>
      </c>
      <c r="B240" s="385">
        <v>0.63309149060000003</v>
      </c>
      <c r="C240" s="385">
        <v>0.66244690539999995</v>
      </c>
      <c r="D240" s="385">
        <v>-4.4313611492040277</v>
      </c>
      <c r="E240" s="385">
        <v>1.9723109372000001</v>
      </c>
      <c r="F240" s="385">
        <v>1.5096247746</v>
      </c>
      <c r="G240" s="385">
        <v>30.649083824329558</v>
      </c>
      <c r="H240" s="385">
        <v>1.1027345528000001</v>
      </c>
      <c r="I240" s="385">
        <v>0.97347132339999998</v>
      </c>
      <c r="J240" s="385">
        <v>13.278586260613023</v>
      </c>
    </row>
    <row r="241" spans="1:10" s="388" customFormat="1" x14ac:dyDescent="0.3">
      <c r="A241" s="387" t="s">
        <v>45</v>
      </c>
      <c r="B241" s="386">
        <v>1246.6600516000001</v>
      </c>
      <c r="C241" s="386">
        <v>1146.6739312</v>
      </c>
      <c r="D241" s="386">
        <v>8.7196645602088516</v>
      </c>
      <c r="E241" s="386">
        <v>1233.206756</v>
      </c>
      <c r="F241" s="386">
        <v>1109.0237592999999</v>
      </c>
      <c r="G241" s="386">
        <v>11.1975055230902</v>
      </c>
      <c r="H241" s="386">
        <v>1241.9421938</v>
      </c>
      <c r="I241" s="386">
        <v>1132.8514233000001</v>
      </c>
      <c r="J241" s="386">
        <v>9.629750932581981</v>
      </c>
    </row>
    <row r="242" spans="1:10" s="388" customFormat="1" x14ac:dyDescent="0.3">
      <c r="A242" s="393"/>
      <c r="B242" s="394"/>
      <c r="C242" s="394"/>
      <c r="D242" s="394"/>
      <c r="E242" s="394"/>
      <c r="F242" s="394"/>
      <c r="G242" s="394"/>
      <c r="H242" s="394"/>
      <c r="I242" s="394"/>
      <c r="J242" s="394"/>
    </row>
    <row r="243" spans="1:10" s="388" customFormat="1" x14ac:dyDescent="0.3">
      <c r="A243" s="389"/>
      <c r="B243" s="390"/>
      <c r="C243" s="390"/>
      <c r="D243" s="390"/>
      <c r="E243" s="390"/>
      <c r="F243" s="390"/>
      <c r="G243" s="390"/>
      <c r="H243" s="390"/>
      <c r="I243" s="390"/>
      <c r="J243" s="390"/>
    </row>
    <row r="244" spans="1:10" s="388" customFormat="1" x14ac:dyDescent="0.3">
      <c r="A244" s="389"/>
      <c r="B244" s="390"/>
      <c r="C244" s="390"/>
      <c r="D244" s="390"/>
      <c r="E244" s="390"/>
      <c r="F244" s="390"/>
      <c r="G244" s="390"/>
      <c r="H244" s="390"/>
      <c r="I244" s="390"/>
      <c r="J244" s="390"/>
    </row>
    <row r="245" spans="1:10" x14ac:dyDescent="0.3">
      <c r="A245" s="463" t="s">
        <v>65</v>
      </c>
      <c r="B245" s="457"/>
      <c r="C245" s="457"/>
      <c r="D245" s="457" t="s">
        <v>47</v>
      </c>
      <c r="E245" s="457"/>
      <c r="F245" s="457"/>
      <c r="G245" s="457" t="s">
        <v>47</v>
      </c>
      <c r="H245" s="457"/>
      <c r="I245" s="457"/>
      <c r="J245" s="457" t="s">
        <v>47</v>
      </c>
    </row>
    <row r="246" spans="1:10" x14ac:dyDescent="0.3">
      <c r="A246" s="384" t="s">
        <v>66</v>
      </c>
      <c r="B246" s="385"/>
      <c r="C246" s="385"/>
      <c r="D246" s="385" t="s">
        <v>47</v>
      </c>
      <c r="E246" s="385"/>
      <c r="F246" s="385"/>
      <c r="G246" s="385" t="s">
        <v>47</v>
      </c>
      <c r="H246" s="385"/>
      <c r="I246" s="385"/>
      <c r="J246" s="385" t="s">
        <v>47</v>
      </c>
    </row>
    <row r="247" spans="1:10" x14ac:dyDescent="0.3">
      <c r="A247" s="461" t="s">
        <v>39</v>
      </c>
      <c r="B247" s="386"/>
      <c r="C247" s="386"/>
      <c r="D247" s="386" t="s">
        <v>47</v>
      </c>
      <c r="E247" s="386"/>
      <c r="F247" s="386"/>
      <c r="G247" s="386" t="s">
        <v>47</v>
      </c>
      <c r="H247" s="386"/>
      <c r="I247" s="386"/>
      <c r="J247" s="386" t="s">
        <v>47</v>
      </c>
    </row>
    <row r="248" spans="1:10" x14ac:dyDescent="0.3">
      <c r="A248" s="383" t="s">
        <v>40</v>
      </c>
      <c r="B248" s="385">
        <v>1.5417823814</v>
      </c>
      <c r="C248" s="385">
        <v>1.6759841715999999</v>
      </c>
      <c r="D248" s="385">
        <v>-8.007342340941225</v>
      </c>
      <c r="E248" s="385">
        <v>1.0251757681</v>
      </c>
      <c r="F248" s="385">
        <v>1.0903787808000001</v>
      </c>
      <c r="G248" s="385">
        <v>-5.9798497410378122</v>
      </c>
      <c r="H248" s="385">
        <v>1.408957061</v>
      </c>
      <c r="I248" s="385">
        <v>1.5225057847000001</v>
      </c>
      <c r="J248" s="385">
        <v>-7.4580159130478556</v>
      </c>
    </row>
    <row r="249" spans="1:10" x14ac:dyDescent="0.3">
      <c r="A249" s="383" t="s">
        <v>41</v>
      </c>
      <c r="B249" s="385">
        <v>1.3415132923999999</v>
      </c>
      <c r="C249" s="385">
        <v>1.4018075232</v>
      </c>
      <c r="D249" s="385">
        <v>-4.3011775726786272</v>
      </c>
      <c r="E249" s="385">
        <v>1.4893364928999999</v>
      </c>
      <c r="F249" s="385">
        <v>1.4429012346000001</v>
      </c>
      <c r="G249" s="385">
        <v>3.2181868853187634</v>
      </c>
      <c r="H249" s="385">
        <v>1.3691676826000001</v>
      </c>
      <c r="I249" s="385">
        <v>1.4096920647</v>
      </c>
      <c r="J249" s="385">
        <v>-2.8746974686719273</v>
      </c>
    </row>
    <row r="250" spans="1:10" x14ac:dyDescent="0.3">
      <c r="A250" s="383" t="s">
        <v>42</v>
      </c>
      <c r="B250" s="385">
        <v>1250.4730294999999</v>
      </c>
      <c r="C250" s="385">
        <v>1346.2501986</v>
      </c>
      <c r="D250" s="385">
        <v>-7.1143662002502328</v>
      </c>
      <c r="E250" s="385">
        <v>1089.8883254</v>
      </c>
      <c r="F250" s="385">
        <v>1054.9506203000001</v>
      </c>
      <c r="G250" s="385">
        <v>3.3117858246355159</v>
      </c>
      <c r="H250" s="385">
        <v>1217.7945491</v>
      </c>
      <c r="I250" s="385">
        <v>1289.042657</v>
      </c>
      <c r="J250" s="385">
        <v>-5.5272110285175753</v>
      </c>
    </row>
    <row r="251" spans="1:10" x14ac:dyDescent="0.3">
      <c r="A251" s="383" t="s">
        <v>43</v>
      </c>
      <c r="B251" s="385">
        <v>432.55719004000002</v>
      </c>
      <c r="C251" s="385">
        <v>562.26833420000003</v>
      </c>
      <c r="D251" s="385">
        <v>-23.069260043703878</v>
      </c>
      <c r="E251" s="385">
        <v>597.83380667999995</v>
      </c>
      <c r="F251" s="385">
        <v>580.97368627000003</v>
      </c>
      <c r="G251" s="385">
        <v>2.9020454468852375</v>
      </c>
      <c r="H251" s="385">
        <v>466.19045977000002</v>
      </c>
      <c r="I251" s="385">
        <v>565.94182805000003</v>
      </c>
      <c r="J251" s="385">
        <v>-17.625728181940836</v>
      </c>
    </row>
    <row r="252" spans="1:10" x14ac:dyDescent="0.3">
      <c r="A252" s="383" t="s">
        <v>44</v>
      </c>
      <c r="B252" s="385">
        <v>385.59697662999997</v>
      </c>
      <c r="C252" s="385">
        <v>401.08603327999998</v>
      </c>
      <c r="D252" s="385">
        <v>-3.8617791109138544</v>
      </c>
      <c r="E252" s="385">
        <v>281.50634049000001</v>
      </c>
      <c r="F252" s="385">
        <v>268.09811765000001</v>
      </c>
      <c r="G252" s="385">
        <v>5.0012372177503872</v>
      </c>
      <c r="H252" s="385">
        <v>364.41486077000002</v>
      </c>
      <c r="I252" s="385">
        <v>374.96889378999998</v>
      </c>
      <c r="J252" s="385">
        <v>-2.8146422796101911</v>
      </c>
    </row>
    <row r="253" spans="1:10" s="388" customFormat="1" x14ac:dyDescent="0.3">
      <c r="A253" s="387" t="s">
        <v>45</v>
      </c>
      <c r="B253" s="386">
        <v>818.15416667</v>
      </c>
      <c r="C253" s="386">
        <v>963.35436748999996</v>
      </c>
      <c r="D253" s="386">
        <v>-15.072356104879258</v>
      </c>
      <c r="E253" s="386">
        <v>879.34014718000003</v>
      </c>
      <c r="F253" s="386">
        <v>849.07180391999998</v>
      </c>
      <c r="G253" s="386">
        <v>3.5648743863895715</v>
      </c>
      <c r="H253" s="386">
        <v>830.60532053999998</v>
      </c>
      <c r="I253" s="386">
        <v>940.91072183999995</v>
      </c>
      <c r="J253" s="386">
        <v>-11.723259044629863</v>
      </c>
    </row>
    <row r="254" spans="1:10" x14ac:dyDescent="0.3">
      <c r="A254" s="461" t="s">
        <v>46</v>
      </c>
      <c r="B254" s="386"/>
      <c r="C254" s="386"/>
      <c r="D254" s="386" t="s">
        <v>47</v>
      </c>
      <c r="E254" s="386"/>
      <c r="F254" s="386"/>
      <c r="G254" s="386" t="s">
        <v>47</v>
      </c>
      <c r="H254" s="386"/>
      <c r="I254" s="386"/>
      <c r="J254" s="386" t="s">
        <v>47</v>
      </c>
    </row>
    <row r="255" spans="1:10" x14ac:dyDescent="0.3">
      <c r="A255" s="383" t="s">
        <v>40</v>
      </c>
      <c r="B255" s="385">
        <v>3.2357716535000001</v>
      </c>
      <c r="C255" s="385">
        <v>3.2201972911999999</v>
      </c>
      <c r="D255" s="385">
        <v>0.48364621455216916</v>
      </c>
      <c r="E255" s="385">
        <v>1.4897528592</v>
      </c>
      <c r="F255" s="385">
        <v>1.5741671142</v>
      </c>
      <c r="G255" s="385">
        <v>-5.3624710006027421</v>
      </c>
      <c r="H255" s="385">
        <v>2.7600874857000002</v>
      </c>
      <c r="I255" s="385">
        <v>2.7561601608999999</v>
      </c>
      <c r="J255" s="385">
        <v>0.14249261910519451</v>
      </c>
    </row>
    <row r="256" spans="1:10" x14ac:dyDescent="0.3">
      <c r="A256" s="383" t="s">
        <v>41</v>
      </c>
      <c r="B256" s="385">
        <v>2.1441265566999999</v>
      </c>
      <c r="C256" s="385">
        <v>2.1778566169000002</v>
      </c>
      <c r="D256" s="385">
        <v>-1.54877322677065</v>
      </c>
      <c r="E256" s="385">
        <v>2.5841468176000002</v>
      </c>
      <c r="F256" s="385">
        <v>2.6494880545999999</v>
      </c>
      <c r="G256" s="385">
        <v>-2.4661834910542524</v>
      </c>
      <c r="H256" s="385">
        <v>2.2088309599999998</v>
      </c>
      <c r="I256" s="385">
        <v>2.2551905534999999</v>
      </c>
      <c r="J256" s="385">
        <v>-2.0556840941024279</v>
      </c>
    </row>
    <row r="257" spans="1:10" x14ac:dyDescent="0.3">
      <c r="A257" s="383" t="s">
        <v>42</v>
      </c>
      <c r="B257" s="385">
        <v>2027.2835411999999</v>
      </c>
      <c r="C257" s="385">
        <v>1854.1441654</v>
      </c>
      <c r="D257" s="385">
        <v>9.3379672967688556</v>
      </c>
      <c r="E257" s="385">
        <v>1372.8744455000001</v>
      </c>
      <c r="F257" s="385">
        <v>1258.6748834</v>
      </c>
      <c r="G257" s="385">
        <v>9.0729991998821813</v>
      </c>
      <c r="H257" s="385">
        <v>1914.7025176</v>
      </c>
      <c r="I257" s="385">
        <v>1739.4330622</v>
      </c>
      <c r="J257" s="385">
        <v>10.076240311215123</v>
      </c>
    </row>
    <row r="258" spans="1:10" x14ac:dyDescent="0.3">
      <c r="A258" s="383" t="s">
        <v>43</v>
      </c>
      <c r="B258" s="385">
        <v>1799.5712923000001</v>
      </c>
      <c r="C258" s="385">
        <v>1631.8379038</v>
      </c>
      <c r="D258" s="385">
        <v>10.278802086249229</v>
      </c>
      <c r="E258" s="385">
        <v>1206.4343639000001</v>
      </c>
      <c r="F258" s="385">
        <v>1106.2968698</v>
      </c>
      <c r="G258" s="385">
        <v>9.0515933682523411</v>
      </c>
      <c r="H258" s="385">
        <v>1697.531203</v>
      </c>
      <c r="I258" s="385">
        <v>1530.5977665999999</v>
      </c>
      <c r="J258" s="385">
        <v>10.906421010323196</v>
      </c>
    </row>
    <row r="259" spans="1:10" x14ac:dyDescent="0.3">
      <c r="A259" s="383" t="s">
        <v>44</v>
      </c>
      <c r="B259" s="385">
        <v>0.59486232770000003</v>
      </c>
      <c r="C259" s="385">
        <v>1.1766205624999999</v>
      </c>
      <c r="D259" s="385">
        <v>-49.443147038321442</v>
      </c>
      <c r="E259" s="385">
        <v>9.0510728000000006E-3</v>
      </c>
      <c r="F259" s="385">
        <v>0.80019708879999996</v>
      </c>
      <c r="G259" s="385">
        <v>-98.868894560267236</v>
      </c>
      <c r="H259" s="385">
        <v>0.49408250799999998</v>
      </c>
      <c r="I259" s="385">
        <v>1.1041064073</v>
      </c>
      <c r="J259" s="385">
        <v>-55.250462751299722</v>
      </c>
    </row>
    <row r="260" spans="1:10" s="388" customFormat="1" x14ac:dyDescent="0.3">
      <c r="A260" s="387" t="s">
        <v>45</v>
      </c>
      <c r="B260" s="386">
        <v>1800.1661546</v>
      </c>
      <c r="C260" s="386">
        <v>1633.0145244</v>
      </c>
      <c r="D260" s="386">
        <v>10.235771188955866</v>
      </c>
      <c r="E260" s="386">
        <v>1206.4434149000001</v>
      </c>
      <c r="F260" s="386">
        <v>1107.0970669000001</v>
      </c>
      <c r="G260" s="386">
        <v>8.9735896670904758</v>
      </c>
      <c r="H260" s="386">
        <v>1698.0252856</v>
      </c>
      <c r="I260" s="386">
        <v>1531.701873</v>
      </c>
      <c r="J260" s="386">
        <v>10.858732729381471</v>
      </c>
    </row>
    <row r="261" spans="1:10" x14ac:dyDescent="0.3">
      <c r="A261" s="384" t="s">
        <v>67</v>
      </c>
      <c r="B261" s="385"/>
      <c r="C261" s="385"/>
      <c r="D261" s="385" t="s">
        <v>47</v>
      </c>
      <c r="E261" s="385"/>
      <c r="F261" s="385"/>
      <c r="G261" s="385" t="s">
        <v>47</v>
      </c>
      <c r="H261" s="385"/>
      <c r="I261" s="385"/>
      <c r="J261" s="385" t="s">
        <v>47</v>
      </c>
    </row>
    <row r="262" spans="1:10" x14ac:dyDescent="0.3">
      <c r="A262" s="461" t="s">
        <v>39</v>
      </c>
      <c r="B262" s="386"/>
      <c r="C262" s="386"/>
      <c r="D262" s="386" t="s">
        <v>47</v>
      </c>
      <c r="E262" s="386"/>
      <c r="F262" s="386"/>
      <c r="G262" s="386" t="s">
        <v>47</v>
      </c>
      <c r="H262" s="386"/>
      <c r="I262" s="386"/>
      <c r="J262" s="386" t="s">
        <v>47</v>
      </c>
    </row>
    <row r="263" spans="1:10" x14ac:dyDescent="0.3">
      <c r="A263" s="383" t="s">
        <v>40</v>
      </c>
      <c r="B263" s="385">
        <v>4.4987678743000004</v>
      </c>
      <c r="C263" s="385">
        <v>4.7472653856000004</v>
      </c>
      <c r="D263" s="385">
        <v>-5.2345401218514942</v>
      </c>
      <c r="E263" s="385">
        <v>4.4517163336000003</v>
      </c>
      <c r="F263" s="385">
        <v>4.1552994961999996</v>
      </c>
      <c r="G263" s="385">
        <v>7.133465052785537</v>
      </c>
      <c r="H263" s="385">
        <v>4.4780559438000003</v>
      </c>
      <c r="I263" s="385">
        <v>4.4889442025999999</v>
      </c>
      <c r="J263" s="385">
        <v>-0.24255723191419776</v>
      </c>
    </row>
    <row r="264" spans="1:10" x14ac:dyDescent="0.3">
      <c r="A264" s="383" t="s">
        <v>41</v>
      </c>
      <c r="B264" s="385">
        <v>1.3909017350999999</v>
      </c>
      <c r="C264" s="385">
        <v>1.4609425159</v>
      </c>
      <c r="D264" s="385">
        <v>-4.7942188031164346</v>
      </c>
      <c r="E264" s="385">
        <v>1.4057192374</v>
      </c>
      <c r="F264" s="385">
        <v>1.4307587825000001</v>
      </c>
      <c r="G264" s="385">
        <v>-1.7500885129111632</v>
      </c>
      <c r="H264" s="385">
        <v>1.3973859844000001</v>
      </c>
      <c r="I264" s="385">
        <v>1.4485844287</v>
      </c>
      <c r="J264" s="385">
        <v>-3.5343776507349878</v>
      </c>
    </row>
    <row r="265" spans="1:10" x14ac:dyDescent="0.3">
      <c r="A265" s="383" t="s">
        <v>42</v>
      </c>
      <c r="B265" s="385">
        <v>1586.0566957999999</v>
      </c>
      <c r="C265" s="385">
        <v>1737.9295801999999</v>
      </c>
      <c r="D265" s="385">
        <v>-8.7387248672367139</v>
      </c>
      <c r="E265" s="385">
        <v>951.58300292000001</v>
      </c>
      <c r="F265" s="385">
        <v>896.53150945000004</v>
      </c>
      <c r="G265" s="385">
        <v>6.1404973377648053</v>
      </c>
      <c r="H265" s="385">
        <v>1306.7505289999999</v>
      </c>
      <c r="I265" s="385">
        <v>1397.6762229000001</v>
      </c>
      <c r="J265" s="385">
        <v>-6.5054904998913754</v>
      </c>
    </row>
    <row r="266" spans="1:10" x14ac:dyDescent="0.3">
      <c r="A266" s="383" t="s">
        <v>43</v>
      </c>
      <c r="B266" s="385">
        <v>699.46631794999996</v>
      </c>
      <c r="C266" s="385">
        <v>876.37247920000004</v>
      </c>
      <c r="D266" s="385">
        <v>-20.186184008367025</v>
      </c>
      <c r="E266" s="385">
        <v>685.21927834999997</v>
      </c>
      <c r="F266" s="385">
        <v>617.97520583000005</v>
      </c>
      <c r="G266" s="385">
        <v>10.881354443611491</v>
      </c>
      <c r="H266" s="385">
        <v>693.19452753999997</v>
      </c>
      <c r="I266" s="385">
        <v>771.87908560999995</v>
      </c>
      <c r="J266" s="385">
        <v>-10.19389688578195</v>
      </c>
    </row>
    <row r="267" spans="1:10" x14ac:dyDescent="0.3">
      <c r="A267" s="383" t="s">
        <v>44</v>
      </c>
      <c r="B267" s="385">
        <v>366.75283337000002</v>
      </c>
      <c r="C267" s="385">
        <v>344.06648365000001</v>
      </c>
      <c r="D267" s="385">
        <v>6.5935947841631704</v>
      </c>
      <c r="E267" s="385">
        <v>89.133831422</v>
      </c>
      <c r="F267" s="385">
        <v>94.717311641999999</v>
      </c>
      <c r="G267" s="385">
        <v>-5.894888825712985</v>
      </c>
      <c r="H267" s="385">
        <v>244.54020244</v>
      </c>
      <c r="I267" s="385">
        <v>243.23205598000001</v>
      </c>
      <c r="J267" s="385">
        <v>0.53781828004921817</v>
      </c>
    </row>
    <row r="268" spans="1:10" s="388" customFormat="1" x14ac:dyDescent="0.3">
      <c r="A268" s="387" t="s">
        <v>45</v>
      </c>
      <c r="B268" s="386">
        <v>1066.2191513</v>
      </c>
      <c r="C268" s="386">
        <v>1220.4389629</v>
      </c>
      <c r="D268" s="386">
        <v>-12.636421508007556</v>
      </c>
      <c r="E268" s="386">
        <v>774.35310976999995</v>
      </c>
      <c r="F268" s="386">
        <v>712.69251747999999</v>
      </c>
      <c r="G268" s="386">
        <v>8.6517805052906738</v>
      </c>
      <c r="H268" s="386">
        <v>937.73472999000001</v>
      </c>
      <c r="I268" s="386">
        <v>1015.1111416</v>
      </c>
      <c r="J268" s="386">
        <v>-7.6224571319393313</v>
      </c>
    </row>
    <row r="269" spans="1:10" x14ac:dyDescent="0.3">
      <c r="A269" s="461" t="s">
        <v>46</v>
      </c>
      <c r="B269" s="386"/>
      <c r="C269" s="386"/>
      <c r="D269" s="386" t="s">
        <v>47</v>
      </c>
      <c r="E269" s="386"/>
      <c r="F269" s="386"/>
      <c r="G269" s="386" t="s">
        <v>47</v>
      </c>
      <c r="H269" s="386"/>
      <c r="I269" s="386"/>
      <c r="J269" s="386" t="s">
        <v>47</v>
      </c>
    </row>
    <row r="270" spans="1:10" x14ac:dyDescent="0.3">
      <c r="A270" s="383" t="s">
        <v>40</v>
      </c>
      <c r="B270" s="385">
        <v>6.1145556306</v>
      </c>
      <c r="C270" s="385">
        <v>5.8139771860999998</v>
      </c>
      <c r="D270" s="385">
        <v>5.1699281727252133</v>
      </c>
      <c r="E270" s="385">
        <v>4.3912888162000003</v>
      </c>
      <c r="F270" s="385">
        <v>4.2655266033999997</v>
      </c>
      <c r="G270" s="385">
        <v>2.94833966572281</v>
      </c>
      <c r="H270" s="385">
        <v>5.3413182877000001</v>
      </c>
      <c r="I270" s="385">
        <v>5.1225398404</v>
      </c>
      <c r="J270" s="385">
        <v>4.270897916196903</v>
      </c>
    </row>
    <row r="271" spans="1:10" x14ac:dyDescent="0.3">
      <c r="A271" s="383" t="s">
        <v>41</v>
      </c>
      <c r="B271" s="385">
        <v>3.4390963009000002</v>
      </c>
      <c r="C271" s="385">
        <v>3.3113482409000001</v>
      </c>
      <c r="D271" s="385">
        <v>3.8578865980365418</v>
      </c>
      <c r="E271" s="385">
        <v>3.4996480937999999</v>
      </c>
      <c r="F271" s="385">
        <v>3.6271700356999999</v>
      </c>
      <c r="G271" s="385">
        <v>-3.5157420425532826</v>
      </c>
      <c r="H271" s="385">
        <v>3.4614336095999998</v>
      </c>
      <c r="I271" s="385">
        <v>3.4313202944999999</v>
      </c>
      <c r="J271" s="385">
        <v>0.87760140457502356</v>
      </c>
    </row>
    <row r="272" spans="1:10" x14ac:dyDescent="0.3">
      <c r="A272" s="383" t="s">
        <v>42</v>
      </c>
      <c r="B272" s="385">
        <v>4924.4122864000001</v>
      </c>
      <c r="C272" s="385">
        <v>4639.8958843999999</v>
      </c>
      <c r="D272" s="385">
        <v>6.1319566017975946</v>
      </c>
      <c r="E272" s="385">
        <v>4261.0401439999996</v>
      </c>
      <c r="F272" s="385">
        <v>3825.4693240000001</v>
      </c>
      <c r="G272" s="385">
        <v>11.38607535727294</v>
      </c>
      <c r="H272" s="385">
        <v>4676.9953423999996</v>
      </c>
      <c r="I272" s="385">
        <v>4312.8591177999997</v>
      </c>
      <c r="J272" s="385">
        <v>8.4430354587085699</v>
      </c>
    </row>
    <row r="273" spans="1:10" x14ac:dyDescent="0.3">
      <c r="A273" s="383" t="s">
        <v>43</v>
      </c>
      <c r="B273" s="385">
        <v>3987.1214798000001</v>
      </c>
      <c r="C273" s="385">
        <v>3795.2035513999999</v>
      </c>
      <c r="D273" s="385">
        <v>5.0568546798815062</v>
      </c>
      <c r="E273" s="385">
        <v>3387.3687046999999</v>
      </c>
      <c r="F273" s="385">
        <v>3100.8346578000001</v>
      </c>
      <c r="G273" s="385">
        <v>9.2405458052797975</v>
      </c>
      <c r="H273" s="385">
        <v>3763.4325588000002</v>
      </c>
      <c r="I273" s="385">
        <v>3516.3764983000001</v>
      </c>
      <c r="J273" s="385">
        <v>7.0258705408661415</v>
      </c>
    </row>
    <row r="274" spans="1:10" x14ac:dyDescent="0.3">
      <c r="A274" s="383" t="s">
        <v>44</v>
      </c>
      <c r="B274" s="385">
        <v>4.0895850072000002</v>
      </c>
      <c r="C274" s="385">
        <v>5.2006260242</v>
      </c>
      <c r="D274" s="385">
        <v>-21.363601455478786</v>
      </c>
      <c r="E274" s="385">
        <v>1.7433811527</v>
      </c>
      <c r="F274" s="385">
        <v>2.1234024487999998</v>
      </c>
      <c r="G274" s="385">
        <v>-17.896809731700248</v>
      </c>
      <c r="H274" s="385">
        <v>3.2145247650000002</v>
      </c>
      <c r="I274" s="385">
        <v>3.9649526104000001</v>
      </c>
      <c r="J274" s="385">
        <v>-18.926527480596899</v>
      </c>
    </row>
    <row r="275" spans="1:10" s="388" customFormat="1" x14ac:dyDescent="0.3">
      <c r="A275" s="387" t="s">
        <v>45</v>
      </c>
      <c r="B275" s="386">
        <v>3991.2110647999998</v>
      </c>
      <c r="C275" s="386">
        <v>3800.4041774000002</v>
      </c>
      <c r="D275" s="386">
        <v>5.0206998648901102</v>
      </c>
      <c r="E275" s="386">
        <v>3389.1120857999999</v>
      </c>
      <c r="F275" s="386">
        <v>3102.9580602999999</v>
      </c>
      <c r="G275" s="386">
        <v>9.221975287424101</v>
      </c>
      <c r="H275" s="386">
        <v>3766.6470835999999</v>
      </c>
      <c r="I275" s="386">
        <v>3520.3414508999999</v>
      </c>
      <c r="J275" s="386">
        <v>6.9966404150094696</v>
      </c>
    </row>
    <row r="276" spans="1:10" x14ac:dyDescent="0.3">
      <c r="A276" s="384" t="s">
        <v>68</v>
      </c>
      <c r="B276" s="385"/>
      <c r="C276" s="385"/>
      <c r="D276" s="385" t="s">
        <v>47</v>
      </c>
      <c r="E276" s="385"/>
      <c r="F276" s="385"/>
      <c r="G276" s="385" t="s">
        <v>47</v>
      </c>
      <c r="H276" s="385"/>
      <c r="I276" s="385"/>
      <c r="J276" s="385" t="s">
        <v>47</v>
      </c>
    </row>
    <row r="277" spans="1:10" x14ac:dyDescent="0.3">
      <c r="A277" s="461" t="s">
        <v>39</v>
      </c>
      <c r="B277" s="386"/>
      <c r="C277" s="386"/>
      <c r="D277" s="386" t="s">
        <v>47</v>
      </c>
      <c r="E277" s="386"/>
      <c r="F277" s="386"/>
      <c r="G277" s="386" t="s">
        <v>47</v>
      </c>
      <c r="H277" s="386"/>
      <c r="I277" s="386"/>
      <c r="J277" s="386" t="s">
        <v>47</v>
      </c>
    </row>
    <row r="278" spans="1:10" x14ac:dyDescent="0.3">
      <c r="A278" s="383" t="s">
        <v>40</v>
      </c>
      <c r="B278" s="385">
        <v>37.349722982999999</v>
      </c>
      <c r="C278" s="385">
        <v>36.927600376000001</v>
      </c>
      <c r="D278" s="385">
        <v>1.143108684837113</v>
      </c>
      <c r="E278" s="385">
        <v>33.582811900000003</v>
      </c>
      <c r="F278" s="385">
        <v>33.130594189999997</v>
      </c>
      <c r="G278" s="385">
        <v>1.3649550243699071</v>
      </c>
      <c r="H278" s="385">
        <v>35.691541350000001</v>
      </c>
      <c r="I278" s="385">
        <v>35.270668536999999</v>
      </c>
      <c r="J278" s="385">
        <v>1.1932657657409917</v>
      </c>
    </row>
    <row r="279" spans="1:10" x14ac:dyDescent="0.3">
      <c r="A279" s="383" t="s">
        <v>41</v>
      </c>
      <c r="B279" s="385">
        <v>1.6515098190999999</v>
      </c>
      <c r="C279" s="385">
        <v>1.648937458</v>
      </c>
      <c r="D279" s="385">
        <v>0.15600113197258292</v>
      </c>
      <c r="E279" s="385">
        <v>1.6500616466</v>
      </c>
      <c r="F279" s="385">
        <v>1.6623058744000001</v>
      </c>
      <c r="G279" s="385">
        <v>-0.73658091381164637</v>
      </c>
      <c r="H279" s="385">
        <v>1.6509100021000001</v>
      </c>
      <c r="I279" s="385">
        <v>1.6545205759999999</v>
      </c>
      <c r="J279" s="385">
        <v>-0.21822478078385998</v>
      </c>
    </row>
    <row r="280" spans="1:10" x14ac:dyDescent="0.3">
      <c r="A280" s="383" t="s">
        <v>42</v>
      </c>
      <c r="B280" s="385">
        <v>1514.3421455</v>
      </c>
      <c r="C280" s="385">
        <v>1427.793917</v>
      </c>
      <c r="D280" s="385">
        <v>6.0616751107786193</v>
      </c>
      <c r="E280" s="385">
        <v>1381.6946943999999</v>
      </c>
      <c r="F280" s="385">
        <v>1292.3572939999999</v>
      </c>
      <c r="G280" s="385">
        <v>6.9127477992939612</v>
      </c>
      <c r="H280" s="385">
        <v>1459.4292726000001</v>
      </c>
      <c r="I280" s="385">
        <v>1370.9646929</v>
      </c>
      <c r="J280" s="385">
        <v>6.4527248701694129</v>
      </c>
    </row>
    <row r="281" spans="1:10" x14ac:dyDescent="0.3">
      <c r="A281" s="383" t="s">
        <v>43</v>
      </c>
      <c r="B281" s="385">
        <v>788.36901628999999</v>
      </c>
      <c r="C281" s="385">
        <v>739.82992321999996</v>
      </c>
      <c r="D281" s="385">
        <v>6.5608448031867717</v>
      </c>
      <c r="E281" s="385">
        <v>1190.2072713</v>
      </c>
      <c r="F281" s="385">
        <v>1113.9269205000001</v>
      </c>
      <c r="G281" s="385">
        <v>6.8478774860527336</v>
      </c>
      <c r="H281" s="385">
        <v>954.72044505999997</v>
      </c>
      <c r="I281" s="385">
        <v>896.80107051000005</v>
      </c>
      <c r="J281" s="385">
        <v>6.4584417274459627</v>
      </c>
    </row>
    <row r="282" spans="1:10" x14ac:dyDescent="0.3">
      <c r="A282" s="383" t="s">
        <v>44</v>
      </c>
      <c r="B282" s="385">
        <v>476.70729286</v>
      </c>
      <c r="C282" s="385">
        <v>452.92732494000001</v>
      </c>
      <c r="D282" s="385">
        <v>5.2502833480294386</v>
      </c>
      <c r="E282" s="385">
        <v>106.20847686</v>
      </c>
      <c r="F282" s="385">
        <v>95.925162685000004</v>
      </c>
      <c r="G282" s="385">
        <v>10.720142543587286</v>
      </c>
      <c r="H282" s="385">
        <v>323.32964244999999</v>
      </c>
      <c r="I282" s="385">
        <v>303.12917257999999</v>
      </c>
      <c r="J282" s="385">
        <v>6.6639808033220005</v>
      </c>
    </row>
    <row r="283" spans="1:10" s="388" customFormat="1" x14ac:dyDescent="0.3">
      <c r="A283" s="387" t="s">
        <v>45</v>
      </c>
      <c r="B283" s="386">
        <v>1265.0763090999999</v>
      </c>
      <c r="C283" s="386">
        <v>1192.7572482</v>
      </c>
      <c r="D283" s="386">
        <v>6.0631835194577155</v>
      </c>
      <c r="E283" s="386">
        <v>1296.4157482000001</v>
      </c>
      <c r="F283" s="386">
        <v>1209.8520831999999</v>
      </c>
      <c r="G283" s="386">
        <v>7.1548965532252096</v>
      </c>
      <c r="H283" s="386">
        <v>1278.0500875</v>
      </c>
      <c r="I283" s="386">
        <v>1199.9302431000001</v>
      </c>
      <c r="J283" s="386">
        <v>6.5103654857617821</v>
      </c>
    </row>
    <row r="284" spans="1:10" s="388" customFormat="1" x14ac:dyDescent="0.3">
      <c r="A284" s="393"/>
      <c r="B284" s="394"/>
      <c r="C284" s="394"/>
      <c r="D284" s="394"/>
      <c r="E284" s="394"/>
      <c r="F284" s="394"/>
      <c r="G284" s="394"/>
      <c r="H284" s="394"/>
      <c r="I284" s="394"/>
      <c r="J284" s="394"/>
    </row>
    <row r="285" spans="1:10" x14ac:dyDescent="0.3">
      <c r="A285" s="462" t="s">
        <v>46</v>
      </c>
      <c r="B285" s="457"/>
      <c r="C285" s="457"/>
      <c r="D285" s="457" t="s">
        <v>47</v>
      </c>
      <c r="E285" s="457"/>
      <c r="F285" s="457"/>
      <c r="G285" s="457" t="s">
        <v>47</v>
      </c>
      <c r="H285" s="457"/>
      <c r="I285" s="457"/>
      <c r="J285" s="457" t="s">
        <v>47</v>
      </c>
    </row>
    <row r="286" spans="1:10" x14ac:dyDescent="0.3">
      <c r="A286" s="383" t="s">
        <v>40</v>
      </c>
      <c r="B286" s="385">
        <v>14.70059163</v>
      </c>
      <c r="C286" s="385">
        <v>13.822858863</v>
      </c>
      <c r="D286" s="385">
        <v>6.3498642046432963</v>
      </c>
      <c r="E286" s="385">
        <v>10.068182712</v>
      </c>
      <c r="F286" s="385">
        <v>9.4913412670999993</v>
      </c>
      <c r="G286" s="385">
        <v>6.0775545696530431</v>
      </c>
      <c r="H286" s="385">
        <v>12.620328098</v>
      </c>
      <c r="I286" s="385">
        <v>11.888684752</v>
      </c>
      <c r="J286" s="385">
        <v>6.1541151209087097</v>
      </c>
    </row>
    <row r="287" spans="1:10" x14ac:dyDescent="0.3">
      <c r="A287" s="383" t="s">
        <v>41</v>
      </c>
      <c r="B287" s="385">
        <v>1.8137548483000001</v>
      </c>
      <c r="C287" s="385">
        <v>1.7560736497</v>
      </c>
      <c r="D287" s="385">
        <v>3.2846685336833215</v>
      </c>
      <c r="E287" s="385">
        <v>1.7328411964999999</v>
      </c>
      <c r="F287" s="385">
        <v>1.6908427445</v>
      </c>
      <c r="G287" s="385">
        <v>2.4838768795391042</v>
      </c>
      <c r="H287" s="385">
        <v>1.7847671514000001</v>
      </c>
      <c r="I287" s="385">
        <v>1.7322564331999999</v>
      </c>
      <c r="J287" s="385">
        <v>3.0313478532157712</v>
      </c>
    </row>
    <row r="288" spans="1:10" x14ac:dyDescent="0.3">
      <c r="A288" s="383" t="s">
        <v>42</v>
      </c>
      <c r="B288" s="385">
        <v>6705.5207155999997</v>
      </c>
      <c r="C288" s="385">
        <v>6456.3182423999997</v>
      </c>
      <c r="D288" s="385">
        <v>3.8598232590741022</v>
      </c>
      <c r="E288" s="385">
        <v>5747.2175800000005</v>
      </c>
      <c r="F288" s="385">
        <v>5470.7219857999999</v>
      </c>
      <c r="G288" s="385">
        <v>5.0540969714359951</v>
      </c>
      <c r="H288" s="385">
        <v>6372.1925449999999</v>
      </c>
      <c r="I288" s="385">
        <v>6105.0590647999998</v>
      </c>
      <c r="J288" s="385">
        <v>4.3756084480855328</v>
      </c>
    </row>
    <row r="289" spans="1:10" x14ac:dyDescent="0.3">
      <c r="A289" s="383" t="s">
        <v>43</v>
      </c>
      <c r="B289" s="385">
        <v>6296.4821068000001</v>
      </c>
      <c r="C289" s="385">
        <v>6034.6759873000001</v>
      </c>
      <c r="D289" s="385">
        <v>4.3383624912252561</v>
      </c>
      <c r="E289" s="385">
        <v>5290.0658421999997</v>
      </c>
      <c r="F289" s="385">
        <v>5017.5335560000003</v>
      </c>
      <c r="G289" s="385">
        <v>5.4315986760886448</v>
      </c>
      <c r="H289" s="385">
        <v>5946.4186667000004</v>
      </c>
      <c r="I289" s="385">
        <v>5672.1739876000001</v>
      </c>
      <c r="J289" s="385">
        <v>4.834913028047616</v>
      </c>
    </row>
    <row r="290" spans="1:10" x14ac:dyDescent="0.3">
      <c r="A290" s="383" t="s">
        <v>44</v>
      </c>
      <c r="B290" s="385">
        <v>3.3218008569999999</v>
      </c>
      <c r="C290" s="385">
        <v>3.8948964584999999</v>
      </c>
      <c r="D290" s="385">
        <v>-14.714013776908208</v>
      </c>
      <c r="E290" s="385">
        <v>3.1198723448000001</v>
      </c>
      <c r="F290" s="385">
        <v>3.3564573651999998</v>
      </c>
      <c r="G290" s="385">
        <v>-7.0486526315790776</v>
      </c>
      <c r="H290" s="385">
        <v>3.2515637274000002</v>
      </c>
      <c r="I290" s="385">
        <v>3.7030007691</v>
      </c>
      <c r="J290" s="385">
        <v>-12.191113905971985</v>
      </c>
    </row>
    <row r="291" spans="1:10" s="388" customFormat="1" x14ac:dyDescent="0.3">
      <c r="A291" s="387" t="s">
        <v>45</v>
      </c>
      <c r="B291" s="386">
        <v>6299.8039077000003</v>
      </c>
      <c r="C291" s="386">
        <v>6038.5708837000002</v>
      </c>
      <c r="D291" s="386">
        <v>4.3260736527106047</v>
      </c>
      <c r="E291" s="386">
        <v>5293.1857146000002</v>
      </c>
      <c r="F291" s="386">
        <v>5020.8900133999996</v>
      </c>
      <c r="G291" s="386">
        <v>5.4232556473709614</v>
      </c>
      <c r="H291" s="386">
        <v>5949.6702304999999</v>
      </c>
      <c r="I291" s="386">
        <v>5675.8769884000003</v>
      </c>
      <c r="J291" s="386">
        <v>4.8238050729351833</v>
      </c>
    </row>
    <row r="292" spans="1:10" x14ac:dyDescent="0.3">
      <c r="A292" s="384" t="s">
        <v>69</v>
      </c>
      <c r="B292" s="385"/>
      <c r="C292" s="385"/>
      <c r="D292" s="385" t="s">
        <v>47</v>
      </c>
      <c r="E292" s="385"/>
      <c r="F292" s="385"/>
      <c r="G292" s="385" t="s">
        <v>47</v>
      </c>
      <c r="H292" s="385"/>
      <c r="I292" s="385"/>
      <c r="J292" s="385" t="s">
        <v>47</v>
      </c>
    </row>
    <row r="293" spans="1:10" x14ac:dyDescent="0.3">
      <c r="A293" s="461" t="s">
        <v>39</v>
      </c>
      <c r="B293" s="386"/>
      <c r="C293" s="386"/>
      <c r="D293" s="386" t="s">
        <v>47</v>
      </c>
      <c r="E293" s="386"/>
      <c r="F293" s="386"/>
      <c r="G293" s="386" t="s">
        <v>47</v>
      </c>
      <c r="H293" s="386"/>
      <c r="I293" s="386"/>
      <c r="J293" s="386" t="s">
        <v>47</v>
      </c>
    </row>
    <row r="294" spans="1:10" x14ac:dyDescent="0.3">
      <c r="A294" s="383" t="s">
        <v>40</v>
      </c>
      <c r="B294" s="385">
        <v>26.251845457999998</v>
      </c>
      <c r="C294" s="385">
        <v>26.763335979000001</v>
      </c>
      <c r="D294" s="385">
        <v>-1.9111613044104359</v>
      </c>
      <c r="E294" s="385">
        <v>26.108506192</v>
      </c>
      <c r="F294" s="385">
        <v>25.147002281999999</v>
      </c>
      <c r="G294" s="385">
        <v>3.8235329174334032</v>
      </c>
      <c r="H294" s="385">
        <v>26.188747994</v>
      </c>
      <c r="I294" s="385">
        <v>26.058002715000001</v>
      </c>
      <c r="J294" s="385">
        <v>0.50174712325414816</v>
      </c>
    </row>
    <row r="295" spans="1:10" x14ac:dyDescent="0.3">
      <c r="A295" s="383" t="s">
        <v>41</v>
      </c>
      <c r="B295" s="385">
        <v>1.4704690593</v>
      </c>
      <c r="C295" s="385">
        <v>1.4830615281999999</v>
      </c>
      <c r="D295" s="385">
        <v>-0.84908607367648603</v>
      </c>
      <c r="E295" s="385">
        <v>1.5290977147</v>
      </c>
      <c r="F295" s="385">
        <v>1.5296766438</v>
      </c>
      <c r="G295" s="385">
        <v>-3.7846501896099394E-2</v>
      </c>
      <c r="H295" s="385">
        <v>1.4961981213</v>
      </c>
      <c r="I295" s="385">
        <v>1.5029668943000001</v>
      </c>
      <c r="J295" s="385">
        <v>-0.45036075150228783</v>
      </c>
    </row>
    <row r="296" spans="1:10" x14ac:dyDescent="0.3">
      <c r="A296" s="383" t="s">
        <v>42</v>
      </c>
      <c r="B296" s="385">
        <v>1100.7483209</v>
      </c>
      <c r="C296" s="385">
        <v>1254.3289288000001</v>
      </c>
      <c r="D296" s="385">
        <v>-12.244045750178834</v>
      </c>
      <c r="E296" s="385">
        <v>626.27262597000004</v>
      </c>
      <c r="F296" s="385">
        <v>617.44982744000004</v>
      </c>
      <c r="G296" s="385">
        <v>1.4289093846831413</v>
      </c>
      <c r="H296" s="385">
        <v>887.94709580000006</v>
      </c>
      <c r="I296" s="385">
        <v>977.53878311000005</v>
      </c>
      <c r="J296" s="385">
        <v>-9.1650263762392825</v>
      </c>
    </row>
    <row r="297" spans="1:10" x14ac:dyDescent="0.3">
      <c r="A297" s="383" t="s">
        <v>43</v>
      </c>
      <c r="B297" s="385">
        <v>433.49388257999999</v>
      </c>
      <c r="C297" s="385">
        <v>574.32662496</v>
      </c>
      <c r="D297" s="385">
        <v>-24.521367504041546</v>
      </c>
      <c r="E297" s="385">
        <v>418.63731116000002</v>
      </c>
      <c r="F297" s="385">
        <v>413.84491388999999</v>
      </c>
      <c r="G297" s="385">
        <v>1.1580176798485109</v>
      </c>
      <c r="H297" s="385">
        <v>426.83074549000003</v>
      </c>
      <c r="I297" s="385">
        <v>504.58064632999998</v>
      </c>
      <c r="J297" s="385">
        <v>-15.40881549966363</v>
      </c>
    </row>
    <row r="298" spans="1:10" x14ac:dyDescent="0.3">
      <c r="A298" s="383" t="s">
        <v>44</v>
      </c>
      <c r="B298" s="385">
        <v>286.01643037999997</v>
      </c>
      <c r="C298" s="385">
        <v>282.16091637</v>
      </c>
      <c r="D298" s="385">
        <v>1.3664238334639478</v>
      </c>
      <c r="E298" s="385">
        <v>81.576422625999996</v>
      </c>
      <c r="F298" s="385">
        <v>76.708630835999998</v>
      </c>
      <c r="G298" s="385">
        <v>6.3458201990427066</v>
      </c>
      <c r="H298" s="385">
        <v>194.32557125</v>
      </c>
      <c r="I298" s="385">
        <v>192.87055038</v>
      </c>
      <c r="J298" s="385">
        <v>0.75440281947309895</v>
      </c>
    </row>
    <row r="299" spans="1:10" s="388" customFormat="1" x14ac:dyDescent="0.3">
      <c r="A299" s="387" t="s">
        <v>45</v>
      </c>
      <c r="B299" s="386">
        <v>719.51031295999996</v>
      </c>
      <c r="C299" s="386">
        <v>856.48754133</v>
      </c>
      <c r="D299" s="386">
        <v>-15.992903779697066</v>
      </c>
      <c r="E299" s="386">
        <v>500.21373377999998</v>
      </c>
      <c r="F299" s="386">
        <v>490.55354471999999</v>
      </c>
      <c r="G299" s="386">
        <v>1.9692425350863241</v>
      </c>
      <c r="H299" s="386">
        <v>621.15631673999997</v>
      </c>
      <c r="I299" s="386">
        <v>697.45119671999998</v>
      </c>
      <c r="J299" s="386">
        <v>-10.939099443631683</v>
      </c>
    </row>
    <row r="300" spans="1:10" x14ac:dyDescent="0.3">
      <c r="A300" s="461" t="s">
        <v>46</v>
      </c>
      <c r="B300" s="386"/>
      <c r="C300" s="386"/>
      <c r="D300" s="386" t="s">
        <v>47</v>
      </c>
      <c r="E300" s="386"/>
      <c r="F300" s="386"/>
      <c r="G300" s="386" t="s">
        <v>47</v>
      </c>
      <c r="H300" s="386"/>
      <c r="I300" s="386"/>
      <c r="J300" s="386" t="s">
        <v>47</v>
      </c>
    </row>
    <row r="301" spans="1:10" x14ac:dyDescent="0.3">
      <c r="A301" s="383" t="s">
        <v>40</v>
      </c>
      <c r="B301" s="385">
        <v>25.679708198</v>
      </c>
      <c r="C301" s="385">
        <v>24.813050132000001</v>
      </c>
      <c r="D301" s="385">
        <v>3.4927510378190751</v>
      </c>
      <c r="E301" s="385">
        <v>19.70405259</v>
      </c>
      <c r="F301" s="385">
        <v>18.760653647000002</v>
      </c>
      <c r="G301" s="385">
        <v>5.0286038042755221</v>
      </c>
      <c r="H301" s="385">
        <v>22.996236453000002</v>
      </c>
      <c r="I301" s="385">
        <v>22.110443405000002</v>
      </c>
      <c r="J301" s="385">
        <v>4.0062201909514261</v>
      </c>
    </row>
    <row r="302" spans="1:10" x14ac:dyDescent="0.3">
      <c r="A302" s="383" t="s">
        <v>41</v>
      </c>
      <c r="B302" s="385">
        <v>1.6848240451000001</v>
      </c>
      <c r="C302" s="385">
        <v>1.6818476609999999</v>
      </c>
      <c r="D302" s="385">
        <v>0.17697108775180936</v>
      </c>
      <c r="E302" s="385">
        <v>1.8330657687</v>
      </c>
      <c r="F302" s="385">
        <v>1.8501993749000001</v>
      </c>
      <c r="G302" s="385">
        <v>-0.92604107602869412</v>
      </c>
      <c r="H302" s="385">
        <v>1.7418642025</v>
      </c>
      <c r="I302" s="385">
        <v>1.7471345433000001</v>
      </c>
      <c r="J302" s="385">
        <v>-0.30165626455106453</v>
      </c>
    </row>
    <row r="303" spans="1:10" x14ac:dyDescent="0.3">
      <c r="A303" s="383" t="s">
        <v>42</v>
      </c>
      <c r="B303" s="385">
        <v>9622.8270537000008</v>
      </c>
      <c r="C303" s="385">
        <v>8649.7126556999992</v>
      </c>
      <c r="D303" s="385">
        <v>11.250251155554135</v>
      </c>
      <c r="E303" s="385">
        <v>7075.6589584000003</v>
      </c>
      <c r="F303" s="385">
        <v>6581.6616579000001</v>
      </c>
      <c r="G303" s="385">
        <v>7.5056623414704537</v>
      </c>
      <c r="H303" s="385">
        <v>8591.4163860000008</v>
      </c>
      <c r="I303" s="385">
        <v>7800.4113121</v>
      </c>
      <c r="J303" s="385">
        <v>10.140555955978803</v>
      </c>
    </row>
    <row r="304" spans="1:10" x14ac:dyDescent="0.3">
      <c r="A304" s="383" t="s">
        <v>43</v>
      </c>
      <c r="B304" s="385">
        <v>7800.0309478999998</v>
      </c>
      <c r="C304" s="385">
        <v>6923.6951227999998</v>
      </c>
      <c r="D304" s="385">
        <v>12.65705392217793</v>
      </c>
      <c r="E304" s="385">
        <v>5608.5573887999999</v>
      </c>
      <c r="F304" s="385">
        <v>5151.3428911000001</v>
      </c>
      <c r="G304" s="385">
        <v>8.8756370400023599</v>
      </c>
      <c r="H304" s="385">
        <v>6912.6496985000003</v>
      </c>
      <c r="I304" s="385">
        <v>6195.8305134000002</v>
      </c>
      <c r="J304" s="385">
        <v>11.569380142818675</v>
      </c>
    </row>
    <row r="305" spans="1:10" x14ac:dyDescent="0.3">
      <c r="A305" s="383" t="s">
        <v>44</v>
      </c>
      <c r="B305" s="385">
        <v>14.138396867999999</v>
      </c>
      <c r="C305" s="385">
        <v>18.396048384</v>
      </c>
      <c r="D305" s="385">
        <v>-23.144380940545371</v>
      </c>
      <c r="E305" s="385">
        <v>5.8155995984000004</v>
      </c>
      <c r="F305" s="385">
        <v>6.1408274842999999</v>
      </c>
      <c r="G305" s="385">
        <v>-5.2961573457566802</v>
      </c>
      <c r="H305" s="385">
        <v>10.768292670999999</v>
      </c>
      <c r="I305" s="385">
        <v>13.363108874</v>
      </c>
      <c r="J305" s="385">
        <v>-19.417758453263957</v>
      </c>
    </row>
    <row r="306" spans="1:10" s="388" customFormat="1" x14ac:dyDescent="0.3">
      <c r="A306" s="387" t="s">
        <v>45</v>
      </c>
      <c r="B306" s="386">
        <v>7814.1693447999996</v>
      </c>
      <c r="C306" s="386">
        <v>6942.0911711999997</v>
      </c>
      <c r="D306" s="386">
        <v>12.562182663602982</v>
      </c>
      <c r="E306" s="386">
        <v>5614.3729884000004</v>
      </c>
      <c r="F306" s="386">
        <v>5157.4837186000004</v>
      </c>
      <c r="G306" s="386">
        <v>8.8587632017580695</v>
      </c>
      <c r="H306" s="386">
        <v>6923.4179912</v>
      </c>
      <c r="I306" s="386">
        <v>6209.1936223000002</v>
      </c>
      <c r="J306" s="386">
        <v>11.502691208322124</v>
      </c>
    </row>
    <row r="307" spans="1:10" x14ac:dyDescent="0.3">
      <c r="A307" s="384" t="s">
        <v>70</v>
      </c>
      <c r="B307" s="385"/>
      <c r="C307" s="385"/>
      <c r="D307" s="385" t="s">
        <v>47</v>
      </c>
      <c r="E307" s="385"/>
      <c r="F307" s="385"/>
      <c r="G307" s="385" t="s">
        <v>47</v>
      </c>
      <c r="H307" s="385"/>
      <c r="I307" s="385"/>
      <c r="J307" s="385" t="s">
        <v>47</v>
      </c>
    </row>
    <row r="308" spans="1:10" x14ac:dyDescent="0.3">
      <c r="A308" s="461" t="s">
        <v>39</v>
      </c>
      <c r="B308" s="386"/>
      <c r="C308" s="386"/>
      <c r="D308" s="386" t="s">
        <v>47</v>
      </c>
      <c r="E308" s="386"/>
      <c r="F308" s="386"/>
      <c r="G308" s="386" t="s">
        <v>47</v>
      </c>
      <c r="H308" s="386"/>
      <c r="I308" s="386"/>
      <c r="J308" s="386" t="s">
        <v>47</v>
      </c>
    </row>
    <row r="309" spans="1:10" x14ac:dyDescent="0.3">
      <c r="A309" s="383" t="s">
        <v>40</v>
      </c>
      <c r="B309" s="385">
        <v>18.591442370999999</v>
      </c>
      <c r="C309" s="385">
        <v>19.104679998999998</v>
      </c>
      <c r="D309" s="385">
        <v>-2.6864497496260742</v>
      </c>
      <c r="E309" s="385">
        <v>17.647930574</v>
      </c>
      <c r="F309" s="385">
        <v>17.631613133999998</v>
      </c>
      <c r="G309" s="385">
        <v>9.2546495184464561E-2</v>
      </c>
      <c r="H309" s="385">
        <v>18.176111640999999</v>
      </c>
      <c r="I309" s="385">
        <v>18.461865299999999</v>
      </c>
      <c r="J309" s="385">
        <v>-1.547804917632023</v>
      </c>
    </row>
    <row r="310" spans="1:10" x14ac:dyDescent="0.3">
      <c r="A310" s="383" t="s">
        <v>41</v>
      </c>
      <c r="B310" s="385">
        <v>1.3367234833999999</v>
      </c>
      <c r="C310" s="385">
        <v>1.3616851554</v>
      </c>
      <c r="D310" s="385">
        <v>-1.8331456358329445</v>
      </c>
      <c r="E310" s="385">
        <v>1.3722858558</v>
      </c>
      <c r="F310" s="385">
        <v>1.3637434211999999</v>
      </c>
      <c r="G310" s="385">
        <v>0.6263960263495294</v>
      </c>
      <c r="H310" s="385">
        <v>1.3519230170000001</v>
      </c>
      <c r="I310" s="385">
        <v>1.3625547441000001</v>
      </c>
      <c r="J310" s="385">
        <v>-0.78027889492414682</v>
      </c>
    </row>
    <row r="311" spans="1:10" x14ac:dyDescent="0.3">
      <c r="A311" s="383" t="s">
        <v>42</v>
      </c>
      <c r="B311" s="385">
        <v>992.56367445000001</v>
      </c>
      <c r="C311" s="385">
        <v>956.85787106999999</v>
      </c>
      <c r="D311" s="385">
        <v>3.7315681314375571</v>
      </c>
      <c r="E311" s="385">
        <v>755.77895952999995</v>
      </c>
      <c r="F311" s="385">
        <v>723.64013997999996</v>
      </c>
      <c r="G311" s="385">
        <v>4.4412709818568485</v>
      </c>
      <c r="H311" s="385">
        <v>889.83638580000002</v>
      </c>
      <c r="I311" s="385">
        <v>858.24067037999998</v>
      </c>
      <c r="J311" s="385">
        <v>3.6814516615730319</v>
      </c>
    </row>
    <row r="312" spans="1:10" x14ac:dyDescent="0.3">
      <c r="A312" s="383" t="s">
        <v>43</v>
      </c>
      <c r="B312" s="385">
        <v>295.63266834000001</v>
      </c>
      <c r="C312" s="385">
        <v>311.72087441999997</v>
      </c>
      <c r="D312" s="385">
        <v>-5.1610935937268625</v>
      </c>
      <c r="E312" s="385">
        <v>544.39543512</v>
      </c>
      <c r="F312" s="385">
        <v>522.09568256</v>
      </c>
      <c r="G312" s="385">
        <v>4.2712003383474251</v>
      </c>
      <c r="H312" s="385">
        <v>403.55654576000001</v>
      </c>
      <c r="I312" s="385">
        <v>400.67883905999997</v>
      </c>
      <c r="J312" s="385">
        <v>0.71820780621985048</v>
      </c>
    </row>
    <row r="313" spans="1:10" x14ac:dyDescent="0.3">
      <c r="A313" s="383" t="s">
        <v>44</v>
      </c>
      <c r="B313" s="385">
        <v>395.32802601999998</v>
      </c>
      <c r="C313" s="385">
        <v>365.16024635000002</v>
      </c>
      <c r="D313" s="385">
        <v>8.2615180517445097</v>
      </c>
      <c r="E313" s="385">
        <v>107.33551550999999</v>
      </c>
      <c r="F313" s="385">
        <v>102.91213227999999</v>
      </c>
      <c r="G313" s="385">
        <v>4.2982135653015119</v>
      </c>
      <c r="H313" s="385">
        <v>270.38461586</v>
      </c>
      <c r="I313" s="385">
        <v>254.26741340000001</v>
      </c>
      <c r="J313" s="385">
        <v>6.3386818800273304</v>
      </c>
    </row>
    <row r="314" spans="1:10" s="388" customFormat="1" x14ac:dyDescent="0.3">
      <c r="A314" s="387" t="s">
        <v>45</v>
      </c>
      <c r="B314" s="386">
        <v>690.96069437000006</v>
      </c>
      <c r="C314" s="386">
        <v>676.88112077999995</v>
      </c>
      <c r="D314" s="386">
        <v>2.0800659314852199</v>
      </c>
      <c r="E314" s="386">
        <v>651.73095063000005</v>
      </c>
      <c r="F314" s="386">
        <v>625.00781484000004</v>
      </c>
      <c r="G314" s="386">
        <v>4.2756482647886562</v>
      </c>
      <c r="H314" s="386">
        <v>673.94116163000001</v>
      </c>
      <c r="I314" s="386">
        <v>654.94625245999998</v>
      </c>
      <c r="J314" s="386">
        <v>2.9002241174225452</v>
      </c>
    </row>
    <row r="315" spans="1:10" x14ac:dyDescent="0.3">
      <c r="A315" s="461" t="s">
        <v>46</v>
      </c>
      <c r="B315" s="386"/>
      <c r="C315" s="386"/>
      <c r="D315" s="386" t="s">
        <v>47</v>
      </c>
      <c r="E315" s="386"/>
      <c r="F315" s="386"/>
      <c r="G315" s="386" t="s">
        <v>47</v>
      </c>
      <c r="H315" s="386"/>
      <c r="I315" s="386"/>
      <c r="J315" s="386" t="s">
        <v>47</v>
      </c>
    </row>
    <row r="316" spans="1:10" x14ac:dyDescent="0.3">
      <c r="A316" s="383" t="s">
        <v>40</v>
      </c>
      <c r="B316" s="385">
        <v>13.894373352000001</v>
      </c>
      <c r="C316" s="385">
        <v>13.944821528</v>
      </c>
      <c r="D316" s="385">
        <v>-0.36176996527853555</v>
      </c>
      <c r="E316" s="385">
        <v>9.9946303797000002</v>
      </c>
      <c r="F316" s="385">
        <v>10.126984252</v>
      </c>
      <c r="G316" s="385">
        <v>-1.3069426100258852</v>
      </c>
      <c r="H316" s="385">
        <v>12.143126164</v>
      </c>
      <c r="I316" s="385">
        <v>12.240023646999999</v>
      </c>
      <c r="J316" s="385">
        <v>-0.79164457352783879</v>
      </c>
    </row>
    <row r="317" spans="1:10" x14ac:dyDescent="0.3">
      <c r="A317" s="383" t="s">
        <v>41</v>
      </c>
      <c r="B317" s="385">
        <v>1.5269454754</v>
      </c>
      <c r="C317" s="385">
        <v>1.5375656715999999</v>
      </c>
      <c r="D317" s="385">
        <v>-0.69071496562149726</v>
      </c>
      <c r="E317" s="385">
        <v>1.5964027481</v>
      </c>
      <c r="F317" s="385">
        <v>1.6296510604000001</v>
      </c>
      <c r="G317" s="385">
        <v>-2.0402105154853967</v>
      </c>
      <c r="H317" s="385">
        <v>1.5526178134999999</v>
      </c>
      <c r="I317" s="385">
        <v>1.5722253260000001</v>
      </c>
      <c r="J317" s="385">
        <v>-1.2471184744164421</v>
      </c>
    </row>
    <row r="318" spans="1:10" x14ac:dyDescent="0.3">
      <c r="A318" s="383" t="s">
        <v>42</v>
      </c>
      <c r="B318" s="385">
        <v>3468.5208047000001</v>
      </c>
      <c r="C318" s="385">
        <v>3130.8057299000002</v>
      </c>
      <c r="D318" s="385">
        <v>10.786842236001238</v>
      </c>
      <c r="E318" s="385">
        <v>2717.0475778999999</v>
      </c>
      <c r="F318" s="385">
        <v>2510.9694106000002</v>
      </c>
      <c r="G318" s="385">
        <v>8.2071158027670741</v>
      </c>
      <c r="H318" s="385">
        <v>3182.9333593000001</v>
      </c>
      <c r="I318" s="385">
        <v>2888.9867653000001</v>
      </c>
      <c r="J318" s="385">
        <v>10.174729684837303</v>
      </c>
    </row>
    <row r="319" spans="1:10" x14ac:dyDescent="0.3">
      <c r="A319" s="383" t="s">
        <v>43</v>
      </c>
      <c r="B319" s="385">
        <v>2808.3157084999998</v>
      </c>
      <c r="C319" s="385">
        <v>2537.1492398999999</v>
      </c>
      <c r="D319" s="385">
        <v>10.687840681011252</v>
      </c>
      <c r="E319" s="385">
        <v>2258.5635615000001</v>
      </c>
      <c r="F319" s="385">
        <v>2077.6632335999998</v>
      </c>
      <c r="G319" s="385">
        <v>8.7069128901391615</v>
      </c>
      <c r="H319" s="385">
        <v>2599.3896874000002</v>
      </c>
      <c r="I319" s="385">
        <v>2357.8883175000001</v>
      </c>
      <c r="J319" s="385">
        <v>10.242273482912756</v>
      </c>
    </row>
    <row r="320" spans="1:10" x14ac:dyDescent="0.3">
      <c r="A320" s="383" t="s">
        <v>44</v>
      </c>
      <c r="B320" s="385">
        <v>8.6083343379000006</v>
      </c>
      <c r="C320" s="385">
        <v>9.9268370844000007</v>
      </c>
      <c r="D320" s="385">
        <v>-13.282203941596094</v>
      </c>
      <c r="E320" s="385">
        <v>4.7557569994</v>
      </c>
      <c r="F320" s="385">
        <v>6.9902999521</v>
      </c>
      <c r="G320" s="385">
        <v>-31.966338612246624</v>
      </c>
      <c r="H320" s="385">
        <v>7.1442133537999997</v>
      </c>
      <c r="I320" s="385">
        <v>8.7811953288000009</v>
      </c>
      <c r="J320" s="385">
        <v>-18.641903678319661</v>
      </c>
    </row>
    <row r="321" spans="1:10" s="388" customFormat="1" x14ac:dyDescent="0.3">
      <c r="A321" s="387" t="s">
        <v>45</v>
      </c>
      <c r="B321" s="386">
        <v>2816.9240427999998</v>
      </c>
      <c r="C321" s="386">
        <v>2547.0760770000002</v>
      </c>
      <c r="D321" s="386">
        <v>10.594421118266407</v>
      </c>
      <c r="E321" s="386">
        <v>2263.3193185</v>
      </c>
      <c r="F321" s="386">
        <v>2084.6535334999999</v>
      </c>
      <c r="G321" s="386">
        <v>8.5705265709084877</v>
      </c>
      <c r="H321" s="386">
        <v>2606.5339006999998</v>
      </c>
      <c r="I321" s="386">
        <v>2366.6695128000001</v>
      </c>
      <c r="J321" s="386">
        <v>10.135102793301165</v>
      </c>
    </row>
    <row r="322" spans="1:10" s="388" customFormat="1" x14ac:dyDescent="0.3">
      <c r="A322" s="393"/>
      <c r="B322" s="394"/>
      <c r="C322" s="394"/>
      <c r="D322" s="394"/>
      <c r="E322" s="394"/>
      <c r="F322" s="394"/>
      <c r="G322" s="394"/>
      <c r="H322" s="394"/>
      <c r="I322" s="394"/>
      <c r="J322" s="394"/>
    </row>
    <row r="323" spans="1:10" s="388" customFormat="1" x14ac:dyDescent="0.3">
      <c r="A323" s="389"/>
      <c r="B323" s="390"/>
      <c r="C323" s="390"/>
      <c r="D323" s="390"/>
      <c r="E323" s="390"/>
      <c r="F323" s="390"/>
      <c r="G323" s="390"/>
      <c r="H323" s="390"/>
      <c r="I323" s="390"/>
      <c r="J323" s="390"/>
    </row>
    <row r="324" spans="1:10" x14ac:dyDescent="0.3">
      <c r="A324" s="391"/>
      <c r="B324" s="392"/>
      <c r="C324" s="392"/>
      <c r="D324" s="392"/>
      <c r="E324" s="392"/>
      <c r="F324" s="392"/>
      <c r="G324" s="392"/>
      <c r="H324" s="392"/>
      <c r="I324" s="392"/>
      <c r="J324" s="392"/>
    </row>
    <row r="325" spans="1:10" x14ac:dyDescent="0.3">
      <c r="A325" s="455" t="s">
        <v>71</v>
      </c>
      <c r="B325" s="458"/>
      <c r="C325" s="458"/>
      <c r="D325" s="458" t="s">
        <v>47</v>
      </c>
      <c r="E325" s="458"/>
      <c r="F325" s="458"/>
      <c r="G325" s="458" t="s">
        <v>47</v>
      </c>
      <c r="H325" s="458"/>
      <c r="I325" s="458"/>
      <c r="J325" s="458" t="s">
        <v>47</v>
      </c>
    </row>
    <row r="326" spans="1:10" x14ac:dyDescent="0.3">
      <c r="A326" s="461" t="s">
        <v>39</v>
      </c>
      <c r="B326" s="386"/>
      <c r="C326" s="386"/>
      <c r="D326" s="386" t="s">
        <v>47</v>
      </c>
      <c r="E326" s="386"/>
      <c r="F326" s="386"/>
      <c r="G326" s="386" t="s">
        <v>47</v>
      </c>
      <c r="H326" s="386"/>
      <c r="I326" s="386"/>
      <c r="J326" s="386" t="s">
        <v>47</v>
      </c>
    </row>
    <row r="327" spans="1:10" x14ac:dyDescent="0.3">
      <c r="A327" s="383" t="s">
        <v>40</v>
      </c>
      <c r="B327" s="385">
        <v>3.1279091417</v>
      </c>
      <c r="C327" s="385">
        <v>3.1233238985999998</v>
      </c>
      <c r="D327" s="385">
        <v>0.14680651923597576</v>
      </c>
      <c r="E327" s="385">
        <v>1.8614397933</v>
      </c>
      <c r="F327" s="385">
        <v>1.7424277073000001</v>
      </c>
      <c r="G327" s="385">
        <v>6.8302452664975366</v>
      </c>
      <c r="H327" s="385">
        <v>2.5689118269</v>
      </c>
      <c r="I327" s="385">
        <v>2.5212525594000001</v>
      </c>
      <c r="J327" s="385">
        <v>1.890301204546585</v>
      </c>
    </row>
    <row r="328" spans="1:10" x14ac:dyDescent="0.3">
      <c r="A328" s="383" t="s">
        <v>41</v>
      </c>
      <c r="B328" s="385">
        <v>1.3126745923000001</v>
      </c>
      <c r="C328" s="385">
        <v>1.3051850888000001</v>
      </c>
      <c r="D328" s="385">
        <v>0.57382692801724033</v>
      </c>
      <c r="E328" s="385">
        <v>1.37980105</v>
      </c>
      <c r="F328" s="385">
        <v>1.3439865433</v>
      </c>
      <c r="G328" s="385">
        <v>2.6647965248269401</v>
      </c>
      <c r="H328" s="385">
        <v>1.3341434316</v>
      </c>
      <c r="I328" s="385">
        <v>1.3174850033000001</v>
      </c>
      <c r="J328" s="385">
        <v>1.264411227321327</v>
      </c>
    </row>
    <row r="329" spans="1:10" x14ac:dyDescent="0.3">
      <c r="A329" s="383" t="s">
        <v>42</v>
      </c>
      <c r="B329" s="385">
        <v>1911.5812066000001</v>
      </c>
      <c r="C329" s="385">
        <v>2036.7710403000001</v>
      </c>
      <c r="D329" s="385">
        <v>-6.1464853546602143</v>
      </c>
      <c r="E329" s="385">
        <v>1210.7345759</v>
      </c>
      <c r="F329" s="385">
        <v>1301.2264924999999</v>
      </c>
      <c r="G329" s="385">
        <v>-6.9543555346879726</v>
      </c>
      <c r="H329" s="385">
        <v>1679.7607416000001</v>
      </c>
      <c r="I329" s="385">
        <v>1798.9160277000001</v>
      </c>
      <c r="J329" s="385">
        <v>-6.623726970310317</v>
      </c>
    </row>
    <row r="330" spans="1:10" x14ac:dyDescent="0.3">
      <c r="A330" s="383" t="s">
        <v>43</v>
      </c>
      <c r="B330" s="385">
        <v>624.53023656000005</v>
      </c>
      <c r="C330" s="385">
        <v>743.66792593000002</v>
      </c>
      <c r="D330" s="385">
        <v>-16.020280721534597</v>
      </c>
      <c r="E330" s="385">
        <v>707.23853810000003</v>
      </c>
      <c r="F330" s="385">
        <v>744.06093971999996</v>
      </c>
      <c r="G330" s="385">
        <v>-4.9488421786872294</v>
      </c>
      <c r="H330" s="385">
        <v>651.88782963000006</v>
      </c>
      <c r="I330" s="385">
        <v>743.79501585000003</v>
      </c>
      <c r="J330" s="385">
        <v>-12.356520850703678</v>
      </c>
    </row>
    <row r="331" spans="1:10" x14ac:dyDescent="0.3">
      <c r="A331" s="383" t="s">
        <v>44</v>
      </c>
      <c r="B331" s="385">
        <v>416.55976195</v>
      </c>
      <c r="C331" s="385">
        <v>430.03174509000002</v>
      </c>
      <c r="D331" s="385">
        <v>-3.132788054328528</v>
      </c>
      <c r="E331" s="385">
        <v>148.35434864999999</v>
      </c>
      <c r="F331" s="385">
        <v>146.88941801999999</v>
      </c>
      <c r="G331" s="385">
        <v>0.9973016775112642</v>
      </c>
      <c r="H331" s="385">
        <v>327.84491207000002</v>
      </c>
      <c r="I331" s="385">
        <v>338.47125160000002</v>
      </c>
      <c r="J331" s="385">
        <v>-3.1395102183029766</v>
      </c>
    </row>
    <row r="332" spans="1:10" s="388" customFormat="1" x14ac:dyDescent="0.3">
      <c r="A332" s="387" t="s">
        <v>45</v>
      </c>
      <c r="B332" s="386">
        <v>1041.0899985000001</v>
      </c>
      <c r="C332" s="386">
        <v>1173.6996710000001</v>
      </c>
      <c r="D332" s="386">
        <v>-11.298433132133001</v>
      </c>
      <c r="E332" s="386">
        <v>855.59288675000005</v>
      </c>
      <c r="F332" s="386">
        <v>890.95035773999996</v>
      </c>
      <c r="G332" s="386">
        <v>-3.9685119022442872</v>
      </c>
      <c r="H332" s="386">
        <v>979.73274170000002</v>
      </c>
      <c r="I332" s="386">
        <v>1082.2662674999999</v>
      </c>
      <c r="J332" s="386">
        <v>-9.4739648531085621</v>
      </c>
    </row>
    <row r="333" spans="1:10" x14ac:dyDescent="0.3">
      <c r="A333" s="461" t="s">
        <v>46</v>
      </c>
      <c r="B333" s="386"/>
      <c r="C333" s="386"/>
      <c r="D333" s="386" t="s">
        <v>47</v>
      </c>
      <c r="E333" s="386"/>
      <c r="F333" s="386"/>
      <c r="G333" s="386" t="s">
        <v>47</v>
      </c>
      <c r="H333" s="386"/>
      <c r="I333" s="386"/>
      <c r="J333" s="386" t="s">
        <v>47</v>
      </c>
    </row>
    <row r="334" spans="1:10" x14ac:dyDescent="0.3">
      <c r="A334" s="383" t="s">
        <v>40</v>
      </c>
      <c r="B334" s="385">
        <v>4.5771648735000001</v>
      </c>
      <c r="C334" s="385">
        <v>4.1975483915999998</v>
      </c>
      <c r="D334" s="385">
        <v>9.0437666581682841</v>
      </c>
      <c r="E334" s="385">
        <v>2.2845003988000001</v>
      </c>
      <c r="F334" s="385">
        <v>2.0208302988</v>
      </c>
      <c r="G334" s="385">
        <v>13.047612169936862</v>
      </c>
      <c r="H334" s="385">
        <v>3.5484363146</v>
      </c>
      <c r="I334" s="385">
        <v>3.2255676274999998</v>
      </c>
      <c r="J334" s="385">
        <v>10.009670370800494</v>
      </c>
    </row>
    <row r="335" spans="1:10" x14ac:dyDescent="0.3">
      <c r="A335" s="383" t="s">
        <v>41</v>
      </c>
      <c r="B335" s="385">
        <v>1.4424547744</v>
      </c>
      <c r="C335" s="385">
        <v>1.4456719128</v>
      </c>
      <c r="D335" s="385">
        <v>-0.22253585834485223</v>
      </c>
      <c r="E335" s="385">
        <v>1.6573844418999999</v>
      </c>
      <c r="F335" s="385">
        <v>1.7331646789999999</v>
      </c>
      <c r="G335" s="385">
        <v>-4.3723621891327502</v>
      </c>
      <c r="H335" s="385">
        <v>1.504543234</v>
      </c>
      <c r="I335" s="385">
        <v>1.5305244443999999</v>
      </c>
      <c r="J335" s="385">
        <v>-1.6975364552367589</v>
      </c>
    </row>
    <row r="336" spans="1:10" x14ac:dyDescent="0.3">
      <c r="A336" s="383" t="s">
        <v>42</v>
      </c>
      <c r="B336" s="385">
        <v>8633.0037804999993</v>
      </c>
      <c r="C336" s="385">
        <v>7665.0749046000001</v>
      </c>
      <c r="D336" s="385">
        <v>12.62778104515483</v>
      </c>
      <c r="E336" s="385">
        <v>7989.6351922000003</v>
      </c>
      <c r="F336" s="385">
        <v>7134.1622917000004</v>
      </c>
      <c r="G336" s="385">
        <v>11.991217265904798</v>
      </c>
      <c r="H336" s="385">
        <v>8428.2683730999997</v>
      </c>
      <c r="I336" s="385">
        <v>7487.6312452000002</v>
      </c>
      <c r="J336" s="385">
        <v>12.562546112336959</v>
      </c>
    </row>
    <row r="337" spans="1:10" x14ac:dyDescent="0.3">
      <c r="A337" s="383" t="s">
        <v>43</v>
      </c>
      <c r="B337" s="385">
        <v>6196.1126359</v>
      </c>
      <c r="C337" s="385">
        <v>5562.3609575</v>
      </c>
      <c r="D337" s="385">
        <v>11.393573398818745</v>
      </c>
      <c r="E337" s="385">
        <v>5797.1156608000001</v>
      </c>
      <c r="F337" s="385">
        <v>5174.3325133999997</v>
      </c>
      <c r="G337" s="385">
        <v>12.036009394200597</v>
      </c>
      <c r="H337" s="385">
        <v>6069.1421718000001</v>
      </c>
      <c r="I337" s="385">
        <v>5432.6725956</v>
      </c>
      <c r="J337" s="385">
        <v>11.715588690463075</v>
      </c>
    </row>
    <row r="338" spans="1:10" x14ac:dyDescent="0.3">
      <c r="A338" s="383" t="s">
        <v>44</v>
      </c>
      <c r="B338" s="385">
        <v>16.149258001</v>
      </c>
      <c r="C338" s="385">
        <v>16.493015457999999</v>
      </c>
      <c r="D338" s="385">
        <v>-2.0842608064934431</v>
      </c>
      <c r="E338" s="385">
        <v>10.037207672999999</v>
      </c>
      <c r="F338" s="385">
        <v>5.8466414124000003</v>
      </c>
      <c r="G338" s="385">
        <v>71.674761029679843</v>
      </c>
      <c r="H338" s="385">
        <v>14.204256121</v>
      </c>
      <c r="I338" s="385">
        <v>12.934743298000001</v>
      </c>
      <c r="J338" s="385">
        <v>9.8147508130006287</v>
      </c>
    </row>
    <row r="339" spans="1:10" s="388" customFormat="1" x14ac:dyDescent="0.3">
      <c r="A339" s="387" t="s">
        <v>45</v>
      </c>
      <c r="B339" s="386">
        <v>6212.2618939000004</v>
      </c>
      <c r="C339" s="386">
        <v>5578.8539729000004</v>
      </c>
      <c r="D339" s="386">
        <v>11.35372827603771</v>
      </c>
      <c r="E339" s="386">
        <v>5807.1528685000003</v>
      </c>
      <c r="F339" s="386">
        <v>5180.1791548000001</v>
      </c>
      <c r="G339" s="386">
        <v>12.103321042845415</v>
      </c>
      <c r="H339" s="386">
        <v>6083.3464279</v>
      </c>
      <c r="I339" s="386">
        <v>5445.6073389000003</v>
      </c>
      <c r="J339" s="386">
        <v>11.711073702365438</v>
      </c>
    </row>
    <row r="340" spans="1:10" x14ac:dyDescent="0.3">
      <c r="A340" s="384" t="s">
        <v>72</v>
      </c>
      <c r="B340" s="385"/>
      <c r="C340" s="385"/>
      <c r="D340" s="385" t="s">
        <v>47</v>
      </c>
      <c r="E340" s="385"/>
      <c r="F340" s="385"/>
      <c r="G340" s="385" t="s">
        <v>47</v>
      </c>
      <c r="H340" s="385"/>
      <c r="I340" s="385"/>
      <c r="J340" s="385" t="s">
        <v>47</v>
      </c>
    </row>
    <row r="341" spans="1:10" x14ac:dyDescent="0.3">
      <c r="A341" s="461" t="s">
        <v>39</v>
      </c>
      <c r="B341" s="386"/>
      <c r="C341" s="386"/>
      <c r="D341" s="386" t="s">
        <v>47</v>
      </c>
      <c r="E341" s="386"/>
      <c r="F341" s="386"/>
      <c r="G341" s="386" t="s">
        <v>47</v>
      </c>
      <c r="H341" s="386"/>
      <c r="I341" s="386"/>
      <c r="J341" s="386" t="s">
        <v>47</v>
      </c>
    </row>
    <row r="342" spans="1:10" x14ac:dyDescent="0.3">
      <c r="A342" s="383" t="s">
        <v>40</v>
      </c>
      <c r="B342" s="385">
        <v>19.684687859</v>
      </c>
      <c r="C342" s="385">
        <v>19.992442806</v>
      </c>
      <c r="D342" s="385">
        <v>-1.5393563957458833</v>
      </c>
      <c r="E342" s="385">
        <v>18.357221945999999</v>
      </c>
      <c r="F342" s="385">
        <v>18.073833790999998</v>
      </c>
      <c r="G342" s="385">
        <v>1.5679471122563626</v>
      </c>
      <c r="H342" s="385">
        <v>19.100341814</v>
      </c>
      <c r="I342" s="385">
        <v>19.155203095000001</v>
      </c>
      <c r="J342" s="385">
        <v>-0.28640406853384093</v>
      </c>
    </row>
    <row r="343" spans="1:10" x14ac:dyDescent="0.3">
      <c r="A343" s="383" t="s">
        <v>41</v>
      </c>
      <c r="B343" s="385">
        <v>1.4200782831000001</v>
      </c>
      <c r="C343" s="385">
        <v>1.4833926211999999</v>
      </c>
      <c r="D343" s="385">
        <v>-4.2682117461782525</v>
      </c>
      <c r="E343" s="385">
        <v>1.4271224433</v>
      </c>
      <c r="F343" s="385">
        <v>1.3843088312</v>
      </c>
      <c r="G343" s="385">
        <v>3.0927789475190037</v>
      </c>
      <c r="H343" s="385">
        <v>1.4230584581000001</v>
      </c>
      <c r="I343" s="385">
        <v>1.4420281703</v>
      </c>
      <c r="J343" s="385">
        <v>-1.3154883233698178</v>
      </c>
    </row>
    <row r="344" spans="1:10" x14ac:dyDescent="0.3">
      <c r="A344" s="383" t="s">
        <v>42</v>
      </c>
      <c r="B344" s="385">
        <v>1336.6592020000001</v>
      </c>
      <c r="C344" s="385">
        <v>1361.5894638</v>
      </c>
      <c r="D344" s="385">
        <v>-1.8309675906585832</v>
      </c>
      <c r="E344" s="385">
        <v>994.90993904000004</v>
      </c>
      <c r="F344" s="385">
        <v>953.59863670000004</v>
      </c>
      <c r="G344" s="385">
        <v>4.3321477978367051</v>
      </c>
      <c r="H344" s="385">
        <v>1191.6623302</v>
      </c>
      <c r="I344" s="385">
        <v>1198.0832367999999</v>
      </c>
      <c r="J344" s="385">
        <v>-0.53593159496577725</v>
      </c>
    </row>
    <row r="345" spans="1:10" x14ac:dyDescent="0.3">
      <c r="A345" s="383" t="s">
        <v>43</v>
      </c>
      <c r="B345" s="385">
        <v>690.65145700000005</v>
      </c>
      <c r="C345" s="385">
        <v>731.52621517</v>
      </c>
      <c r="D345" s="385">
        <v>-5.5875999140373995</v>
      </c>
      <c r="E345" s="385">
        <v>743.78776504999996</v>
      </c>
      <c r="F345" s="385">
        <v>711.92009199999995</v>
      </c>
      <c r="G345" s="385">
        <v>4.476299153248231</v>
      </c>
      <c r="H345" s="385">
        <v>713.19605118000004</v>
      </c>
      <c r="I345" s="385">
        <v>723.66887374999999</v>
      </c>
      <c r="J345" s="385">
        <v>-1.4471843338695112</v>
      </c>
    </row>
    <row r="346" spans="1:10" x14ac:dyDescent="0.3">
      <c r="A346" s="383" t="s">
        <v>44</v>
      </c>
      <c r="B346" s="385">
        <v>263.73349536000001</v>
      </c>
      <c r="C346" s="385">
        <v>249.66675809</v>
      </c>
      <c r="D346" s="385">
        <v>5.6342051211035526</v>
      </c>
      <c r="E346" s="385">
        <v>79.797651078000001</v>
      </c>
      <c r="F346" s="385">
        <v>78.541882100999999</v>
      </c>
      <c r="G346" s="385">
        <v>1.5988526674025394</v>
      </c>
      <c r="H346" s="385">
        <v>185.69346743</v>
      </c>
      <c r="I346" s="385">
        <v>181.08682698000001</v>
      </c>
      <c r="J346" s="385">
        <v>2.5438849014173481</v>
      </c>
    </row>
    <row r="347" spans="1:10" s="388" customFormat="1" x14ac:dyDescent="0.3">
      <c r="A347" s="387" t="s">
        <v>45</v>
      </c>
      <c r="B347" s="386">
        <v>954.38495236000006</v>
      </c>
      <c r="C347" s="386">
        <v>981.19297326000003</v>
      </c>
      <c r="D347" s="386">
        <v>-2.7321863925432233</v>
      </c>
      <c r="E347" s="386">
        <v>823.58541613</v>
      </c>
      <c r="F347" s="386">
        <v>790.46197410000002</v>
      </c>
      <c r="G347" s="386">
        <v>4.1903903179800084</v>
      </c>
      <c r="H347" s="386">
        <v>898.88951860999998</v>
      </c>
      <c r="I347" s="386">
        <v>904.75570072999994</v>
      </c>
      <c r="J347" s="386">
        <v>-0.64837194341708093</v>
      </c>
    </row>
    <row r="348" spans="1:10" x14ac:dyDescent="0.3">
      <c r="A348" s="461" t="s">
        <v>46</v>
      </c>
      <c r="B348" s="386"/>
      <c r="C348" s="386"/>
      <c r="D348" s="386" t="s">
        <v>47</v>
      </c>
      <c r="E348" s="386"/>
      <c r="F348" s="386"/>
      <c r="G348" s="386" t="s">
        <v>47</v>
      </c>
      <c r="H348" s="386"/>
      <c r="I348" s="386"/>
      <c r="J348" s="386" t="s">
        <v>47</v>
      </c>
    </row>
    <row r="349" spans="1:10" x14ac:dyDescent="0.3">
      <c r="A349" s="383" t="s">
        <v>40</v>
      </c>
      <c r="B349" s="385">
        <v>43.272497848</v>
      </c>
      <c r="C349" s="385">
        <v>41.643262698000001</v>
      </c>
      <c r="D349" s="385">
        <v>3.912361915096163</v>
      </c>
      <c r="E349" s="385">
        <v>33.675909607000001</v>
      </c>
      <c r="F349" s="385">
        <v>32.306252895</v>
      </c>
      <c r="G349" s="385">
        <v>4.2396025204519461</v>
      </c>
      <c r="H349" s="385">
        <v>38.962983530999999</v>
      </c>
      <c r="I349" s="385">
        <v>37.473961238000001</v>
      </c>
      <c r="J349" s="385">
        <v>3.9734851715918174</v>
      </c>
    </row>
    <row r="350" spans="1:10" x14ac:dyDescent="0.3">
      <c r="A350" s="383" t="s">
        <v>41</v>
      </c>
      <c r="B350" s="385">
        <v>2.7683017807999999</v>
      </c>
      <c r="C350" s="385">
        <v>2.7275449862999999</v>
      </c>
      <c r="D350" s="385">
        <v>1.4942666282211414</v>
      </c>
      <c r="E350" s="385">
        <v>2.9576997976000001</v>
      </c>
      <c r="F350" s="385">
        <v>2.9464920738</v>
      </c>
      <c r="G350" s="385">
        <v>0.38037515524504961</v>
      </c>
      <c r="H350" s="385">
        <v>2.8418130673999999</v>
      </c>
      <c r="I350" s="385">
        <v>2.8132655555000001</v>
      </c>
      <c r="J350" s="385">
        <v>1.0147464338796208</v>
      </c>
    </row>
    <row r="351" spans="1:10" x14ac:dyDescent="0.3">
      <c r="A351" s="383" t="s">
        <v>42</v>
      </c>
      <c r="B351" s="385">
        <v>2661.0825617999999</v>
      </c>
      <c r="C351" s="385">
        <v>2423.3044506000001</v>
      </c>
      <c r="D351" s="385">
        <v>9.8121435439582072</v>
      </c>
      <c r="E351" s="385">
        <v>2185.770669</v>
      </c>
      <c r="F351" s="385">
        <v>1932.3942771</v>
      </c>
      <c r="G351" s="385">
        <v>13.112044208713414</v>
      </c>
      <c r="H351" s="385">
        <v>2469.0760921000001</v>
      </c>
      <c r="I351" s="385">
        <v>2222.0050626000002</v>
      </c>
      <c r="J351" s="385">
        <v>11.119282924175632</v>
      </c>
    </row>
    <row r="352" spans="1:10" x14ac:dyDescent="0.3">
      <c r="A352" s="383" t="s">
        <v>43</v>
      </c>
      <c r="B352" s="385">
        <v>2227.9545016000002</v>
      </c>
      <c r="C352" s="385">
        <v>2045.3257461000001</v>
      </c>
      <c r="D352" s="385">
        <v>8.9290791869331532</v>
      </c>
      <c r="E352" s="385">
        <v>1847.1379495000001</v>
      </c>
      <c r="F352" s="385">
        <v>1646.8319466</v>
      </c>
      <c r="G352" s="385">
        <v>12.163111318889941</v>
      </c>
      <c r="H352" s="385">
        <v>2074.1202658000002</v>
      </c>
      <c r="I352" s="385">
        <v>1881.9220069</v>
      </c>
      <c r="J352" s="385">
        <v>10.212870575683365</v>
      </c>
    </row>
    <row r="353" spans="1:10" x14ac:dyDescent="0.3">
      <c r="A353" s="383" t="s">
        <v>44</v>
      </c>
      <c r="B353" s="385">
        <v>3.7350421993</v>
      </c>
      <c r="C353" s="385">
        <v>4.0225278462</v>
      </c>
      <c r="D353" s="385">
        <v>-7.1468901619060716</v>
      </c>
      <c r="E353" s="385">
        <v>2.0070381309999998</v>
      </c>
      <c r="F353" s="385">
        <v>1.6889933888999999</v>
      </c>
      <c r="G353" s="385">
        <v>18.830431438641359</v>
      </c>
      <c r="H353" s="385">
        <v>3.0369995754999999</v>
      </c>
      <c r="I353" s="385">
        <v>3.0656540970999999</v>
      </c>
      <c r="J353" s="385">
        <v>-0.9346951969273487</v>
      </c>
    </row>
    <row r="354" spans="1:10" s="388" customFormat="1" x14ac:dyDescent="0.3">
      <c r="A354" s="387" t="s">
        <v>45</v>
      </c>
      <c r="B354" s="386">
        <v>2231.6895438000001</v>
      </c>
      <c r="C354" s="386">
        <v>2049.3482739999999</v>
      </c>
      <c r="D354" s="386">
        <v>8.8975247454694095</v>
      </c>
      <c r="E354" s="386">
        <v>1849.1449877</v>
      </c>
      <c r="F354" s="386">
        <v>1648.5209400000001</v>
      </c>
      <c r="G354" s="386">
        <v>12.169942330244222</v>
      </c>
      <c r="H354" s="386">
        <v>2077.1572654000001</v>
      </c>
      <c r="I354" s="386">
        <v>1884.9876609999999</v>
      </c>
      <c r="J354" s="386">
        <v>10.194740707111727</v>
      </c>
    </row>
    <row r="355" spans="1:10" x14ac:dyDescent="0.3">
      <c r="A355" s="384" t="s">
        <v>73</v>
      </c>
      <c r="B355" s="385"/>
      <c r="C355" s="385"/>
      <c r="D355" s="385" t="s">
        <v>47</v>
      </c>
      <c r="E355" s="385"/>
      <c r="F355" s="385"/>
      <c r="G355" s="385" t="s">
        <v>47</v>
      </c>
      <c r="H355" s="385"/>
      <c r="I355" s="385"/>
      <c r="J355" s="385" t="s">
        <v>47</v>
      </c>
    </row>
    <row r="356" spans="1:10" x14ac:dyDescent="0.3">
      <c r="A356" s="461" t="s">
        <v>39</v>
      </c>
      <c r="B356" s="386"/>
      <c r="C356" s="386"/>
      <c r="D356" s="386" t="s">
        <v>47</v>
      </c>
      <c r="E356" s="386"/>
      <c r="F356" s="386"/>
      <c r="G356" s="386" t="s">
        <v>47</v>
      </c>
      <c r="H356" s="386"/>
      <c r="I356" s="386"/>
      <c r="J356" s="386" t="s">
        <v>47</v>
      </c>
    </row>
    <row r="357" spans="1:10" x14ac:dyDescent="0.3">
      <c r="A357" s="383" t="s">
        <v>40</v>
      </c>
      <c r="B357" s="385">
        <v>0.69040697309999999</v>
      </c>
      <c r="C357" s="385">
        <v>0.75263754599999999</v>
      </c>
      <c r="D357" s="385">
        <v>-8.268332244482524</v>
      </c>
      <c r="E357" s="385">
        <v>0.62623935159999999</v>
      </c>
      <c r="F357" s="385">
        <v>0.51357433959999998</v>
      </c>
      <c r="G357" s="385">
        <v>21.937430146480796</v>
      </c>
      <c r="H357" s="385">
        <v>0.6621674957</v>
      </c>
      <c r="I357" s="385">
        <v>0.64834195090000002</v>
      </c>
      <c r="J357" s="385">
        <v>2.1324464321347714</v>
      </c>
    </row>
    <row r="358" spans="1:10" x14ac:dyDescent="0.3">
      <c r="A358" s="383" t="s">
        <v>41</v>
      </c>
      <c r="B358" s="385">
        <v>1.7387229057</v>
      </c>
      <c r="C358" s="385">
        <v>2.092062635</v>
      </c>
      <c r="D358" s="385">
        <v>-16.889538744617937</v>
      </c>
      <c r="E358" s="385">
        <v>1.6216105177</v>
      </c>
      <c r="F358" s="385">
        <v>1.4383149448000001</v>
      </c>
      <c r="G358" s="385">
        <v>12.743771700535822</v>
      </c>
      <c r="H358" s="385">
        <v>1.6899794802000001</v>
      </c>
      <c r="I358" s="385">
        <v>1.8632853632999999</v>
      </c>
      <c r="J358" s="385">
        <v>-9.3010918517099199</v>
      </c>
    </row>
    <row r="359" spans="1:10" x14ac:dyDescent="0.3">
      <c r="A359" s="383" t="s">
        <v>42</v>
      </c>
      <c r="B359" s="385">
        <v>4511.2862347999999</v>
      </c>
      <c r="C359" s="385">
        <v>4281.2294592999997</v>
      </c>
      <c r="D359" s="385">
        <v>5.3736146984659783</v>
      </c>
      <c r="E359" s="385">
        <v>1984.3688979000001</v>
      </c>
      <c r="F359" s="385">
        <v>1726.1831345999999</v>
      </c>
      <c r="G359" s="385">
        <v>14.957031969833734</v>
      </c>
      <c r="H359" s="385">
        <v>3502.1045361000001</v>
      </c>
      <c r="I359" s="385">
        <v>3591.0276263999999</v>
      </c>
      <c r="J359" s="385">
        <v>-2.4762574825731742</v>
      </c>
    </row>
    <row r="360" spans="1:10" x14ac:dyDescent="0.3">
      <c r="A360" s="383" t="s">
        <v>43</v>
      </c>
      <c r="B360" s="385">
        <v>3830.9422556999998</v>
      </c>
      <c r="C360" s="385">
        <v>3105.2981301</v>
      </c>
      <c r="D360" s="385">
        <v>23.367937479698032</v>
      </c>
      <c r="E360" s="385">
        <v>1653.0736281</v>
      </c>
      <c r="F360" s="385">
        <v>1317.6681241000001</v>
      </c>
      <c r="G360" s="385">
        <v>25.454475058284508</v>
      </c>
      <c r="H360" s="385">
        <v>2961.1610685000001</v>
      </c>
      <c r="I360" s="385">
        <v>2622.4006207000002</v>
      </c>
      <c r="J360" s="385">
        <v>12.917951785321581</v>
      </c>
    </row>
    <row r="361" spans="1:10" x14ac:dyDescent="0.3">
      <c r="A361" s="383" t="s">
        <v>44</v>
      </c>
      <c r="B361" s="385">
        <v>198.23912061999999</v>
      </c>
      <c r="C361" s="385">
        <v>163.57251257999999</v>
      </c>
      <c r="D361" s="385">
        <v>21.193419048964767</v>
      </c>
      <c r="E361" s="385">
        <v>64.822411958000004</v>
      </c>
      <c r="F361" s="385">
        <v>78.860571827000001</v>
      </c>
      <c r="G361" s="385">
        <v>-17.801240269720775</v>
      </c>
      <c r="H361" s="385">
        <v>144.95613478000001</v>
      </c>
      <c r="I361" s="385">
        <v>140.68903832999999</v>
      </c>
      <c r="J361" s="385">
        <v>3.0329985197504294</v>
      </c>
    </row>
    <row r="362" spans="1:10" s="388" customFormat="1" x14ac:dyDescent="0.3">
      <c r="A362" s="387" t="s">
        <v>45</v>
      </c>
      <c r="B362" s="386">
        <v>4029.1813763</v>
      </c>
      <c r="C362" s="386">
        <v>3268.8706427000002</v>
      </c>
      <c r="D362" s="386">
        <v>23.259125756411201</v>
      </c>
      <c r="E362" s="386">
        <v>1717.8960400000001</v>
      </c>
      <c r="F362" s="386">
        <v>1396.5286960000001</v>
      </c>
      <c r="G362" s="386">
        <v>23.011868278859904</v>
      </c>
      <c r="H362" s="386">
        <v>3106.1172032999998</v>
      </c>
      <c r="I362" s="386">
        <v>2763.0896590000002</v>
      </c>
      <c r="J362" s="386">
        <v>12.414636752111253</v>
      </c>
    </row>
    <row r="363" spans="1:10" s="388" customFormat="1" x14ac:dyDescent="0.3">
      <c r="A363" s="393"/>
      <c r="B363" s="394"/>
      <c r="C363" s="394"/>
      <c r="D363" s="394"/>
      <c r="E363" s="394"/>
      <c r="F363" s="394"/>
      <c r="G363" s="394"/>
      <c r="H363" s="394"/>
      <c r="I363" s="394"/>
      <c r="J363" s="394"/>
    </row>
    <row r="364" spans="1:10" s="388" customFormat="1" x14ac:dyDescent="0.3">
      <c r="A364" s="389"/>
      <c r="B364" s="390"/>
      <c r="C364" s="390"/>
      <c r="D364" s="390"/>
      <c r="E364" s="390"/>
      <c r="F364" s="390"/>
      <c r="G364" s="390"/>
      <c r="H364" s="390"/>
      <c r="I364" s="390"/>
      <c r="J364" s="390"/>
    </row>
    <row r="365" spans="1:10" x14ac:dyDescent="0.3">
      <c r="A365" s="462" t="s">
        <v>46</v>
      </c>
      <c r="B365" s="457"/>
      <c r="C365" s="457"/>
      <c r="D365" s="457" t="s">
        <v>47</v>
      </c>
      <c r="E365" s="457"/>
      <c r="F365" s="457"/>
      <c r="G365" s="457" t="s">
        <v>47</v>
      </c>
      <c r="H365" s="457"/>
      <c r="I365" s="457"/>
      <c r="J365" s="457" t="s">
        <v>47</v>
      </c>
    </row>
    <row r="366" spans="1:10" x14ac:dyDescent="0.3">
      <c r="A366" s="383" t="s">
        <v>40</v>
      </c>
      <c r="B366" s="385">
        <v>2.7701961897</v>
      </c>
      <c r="C366" s="385">
        <v>2.6664511146000001</v>
      </c>
      <c r="D366" s="385">
        <v>3.8907548138403802</v>
      </c>
      <c r="E366" s="385">
        <v>2.2541090745000001</v>
      </c>
      <c r="F366" s="385">
        <v>2.2780015184</v>
      </c>
      <c r="G366" s="385">
        <v>-1.0488335370724911</v>
      </c>
      <c r="H366" s="385">
        <v>2.538625648</v>
      </c>
      <c r="I366" s="385">
        <v>2.4930379638</v>
      </c>
      <c r="J366" s="385">
        <v>1.8285996788638181</v>
      </c>
    </row>
    <row r="367" spans="1:10" x14ac:dyDescent="0.3">
      <c r="A367" s="383" t="s">
        <v>41</v>
      </c>
      <c r="B367" s="385">
        <v>6.0581914490999997</v>
      </c>
      <c r="C367" s="385">
        <v>5.9292464066999999</v>
      </c>
      <c r="D367" s="385">
        <v>2.17472902212823</v>
      </c>
      <c r="E367" s="385">
        <v>5.5695840950999997</v>
      </c>
      <c r="F367" s="385">
        <v>5.6571236106000002</v>
      </c>
      <c r="G367" s="385">
        <v>-1.5474209426142638</v>
      </c>
      <c r="H367" s="385">
        <v>5.8635225566000004</v>
      </c>
      <c r="I367" s="385">
        <v>5.8165116278999998</v>
      </c>
      <c r="J367" s="385">
        <v>0.80823235140636829</v>
      </c>
    </row>
    <row r="368" spans="1:10" x14ac:dyDescent="0.3">
      <c r="A368" s="383" t="s">
        <v>42</v>
      </c>
      <c r="B368" s="385">
        <v>5422.5002297000001</v>
      </c>
      <c r="C368" s="385">
        <v>4536.8493565999997</v>
      </c>
      <c r="D368" s="385">
        <v>19.521275746385449</v>
      </c>
      <c r="E368" s="385">
        <v>4684.5700981</v>
      </c>
      <c r="F368" s="385">
        <v>3852.5153873999998</v>
      </c>
      <c r="G368" s="385">
        <v>21.597699866983277</v>
      </c>
      <c r="H368" s="385">
        <v>5143.2355774999996</v>
      </c>
      <c r="I368" s="385">
        <v>4261.1129203</v>
      </c>
      <c r="J368" s="385">
        <v>20.701696333780674</v>
      </c>
    </row>
    <row r="369" spans="1:10" x14ac:dyDescent="0.3">
      <c r="A369" s="383" t="s">
        <v>43</v>
      </c>
      <c r="B369" s="385">
        <v>4280.1764174999998</v>
      </c>
      <c r="C369" s="385">
        <v>3773.1257043000001</v>
      </c>
      <c r="D369" s="385">
        <v>13.438479206302212</v>
      </c>
      <c r="E369" s="385">
        <v>3938.8066263000001</v>
      </c>
      <c r="F369" s="385">
        <v>3273.0132620999998</v>
      </c>
      <c r="G369" s="385">
        <v>20.341908537603071</v>
      </c>
      <c r="H369" s="385">
        <v>4150.9873359000003</v>
      </c>
      <c r="I369" s="385">
        <v>3571.6170422</v>
      </c>
      <c r="J369" s="385">
        <v>16.221512184943741</v>
      </c>
    </row>
    <row r="370" spans="1:10" x14ac:dyDescent="0.3">
      <c r="A370" s="383" t="s">
        <v>44</v>
      </c>
      <c r="B370" s="385">
        <v>2.2313965950000001</v>
      </c>
      <c r="C370" s="385">
        <v>1.2868917996</v>
      </c>
      <c r="D370" s="385">
        <v>73.394266378383733</v>
      </c>
      <c r="E370" s="385">
        <v>0.55799384549999997</v>
      </c>
      <c r="F370" s="385">
        <v>1.405029769</v>
      </c>
      <c r="G370" s="385">
        <v>-60.285977008363304</v>
      </c>
      <c r="H370" s="385">
        <v>1.5981086766999999</v>
      </c>
      <c r="I370" s="385">
        <v>1.3344927432</v>
      </c>
      <c r="J370" s="385">
        <v>19.75401776017689</v>
      </c>
    </row>
    <row r="371" spans="1:10" s="388" customFormat="1" x14ac:dyDescent="0.3">
      <c r="A371" s="387" t="s">
        <v>45</v>
      </c>
      <c r="B371" s="386">
        <v>4282.4078141</v>
      </c>
      <c r="C371" s="386">
        <v>3774.4125961</v>
      </c>
      <c r="D371" s="386">
        <v>13.458921224587318</v>
      </c>
      <c r="E371" s="386">
        <v>3939.3646202</v>
      </c>
      <c r="F371" s="386">
        <v>3274.4182919</v>
      </c>
      <c r="G371" s="386">
        <v>20.307311681738781</v>
      </c>
      <c r="H371" s="386">
        <v>4152.5854446000003</v>
      </c>
      <c r="I371" s="386">
        <v>3572.9515348999998</v>
      </c>
      <c r="J371" s="386">
        <v>16.222831573231055</v>
      </c>
    </row>
    <row r="372" spans="1:10" x14ac:dyDescent="0.3">
      <c r="A372" s="384" t="s">
        <v>74</v>
      </c>
      <c r="B372" s="385"/>
      <c r="C372" s="385"/>
      <c r="D372" s="385" t="s">
        <v>47</v>
      </c>
      <c r="E372" s="385"/>
      <c r="F372" s="385"/>
      <c r="G372" s="385" t="s">
        <v>47</v>
      </c>
      <c r="H372" s="385"/>
      <c r="I372" s="385"/>
      <c r="J372" s="385" t="s">
        <v>47</v>
      </c>
    </row>
    <row r="373" spans="1:10" x14ac:dyDescent="0.3">
      <c r="A373" s="461" t="s">
        <v>39</v>
      </c>
      <c r="B373" s="386"/>
      <c r="C373" s="386"/>
      <c r="D373" s="386" t="s">
        <v>47</v>
      </c>
      <c r="E373" s="386"/>
      <c r="F373" s="386"/>
      <c r="G373" s="386" t="s">
        <v>47</v>
      </c>
      <c r="H373" s="386"/>
      <c r="I373" s="386"/>
      <c r="J373" s="386" t="s">
        <v>47</v>
      </c>
    </row>
    <row r="374" spans="1:10" x14ac:dyDescent="0.3">
      <c r="A374" s="383" t="s">
        <v>40</v>
      </c>
      <c r="B374" s="385">
        <v>17.105065320000001</v>
      </c>
      <c r="C374" s="385">
        <v>16.862413444000001</v>
      </c>
      <c r="D374" s="385">
        <v>1.4390103575970592</v>
      </c>
      <c r="E374" s="385">
        <v>14.339875855000001</v>
      </c>
      <c r="F374" s="385">
        <v>14.031910748</v>
      </c>
      <c r="G374" s="385">
        <v>2.1947481888302089</v>
      </c>
      <c r="H374" s="385">
        <v>15.887838185</v>
      </c>
      <c r="I374" s="385">
        <v>15.627242942000001</v>
      </c>
      <c r="J374" s="385">
        <v>1.6675701783557706</v>
      </c>
    </row>
    <row r="375" spans="1:10" x14ac:dyDescent="0.3">
      <c r="A375" s="383" t="s">
        <v>41</v>
      </c>
      <c r="B375" s="385">
        <v>1.4274736057999999</v>
      </c>
      <c r="C375" s="385">
        <v>1.4571373485000001</v>
      </c>
      <c r="D375" s="385">
        <v>-2.0357547440902901</v>
      </c>
      <c r="E375" s="385">
        <v>1.4638713032999999</v>
      </c>
      <c r="F375" s="385">
        <v>1.4736212552000001</v>
      </c>
      <c r="G375" s="385">
        <v>-0.66163214364581835</v>
      </c>
      <c r="H375" s="385">
        <v>1.4419347024</v>
      </c>
      <c r="I375" s="385">
        <v>1.4637203882000001</v>
      </c>
      <c r="J375" s="385">
        <v>-1.4883775600605609</v>
      </c>
    </row>
    <row r="376" spans="1:10" x14ac:dyDescent="0.3">
      <c r="A376" s="383" t="s">
        <v>42</v>
      </c>
      <c r="B376" s="385">
        <v>1235.7177948999999</v>
      </c>
      <c r="C376" s="385">
        <v>1195.4093002</v>
      </c>
      <c r="D376" s="385">
        <v>3.3719408652129523</v>
      </c>
      <c r="E376" s="385">
        <v>940.61974836000002</v>
      </c>
      <c r="F376" s="385">
        <v>881.97853622000002</v>
      </c>
      <c r="G376" s="385">
        <v>6.6488253094373118</v>
      </c>
      <c r="H376" s="385">
        <v>1116.6892969999999</v>
      </c>
      <c r="I376" s="385">
        <v>1069.3903941000001</v>
      </c>
      <c r="J376" s="385">
        <v>4.4229780967694809</v>
      </c>
    </row>
    <row r="377" spans="1:10" x14ac:dyDescent="0.3">
      <c r="A377" s="383" t="s">
        <v>43</v>
      </c>
      <c r="B377" s="385">
        <v>513.46491113000002</v>
      </c>
      <c r="C377" s="385">
        <v>518.94877515999997</v>
      </c>
      <c r="D377" s="385">
        <v>-1.0567254982554286</v>
      </c>
      <c r="E377" s="385">
        <v>753.95077673000003</v>
      </c>
      <c r="F377" s="385">
        <v>704.46758049000005</v>
      </c>
      <c r="G377" s="385">
        <v>7.0241977928326316</v>
      </c>
      <c r="H377" s="385">
        <v>610.46545616000003</v>
      </c>
      <c r="I377" s="385">
        <v>593.53901836</v>
      </c>
      <c r="J377" s="385">
        <v>2.8517818165971986</v>
      </c>
    </row>
    <row r="378" spans="1:10" x14ac:dyDescent="0.3">
      <c r="A378" s="383" t="s">
        <v>44</v>
      </c>
      <c r="B378" s="385">
        <v>433.35076959000003</v>
      </c>
      <c r="C378" s="385">
        <v>403.10079554999999</v>
      </c>
      <c r="D378" s="385">
        <v>7.5043201040390528</v>
      </c>
      <c r="E378" s="385">
        <v>95.500410051000003</v>
      </c>
      <c r="F378" s="385">
        <v>90.116255811000002</v>
      </c>
      <c r="G378" s="385">
        <v>5.9746759244992731</v>
      </c>
      <c r="H378" s="385">
        <v>297.07802470000001</v>
      </c>
      <c r="I378" s="385">
        <v>277.2612997</v>
      </c>
      <c r="J378" s="385">
        <v>7.1473101444168297</v>
      </c>
    </row>
    <row r="379" spans="1:10" s="388" customFormat="1" x14ac:dyDescent="0.3">
      <c r="A379" s="387" t="s">
        <v>45</v>
      </c>
      <c r="B379" s="386">
        <v>946.81568072000005</v>
      </c>
      <c r="C379" s="386">
        <v>922.04957072000002</v>
      </c>
      <c r="D379" s="386">
        <v>2.6859846570570944</v>
      </c>
      <c r="E379" s="386">
        <v>849.45118677999994</v>
      </c>
      <c r="F379" s="386">
        <v>794.58383631000004</v>
      </c>
      <c r="G379" s="386">
        <v>6.9051682104182444</v>
      </c>
      <c r="H379" s="386">
        <v>907.54348086000005</v>
      </c>
      <c r="I379" s="386">
        <v>870.80031804999999</v>
      </c>
      <c r="J379" s="386">
        <v>4.2194705316920045</v>
      </c>
    </row>
    <row r="380" spans="1:10" x14ac:dyDescent="0.3">
      <c r="A380" s="461" t="s">
        <v>46</v>
      </c>
      <c r="B380" s="386"/>
      <c r="C380" s="386"/>
      <c r="D380" s="386" t="s">
        <v>47</v>
      </c>
      <c r="E380" s="386"/>
      <c r="F380" s="386"/>
      <c r="G380" s="386" t="s">
        <v>47</v>
      </c>
      <c r="H380" s="386"/>
      <c r="I380" s="386"/>
      <c r="J380" s="386" t="s">
        <v>47</v>
      </c>
    </row>
    <row r="381" spans="1:10" x14ac:dyDescent="0.3">
      <c r="A381" s="383" t="s">
        <v>40</v>
      </c>
      <c r="B381" s="385">
        <v>14.708976635999999</v>
      </c>
      <c r="C381" s="385">
        <v>14.549764817</v>
      </c>
      <c r="D381" s="385">
        <v>1.0942569931712942</v>
      </c>
      <c r="E381" s="385">
        <v>10.533684533000001</v>
      </c>
      <c r="F381" s="385">
        <v>10.385230616999999</v>
      </c>
      <c r="G381" s="385">
        <v>1.429471539678584</v>
      </c>
      <c r="H381" s="385">
        <v>12.835504841000001</v>
      </c>
      <c r="I381" s="385">
        <v>12.690154633000001</v>
      </c>
      <c r="J381" s="385">
        <v>1.1453777530970877</v>
      </c>
    </row>
    <row r="382" spans="1:10" x14ac:dyDescent="0.3">
      <c r="A382" s="383" t="s">
        <v>41</v>
      </c>
      <c r="B382" s="385">
        <v>2.1429141489000001</v>
      </c>
      <c r="C382" s="385">
        <v>2.1642581677999999</v>
      </c>
      <c r="D382" s="385">
        <v>-0.98620484457713209</v>
      </c>
      <c r="E382" s="385">
        <v>2.1015917260000001</v>
      </c>
      <c r="F382" s="385">
        <v>2.112657826</v>
      </c>
      <c r="G382" s="385">
        <v>-0.52379991988347196</v>
      </c>
      <c r="H382" s="385">
        <v>2.1276976959999998</v>
      </c>
      <c r="I382" s="385">
        <v>2.1449909723</v>
      </c>
      <c r="J382" s="385">
        <v>-0.806216740458221</v>
      </c>
    </row>
    <row r="383" spans="1:10" x14ac:dyDescent="0.3">
      <c r="A383" s="383" t="s">
        <v>42</v>
      </c>
      <c r="B383" s="385">
        <v>3156.3051996999998</v>
      </c>
      <c r="C383" s="385">
        <v>2799.0783752000002</v>
      </c>
      <c r="D383" s="385">
        <v>12.762301608452642</v>
      </c>
      <c r="E383" s="385">
        <v>2734.8450592999998</v>
      </c>
      <c r="F383" s="385">
        <v>2438.4549594999999</v>
      </c>
      <c r="G383" s="385">
        <v>12.154831839123826</v>
      </c>
      <c r="H383" s="385">
        <v>3003.0121084000002</v>
      </c>
      <c r="I383" s="385">
        <v>2666.4539413000002</v>
      </c>
      <c r="J383" s="385">
        <v>12.621938143657374</v>
      </c>
    </row>
    <row r="384" spans="1:10" x14ac:dyDescent="0.3">
      <c r="A384" s="383" t="s">
        <v>43</v>
      </c>
      <c r="B384" s="385">
        <v>2763.5174419999998</v>
      </c>
      <c r="C384" s="385">
        <v>2463.4802682999998</v>
      </c>
      <c r="D384" s="385">
        <v>12.179402350441793</v>
      </c>
      <c r="E384" s="385">
        <v>2347.9462484999999</v>
      </c>
      <c r="F384" s="385">
        <v>2104.2045284999999</v>
      </c>
      <c r="G384" s="385">
        <v>11.583556479357714</v>
      </c>
      <c r="H384" s="385">
        <v>2612.3662730999999</v>
      </c>
      <c r="I384" s="385">
        <v>2331.3514616000002</v>
      </c>
      <c r="J384" s="385">
        <v>12.053730041507338</v>
      </c>
    </row>
    <row r="385" spans="1:10" x14ac:dyDescent="0.3">
      <c r="A385" s="383" t="s">
        <v>44</v>
      </c>
      <c r="B385" s="385">
        <v>3.5345995052000001</v>
      </c>
      <c r="C385" s="385">
        <v>3.4931701823000001</v>
      </c>
      <c r="D385" s="385">
        <v>1.1860092906415876</v>
      </c>
      <c r="E385" s="385">
        <v>2.1515524764</v>
      </c>
      <c r="F385" s="385">
        <v>3.1850090743999999</v>
      </c>
      <c r="G385" s="385">
        <v>-32.44752444526975</v>
      </c>
      <c r="H385" s="385">
        <v>3.031558923</v>
      </c>
      <c r="I385" s="385">
        <v>3.3798395147</v>
      </c>
      <c r="J385" s="385">
        <v>-10.304648791317362</v>
      </c>
    </row>
    <row r="386" spans="1:10" s="388" customFormat="1" x14ac:dyDescent="0.3">
      <c r="A386" s="387" t="s">
        <v>45</v>
      </c>
      <c r="B386" s="386">
        <v>2767.0520415000001</v>
      </c>
      <c r="C386" s="386">
        <v>2466.9734385000002</v>
      </c>
      <c r="D386" s="386">
        <v>12.163835990972704</v>
      </c>
      <c r="E386" s="386">
        <v>2350.0978009999999</v>
      </c>
      <c r="F386" s="386">
        <v>2107.3895376</v>
      </c>
      <c r="G386" s="386">
        <v>11.517009981761994</v>
      </c>
      <c r="H386" s="386">
        <v>2615.3978320000001</v>
      </c>
      <c r="I386" s="386">
        <v>2334.7313011000001</v>
      </c>
      <c r="J386" s="386">
        <v>12.021363262134921</v>
      </c>
    </row>
    <row r="387" spans="1:10" x14ac:dyDescent="0.3">
      <c r="A387" s="384" t="s">
        <v>75</v>
      </c>
      <c r="B387" s="385"/>
      <c r="C387" s="385"/>
      <c r="D387" s="385" t="s">
        <v>47</v>
      </c>
      <c r="E387" s="385"/>
      <c r="F387" s="385"/>
      <c r="G387" s="385" t="s">
        <v>47</v>
      </c>
      <c r="H387" s="385"/>
      <c r="I387" s="385"/>
      <c r="J387" s="385" t="s">
        <v>47</v>
      </c>
    </row>
    <row r="388" spans="1:10" x14ac:dyDescent="0.3">
      <c r="A388" s="461" t="s">
        <v>39</v>
      </c>
      <c r="B388" s="386"/>
      <c r="C388" s="386"/>
      <c r="D388" s="386" t="s">
        <v>47</v>
      </c>
      <c r="E388" s="386"/>
      <c r="F388" s="386"/>
      <c r="G388" s="386" t="s">
        <v>47</v>
      </c>
      <c r="H388" s="386"/>
      <c r="I388" s="386"/>
      <c r="J388" s="386" t="s">
        <v>47</v>
      </c>
    </row>
    <row r="389" spans="1:10" x14ac:dyDescent="0.3">
      <c r="A389" s="383" t="s">
        <v>40</v>
      </c>
      <c r="B389" s="385">
        <v>6.8684211300000006E-2</v>
      </c>
      <c r="C389" s="385">
        <v>2.1442718199999999E-2</v>
      </c>
      <c r="D389" s="385">
        <v>220.31485308611673</v>
      </c>
      <c r="E389" s="385">
        <v>4.3383747E-2</v>
      </c>
      <c r="F389" s="385">
        <v>2.6970282299999999E-2</v>
      </c>
      <c r="G389" s="385">
        <v>60.857593248106269</v>
      </c>
      <c r="H389" s="385">
        <v>5.3128293899999998E-2</v>
      </c>
      <c r="I389" s="385">
        <v>2.35253923E-2</v>
      </c>
      <c r="J389" s="385">
        <v>125.83382764673385</v>
      </c>
    </row>
    <row r="390" spans="1:10" x14ac:dyDescent="0.3">
      <c r="A390" s="383" t="s">
        <v>41</v>
      </c>
      <c r="B390" s="385">
        <v>1.25</v>
      </c>
      <c r="C390" s="385">
        <v>1.3020833332999999</v>
      </c>
      <c r="D390" s="385">
        <v>-3.9999999975423917</v>
      </c>
      <c r="E390" s="385">
        <v>1.2644628098999999</v>
      </c>
      <c r="F390" s="385">
        <v>1.1866666667000001</v>
      </c>
      <c r="G390" s="385">
        <v>6.55585476386078</v>
      </c>
      <c r="H390" s="385">
        <v>1.2572614108</v>
      </c>
      <c r="I390" s="385">
        <v>1.2514619883</v>
      </c>
      <c r="J390" s="385">
        <v>0.46341179789870512</v>
      </c>
    </row>
    <row r="391" spans="1:10" x14ac:dyDescent="0.3">
      <c r="A391" s="383" t="s">
        <v>42</v>
      </c>
      <c r="B391" s="385">
        <v>2818.2670667000002</v>
      </c>
      <c r="C391" s="385">
        <v>3107.4660800000001</v>
      </c>
      <c r="D391" s="385">
        <v>-9.306586326438671</v>
      </c>
      <c r="E391" s="385">
        <v>777.90738562000001</v>
      </c>
      <c r="F391" s="385">
        <v>1266.3138202</v>
      </c>
      <c r="G391" s="385">
        <v>-38.569146667203057</v>
      </c>
      <c r="H391" s="385">
        <v>1787.9864356</v>
      </c>
      <c r="I391" s="385">
        <v>2341.7532243000001</v>
      </c>
      <c r="J391" s="385">
        <v>-23.647529677920389</v>
      </c>
    </row>
    <row r="392" spans="1:10" x14ac:dyDescent="0.3">
      <c r="A392" s="383" t="s">
        <v>43</v>
      </c>
      <c r="B392" s="385">
        <v>2375.3952666999999</v>
      </c>
      <c r="C392" s="385">
        <v>2770.1372000000001</v>
      </c>
      <c r="D392" s="385">
        <v>-14.24990550287546</v>
      </c>
      <c r="E392" s="385">
        <v>447.98627450999999</v>
      </c>
      <c r="F392" s="385">
        <v>458.88056180000001</v>
      </c>
      <c r="G392" s="385">
        <v>-2.3741008438592837</v>
      </c>
      <c r="H392" s="385">
        <v>1402.1491418999999</v>
      </c>
      <c r="I392" s="385">
        <v>1808.9136449</v>
      </c>
      <c r="J392" s="385">
        <v>-22.486673376964148</v>
      </c>
    </row>
    <row r="393" spans="1:10" x14ac:dyDescent="0.3">
      <c r="A393" s="383" t="s">
        <v>44</v>
      </c>
      <c r="B393" s="385">
        <v>101.7444</v>
      </c>
      <c r="C393" s="385">
        <v>90.481999999999999</v>
      </c>
      <c r="D393" s="385">
        <v>12.447116553568671</v>
      </c>
      <c r="E393" s="385">
        <v>65.963071894999999</v>
      </c>
      <c r="F393" s="385">
        <v>34.272808988999998</v>
      </c>
      <c r="G393" s="385">
        <v>92.464737618008257</v>
      </c>
      <c r="H393" s="385">
        <v>83.676600660000005</v>
      </c>
      <c r="I393" s="385">
        <v>67.105280374000003</v>
      </c>
      <c r="J393" s="385">
        <v>24.694510169158868</v>
      </c>
    </row>
    <row r="394" spans="1:10" s="388" customFormat="1" x14ac:dyDescent="0.3">
      <c r="A394" s="387" t="s">
        <v>45</v>
      </c>
      <c r="B394" s="386">
        <v>2477.1396666999999</v>
      </c>
      <c r="C394" s="386">
        <v>2860.6192000000001</v>
      </c>
      <c r="D394" s="386">
        <v>-13.405472958442012</v>
      </c>
      <c r="E394" s="386">
        <v>513.94934640999998</v>
      </c>
      <c r="F394" s="386">
        <v>493.15337079</v>
      </c>
      <c r="G394" s="386">
        <v>4.2169387561289851</v>
      </c>
      <c r="H394" s="386">
        <v>1485.8257426</v>
      </c>
      <c r="I394" s="386">
        <v>1876.0189252</v>
      </c>
      <c r="J394" s="386">
        <v>-20.799000338357565</v>
      </c>
    </row>
    <row r="395" spans="1:10" x14ac:dyDescent="0.3">
      <c r="A395" s="461" t="s">
        <v>46</v>
      </c>
      <c r="B395" s="386"/>
      <c r="C395" s="386"/>
      <c r="D395" s="386" t="s">
        <v>47</v>
      </c>
      <c r="E395" s="386"/>
      <c r="F395" s="386"/>
      <c r="G395" s="386" t="s">
        <v>47</v>
      </c>
      <c r="H395" s="386"/>
      <c r="I395" s="386"/>
      <c r="J395" s="386" t="s">
        <v>47</v>
      </c>
    </row>
    <row r="396" spans="1:10" x14ac:dyDescent="0.3">
      <c r="A396" s="383" t="s">
        <v>40</v>
      </c>
      <c r="B396" s="385">
        <v>0.21906046330000001</v>
      </c>
      <c r="C396" s="385">
        <v>0.1477982414</v>
      </c>
      <c r="D396" s="385">
        <v>48.215879448211084</v>
      </c>
      <c r="E396" s="385">
        <v>0.17749727570000001</v>
      </c>
      <c r="F396" s="385">
        <v>9.61755631E-2</v>
      </c>
      <c r="G396" s="385">
        <v>84.555483720375562</v>
      </c>
      <c r="H396" s="385">
        <v>0.19281647690000001</v>
      </c>
      <c r="I396" s="385">
        <v>0.115372144</v>
      </c>
      <c r="J396" s="385">
        <v>67.125677147856422</v>
      </c>
    </row>
    <row r="397" spans="1:10" x14ac:dyDescent="0.3">
      <c r="A397" s="383" t="s">
        <v>41</v>
      </c>
      <c r="B397" s="385">
        <v>2.7082152974999998</v>
      </c>
      <c r="C397" s="385">
        <v>2.5454545455000002</v>
      </c>
      <c r="D397" s="385">
        <v>6.3941723998858002</v>
      </c>
      <c r="E397" s="385">
        <v>3.3040816327</v>
      </c>
      <c r="F397" s="385">
        <v>3.1263537906000001</v>
      </c>
      <c r="G397" s="385">
        <v>5.6848282057639699</v>
      </c>
      <c r="H397" s="385">
        <v>3.0545670225000001</v>
      </c>
      <c r="I397" s="385">
        <v>2.8554913295</v>
      </c>
      <c r="J397" s="385">
        <v>6.9716791272785406</v>
      </c>
    </row>
    <row r="398" spans="1:10" x14ac:dyDescent="0.3">
      <c r="A398" s="383" t="s">
        <v>42</v>
      </c>
      <c r="B398" s="385">
        <v>2970.2412970999999</v>
      </c>
      <c r="C398" s="385">
        <v>3137.6761363999999</v>
      </c>
      <c r="D398" s="385">
        <v>-5.3362690099720052</v>
      </c>
      <c r="E398" s="385">
        <v>2758.6949599</v>
      </c>
      <c r="F398" s="385">
        <v>2083.9596882000001</v>
      </c>
      <c r="G398" s="385">
        <v>32.377558717692658</v>
      </c>
      <c r="H398" s="385">
        <v>2837.2341049000001</v>
      </c>
      <c r="I398" s="385">
        <v>2521.9416937000001</v>
      </c>
      <c r="J398" s="385">
        <v>12.501970683446984</v>
      </c>
    </row>
    <row r="399" spans="1:10" x14ac:dyDescent="0.3">
      <c r="A399" s="383" t="s">
        <v>43</v>
      </c>
      <c r="B399" s="385">
        <v>1955.6146862000001</v>
      </c>
      <c r="C399" s="385">
        <v>1697.2728896000001</v>
      </c>
      <c r="D399" s="385">
        <v>15.220993523374071</v>
      </c>
      <c r="E399" s="385">
        <v>2320.0599074000002</v>
      </c>
      <c r="F399" s="385">
        <v>1742.7350808000001</v>
      </c>
      <c r="G399" s="385">
        <v>33.127515074464434</v>
      </c>
      <c r="H399" s="385">
        <v>2184.7551960999999</v>
      </c>
      <c r="I399" s="385">
        <v>1723.8385155000001</v>
      </c>
      <c r="J399" s="385">
        <v>26.737810790026973</v>
      </c>
    </row>
    <row r="400" spans="1:10" x14ac:dyDescent="0.3">
      <c r="A400" s="383" t="s">
        <v>44</v>
      </c>
      <c r="B400" s="385">
        <v>8.5516317992000008</v>
      </c>
      <c r="C400" s="385">
        <v>17.011623376999999</v>
      </c>
      <c r="D400" s="385">
        <v>-49.730654096410632</v>
      </c>
      <c r="E400" s="385">
        <v>1.2751389746999999</v>
      </c>
      <c r="F400" s="385">
        <v>1.0657736721</v>
      </c>
      <c r="G400" s="385">
        <v>19.644443100894637</v>
      </c>
      <c r="H400" s="385">
        <v>3.9766252427</v>
      </c>
      <c r="I400" s="385">
        <v>7.6937381915999996</v>
      </c>
      <c r="J400" s="385">
        <v>-48.313483723144266</v>
      </c>
    </row>
    <row r="401" spans="1:10" s="388" customFormat="1" x14ac:dyDescent="0.3">
      <c r="A401" s="387" t="s">
        <v>45</v>
      </c>
      <c r="B401" s="386">
        <v>1964.166318</v>
      </c>
      <c r="C401" s="386">
        <v>1714.2845130000001</v>
      </c>
      <c r="D401" s="386">
        <v>14.576448839446531</v>
      </c>
      <c r="E401" s="386">
        <v>2321.3350463000002</v>
      </c>
      <c r="F401" s="386">
        <v>1743.8008545</v>
      </c>
      <c r="G401" s="386">
        <v>33.119274503715992</v>
      </c>
      <c r="H401" s="386">
        <v>2188.7318214000002</v>
      </c>
      <c r="I401" s="386">
        <v>1731.5322537</v>
      </c>
      <c r="J401" s="386">
        <v>26.404334468678826</v>
      </c>
    </row>
    <row r="402" spans="1:10" s="388" customFormat="1" x14ac:dyDescent="0.3">
      <c r="A402" s="393"/>
      <c r="B402" s="394"/>
      <c r="C402" s="394"/>
      <c r="D402" s="394"/>
      <c r="E402" s="394"/>
      <c r="F402" s="394"/>
      <c r="G402" s="394"/>
      <c r="H402" s="394"/>
      <c r="I402" s="394"/>
      <c r="J402" s="394"/>
    </row>
    <row r="403" spans="1:10" s="388" customFormat="1" x14ac:dyDescent="0.3">
      <c r="A403" s="389"/>
      <c r="B403" s="390"/>
      <c r="C403" s="390"/>
      <c r="D403" s="390"/>
      <c r="E403" s="390"/>
      <c r="F403" s="390"/>
      <c r="G403" s="390"/>
      <c r="H403" s="390"/>
      <c r="I403" s="390"/>
      <c r="J403" s="390"/>
    </row>
    <row r="404" spans="1:10" s="388" customFormat="1" x14ac:dyDescent="0.3">
      <c r="A404" s="389"/>
      <c r="B404" s="390"/>
      <c r="C404" s="390"/>
      <c r="D404" s="390"/>
      <c r="E404" s="390"/>
      <c r="F404" s="390"/>
      <c r="G404" s="390"/>
      <c r="H404" s="390"/>
      <c r="I404" s="390"/>
      <c r="J404" s="390"/>
    </row>
    <row r="405" spans="1:10" x14ac:dyDescent="0.3">
      <c r="A405" s="463" t="s">
        <v>76</v>
      </c>
      <c r="B405" s="457"/>
      <c r="C405" s="457"/>
      <c r="D405" s="457" t="s">
        <v>47</v>
      </c>
      <c r="E405" s="457"/>
      <c r="F405" s="457"/>
      <c r="G405" s="457" t="s">
        <v>47</v>
      </c>
      <c r="H405" s="457"/>
      <c r="I405" s="457"/>
      <c r="J405" s="457" t="s">
        <v>47</v>
      </c>
    </row>
    <row r="406" spans="1:10" x14ac:dyDescent="0.3">
      <c r="A406" s="384" t="s">
        <v>77</v>
      </c>
      <c r="B406" s="385"/>
      <c r="C406" s="385"/>
      <c r="D406" s="385" t="s">
        <v>47</v>
      </c>
      <c r="E406" s="385"/>
      <c r="F406" s="385"/>
      <c r="G406" s="385" t="s">
        <v>47</v>
      </c>
      <c r="H406" s="385"/>
      <c r="I406" s="385"/>
      <c r="J406" s="385" t="s">
        <v>47</v>
      </c>
    </row>
    <row r="407" spans="1:10" x14ac:dyDescent="0.3">
      <c r="A407" s="461" t="s">
        <v>39</v>
      </c>
      <c r="B407" s="386"/>
      <c r="C407" s="386"/>
      <c r="D407" s="386" t="s">
        <v>47</v>
      </c>
      <c r="E407" s="386"/>
      <c r="F407" s="386"/>
      <c r="G407" s="386" t="s">
        <v>47</v>
      </c>
      <c r="H407" s="386"/>
      <c r="I407" s="386"/>
      <c r="J407" s="386" t="s">
        <v>47</v>
      </c>
    </row>
    <row r="408" spans="1:10" x14ac:dyDescent="0.3">
      <c r="A408" s="383" t="s">
        <v>40</v>
      </c>
      <c r="B408" s="385">
        <v>25.850826996999999</v>
      </c>
      <c r="C408" s="385">
        <v>26.371574319</v>
      </c>
      <c r="D408" s="385">
        <v>-1.9746539046203937</v>
      </c>
      <c r="E408" s="385">
        <v>20.122735097</v>
      </c>
      <c r="F408" s="385">
        <v>19.423066072000001</v>
      </c>
      <c r="G408" s="385">
        <v>3.60225837880781</v>
      </c>
      <c r="H408" s="385">
        <v>23.329340140999999</v>
      </c>
      <c r="I408" s="385">
        <v>23.339394758000001</v>
      </c>
      <c r="J408" s="385">
        <v>-4.3080024586139576E-2</v>
      </c>
    </row>
    <row r="409" spans="1:10" x14ac:dyDescent="0.3">
      <c r="A409" s="383" t="s">
        <v>41</v>
      </c>
      <c r="B409" s="385">
        <v>1.3509426581999999</v>
      </c>
      <c r="C409" s="385">
        <v>1.3617472107999999</v>
      </c>
      <c r="D409" s="385">
        <v>-0.79343306263520708</v>
      </c>
      <c r="E409" s="385">
        <v>1.4623426417000001</v>
      </c>
      <c r="F409" s="385">
        <v>1.4768505398</v>
      </c>
      <c r="G409" s="385">
        <v>-0.98235384753048161</v>
      </c>
      <c r="H409" s="385">
        <v>1.3932403251000001</v>
      </c>
      <c r="I409" s="385">
        <v>1.4048261897000001</v>
      </c>
      <c r="J409" s="385">
        <v>-0.82471872214129327</v>
      </c>
    </row>
    <row r="410" spans="1:10" x14ac:dyDescent="0.3">
      <c r="A410" s="383" t="s">
        <v>42</v>
      </c>
      <c r="B410" s="385">
        <v>1098.4848612999999</v>
      </c>
      <c r="C410" s="385">
        <v>994.54268733000004</v>
      </c>
      <c r="D410" s="385">
        <v>10.451253153250594</v>
      </c>
      <c r="E410" s="385">
        <v>714.46287867000001</v>
      </c>
      <c r="F410" s="385">
        <v>668.91393782</v>
      </c>
      <c r="G410" s="385">
        <v>6.8093873179627007</v>
      </c>
      <c r="H410" s="385">
        <v>945.44291502999999</v>
      </c>
      <c r="I410" s="385">
        <v>866.42349006999996</v>
      </c>
      <c r="J410" s="385">
        <v>9.1201849748574926</v>
      </c>
    </row>
    <row r="411" spans="1:10" x14ac:dyDescent="0.3">
      <c r="A411" s="383" t="s">
        <v>43</v>
      </c>
      <c r="B411" s="385">
        <v>236.43275428000001</v>
      </c>
      <c r="C411" s="385">
        <v>224.42531281999999</v>
      </c>
      <c r="D411" s="385">
        <v>5.3503062150705771</v>
      </c>
      <c r="E411" s="385">
        <v>460.83310258</v>
      </c>
      <c r="F411" s="385">
        <v>441.71404606999999</v>
      </c>
      <c r="G411" s="385">
        <v>4.3283786603811381</v>
      </c>
      <c r="H411" s="385">
        <v>325.86166094999999</v>
      </c>
      <c r="I411" s="385">
        <v>309.91794245</v>
      </c>
      <c r="J411" s="385">
        <v>5.1444967574190148</v>
      </c>
    </row>
    <row r="412" spans="1:10" x14ac:dyDescent="0.3">
      <c r="A412" s="383" t="s">
        <v>44</v>
      </c>
      <c r="B412" s="385">
        <v>542.44136648999995</v>
      </c>
      <c r="C412" s="385">
        <v>494.36577826000001</v>
      </c>
      <c r="D412" s="385">
        <v>9.7246998769230597</v>
      </c>
      <c r="E412" s="385">
        <v>129.20565639</v>
      </c>
      <c r="F412" s="385">
        <v>119.41466975</v>
      </c>
      <c r="G412" s="385">
        <v>8.199148949201863</v>
      </c>
      <c r="H412" s="385">
        <v>377.75705101</v>
      </c>
      <c r="I412" s="385">
        <v>346.84061315999998</v>
      </c>
      <c r="J412" s="385">
        <v>8.9137305946746395</v>
      </c>
    </row>
    <row r="413" spans="1:10" s="388" customFormat="1" x14ac:dyDescent="0.3">
      <c r="A413" s="387" t="s">
        <v>45</v>
      </c>
      <c r="B413" s="386">
        <v>778.87412076999999</v>
      </c>
      <c r="C413" s="386">
        <v>718.79109108</v>
      </c>
      <c r="D413" s="386">
        <v>8.3589001638464833</v>
      </c>
      <c r="E413" s="386">
        <v>590.03875897</v>
      </c>
      <c r="F413" s="386">
        <v>561.12871583000003</v>
      </c>
      <c r="G413" s="386">
        <v>5.1521232694778929</v>
      </c>
      <c r="H413" s="386">
        <v>703.61871197000005</v>
      </c>
      <c r="I413" s="386">
        <v>656.75855561000003</v>
      </c>
      <c r="J413" s="386">
        <v>7.1350659933887117</v>
      </c>
    </row>
    <row r="414" spans="1:10" x14ac:dyDescent="0.3">
      <c r="A414" s="461" t="s">
        <v>46</v>
      </c>
      <c r="B414" s="386"/>
      <c r="C414" s="386"/>
      <c r="D414" s="386" t="s">
        <v>47</v>
      </c>
      <c r="E414" s="386"/>
      <c r="F414" s="386"/>
      <c r="G414" s="386" t="s">
        <v>47</v>
      </c>
      <c r="H414" s="386"/>
      <c r="I414" s="386"/>
      <c r="J414" s="386" t="s">
        <v>47</v>
      </c>
    </row>
    <row r="415" spans="1:10" x14ac:dyDescent="0.3">
      <c r="A415" s="383" t="s">
        <v>40</v>
      </c>
      <c r="B415" s="385">
        <v>1.5344560052</v>
      </c>
      <c r="C415" s="385">
        <v>1.4294617227999999</v>
      </c>
      <c r="D415" s="385">
        <v>7.3450223063223685</v>
      </c>
      <c r="E415" s="385">
        <v>1.2300304100999999</v>
      </c>
      <c r="F415" s="385">
        <v>1.1891405304</v>
      </c>
      <c r="G415" s="385">
        <v>3.4386078562342437</v>
      </c>
      <c r="H415" s="385">
        <v>1.3982987769999999</v>
      </c>
      <c r="I415" s="385">
        <v>1.3221499046</v>
      </c>
      <c r="J415" s="385">
        <v>5.7594734254462487</v>
      </c>
    </row>
    <row r="416" spans="1:10" x14ac:dyDescent="0.3">
      <c r="A416" s="383" t="s">
        <v>41</v>
      </c>
      <c r="B416" s="385">
        <v>1.4796448087</v>
      </c>
      <c r="C416" s="385">
        <v>1.5590282921</v>
      </c>
      <c r="D416" s="385">
        <v>-5.0918564981954901</v>
      </c>
      <c r="E416" s="385">
        <v>1.6569081719000001</v>
      </c>
      <c r="F416" s="385">
        <v>1.7700258397999999</v>
      </c>
      <c r="G416" s="385">
        <v>-6.390735398121727</v>
      </c>
      <c r="H416" s="385">
        <v>1.5493868081</v>
      </c>
      <c r="I416" s="385">
        <v>1.6450197455</v>
      </c>
      <c r="J416" s="385">
        <v>-5.8134826443030025</v>
      </c>
    </row>
    <row r="417" spans="1:10" x14ac:dyDescent="0.3">
      <c r="A417" s="383" t="s">
        <v>42</v>
      </c>
      <c r="B417" s="385">
        <v>2077.6977121</v>
      </c>
      <c r="C417" s="385">
        <v>1571.0651049999999</v>
      </c>
      <c r="D417" s="385">
        <v>32.247715609468663</v>
      </c>
      <c r="E417" s="385">
        <v>1275.6414021000001</v>
      </c>
      <c r="F417" s="385">
        <v>983.51422505999994</v>
      </c>
      <c r="G417" s="385">
        <v>29.702384530552028</v>
      </c>
      <c r="H417" s="385">
        <v>1740.240391</v>
      </c>
      <c r="I417" s="385">
        <v>1313.4140923</v>
      </c>
      <c r="J417" s="385">
        <v>32.497466046870137</v>
      </c>
    </row>
    <row r="418" spans="1:10" x14ac:dyDescent="0.3">
      <c r="A418" s="383" t="s">
        <v>43</v>
      </c>
      <c r="B418" s="385">
        <v>1944.8250771</v>
      </c>
      <c r="C418" s="385">
        <v>1431.0365881</v>
      </c>
      <c r="D418" s="385">
        <v>35.903239181477645</v>
      </c>
      <c r="E418" s="385">
        <v>1211.2848761</v>
      </c>
      <c r="F418" s="385">
        <v>924.31211800000005</v>
      </c>
      <c r="G418" s="385">
        <v>31.047170378004285</v>
      </c>
      <c r="H418" s="385">
        <v>1636.1952364000001</v>
      </c>
      <c r="I418" s="385">
        <v>1208.8293252000001</v>
      </c>
      <c r="J418" s="385">
        <v>35.35370149374004</v>
      </c>
    </row>
    <row r="419" spans="1:10" x14ac:dyDescent="0.3">
      <c r="A419" s="383" t="s">
        <v>44</v>
      </c>
      <c r="B419" s="385">
        <v>4.0536617118000002</v>
      </c>
      <c r="C419" s="385">
        <v>4.3376978621999998</v>
      </c>
      <c r="D419" s="385">
        <v>-6.5480851692132802</v>
      </c>
      <c r="E419" s="385">
        <v>1.6197877209</v>
      </c>
      <c r="F419" s="385">
        <v>1.0283588807999999</v>
      </c>
      <c r="G419" s="385">
        <v>57.511910592915271</v>
      </c>
      <c r="H419" s="385">
        <v>3.0296331157999998</v>
      </c>
      <c r="I419" s="385">
        <v>2.8864966658000002</v>
      </c>
      <c r="J419" s="385">
        <v>4.9588295630450308</v>
      </c>
    </row>
    <row r="420" spans="1:10" s="388" customFormat="1" x14ac:dyDescent="0.3">
      <c r="A420" s="387" t="s">
        <v>45</v>
      </c>
      <c r="B420" s="386">
        <v>1948.8787388000001</v>
      </c>
      <c r="C420" s="386">
        <v>1435.374286</v>
      </c>
      <c r="D420" s="386">
        <v>35.774951370419082</v>
      </c>
      <c r="E420" s="386">
        <v>1212.9046638</v>
      </c>
      <c r="F420" s="386">
        <v>925.34047688999999</v>
      </c>
      <c r="G420" s="386">
        <v>31.076581441296259</v>
      </c>
      <c r="H420" s="386">
        <v>1639.2248695000001</v>
      </c>
      <c r="I420" s="386">
        <v>1211.7158218</v>
      </c>
      <c r="J420" s="386">
        <v>35.281296159435868</v>
      </c>
    </row>
    <row r="421" spans="1:10" x14ac:dyDescent="0.3">
      <c r="A421" s="384" t="s">
        <v>78</v>
      </c>
      <c r="B421" s="385"/>
      <c r="C421" s="385"/>
      <c r="D421" s="385" t="s">
        <v>47</v>
      </c>
      <c r="E421" s="385"/>
      <c r="F421" s="385"/>
      <c r="G421" s="385" t="s">
        <v>47</v>
      </c>
      <c r="H421" s="385"/>
      <c r="I421" s="385"/>
      <c r="J421" s="385" t="s">
        <v>47</v>
      </c>
    </row>
    <row r="422" spans="1:10" x14ac:dyDescent="0.3">
      <c r="A422" s="461" t="s">
        <v>39</v>
      </c>
      <c r="B422" s="386"/>
      <c r="C422" s="386"/>
      <c r="D422" s="386" t="s">
        <v>47</v>
      </c>
      <c r="E422" s="386"/>
      <c r="F422" s="386"/>
      <c r="G422" s="386" t="s">
        <v>47</v>
      </c>
      <c r="H422" s="386"/>
      <c r="I422" s="386"/>
      <c r="J422" s="386" t="s">
        <v>47</v>
      </c>
    </row>
    <row r="423" spans="1:10" x14ac:dyDescent="0.3">
      <c r="A423" s="383" t="s">
        <v>40</v>
      </c>
      <c r="B423" s="385">
        <v>15.086660667</v>
      </c>
      <c r="C423" s="385">
        <v>14.500039099</v>
      </c>
      <c r="D423" s="385">
        <v>4.0456550771677424</v>
      </c>
      <c r="E423" s="385">
        <v>26.397003164000001</v>
      </c>
      <c r="F423" s="385">
        <v>30.895986313000002</v>
      </c>
      <c r="G423" s="385">
        <v>-14.561707476893137</v>
      </c>
      <c r="H423" s="385">
        <v>18.252035348</v>
      </c>
      <c r="I423" s="385">
        <v>19.110186057</v>
      </c>
      <c r="J423" s="385">
        <v>-4.4905408374381732</v>
      </c>
    </row>
    <row r="424" spans="1:10" x14ac:dyDescent="0.3">
      <c r="A424" s="383" t="s">
        <v>41</v>
      </c>
      <c r="B424" s="385">
        <v>2.0932995086999999</v>
      </c>
      <c r="C424" s="385">
        <v>2.0875495198</v>
      </c>
      <c r="D424" s="385">
        <v>0.27544203600740058</v>
      </c>
      <c r="E424" s="385">
        <v>2.4051519937000001</v>
      </c>
      <c r="F424" s="385">
        <v>2.3948366572999999</v>
      </c>
      <c r="G424" s="385">
        <v>0.43073235782309371</v>
      </c>
      <c r="H424" s="385">
        <v>2.2195234975</v>
      </c>
      <c r="I424" s="385">
        <v>2.2274992437000001</v>
      </c>
      <c r="J424" s="385">
        <v>-0.35805831236790375</v>
      </c>
    </row>
    <row r="425" spans="1:10" x14ac:dyDescent="0.3">
      <c r="A425" s="383" t="s">
        <v>42</v>
      </c>
      <c r="B425" s="385">
        <v>448.84829482999999</v>
      </c>
      <c r="C425" s="385">
        <v>426.00042015999998</v>
      </c>
      <c r="D425" s="385">
        <v>5.3633455716824541</v>
      </c>
      <c r="E425" s="385">
        <v>402.53935451000001</v>
      </c>
      <c r="F425" s="385">
        <v>383.35564517</v>
      </c>
      <c r="G425" s="385">
        <v>5.0041546490056099</v>
      </c>
      <c r="H425" s="385">
        <v>428.53687353999999</v>
      </c>
      <c r="I425" s="385">
        <v>405.11939467000002</v>
      </c>
      <c r="J425" s="385">
        <v>5.7803894797668898</v>
      </c>
    </row>
    <row r="426" spans="1:10" x14ac:dyDescent="0.3">
      <c r="A426" s="383" t="s">
        <v>43</v>
      </c>
      <c r="B426" s="385">
        <v>179.62777603000001</v>
      </c>
      <c r="C426" s="385">
        <v>158.97986596999999</v>
      </c>
      <c r="D426" s="385">
        <v>12.987751583522122</v>
      </c>
      <c r="E426" s="385">
        <v>294.05419533000003</v>
      </c>
      <c r="F426" s="385">
        <v>299.85192297999998</v>
      </c>
      <c r="G426" s="385">
        <v>-1.9335302546606203</v>
      </c>
      <c r="H426" s="385">
        <v>229.81599438000001</v>
      </c>
      <c r="I426" s="385">
        <v>227.95790639000001</v>
      </c>
      <c r="J426" s="385">
        <v>0.81510135771343251</v>
      </c>
    </row>
    <row r="427" spans="1:10" x14ac:dyDescent="0.3">
      <c r="A427" s="383" t="s">
        <v>44</v>
      </c>
      <c r="B427" s="385">
        <v>145.26495528000001</v>
      </c>
      <c r="C427" s="385">
        <v>142.92652598000001</v>
      </c>
      <c r="D427" s="385">
        <v>1.636105883051564</v>
      </c>
      <c r="E427" s="385">
        <v>84.291135131000004</v>
      </c>
      <c r="F427" s="385">
        <v>55.965452409000001</v>
      </c>
      <c r="G427" s="385">
        <v>50.612800402279689</v>
      </c>
      <c r="H427" s="385">
        <v>118.52141634</v>
      </c>
      <c r="I427" s="385">
        <v>100.34601302999999</v>
      </c>
      <c r="J427" s="385">
        <v>18.112730900993725</v>
      </c>
    </row>
    <row r="428" spans="1:10" s="388" customFormat="1" x14ac:dyDescent="0.3">
      <c r="A428" s="387" t="s">
        <v>45</v>
      </c>
      <c r="B428" s="386">
        <v>324.89273129999998</v>
      </c>
      <c r="C428" s="386">
        <v>301.90639195</v>
      </c>
      <c r="D428" s="386">
        <v>7.6137306009098404</v>
      </c>
      <c r="E428" s="386">
        <v>378.34533046000001</v>
      </c>
      <c r="F428" s="386">
        <v>355.81737539</v>
      </c>
      <c r="G428" s="386">
        <v>6.3313251763795542</v>
      </c>
      <c r="H428" s="386">
        <v>348.33741072999999</v>
      </c>
      <c r="I428" s="386">
        <v>328.30391943000001</v>
      </c>
      <c r="J428" s="386">
        <v>6.1021176155259038</v>
      </c>
    </row>
    <row r="429" spans="1:10" x14ac:dyDescent="0.3">
      <c r="A429" s="461" t="s">
        <v>46</v>
      </c>
      <c r="B429" s="386"/>
      <c r="C429" s="386"/>
      <c r="D429" s="386" t="s">
        <v>47</v>
      </c>
      <c r="E429" s="386"/>
      <c r="F429" s="386"/>
      <c r="G429" s="386" t="s">
        <v>47</v>
      </c>
      <c r="H429" s="386"/>
      <c r="I429" s="386"/>
      <c r="J429" s="386" t="s">
        <v>47</v>
      </c>
    </row>
    <row r="430" spans="1:10" x14ac:dyDescent="0.3">
      <c r="A430" s="383" t="s">
        <v>40</v>
      </c>
      <c r="B430" s="385">
        <v>2.1157465110000002</v>
      </c>
      <c r="C430" s="385">
        <v>1.8956488346</v>
      </c>
      <c r="D430" s="385">
        <v>11.610677694238824</v>
      </c>
      <c r="E430" s="385">
        <v>3.1409620029999998</v>
      </c>
      <c r="F430" s="385">
        <v>2.5634824843000001</v>
      </c>
      <c r="G430" s="385">
        <v>22.527148995039447</v>
      </c>
      <c r="H430" s="385">
        <v>2.4098681866999998</v>
      </c>
      <c r="I430" s="385">
        <v>2.0883336238000001</v>
      </c>
      <c r="J430" s="385">
        <v>15.396704781055281</v>
      </c>
    </row>
    <row r="431" spans="1:10" x14ac:dyDescent="0.3">
      <c r="A431" s="383" t="s">
        <v>41</v>
      </c>
      <c r="B431" s="385">
        <v>2.1174081046</v>
      </c>
      <c r="C431" s="385">
        <v>2.1176539178999998</v>
      </c>
      <c r="D431" s="385">
        <v>-1.1607812679970131E-2</v>
      </c>
      <c r="E431" s="385">
        <v>1.7534837425000001</v>
      </c>
      <c r="F431" s="385">
        <v>1.9613516366999999</v>
      </c>
      <c r="G431" s="385">
        <v>-10.598196178108088</v>
      </c>
      <c r="H431" s="385">
        <v>1.9813287017000001</v>
      </c>
      <c r="I431" s="385">
        <v>2.0620539403999998</v>
      </c>
      <c r="J431" s="385">
        <v>-3.9147976257275063</v>
      </c>
    </row>
    <row r="432" spans="1:10" x14ac:dyDescent="0.3">
      <c r="A432" s="383" t="s">
        <v>42</v>
      </c>
      <c r="B432" s="385">
        <v>756.81667353</v>
      </c>
      <c r="C432" s="385">
        <v>750.20373216999997</v>
      </c>
      <c r="D432" s="385">
        <v>0.88148606524147688</v>
      </c>
      <c r="E432" s="385">
        <v>754.51846451999995</v>
      </c>
      <c r="F432" s="385">
        <v>778.47130719999996</v>
      </c>
      <c r="G432" s="385">
        <v>-3.0769075826511116</v>
      </c>
      <c r="H432" s="385">
        <v>756.05614414000001</v>
      </c>
      <c r="I432" s="385">
        <v>759.76803446999998</v>
      </c>
      <c r="J432" s="385">
        <v>-0.48855573827731869</v>
      </c>
    </row>
    <row r="433" spans="1:10" x14ac:dyDescent="0.3">
      <c r="A433" s="383" t="s">
        <v>43</v>
      </c>
      <c r="B433" s="385">
        <v>658.14138599</v>
      </c>
      <c r="C433" s="385">
        <v>641.17147679000004</v>
      </c>
      <c r="D433" s="385">
        <v>2.6467037000708737</v>
      </c>
      <c r="E433" s="385">
        <v>676.56215610000004</v>
      </c>
      <c r="F433" s="385">
        <v>675.20776568999997</v>
      </c>
      <c r="G433" s="385">
        <v>0.20058868970738164</v>
      </c>
      <c r="H433" s="385">
        <v>664.23723584000004</v>
      </c>
      <c r="I433" s="385">
        <v>652.68761695000001</v>
      </c>
      <c r="J433" s="385">
        <v>1.7695477269771498</v>
      </c>
    </row>
    <row r="434" spans="1:10" x14ac:dyDescent="0.3">
      <c r="A434" s="383" t="s">
        <v>44</v>
      </c>
      <c r="B434" s="385">
        <v>5.4540587711999997</v>
      </c>
      <c r="C434" s="385">
        <v>2.8370722977999998</v>
      </c>
      <c r="D434" s="385">
        <v>92.242502083198062</v>
      </c>
      <c r="E434" s="385">
        <v>0.35288647109999999</v>
      </c>
      <c r="F434" s="385">
        <v>1.2752223538</v>
      </c>
      <c r="G434" s="385">
        <v>-72.327455674812853</v>
      </c>
      <c r="H434" s="385">
        <v>3.7659653736999998</v>
      </c>
      <c r="I434" s="385">
        <v>2.3086221218</v>
      </c>
      <c r="J434" s="385">
        <v>63.126106179894428</v>
      </c>
    </row>
    <row r="435" spans="1:10" s="388" customFormat="1" x14ac:dyDescent="0.3">
      <c r="A435" s="387" t="s">
        <v>45</v>
      </c>
      <c r="B435" s="386">
        <v>663.59544475999996</v>
      </c>
      <c r="C435" s="386">
        <v>644.00854908999997</v>
      </c>
      <c r="D435" s="386">
        <v>3.041403052440339</v>
      </c>
      <c r="E435" s="386">
        <v>676.91504256999997</v>
      </c>
      <c r="F435" s="386">
        <v>676.48298805000002</v>
      </c>
      <c r="G435" s="386">
        <v>6.3867758337177172E-2</v>
      </c>
      <c r="H435" s="386">
        <v>668.00320121000004</v>
      </c>
      <c r="I435" s="386">
        <v>654.99623907</v>
      </c>
      <c r="J435" s="386">
        <v>1.9858071488269902</v>
      </c>
    </row>
    <row r="436" spans="1:10" x14ac:dyDescent="0.3">
      <c r="A436" s="384" t="s">
        <v>79</v>
      </c>
      <c r="B436" s="385"/>
      <c r="C436" s="385"/>
      <c r="D436" s="385" t="s">
        <v>47</v>
      </c>
      <c r="E436" s="385"/>
      <c r="F436" s="385"/>
      <c r="G436" s="385" t="s">
        <v>47</v>
      </c>
      <c r="H436" s="385"/>
      <c r="I436" s="385"/>
      <c r="J436" s="385" t="s">
        <v>47</v>
      </c>
    </row>
    <row r="437" spans="1:10" x14ac:dyDescent="0.3">
      <c r="A437" s="461" t="s">
        <v>39</v>
      </c>
      <c r="B437" s="386"/>
      <c r="C437" s="386"/>
      <c r="D437" s="386" t="s">
        <v>47</v>
      </c>
      <c r="E437" s="386"/>
      <c r="F437" s="386"/>
      <c r="G437" s="386" t="s">
        <v>47</v>
      </c>
      <c r="H437" s="386"/>
      <c r="I437" s="386"/>
      <c r="J437" s="386" t="s">
        <v>47</v>
      </c>
    </row>
    <row r="438" spans="1:10" x14ac:dyDescent="0.3">
      <c r="A438" s="383" t="s">
        <v>40</v>
      </c>
      <c r="B438" s="385">
        <v>105.41538471</v>
      </c>
      <c r="C438" s="385">
        <v>105.71718899</v>
      </c>
      <c r="D438" s="385">
        <v>-0.28548269480429544</v>
      </c>
      <c r="E438" s="385">
        <v>103.59376619</v>
      </c>
      <c r="F438" s="385">
        <v>105.89687204000001</v>
      </c>
      <c r="G438" s="385">
        <v>-2.1748572980796466</v>
      </c>
      <c r="H438" s="385">
        <v>104.59510404</v>
      </c>
      <c r="I438" s="385">
        <v>105.79746385999999</v>
      </c>
      <c r="J438" s="385">
        <v>-1.1364731971184705</v>
      </c>
    </row>
    <row r="439" spans="1:10" x14ac:dyDescent="0.3">
      <c r="A439" s="383" t="s">
        <v>41</v>
      </c>
      <c r="B439" s="385">
        <v>2.2406031130000001</v>
      </c>
      <c r="C439" s="385">
        <v>2.1094465776</v>
      </c>
      <c r="D439" s="385">
        <v>6.2175803261736107</v>
      </c>
      <c r="E439" s="385">
        <v>2.1789391175000001</v>
      </c>
      <c r="F439" s="385">
        <v>2.2021876109999998</v>
      </c>
      <c r="G439" s="385">
        <v>-1.055699949626121</v>
      </c>
      <c r="H439" s="385">
        <v>2.2131014489999998</v>
      </c>
      <c r="I439" s="385">
        <v>2.1513445967</v>
      </c>
      <c r="J439" s="385">
        <v>2.8706164691016944</v>
      </c>
    </row>
    <row r="440" spans="1:10" x14ac:dyDescent="0.3">
      <c r="A440" s="383" t="s">
        <v>42</v>
      </c>
      <c r="B440" s="385">
        <v>1207.9658482</v>
      </c>
      <c r="C440" s="385">
        <v>1148.1879733999999</v>
      </c>
      <c r="D440" s="385">
        <v>5.2062794755624031</v>
      </c>
      <c r="E440" s="385">
        <v>984.86327237</v>
      </c>
      <c r="F440" s="385">
        <v>934.95177078999996</v>
      </c>
      <c r="G440" s="385">
        <v>5.3384038770071252</v>
      </c>
      <c r="H440" s="385">
        <v>1109.9997824</v>
      </c>
      <c r="I440" s="385">
        <v>1049.5766392999999</v>
      </c>
      <c r="J440" s="385">
        <v>5.7569062455790077</v>
      </c>
    </row>
    <row r="441" spans="1:10" x14ac:dyDescent="0.3">
      <c r="A441" s="383" t="s">
        <v>43</v>
      </c>
      <c r="B441" s="385">
        <v>489.51209236</v>
      </c>
      <c r="C441" s="385">
        <v>382.28552289999999</v>
      </c>
      <c r="D441" s="385">
        <v>28.048817712631191</v>
      </c>
      <c r="E441" s="385">
        <v>754.04939190000005</v>
      </c>
      <c r="F441" s="385">
        <v>721.85798384999998</v>
      </c>
      <c r="G441" s="385">
        <v>4.4595209542891645</v>
      </c>
      <c r="H441" s="385">
        <v>605.67246562000003</v>
      </c>
      <c r="I441" s="385">
        <v>539.32120908000002</v>
      </c>
      <c r="J441" s="385">
        <v>12.302734515704493</v>
      </c>
    </row>
    <row r="442" spans="1:10" x14ac:dyDescent="0.3">
      <c r="A442" s="383" t="s">
        <v>44</v>
      </c>
      <c r="B442" s="385">
        <v>391.21181773000001</v>
      </c>
      <c r="C442" s="385">
        <v>457.67623125</v>
      </c>
      <c r="D442" s="385">
        <v>-14.522146657796309</v>
      </c>
      <c r="E442" s="385">
        <v>129.98039617000001</v>
      </c>
      <c r="F442" s="385">
        <v>113.84843422</v>
      </c>
      <c r="G442" s="385">
        <v>14.169682754553037</v>
      </c>
      <c r="H442" s="385">
        <v>276.50308104999999</v>
      </c>
      <c r="I442" s="385">
        <v>298.67265986000001</v>
      </c>
      <c r="J442" s="385">
        <v>-7.4227011003925814</v>
      </c>
    </row>
    <row r="443" spans="1:10" s="388" customFormat="1" x14ac:dyDescent="0.3">
      <c r="A443" s="387" t="s">
        <v>45</v>
      </c>
      <c r="B443" s="386">
        <v>880.72391009</v>
      </c>
      <c r="C443" s="386">
        <v>839.96175415000005</v>
      </c>
      <c r="D443" s="386">
        <v>4.8528585663104584</v>
      </c>
      <c r="E443" s="386">
        <v>884.02978807</v>
      </c>
      <c r="F443" s="386">
        <v>835.70641807000004</v>
      </c>
      <c r="G443" s="386">
        <v>5.7823380262651325</v>
      </c>
      <c r="H443" s="386">
        <v>882.17554667000002</v>
      </c>
      <c r="I443" s="386">
        <v>837.99386894999998</v>
      </c>
      <c r="J443" s="386">
        <v>5.27231515134583</v>
      </c>
    </row>
    <row r="444" spans="1:10" s="388" customFormat="1" x14ac:dyDescent="0.3">
      <c r="A444" s="393"/>
      <c r="B444" s="394"/>
      <c r="C444" s="394"/>
      <c r="D444" s="394"/>
      <c r="E444" s="394"/>
      <c r="F444" s="394"/>
      <c r="G444" s="394"/>
      <c r="H444" s="394"/>
      <c r="I444" s="394"/>
      <c r="J444" s="394"/>
    </row>
    <row r="445" spans="1:10" x14ac:dyDescent="0.3">
      <c r="A445" s="462" t="s">
        <v>46</v>
      </c>
      <c r="B445" s="457"/>
      <c r="C445" s="457"/>
      <c r="D445" s="457" t="s">
        <v>47</v>
      </c>
      <c r="E445" s="457"/>
      <c r="F445" s="457"/>
      <c r="G445" s="457" t="s">
        <v>47</v>
      </c>
      <c r="H445" s="457"/>
      <c r="I445" s="457"/>
      <c r="J445" s="457" t="s">
        <v>47</v>
      </c>
    </row>
    <row r="446" spans="1:10" x14ac:dyDescent="0.3">
      <c r="A446" s="383" t="s">
        <v>40</v>
      </c>
      <c r="B446" s="385">
        <v>50.214279222000002</v>
      </c>
      <c r="C446" s="385">
        <v>49.862288765000002</v>
      </c>
      <c r="D446" s="385">
        <v>0.70592519059629044</v>
      </c>
      <c r="E446" s="385">
        <v>47.816635073999997</v>
      </c>
      <c r="F446" s="385">
        <v>47.942799938999997</v>
      </c>
      <c r="G446" s="385">
        <v>-0.26315706458639454</v>
      </c>
      <c r="H446" s="385">
        <v>49.113929282999997</v>
      </c>
      <c r="I446" s="385">
        <v>48.986127617999998</v>
      </c>
      <c r="J446" s="385">
        <v>0.26089358603034185</v>
      </c>
    </row>
    <row r="447" spans="1:10" x14ac:dyDescent="0.3">
      <c r="A447" s="383" t="s">
        <v>41</v>
      </c>
      <c r="B447" s="385">
        <v>1.7897780593999999</v>
      </c>
      <c r="C447" s="385">
        <v>1.7804971726000001</v>
      </c>
      <c r="D447" s="385">
        <v>0.52125254354924433</v>
      </c>
      <c r="E447" s="385">
        <v>1.9572380508</v>
      </c>
      <c r="F447" s="385">
        <v>1.9601284000999999</v>
      </c>
      <c r="G447" s="385">
        <v>-0.1474571410654768</v>
      </c>
      <c r="H447" s="385">
        <v>1.8646004348</v>
      </c>
      <c r="I447" s="385">
        <v>1.8615529496000001</v>
      </c>
      <c r="J447" s="385">
        <v>0.16370660854179153</v>
      </c>
    </row>
    <row r="448" spans="1:10" x14ac:dyDescent="0.3">
      <c r="A448" s="383" t="s">
        <v>42</v>
      </c>
      <c r="B448" s="385">
        <v>4295.7848211</v>
      </c>
      <c r="C448" s="385">
        <v>3980.6458926999999</v>
      </c>
      <c r="D448" s="385">
        <v>7.9167787563803493</v>
      </c>
      <c r="E448" s="385">
        <v>3478.7266565</v>
      </c>
      <c r="F448" s="385">
        <v>3170.8240593</v>
      </c>
      <c r="G448" s="385">
        <v>9.7104913877805501</v>
      </c>
      <c r="H448" s="385">
        <v>3912.5797296999999</v>
      </c>
      <c r="I448" s="385">
        <v>3595.8762987999999</v>
      </c>
      <c r="J448" s="385">
        <v>8.8074061670499795</v>
      </c>
    </row>
    <row r="449" spans="1:10" x14ac:dyDescent="0.3">
      <c r="A449" s="383" t="s">
        <v>43</v>
      </c>
      <c r="B449" s="385">
        <v>3129.3210841</v>
      </c>
      <c r="C449" s="385">
        <v>2928.6532287999999</v>
      </c>
      <c r="D449" s="385">
        <v>6.8518817225152517</v>
      </c>
      <c r="E449" s="385">
        <v>3032.7695487999999</v>
      </c>
      <c r="F449" s="385">
        <v>2753.7863947000001</v>
      </c>
      <c r="G449" s="385">
        <v>10.130893036472877</v>
      </c>
      <c r="H449" s="385">
        <v>3084.0378454000002</v>
      </c>
      <c r="I449" s="385">
        <v>2845.5689775000001</v>
      </c>
      <c r="J449" s="385">
        <v>8.3803580157634663</v>
      </c>
    </row>
    <row r="450" spans="1:10" x14ac:dyDescent="0.3">
      <c r="A450" s="383" t="s">
        <v>44</v>
      </c>
      <c r="B450" s="385">
        <v>5.1720743758000003</v>
      </c>
      <c r="C450" s="385">
        <v>4.4367479335000004</v>
      </c>
      <c r="D450" s="385">
        <v>16.573545608662201</v>
      </c>
      <c r="E450" s="385">
        <v>4.2649444917999997</v>
      </c>
      <c r="F450" s="385">
        <v>4.1310382591000003</v>
      </c>
      <c r="G450" s="385">
        <v>3.2414667766638594</v>
      </c>
      <c r="H450" s="385">
        <v>4.7466251174999998</v>
      </c>
      <c r="I450" s="385">
        <v>4.2914964938000004</v>
      </c>
      <c r="J450" s="385">
        <v>10.605359327626896</v>
      </c>
    </row>
    <row r="451" spans="1:10" s="388" customFormat="1" x14ac:dyDescent="0.3">
      <c r="A451" s="387" t="s">
        <v>45</v>
      </c>
      <c r="B451" s="386">
        <v>3134.4931584999999</v>
      </c>
      <c r="C451" s="386">
        <v>2933.0899767000001</v>
      </c>
      <c r="D451" s="386">
        <v>6.866587230528709</v>
      </c>
      <c r="E451" s="386">
        <v>3037.0344933000001</v>
      </c>
      <c r="F451" s="386">
        <v>2757.9174330000001</v>
      </c>
      <c r="G451" s="386">
        <v>10.120573479111838</v>
      </c>
      <c r="H451" s="386">
        <v>3088.7844705000002</v>
      </c>
      <c r="I451" s="386">
        <v>2849.8604740000001</v>
      </c>
      <c r="J451" s="386">
        <v>8.3837085597615832</v>
      </c>
    </row>
    <row r="452" spans="1:10" x14ac:dyDescent="0.3">
      <c r="A452" s="384" t="s">
        <v>80</v>
      </c>
      <c r="B452" s="385"/>
      <c r="C452" s="385"/>
      <c r="D452" s="385" t="s">
        <v>47</v>
      </c>
      <c r="E452" s="385"/>
      <c r="F452" s="385"/>
      <c r="G452" s="385" t="s">
        <v>47</v>
      </c>
      <c r="H452" s="385"/>
      <c r="I452" s="385"/>
      <c r="J452" s="385" t="s">
        <v>47</v>
      </c>
    </row>
    <row r="453" spans="1:10" x14ac:dyDescent="0.3">
      <c r="A453" s="461" t="s">
        <v>39</v>
      </c>
      <c r="B453" s="386"/>
      <c r="C453" s="386"/>
      <c r="D453" s="386" t="s">
        <v>47</v>
      </c>
      <c r="E453" s="386"/>
      <c r="F453" s="386"/>
      <c r="G453" s="386" t="s">
        <v>47</v>
      </c>
      <c r="H453" s="386"/>
      <c r="I453" s="386"/>
      <c r="J453" s="386" t="s">
        <v>47</v>
      </c>
    </row>
    <row r="454" spans="1:10" x14ac:dyDescent="0.3">
      <c r="A454" s="383" t="s">
        <v>40</v>
      </c>
      <c r="B454" s="385">
        <v>1.9989977117</v>
      </c>
      <c r="C454" s="385">
        <v>2.7148816992000002</v>
      </c>
      <c r="D454" s="385">
        <v>-26.368883318597312</v>
      </c>
      <c r="E454" s="385">
        <v>0.56331859360000003</v>
      </c>
      <c r="F454" s="385">
        <v>0.59474437420000004</v>
      </c>
      <c r="G454" s="385">
        <v>-5.2839138902778693</v>
      </c>
      <c r="H454" s="385">
        <v>1.3838707260000001</v>
      </c>
      <c r="I454" s="385">
        <v>1.8132698104</v>
      </c>
      <c r="J454" s="385">
        <v>-23.680926133396341</v>
      </c>
    </row>
    <row r="455" spans="1:10" x14ac:dyDescent="0.3">
      <c r="A455" s="383" t="s">
        <v>41</v>
      </c>
      <c r="B455" s="385">
        <v>1.8684909128</v>
      </c>
      <c r="C455" s="385">
        <v>2.2075031952000002</v>
      </c>
      <c r="D455" s="385">
        <v>-15.357272557391955</v>
      </c>
      <c r="E455" s="385">
        <v>1.6046399227000001</v>
      </c>
      <c r="F455" s="385">
        <v>1.5623318386</v>
      </c>
      <c r="G455" s="385">
        <v>2.7080088272355862</v>
      </c>
      <c r="H455" s="385">
        <v>1.8224732361</v>
      </c>
      <c r="I455" s="385">
        <v>2.1148670401</v>
      </c>
      <c r="J455" s="385">
        <v>-13.825635297913308</v>
      </c>
    </row>
    <row r="456" spans="1:10" x14ac:dyDescent="0.3">
      <c r="A456" s="383" t="s">
        <v>42</v>
      </c>
      <c r="B456" s="385">
        <v>2040.9274934</v>
      </c>
      <c r="C456" s="385">
        <v>1698.5085297000001</v>
      </c>
      <c r="D456" s="385">
        <v>20.159979047057242</v>
      </c>
      <c r="E456" s="385">
        <v>1784.1957560000001</v>
      </c>
      <c r="F456" s="385">
        <v>1751.7395121</v>
      </c>
      <c r="G456" s="385">
        <v>1.8528008117537631</v>
      </c>
      <c r="H456" s="385">
        <v>2001.5033784</v>
      </c>
      <c r="I456" s="385">
        <v>1704.1547802</v>
      </c>
      <c r="J456" s="385">
        <v>17.448450202692456</v>
      </c>
    </row>
    <row r="457" spans="1:10" x14ac:dyDescent="0.3">
      <c r="A457" s="383" t="s">
        <v>43</v>
      </c>
      <c r="B457" s="385">
        <v>1130.6506432000001</v>
      </c>
      <c r="C457" s="385">
        <v>1090.9960662999999</v>
      </c>
      <c r="D457" s="385">
        <v>3.6347130961236651</v>
      </c>
      <c r="E457" s="385">
        <v>1391.6732168999999</v>
      </c>
      <c r="F457" s="385">
        <v>1346.0795493999999</v>
      </c>
      <c r="G457" s="385">
        <v>3.3871451000293984</v>
      </c>
      <c r="H457" s="385">
        <v>1170.7336656</v>
      </c>
      <c r="I457" s="385">
        <v>1118.0529638</v>
      </c>
      <c r="J457" s="385">
        <v>4.7118252449285247</v>
      </c>
    </row>
    <row r="458" spans="1:10" x14ac:dyDescent="0.3">
      <c r="A458" s="383" t="s">
        <v>44</v>
      </c>
      <c r="B458" s="385">
        <v>523.25151038000001</v>
      </c>
      <c r="C458" s="385">
        <v>318.3780989</v>
      </c>
      <c r="D458" s="385">
        <v>64.349090652855836</v>
      </c>
      <c r="E458" s="385">
        <v>221.07224699</v>
      </c>
      <c r="F458" s="385">
        <v>221.24494258999999</v>
      </c>
      <c r="G458" s="385">
        <v>-7.8056292712658237E-2</v>
      </c>
      <c r="H458" s="385">
        <v>476.84840426</v>
      </c>
      <c r="I458" s="385">
        <v>308.07511173</v>
      </c>
      <c r="J458" s="385">
        <v>54.783163619498907</v>
      </c>
    </row>
    <row r="459" spans="1:10" s="388" customFormat="1" x14ac:dyDescent="0.3">
      <c r="A459" s="387" t="s">
        <v>45</v>
      </c>
      <c r="B459" s="386">
        <v>1653.9021536</v>
      </c>
      <c r="C459" s="386">
        <v>1409.3741652000001</v>
      </c>
      <c r="D459" s="386">
        <v>17.350111449311246</v>
      </c>
      <c r="E459" s="386">
        <v>1612.7454639</v>
      </c>
      <c r="F459" s="386">
        <v>1567.324492</v>
      </c>
      <c r="G459" s="386">
        <v>2.897994137898019</v>
      </c>
      <c r="H459" s="386">
        <v>1647.5820698</v>
      </c>
      <c r="I459" s="386">
        <v>1426.1280756000001</v>
      </c>
      <c r="J459" s="386">
        <v>15.528338442312052</v>
      </c>
    </row>
    <row r="460" spans="1:10" x14ac:dyDescent="0.3">
      <c r="A460" s="461" t="s">
        <v>46</v>
      </c>
      <c r="B460" s="386"/>
      <c r="C460" s="386"/>
      <c r="D460" s="386" t="s">
        <v>47</v>
      </c>
      <c r="E460" s="386"/>
      <c r="F460" s="386"/>
      <c r="G460" s="386" t="s">
        <v>47</v>
      </c>
      <c r="H460" s="386"/>
      <c r="I460" s="386"/>
      <c r="J460" s="386" t="s">
        <v>47</v>
      </c>
    </row>
    <row r="461" spans="1:10" x14ac:dyDescent="0.3">
      <c r="A461" s="383" t="s">
        <v>40</v>
      </c>
      <c r="B461" s="385">
        <v>1.4453653218</v>
      </c>
      <c r="C461" s="385">
        <v>1.7925829634999999</v>
      </c>
      <c r="D461" s="385">
        <v>-19.369683231958255</v>
      </c>
      <c r="E461" s="385">
        <v>0.49116672030000003</v>
      </c>
      <c r="F461" s="385">
        <v>0.59303783789999998</v>
      </c>
      <c r="G461" s="385">
        <v>-17.177844496522297</v>
      </c>
      <c r="H461" s="385">
        <v>1.0233537158999999</v>
      </c>
      <c r="I461" s="385">
        <v>1.2690565585</v>
      </c>
      <c r="J461" s="385">
        <v>-19.361063220887175</v>
      </c>
    </row>
    <row r="462" spans="1:10" x14ac:dyDescent="0.3">
      <c r="A462" s="383" t="s">
        <v>41</v>
      </c>
      <c r="B462" s="385">
        <v>7.4039158810999997</v>
      </c>
      <c r="C462" s="385">
        <v>6.6133110686999999</v>
      </c>
      <c r="D462" s="385">
        <v>11.954750112116109</v>
      </c>
      <c r="E462" s="385">
        <v>7.0952637243999996</v>
      </c>
      <c r="F462" s="385">
        <v>6.9949977262000003</v>
      </c>
      <c r="G462" s="385">
        <v>1.4333957225525662</v>
      </c>
      <c r="H462" s="385">
        <v>7.3383982635000002</v>
      </c>
      <c r="I462" s="385">
        <v>6.6926202400000001</v>
      </c>
      <c r="J462" s="385">
        <v>9.6491060353366187</v>
      </c>
    </row>
    <row r="463" spans="1:10" x14ac:dyDescent="0.3">
      <c r="A463" s="383" t="s">
        <v>42</v>
      </c>
      <c r="B463" s="385">
        <v>1297.6107457000001</v>
      </c>
      <c r="C463" s="385">
        <v>1140.5744173000001</v>
      </c>
      <c r="D463" s="385">
        <v>13.768179087493548</v>
      </c>
      <c r="E463" s="385">
        <v>1180.7154957</v>
      </c>
      <c r="F463" s="385">
        <v>1074.4918197</v>
      </c>
      <c r="G463" s="385">
        <v>9.8859455281528277</v>
      </c>
      <c r="H463" s="385">
        <v>1273.6194939</v>
      </c>
      <c r="I463" s="385">
        <v>1126.2229953000001</v>
      </c>
      <c r="J463" s="385">
        <v>13.087683275436657</v>
      </c>
    </row>
    <row r="464" spans="1:10" x14ac:dyDescent="0.3">
      <c r="A464" s="383" t="s">
        <v>43</v>
      </c>
      <c r="B464" s="385">
        <v>1205.3456040999999</v>
      </c>
      <c r="C464" s="385">
        <v>1062.0920324000001</v>
      </c>
      <c r="D464" s="385">
        <v>13.48786803119979</v>
      </c>
      <c r="E464" s="385">
        <v>1044.0607032</v>
      </c>
      <c r="F464" s="385">
        <v>945.93007216000001</v>
      </c>
      <c r="G464" s="385">
        <v>10.373983651447084</v>
      </c>
      <c r="H464" s="385">
        <v>1172.2439453</v>
      </c>
      <c r="I464" s="385">
        <v>1036.864675</v>
      </c>
      <c r="J464" s="385">
        <v>13.056599724549379</v>
      </c>
    </row>
    <row r="465" spans="1:10" x14ac:dyDescent="0.3">
      <c r="A465" s="383" t="s">
        <v>44</v>
      </c>
      <c r="B465" s="385">
        <v>0.23647952990000001</v>
      </c>
      <c r="C465" s="385">
        <v>0.26375229950000001</v>
      </c>
      <c r="D465" s="385">
        <v>-10.340296426496176</v>
      </c>
      <c r="E465" s="385">
        <v>0.50755594329999998</v>
      </c>
      <c r="F465" s="385">
        <v>0.32821154600000002</v>
      </c>
      <c r="G465" s="385">
        <v>54.642927552585242</v>
      </c>
      <c r="H465" s="385">
        <v>0.29211448940000001</v>
      </c>
      <c r="I465" s="385">
        <v>0.27775117189999998</v>
      </c>
      <c r="J465" s="385">
        <v>5.1712896121177465</v>
      </c>
    </row>
    <row r="466" spans="1:10" s="388" customFormat="1" x14ac:dyDescent="0.3">
      <c r="A466" s="387" t="s">
        <v>45</v>
      </c>
      <c r="B466" s="386">
        <v>1205.5820836</v>
      </c>
      <c r="C466" s="386">
        <v>1062.3557847</v>
      </c>
      <c r="D466" s="386">
        <v>13.481952182379842</v>
      </c>
      <c r="E466" s="386">
        <v>1044.5682591</v>
      </c>
      <c r="F466" s="386">
        <v>946.25828371</v>
      </c>
      <c r="G466" s="386">
        <v>10.389338416627169</v>
      </c>
      <c r="H466" s="386">
        <v>1172.5360598</v>
      </c>
      <c r="I466" s="386">
        <v>1037.1424262</v>
      </c>
      <c r="J466" s="386">
        <v>13.054488002778019</v>
      </c>
    </row>
    <row r="467" spans="1:10" x14ac:dyDescent="0.3">
      <c r="A467" s="384" t="s">
        <v>81</v>
      </c>
      <c r="B467" s="385"/>
      <c r="C467" s="385"/>
      <c r="D467" s="385" t="s">
        <v>47</v>
      </c>
      <c r="E467" s="385"/>
      <c r="F467" s="385"/>
      <c r="G467" s="385" t="s">
        <v>47</v>
      </c>
      <c r="H467" s="385"/>
      <c r="I467" s="385"/>
      <c r="J467" s="385" t="s">
        <v>47</v>
      </c>
    </row>
    <row r="468" spans="1:10" x14ac:dyDescent="0.3">
      <c r="A468" s="461" t="s">
        <v>39</v>
      </c>
      <c r="B468" s="386"/>
      <c r="C468" s="386"/>
      <c r="D468" s="386" t="s">
        <v>47</v>
      </c>
      <c r="E468" s="386"/>
      <c r="F468" s="386"/>
      <c r="G468" s="386" t="s">
        <v>47</v>
      </c>
      <c r="H468" s="386"/>
      <c r="I468" s="386"/>
      <c r="J468" s="386" t="s">
        <v>47</v>
      </c>
    </row>
    <row r="469" spans="1:10" x14ac:dyDescent="0.3">
      <c r="A469" s="383" t="s">
        <v>40</v>
      </c>
      <c r="B469" s="385">
        <v>47.157991465999999</v>
      </c>
      <c r="C469" s="385">
        <v>45.265946579999998</v>
      </c>
      <c r="D469" s="385">
        <v>4.1798416446591435</v>
      </c>
      <c r="E469" s="385">
        <v>50.37486079</v>
      </c>
      <c r="F469" s="385">
        <v>47.701567980999997</v>
      </c>
      <c r="G469" s="385">
        <v>5.6042032204576708</v>
      </c>
      <c r="H469" s="385">
        <v>48.574046561000003</v>
      </c>
      <c r="I469" s="385">
        <v>46.328799377000003</v>
      </c>
      <c r="J469" s="385">
        <v>4.8463314702574811</v>
      </c>
    </row>
    <row r="470" spans="1:10" x14ac:dyDescent="0.3">
      <c r="A470" s="383" t="s">
        <v>41</v>
      </c>
      <c r="B470" s="385">
        <v>2.1606444475000002</v>
      </c>
      <c r="C470" s="385">
        <v>2.1723750954000001</v>
      </c>
      <c r="D470" s="385">
        <v>-0.5399918239184176</v>
      </c>
      <c r="E470" s="385">
        <v>2.0275938471999999</v>
      </c>
      <c r="F470" s="385">
        <v>2.0192028658000001</v>
      </c>
      <c r="G470" s="385">
        <v>0.41555910711701394</v>
      </c>
      <c r="H470" s="385">
        <v>2.0999046773000001</v>
      </c>
      <c r="I470" s="385">
        <v>2.102241561</v>
      </c>
      <c r="J470" s="385">
        <v>-0.11116152127105261</v>
      </c>
    </row>
    <row r="471" spans="1:10" x14ac:dyDescent="0.3">
      <c r="A471" s="383" t="s">
        <v>42</v>
      </c>
      <c r="B471" s="385">
        <v>1446.1458289</v>
      </c>
      <c r="C471" s="385">
        <v>1345.2584575000001</v>
      </c>
      <c r="D471" s="385">
        <v>7.4994786940412173</v>
      </c>
      <c r="E471" s="385">
        <v>1149.3810423</v>
      </c>
      <c r="F471" s="385">
        <v>1085.6470403999999</v>
      </c>
      <c r="G471" s="385">
        <v>5.8706006214061635</v>
      </c>
      <c r="H471" s="385">
        <v>1315.3330845999999</v>
      </c>
      <c r="I471" s="385">
        <v>1231.0845628</v>
      </c>
      <c r="J471" s="385">
        <v>6.8434390573774762</v>
      </c>
    </row>
    <row r="472" spans="1:10" x14ac:dyDescent="0.3">
      <c r="A472" s="383" t="s">
        <v>43</v>
      </c>
      <c r="B472" s="385">
        <v>935.85166803000004</v>
      </c>
      <c r="C472" s="385">
        <v>852.38647543000002</v>
      </c>
      <c r="D472" s="385">
        <v>9.7919423883273904</v>
      </c>
      <c r="E472" s="385">
        <v>1005.5971978</v>
      </c>
      <c r="F472" s="385">
        <v>946.61356938999995</v>
      </c>
      <c r="G472" s="385">
        <v>6.2310144622170549</v>
      </c>
      <c r="H472" s="385">
        <v>966.59522173000005</v>
      </c>
      <c r="I472" s="385">
        <v>893.82638751000002</v>
      </c>
      <c r="J472" s="385">
        <v>8.1412716425521623</v>
      </c>
    </row>
    <row r="473" spans="1:10" x14ac:dyDescent="0.3">
      <c r="A473" s="383" t="s">
        <v>44</v>
      </c>
      <c r="B473" s="385">
        <v>270.23918707000001</v>
      </c>
      <c r="C473" s="385">
        <v>253.56817982000001</v>
      </c>
      <c r="D473" s="385">
        <v>6.5745659655853661</v>
      </c>
      <c r="E473" s="385">
        <v>65.711581758999998</v>
      </c>
      <c r="F473" s="385">
        <v>60.446536109999997</v>
      </c>
      <c r="G473" s="385">
        <v>8.7102520472285292</v>
      </c>
      <c r="H473" s="385">
        <v>180.0842275</v>
      </c>
      <c r="I473" s="385">
        <v>168.63566624000001</v>
      </c>
      <c r="J473" s="385">
        <v>6.7889323268700119</v>
      </c>
    </row>
    <row r="474" spans="1:10" s="388" customFormat="1" x14ac:dyDescent="0.3">
      <c r="A474" s="387" t="s">
        <v>45</v>
      </c>
      <c r="B474" s="386">
        <v>1206.0908551</v>
      </c>
      <c r="C474" s="386">
        <v>1105.9546551999999</v>
      </c>
      <c r="D474" s="386">
        <v>9.054277173949</v>
      </c>
      <c r="E474" s="386">
        <v>1071.3087796</v>
      </c>
      <c r="F474" s="386">
        <v>1007.0601055</v>
      </c>
      <c r="G474" s="386">
        <v>6.3798251712196441</v>
      </c>
      <c r="H474" s="386">
        <v>1146.6794491999999</v>
      </c>
      <c r="I474" s="386">
        <v>1062.4620537999999</v>
      </c>
      <c r="J474" s="386">
        <v>7.9266261885578171</v>
      </c>
    </row>
    <row r="475" spans="1:10" x14ac:dyDescent="0.3">
      <c r="A475" s="461" t="s">
        <v>46</v>
      </c>
      <c r="B475" s="386"/>
      <c r="C475" s="386"/>
      <c r="D475" s="386" t="s">
        <v>47</v>
      </c>
      <c r="E475" s="386"/>
      <c r="F475" s="386"/>
      <c r="G475" s="386" t="s">
        <v>47</v>
      </c>
      <c r="H475" s="386"/>
      <c r="I475" s="386"/>
      <c r="J475" s="386" t="s">
        <v>47</v>
      </c>
    </row>
    <row r="476" spans="1:10" x14ac:dyDescent="0.3">
      <c r="A476" s="383" t="s">
        <v>40</v>
      </c>
      <c r="B476" s="385">
        <v>56.456032358999998</v>
      </c>
      <c r="C476" s="385">
        <v>53.724937079</v>
      </c>
      <c r="D476" s="385">
        <v>5.0834778568173089</v>
      </c>
      <c r="E476" s="385">
        <v>53.041518598000003</v>
      </c>
      <c r="F476" s="385">
        <v>52.185711679999997</v>
      </c>
      <c r="G476" s="385">
        <v>1.6399257391520594</v>
      </c>
      <c r="H476" s="385">
        <v>54.922685760999997</v>
      </c>
      <c r="I476" s="385">
        <v>53.038016460000001</v>
      </c>
      <c r="J476" s="385">
        <v>3.5534309666753305</v>
      </c>
    </row>
    <row r="477" spans="1:10" x14ac:dyDescent="0.3">
      <c r="A477" s="383" t="s">
        <v>41</v>
      </c>
      <c r="B477" s="385">
        <v>6.8541135233999997</v>
      </c>
      <c r="C477" s="385">
        <v>6.7925116636</v>
      </c>
      <c r="D477" s="385">
        <v>0.90690841401295241</v>
      </c>
      <c r="E477" s="385">
        <v>7.1570454699999999</v>
      </c>
      <c r="F477" s="385">
        <v>7.1182654915999999</v>
      </c>
      <c r="G477" s="385">
        <v>0.54479533596720753</v>
      </c>
      <c r="H477" s="385">
        <v>6.9854909424000002</v>
      </c>
      <c r="I477" s="385">
        <v>6.9378813875000001</v>
      </c>
      <c r="J477" s="385">
        <v>0.68622612928750382</v>
      </c>
    </row>
    <row r="478" spans="1:10" x14ac:dyDescent="0.3">
      <c r="A478" s="383" t="s">
        <v>42</v>
      </c>
      <c r="B478" s="385">
        <v>1058.2717762</v>
      </c>
      <c r="C478" s="385">
        <v>949.75539372000003</v>
      </c>
      <c r="D478" s="385">
        <v>11.425719000653768</v>
      </c>
      <c r="E478" s="385">
        <v>964.30575039999997</v>
      </c>
      <c r="F478" s="385">
        <v>857.69402908999996</v>
      </c>
      <c r="G478" s="385">
        <v>12.43004121447755</v>
      </c>
      <c r="H478" s="385">
        <v>1016.5191929</v>
      </c>
      <c r="I478" s="385">
        <v>907.60426999000003</v>
      </c>
      <c r="J478" s="385">
        <v>12.000265590553028</v>
      </c>
    </row>
    <row r="479" spans="1:10" x14ac:dyDescent="0.3">
      <c r="A479" s="383" t="s">
        <v>43</v>
      </c>
      <c r="B479" s="385">
        <v>962.90087249999999</v>
      </c>
      <c r="C479" s="385">
        <v>876.57247898000003</v>
      </c>
      <c r="D479" s="385">
        <v>9.8484033653958303</v>
      </c>
      <c r="E479" s="385">
        <v>888.70478481999999</v>
      </c>
      <c r="F479" s="385">
        <v>787.16066937000005</v>
      </c>
      <c r="G479" s="385">
        <v>12.900049430984684</v>
      </c>
      <c r="H479" s="385">
        <v>929.93280443000003</v>
      </c>
      <c r="I479" s="385">
        <v>835.63447785000005</v>
      </c>
      <c r="J479" s="385">
        <v>11.284638089924171</v>
      </c>
    </row>
    <row r="480" spans="1:10" x14ac:dyDescent="0.3">
      <c r="A480" s="383" t="s">
        <v>44</v>
      </c>
      <c r="B480" s="385">
        <v>0.91647609919999995</v>
      </c>
      <c r="C480" s="385">
        <v>0.73379543069999997</v>
      </c>
      <c r="D480" s="385">
        <v>24.895312897456012</v>
      </c>
      <c r="E480" s="385">
        <v>0.56130791570000005</v>
      </c>
      <c r="F480" s="385">
        <v>0.48796959890000002</v>
      </c>
      <c r="G480" s="385">
        <v>15.029279890657543</v>
      </c>
      <c r="H480" s="385">
        <v>0.75866172899999995</v>
      </c>
      <c r="I480" s="385">
        <v>0.62124186280000004</v>
      </c>
      <c r="J480" s="385">
        <v>22.120187712501327</v>
      </c>
    </row>
    <row r="481" spans="1:10" s="388" customFormat="1" x14ac:dyDescent="0.3">
      <c r="A481" s="387" t="s">
        <v>45</v>
      </c>
      <c r="B481" s="386">
        <v>963.81734859999995</v>
      </c>
      <c r="C481" s="386">
        <v>877.30627441000001</v>
      </c>
      <c r="D481" s="386">
        <v>9.8609888830647918</v>
      </c>
      <c r="E481" s="386">
        <v>889.26609273999998</v>
      </c>
      <c r="F481" s="386">
        <v>787.64863896999998</v>
      </c>
      <c r="G481" s="386">
        <v>12.901368547133419</v>
      </c>
      <c r="H481" s="386">
        <v>930.69146616</v>
      </c>
      <c r="I481" s="386">
        <v>836.25571970999999</v>
      </c>
      <c r="J481" s="386">
        <v>11.29268765811835</v>
      </c>
    </row>
    <row r="482" spans="1:10" s="388" customFormat="1" x14ac:dyDescent="0.3">
      <c r="A482" s="393"/>
      <c r="B482" s="394"/>
      <c r="C482" s="394"/>
      <c r="D482" s="394"/>
      <c r="E482" s="394"/>
      <c r="F482" s="394"/>
      <c r="G482" s="394"/>
      <c r="H482" s="394"/>
      <c r="I482" s="394"/>
      <c r="J482" s="394"/>
    </row>
    <row r="483" spans="1:10" s="388" customFormat="1" x14ac:dyDescent="0.3">
      <c r="A483" s="389"/>
      <c r="B483" s="390"/>
      <c r="C483" s="390"/>
      <c r="D483" s="390"/>
      <c r="E483" s="390"/>
      <c r="F483" s="390"/>
      <c r="G483" s="390"/>
      <c r="H483" s="390"/>
      <c r="I483" s="390"/>
      <c r="J483" s="390"/>
    </row>
    <row r="484" spans="1:10" s="388" customFormat="1" x14ac:dyDescent="0.3">
      <c r="A484" s="389"/>
      <c r="B484" s="390"/>
      <c r="C484" s="390"/>
      <c r="D484" s="390"/>
      <c r="E484" s="390"/>
      <c r="F484" s="390"/>
      <c r="G484" s="390"/>
      <c r="H484" s="390"/>
      <c r="I484" s="390"/>
      <c r="J484" s="390"/>
    </row>
    <row r="485" spans="1:10" x14ac:dyDescent="0.3">
      <c r="A485" s="455" t="s">
        <v>82</v>
      </c>
      <c r="B485" s="458"/>
      <c r="C485" s="458"/>
      <c r="D485" s="458" t="s">
        <v>47</v>
      </c>
      <c r="E485" s="458"/>
      <c r="F485" s="458"/>
      <c r="G485" s="458" t="s">
        <v>47</v>
      </c>
      <c r="H485" s="458"/>
      <c r="I485" s="458"/>
      <c r="J485" s="458" t="s">
        <v>47</v>
      </c>
    </row>
    <row r="486" spans="1:10" x14ac:dyDescent="0.3">
      <c r="A486" s="461" t="s">
        <v>39</v>
      </c>
      <c r="B486" s="386"/>
      <c r="C486" s="386"/>
      <c r="D486" s="386" t="s">
        <v>47</v>
      </c>
      <c r="E486" s="386"/>
      <c r="F486" s="386"/>
      <c r="G486" s="386" t="s">
        <v>47</v>
      </c>
      <c r="H486" s="386"/>
      <c r="I486" s="386"/>
      <c r="J486" s="386" t="s">
        <v>47</v>
      </c>
    </row>
    <row r="487" spans="1:10" x14ac:dyDescent="0.3">
      <c r="A487" s="383" t="s">
        <v>40</v>
      </c>
      <c r="B487" s="385">
        <v>6.7471406706000003</v>
      </c>
      <c r="C487" s="385">
        <v>6.9143494645999999</v>
      </c>
      <c r="D487" s="385">
        <v>-2.4182867073189285</v>
      </c>
      <c r="E487" s="385">
        <v>4.5736177513999996</v>
      </c>
      <c r="F487" s="385">
        <v>4.4017358145000003</v>
      </c>
      <c r="G487" s="385">
        <v>3.9048671738497687</v>
      </c>
      <c r="H487" s="385">
        <v>5.7903631664999997</v>
      </c>
      <c r="I487" s="385">
        <v>5.8178989052999999</v>
      </c>
      <c r="J487" s="385">
        <v>-0.47329352483103104</v>
      </c>
    </row>
    <row r="488" spans="1:10" x14ac:dyDescent="0.3">
      <c r="A488" s="383" t="s">
        <v>41</v>
      </c>
      <c r="B488" s="385">
        <v>1.4872317468</v>
      </c>
      <c r="C488" s="385">
        <v>1.5804337604000001</v>
      </c>
      <c r="D488" s="385">
        <v>-5.8972426390341726</v>
      </c>
      <c r="E488" s="385">
        <v>1.4036774629</v>
      </c>
      <c r="F488" s="385">
        <v>1.3981926333000001</v>
      </c>
      <c r="G488" s="385">
        <v>0.39227996696382661</v>
      </c>
      <c r="H488" s="385">
        <v>1.4581801830000001</v>
      </c>
      <c r="I488" s="385">
        <v>1.5185781953999999</v>
      </c>
      <c r="J488" s="385">
        <v>-3.9772737803660307</v>
      </c>
    </row>
    <row r="489" spans="1:10" x14ac:dyDescent="0.3">
      <c r="A489" s="383" t="s">
        <v>42</v>
      </c>
      <c r="B489" s="385">
        <v>1669.0616508999999</v>
      </c>
      <c r="C489" s="385">
        <v>1604.9232861999999</v>
      </c>
      <c r="D489" s="385">
        <v>3.9963508070134157</v>
      </c>
      <c r="E489" s="385">
        <v>1356.4216111999999</v>
      </c>
      <c r="F489" s="385">
        <v>1290.0362971</v>
      </c>
      <c r="G489" s="385">
        <v>5.1460035852660901</v>
      </c>
      <c r="H489" s="385">
        <v>1564.4207366000001</v>
      </c>
      <c r="I489" s="385">
        <v>1506.5183347</v>
      </c>
      <c r="J489" s="385">
        <v>3.8434581621955788</v>
      </c>
    </row>
    <row r="490" spans="1:10" x14ac:dyDescent="0.3">
      <c r="A490" s="383" t="s">
        <v>43</v>
      </c>
      <c r="B490" s="385">
        <v>659.43132022999998</v>
      </c>
      <c r="C490" s="385">
        <v>657.21326577000002</v>
      </c>
      <c r="D490" s="385">
        <v>0.33749386622639044</v>
      </c>
      <c r="E490" s="385">
        <v>991.48536033000005</v>
      </c>
      <c r="F490" s="385">
        <v>944.46183546999998</v>
      </c>
      <c r="G490" s="385">
        <v>4.9788697747219501</v>
      </c>
      <c r="H490" s="385">
        <v>770.57011866000005</v>
      </c>
      <c r="I490" s="385">
        <v>746.98096836000002</v>
      </c>
      <c r="J490" s="385">
        <v>3.1579319017712271</v>
      </c>
    </row>
    <row r="491" spans="1:10" x14ac:dyDescent="0.3">
      <c r="A491" s="383" t="s">
        <v>44</v>
      </c>
      <c r="B491" s="385">
        <v>460.51349718</v>
      </c>
      <c r="C491" s="385">
        <v>410.40526079</v>
      </c>
      <c r="D491" s="385">
        <v>12.209452747643956</v>
      </c>
      <c r="E491" s="385">
        <v>132.94541802000001</v>
      </c>
      <c r="F491" s="385">
        <v>132.37530107000001</v>
      </c>
      <c r="G491" s="385">
        <v>0.43068226881577409</v>
      </c>
      <c r="H491" s="385">
        <v>350.87615407999999</v>
      </c>
      <c r="I491" s="385">
        <v>323.51845484</v>
      </c>
      <c r="J491" s="385">
        <v>8.4563025171253692</v>
      </c>
    </row>
    <row r="492" spans="1:10" s="388" customFormat="1" x14ac:dyDescent="0.3">
      <c r="A492" s="387" t="s">
        <v>45</v>
      </c>
      <c r="B492" s="386">
        <v>1119.9448173999999</v>
      </c>
      <c r="C492" s="386">
        <v>1067.6185266</v>
      </c>
      <c r="D492" s="386">
        <v>4.9012160707477825</v>
      </c>
      <c r="E492" s="386">
        <v>1124.4307784</v>
      </c>
      <c r="F492" s="386">
        <v>1076.8371365</v>
      </c>
      <c r="G492" s="386">
        <v>4.4197623100826311</v>
      </c>
      <c r="H492" s="386">
        <v>1121.4462727</v>
      </c>
      <c r="I492" s="386">
        <v>1070.4994231999999</v>
      </c>
      <c r="J492" s="386">
        <v>4.7591664596797978</v>
      </c>
    </row>
    <row r="493" spans="1:10" x14ac:dyDescent="0.3">
      <c r="A493" s="461" t="s">
        <v>46</v>
      </c>
      <c r="B493" s="386"/>
      <c r="C493" s="386"/>
      <c r="D493" s="386" t="s">
        <v>47</v>
      </c>
      <c r="E493" s="386"/>
      <c r="F493" s="386"/>
      <c r="G493" s="386" t="s">
        <v>47</v>
      </c>
      <c r="H493" s="386"/>
      <c r="I493" s="386"/>
      <c r="J493" s="386" t="s">
        <v>47</v>
      </c>
    </row>
    <row r="494" spans="1:10" x14ac:dyDescent="0.3">
      <c r="A494" s="383" t="s">
        <v>40</v>
      </c>
      <c r="B494" s="385">
        <v>8.0288523847000004</v>
      </c>
      <c r="C494" s="385">
        <v>7.4852468316999996</v>
      </c>
      <c r="D494" s="385">
        <v>7.2623597487504687</v>
      </c>
      <c r="E494" s="385">
        <v>5.5592943753000004</v>
      </c>
      <c r="F494" s="385">
        <v>5.2412989476999998</v>
      </c>
      <c r="G494" s="385">
        <v>6.0671110496290925</v>
      </c>
      <c r="H494" s="385">
        <v>6.9207509245000001</v>
      </c>
      <c r="I494" s="385">
        <v>6.4832456143000003</v>
      </c>
      <c r="J494" s="385">
        <v>6.7482451881045513</v>
      </c>
    </row>
    <row r="495" spans="1:10" x14ac:dyDescent="0.3">
      <c r="A495" s="383" t="s">
        <v>41</v>
      </c>
      <c r="B495" s="385">
        <v>4.9199498708</v>
      </c>
      <c r="C495" s="385">
        <v>4.8203445447000002</v>
      </c>
      <c r="D495" s="385">
        <v>2.066352833834606</v>
      </c>
      <c r="E495" s="385">
        <v>5.0958072736000002</v>
      </c>
      <c r="F495" s="385">
        <v>5.1994105141000002</v>
      </c>
      <c r="G495" s="385">
        <v>-1.9925958956124701</v>
      </c>
      <c r="H495" s="385">
        <v>4.9833350031999997</v>
      </c>
      <c r="I495" s="385">
        <v>4.9603190179999999</v>
      </c>
      <c r="J495" s="385">
        <v>0.46400211592196872</v>
      </c>
    </row>
    <row r="496" spans="1:10" x14ac:dyDescent="0.3">
      <c r="A496" s="383" t="s">
        <v>42</v>
      </c>
      <c r="B496" s="385">
        <v>1355.7114710000001</v>
      </c>
      <c r="C496" s="385">
        <v>1220.4766471999999</v>
      </c>
      <c r="D496" s="385">
        <v>11.080492536277031</v>
      </c>
      <c r="E496" s="385">
        <v>1148.7112915</v>
      </c>
      <c r="F496" s="385">
        <v>1037.9002941000001</v>
      </c>
      <c r="G496" s="385">
        <v>10.676458811112299</v>
      </c>
      <c r="H496" s="385">
        <v>1279.4174719</v>
      </c>
      <c r="I496" s="385">
        <v>1149.8086029999999</v>
      </c>
      <c r="J496" s="385">
        <v>11.272212484915634</v>
      </c>
    </row>
    <row r="497" spans="1:10" x14ac:dyDescent="0.3">
      <c r="A497" s="383" t="s">
        <v>43</v>
      </c>
      <c r="B497" s="385">
        <v>1297.9049218</v>
      </c>
      <c r="C497" s="385">
        <v>1174.7905237</v>
      </c>
      <c r="D497" s="385">
        <v>10.47968940984061</v>
      </c>
      <c r="E497" s="385">
        <v>1102.7372567</v>
      </c>
      <c r="F497" s="385">
        <v>1001.493126</v>
      </c>
      <c r="G497" s="385">
        <v>10.109318583580574</v>
      </c>
      <c r="H497" s="385">
        <v>1225.9720292</v>
      </c>
      <c r="I497" s="385">
        <v>1107.7139941</v>
      </c>
      <c r="J497" s="385">
        <v>10.675863601062719</v>
      </c>
    </row>
    <row r="498" spans="1:10" x14ac:dyDescent="0.3">
      <c r="A498" s="383" t="s">
        <v>44</v>
      </c>
      <c r="B498" s="385">
        <v>0.4160605819</v>
      </c>
      <c r="C498" s="385">
        <v>0.41665359969999999</v>
      </c>
      <c r="D498" s="385">
        <v>-0.14232873553161607</v>
      </c>
      <c r="E498" s="385">
        <v>0.54695798819999997</v>
      </c>
      <c r="F498" s="385">
        <v>0.80316986810000002</v>
      </c>
      <c r="G498" s="385">
        <v>-31.900086155635009</v>
      </c>
      <c r="H498" s="385">
        <v>0.4643054029</v>
      </c>
      <c r="I498" s="385">
        <v>0.56625867320000001</v>
      </c>
      <c r="J498" s="385">
        <v>-18.004716770844155</v>
      </c>
    </row>
    <row r="499" spans="1:10" s="388" customFormat="1" x14ac:dyDescent="0.3">
      <c r="A499" s="387" t="s">
        <v>45</v>
      </c>
      <c r="B499" s="386">
        <v>1298.3209823</v>
      </c>
      <c r="C499" s="386">
        <v>1175.2071773</v>
      </c>
      <c r="D499" s="386">
        <v>10.475923511873875</v>
      </c>
      <c r="E499" s="386">
        <v>1103.2842146999999</v>
      </c>
      <c r="F499" s="386">
        <v>1002.2962959</v>
      </c>
      <c r="G499" s="386">
        <v>10.075655194287524</v>
      </c>
      <c r="H499" s="386">
        <v>1226.4363346</v>
      </c>
      <c r="I499" s="386">
        <v>1108.2802528</v>
      </c>
      <c r="J499" s="386">
        <v>10.66120969867379</v>
      </c>
    </row>
    <row r="500" spans="1:10" x14ac:dyDescent="0.3">
      <c r="A500" s="384" t="s">
        <v>83</v>
      </c>
      <c r="B500" s="385"/>
      <c r="C500" s="385"/>
      <c r="D500" s="385" t="s">
        <v>47</v>
      </c>
      <c r="E500" s="385"/>
      <c r="F500" s="385"/>
      <c r="G500" s="385" t="s">
        <v>47</v>
      </c>
      <c r="H500" s="385"/>
      <c r="I500" s="385"/>
      <c r="J500" s="385" t="s">
        <v>47</v>
      </c>
    </row>
    <row r="501" spans="1:10" x14ac:dyDescent="0.3">
      <c r="A501" s="461" t="s">
        <v>39</v>
      </c>
      <c r="B501" s="386"/>
      <c r="C501" s="386"/>
      <c r="D501" s="386" t="s">
        <v>47</v>
      </c>
      <c r="E501" s="386"/>
      <c r="F501" s="386"/>
      <c r="G501" s="386" t="s">
        <v>47</v>
      </c>
      <c r="H501" s="386"/>
      <c r="I501" s="386"/>
      <c r="J501" s="386" t="s">
        <v>47</v>
      </c>
    </row>
    <row r="502" spans="1:10" x14ac:dyDescent="0.3">
      <c r="A502" s="383" t="s">
        <v>40</v>
      </c>
      <c r="B502" s="385">
        <v>10.868753008000001</v>
      </c>
      <c r="C502" s="385">
        <v>11.045118544999999</v>
      </c>
      <c r="D502" s="385">
        <v>-1.5967735998617894</v>
      </c>
      <c r="E502" s="385">
        <v>3.8234353976</v>
      </c>
      <c r="F502" s="385">
        <v>4.0357655318000001</v>
      </c>
      <c r="G502" s="385">
        <v>-5.26121085397393</v>
      </c>
      <c r="H502" s="385">
        <v>7.7674278091</v>
      </c>
      <c r="I502" s="385">
        <v>7.9903757963000004</v>
      </c>
      <c r="J502" s="385">
        <v>-2.7902065295006273</v>
      </c>
    </row>
    <row r="503" spans="1:10" x14ac:dyDescent="0.3">
      <c r="A503" s="383" t="s">
        <v>41</v>
      </c>
      <c r="B503" s="385">
        <v>1.3582472788</v>
      </c>
      <c r="C503" s="385">
        <v>1.3969681918000001</v>
      </c>
      <c r="D503" s="385">
        <v>-2.7717820081578304</v>
      </c>
      <c r="E503" s="385">
        <v>1.3316741777000001</v>
      </c>
      <c r="F503" s="385">
        <v>1.3159524711999999</v>
      </c>
      <c r="G503" s="385">
        <v>1.1947016966094237</v>
      </c>
      <c r="H503" s="385">
        <v>1.3524893604999999</v>
      </c>
      <c r="I503" s="385">
        <v>1.3787030307999999</v>
      </c>
      <c r="J503" s="385">
        <v>-1.9013282566579526</v>
      </c>
    </row>
    <row r="504" spans="1:10" x14ac:dyDescent="0.3">
      <c r="A504" s="383" t="s">
        <v>42</v>
      </c>
      <c r="B504" s="385">
        <v>3408.7319023999999</v>
      </c>
      <c r="C504" s="385">
        <v>3187.9427611999999</v>
      </c>
      <c r="D504" s="385">
        <v>6.9257561298525561</v>
      </c>
      <c r="E504" s="385">
        <v>2786.4377109000002</v>
      </c>
      <c r="F504" s="385">
        <v>2605.0087959000002</v>
      </c>
      <c r="G504" s="385">
        <v>6.9646181343245184</v>
      </c>
      <c r="H504" s="385">
        <v>3275.9670457000002</v>
      </c>
      <c r="I504" s="385">
        <v>3062.5007411000001</v>
      </c>
      <c r="J504" s="385">
        <v>6.9703266267072461</v>
      </c>
    </row>
    <row r="505" spans="1:10" x14ac:dyDescent="0.3">
      <c r="A505" s="383" t="s">
        <v>43</v>
      </c>
      <c r="B505" s="385">
        <v>2106.0313885999999</v>
      </c>
      <c r="C505" s="385">
        <v>1988.4684808</v>
      </c>
      <c r="D505" s="385">
        <v>5.9122339094206833</v>
      </c>
      <c r="E505" s="385">
        <v>2369.9930165000001</v>
      </c>
      <c r="F505" s="385">
        <v>2202.0518837</v>
      </c>
      <c r="G505" s="385">
        <v>7.6265747434532294</v>
      </c>
      <c r="H505" s="385">
        <v>2162.3469193999999</v>
      </c>
      <c r="I505" s="385">
        <v>2034.4296618000001</v>
      </c>
      <c r="J505" s="385">
        <v>6.2876225215288351</v>
      </c>
    </row>
    <row r="506" spans="1:10" x14ac:dyDescent="0.3">
      <c r="A506" s="383" t="s">
        <v>44</v>
      </c>
      <c r="B506" s="385">
        <v>811.85581295999998</v>
      </c>
      <c r="C506" s="385">
        <v>740.74931006999998</v>
      </c>
      <c r="D506" s="385">
        <v>9.5992668401244217</v>
      </c>
      <c r="E506" s="385">
        <v>224.55124558</v>
      </c>
      <c r="F506" s="385">
        <v>223.19733586000001</v>
      </c>
      <c r="G506" s="385">
        <v>0.60659761676062907</v>
      </c>
      <c r="H506" s="385">
        <v>686.55590213000005</v>
      </c>
      <c r="I506" s="385">
        <v>629.37689229</v>
      </c>
      <c r="J506" s="385">
        <v>9.0850189354669588</v>
      </c>
    </row>
    <row r="507" spans="1:10" s="388" customFormat="1" x14ac:dyDescent="0.3">
      <c r="A507" s="387" t="s">
        <v>45</v>
      </c>
      <c r="B507" s="386">
        <v>2917.8872016</v>
      </c>
      <c r="C507" s="386">
        <v>2729.2177909000002</v>
      </c>
      <c r="D507" s="386">
        <v>6.9129481468675147</v>
      </c>
      <c r="E507" s="386">
        <v>2594.5442619999999</v>
      </c>
      <c r="F507" s="386">
        <v>2425.2492195</v>
      </c>
      <c r="G507" s="386">
        <v>6.9805214713110075</v>
      </c>
      <c r="H507" s="386">
        <v>2848.9028214999998</v>
      </c>
      <c r="I507" s="386">
        <v>2663.8065541000001</v>
      </c>
      <c r="J507" s="386">
        <v>6.9485626542628909</v>
      </c>
    </row>
    <row r="508" spans="1:10" x14ac:dyDescent="0.3">
      <c r="A508" s="461" t="s">
        <v>46</v>
      </c>
      <c r="B508" s="386"/>
      <c r="C508" s="386"/>
      <c r="D508" s="386" t="s">
        <v>47</v>
      </c>
      <c r="E508" s="386"/>
      <c r="F508" s="386"/>
      <c r="G508" s="386" t="s">
        <v>47</v>
      </c>
      <c r="H508" s="386"/>
      <c r="I508" s="386"/>
      <c r="J508" s="386" t="s">
        <v>47</v>
      </c>
    </row>
    <row r="509" spans="1:10" x14ac:dyDescent="0.3">
      <c r="A509" s="383" t="s">
        <v>40</v>
      </c>
      <c r="B509" s="385">
        <v>6.7189049015000002</v>
      </c>
      <c r="C509" s="385">
        <v>6.8709869505999999</v>
      </c>
      <c r="D509" s="385">
        <v>-2.2133945267749255</v>
      </c>
      <c r="E509" s="385">
        <v>2.3060943247000001</v>
      </c>
      <c r="F509" s="385">
        <v>2.4987435422000002</v>
      </c>
      <c r="G509" s="385">
        <v>-7.7098435372196512</v>
      </c>
      <c r="H509" s="385">
        <v>4.7462977133999997</v>
      </c>
      <c r="I509" s="385">
        <v>4.9186273396000004</v>
      </c>
      <c r="J509" s="385">
        <v>-3.5036121727005098</v>
      </c>
    </row>
    <row r="510" spans="1:10" x14ac:dyDescent="0.3">
      <c r="A510" s="383" t="s">
        <v>41</v>
      </c>
      <c r="B510" s="385">
        <v>3.6613315862000002</v>
      </c>
      <c r="C510" s="385">
        <v>3.6957473035000001</v>
      </c>
      <c r="D510" s="385">
        <v>-0.93122485044924153</v>
      </c>
      <c r="E510" s="385">
        <v>3.5737096593</v>
      </c>
      <c r="F510" s="385">
        <v>3.5978316456999999</v>
      </c>
      <c r="G510" s="385">
        <v>-0.67045900907647393</v>
      </c>
      <c r="H510" s="385">
        <v>3.6423006471999999</v>
      </c>
      <c r="I510" s="385">
        <v>3.6730764677000001</v>
      </c>
      <c r="J510" s="385">
        <v>-0.83787584523856706</v>
      </c>
    </row>
    <row r="511" spans="1:10" x14ac:dyDescent="0.3">
      <c r="A511" s="383" t="s">
        <v>42</v>
      </c>
      <c r="B511" s="385">
        <v>2853.8913888000002</v>
      </c>
      <c r="C511" s="385">
        <v>2541.6116474999999</v>
      </c>
      <c r="D511" s="385">
        <v>12.286682019543282</v>
      </c>
      <c r="E511" s="385">
        <v>2539.7697656</v>
      </c>
      <c r="F511" s="385">
        <v>2333.9698626999998</v>
      </c>
      <c r="G511" s="385">
        <v>8.8175904148961592</v>
      </c>
      <c r="H511" s="385">
        <v>2786.9509238000001</v>
      </c>
      <c r="I511" s="385">
        <v>2494.5203118999998</v>
      </c>
      <c r="J511" s="385">
        <v>11.722919653328656</v>
      </c>
    </row>
    <row r="512" spans="1:10" x14ac:dyDescent="0.3">
      <c r="A512" s="383" t="s">
        <v>43</v>
      </c>
      <c r="B512" s="385">
        <v>2748.5678422999999</v>
      </c>
      <c r="C512" s="385">
        <v>2462.7251504000001</v>
      </c>
      <c r="D512" s="385">
        <v>11.606763826388544</v>
      </c>
      <c r="E512" s="385">
        <v>2416.0162099999998</v>
      </c>
      <c r="F512" s="385">
        <v>2225.8653897999998</v>
      </c>
      <c r="G512" s="385">
        <v>8.542781655681587</v>
      </c>
      <c r="H512" s="385">
        <v>2677.6998751000001</v>
      </c>
      <c r="I512" s="385">
        <v>2409.0074341999998</v>
      </c>
      <c r="J512" s="385">
        <v>11.153657605429078</v>
      </c>
    </row>
    <row r="513" spans="1:10" x14ac:dyDescent="0.3">
      <c r="A513" s="383" t="s">
        <v>44</v>
      </c>
      <c r="B513" s="385">
        <v>0.179325454</v>
      </c>
      <c r="C513" s="385">
        <v>0.2124213063</v>
      </c>
      <c r="D513" s="385">
        <v>-15.580288473162451</v>
      </c>
      <c r="E513" s="385">
        <v>0.75988357819999997</v>
      </c>
      <c r="F513" s="385">
        <v>0.2967384012</v>
      </c>
      <c r="G513" s="385">
        <v>156.07861170885084</v>
      </c>
      <c r="H513" s="385">
        <v>0.30304451030000001</v>
      </c>
      <c r="I513" s="385">
        <v>0.23154368389999999</v>
      </c>
      <c r="J513" s="385">
        <v>30.880059086768298</v>
      </c>
    </row>
    <row r="514" spans="1:10" s="388" customFormat="1" x14ac:dyDescent="0.3">
      <c r="A514" s="387" t="s">
        <v>45</v>
      </c>
      <c r="B514" s="386">
        <v>2748.7471678000002</v>
      </c>
      <c r="C514" s="386">
        <v>2462.9375716999998</v>
      </c>
      <c r="D514" s="386">
        <v>11.604419023204283</v>
      </c>
      <c r="E514" s="386">
        <v>2416.7760936</v>
      </c>
      <c r="F514" s="386">
        <v>2226.1621282000001</v>
      </c>
      <c r="G514" s="386">
        <v>8.5624475857076998</v>
      </c>
      <c r="H514" s="386">
        <v>2678.0029196</v>
      </c>
      <c r="I514" s="386">
        <v>2409.2389778000002</v>
      </c>
      <c r="J514" s="386">
        <v>11.155553445570687</v>
      </c>
    </row>
    <row r="515" spans="1:10" x14ac:dyDescent="0.3">
      <c r="A515" s="384" t="s">
        <v>84</v>
      </c>
      <c r="B515" s="385"/>
      <c r="C515" s="385"/>
      <c r="D515" s="385" t="s">
        <v>47</v>
      </c>
      <c r="E515" s="385"/>
      <c r="F515" s="385"/>
      <c r="G515" s="385" t="s">
        <v>47</v>
      </c>
      <c r="H515" s="385"/>
      <c r="I515" s="385"/>
      <c r="J515" s="385" t="s">
        <v>47</v>
      </c>
    </row>
    <row r="516" spans="1:10" x14ac:dyDescent="0.3">
      <c r="A516" s="461" t="s">
        <v>39</v>
      </c>
      <c r="B516" s="386"/>
      <c r="C516" s="386"/>
      <c r="D516" s="386" t="s">
        <v>47</v>
      </c>
      <c r="E516" s="386"/>
      <c r="F516" s="386"/>
      <c r="G516" s="386" t="s">
        <v>47</v>
      </c>
      <c r="H516" s="386"/>
      <c r="I516" s="386"/>
      <c r="J516" s="386" t="s">
        <v>47</v>
      </c>
    </row>
    <row r="517" spans="1:10" x14ac:dyDescent="0.3">
      <c r="A517" s="383" t="s">
        <v>40</v>
      </c>
      <c r="B517" s="385">
        <v>19.611076805</v>
      </c>
      <c r="C517" s="385">
        <v>18.717795039999999</v>
      </c>
      <c r="D517" s="385">
        <v>4.7723664197147908</v>
      </c>
      <c r="E517" s="385">
        <v>16.034408432999999</v>
      </c>
      <c r="F517" s="385">
        <v>15.550157927000001</v>
      </c>
      <c r="G517" s="385">
        <v>3.114119536748805</v>
      </c>
      <c r="H517" s="385">
        <v>18.036639375</v>
      </c>
      <c r="I517" s="385">
        <v>17.335506329000001</v>
      </c>
      <c r="J517" s="385">
        <v>4.0444913041108865</v>
      </c>
    </row>
    <row r="518" spans="1:10" x14ac:dyDescent="0.3">
      <c r="A518" s="383" t="s">
        <v>41</v>
      </c>
      <c r="B518" s="385">
        <v>2.6653879865999999</v>
      </c>
      <c r="C518" s="385">
        <v>2.6910885069999999</v>
      </c>
      <c r="D518" s="385">
        <v>-0.95502323067964134</v>
      </c>
      <c r="E518" s="385">
        <v>2.4148007955000002</v>
      </c>
      <c r="F518" s="385">
        <v>2.4662317540999998</v>
      </c>
      <c r="G518" s="385">
        <v>-2.0854065525065968</v>
      </c>
      <c r="H518" s="385">
        <v>2.567325496</v>
      </c>
      <c r="I518" s="385">
        <v>2.6012305124999999</v>
      </c>
      <c r="J518" s="385">
        <v>-1.3034222202558454</v>
      </c>
    </row>
    <row r="519" spans="1:10" x14ac:dyDescent="0.3">
      <c r="A519" s="383" t="s">
        <v>42</v>
      </c>
      <c r="B519" s="385">
        <v>1497.5668244000001</v>
      </c>
      <c r="C519" s="385">
        <v>1388.7177815</v>
      </c>
      <c r="D519" s="385">
        <v>7.8380967213099728</v>
      </c>
      <c r="E519" s="385">
        <v>1239.780757</v>
      </c>
      <c r="F519" s="385">
        <v>1113.6910473</v>
      </c>
      <c r="G519" s="385">
        <v>11.321785337656088</v>
      </c>
      <c r="H519" s="385">
        <v>1402.6804463999999</v>
      </c>
      <c r="I519" s="385">
        <v>1284.5146563999999</v>
      </c>
      <c r="J519" s="385">
        <v>9.1992558754583129</v>
      </c>
    </row>
    <row r="520" spans="1:10" x14ac:dyDescent="0.3">
      <c r="A520" s="383" t="s">
        <v>43</v>
      </c>
      <c r="B520" s="385">
        <v>1045.5105991999999</v>
      </c>
      <c r="C520" s="385">
        <v>945.79978950999998</v>
      </c>
      <c r="D520" s="385">
        <v>10.542485925235635</v>
      </c>
      <c r="E520" s="385">
        <v>1109.4095142000001</v>
      </c>
      <c r="F520" s="385">
        <v>1006.6665651</v>
      </c>
      <c r="G520" s="385">
        <v>10.206254251604552</v>
      </c>
      <c r="H520" s="385">
        <v>1069.0306313999999</v>
      </c>
      <c r="I520" s="385">
        <v>968.86121387000003</v>
      </c>
      <c r="J520" s="385">
        <v>10.338881988049152</v>
      </c>
    </row>
    <row r="521" spans="1:10" x14ac:dyDescent="0.3">
      <c r="A521" s="383" t="s">
        <v>44</v>
      </c>
      <c r="B521" s="385">
        <v>264.77661198999999</v>
      </c>
      <c r="C521" s="385">
        <v>269.39702369999998</v>
      </c>
      <c r="D521" s="385">
        <v>-1.7150938219515299</v>
      </c>
      <c r="E521" s="385">
        <v>55.665515216999999</v>
      </c>
      <c r="F521" s="385">
        <v>48.137401417</v>
      </c>
      <c r="G521" s="385">
        <v>15.638803878892805</v>
      </c>
      <c r="H521" s="385">
        <v>187.80660825000001</v>
      </c>
      <c r="I521" s="385">
        <v>185.56537668999999</v>
      </c>
      <c r="J521" s="385">
        <v>1.2077854177205527</v>
      </c>
    </row>
    <row r="522" spans="1:10" s="388" customFormat="1" x14ac:dyDescent="0.3">
      <c r="A522" s="387" t="s">
        <v>45</v>
      </c>
      <c r="B522" s="386">
        <v>1310.2872112</v>
      </c>
      <c r="C522" s="386">
        <v>1215.1968132</v>
      </c>
      <c r="D522" s="386">
        <v>7.8251026473314056</v>
      </c>
      <c r="E522" s="386">
        <v>1165.0750293999999</v>
      </c>
      <c r="F522" s="386">
        <v>1054.8039664999999</v>
      </c>
      <c r="G522" s="386">
        <v>10.454175979817016</v>
      </c>
      <c r="H522" s="386">
        <v>1256.8372396</v>
      </c>
      <c r="I522" s="386">
        <v>1154.4265906000001</v>
      </c>
      <c r="J522" s="386">
        <v>8.8711270022612041</v>
      </c>
    </row>
    <row r="523" spans="1:10" s="388" customFormat="1" x14ac:dyDescent="0.3">
      <c r="A523" s="393"/>
      <c r="B523" s="394"/>
      <c r="C523" s="394"/>
      <c r="D523" s="394"/>
      <c r="E523" s="394"/>
      <c r="F523" s="394"/>
      <c r="G523" s="394"/>
      <c r="H523" s="394"/>
      <c r="I523" s="394"/>
      <c r="J523" s="394"/>
    </row>
    <row r="524" spans="1:10" s="388" customFormat="1" x14ac:dyDescent="0.3">
      <c r="A524" s="389"/>
      <c r="B524" s="390"/>
      <c r="C524" s="390"/>
      <c r="D524" s="390"/>
      <c r="E524" s="390"/>
      <c r="F524" s="390"/>
      <c r="G524" s="390"/>
      <c r="H524" s="390"/>
      <c r="I524" s="390"/>
      <c r="J524" s="390"/>
    </row>
    <row r="525" spans="1:10" x14ac:dyDescent="0.3">
      <c r="A525" s="462" t="s">
        <v>46</v>
      </c>
      <c r="B525" s="457"/>
      <c r="C525" s="457"/>
      <c r="D525" s="457" t="s">
        <v>47</v>
      </c>
      <c r="E525" s="457"/>
      <c r="F525" s="457"/>
      <c r="G525" s="457" t="s">
        <v>47</v>
      </c>
      <c r="H525" s="457"/>
      <c r="I525" s="457"/>
      <c r="J525" s="457" t="s">
        <v>47</v>
      </c>
    </row>
    <row r="526" spans="1:10" x14ac:dyDescent="0.3">
      <c r="A526" s="383" t="s">
        <v>40</v>
      </c>
      <c r="B526" s="385">
        <v>8.7090859553000008</v>
      </c>
      <c r="C526" s="385">
        <v>8.2064357856000001</v>
      </c>
      <c r="D526" s="385">
        <v>6.1250728432191037</v>
      </c>
      <c r="E526" s="385">
        <v>9.9532250458</v>
      </c>
      <c r="F526" s="385">
        <v>9.6213407108000002</v>
      </c>
      <c r="G526" s="385">
        <v>3.4494603712293292</v>
      </c>
      <c r="H526" s="385">
        <v>9.2677881823000003</v>
      </c>
      <c r="I526" s="385">
        <v>8.8358643773000001</v>
      </c>
      <c r="J526" s="385">
        <v>4.8883027914014221</v>
      </c>
    </row>
    <row r="527" spans="1:10" x14ac:dyDescent="0.3">
      <c r="A527" s="383" t="s">
        <v>41</v>
      </c>
      <c r="B527" s="385">
        <v>7.6063399604999997</v>
      </c>
      <c r="C527" s="385">
        <v>7.5115463013000001</v>
      </c>
      <c r="D527" s="385">
        <v>1.2619726404880627</v>
      </c>
      <c r="E527" s="385">
        <v>7.8833910392000002</v>
      </c>
      <c r="F527" s="385">
        <v>7.8446643949999997</v>
      </c>
      <c r="G527" s="385">
        <v>0.49366859115966832</v>
      </c>
      <c r="H527" s="385">
        <v>7.739956136</v>
      </c>
      <c r="I527" s="385">
        <v>7.6741929095000003</v>
      </c>
      <c r="J527" s="385">
        <v>0.85693997108922115</v>
      </c>
    </row>
    <row r="528" spans="1:10" x14ac:dyDescent="0.3">
      <c r="A528" s="383" t="s">
        <v>42</v>
      </c>
      <c r="B528" s="385">
        <v>1258.4442945999999</v>
      </c>
      <c r="C528" s="385">
        <v>1177.0082244</v>
      </c>
      <c r="D528" s="385">
        <v>6.9189040918990363</v>
      </c>
      <c r="E528" s="385">
        <v>1142.2588183</v>
      </c>
      <c r="F528" s="385">
        <v>1055.7837677</v>
      </c>
      <c r="G528" s="385">
        <v>8.1906023984801291</v>
      </c>
      <c r="H528" s="385">
        <v>1201.3719645000001</v>
      </c>
      <c r="I528" s="385">
        <v>1116.5049762000001</v>
      </c>
      <c r="J528" s="385">
        <v>7.6011294270127649</v>
      </c>
    </row>
    <row r="529" spans="1:10" x14ac:dyDescent="0.3">
      <c r="A529" s="383" t="s">
        <v>43</v>
      </c>
      <c r="B529" s="385">
        <v>1239.9304807000001</v>
      </c>
      <c r="C529" s="385">
        <v>1160.0019215</v>
      </c>
      <c r="D529" s="385">
        <v>6.8903816208032209</v>
      </c>
      <c r="E529" s="385">
        <v>1121.7781566000001</v>
      </c>
      <c r="F529" s="385">
        <v>1033.0067908000001</v>
      </c>
      <c r="G529" s="385">
        <v>8.5934929557677009</v>
      </c>
      <c r="H529" s="385">
        <v>1181.8920006999999</v>
      </c>
      <c r="I529" s="385">
        <v>1096.6185241000001</v>
      </c>
      <c r="J529" s="385">
        <v>7.7760383146896261</v>
      </c>
    </row>
    <row r="530" spans="1:10" x14ac:dyDescent="0.3">
      <c r="A530" s="383" t="s">
        <v>44</v>
      </c>
      <c r="B530" s="385">
        <v>0.65345998419999995</v>
      </c>
      <c r="C530" s="385">
        <v>0.29966296260000003</v>
      </c>
      <c r="D530" s="385">
        <v>118.06498158141076</v>
      </c>
      <c r="E530" s="385">
        <v>2.3631479204999999</v>
      </c>
      <c r="F530" s="385">
        <v>5.0806734348999996</v>
      </c>
      <c r="G530" s="385">
        <v>-53.487506119422278</v>
      </c>
      <c r="H530" s="385">
        <v>1.493288484</v>
      </c>
      <c r="I530" s="385">
        <v>2.6858700975000001</v>
      </c>
      <c r="J530" s="385">
        <v>-44.402058558604587</v>
      </c>
    </row>
    <row r="531" spans="1:10" s="388" customFormat="1" x14ac:dyDescent="0.3">
      <c r="A531" s="387" t="s">
        <v>45</v>
      </c>
      <c r="B531" s="386">
        <v>1240.5839407000001</v>
      </c>
      <c r="C531" s="386">
        <v>1160.3015845</v>
      </c>
      <c r="D531" s="386">
        <v>6.919093903900464</v>
      </c>
      <c r="E531" s="386">
        <v>1124.1413044999999</v>
      </c>
      <c r="F531" s="386">
        <v>1038.0874642000001</v>
      </c>
      <c r="G531" s="386">
        <v>8.289652198653318</v>
      </c>
      <c r="H531" s="386">
        <v>1183.3852892</v>
      </c>
      <c r="I531" s="386">
        <v>1099.3043941999999</v>
      </c>
      <c r="J531" s="386">
        <v>7.6485544352971058</v>
      </c>
    </row>
    <row r="532" spans="1:10" x14ac:dyDescent="0.3">
      <c r="A532" s="384" t="s">
        <v>85</v>
      </c>
      <c r="B532" s="385"/>
      <c r="C532" s="385"/>
      <c r="D532" s="385" t="s">
        <v>47</v>
      </c>
      <c r="E532" s="385"/>
      <c r="F532" s="385"/>
      <c r="G532" s="385" t="s">
        <v>47</v>
      </c>
      <c r="H532" s="385"/>
      <c r="I532" s="385"/>
      <c r="J532" s="385" t="s">
        <v>47</v>
      </c>
    </row>
    <row r="533" spans="1:10" x14ac:dyDescent="0.3">
      <c r="A533" s="461" t="s">
        <v>39</v>
      </c>
      <c r="B533" s="386"/>
      <c r="C533" s="386"/>
      <c r="D533" s="386" t="s">
        <v>47</v>
      </c>
      <c r="E533" s="386"/>
      <c r="F533" s="386"/>
      <c r="G533" s="386" t="s">
        <v>47</v>
      </c>
      <c r="H533" s="386"/>
      <c r="I533" s="386"/>
      <c r="J533" s="386" t="s">
        <v>47</v>
      </c>
    </row>
    <row r="534" spans="1:10" x14ac:dyDescent="0.3">
      <c r="A534" s="383" t="s">
        <v>40</v>
      </c>
      <c r="B534" s="385">
        <v>1.1967863112999999</v>
      </c>
      <c r="C534" s="385">
        <v>1.3197351805999999</v>
      </c>
      <c r="D534" s="385">
        <v>-9.3161772988504374</v>
      </c>
      <c r="E534" s="385">
        <v>0.39456272390000002</v>
      </c>
      <c r="F534" s="385">
        <v>0.4373491565</v>
      </c>
      <c r="G534" s="385">
        <v>-9.7831291004216165</v>
      </c>
      <c r="H534" s="385">
        <v>0.84653072129999996</v>
      </c>
      <c r="I534" s="385">
        <v>0.94134432040000005</v>
      </c>
      <c r="J534" s="385">
        <v>-10.072148633107114</v>
      </c>
    </row>
    <row r="535" spans="1:10" x14ac:dyDescent="0.3">
      <c r="A535" s="383" t="s">
        <v>41</v>
      </c>
      <c r="B535" s="385">
        <v>4.5811084826000004</v>
      </c>
      <c r="C535" s="385">
        <v>4.5874903475000002</v>
      </c>
      <c r="D535" s="385">
        <v>-0.13911451396246832</v>
      </c>
      <c r="E535" s="385">
        <v>4.3492063492000002</v>
      </c>
      <c r="F535" s="385">
        <v>4.4130184332000004</v>
      </c>
      <c r="G535" s="385">
        <v>-1.4459963167144152</v>
      </c>
      <c r="H535" s="385">
        <v>4.5339165545000002</v>
      </c>
      <c r="I535" s="385">
        <v>4.5506028497999997</v>
      </c>
      <c r="J535" s="385">
        <v>-0.36668318134448485</v>
      </c>
    </row>
    <row r="536" spans="1:10" x14ac:dyDescent="0.3">
      <c r="A536" s="383" t="s">
        <v>42</v>
      </c>
      <c r="B536" s="385">
        <v>2065.9290627</v>
      </c>
      <c r="C536" s="385">
        <v>1961.0898202000001</v>
      </c>
      <c r="D536" s="385">
        <v>5.3459684212377345</v>
      </c>
      <c r="E536" s="385">
        <v>2508.0884307000001</v>
      </c>
      <c r="F536" s="385">
        <v>1793.34112</v>
      </c>
      <c r="G536" s="385">
        <v>39.855624941003988</v>
      </c>
      <c r="H536" s="385">
        <v>2152.2424774999999</v>
      </c>
      <c r="I536" s="385">
        <v>1926.6960615999999</v>
      </c>
      <c r="J536" s="385">
        <v>11.706382775947443</v>
      </c>
    </row>
    <row r="537" spans="1:10" x14ac:dyDescent="0.3">
      <c r="A537" s="383" t="s">
        <v>43</v>
      </c>
      <c r="B537" s="385">
        <v>1911.5451426</v>
      </c>
      <c r="C537" s="385">
        <v>1806.5615347999999</v>
      </c>
      <c r="D537" s="385">
        <v>5.8112389629519257</v>
      </c>
      <c r="E537" s="385">
        <v>1765.6192245</v>
      </c>
      <c r="F537" s="385">
        <v>1723.3659992</v>
      </c>
      <c r="G537" s="385">
        <v>2.4517847816200478</v>
      </c>
      <c r="H537" s="385">
        <v>1883.0591142000001</v>
      </c>
      <c r="I537" s="385">
        <v>1789.5038337999999</v>
      </c>
      <c r="J537" s="385">
        <v>5.2280011158923445</v>
      </c>
    </row>
    <row r="538" spans="1:10" x14ac:dyDescent="0.3">
      <c r="A538" s="383" t="s">
        <v>44</v>
      </c>
      <c r="B538" s="385">
        <v>62.797629376000003</v>
      </c>
      <c r="C538" s="385">
        <v>66.364944452000003</v>
      </c>
      <c r="D538" s="385">
        <v>-5.3753003267864479</v>
      </c>
      <c r="E538" s="385">
        <v>30.414504258000001</v>
      </c>
      <c r="F538" s="385">
        <v>14.771429317000001</v>
      </c>
      <c r="G538" s="385">
        <v>105.90088883948994</v>
      </c>
      <c r="H538" s="385">
        <v>56.476157270999998</v>
      </c>
      <c r="I538" s="385">
        <v>55.786651411999998</v>
      </c>
      <c r="J538" s="385">
        <v>1.2359692534828826</v>
      </c>
    </row>
    <row r="539" spans="1:10" s="388" customFormat="1" x14ac:dyDescent="0.3">
      <c r="A539" s="387" t="s">
        <v>45</v>
      </c>
      <c r="B539" s="386">
        <v>1974.3427718999999</v>
      </c>
      <c r="C539" s="386">
        <v>1872.9264793</v>
      </c>
      <c r="D539" s="386">
        <v>5.414857108427662</v>
      </c>
      <c r="E539" s="386">
        <v>1796.0337287</v>
      </c>
      <c r="F539" s="386">
        <v>1738.1374284999999</v>
      </c>
      <c r="G539" s="386">
        <v>3.3309391565179203</v>
      </c>
      <c r="H539" s="386">
        <v>1939.5352714999999</v>
      </c>
      <c r="I539" s="386">
        <v>1845.2904851999999</v>
      </c>
      <c r="J539" s="386">
        <v>5.1073143798162191</v>
      </c>
    </row>
    <row r="540" spans="1:10" x14ac:dyDescent="0.3">
      <c r="A540" s="461" t="s">
        <v>46</v>
      </c>
      <c r="B540" s="386"/>
      <c r="C540" s="386"/>
      <c r="D540" s="386" t="s">
        <v>47</v>
      </c>
      <c r="E540" s="386"/>
      <c r="F540" s="386"/>
      <c r="G540" s="386" t="s">
        <v>47</v>
      </c>
      <c r="H540" s="386"/>
      <c r="I540" s="386"/>
      <c r="J540" s="386" t="s">
        <v>47</v>
      </c>
    </row>
    <row r="541" spans="1:10" x14ac:dyDescent="0.3">
      <c r="A541" s="383" t="s">
        <v>40</v>
      </c>
      <c r="B541" s="385">
        <v>0.26449610369999998</v>
      </c>
      <c r="C541" s="385">
        <v>0.3377711296</v>
      </c>
      <c r="D541" s="385">
        <v>-21.693691224224754</v>
      </c>
      <c r="E541" s="385">
        <v>0.13721349820000001</v>
      </c>
      <c r="F541" s="385">
        <v>0.15635771679999999</v>
      </c>
      <c r="G541" s="385">
        <v>-12.243859140312018</v>
      </c>
      <c r="H541" s="385">
        <v>0.20828218940000001</v>
      </c>
      <c r="I541" s="385">
        <v>0.25806405170000002</v>
      </c>
      <c r="J541" s="385">
        <v>-19.290506357650894</v>
      </c>
    </row>
    <row r="542" spans="1:10" x14ac:dyDescent="0.3">
      <c r="A542" s="383" t="s">
        <v>41</v>
      </c>
      <c r="B542" s="385">
        <v>8.8279483036999995</v>
      </c>
      <c r="C542" s="385">
        <v>10.019423559</v>
      </c>
      <c r="D542" s="385">
        <v>-11.891654727279711</v>
      </c>
      <c r="E542" s="385">
        <v>7.5255905511999996</v>
      </c>
      <c r="F542" s="385">
        <v>9.3187919462999993</v>
      </c>
      <c r="G542" s="385">
        <v>-19.242852565369116</v>
      </c>
      <c r="H542" s="385">
        <v>8.4490263459000001</v>
      </c>
      <c r="I542" s="385">
        <v>9.8289233577000008</v>
      </c>
      <c r="J542" s="385">
        <v>-14.039147133230889</v>
      </c>
    </row>
    <row r="543" spans="1:10" x14ac:dyDescent="0.3">
      <c r="A543" s="383" t="s">
        <v>42</v>
      </c>
      <c r="B543" s="385">
        <v>852.10702991999995</v>
      </c>
      <c r="C543" s="385">
        <v>788.99659621000001</v>
      </c>
      <c r="D543" s="385">
        <v>7.9988220498231843</v>
      </c>
      <c r="E543" s="385">
        <v>1013.564057</v>
      </c>
      <c r="F543" s="385">
        <v>774.55232624999996</v>
      </c>
      <c r="G543" s="385">
        <v>30.858048275082584</v>
      </c>
      <c r="H543" s="385">
        <v>893.94882862999998</v>
      </c>
      <c r="I543" s="385">
        <v>785.27306521000003</v>
      </c>
      <c r="J543" s="385">
        <v>13.839232266413926</v>
      </c>
    </row>
    <row r="544" spans="1:10" x14ac:dyDescent="0.3">
      <c r="A544" s="383" t="s">
        <v>43</v>
      </c>
      <c r="B544" s="385">
        <v>839.70452282999997</v>
      </c>
      <c r="C544" s="385">
        <v>777.64898880999999</v>
      </c>
      <c r="D544" s="385">
        <v>7.9798900163119413</v>
      </c>
      <c r="E544" s="385">
        <v>999.24017787000002</v>
      </c>
      <c r="F544" s="385">
        <v>762.73983254999996</v>
      </c>
      <c r="G544" s="385">
        <v>31.00668605824999</v>
      </c>
      <c r="H544" s="385">
        <v>881.04839546999995</v>
      </c>
      <c r="I544" s="385">
        <v>773.80561662000002</v>
      </c>
      <c r="J544" s="385">
        <v>13.859136784046466</v>
      </c>
    </row>
    <row r="545" spans="1:10" x14ac:dyDescent="0.3">
      <c r="A545" s="383" t="s">
        <v>44</v>
      </c>
      <c r="B545" s="385">
        <v>-8.4902550000000004E-3</v>
      </c>
      <c r="C545" s="385">
        <v>4.5310487099999998E-2</v>
      </c>
      <c r="D545" s="385">
        <v>-118.737946871465</v>
      </c>
      <c r="E545" s="385">
        <v>0.27343709129999999</v>
      </c>
      <c r="F545" s="385">
        <v>0.53357760170000001</v>
      </c>
      <c r="G545" s="385">
        <v>-48.754016205174608</v>
      </c>
      <c r="H545" s="385">
        <v>6.4571583500000002E-2</v>
      </c>
      <c r="I545" s="385">
        <v>0.17117892779999999</v>
      </c>
      <c r="J545" s="385">
        <v>-62.278310578365478</v>
      </c>
    </row>
    <row r="546" spans="1:10" s="388" customFormat="1" x14ac:dyDescent="0.3">
      <c r="A546" s="387" t="s">
        <v>45</v>
      </c>
      <c r="B546" s="386">
        <v>839.69603257000006</v>
      </c>
      <c r="C546" s="386">
        <v>777.69429929</v>
      </c>
      <c r="D546" s="386">
        <v>7.9725071067905384</v>
      </c>
      <c r="E546" s="386">
        <v>999.51361496000004</v>
      </c>
      <c r="F546" s="386">
        <v>763.27341015000002</v>
      </c>
      <c r="G546" s="386">
        <v>30.950928156081538</v>
      </c>
      <c r="H546" s="386">
        <v>881.11296705999996</v>
      </c>
      <c r="I546" s="386">
        <v>773.97679554000001</v>
      </c>
      <c r="J546" s="386">
        <v>13.842297616332488</v>
      </c>
    </row>
    <row r="547" spans="1:10" x14ac:dyDescent="0.3">
      <c r="A547" s="384" t="s">
        <v>86</v>
      </c>
      <c r="B547" s="385"/>
      <c r="C547" s="385"/>
      <c r="D547" s="385" t="s">
        <v>47</v>
      </c>
      <c r="E547" s="385"/>
      <c r="F547" s="385"/>
      <c r="G547" s="385" t="s">
        <v>47</v>
      </c>
      <c r="H547" s="385"/>
      <c r="I547" s="385"/>
      <c r="J547" s="385" t="s">
        <v>47</v>
      </c>
    </row>
    <row r="548" spans="1:10" x14ac:dyDescent="0.3">
      <c r="A548" s="461" t="s">
        <v>39</v>
      </c>
      <c r="B548" s="386"/>
      <c r="C548" s="386"/>
      <c r="D548" s="386" t="s">
        <v>47</v>
      </c>
      <c r="E548" s="386"/>
      <c r="F548" s="386"/>
      <c r="G548" s="386" t="s">
        <v>47</v>
      </c>
      <c r="H548" s="386"/>
      <c r="I548" s="386"/>
      <c r="J548" s="386" t="s">
        <v>47</v>
      </c>
    </row>
    <row r="549" spans="1:10" x14ac:dyDescent="0.3">
      <c r="A549" s="383" t="s">
        <v>40</v>
      </c>
      <c r="B549" s="385">
        <v>0.83561622980000005</v>
      </c>
      <c r="C549" s="385">
        <v>0.7310824762</v>
      </c>
      <c r="D549" s="385">
        <v>14.298489842533591</v>
      </c>
      <c r="E549" s="385">
        <v>0.43557978359999999</v>
      </c>
      <c r="F549" s="385">
        <v>0.36675878569999998</v>
      </c>
      <c r="G549" s="385">
        <v>18.764648750989686</v>
      </c>
      <c r="H549" s="385">
        <v>0.66145176500000002</v>
      </c>
      <c r="I549" s="385">
        <v>0.57238611090000002</v>
      </c>
      <c r="J549" s="385">
        <v>15.560414972326342</v>
      </c>
    </row>
    <row r="550" spans="1:10" x14ac:dyDescent="0.3">
      <c r="A550" s="383" t="s">
        <v>41</v>
      </c>
      <c r="B550" s="385">
        <v>4.6530266343999998</v>
      </c>
      <c r="C550" s="385">
        <v>4.7163179916000004</v>
      </c>
      <c r="D550" s="385">
        <v>-1.34196543389834</v>
      </c>
      <c r="E550" s="385">
        <v>4.463253012</v>
      </c>
      <c r="F550" s="385">
        <v>4.8495634654000002</v>
      </c>
      <c r="G550" s="385">
        <v>-7.9658809737452652</v>
      </c>
      <c r="H550" s="385">
        <v>4.5986183073999998</v>
      </c>
      <c r="I550" s="385">
        <v>4.7554197872000001</v>
      </c>
      <c r="J550" s="385">
        <v>-3.2973215155906455</v>
      </c>
    </row>
    <row r="551" spans="1:10" x14ac:dyDescent="0.3">
      <c r="A551" s="383" t="s">
        <v>42</v>
      </c>
      <c r="B551" s="385">
        <v>1289.0202185999999</v>
      </c>
      <c r="C551" s="385">
        <v>1301.4996705999999</v>
      </c>
      <c r="D551" s="385">
        <v>-0.95885172174088318</v>
      </c>
      <c r="E551" s="385">
        <v>1071.7315549</v>
      </c>
      <c r="F551" s="385">
        <v>1226.5676180999999</v>
      </c>
      <c r="G551" s="385">
        <v>-12.623524452720092</v>
      </c>
      <c r="H551" s="385">
        <v>1228.5570732000001</v>
      </c>
      <c r="I551" s="385">
        <v>1279.0750218000001</v>
      </c>
      <c r="J551" s="385">
        <v>-3.9495688477215185</v>
      </c>
    </row>
    <row r="552" spans="1:10" x14ac:dyDescent="0.3">
      <c r="A552" s="383" t="s">
        <v>43</v>
      </c>
      <c r="B552" s="385">
        <v>1082.0781178</v>
      </c>
      <c r="C552" s="385">
        <v>1098.7607381</v>
      </c>
      <c r="D552" s="385">
        <v>-1.5183123788030439</v>
      </c>
      <c r="E552" s="385">
        <v>1001.0474976</v>
      </c>
      <c r="F552" s="385">
        <v>1142.2264146</v>
      </c>
      <c r="G552" s="385">
        <v>-12.359976550659601</v>
      </c>
      <c r="H552" s="385">
        <v>1059.5303876</v>
      </c>
      <c r="I552" s="385">
        <v>1111.7685564999999</v>
      </c>
      <c r="J552" s="385">
        <v>-4.6986550028409564</v>
      </c>
    </row>
    <row r="553" spans="1:10" x14ac:dyDescent="0.3">
      <c r="A553" s="383" t="s">
        <v>44</v>
      </c>
      <c r="B553" s="385">
        <v>96.736905343999993</v>
      </c>
      <c r="C553" s="385">
        <v>91.930720960000002</v>
      </c>
      <c r="D553" s="385">
        <v>5.2280503555402369</v>
      </c>
      <c r="E553" s="385">
        <v>19.747322176000001</v>
      </c>
      <c r="F553" s="385">
        <v>18.879727185</v>
      </c>
      <c r="G553" s="385">
        <v>4.5953788553115826</v>
      </c>
      <c r="H553" s="385">
        <v>75.313641552999997</v>
      </c>
      <c r="I553" s="385">
        <v>70.069009905000001</v>
      </c>
      <c r="J553" s="385">
        <v>7.4849518426344241</v>
      </c>
    </row>
    <row r="554" spans="1:10" s="388" customFormat="1" x14ac:dyDescent="0.3">
      <c r="A554" s="387" t="s">
        <v>45</v>
      </c>
      <c r="B554" s="386">
        <v>1178.8150232</v>
      </c>
      <c r="C554" s="386">
        <v>1190.6914591</v>
      </c>
      <c r="D554" s="386">
        <v>-0.99744025282392235</v>
      </c>
      <c r="E554" s="386">
        <v>1020.7948198</v>
      </c>
      <c r="F554" s="386">
        <v>1161.1061417999999</v>
      </c>
      <c r="G554" s="386">
        <v>-12.084280407171288</v>
      </c>
      <c r="H554" s="386">
        <v>1134.8440290999999</v>
      </c>
      <c r="I554" s="386">
        <v>1181.8375664</v>
      </c>
      <c r="J554" s="386">
        <v>-3.9763110122778778</v>
      </c>
    </row>
    <row r="555" spans="1:10" x14ac:dyDescent="0.3">
      <c r="A555" s="461" t="s">
        <v>46</v>
      </c>
      <c r="B555" s="386"/>
      <c r="C555" s="386"/>
      <c r="D555" s="386" t="s">
        <v>47</v>
      </c>
      <c r="E555" s="386"/>
      <c r="F555" s="386"/>
      <c r="G555" s="386" t="s">
        <v>47</v>
      </c>
      <c r="H555" s="386"/>
      <c r="I555" s="386"/>
      <c r="J555" s="386" t="s">
        <v>47</v>
      </c>
    </row>
    <row r="556" spans="1:10" x14ac:dyDescent="0.3">
      <c r="A556" s="383" t="s">
        <v>40</v>
      </c>
      <c r="B556" s="385">
        <v>0.44001945479999999</v>
      </c>
      <c r="C556" s="385">
        <v>0.361852377</v>
      </c>
      <c r="D556" s="385">
        <v>21.601924643429939</v>
      </c>
      <c r="E556" s="385">
        <v>0.28349015020000001</v>
      </c>
      <c r="F556" s="385">
        <v>0.2265223821</v>
      </c>
      <c r="G556" s="385">
        <v>25.148847355336024</v>
      </c>
      <c r="H556" s="385">
        <v>0.37064209440000001</v>
      </c>
      <c r="I556" s="385">
        <v>0.30231124240000001</v>
      </c>
      <c r="J556" s="385">
        <v>22.602815382429185</v>
      </c>
    </row>
    <row r="557" spans="1:10" x14ac:dyDescent="0.3">
      <c r="A557" s="383" t="s">
        <v>41</v>
      </c>
      <c r="B557" s="385">
        <v>13.681124881000001</v>
      </c>
      <c r="C557" s="385">
        <v>13.524590163999999</v>
      </c>
      <c r="D557" s="385">
        <v>1.1574082105398453</v>
      </c>
      <c r="E557" s="385">
        <v>15.894981413</v>
      </c>
      <c r="F557" s="385">
        <v>16.581986143000002</v>
      </c>
      <c r="G557" s="385">
        <v>-4.143078664252875</v>
      </c>
      <c r="H557" s="385">
        <v>14.43163201</v>
      </c>
      <c r="I557" s="385">
        <v>14.553224553</v>
      </c>
      <c r="J557" s="385">
        <v>-0.83550241774380529</v>
      </c>
    </row>
    <row r="558" spans="1:10" x14ac:dyDescent="0.3">
      <c r="A558" s="383" t="s">
        <v>42</v>
      </c>
      <c r="B558" s="385">
        <v>964.05623872000001</v>
      </c>
      <c r="C558" s="385">
        <v>1012.1377753</v>
      </c>
      <c r="D558" s="385">
        <v>-4.7504932385068361</v>
      </c>
      <c r="E558" s="385">
        <v>915.51106226000002</v>
      </c>
      <c r="F558" s="385">
        <v>1123.3061156000001</v>
      </c>
      <c r="G558" s="385">
        <v>-18.498524173796472</v>
      </c>
      <c r="H558" s="385">
        <v>945.92915954</v>
      </c>
      <c r="I558" s="385">
        <v>1054.753295</v>
      </c>
      <c r="J558" s="385">
        <v>-10.317496610427746</v>
      </c>
    </row>
    <row r="559" spans="1:10" x14ac:dyDescent="0.3">
      <c r="A559" s="383" t="s">
        <v>43</v>
      </c>
      <c r="B559" s="385">
        <v>945.04084624999996</v>
      </c>
      <c r="C559" s="385">
        <v>986.00485498</v>
      </c>
      <c r="D559" s="385">
        <v>-4.1545443232965606</v>
      </c>
      <c r="E559" s="385">
        <v>900.62920842000005</v>
      </c>
      <c r="F559" s="385">
        <v>1102.5681420999999</v>
      </c>
      <c r="G559" s="385">
        <v>-18.315324556301626</v>
      </c>
      <c r="H559" s="385">
        <v>928.45725680999999</v>
      </c>
      <c r="I559" s="385">
        <v>1030.6884855999999</v>
      </c>
      <c r="J559" s="385">
        <v>-9.9187320144056521</v>
      </c>
    </row>
    <row r="560" spans="1:10" x14ac:dyDescent="0.3">
      <c r="A560" s="383" t="s">
        <v>44</v>
      </c>
      <c r="B560" s="385">
        <v>0.50522558620000002</v>
      </c>
      <c r="C560" s="385">
        <v>0.30935324679999998</v>
      </c>
      <c r="D560" s="385">
        <v>63.316723333643729</v>
      </c>
      <c r="E560" s="385">
        <v>8.2339666800000003E-2</v>
      </c>
      <c r="F560" s="385">
        <v>5.5894150400000002E-2</v>
      </c>
      <c r="G560" s="385">
        <v>47.31356718144157</v>
      </c>
      <c r="H560" s="385">
        <v>0.34731728080000002</v>
      </c>
      <c r="I560" s="385">
        <v>0.21219167110000001</v>
      </c>
      <c r="J560" s="385">
        <v>63.68092065042417</v>
      </c>
    </row>
    <row r="561" spans="1:10" s="388" customFormat="1" x14ac:dyDescent="0.3">
      <c r="A561" s="387" t="s">
        <v>45</v>
      </c>
      <c r="B561" s="386">
        <v>945.54607183999997</v>
      </c>
      <c r="C561" s="386">
        <v>986.31420822999996</v>
      </c>
      <c r="D561" s="386">
        <v>-4.1333822477484965</v>
      </c>
      <c r="E561" s="386">
        <v>900.71154808999995</v>
      </c>
      <c r="F561" s="386">
        <v>1102.6240362000001</v>
      </c>
      <c r="G561" s="386">
        <v>-18.311997696500072</v>
      </c>
      <c r="H561" s="386">
        <v>928.80457408999996</v>
      </c>
      <c r="I561" s="386">
        <v>1030.9006773000001</v>
      </c>
      <c r="J561" s="386">
        <v>-9.9035829016425598</v>
      </c>
    </row>
    <row r="562" spans="1:10" s="388" customFormat="1" x14ac:dyDescent="0.3">
      <c r="A562" s="393"/>
      <c r="B562" s="394"/>
      <c r="C562" s="394"/>
      <c r="D562" s="394"/>
      <c r="E562" s="394"/>
      <c r="F562" s="394"/>
      <c r="G562" s="394"/>
      <c r="H562" s="394"/>
      <c r="I562" s="394"/>
      <c r="J562" s="394"/>
    </row>
    <row r="563" spans="1:10" s="388" customFormat="1" x14ac:dyDescent="0.3">
      <c r="A563" s="389"/>
      <c r="B563" s="390"/>
      <c r="C563" s="390"/>
      <c r="D563" s="390"/>
      <c r="E563" s="390"/>
      <c r="F563" s="390"/>
      <c r="G563" s="390"/>
      <c r="H563" s="390"/>
      <c r="I563" s="390"/>
      <c r="J563" s="390"/>
    </row>
    <row r="564" spans="1:10" x14ac:dyDescent="0.3">
      <c r="A564" s="391"/>
      <c r="B564" s="392"/>
      <c r="C564" s="392"/>
      <c r="D564" s="392"/>
      <c r="E564" s="392"/>
      <c r="F564" s="392"/>
      <c r="G564" s="392"/>
      <c r="H564" s="392"/>
      <c r="I564" s="392"/>
      <c r="J564" s="392"/>
    </row>
    <row r="565" spans="1:10" x14ac:dyDescent="0.3">
      <c r="A565" s="455" t="s">
        <v>87</v>
      </c>
      <c r="B565" s="458"/>
      <c r="C565" s="458"/>
      <c r="D565" s="458" t="s">
        <v>47</v>
      </c>
      <c r="E565" s="458"/>
      <c r="F565" s="458"/>
      <c r="G565" s="458" t="s">
        <v>47</v>
      </c>
      <c r="H565" s="458"/>
      <c r="I565" s="458"/>
      <c r="J565" s="458" t="s">
        <v>47</v>
      </c>
    </row>
    <row r="566" spans="1:10" x14ac:dyDescent="0.3">
      <c r="A566" s="461" t="s">
        <v>39</v>
      </c>
      <c r="B566" s="386"/>
      <c r="C566" s="386"/>
      <c r="D566" s="386" t="s">
        <v>47</v>
      </c>
      <c r="E566" s="386"/>
      <c r="F566" s="386"/>
      <c r="G566" s="386" t="s">
        <v>47</v>
      </c>
      <c r="H566" s="386"/>
      <c r="I566" s="386"/>
      <c r="J566" s="386" t="s">
        <v>47</v>
      </c>
    </row>
    <row r="567" spans="1:10" x14ac:dyDescent="0.3">
      <c r="A567" s="383" t="s">
        <v>40</v>
      </c>
      <c r="B567" s="385" t="s">
        <v>182</v>
      </c>
      <c r="C567" s="385" t="s">
        <v>182</v>
      </c>
      <c r="D567" s="385">
        <v>-100</v>
      </c>
      <c r="E567" s="385" t="s">
        <v>182</v>
      </c>
      <c r="F567" s="385" t="s">
        <v>182</v>
      </c>
      <c r="G567" s="385" t="s">
        <v>182</v>
      </c>
      <c r="H567" s="385" t="s">
        <v>182</v>
      </c>
      <c r="I567" s="385" t="s">
        <v>182</v>
      </c>
      <c r="J567" s="385">
        <v>-100</v>
      </c>
    </row>
    <row r="568" spans="1:10" x14ac:dyDescent="0.3">
      <c r="A568" s="383" t="s">
        <v>41</v>
      </c>
      <c r="B568" s="385" t="s">
        <v>182</v>
      </c>
      <c r="C568" s="385">
        <v>1</v>
      </c>
      <c r="D568" s="385">
        <v>-100</v>
      </c>
      <c r="E568" s="385" t="s">
        <v>182</v>
      </c>
      <c r="F568" s="385" t="s">
        <v>182</v>
      </c>
      <c r="G568" s="385" t="s">
        <v>182</v>
      </c>
      <c r="H568" s="385" t="s">
        <v>182</v>
      </c>
      <c r="I568" s="385">
        <v>1</v>
      </c>
      <c r="J568" s="385">
        <v>-100</v>
      </c>
    </row>
    <row r="569" spans="1:10" x14ac:dyDescent="0.3">
      <c r="A569" s="383" t="s">
        <v>42</v>
      </c>
      <c r="B569" s="385" t="s">
        <v>182</v>
      </c>
      <c r="C569" s="385">
        <v>450</v>
      </c>
      <c r="D569" s="385">
        <v>-100</v>
      </c>
      <c r="E569" s="385" t="s">
        <v>182</v>
      </c>
      <c r="F569" s="385" t="s">
        <v>182</v>
      </c>
      <c r="G569" s="385" t="s">
        <v>182</v>
      </c>
      <c r="H569" s="385" t="s">
        <v>182</v>
      </c>
      <c r="I569" s="385">
        <v>450</v>
      </c>
      <c r="J569" s="385">
        <v>-100</v>
      </c>
    </row>
    <row r="570" spans="1:10" x14ac:dyDescent="0.3">
      <c r="A570" s="383" t="s">
        <v>43</v>
      </c>
      <c r="B570" s="385" t="s">
        <v>182</v>
      </c>
      <c r="C570" s="385">
        <v>302.2</v>
      </c>
      <c r="D570" s="385">
        <v>-100</v>
      </c>
      <c r="E570" s="385" t="s">
        <v>182</v>
      </c>
      <c r="F570" s="385" t="s">
        <v>182</v>
      </c>
      <c r="G570" s="385" t="s">
        <v>182</v>
      </c>
      <c r="H570" s="385" t="s">
        <v>182</v>
      </c>
      <c r="I570" s="385">
        <v>302.2</v>
      </c>
      <c r="J570" s="385">
        <v>-100</v>
      </c>
    </row>
    <row r="571" spans="1:10" x14ac:dyDescent="0.3">
      <c r="A571" s="383" t="s">
        <v>44</v>
      </c>
      <c r="B571" s="385" t="s">
        <v>182</v>
      </c>
      <c r="C571" s="385" t="s">
        <v>182</v>
      </c>
      <c r="D571" s="385" t="s">
        <v>182</v>
      </c>
      <c r="E571" s="385" t="s">
        <v>182</v>
      </c>
      <c r="F571" s="385" t="s">
        <v>182</v>
      </c>
      <c r="G571" s="385" t="s">
        <v>182</v>
      </c>
      <c r="H571" s="385" t="s">
        <v>182</v>
      </c>
      <c r="I571" s="385" t="s">
        <v>182</v>
      </c>
      <c r="J571" s="385" t="s">
        <v>182</v>
      </c>
    </row>
    <row r="572" spans="1:10" s="388" customFormat="1" x14ac:dyDescent="0.3">
      <c r="A572" s="387" t="s">
        <v>45</v>
      </c>
      <c r="B572" s="386" t="s">
        <v>182</v>
      </c>
      <c r="C572" s="386">
        <v>302.2</v>
      </c>
      <c r="D572" s="386">
        <v>-100</v>
      </c>
      <c r="E572" s="386" t="s">
        <v>182</v>
      </c>
      <c r="F572" s="386" t="s">
        <v>182</v>
      </c>
      <c r="G572" s="386" t="s">
        <v>182</v>
      </c>
      <c r="H572" s="386" t="s">
        <v>182</v>
      </c>
      <c r="I572" s="386">
        <v>302.2</v>
      </c>
      <c r="J572" s="386">
        <v>-100</v>
      </c>
    </row>
    <row r="573" spans="1:10" x14ac:dyDescent="0.3">
      <c r="A573" s="384" t="s">
        <v>88</v>
      </c>
      <c r="B573" s="385"/>
      <c r="C573" s="385"/>
      <c r="D573" s="385" t="s">
        <v>47</v>
      </c>
      <c r="E573" s="385"/>
      <c r="F573" s="385"/>
      <c r="G573" s="385" t="s">
        <v>47</v>
      </c>
      <c r="H573" s="385"/>
      <c r="I573" s="385"/>
      <c r="J573" s="385" t="s">
        <v>47</v>
      </c>
    </row>
    <row r="574" spans="1:10" x14ac:dyDescent="0.3">
      <c r="A574" s="461" t="s">
        <v>39</v>
      </c>
      <c r="B574" s="386"/>
      <c r="C574" s="386"/>
      <c r="D574" s="386" t="s">
        <v>47</v>
      </c>
      <c r="E574" s="386"/>
      <c r="F574" s="386"/>
      <c r="G574" s="386" t="s">
        <v>47</v>
      </c>
      <c r="H574" s="386"/>
      <c r="I574" s="386"/>
      <c r="J574" s="386" t="s">
        <v>47</v>
      </c>
    </row>
    <row r="575" spans="1:10" x14ac:dyDescent="0.3">
      <c r="A575" s="383" t="s">
        <v>40</v>
      </c>
      <c r="B575" s="385">
        <v>1.3804635949999999</v>
      </c>
      <c r="C575" s="385">
        <v>1.3197461773000001</v>
      </c>
      <c r="D575" s="385">
        <v>4.600689037358574</v>
      </c>
      <c r="E575" s="385">
        <v>0.53971572000000001</v>
      </c>
      <c r="F575" s="385">
        <v>0.52001597700000002</v>
      </c>
      <c r="G575" s="385">
        <v>3.7882957199986134</v>
      </c>
      <c r="H575" s="385">
        <v>1.0135470786</v>
      </c>
      <c r="I575" s="385">
        <v>0.97951708790000003</v>
      </c>
      <c r="J575" s="385">
        <v>3.4741599835646841</v>
      </c>
    </row>
    <row r="576" spans="1:10" x14ac:dyDescent="0.3">
      <c r="A576" s="383" t="s">
        <v>41</v>
      </c>
      <c r="B576" s="385">
        <v>1.933245111</v>
      </c>
      <c r="C576" s="385">
        <v>1.9523515806</v>
      </c>
      <c r="D576" s="385">
        <v>-0.97863877540582678</v>
      </c>
      <c r="E576" s="385">
        <v>1.9140359398</v>
      </c>
      <c r="F576" s="385">
        <v>1.9465994961999999</v>
      </c>
      <c r="G576" s="385">
        <v>-1.6728431535900423</v>
      </c>
      <c r="H576" s="385">
        <v>1.9287810383999999</v>
      </c>
      <c r="I576" s="385">
        <v>1.9510035419</v>
      </c>
      <c r="J576" s="385">
        <v>-1.1390293775868088</v>
      </c>
    </row>
    <row r="577" spans="1:10" x14ac:dyDescent="0.3">
      <c r="A577" s="383" t="s">
        <v>42</v>
      </c>
      <c r="B577" s="385">
        <v>922.11424170999999</v>
      </c>
      <c r="C577" s="385">
        <v>890.16454544999999</v>
      </c>
      <c r="D577" s="385">
        <v>3.5891899338507782</v>
      </c>
      <c r="E577" s="385">
        <v>743.01895204000004</v>
      </c>
      <c r="F577" s="385">
        <v>713.06334627000001</v>
      </c>
      <c r="G577" s="385">
        <v>4.2009739985509498</v>
      </c>
      <c r="H577" s="385">
        <v>880.81196910000006</v>
      </c>
      <c r="I577" s="385">
        <v>848.75340876999996</v>
      </c>
      <c r="J577" s="385">
        <v>3.7771347954241419</v>
      </c>
    </row>
    <row r="578" spans="1:10" x14ac:dyDescent="0.3">
      <c r="A578" s="383" t="s">
        <v>43</v>
      </c>
      <c r="B578" s="385">
        <v>486.15458776999998</v>
      </c>
      <c r="C578" s="385">
        <v>477.54465761</v>
      </c>
      <c r="D578" s="385">
        <v>1.8029581156013164</v>
      </c>
      <c r="E578" s="385">
        <v>542.00318192999998</v>
      </c>
      <c r="F578" s="385">
        <v>512.01434005999999</v>
      </c>
      <c r="G578" s="385">
        <v>5.8570316344041862</v>
      </c>
      <c r="H578" s="385">
        <v>499.03417753999997</v>
      </c>
      <c r="I578" s="385">
        <v>485.60461845999998</v>
      </c>
      <c r="J578" s="385">
        <v>2.7655336398136443</v>
      </c>
    </row>
    <row r="579" spans="1:10" x14ac:dyDescent="0.3">
      <c r="A579" s="383" t="s">
        <v>44</v>
      </c>
      <c r="B579" s="385">
        <v>221.00398159</v>
      </c>
      <c r="C579" s="385">
        <v>199.32478871999999</v>
      </c>
      <c r="D579" s="385">
        <v>10.876315489516797</v>
      </c>
      <c r="E579" s="385">
        <v>62.397556457999997</v>
      </c>
      <c r="F579" s="385">
        <v>70.582758799000004</v>
      </c>
      <c r="G579" s="385">
        <v>-11.596603023564411</v>
      </c>
      <c r="H579" s="385">
        <v>184.42677277999999</v>
      </c>
      <c r="I579" s="385">
        <v>169.22135734</v>
      </c>
      <c r="J579" s="385">
        <v>8.9855179505795135</v>
      </c>
    </row>
    <row r="580" spans="1:10" s="388" customFormat="1" x14ac:dyDescent="0.3">
      <c r="A580" s="387" t="s">
        <v>45</v>
      </c>
      <c r="B580" s="386">
        <v>707.15856936</v>
      </c>
      <c r="C580" s="386">
        <v>676.86944632999996</v>
      </c>
      <c r="D580" s="386">
        <v>4.4748840702188986</v>
      </c>
      <c r="E580" s="386">
        <v>604.40073839000001</v>
      </c>
      <c r="F580" s="386">
        <v>582.59709885999996</v>
      </c>
      <c r="G580" s="386">
        <v>3.7424902342741539</v>
      </c>
      <c r="H580" s="386">
        <v>683.46095032000005</v>
      </c>
      <c r="I580" s="386">
        <v>654.82597579000003</v>
      </c>
      <c r="J580" s="386">
        <v>4.3729136577781658</v>
      </c>
    </row>
    <row r="581" spans="1:10" x14ac:dyDescent="0.3">
      <c r="A581" s="461" t="s">
        <v>46</v>
      </c>
      <c r="B581" s="386"/>
      <c r="C581" s="386"/>
      <c r="D581" s="386" t="s">
        <v>47</v>
      </c>
      <c r="E581" s="386"/>
      <c r="F581" s="386"/>
      <c r="G581" s="386" t="s">
        <v>47</v>
      </c>
      <c r="H581" s="386"/>
      <c r="I581" s="386"/>
      <c r="J581" s="386" t="s">
        <v>47</v>
      </c>
    </row>
    <row r="582" spans="1:10" x14ac:dyDescent="0.3">
      <c r="A582" s="383" t="s">
        <v>40</v>
      </c>
      <c r="B582" s="385">
        <v>0.28727686390000001</v>
      </c>
      <c r="C582" s="385">
        <v>0.2702002356</v>
      </c>
      <c r="D582" s="385">
        <v>6.3199901591795671</v>
      </c>
      <c r="E582" s="385">
        <v>0.13726291439999999</v>
      </c>
      <c r="F582" s="385">
        <v>0.1182452737</v>
      </c>
      <c r="G582" s="385">
        <v>16.083214241822152</v>
      </c>
      <c r="H582" s="385">
        <v>0.22092408259999999</v>
      </c>
      <c r="I582" s="385">
        <v>0.20450028749999999</v>
      </c>
      <c r="J582" s="385">
        <v>8.031184357136901</v>
      </c>
    </row>
    <row r="583" spans="1:10" x14ac:dyDescent="0.3">
      <c r="A583" s="383" t="s">
        <v>41</v>
      </c>
      <c r="B583" s="385">
        <v>3.8697571744000001</v>
      </c>
      <c r="C583" s="385">
        <v>4.0669818754999998</v>
      </c>
      <c r="D583" s="385">
        <v>-4.8494118522658169</v>
      </c>
      <c r="E583" s="385">
        <v>3.6893203883000001</v>
      </c>
      <c r="F583" s="385">
        <v>3.8378378378</v>
      </c>
      <c r="G583" s="385">
        <v>-3.8698208672916734</v>
      </c>
      <c r="H583" s="385">
        <v>3.8201707577000001</v>
      </c>
      <c r="I583" s="385">
        <v>4.0075890250999997</v>
      </c>
      <c r="J583" s="385">
        <v>-4.6765840066478104</v>
      </c>
    </row>
    <row r="584" spans="1:10" x14ac:dyDescent="0.3">
      <c r="A584" s="383" t="s">
        <v>42</v>
      </c>
      <c r="B584" s="385">
        <v>1065.6085796</v>
      </c>
      <c r="C584" s="385">
        <v>978.22806820000005</v>
      </c>
      <c r="D584" s="385">
        <v>8.932529564479319</v>
      </c>
      <c r="E584" s="385">
        <v>1038.6725947</v>
      </c>
      <c r="F584" s="385">
        <v>1104.6529812000001</v>
      </c>
      <c r="G584" s="385">
        <v>-5.9729514719024879</v>
      </c>
      <c r="H584" s="385">
        <v>1058.4597639000001</v>
      </c>
      <c r="I584" s="385">
        <v>1009.6087021</v>
      </c>
      <c r="J584" s="385">
        <v>4.8386133854026125</v>
      </c>
    </row>
    <row r="585" spans="1:10" x14ac:dyDescent="0.3">
      <c r="A585" s="383" t="s">
        <v>43</v>
      </c>
      <c r="B585" s="385">
        <v>1050.7575566</v>
      </c>
      <c r="C585" s="385">
        <v>958.26438286999996</v>
      </c>
      <c r="D585" s="385">
        <v>9.6521560629210903</v>
      </c>
      <c r="E585" s="385">
        <v>1020.3150053000001</v>
      </c>
      <c r="F585" s="385">
        <v>1054.9398474</v>
      </c>
      <c r="G585" s="385">
        <v>-3.2821626925303993</v>
      </c>
      <c r="H585" s="385">
        <v>1042.6780974999999</v>
      </c>
      <c r="I585" s="385">
        <v>982.26073999000005</v>
      </c>
      <c r="J585" s="385">
        <v>6.1508472292820082</v>
      </c>
    </row>
    <row r="586" spans="1:10" x14ac:dyDescent="0.3">
      <c r="A586" s="383" t="s">
        <v>44</v>
      </c>
      <c r="B586" s="385">
        <v>7.26373835E-2</v>
      </c>
      <c r="C586" s="385">
        <v>0.35749079639999998</v>
      </c>
      <c r="D586" s="385">
        <v>-79.681327678510272</v>
      </c>
      <c r="E586" s="385" t="s">
        <v>182</v>
      </c>
      <c r="F586" s="385">
        <v>0.47259389670000002</v>
      </c>
      <c r="G586" s="385">
        <v>-100</v>
      </c>
      <c r="H586" s="385">
        <v>5.33594077E-2</v>
      </c>
      <c r="I586" s="385">
        <v>0.3860611799</v>
      </c>
      <c r="J586" s="385">
        <v>-86.178509915495397</v>
      </c>
    </row>
    <row r="587" spans="1:10" s="388" customFormat="1" x14ac:dyDescent="0.3">
      <c r="A587" s="387" t="s">
        <v>45</v>
      </c>
      <c r="B587" s="386">
        <v>1050.8301939999999</v>
      </c>
      <c r="C587" s="386">
        <v>958.62187367000001</v>
      </c>
      <c r="D587" s="386">
        <v>9.6188416791480371</v>
      </c>
      <c r="E587" s="386">
        <v>1020.3150053000001</v>
      </c>
      <c r="F587" s="386">
        <v>1055.4124413</v>
      </c>
      <c r="G587" s="386">
        <v>-3.3254711264127934</v>
      </c>
      <c r="H587" s="386">
        <v>1042.7314569</v>
      </c>
      <c r="I587" s="386">
        <v>982.64680117</v>
      </c>
      <c r="J587" s="386">
        <v>6.1145729735709198</v>
      </c>
    </row>
    <row r="588" spans="1:10" x14ac:dyDescent="0.3">
      <c r="A588" s="384" t="s">
        <v>89</v>
      </c>
      <c r="B588" s="385"/>
      <c r="C588" s="385"/>
      <c r="D588" s="385" t="s">
        <v>47</v>
      </c>
      <c r="E588" s="385"/>
      <c r="F588" s="385"/>
      <c r="G588" s="385" t="s">
        <v>47</v>
      </c>
      <c r="H588" s="385"/>
      <c r="I588" s="385"/>
      <c r="J588" s="385" t="s">
        <v>47</v>
      </c>
    </row>
    <row r="589" spans="1:10" x14ac:dyDescent="0.3">
      <c r="A589" s="461" t="s">
        <v>39</v>
      </c>
      <c r="B589" s="386"/>
      <c r="C589" s="386"/>
      <c r="D589" s="386" t="s">
        <v>47</v>
      </c>
      <c r="E589" s="386"/>
      <c r="F589" s="386"/>
      <c r="G589" s="386" t="s">
        <v>47</v>
      </c>
      <c r="H589" s="386"/>
      <c r="I589" s="386"/>
      <c r="J589" s="386" t="s">
        <v>47</v>
      </c>
    </row>
    <row r="590" spans="1:10" x14ac:dyDescent="0.3">
      <c r="A590" s="383" t="s">
        <v>40</v>
      </c>
      <c r="B590" s="385">
        <v>33.471188906000002</v>
      </c>
      <c r="C590" s="385">
        <v>32.257752621000002</v>
      </c>
      <c r="D590" s="385">
        <v>3.7616888543253513</v>
      </c>
      <c r="E590" s="385">
        <v>39.015140271999996</v>
      </c>
      <c r="F590" s="385">
        <v>38.947173659000001</v>
      </c>
      <c r="G590" s="385">
        <v>0.17450974387789309</v>
      </c>
      <c r="H590" s="385">
        <v>35.911617716000002</v>
      </c>
      <c r="I590" s="385">
        <v>35.176872095999997</v>
      </c>
      <c r="J590" s="385">
        <v>2.0887178882614599</v>
      </c>
    </row>
    <row r="591" spans="1:10" x14ac:dyDescent="0.3">
      <c r="A591" s="383" t="s">
        <v>41</v>
      </c>
      <c r="B591" s="385">
        <v>1.9250990864999999</v>
      </c>
      <c r="C591" s="385">
        <v>1.9432574078</v>
      </c>
      <c r="D591" s="385">
        <v>-0.93442696922778623</v>
      </c>
      <c r="E591" s="385">
        <v>2.0658246872000001</v>
      </c>
      <c r="F591" s="385">
        <v>2.079885725</v>
      </c>
      <c r="G591" s="385">
        <v>-0.676048574735999</v>
      </c>
      <c r="H591" s="385">
        <v>1.9923995485999999</v>
      </c>
      <c r="I591" s="385">
        <v>2.0095927614</v>
      </c>
      <c r="J591" s="385">
        <v>-0.85555706261711828</v>
      </c>
    </row>
    <row r="592" spans="1:10" x14ac:dyDescent="0.3">
      <c r="A592" s="383" t="s">
        <v>42</v>
      </c>
      <c r="B592" s="385">
        <v>920.02057145000003</v>
      </c>
      <c r="C592" s="385">
        <v>875.59283403999996</v>
      </c>
      <c r="D592" s="385">
        <v>5.0740179319432865</v>
      </c>
      <c r="E592" s="385">
        <v>718.34611768000002</v>
      </c>
      <c r="F592" s="385">
        <v>678.80305186999999</v>
      </c>
      <c r="G592" s="385">
        <v>5.8254107286443091</v>
      </c>
      <c r="H592" s="385">
        <v>820.01761197999997</v>
      </c>
      <c r="I592" s="385">
        <v>776.70604148999996</v>
      </c>
      <c r="J592" s="385">
        <v>5.5763143552885142</v>
      </c>
    </row>
    <row r="593" spans="1:10" x14ac:dyDescent="0.3">
      <c r="A593" s="383" t="s">
        <v>43</v>
      </c>
      <c r="B593" s="385">
        <v>369.42062571999998</v>
      </c>
      <c r="C593" s="385">
        <v>301.92385187999997</v>
      </c>
      <c r="D593" s="385">
        <v>22.355561980186533</v>
      </c>
      <c r="E593" s="385">
        <v>550.94211002999998</v>
      </c>
      <c r="F593" s="385">
        <v>520.37914463000004</v>
      </c>
      <c r="G593" s="385">
        <v>5.8732110453294295</v>
      </c>
      <c r="H593" s="385">
        <v>459.43046731999999</v>
      </c>
      <c r="I593" s="385">
        <v>411.69755545999999</v>
      </c>
      <c r="J593" s="385">
        <v>11.594169367041008</v>
      </c>
    </row>
    <row r="594" spans="1:10" x14ac:dyDescent="0.3">
      <c r="A594" s="383" t="s">
        <v>44</v>
      </c>
      <c r="B594" s="385">
        <v>368.91962670999999</v>
      </c>
      <c r="C594" s="385">
        <v>387.12077375000001</v>
      </c>
      <c r="D594" s="385">
        <v>-4.7016714870884773</v>
      </c>
      <c r="E594" s="385">
        <v>113.65639145999999</v>
      </c>
      <c r="F594" s="385">
        <v>104.16751643000001</v>
      </c>
      <c r="G594" s="385">
        <v>9.1092457180511399</v>
      </c>
      <c r="H594" s="385">
        <v>242.34395739000001</v>
      </c>
      <c r="I594" s="385">
        <v>244.93686690000001</v>
      </c>
      <c r="J594" s="385">
        <v>-1.0586031995986178</v>
      </c>
    </row>
    <row r="595" spans="1:10" s="388" customFormat="1" x14ac:dyDescent="0.3">
      <c r="A595" s="387" t="s">
        <v>45</v>
      </c>
      <c r="B595" s="386">
        <v>738.34025242999996</v>
      </c>
      <c r="C595" s="386">
        <v>689.04462564000005</v>
      </c>
      <c r="D595" s="386">
        <v>7.1541994459666469</v>
      </c>
      <c r="E595" s="386">
        <v>664.59850148999999</v>
      </c>
      <c r="F595" s="386">
        <v>624.54666106000002</v>
      </c>
      <c r="G595" s="386">
        <v>6.4129460498632218</v>
      </c>
      <c r="H595" s="386">
        <v>701.77442470999995</v>
      </c>
      <c r="I595" s="386">
        <v>656.63442236000003</v>
      </c>
      <c r="J595" s="386">
        <v>6.8744495891279733</v>
      </c>
    </row>
    <row r="596" spans="1:10" x14ac:dyDescent="0.3">
      <c r="A596" s="461" t="s">
        <v>46</v>
      </c>
      <c r="B596" s="386"/>
      <c r="C596" s="386"/>
      <c r="D596" s="386" t="s">
        <v>47</v>
      </c>
      <c r="E596" s="386"/>
      <c r="F596" s="386"/>
      <c r="G596" s="386" t="s">
        <v>47</v>
      </c>
      <c r="H596" s="386"/>
      <c r="I596" s="386"/>
      <c r="J596" s="386" t="s">
        <v>47</v>
      </c>
    </row>
    <row r="597" spans="1:10" x14ac:dyDescent="0.3">
      <c r="A597" s="383" t="s">
        <v>40</v>
      </c>
      <c r="B597" s="385">
        <v>26.981689926000001</v>
      </c>
      <c r="C597" s="385">
        <v>26.293964853999999</v>
      </c>
      <c r="D597" s="385">
        <v>2.6155244209789874</v>
      </c>
      <c r="E597" s="385">
        <v>23.643217182000001</v>
      </c>
      <c r="F597" s="385">
        <v>22.635136464999999</v>
      </c>
      <c r="G597" s="385">
        <v>4.4536100701613401</v>
      </c>
      <c r="H597" s="385">
        <v>25.482490863999999</v>
      </c>
      <c r="I597" s="385">
        <v>24.660170003000001</v>
      </c>
      <c r="J597" s="385">
        <v>3.3346114844299946</v>
      </c>
    </row>
    <row r="598" spans="1:10" x14ac:dyDescent="0.3">
      <c r="A598" s="383" t="s">
        <v>41</v>
      </c>
      <c r="B598" s="385">
        <v>4.7581381979000001</v>
      </c>
      <c r="C598" s="385">
        <v>4.8180544370999998</v>
      </c>
      <c r="D598" s="385">
        <v>-1.2435774643522635</v>
      </c>
      <c r="E598" s="385">
        <v>5.3062849434999997</v>
      </c>
      <c r="F598" s="385">
        <v>5.3111255366999996</v>
      </c>
      <c r="G598" s="385">
        <v>-9.1140628602193186E-2</v>
      </c>
      <c r="H598" s="385">
        <v>4.9865260505000002</v>
      </c>
      <c r="I598" s="385">
        <v>5.0222891026000003</v>
      </c>
      <c r="J598" s="385">
        <v>-0.71208668735309733</v>
      </c>
    </row>
    <row r="599" spans="1:10" x14ac:dyDescent="0.3">
      <c r="A599" s="383" t="s">
        <v>42</v>
      </c>
      <c r="B599" s="385">
        <v>1021.5599398000001</v>
      </c>
      <c r="C599" s="385">
        <v>975.59795061</v>
      </c>
      <c r="D599" s="385">
        <v>4.7111608999651944</v>
      </c>
      <c r="E599" s="385">
        <v>1012.961383</v>
      </c>
      <c r="F599" s="385">
        <v>909.74681672999998</v>
      </c>
      <c r="G599" s="385">
        <v>11.345416589749124</v>
      </c>
      <c r="H599" s="385">
        <v>1017.7475772</v>
      </c>
      <c r="I599" s="385">
        <v>946.75311781000005</v>
      </c>
      <c r="J599" s="385">
        <v>7.4987299280536934</v>
      </c>
    </row>
    <row r="600" spans="1:10" x14ac:dyDescent="0.3">
      <c r="A600" s="383" t="s">
        <v>43</v>
      </c>
      <c r="B600" s="385">
        <v>933.22854163</v>
      </c>
      <c r="C600" s="385">
        <v>899.85875153999996</v>
      </c>
      <c r="D600" s="385">
        <v>3.7083364509031824</v>
      </c>
      <c r="E600" s="385">
        <v>954.97496914999999</v>
      </c>
      <c r="F600" s="385">
        <v>863.59368581000001</v>
      </c>
      <c r="G600" s="385">
        <v>10.581513603158154</v>
      </c>
      <c r="H600" s="385">
        <v>942.87030699000002</v>
      </c>
      <c r="I600" s="385">
        <v>883.97353140999996</v>
      </c>
      <c r="J600" s="385">
        <v>6.6627306686497301</v>
      </c>
    </row>
    <row r="601" spans="1:10" x14ac:dyDescent="0.3">
      <c r="A601" s="383" t="s">
        <v>44</v>
      </c>
      <c r="B601" s="385">
        <v>0.54830614970000002</v>
      </c>
      <c r="C601" s="385">
        <v>0.34002156090000002</v>
      </c>
      <c r="D601" s="385">
        <v>61.25628864495927</v>
      </c>
      <c r="E601" s="385">
        <v>2.5336215222999998</v>
      </c>
      <c r="F601" s="385">
        <v>2.8481667789</v>
      </c>
      <c r="G601" s="385">
        <v>-11.043779420862487</v>
      </c>
      <c r="H601" s="385">
        <v>1.4285401543</v>
      </c>
      <c r="I601" s="385">
        <v>1.4386667199000001</v>
      </c>
      <c r="J601" s="385">
        <v>-0.70388544198088931</v>
      </c>
    </row>
    <row r="602" spans="1:10" s="388" customFormat="1" x14ac:dyDescent="0.3">
      <c r="A602" s="387" t="s">
        <v>45</v>
      </c>
      <c r="B602" s="386">
        <v>933.77684778000003</v>
      </c>
      <c r="C602" s="386">
        <v>900.19877310000004</v>
      </c>
      <c r="D602" s="386">
        <v>3.7300733663930385</v>
      </c>
      <c r="E602" s="386">
        <v>957.50859066999999</v>
      </c>
      <c r="F602" s="386">
        <v>866.44185258000005</v>
      </c>
      <c r="G602" s="386">
        <v>10.510426962736275</v>
      </c>
      <c r="H602" s="386">
        <v>944.29884714000002</v>
      </c>
      <c r="I602" s="386">
        <v>885.41219812999998</v>
      </c>
      <c r="J602" s="386">
        <v>6.6507609827794578</v>
      </c>
    </row>
    <row r="603" spans="1:10" s="388" customFormat="1" x14ac:dyDescent="0.3">
      <c r="A603" s="393"/>
      <c r="B603" s="394"/>
      <c r="C603" s="394"/>
      <c r="D603" s="394"/>
      <c r="E603" s="394"/>
      <c r="F603" s="394"/>
      <c r="G603" s="394"/>
      <c r="H603" s="394"/>
      <c r="I603" s="394"/>
      <c r="J603" s="394"/>
    </row>
    <row r="604" spans="1:10" x14ac:dyDescent="0.3">
      <c r="A604" s="391"/>
      <c r="B604" s="392"/>
      <c r="C604" s="392"/>
      <c r="D604" s="392"/>
      <c r="E604" s="392"/>
      <c r="F604" s="392"/>
      <c r="G604" s="392"/>
      <c r="H604" s="392"/>
      <c r="I604" s="392"/>
      <c r="J604" s="392"/>
    </row>
    <row r="605" spans="1:10" x14ac:dyDescent="0.3">
      <c r="A605" s="384" t="s">
        <v>90</v>
      </c>
      <c r="B605" s="385"/>
      <c r="C605" s="385"/>
      <c r="D605" s="385" t="s">
        <v>47</v>
      </c>
      <c r="E605" s="385"/>
      <c r="F605" s="385"/>
      <c r="G605" s="385" t="s">
        <v>47</v>
      </c>
      <c r="H605" s="385"/>
      <c r="I605" s="385"/>
      <c r="J605" s="385" t="s">
        <v>47</v>
      </c>
    </row>
    <row r="606" spans="1:10" x14ac:dyDescent="0.3">
      <c r="A606" s="461" t="s">
        <v>39</v>
      </c>
      <c r="B606" s="386"/>
      <c r="C606" s="386"/>
      <c r="D606" s="386" t="s">
        <v>47</v>
      </c>
      <c r="E606" s="386"/>
      <c r="F606" s="386"/>
      <c r="G606" s="386" t="s">
        <v>47</v>
      </c>
      <c r="H606" s="386"/>
      <c r="I606" s="386"/>
      <c r="J606" s="386" t="s">
        <v>47</v>
      </c>
    </row>
    <row r="607" spans="1:10" x14ac:dyDescent="0.3">
      <c r="A607" s="383" t="s">
        <v>40</v>
      </c>
      <c r="B607" s="385" t="s">
        <v>182</v>
      </c>
      <c r="C607" s="385" t="s">
        <v>182</v>
      </c>
      <c r="D607" s="385" t="s">
        <v>182</v>
      </c>
      <c r="E607" s="385" t="s">
        <v>182</v>
      </c>
      <c r="F607" s="385" t="s">
        <v>182</v>
      </c>
      <c r="G607" s="385" t="s">
        <v>182</v>
      </c>
      <c r="H607" s="385" t="s">
        <v>182</v>
      </c>
      <c r="I607" s="385" t="s">
        <v>182</v>
      </c>
      <c r="J607" s="385" t="s">
        <v>182</v>
      </c>
    </row>
    <row r="608" spans="1:10" x14ac:dyDescent="0.3">
      <c r="A608" s="383" t="s">
        <v>41</v>
      </c>
      <c r="B608" s="385">
        <v>1</v>
      </c>
      <c r="C608" s="385" t="s">
        <v>182</v>
      </c>
      <c r="D608" s="385" t="s">
        <v>182</v>
      </c>
      <c r="E608" s="385" t="s">
        <v>182</v>
      </c>
      <c r="F608" s="385" t="s">
        <v>182</v>
      </c>
      <c r="G608" s="385" t="s">
        <v>182</v>
      </c>
      <c r="H608" s="385">
        <v>1</v>
      </c>
      <c r="I608" s="385" t="s">
        <v>182</v>
      </c>
      <c r="J608" s="385" t="s">
        <v>182</v>
      </c>
    </row>
    <row r="609" spans="1:10" x14ac:dyDescent="0.3">
      <c r="A609" s="383" t="s">
        <v>42</v>
      </c>
      <c r="B609" s="385">
        <v>12019.286667</v>
      </c>
      <c r="C609" s="385" t="s">
        <v>182</v>
      </c>
      <c r="D609" s="385" t="s">
        <v>182</v>
      </c>
      <c r="E609" s="385" t="s">
        <v>182</v>
      </c>
      <c r="F609" s="385" t="s">
        <v>182</v>
      </c>
      <c r="G609" s="385" t="s">
        <v>182</v>
      </c>
      <c r="H609" s="385">
        <v>12019.286667</v>
      </c>
      <c r="I609" s="385" t="s">
        <v>182</v>
      </c>
      <c r="J609" s="385" t="s">
        <v>182</v>
      </c>
    </row>
    <row r="610" spans="1:10" x14ac:dyDescent="0.3">
      <c r="A610" s="383" t="s">
        <v>43</v>
      </c>
      <c r="B610" s="385">
        <v>4587.9666667000001</v>
      </c>
      <c r="C610" s="385" t="s">
        <v>182</v>
      </c>
      <c r="D610" s="385" t="s">
        <v>182</v>
      </c>
      <c r="E610" s="385" t="s">
        <v>182</v>
      </c>
      <c r="F610" s="385" t="s">
        <v>182</v>
      </c>
      <c r="G610" s="385" t="s">
        <v>182</v>
      </c>
      <c r="H610" s="385">
        <v>4587.9666667000001</v>
      </c>
      <c r="I610" s="385" t="s">
        <v>182</v>
      </c>
      <c r="J610" s="385" t="s">
        <v>182</v>
      </c>
    </row>
    <row r="611" spans="1:10" x14ac:dyDescent="0.3">
      <c r="A611" s="383" t="s">
        <v>44</v>
      </c>
      <c r="B611" s="385">
        <v>795.16666667000004</v>
      </c>
      <c r="C611" s="385" t="s">
        <v>182</v>
      </c>
      <c r="D611" s="385" t="s">
        <v>182</v>
      </c>
      <c r="E611" s="385" t="s">
        <v>182</v>
      </c>
      <c r="F611" s="385" t="s">
        <v>182</v>
      </c>
      <c r="G611" s="385" t="s">
        <v>182</v>
      </c>
      <c r="H611" s="385">
        <v>795.16666667000004</v>
      </c>
      <c r="I611" s="385" t="s">
        <v>182</v>
      </c>
      <c r="J611" s="385" t="s">
        <v>182</v>
      </c>
    </row>
    <row r="612" spans="1:10" s="388" customFormat="1" x14ac:dyDescent="0.3">
      <c r="A612" s="387" t="s">
        <v>45</v>
      </c>
      <c r="B612" s="386">
        <v>5383.1333333000002</v>
      </c>
      <c r="C612" s="386" t="s">
        <v>182</v>
      </c>
      <c r="D612" s="386" t="s">
        <v>182</v>
      </c>
      <c r="E612" s="386" t="s">
        <v>182</v>
      </c>
      <c r="F612" s="386" t="s">
        <v>182</v>
      </c>
      <c r="G612" s="386" t="s">
        <v>182</v>
      </c>
      <c r="H612" s="386">
        <v>5383.1333333000002</v>
      </c>
      <c r="I612" s="386" t="s">
        <v>182</v>
      </c>
      <c r="J612" s="386" t="s">
        <v>182</v>
      </c>
    </row>
    <row r="613" spans="1:10" x14ac:dyDescent="0.3">
      <c r="A613" s="384" t="s">
        <v>91</v>
      </c>
      <c r="B613" s="385"/>
      <c r="C613" s="385"/>
      <c r="D613" s="385" t="s">
        <v>47</v>
      </c>
      <c r="E613" s="385"/>
      <c r="F613" s="385"/>
      <c r="G613" s="385" t="s">
        <v>47</v>
      </c>
      <c r="H613" s="385"/>
      <c r="I613" s="385"/>
      <c r="J613" s="385" t="s">
        <v>47</v>
      </c>
    </row>
    <row r="614" spans="1:10" x14ac:dyDescent="0.3">
      <c r="A614" s="461" t="s">
        <v>39</v>
      </c>
      <c r="B614" s="386"/>
      <c r="C614" s="386"/>
      <c r="D614" s="386" t="s">
        <v>47</v>
      </c>
      <c r="E614" s="386"/>
      <c r="F614" s="386"/>
      <c r="G614" s="386" t="s">
        <v>47</v>
      </c>
      <c r="H614" s="386"/>
      <c r="I614" s="386"/>
      <c r="J614" s="386" t="s">
        <v>47</v>
      </c>
    </row>
    <row r="615" spans="1:10" x14ac:dyDescent="0.3">
      <c r="A615" s="383" t="s">
        <v>40</v>
      </c>
      <c r="B615" s="385">
        <v>0.6264942375</v>
      </c>
      <c r="C615" s="385">
        <v>0.15834522070000001</v>
      </c>
      <c r="D615" s="385">
        <v>295.6508663352414</v>
      </c>
      <c r="E615" s="385">
        <v>0.28804059580000002</v>
      </c>
      <c r="F615" s="385">
        <v>0.15230923339999999</v>
      </c>
      <c r="G615" s="385">
        <v>89.115649373362317</v>
      </c>
      <c r="H615" s="385">
        <v>0.42724358759999997</v>
      </c>
      <c r="I615" s="385">
        <v>0.15598327079999999</v>
      </c>
      <c r="J615" s="385">
        <v>173.90346760186031</v>
      </c>
    </row>
    <row r="616" spans="1:10" x14ac:dyDescent="0.3">
      <c r="A616" s="383" t="s">
        <v>41</v>
      </c>
      <c r="B616" s="385">
        <v>1.0945537064999999</v>
      </c>
      <c r="C616" s="385">
        <v>1.1410090556000001</v>
      </c>
      <c r="D616" s="385">
        <v>-4.0714268543268979</v>
      </c>
      <c r="E616" s="385">
        <v>1.1000000000000001</v>
      </c>
      <c r="F616" s="385">
        <v>1.1180952381</v>
      </c>
      <c r="G616" s="385">
        <v>-1.6183986375569837</v>
      </c>
      <c r="H616" s="385">
        <v>1.0967153285</v>
      </c>
      <c r="I616" s="385">
        <v>1.1317411401999999</v>
      </c>
      <c r="J616" s="385">
        <v>-3.0948606934806833</v>
      </c>
    </row>
    <row r="617" spans="1:10" x14ac:dyDescent="0.3">
      <c r="A617" s="383" t="s">
        <v>42</v>
      </c>
      <c r="B617" s="385">
        <v>674.27064270999995</v>
      </c>
      <c r="C617" s="385">
        <v>684.59480726000004</v>
      </c>
      <c r="D617" s="385">
        <v>-1.5080693631494557</v>
      </c>
      <c r="E617" s="385">
        <v>655.79125392000003</v>
      </c>
      <c r="F617" s="385">
        <v>609.54669506000005</v>
      </c>
      <c r="G617" s="385">
        <v>7.5867130828177087</v>
      </c>
      <c r="H617" s="385">
        <v>666.91424709</v>
      </c>
      <c r="I617" s="385">
        <v>654.60621510999999</v>
      </c>
      <c r="J617" s="385">
        <v>1.8802192365270809</v>
      </c>
    </row>
    <row r="618" spans="1:10" x14ac:dyDescent="0.3">
      <c r="A618" s="383" t="s">
        <v>43</v>
      </c>
      <c r="B618" s="385">
        <v>375.85152039000002</v>
      </c>
      <c r="C618" s="385">
        <v>409.09886620999998</v>
      </c>
      <c r="D618" s="385">
        <v>-8.1269709026603127</v>
      </c>
      <c r="E618" s="385">
        <v>444.57485893</v>
      </c>
      <c r="F618" s="385">
        <v>431.56378194000001</v>
      </c>
      <c r="G618" s="385">
        <v>3.0148676822488563</v>
      </c>
      <c r="H618" s="385">
        <v>403.20935523999998</v>
      </c>
      <c r="I618" s="385">
        <v>418.07565691000002</v>
      </c>
      <c r="J618" s="385">
        <v>-3.5558878935638027</v>
      </c>
    </row>
    <row r="619" spans="1:10" x14ac:dyDescent="0.3">
      <c r="A619" s="383" t="s">
        <v>44</v>
      </c>
      <c r="B619" s="385">
        <v>161.75242571000001</v>
      </c>
      <c r="C619" s="385">
        <v>122.71298186</v>
      </c>
      <c r="D619" s="385">
        <v>31.813621719777842</v>
      </c>
      <c r="E619" s="385">
        <v>112.10414838</v>
      </c>
      <c r="F619" s="385">
        <v>96.065604769999993</v>
      </c>
      <c r="G619" s="385">
        <v>16.695406902813392</v>
      </c>
      <c r="H619" s="385">
        <v>141.98811563999999</v>
      </c>
      <c r="I619" s="385">
        <v>112.06491491</v>
      </c>
      <c r="J619" s="385">
        <v>26.701667291704535</v>
      </c>
    </row>
    <row r="620" spans="1:10" s="388" customFormat="1" x14ac:dyDescent="0.3">
      <c r="A620" s="387" t="s">
        <v>45</v>
      </c>
      <c r="B620" s="386">
        <v>537.60394610000003</v>
      </c>
      <c r="C620" s="386">
        <v>531.81184807</v>
      </c>
      <c r="D620" s="386">
        <v>1.0891254211466306</v>
      </c>
      <c r="E620" s="386">
        <v>556.67900730999997</v>
      </c>
      <c r="F620" s="386">
        <v>527.62938670999995</v>
      </c>
      <c r="G620" s="386">
        <v>5.5056866299917573</v>
      </c>
      <c r="H620" s="386">
        <v>545.19747087999997</v>
      </c>
      <c r="I620" s="386">
        <v>530.14057181999999</v>
      </c>
      <c r="J620" s="386">
        <v>2.8401710528037638</v>
      </c>
    </row>
    <row r="621" spans="1:10" x14ac:dyDescent="0.3">
      <c r="A621" s="461" t="s">
        <v>46</v>
      </c>
      <c r="B621" s="386"/>
      <c r="C621" s="386"/>
      <c r="D621" s="386" t="s">
        <v>47</v>
      </c>
      <c r="E621" s="386"/>
      <c r="F621" s="386"/>
      <c r="G621" s="386" t="s">
        <v>47</v>
      </c>
      <c r="H621" s="386"/>
      <c r="I621" s="386"/>
      <c r="J621" s="386" t="s">
        <v>47</v>
      </c>
    </row>
    <row r="622" spans="1:10" x14ac:dyDescent="0.3">
      <c r="A622" s="383" t="s">
        <v>40</v>
      </c>
      <c r="B622" s="385">
        <v>0.6351973622</v>
      </c>
      <c r="C622" s="385">
        <v>0.1160339245</v>
      </c>
      <c r="D622" s="385">
        <v>447.42383741403148</v>
      </c>
      <c r="E622" s="385">
        <v>0.50548113319999999</v>
      </c>
      <c r="F622" s="385">
        <v>0.30111471439999998</v>
      </c>
      <c r="G622" s="385">
        <v>67.869954215694747</v>
      </c>
      <c r="H622" s="385">
        <v>0.55598336189999997</v>
      </c>
      <c r="I622" s="385">
        <v>0.18805995610000001</v>
      </c>
      <c r="J622" s="385">
        <v>195.6415461483775</v>
      </c>
    </row>
    <row r="623" spans="1:10" x14ac:dyDescent="0.3">
      <c r="A623" s="383" t="s">
        <v>41</v>
      </c>
      <c r="B623" s="385">
        <v>1.4590294351999999</v>
      </c>
      <c r="C623" s="385">
        <v>1.7317518247999999</v>
      </c>
      <c r="D623" s="385">
        <v>-15.748352950717791</v>
      </c>
      <c r="E623" s="385">
        <v>1.3836838751</v>
      </c>
      <c r="F623" s="385">
        <v>1.4649484535999999</v>
      </c>
      <c r="G623" s="385">
        <v>-5.5472653867307269</v>
      </c>
      <c r="H623" s="385">
        <v>1.4171974521999999</v>
      </c>
      <c r="I623" s="385">
        <v>1.5612648221000001</v>
      </c>
      <c r="J623" s="385">
        <v>-9.2276062241779311</v>
      </c>
    </row>
    <row r="624" spans="1:10" x14ac:dyDescent="0.3">
      <c r="A624" s="383" t="s">
        <v>42</v>
      </c>
      <c r="B624" s="385">
        <v>891.43245364999996</v>
      </c>
      <c r="C624" s="385">
        <v>1078.3920126</v>
      </c>
      <c r="D624" s="385">
        <v>-17.336882762998318</v>
      </c>
      <c r="E624" s="385">
        <v>859.12610777999998</v>
      </c>
      <c r="F624" s="385">
        <v>901.36595354999997</v>
      </c>
      <c r="G624" s="385">
        <v>-4.6862038225029217</v>
      </c>
      <c r="H624" s="385">
        <v>873.92007491000004</v>
      </c>
      <c r="I624" s="385">
        <v>972.25107173000004</v>
      </c>
      <c r="J624" s="385">
        <v>-10.113745274153541</v>
      </c>
    </row>
    <row r="625" spans="1:10" x14ac:dyDescent="0.3">
      <c r="A625" s="383" t="s">
        <v>43</v>
      </c>
      <c r="B625" s="385">
        <v>789.16760632</v>
      </c>
      <c r="C625" s="385">
        <v>923.98007375999998</v>
      </c>
      <c r="D625" s="385">
        <v>-14.590408523789977</v>
      </c>
      <c r="E625" s="385">
        <v>791.34326117000001</v>
      </c>
      <c r="F625" s="385">
        <v>754.99842364999995</v>
      </c>
      <c r="G625" s="385">
        <v>4.8138958150790279</v>
      </c>
      <c r="H625" s="385">
        <v>790.34696879000001</v>
      </c>
      <c r="I625" s="385">
        <v>822.66238396999995</v>
      </c>
      <c r="J625" s="385">
        <v>-3.9281503335611867</v>
      </c>
    </row>
    <row r="626" spans="1:10" x14ac:dyDescent="0.3">
      <c r="A626" s="383" t="s">
        <v>44</v>
      </c>
      <c r="B626" s="385">
        <v>30.700070882999999</v>
      </c>
      <c r="C626" s="385">
        <v>13.897671233000001</v>
      </c>
      <c r="D626" s="385">
        <v>120.9008284071559</v>
      </c>
      <c r="E626" s="385">
        <v>18.081920774</v>
      </c>
      <c r="F626" s="385">
        <v>17.816178746999999</v>
      </c>
      <c r="G626" s="385">
        <v>1.4915770142054141</v>
      </c>
      <c r="H626" s="385">
        <v>23.86011985</v>
      </c>
      <c r="I626" s="385">
        <v>16.247122362999999</v>
      </c>
      <c r="J626" s="385">
        <v>46.857513083900201</v>
      </c>
    </row>
    <row r="627" spans="1:10" s="388" customFormat="1" x14ac:dyDescent="0.3">
      <c r="A627" s="387" t="s">
        <v>45</v>
      </c>
      <c r="B627" s="386">
        <v>819.86767721000001</v>
      </c>
      <c r="C627" s="386">
        <v>937.87774499</v>
      </c>
      <c r="D627" s="386">
        <v>-12.58267065301334</v>
      </c>
      <c r="E627" s="386">
        <v>809.42518194000002</v>
      </c>
      <c r="F627" s="386">
        <v>772.81460239</v>
      </c>
      <c r="G627" s="386">
        <v>4.7373043206971444</v>
      </c>
      <c r="H627" s="386">
        <v>814.20708864000005</v>
      </c>
      <c r="I627" s="386">
        <v>838.90950633</v>
      </c>
      <c r="J627" s="386">
        <v>-2.9445866930351339</v>
      </c>
    </row>
    <row r="628" spans="1:10" x14ac:dyDescent="0.3">
      <c r="A628" s="384" t="s">
        <v>92</v>
      </c>
      <c r="B628" s="385"/>
      <c r="C628" s="385"/>
      <c r="D628" s="385" t="s">
        <v>47</v>
      </c>
      <c r="E628" s="385"/>
      <c r="F628" s="385"/>
      <c r="G628" s="385" t="s">
        <v>47</v>
      </c>
      <c r="H628" s="385"/>
      <c r="I628" s="385"/>
      <c r="J628" s="385" t="s">
        <v>47</v>
      </c>
    </row>
    <row r="629" spans="1:10" x14ac:dyDescent="0.3">
      <c r="A629" s="461" t="s">
        <v>39</v>
      </c>
      <c r="B629" s="386"/>
      <c r="C629" s="386"/>
      <c r="D629" s="386" t="s">
        <v>47</v>
      </c>
      <c r="E629" s="386"/>
      <c r="F629" s="386"/>
      <c r="G629" s="386" t="s">
        <v>47</v>
      </c>
      <c r="H629" s="386"/>
      <c r="I629" s="386"/>
      <c r="J629" s="386" t="s">
        <v>47</v>
      </c>
    </row>
    <row r="630" spans="1:10" x14ac:dyDescent="0.3">
      <c r="A630" s="383" t="s">
        <v>40</v>
      </c>
      <c r="B630" s="385">
        <v>7.2189389917</v>
      </c>
      <c r="C630" s="385">
        <v>6.6363774982999999</v>
      </c>
      <c r="D630" s="385">
        <v>8.7783055371583494</v>
      </c>
      <c r="E630" s="385">
        <v>5.1995841036000003</v>
      </c>
      <c r="F630" s="385">
        <v>4.7730961876000002</v>
      </c>
      <c r="G630" s="385">
        <v>8.9352466247793352</v>
      </c>
      <c r="H630" s="385">
        <v>6.3300257380999998</v>
      </c>
      <c r="I630" s="385">
        <v>5.8232816071000002</v>
      </c>
      <c r="J630" s="385">
        <v>8.7020371877972522</v>
      </c>
    </row>
    <row r="631" spans="1:10" x14ac:dyDescent="0.3">
      <c r="A631" s="383" t="s">
        <v>41</v>
      </c>
      <c r="B631" s="385">
        <v>4.5460122699000003</v>
      </c>
      <c r="C631" s="385">
        <v>4.6485609308000004</v>
      </c>
      <c r="D631" s="385">
        <v>-2.2060302624096639</v>
      </c>
      <c r="E631" s="385">
        <v>4.6117321199000001</v>
      </c>
      <c r="F631" s="385">
        <v>5.1327069257</v>
      </c>
      <c r="G631" s="385">
        <v>-10.150098443989163</v>
      </c>
      <c r="H631" s="385">
        <v>4.5697755522000003</v>
      </c>
      <c r="I631" s="385">
        <v>4.8262925355000004</v>
      </c>
      <c r="J631" s="385">
        <v>-5.3149903660662634</v>
      </c>
    </row>
    <row r="632" spans="1:10" x14ac:dyDescent="0.3">
      <c r="A632" s="383" t="s">
        <v>42</v>
      </c>
      <c r="B632" s="385">
        <v>3715.8085381999999</v>
      </c>
      <c r="C632" s="385">
        <v>3522.3379340000001</v>
      </c>
      <c r="D632" s="385">
        <v>5.4926758256920838</v>
      </c>
      <c r="E632" s="385">
        <v>3195.5629462000002</v>
      </c>
      <c r="F632" s="385">
        <v>3163.9267851</v>
      </c>
      <c r="G632" s="385">
        <v>0.99990180711466703</v>
      </c>
      <c r="H632" s="385">
        <v>3525.9686476000002</v>
      </c>
      <c r="I632" s="385">
        <v>3382.4105696000001</v>
      </c>
      <c r="J632" s="385">
        <v>4.2442534708900581</v>
      </c>
    </row>
    <row r="633" spans="1:10" x14ac:dyDescent="0.3">
      <c r="A633" s="383" t="s">
        <v>43</v>
      </c>
      <c r="B633" s="385">
        <v>3551.6027826999998</v>
      </c>
      <c r="C633" s="385">
        <v>3341.7413599000001</v>
      </c>
      <c r="D633" s="385">
        <v>6.2800019570120158</v>
      </c>
      <c r="E633" s="385">
        <v>3112.0920366</v>
      </c>
      <c r="F633" s="385">
        <v>3087.4553949000001</v>
      </c>
      <c r="G633" s="385">
        <v>0.79795943742850817</v>
      </c>
      <c r="H633" s="385">
        <v>3391.2233903000001</v>
      </c>
      <c r="I633" s="385">
        <v>3242.4655283000002</v>
      </c>
      <c r="J633" s="385">
        <v>4.5878008787341606</v>
      </c>
    </row>
    <row r="634" spans="1:10" x14ac:dyDescent="0.3">
      <c r="A634" s="383" t="s">
        <v>44</v>
      </c>
      <c r="B634" s="385">
        <v>39.062521212999997</v>
      </c>
      <c r="C634" s="385">
        <v>45.488992701999997</v>
      </c>
      <c r="D634" s="385">
        <v>-14.127530875656102</v>
      </c>
      <c r="E634" s="385">
        <v>10.152190690999999</v>
      </c>
      <c r="F634" s="385">
        <v>9.6755060986999997</v>
      </c>
      <c r="G634" s="385">
        <v>4.9267148140607064</v>
      </c>
      <c r="H634" s="385">
        <v>28.513015236000001</v>
      </c>
      <c r="I634" s="385">
        <v>31.507042633000001</v>
      </c>
      <c r="J634" s="385">
        <v>-9.502724301595034</v>
      </c>
    </row>
    <row r="635" spans="1:10" s="388" customFormat="1" x14ac:dyDescent="0.3">
      <c r="A635" s="387" t="s">
        <v>45</v>
      </c>
      <c r="B635" s="386">
        <v>3590.6653038999998</v>
      </c>
      <c r="C635" s="386">
        <v>3387.2303526000001</v>
      </c>
      <c r="D635" s="386">
        <v>6.0059378938856378</v>
      </c>
      <c r="E635" s="386">
        <v>3122.2442273000001</v>
      </c>
      <c r="F635" s="386">
        <v>3097.130901</v>
      </c>
      <c r="G635" s="386">
        <v>0.81085776167522106</v>
      </c>
      <c r="H635" s="386">
        <v>3419.7364054999998</v>
      </c>
      <c r="I635" s="386">
        <v>3273.9725708999999</v>
      </c>
      <c r="J635" s="386">
        <v>4.4522008490721632</v>
      </c>
    </row>
    <row r="636" spans="1:10" x14ac:dyDescent="0.3">
      <c r="A636" s="461" t="s">
        <v>46</v>
      </c>
      <c r="B636" s="386"/>
      <c r="C636" s="386"/>
      <c r="D636" s="386" t="s">
        <v>47</v>
      </c>
      <c r="E636" s="386"/>
      <c r="F636" s="386"/>
      <c r="G636" s="386" t="s">
        <v>47</v>
      </c>
      <c r="H636" s="386"/>
      <c r="I636" s="386"/>
      <c r="J636" s="386" t="s">
        <v>47</v>
      </c>
    </row>
    <row r="637" spans="1:10" x14ac:dyDescent="0.3">
      <c r="A637" s="383" t="s">
        <v>40</v>
      </c>
      <c r="B637" s="385">
        <v>2.8729125070000001</v>
      </c>
      <c r="C637" s="385">
        <v>2.7996360388000001</v>
      </c>
      <c r="D637" s="385">
        <v>2.617356941561888</v>
      </c>
      <c r="E637" s="385">
        <v>2.3612513704999998</v>
      </c>
      <c r="F637" s="385">
        <v>2.232098921</v>
      </c>
      <c r="G637" s="385">
        <v>5.7861436285332024</v>
      </c>
      <c r="H637" s="385">
        <v>2.6433279213</v>
      </c>
      <c r="I637" s="385">
        <v>2.5462108647999999</v>
      </c>
      <c r="J637" s="385">
        <v>3.8141796440582132</v>
      </c>
    </row>
    <row r="638" spans="1:10" x14ac:dyDescent="0.3">
      <c r="A638" s="383" t="s">
        <v>41</v>
      </c>
      <c r="B638" s="385">
        <v>7.1772345859</v>
      </c>
      <c r="C638" s="385">
        <v>7.3337619119999999</v>
      </c>
      <c r="D638" s="385">
        <v>-2.1343388015348519</v>
      </c>
      <c r="E638" s="385">
        <v>9.2010253054</v>
      </c>
      <c r="F638" s="385">
        <v>9.1938234615999992</v>
      </c>
      <c r="G638" s="385">
        <v>7.8333501073646339E-2</v>
      </c>
      <c r="H638" s="385">
        <v>7.9884142876000004</v>
      </c>
      <c r="I638" s="385">
        <v>8.0708219178</v>
      </c>
      <c r="J638" s="385">
        <v>-1.0210562324297068</v>
      </c>
    </row>
    <row r="639" spans="1:10" x14ac:dyDescent="0.3">
      <c r="A639" s="383" t="s">
        <v>42</v>
      </c>
      <c r="B639" s="385">
        <v>2906.0816408999999</v>
      </c>
      <c r="C639" s="385">
        <v>2835.3876617000001</v>
      </c>
      <c r="D639" s="385">
        <v>2.4932738529874987</v>
      </c>
      <c r="E639" s="385">
        <v>2467.2096043000001</v>
      </c>
      <c r="F639" s="385">
        <v>2291.4731806</v>
      </c>
      <c r="G639" s="385">
        <v>7.6691459968990516</v>
      </c>
      <c r="H639" s="385">
        <v>2703.4697031999999</v>
      </c>
      <c r="I639" s="385">
        <v>2589.8689773999999</v>
      </c>
      <c r="J639" s="385">
        <v>4.3863503054137221</v>
      </c>
    </row>
    <row r="640" spans="1:10" x14ac:dyDescent="0.3">
      <c r="A640" s="383" t="s">
        <v>43</v>
      </c>
      <c r="B640" s="385">
        <v>2871.8746371000002</v>
      </c>
      <c r="C640" s="385">
        <v>2809.3982225</v>
      </c>
      <c r="D640" s="385">
        <v>2.2238361973620169</v>
      </c>
      <c r="E640" s="385">
        <v>2435.6370056000001</v>
      </c>
      <c r="F640" s="385">
        <v>2266.9547235999999</v>
      </c>
      <c r="G640" s="385">
        <v>7.4409197609437427</v>
      </c>
      <c r="H640" s="385">
        <v>2670.4789125000002</v>
      </c>
      <c r="I640" s="385">
        <v>2564.5435280000002</v>
      </c>
      <c r="J640" s="385">
        <v>4.130769602597284</v>
      </c>
    </row>
    <row r="641" spans="1:10" x14ac:dyDescent="0.3">
      <c r="A641" s="383" t="s">
        <v>44</v>
      </c>
      <c r="B641" s="385">
        <v>0.24247153430000001</v>
      </c>
      <c r="C641" s="385">
        <v>0.1590675178</v>
      </c>
      <c r="D641" s="385">
        <v>52.433091088317731</v>
      </c>
      <c r="E641" s="385">
        <v>0.21061549399999999</v>
      </c>
      <c r="F641" s="385">
        <v>0.61120312340000005</v>
      </c>
      <c r="G641" s="385">
        <v>-65.540834799994414</v>
      </c>
      <c r="H641" s="385">
        <v>0.22776470970000001</v>
      </c>
      <c r="I641" s="385">
        <v>0.36315794540000002</v>
      </c>
      <c r="J641" s="385">
        <v>-37.282190136545481</v>
      </c>
    </row>
    <row r="642" spans="1:10" s="388" customFormat="1" x14ac:dyDescent="0.3">
      <c r="A642" s="387" t="s">
        <v>45</v>
      </c>
      <c r="B642" s="386">
        <v>2872.1171085999999</v>
      </c>
      <c r="C642" s="386">
        <v>2809.5572900000002</v>
      </c>
      <c r="D642" s="386">
        <v>2.2266788729550901</v>
      </c>
      <c r="E642" s="386">
        <v>2435.8476211000002</v>
      </c>
      <c r="F642" s="386">
        <v>2267.5659267999999</v>
      </c>
      <c r="G642" s="386">
        <v>7.4212481459130064</v>
      </c>
      <c r="H642" s="386">
        <v>2670.7066771999998</v>
      </c>
      <c r="I642" s="386">
        <v>2564.9066859</v>
      </c>
      <c r="J642" s="386">
        <v>4.1249060592189135</v>
      </c>
    </row>
    <row r="643" spans="1:10" s="388" customFormat="1" x14ac:dyDescent="0.3">
      <c r="A643" s="393"/>
      <c r="B643" s="394"/>
      <c r="C643" s="394"/>
      <c r="D643" s="394"/>
      <c r="E643" s="394"/>
      <c r="F643" s="394"/>
      <c r="G643" s="394"/>
      <c r="H643" s="394"/>
      <c r="I643" s="394"/>
      <c r="J643" s="394"/>
    </row>
    <row r="644" spans="1:10" x14ac:dyDescent="0.3">
      <c r="A644" s="391"/>
      <c r="B644" s="392"/>
      <c r="C644" s="392"/>
      <c r="D644" s="392"/>
      <c r="E644" s="392"/>
      <c r="F644" s="392"/>
      <c r="G644" s="392"/>
      <c r="H644" s="392"/>
      <c r="I644" s="392"/>
      <c r="J644" s="392"/>
    </row>
    <row r="645" spans="1:10" x14ac:dyDescent="0.3">
      <c r="A645" s="384" t="s">
        <v>93</v>
      </c>
      <c r="B645" s="385"/>
      <c r="C645" s="385"/>
      <c r="D645" s="385" t="s">
        <v>47</v>
      </c>
      <c r="E645" s="385"/>
      <c r="F645" s="385"/>
      <c r="G645" s="385" t="s">
        <v>47</v>
      </c>
      <c r="H645" s="385"/>
      <c r="I645" s="385"/>
      <c r="J645" s="385" t="s">
        <v>47</v>
      </c>
    </row>
    <row r="646" spans="1:10" x14ac:dyDescent="0.3">
      <c r="A646" s="461" t="s">
        <v>39</v>
      </c>
      <c r="B646" s="386"/>
      <c r="C646" s="386"/>
      <c r="D646" s="386" t="s">
        <v>47</v>
      </c>
      <c r="E646" s="386"/>
      <c r="F646" s="386"/>
      <c r="G646" s="386" t="s">
        <v>47</v>
      </c>
      <c r="H646" s="386"/>
      <c r="I646" s="386"/>
      <c r="J646" s="386" t="s">
        <v>47</v>
      </c>
    </row>
    <row r="647" spans="1:10" x14ac:dyDescent="0.3">
      <c r="A647" s="383" t="s">
        <v>40</v>
      </c>
      <c r="B647" s="385">
        <v>8.9942460700000004E-2</v>
      </c>
      <c r="C647" s="385">
        <v>6.0935919800000002E-2</v>
      </c>
      <c r="D647" s="385">
        <v>47.601711757537132</v>
      </c>
      <c r="E647" s="385">
        <v>0.1386880214</v>
      </c>
      <c r="F647" s="385">
        <v>0.1451161923</v>
      </c>
      <c r="G647" s="385">
        <v>-4.4296716983250111</v>
      </c>
      <c r="H647" s="385">
        <v>0.1197405607</v>
      </c>
      <c r="I647" s="385">
        <v>0.1211977232</v>
      </c>
      <c r="J647" s="385">
        <v>-1.2023018762451487</v>
      </c>
    </row>
    <row r="648" spans="1:10" x14ac:dyDescent="0.3">
      <c r="A648" s="383" t="s">
        <v>41</v>
      </c>
      <c r="B648" s="385">
        <v>1.2437499999999999</v>
      </c>
      <c r="C648" s="385">
        <v>1.9591836734999999</v>
      </c>
      <c r="D648" s="385">
        <v>-36.51692708432526</v>
      </c>
      <c r="E648" s="385">
        <v>1.7319587628999999</v>
      </c>
      <c r="F648" s="385">
        <v>2.0168918918999998</v>
      </c>
      <c r="G648" s="385">
        <v>-14.127337719206178</v>
      </c>
      <c r="H648" s="385">
        <v>1.5894160584000001</v>
      </c>
      <c r="I648" s="385">
        <v>2.0086956522000001</v>
      </c>
      <c r="J648" s="385">
        <v>-20.87322653089775</v>
      </c>
    </row>
    <row r="649" spans="1:10" x14ac:dyDescent="0.3">
      <c r="A649" s="383" t="s">
        <v>42</v>
      </c>
      <c r="B649" s="385">
        <v>351.10552763999999</v>
      </c>
      <c r="C649" s="385">
        <v>357.20885417</v>
      </c>
      <c r="D649" s="385">
        <v>-1.7086156904429273</v>
      </c>
      <c r="E649" s="385">
        <v>357.18739583000001</v>
      </c>
      <c r="F649" s="385">
        <v>346.23442211000003</v>
      </c>
      <c r="G649" s="385">
        <v>3.1634560345707552</v>
      </c>
      <c r="H649" s="385">
        <v>355.79785304000001</v>
      </c>
      <c r="I649" s="385">
        <v>347.75468975000001</v>
      </c>
      <c r="J649" s="385">
        <v>2.3128842046047371</v>
      </c>
    </row>
    <row r="650" spans="1:10" x14ac:dyDescent="0.3">
      <c r="A650" s="383" t="s">
        <v>43</v>
      </c>
      <c r="B650" s="385">
        <v>263.95422110999999</v>
      </c>
      <c r="C650" s="385">
        <v>274.69510416999998</v>
      </c>
      <c r="D650" s="385">
        <v>-3.9101108454240197</v>
      </c>
      <c r="E650" s="385">
        <v>339.46505952000001</v>
      </c>
      <c r="F650" s="385">
        <v>322.40956448999998</v>
      </c>
      <c r="G650" s="385">
        <v>5.2900090160101332</v>
      </c>
      <c r="H650" s="385">
        <v>322.21287025999999</v>
      </c>
      <c r="I650" s="385">
        <v>315.79976912000001</v>
      </c>
      <c r="J650" s="385">
        <v>2.0307491540828559</v>
      </c>
    </row>
    <row r="651" spans="1:10" x14ac:dyDescent="0.3">
      <c r="A651" s="383" t="s">
        <v>44</v>
      </c>
      <c r="B651" s="385">
        <v>65.576733668000003</v>
      </c>
      <c r="C651" s="385">
        <v>60.769374999999997</v>
      </c>
      <c r="D651" s="385">
        <v>7.9108246020302309</v>
      </c>
      <c r="E651" s="385">
        <v>15.279955357</v>
      </c>
      <c r="F651" s="385">
        <v>14.055108878</v>
      </c>
      <c r="G651" s="385">
        <v>8.7145997205130943</v>
      </c>
      <c r="H651" s="385">
        <v>26.771412170000001</v>
      </c>
      <c r="I651" s="385">
        <v>20.526349205999999</v>
      </c>
      <c r="J651" s="385">
        <v>30.424616191244212</v>
      </c>
    </row>
    <row r="652" spans="1:10" s="388" customFormat="1" x14ac:dyDescent="0.3">
      <c r="A652" s="387" t="s">
        <v>45</v>
      </c>
      <c r="B652" s="386">
        <v>329.53095476999999</v>
      </c>
      <c r="C652" s="386">
        <v>335.46447917</v>
      </c>
      <c r="D652" s="386">
        <v>-1.7687489342182006</v>
      </c>
      <c r="E652" s="386">
        <v>354.74501487999999</v>
      </c>
      <c r="F652" s="386">
        <v>336.46467337000001</v>
      </c>
      <c r="G652" s="386">
        <v>5.4330641392172696</v>
      </c>
      <c r="H652" s="386">
        <v>348.98428243000001</v>
      </c>
      <c r="I652" s="386">
        <v>336.32611832999999</v>
      </c>
      <c r="J652" s="386">
        <v>3.76365777444021</v>
      </c>
    </row>
    <row r="653" spans="1:10" x14ac:dyDescent="0.3">
      <c r="A653" s="461" t="s">
        <v>46</v>
      </c>
      <c r="B653" s="386"/>
      <c r="C653" s="386"/>
      <c r="D653" s="386" t="s">
        <v>47</v>
      </c>
      <c r="E653" s="386"/>
      <c r="F653" s="386"/>
      <c r="G653" s="386" t="s">
        <v>47</v>
      </c>
      <c r="H653" s="386"/>
      <c r="I653" s="386"/>
      <c r="J653" s="386" t="s">
        <v>47</v>
      </c>
    </row>
    <row r="654" spans="1:10" x14ac:dyDescent="0.3">
      <c r="A654" s="383" t="s">
        <v>40</v>
      </c>
      <c r="B654" s="385" t="s">
        <v>182</v>
      </c>
      <c r="C654" s="385">
        <v>8.6607643999999998E-3</v>
      </c>
      <c r="D654" s="385">
        <v>-100</v>
      </c>
      <c r="E654" s="385">
        <v>6.6176951000000003E-3</v>
      </c>
      <c r="F654" s="385">
        <v>1.21861552E-2</v>
      </c>
      <c r="G654" s="385">
        <v>-45.694971125921647</v>
      </c>
      <c r="H654" s="385">
        <v>6.6176951000000003E-3</v>
      </c>
      <c r="I654" s="385">
        <v>1.18018372E-2</v>
      </c>
      <c r="J654" s="385">
        <v>-43.926568483761152</v>
      </c>
    </row>
    <row r="655" spans="1:10" x14ac:dyDescent="0.3">
      <c r="A655" s="383" t="s">
        <v>41</v>
      </c>
      <c r="B655" s="385" t="s">
        <v>182</v>
      </c>
      <c r="C655" s="385">
        <v>1</v>
      </c>
      <c r="D655" s="385">
        <v>-100</v>
      </c>
      <c r="E655" s="385">
        <v>1.3333333332999999</v>
      </c>
      <c r="F655" s="385">
        <v>2.5217391303999999</v>
      </c>
      <c r="G655" s="385">
        <v>-47.126436782201743</v>
      </c>
      <c r="H655" s="385">
        <v>1.3333333332999999</v>
      </c>
      <c r="I655" s="385">
        <v>2.4</v>
      </c>
      <c r="J655" s="385">
        <v>-44.444444445833334</v>
      </c>
    </row>
    <row r="656" spans="1:10" x14ac:dyDescent="0.3">
      <c r="A656" s="383" t="s">
        <v>42</v>
      </c>
      <c r="B656" s="385" t="s">
        <v>182</v>
      </c>
      <c r="C656" s="385">
        <v>514.82500000000005</v>
      </c>
      <c r="D656" s="385">
        <v>-100</v>
      </c>
      <c r="E656" s="385">
        <v>345.33937500000002</v>
      </c>
      <c r="F656" s="385">
        <v>331.88068965999997</v>
      </c>
      <c r="G656" s="385">
        <v>4.0552782247704755</v>
      </c>
      <c r="H656" s="385">
        <v>345.33937500000002</v>
      </c>
      <c r="I656" s="385">
        <v>337.97883332999999</v>
      </c>
      <c r="J656" s="385">
        <v>2.1778114319997322</v>
      </c>
    </row>
    <row r="657" spans="1:10" x14ac:dyDescent="0.3">
      <c r="A657" s="383" t="s">
        <v>43</v>
      </c>
      <c r="B657" s="385" t="s">
        <v>182</v>
      </c>
      <c r="C657" s="385">
        <v>495.55</v>
      </c>
      <c r="D657" s="385">
        <v>-100</v>
      </c>
      <c r="E657" s="385">
        <v>345.33937500000002</v>
      </c>
      <c r="F657" s="385">
        <v>331.58672414</v>
      </c>
      <c r="G657" s="385">
        <v>4.1475275874415019</v>
      </c>
      <c r="H657" s="385">
        <v>345.33937500000002</v>
      </c>
      <c r="I657" s="385">
        <v>337.05216667000002</v>
      </c>
      <c r="J657" s="385">
        <v>2.4587316592193265</v>
      </c>
    </row>
    <row r="658" spans="1:10" x14ac:dyDescent="0.3">
      <c r="A658" s="383" t="s">
        <v>44</v>
      </c>
      <c r="B658" s="385" t="s">
        <v>182</v>
      </c>
      <c r="C658" s="385" t="s">
        <v>182</v>
      </c>
      <c r="D658" s="385" t="s">
        <v>182</v>
      </c>
      <c r="E658" s="385" t="s">
        <v>182</v>
      </c>
      <c r="F658" s="385" t="s">
        <v>182</v>
      </c>
      <c r="G658" s="385" t="s">
        <v>182</v>
      </c>
      <c r="H658" s="385" t="s">
        <v>182</v>
      </c>
      <c r="I658" s="385" t="s">
        <v>182</v>
      </c>
      <c r="J658" s="385" t="s">
        <v>182</v>
      </c>
    </row>
    <row r="659" spans="1:10" s="388" customFormat="1" x14ac:dyDescent="0.3">
      <c r="A659" s="387" t="s">
        <v>45</v>
      </c>
      <c r="B659" s="386" t="s">
        <v>182</v>
      </c>
      <c r="C659" s="386">
        <v>495.55</v>
      </c>
      <c r="D659" s="386">
        <v>-100</v>
      </c>
      <c r="E659" s="386">
        <v>345.33937500000002</v>
      </c>
      <c r="F659" s="386">
        <v>331.58672414</v>
      </c>
      <c r="G659" s="386">
        <v>4.1475275874415019</v>
      </c>
      <c r="H659" s="386">
        <v>345.33937500000002</v>
      </c>
      <c r="I659" s="386">
        <v>337.05216667000002</v>
      </c>
      <c r="J659" s="386">
        <v>2.4587316592193265</v>
      </c>
    </row>
    <row r="660" spans="1:10" x14ac:dyDescent="0.3">
      <c r="A660" s="460" t="s">
        <v>94</v>
      </c>
      <c r="B660" s="386"/>
      <c r="C660" s="386"/>
      <c r="D660" s="386" t="s">
        <v>47</v>
      </c>
      <c r="E660" s="386"/>
      <c r="F660" s="386"/>
      <c r="G660" s="386" t="s">
        <v>47</v>
      </c>
      <c r="H660" s="386"/>
      <c r="I660" s="386"/>
      <c r="J660" s="386" t="s">
        <v>47</v>
      </c>
    </row>
    <row r="661" spans="1:10" x14ac:dyDescent="0.3">
      <c r="A661" s="384" t="s">
        <v>95</v>
      </c>
      <c r="B661" s="385"/>
      <c r="C661" s="385"/>
      <c r="D661" s="385" t="s">
        <v>47</v>
      </c>
      <c r="E661" s="385"/>
      <c r="F661" s="385"/>
      <c r="G661" s="385" t="s">
        <v>47</v>
      </c>
      <c r="H661" s="385"/>
      <c r="I661" s="385"/>
      <c r="J661" s="385" t="s">
        <v>47</v>
      </c>
    </row>
    <row r="662" spans="1:10" x14ac:dyDescent="0.3">
      <c r="A662" s="461" t="s">
        <v>39</v>
      </c>
      <c r="B662" s="386"/>
      <c r="C662" s="386"/>
      <c r="D662" s="386" t="s">
        <v>47</v>
      </c>
      <c r="E662" s="386"/>
      <c r="F662" s="386"/>
      <c r="G662" s="386" t="s">
        <v>47</v>
      </c>
      <c r="H662" s="386"/>
      <c r="I662" s="386"/>
      <c r="J662" s="386" t="s">
        <v>47</v>
      </c>
    </row>
    <row r="663" spans="1:10" x14ac:dyDescent="0.3">
      <c r="A663" s="383" t="s">
        <v>40</v>
      </c>
      <c r="B663" s="385" t="s">
        <v>182</v>
      </c>
      <c r="C663" s="385" t="s">
        <v>182</v>
      </c>
      <c r="D663" s="385" t="s">
        <v>182</v>
      </c>
      <c r="E663" s="385" t="s">
        <v>182</v>
      </c>
      <c r="F663" s="385" t="s">
        <v>182</v>
      </c>
      <c r="G663" s="385" t="s">
        <v>182</v>
      </c>
      <c r="H663" s="385" t="s">
        <v>182</v>
      </c>
      <c r="I663" s="385" t="s">
        <v>182</v>
      </c>
      <c r="J663" s="385" t="s">
        <v>182</v>
      </c>
    </row>
    <row r="664" spans="1:10" x14ac:dyDescent="0.3">
      <c r="A664" s="383" t="s">
        <v>41</v>
      </c>
      <c r="B664" s="385" t="s">
        <v>182</v>
      </c>
      <c r="C664" s="385" t="s">
        <v>182</v>
      </c>
      <c r="D664" s="385" t="s">
        <v>182</v>
      </c>
      <c r="E664" s="385" t="s">
        <v>182</v>
      </c>
      <c r="F664" s="385" t="s">
        <v>182</v>
      </c>
      <c r="G664" s="385" t="s">
        <v>182</v>
      </c>
      <c r="H664" s="385" t="s">
        <v>182</v>
      </c>
      <c r="I664" s="385" t="s">
        <v>182</v>
      </c>
      <c r="J664" s="385" t="s">
        <v>182</v>
      </c>
    </row>
    <row r="665" spans="1:10" x14ac:dyDescent="0.3">
      <c r="A665" s="383" t="s">
        <v>42</v>
      </c>
      <c r="B665" s="385" t="s">
        <v>182</v>
      </c>
      <c r="C665" s="385" t="s">
        <v>182</v>
      </c>
      <c r="D665" s="385" t="s">
        <v>182</v>
      </c>
      <c r="E665" s="385" t="s">
        <v>182</v>
      </c>
      <c r="F665" s="385" t="s">
        <v>182</v>
      </c>
      <c r="G665" s="385" t="s">
        <v>182</v>
      </c>
      <c r="H665" s="385" t="s">
        <v>182</v>
      </c>
      <c r="I665" s="385" t="s">
        <v>182</v>
      </c>
      <c r="J665" s="385" t="s">
        <v>182</v>
      </c>
    </row>
    <row r="666" spans="1:10" x14ac:dyDescent="0.3">
      <c r="A666" s="383" t="s">
        <v>43</v>
      </c>
      <c r="B666" s="385" t="s">
        <v>182</v>
      </c>
      <c r="C666" s="385" t="s">
        <v>182</v>
      </c>
      <c r="D666" s="385" t="s">
        <v>182</v>
      </c>
      <c r="E666" s="385" t="s">
        <v>182</v>
      </c>
      <c r="F666" s="385" t="s">
        <v>182</v>
      </c>
      <c r="G666" s="385" t="s">
        <v>182</v>
      </c>
      <c r="H666" s="385" t="s">
        <v>182</v>
      </c>
      <c r="I666" s="385" t="s">
        <v>182</v>
      </c>
      <c r="J666" s="385" t="s">
        <v>182</v>
      </c>
    </row>
    <row r="667" spans="1:10" x14ac:dyDescent="0.3">
      <c r="A667" s="383" t="s">
        <v>44</v>
      </c>
      <c r="B667" s="385" t="s">
        <v>182</v>
      </c>
      <c r="C667" s="385" t="s">
        <v>182</v>
      </c>
      <c r="D667" s="385" t="s">
        <v>182</v>
      </c>
      <c r="E667" s="385" t="s">
        <v>182</v>
      </c>
      <c r="F667" s="385" t="s">
        <v>182</v>
      </c>
      <c r="G667" s="385" t="s">
        <v>182</v>
      </c>
      <c r="H667" s="385" t="s">
        <v>182</v>
      </c>
      <c r="I667" s="385" t="s">
        <v>182</v>
      </c>
      <c r="J667" s="385" t="s">
        <v>182</v>
      </c>
    </row>
    <row r="668" spans="1:10" s="388" customFormat="1" x14ac:dyDescent="0.3">
      <c r="A668" s="387" t="s">
        <v>45</v>
      </c>
      <c r="B668" s="386" t="s">
        <v>182</v>
      </c>
      <c r="C668" s="386" t="s">
        <v>182</v>
      </c>
      <c r="D668" s="386" t="s">
        <v>182</v>
      </c>
      <c r="E668" s="386" t="s">
        <v>182</v>
      </c>
      <c r="F668" s="386" t="s">
        <v>182</v>
      </c>
      <c r="G668" s="386" t="s">
        <v>182</v>
      </c>
      <c r="H668" s="386" t="s">
        <v>182</v>
      </c>
      <c r="I668" s="386" t="s">
        <v>182</v>
      </c>
      <c r="J668" s="386" t="s">
        <v>182</v>
      </c>
    </row>
    <row r="669" spans="1:10" x14ac:dyDescent="0.3">
      <c r="A669" s="384" t="s">
        <v>96</v>
      </c>
      <c r="B669" s="385"/>
      <c r="C669" s="385"/>
      <c r="D669" s="385" t="s">
        <v>47</v>
      </c>
      <c r="E669" s="385"/>
      <c r="F669" s="385"/>
      <c r="G669" s="385" t="s">
        <v>47</v>
      </c>
      <c r="H669" s="385"/>
      <c r="I669" s="385"/>
      <c r="J669" s="385" t="s">
        <v>47</v>
      </c>
    </row>
    <row r="670" spans="1:10" x14ac:dyDescent="0.3">
      <c r="A670" s="461" t="s">
        <v>39</v>
      </c>
      <c r="B670" s="386"/>
      <c r="C670" s="386"/>
      <c r="D670" s="386" t="s">
        <v>47</v>
      </c>
      <c r="E670" s="386"/>
      <c r="F670" s="386"/>
      <c r="G670" s="386" t="s">
        <v>47</v>
      </c>
      <c r="H670" s="386"/>
      <c r="I670" s="386"/>
      <c r="J670" s="386" t="s">
        <v>47</v>
      </c>
    </row>
    <row r="671" spans="1:10" x14ac:dyDescent="0.3">
      <c r="A671" s="383" t="s">
        <v>40</v>
      </c>
      <c r="B671" s="385">
        <v>3.0121616025</v>
      </c>
      <c r="C671" s="385">
        <v>8.8018232799999999E-2</v>
      </c>
      <c r="D671" s="385">
        <v>3322.2018628167689</v>
      </c>
      <c r="E671" s="385" t="s">
        <v>182</v>
      </c>
      <c r="F671" s="385" t="s">
        <v>182</v>
      </c>
      <c r="G671" s="385" t="s">
        <v>182</v>
      </c>
      <c r="H671" s="385">
        <v>3.0121616025</v>
      </c>
      <c r="I671" s="385">
        <v>8.8018232799999999E-2</v>
      </c>
      <c r="J671" s="385">
        <v>3322.2018628167689</v>
      </c>
    </row>
    <row r="672" spans="1:10" x14ac:dyDescent="0.3">
      <c r="A672" s="383" t="s">
        <v>41</v>
      </c>
      <c r="B672" s="385">
        <v>2</v>
      </c>
      <c r="C672" s="385">
        <v>2.3888888889</v>
      </c>
      <c r="D672" s="385">
        <v>-16.279069767831256</v>
      </c>
      <c r="E672" s="385" t="s">
        <v>182</v>
      </c>
      <c r="F672" s="385" t="s">
        <v>182</v>
      </c>
      <c r="G672" s="385" t="s">
        <v>182</v>
      </c>
      <c r="H672" s="385">
        <v>2</v>
      </c>
      <c r="I672" s="385">
        <v>2.3888888889</v>
      </c>
      <c r="J672" s="385">
        <v>-16.279069767831256</v>
      </c>
    </row>
    <row r="673" spans="1:10" x14ac:dyDescent="0.3">
      <c r="A673" s="383" t="s">
        <v>42</v>
      </c>
      <c r="B673" s="385">
        <v>12017.177250000001</v>
      </c>
      <c r="C673" s="385">
        <v>14995.103023</v>
      </c>
      <c r="D673" s="385">
        <v>-19.859321862826519</v>
      </c>
      <c r="E673" s="385" t="s">
        <v>182</v>
      </c>
      <c r="F673" s="385" t="s">
        <v>182</v>
      </c>
      <c r="G673" s="385" t="s">
        <v>182</v>
      </c>
      <c r="H673" s="385">
        <v>12017.177250000001</v>
      </c>
      <c r="I673" s="385">
        <v>14995.103023</v>
      </c>
      <c r="J673" s="385">
        <v>-19.859321862826519</v>
      </c>
    </row>
    <row r="674" spans="1:10" x14ac:dyDescent="0.3">
      <c r="A674" s="383" t="s">
        <v>43</v>
      </c>
      <c r="B674" s="385">
        <v>10751.00525</v>
      </c>
      <c r="C674" s="385">
        <v>13396.176278999999</v>
      </c>
      <c r="D674" s="385">
        <v>-19.745716791937117</v>
      </c>
      <c r="E674" s="385" t="s">
        <v>182</v>
      </c>
      <c r="F674" s="385" t="s">
        <v>182</v>
      </c>
      <c r="G674" s="385" t="s">
        <v>182</v>
      </c>
      <c r="H674" s="385">
        <v>10751.00525</v>
      </c>
      <c r="I674" s="385">
        <v>13396.176278999999</v>
      </c>
      <c r="J674" s="385">
        <v>-19.745716791937117</v>
      </c>
    </row>
    <row r="675" spans="1:10" x14ac:dyDescent="0.3">
      <c r="A675" s="383" t="s">
        <v>44</v>
      </c>
      <c r="B675" s="385">
        <v>0</v>
      </c>
      <c r="C675" s="385">
        <v>3.4734883720999998</v>
      </c>
      <c r="D675" s="385">
        <v>-100</v>
      </c>
      <c r="E675" s="385" t="s">
        <v>182</v>
      </c>
      <c r="F675" s="385" t="s">
        <v>182</v>
      </c>
      <c r="G675" s="385" t="s">
        <v>182</v>
      </c>
      <c r="H675" s="385" t="s">
        <v>182</v>
      </c>
      <c r="I675" s="385">
        <v>3.4734883720999998</v>
      </c>
      <c r="J675" s="385">
        <v>-100</v>
      </c>
    </row>
    <row r="676" spans="1:10" s="388" customFormat="1" x14ac:dyDescent="0.3">
      <c r="A676" s="387" t="s">
        <v>45</v>
      </c>
      <c r="B676" s="386">
        <v>10751.00525</v>
      </c>
      <c r="C676" s="386">
        <v>13399.649767000001</v>
      </c>
      <c r="D676" s="386">
        <v>-19.766520491624728</v>
      </c>
      <c r="E676" s="386" t="s">
        <v>182</v>
      </c>
      <c r="F676" s="386" t="s">
        <v>182</v>
      </c>
      <c r="G676" s="386" t="s">
        <v>182</v>
      </c>
      <c r="H676" s="386">
        <v>10751.00525</v>
      </c>
      <c r="I676" s="386">
        <v>13399.649767000001</v>
      </c>
      <c r="J676" s="386">
        <v>-19.766520491624728</v>
      </c>
    </row>
    <row r="677" spans="1:10" x14ac:dyDescent="0.3">
      <c r="A677" s="384" t="s">
        <v>97</v>
      </c>
      <c r="B677" s="385"/>
      <c r="C677" s="385"/>
      <c r="D677" s="385" t="s">
        <v>47</v>
      </c>
      <c r="E677" s="385"/>
      <c r="F677" s="385"/>
      <c r="G677" s="385" t="s">
        <v>47</v>
      </c>
      <c r="H677" s="385"/>
      <c r="I677" s="385"/>
      <c r="J677" s="385" t="s">
        <v>47</v>
      </c>
    </row>
    <row r="678" spans="1:10" x14ac:dyDescent="0.3">
      <c r="A678" s="461" t="s">
        <v>39</v>
      </c>
      <c r="B678" s="386"/>
      <c r="C678" s="386"/>
      <c r="D678" s="386" t="s">
        <v>47</v>
      </c>
      <c r="E678" s="386"/>
      <c r="F678" s="386"/>
      <c r="G678" s="386" t="s">
        <v>47</v>
      </c>
      <c r="H678" s="386"/>
      <c r="I678" s="386"/>
      <c r="J678" s="386" t="s">
        <v>47</v>
      </c>
    </row>
    <row r="679" spans="1:10" x14ac:dyDescent="0.3">
      <c r="A679" s="383" t="s">
        <v>40</v>
      </c>
      <c r="B679" s="385">
        <v>17.554935917000002</v>
      </c>
      <c r="C679" s="385">
        <v>16.912986203999999</v>
      </c>
      <c r="D679" s="385">
        <v>3.7956024161373669</v>
      </c>
      <c r="E679" s="385">
        <v>9.4025789623999998</v>
      </c>
      <c r="F679" s="385">
        <v>9.0339191768999996</v>
      </c>
      <c r="G679" s="385">
        <v>4.0808399796477435</v>
      </c>
      <c r="H679" s="385">
        <v>14.056563597</v>
      </c>
      <c r="I679" s="385">
        <v>13.549245511000001</v>
      </c>
      <c r="J679" s="385">
        <v>3.7442534020667884</v>
      </c>
    </row>
    <row r="680" spans="1:10" x14ac:dyDescent="0.3">
      <c r="A680" s="383" t="s">
        <v>41</v>
      </c>
      <c r="B680" s="385">
        <v>3.0164067388000002</v>
      </c>
      <c r="C680" s="385">
        <v>3.1141714202999999</v>
      </c>
      <c r="D680" s="385">
        <v>-3.139348105974904</v>
      </c>
      <c r="E680" s="385">
        <v>2.5376712329000002</v>
      </c>
      <c r="F680" s="385">
        <v>2.6328872454000001</v>
      </c>
      <c r="G680" s="385">
        <v>-3.6164105647271794</v>
      </c>
      <c r="H680" s="385">
        <v>2.8789878896999999</v>
      </c>
      <c r="I680" s="385">
        <v>2.9737882861</v>
      </c>
      <c r="J680" s="385">
        <v>-3.1878663603294721</v>
      </c>
    </row>
    <row r="681" spans="1:10" x14ac:dyDescent="0.3">
      <c r="A681" s="383" t="s">
        <v>42</v>
      </c>
      <c r="B681" s="385">
        <v>586.15877940999997</v>
      </c>
      <c r="C681" s="385">
        <v>544.26483866000001</v>
      </c>
      <c r="D681" s="385">
        <v>7.6973447068791723</v>
      </c>
      <c r="E681" s="385">
        <v>528.19759500999999</v>
      </c>
      <c r="F681" s="385">
        <v>497.27946673999998</v>
      </c>
      <c r="G681" s="385">
        <v>6.2174552415544149</v>
      </c>
      <c r="H681" s="385">
        <v>571.49373312</v>
      </c>
      <c r="I681" s="385">
        <v>532.13099944999999</v>
      </c>
      <c r="J681" s="385">
        <v>7.3971886078211035</v>
      </c>
    </row>
    <row r="682" spans="1:10" x14ac:dyDescent="0.3">
      <c r="A682" s="383" t="s">
        <v>43</v>
      </c>
      <c r="B682" s="385">
        <v>136.46693010000001</v>
      </c>
      <c r="C682" s="385">
        <v>130.15554495999999</v>
      </c>
      <c r="D682" s="385">
        <v>4.8491096879043294</v>
      </c>
      <c r="E682" s="385">
        <v>360.43606754000001</v>
      </c>
      <c r="F682" s="385">
        <v>340.70384302999997</v>
      </c>
      <c r="G682" s="385">
        <v>5.7916060865396579</v>
      </c>
      <c r="H682" s="385">
        <v>193.13447067999999</v>
      </c>
      <c r="I682" s="385">
        <v>184.52904655</v>
      </c>
      <c r="J682" s="385">
        <v>4.6634523349516455</v>
      </c>
    </row>
    <row r="683" spans="1:10" x14ac:dyDescent="0.3">
      <c r="A683" s="383" t="s">
        <v>44</v>
      </c>
      <c r="B683" s="385">
        <v>344.28199297999998</v>
      </c>
      <c r="C683" s="385">
        <v>317.16147517000002</v>
      </c>
      <c r="D683" s="385">
        <v>8.551012633379651</v>
      </c>
      <c r="E683" s="385">
        <v>123.89164108999999</v>
      </c>
      <c r="F683" s="385">
        <v>113.18430595</v>
      </c>
      <c r="G683" s="385">
        <v>9.4600881722330286</v>
      </c>
      <c r="H683" s="385">
        <v>288.51993864999997</v>
      </c>
      <c r="I683" s="385">
        <v>264.48494899000002</v>
      </c>
      <c r="J683" s="385">
        <v>9.0874697224864409</v>
      </c>
    </row>
    <row r="684" spans="1:10" s="388" customFormat="1" x14ac:dyDescent="0.3">
      <c r="A684" s="387" t="s">
        <v>45</v>
      </c>
      <c r="B684" s="386">
        <v>480.74892308</v>
      </c>
      <c r="C684" s="386">
        <v>447.31702013</v>
      </c>
      <c r="D684" s="386">
        <v>7.4738723199676116</v>
      </c>
      <c r="E684" s="386">
        <v>484.32770864000003</v>
      </c>
      <c r="F684" s="386">
        <v>453.88814898999999</v>
      </c>
      <c r="G684" s="386">
        <v>6.7064010632872151</v>
      </c>
      <c r="H684" s="386">
        <v>481.65440933000002</v>
      </c>
      <c r="I684" s="386">
        <v>449.01399554</v>
      </c>
      <c r="J684" s="386">
        <v>7.2693533195430815</v>
      </c>
    </row>
    <row r="685" spans="1:10" s="388" customFormat="1" ht="7.5" customHeight="1" x14ac:dyDescent="0.3">
      <c r="A685" s="389"/>
      <c r="B685" s="390"/>
      <c r="C685" s="390"/>
      <c r="D685" s="390"/>
      <c r="E685" s="390"/>
      <c r="F685" s="390"/>
      <c r="G685" s="390"/>
      <c r="H685" s="390"/>
      <c r="I685" s="390"/>
      <c r="J685" s="390"/>
    </row>
    <row r="686" spans="1:10" x14ac:dyDescent="0.3">
      <c r="A686" s="461" t="s">
        <v>46</v>
      </c>
      <c r="B686" s="386"/>
      <c r="C686" s="386"/>
      <c r="D686" s="386" t="s">
        <v>47</v>
      </c>
      <c r="E686" s="386"/>
      <c r="F686" s="386"/>
      <c r="G686" s="386" t="s">
        <v>47</v>
      </c>
      <c r="H686" s="386"/>
      <c r="I686" s="386"/>
      <c r="J686" s="386" t="s">
        <v>47</v>
      </c>
    </row>
    <row r="687" spans="1:10" x14ac:dyDescent="0.3">
      <c r="A687" s="383" t="s">
        <v>40</v>
      </c>
      <c r="B687" s="385">
        <v>5.5178246000000004E-3</v>
      </c>
      <c r="C687" s="385">
        <v>5.1648939000000001E-3</v>
      </c>
      <c r="D687" s="385">
        <v>6.8332613763856909</v>
      </c>
      <c r="E687" s="385">
        <v>4.6038676000000001E-2</v>
      </c>
      <c r="F687" s="385">
        <v>3.1688041299999997E-2</v>
      </c>
      <c r="G687" s="385">
        <v>45.287225436682334</v>
      </c>
      <c r="H687" s="385">
        <v>2.1116470200000001E-2</v>
      </c>
      <c r="I687" s="385">
        <v>1.54725616E-2</v>
      </c>
      <c r="J687" s="385">
        <v>36.47688563734657</v>
      </c>
    </row>
    <row r="688" spans="1:10" x14ac:dyDescent="0.3">
      <c r="A688" s="383" t="s">
        <v>41</v>
      </c>
      <c r="B688" s="385">
        <v>1.0555555556</v>
      </c>
      <c r="C688" s="385">
        <v>1.2</v>
      </c>
      <c r="D688" s="385">
        <v>-12.037037033333331</v>
      </c>
      <c r="E688" s="385">
        <v>1.5851063830000001</v>
      </c>
      <c r="F688" s="385">
        <v>1.3902439024</v>
      </c>
      <c r="G688" s="385">
        <v>14.016424043551346</v>
      </c>
      <c r="H688" s="385">
        <v>1.5</v>
      </c>
      <c r="I688" s="385">
        <v>1.3529411764999999</v>
      </c>
      <c r="J688" s="385">
        <v>10.869565214981103</v>
      </c>
    </row>
    <row r="689" spans="1:10" x14ac:dyDescent="0.3">
      <c r="A689" s="383" t="s">
        <v>42</v>
      </c>
      <c r="B689" s="385">
        <v>484.61578946999998</v>
      </c>
      <c r="C689" s="385">
        <v>611.93124999999998</v>
      </c>
      <c r="D689" s="385">
        <v>-20.805517046236808</v>
      </c>
      <c r="E689" s="385">
        <v>544.77080536999995</v>
      </c>
      <c r="F689" s="385">
        <v>567.00315789000001</v>
      </c>
      <c r="G689" s="385">
        <v>-3.921027989109227</v>
      </c>
      <c r="H689" s="385">
        <v>537.96755952000001</v>
      </c>
      <c r="I689" s="385">
        <v>574.81673912999997</v>
      </c>
      <c r="J689" s="385">
        <v>-6.4105961259534938</v>
      </c>
    </row>
    <row r="690" spans="1:10" x14ac:dyDescent="0.3">
      <c r="A690" s="383" t="s">
        <v>43</v>
      </c>
      <c r="B690" s="385">
        <v>312.76842104999997</v>
      </c>
      <c r="C690" s="385">
        <v>536.86666666999997</v>
      </c>
      <c r="D690" s="385">
        <v>-41.741881091259522</v>
      </c>
      <c r="E690" s="385">
        <v>530.19355704999998</v>
      </c>
      <c r="F690" s="385">
        <v>550.69421052999996</v>
      </c>
      <c r="G690" s="385">
        <v>-3.722692755434942</v>
      </c>
      <c r="H690" s="385">
        <v>505.60380952000003</v>
      </c>
      <c r="I690" s="385">
        <v>548.28942028999995</v>
      </c>
      <c r="J690" s="385">
        <v>-7.785233343992437</v>
      </c>
    </row>
    <row r="691" spans="1:10" x14ac:dyDescent="0.3">
      <c r="A691" s="383" t="s">
        <v>44</v>
      </c>
      <c r="B691" s="385">
        <v>65.247368421000004</v>
      </c>
      <c r="C691" s="385">
        <v>16.612500000000001</v>
      </c>
      <c r="D691" s="385">
        <v>292.76068274492098</v>
      </c>
      <c r="E691" s="385">
        <v>7.7762416106999996</v>
      </c>
      <c r="F691" s="385">
        <v>3.5087719298</v>
      </c>
      <c r="G691" s="385">
        <v>121.62288590650134</v>
      </c>
      <c r="H691" s="385">
        <v>14.275952381</v>
      </c>
      <c r="I691" s="385">
        <v>5.7876811593999999</v>
      </c>
      <c r="J691" s="385">
        <v>146.66100270250487</v>
      </c>
    </row>
    <row r="692" spans="1:10" s="388" customFormat="1" x14ac:dyDescent="0.3">
      <c r="A692" s="387" t="s">
        <v>45</v>
      </c>
      <c r="B692" s="386">
        <v>378.01578947000002</v>
      </c>
      <c r="C692" s="386">
        <v>553.47916667000004</v>
      </c>
      <c r="D692" s="386">
        <v>-31.701893723601749</v>
      </c>
      <c r="E692" s="386">
        <v>537.96979866000004</v>
      </c>
      <c r="F692" s="386">
        <v>554.20298246000004</v>
      </c>
      <c r="G692" s="386">
        <v>-2.9291043739865907</v>
      </c>
      <c r="H692" s="386">
        <v>519.87976189999995</v>
      </c>
      <c r="I692" s="386">
        <v>554.07710144999999</v>
      </c>
      <c r="J692" s="386">
        <v>-6.1719460090494334</v>
      </c>
    </row>
    <row r="693" spans="1:10" x14ac:dyDescent="0.3">
      <c r="A693" s="384" t="s">
        <v>98</v>
      </c>
      <c r="B693" s="385"/>
      <c r="C693" s="385"/>
      <c r="D693" s="385" t="s">
        <v>47</v>
      </c>
      <c r="E693" s="385"/>
      <c r="F693" s="385"/>
      <c r="G693" s="385" t="s">
        <v>47</v>
      </c>
      <c r="H693" s="385"/>
      <c r="I693" s="385"/>
      <c r="J693" s="385" t="s">
        <v>47</v>
      </c>
    </row>
    <row r="694" spans="1:10" x14ac:dyDescent="0.3">
      <c r="A694" s="461" t="s">
        <v>39</v>
      </c>
      <c r="B694" s="386"/>
      <c r="C694" s="386"/>
      <c r="D694" s="386" t="s">
        <v>47</v>
      </c>
      <c r="E694" s="386"/>
      <c r="F694" s="386"/>
      <c r="G694" s="386" t="s">
        <v>47</v>
      </c>
      <c r="H694" s="386"/>
      <c r="I694" s="386"/>
      <c r="J694" s="386" t="s">
        <v>47</v>
      </c>
    </row>
    <row r="695" spans="1:10" x14ac:dyDescent="0.3">
      <c r="A695" s="383" t="s">
        <v>40</v>
      </c>
      <c r="B695" s="385">
        <v>4.0670514641000004</v>
      </c>
      <c r="C695" s="385">
        <v>12.221974972</v>
      </c>
      <c r="D695" s="385">
        <v>-66.723451214575107</v>
      </c>
      <c r="E695" s="385">
        <v>1.9862429615999999</v>
      </c>
      <c r="F695" s="385">
        <v>2.4383737629</v>
      </c>
      <c r="G695" s="385">
        <v>-18.54230914797381</v>
      </c>
      <c r="H695" s="385">
        <v>3.1749133969000001</v>
      </c>
      <c r="I695" s="385">
        <v>8.1050074446</v>
      </c>
      <c r="J695" s="385">
        <v>-60.827754710881841</v>
      </c>
    </row>
    <row r="696" spans="1:10" x14ac:dyDescent="0.3">
      <c r="A696" s="383" t="s">
        <v>41</v>
      </c>
      <c r="B696" s="385">
        <v>2.2690672668</v>
      </c>
      <c r="C696" s="385">
        <v>1.4632571830000001</v>
      </c>
      <c r="D696" s="385">
        <v>55.06961408847566</v>
      </c>
      <c r="E696" s="385">
        <v>2.1158411788999998</v>
      </c>
      <c r="F696" s="385">
        <v>2.0205728574999999</v>
      </c>
      <c r="G696" s="385">
        <v>4.7149164182019643</v>
      </c>
      <c r="H696" s="385">
        <v>2.2279680866999998</v>
      </c>
      <c r="I696" s="385">
        <v>1.5347416608</v>
      </c>
      <c r="J696" s="385">
        <v>45.168932570622246</v>
      </c>
    </row>
    <row r="697" spans="1:10" x14ac:dyDescent="0.3">
      <c r="A697" s="383" t="s">
        <v>42</v>
      </c>
      <c r="B697" s="385">
        <v>899.17224685999997</v>
      </c>
      <c r="C697" s="385">
        <v>597.73783710999999</v>
      </c>
      <c r="D697" s="385">
        <v>50.429200066605098</v>
      </c>
      <c r="E697" s="385">
        <v>679.33066680000002</v>
      </c>
      <c r="F697" s="385">
        <v>606.02759014000003</v>
      </c>
      <c r="G697" s="385">
        <v>12.095666575686103</v>
      </c>
      <c r="H697" s="385">
        <v>843.17271694999999</v>
      </c>
      <c r="I697" s="385">
        <v>599.13771873999997</v>
      </c>
      <c r="J697" s="385">
        <v>40.731035716330986</v>
      </c>
    </row>
    <row r="698" spans="1:10" x14ac:dyDescent="0.3">
      <c r="A698" s="383" t="s">
        <v>43</v>
      </c>
      <c r="B698" s="385">
        <v>160.63475335999999</v>
      </c>
      <c r="C698" s="385">
        <v>208.75990331</v>
      </c>
      <c r="D698" s="385">
        <v>-23.052870396541671</v>
      </c>
      <c r="E698" s="385">
        <v>348.29358160999999</v>
      </c>
      <c r="F698" s="385">
        <v>323.65713786999999</v>
      </c>
      <c r="G698" s="385">
        <v>7.611895693737325</v>
      </c>
      <c r="H698" s="385">
        <v>208.43647568</v>
      </c>
      <c r="I698" s="385">
        <v>228.16247514</v>
      </c>
      <c r="J698" s="385">
        <v>-8.6455932106697997</v>
      </c>
    </row>
    <row r="699" spans="1:10" x14ac:dyDescent="0.3">
      <c r="A699" s="383" t="s">
        <v>44</v>
      </c>
      <c r="B699" s="385">
        <v>422.35758872000002</v>
      </c>
      <c r="C699" s="385">
        <v>220.01545535</v>
      </c>
      <c r="D699" s="385">
        <v>91.967236141713187</v>
      </c>
      <c r="E699" s="385">
        <v>191.15446894999999</v>
      </c>
      <c r="F699" s="385">
        <v>156.37977949</v>
      </c>
      <c r="G699" s="385">
        <v>22.237331177605178</v>
      </c>
      <c r="H699" s="385">
        <v>363.46397079000002</v>
      </c>
      <c r="I699" s="385">
        <v>209.26936753999999</v>
      </c>
      <c r="J699" s="385">
        <v>73.682357366768983</v>
      </c>
    </row>
    <row r="700" spans="1:10" s="388" customFormat="1" x14ac:dyDescent="0.3">
      <c r="A700" s="387" t="s">
        <v>45</v>
      </c>
      <c r="B700" s="386">
        <v>582.99234207999996</v>
      </c>
      <c r="C700" s="386">
        <v>428.77535864999999</v>
      </c>
      <c r="D700" s="386">
        <v>35.966848448463182</v>
      </c>
      <c r="E700" s="386">
        <v>539.44805055999996</v>
      </c>
      <c r="F700" s="386">
        <v>480.03691737000003</v>
      </c>
      <c r="G700" s="386">
        <v>12.376367533459387</v>
      </c>
      <c r="H700" s="386">
        <v>571.90044647000002</v>
      </c>
      <c r="I700" s="386">
        <v>437.43184266999998</v>
      </c>
      <c r="J700" s="386">
        <v>30.740469870512733</v>
      </c>
    </row>
    <row r="701" spans="1:10" x14ac:dyDescent="0.3">
      <c r="A701" s="461" t="s">
        <v>46</v>
      </c>
      <c r="B701" s="386"/>
      <c r="C701" s="386"/>
      <c r="D701" s="386" t="s">
        <v>47</v>
      </c>
      <c r="E701" s="386"/>
      <c r="F701" s="386"/>
      <c r="G701" s="386" t="s">
        <v>47</v>
      </c>
      <c r="H701" s="386"/>
      <c r="I701" s="386"/>
      <c r="J701" s="386" t="s">
        <v>47</v>
      </c>
    </row>
    <row r="702" spans="1:10" x14ac:dyDescent="0.3">
      <c r="A702" s="383" t="s">
        <v>40</v>
      </c>
      <c r="B702" s="385">
        <v>5.3282516000000002E-3</v>
      </c>
      <c r="C702" s="385">
        <v>3.1457338999999998E-3</v>
      </c>
      <c r="D702" s="385">
        <v>69.380239059635656</v>
      </c>
      <c r="E702" s="385">
        <v>1.0393372600000001E-2</v>
      </c>
      <c r="F702" s="385">
        <v>1.10908612E-2</v>
      </c>
      <c r="G702" s="385">
        <v>-6.2888587948427226</v>
      </c>
      <c r="H702" s="385">
        <v>7.4026248999999999E-3</v>
      </c>
      <c r="I702" s="385">
        <v>6.5914349999999997E-3</v>
      </c>
      <c r="J702" s="385">
        <v>12.306726835658699</v>
      </c>
    </row>
    <row r="703" spans="1:10" x14ac:dyDescent="0.3">
      <c r="A703" s="383" t="s">
        <v>41</v>
      </c>
      <c r="B703" s="385">
        <v>1.0588235293999999</v>
      </c>
      <c r="C703" s="385">
        <v>1</v>
      </c>
      <c r="D703" s="385">
        <v>5.8823529399999908</v>
      </c>
      <c r="E703" s="385">
        <v>1.3913043478</v>
      </c>
      <c r="F703" s="385">
        <v>1.0740740741000001</v>
      </c>
      <c r="G703" s="385">
        <v>29.535232378252594</v>
      </c>
      <c r="H703" s="385">
        <v>1.25</v>
      </c>
      <c r="I703" s="385">
        <v>1.0540540541000001</v>
      </c>
      <c r="J703" s="385">
        <v>18.589743584574279</v>
      </c>
    </row>
    <row r="704" spans="1:10" x14ac:dyDescent="0.3">
      <c r="A704" s="383" t="s">
        <v>42</v>
      </c>
      <c r="B704" s="385">
        <v>571.92611110999997</v>
      </c>
      <c r="C704" s="385">
        <v>453.95600000000002</v>
      </c>
      <c r="D704" s="385">
        <v>25.987124547312934</v>
      </c>
      <c r="E704" s="385">
        <v>655.94437500000004</v>
      </c>
      <c r="F704" s="385">
        <v>478.37586206999998</v>
      </c>
      <c r="G704" s="385">
        <v>37.119036935023431</v>
      </c>
      <c r="H704" s="385">
        <v>625.69780000000003</v>
      </c>
      <c r="I704" s="385">
        <v>472.11435897000001</v>
      </c>
      <c r="J704" s="385">
        <v>32.530982824811595</v>
      </c>
    </row>
    <row r="705" spans="1:10" x14ac:dyDescent="0.3">
      <c r="A705" s="383" t="s">
        <v>43</v>
      </c>
      <c r="B705" s="385">
        <v>488.38055556</v>
      </c>
      <c r="C705" s="385">
        <v>416.68599999999998</v>
      </c>
      <c r="D705" s="385">
        <v>17.205894980872905</v>
      </c>
      <c r="E705" s="385">
        <v>510.64875000000001</v>
      </c>
      <c r="F705" s="385">
        <v>427.25482758999999</v>
      </c>
      <c r="G705" s="385">
        <v>19.518544209411726</v>
      </c>
      <c r="H705" s="385">
        <v>502.63220000000001</v>
      </c>
      <c r="I705" s="385">
        <v>424.54487179</v>
      </c>
      <c r="J705" s="385">
        <v>18.39318606788536</v>
      </c>
    </row>
    <row r="706" spans="1:10" x14ac:dyDescent="0.3">
      <c r="A706" s="383" t="s">
        <v>44</v>
      </c>
      <c r="B706" s="385">
        <v>15.129444444000001</v>
      </c>
      <c r="C706" s="385" t="s">
        <v>182</v>
      </c>
      <c r="D706" s="385" t="s">
        <v>182</v>
      </c>
      <c r="E706" s="385">
        <v>7.975625</v>
      </c>
      <c r="F706" s="385">
        <v>30.362068965999999</v>
      </c>
      <c r="G706" s="385">
        <v>-73.73161555975895</v>
      </c>
      <c r="H706" s="385">
        <v>10.551</v>
      </c>
      <c r="I706" s="385">
        <v>22.576923077</v>
      </c>
      <c r="J706" s="385">
        <v>-53.26643952315753</v>
      </c>
    </row>
    <row r="707" spans="1:10" s="388" customFormat="1" x14ac:dyDescent="0.3">
      <c r="A707" s="387" t="s">
        <v>45</v>
      </c>
      <c r="B707" s="386">
        <v>503.51</v>
      </c>
      <c r="C707" s="386">
        <v>416.68599999999998</v>
      </c>
      <c r="D707" s="386">
        <v>20.836793172796785</v>
      </c>
      <c r="E707" s="386">
        <v>518.62437499999999</v>
      </c>
      <c r="F707" s="386">
        <v>457.61689654999998</v>
      </c>
      <c r="G707" s="386">
        <v>13.331561598782503</v>
      </c>
      <c r="H707" s="386">
        <v>513.18320000000006</v>
      </c>
      <c r="I707" s="386">
        <v>447.12179486999997</v>
      </c>
      <c r="J707" s="386">
        <v>14.774812117849745</v>
      </c>
    </row>
    <row r="708" spans="1:10" x14ac:dyDescent="0.3">
      <c r="A708" s="384" t="s">
        <v>99</v>
      </c>
      <c r="B708" s="385"/>
      <c r="C708" s="385"/>
      <c r="D708" s="385" t="s">
        <v>47</v>
      </c>
      <c r="E708" s="385"/>
      <c r="F708" s="385"/>
      <c r="G708" s="385" t="s">
        <v>47</v>
      </c>
      <c r="H708" s="385"/>
      <c r="I708" s="385"/>
      <c r="J708" s="385" t="s">
        <v>47</v>
      </c>
    </row>
    <row r="709" spans="1:10" x14ac:dyDescent="0.3">
      <c r="A709" s="461" t="s">
        <v>39</v>
      </c>
      <c r="B709" s="386"/>
      <c r="C709" s="386"/>
      <c r="D709" s="386" t="s">
        <v>47</v>
      </c>
      <c r="E709" s="386"/>
      <c r="F709" s="386"/>
      <c r="G709" s="386" t="s">
        <v>47</v>
      </c>
      <c r="H709" s="386"/>
      <c r="I709" s="386"/>
      <c r="J709" s="386" t="s">
        <v>47</v>
      </c>
    </row>
    <row r="710" spans="1:10" x14ac:dyDescent="0.3">
      <c r="A710" s="383" t="s">
        <v>40</v>
      </c>
      <c r="B710" s="385">
        <v>8.5413967483000004</v>
      </c>
      <c r="C710" s="385">
        <v>9.1825413245000007</v>
      </c>
      <c r="D710" s="385">
        <v>-6.9822128051780012</v>
      </c>
      <c r="E710" s="385">
        <v>5.1993468788000001</v>
      </c>
      <c r="F710" s="385">
        <v>6.7504441040999996</v>
      </c>
      <c r="G710" s="385">
        <v>-22.977706375761464</v>
      </c>
      <c r="H710" s="385">
        <v>7.9414628023000002</v>
      </c>
      <c r="I710" s="385">
        <v>8.701317886</v>
      </c>
      <c r="J710" s="385">
        <v>-8.7326436484129637</v>
      </c>
    </row>
    <row r="711" spans="1:10" x14ac:dyDescent="0.3">
      <c r="A711" s="383" t="s">
        <v>41</v>
      </c>
      <c r="B711" s="385">
        <v>1.0867827669000001</v>
      </c>
      <c r="C711" s="385">
        <v>1.1004787893000001</v>
      </c>
      <c r="D711" s="385">
        <v>-1.2445512383488899</v>
      </c>
      <c r="E711" s="385">
        <v>1.0612344473999999</v>
      </c>
      <c r="F711" s="385">
        <v>1.0976735598</v>
      </c>
      <c r="G711" s="385">
        <v>-3.3196674981074925</v>
      </c>
      <c r="H711" s="385">
        <v>1.0837801415999999</v>
      </c>
      <c r="I711" s="385">
        <v>1.1000481818000001</v>
      </c>
      <c r="J711" s="385">
        <v>-1.4788479694935686</v>
      </c>
    </row>
    <row r="712" spans="1:10" x14ac:dyDescent="0.3">
      <c r="A712" s="383" t="s">
        <v>42</v>
      </c>
      <c r="B712" s="385">
        <v>6124.4488259999998</v>
      </c>
      <c r="C712" s="385">
        <v>5570.3591210000004</v>
      </c>
      <c r="D712" s="385">
        <v>9.9471092072162204</v>
      </c>
      <c r="E712" s="385">
        <v>3924.9439701000001</v>
      </c>
      <c r="F712" s="385">
        <v>3414.2107132000001</v>
      </c>
      <c r="G712" s="385">
        <v>14.959043240225522</v>
      </c>
      <c r="H712" s="385">
        <v>5871.3245072999998</v>
      </c>
      <c r="I712" s="385">
        <v>5240.1011589</v>
      </c>
      <c r="J712" s="385">
        <v>12.046014556950002</v>
      </c>
    </row>
    <row r="713" spans="1:10" x14ac:dyDescent="0.3">
      <c r="A713" s="383" t="s">
        <v>43</v>
      </c>
      <c r="B713" s="385">
        <v>6044.9344160000001</v>
      </c>
      <c r="C713" s="385">
        <v>5532.3756814999997</v>
      </c>
      <c r="D713" s="385">
        <v>9.2647130999070182</v>
      </c>
      <c r="E713" s="385">
        <v>3830.2519493999998</v>
      </c>
      <c r="F713" s="385">
        <v>3324.6262574000002</v>
      </c>
      <c r="G713" s="385">
        <v>15.208497222043249</v>
      </c>
      <c r="H713" s="385">
        <v>5790.0634213000003</v>
      </c>
      <c r="I713" s="385">
        <v>5194.2139747000001</v>
      </c>
      <c r="J713" s="385">
        <v>11.471407406438505</v>
      </c>
    </row>
    <row r="714" spans="1:10" x14ac:dyDescent="0.3">
      <c r="A714" s="383" t="s">
        <v>44</v>
      </c>
      <c r="B714" s="385">
        <v>0.96656462080000005</v>
      </c>
      <c r="C714" s="385">
        <v>0.50746105630000005</v>
      </c>
      <c r="D714" s="385">
        <v>90.470698943366372</v>
      </c>
      <c r="E714" s="385">
        <v>0.67045977010000002</v>
      </c>
      <c r="F714" s="385">
        <v>0.35791421359999998</v>
      </c>
      <c r="G714" s="385">
        <v>87.324153281405216</v>
      </c>
      <c r="H714" s="385">
        <v>0.93248816109999999</v>
      </c>
      <c r="I714" s="385">
        <v>0.48455491719999999</v>
      </c>
      <c r="J714" s="385">
        <v>92.442203762657442</v>
      </c>
    </row>
    <row r="715" spans="1:10" s="388" customFormat="1" x14ac:dyDescent="0.3">
      <c r="A715" s="387" t="s">
        <v>45</v>
      </c>
      <c r="B715" s="386">
        <v>6045.9009806000004</v>
      </c>
      <c r="C715" s="386">
        <v>5532.8831425999997</v>
      </c>
      <c r="D715" s="386">
        <v>9.2721610917472663</v>
      </c>
      <c r="E715" s="386">
        <v>3830.9224091999999</v>
      </c>
      <c r="F715" s="386">
        <v>3324.9841716000001</v>
      </c>
      <c r="G715" s="386">
        <v>15.216260032797081</v>
      </c>
      <c r="H715" s="386">
        <v>5790.9959093999996</v>
      </c>
      <c r="I715" s="386">
        <v>5194.6985296000003</v>
      </c>
      <c r="J715" s="386">
        <v>11.478960259237891</v>
      </c>
    </row>
    <row r="716" spans="1:10" x14ac:dyDescent="0.3">
      <c r="A716" s="461" t="s">
        <v>46</v>
      </c>
      <c r="B716" s="386"/>
      <c r="C716" s="386"/>
      <c r="D716" s="386" t="s">
        <v>47</v>
      </c>
      <c r="E716" s="386"/>
      <c r="F716" s="386"/>
      <c r="G716" s="386" t="s">
        <v>47</v>
      </c>
      <c r="H716" s="386"/>
      <c r="I716" s="386"/>
      <c r="J716" s="386" t="s">
        <v>47</v>
      </c>
    </row>
    <row r="717" spans="1:10" x14ac:dyDescent="0.3">
      <c r="A717" s="383" t="s">
        <v>40</v>
      </c>
      <c r="B717" s="385">
        <v>12.82495718</v>
      </c>
      <c r="C717" s="385">
        <v>11.216866113</v>
      </c>
      <c r="D717" s="385">
        <v>14.336366778384502</v>
      </c>
      <c r="E717" s="385">
        <v>6.7658736891000002</v>
      </c>
      <c r="F717" s="385">
        <v>8.0963579377000006</v>
      </c>
      <c r="G717" s="385">
        <v>-16.433120408433453</v>
      </c>
      <c r="H717" s="385">
        <v>11.588083044999999</v>
      </c>
      <c r="I717" s="385">
        <v>10.632470595999999</v>
      </c>
      <c r="J717" s="385">
        <v>8.9876801480128989</v>
      </c>
    </row>
    <row r="718" spans="1:10" x14ac:dyDescent="0.3">
      <c r="A718" s="383" t="s">
        <v>41</v>
      </c>
      <c r="B718" s="385">
        <v>1.2239021792</v>
      </c>
      <c r="C718" s="385">
        <v>1.2221492488000001</v>
      </c>
      <c r="D718" s="385">
        <v>0.14343014175404178</v>
      </c>
      <c r="E718" s="385">
        <v>1.191976003</v>
      </c>
      <c r="F718" s="385">
        <v>1.2038499506</v>
      </c>
      <c r="G718" s="385">
        <v>-0.98633119468768404</v>
      </c>
      <c r="H718" s="385">
        <v>1.2200969767000001</v>
      </c>
      <c r="I718" s="385">
        <v>1.2195396635</v>
      </c>
      <c r="J718" s="385">
        <v>4.5698653080350482E-2</v>
      </c>
    </row>
    <row r="719" spans="1:10" x14ac:dyDescent="0.3">
      <c r="A719" s="383" t="s">
        <v>42</v>
      </c>
      <c r="B719" s="385">
        <v>3694.2019599999999</v>
      </c>
      <c r="C719" s="385">
        <v>3462.0998236</v>
      </c>
      <c r="D719" s="385">
        <v>6.7040856193063991</v>
      </c>
      <c r="E719" s="385">
        <v>3762.6989887</v>
      </c>
      <c r="F719" s="385">
        <v>4021.3279828</v>
      </c>
      <c r="G719" s="385">
        <v>-6.4314324821602824</v>
      </c>
      <c r="H719" s="385">
        <v>3702.1777874999998</v>
      </c>
      <c r="I719" s="385">
        <v>3540.8229841000002</v>
      </c>
      <c r="J719" s="385">
        <v>4.5569858794003659</v>
      </c>
    </row>
    <row r="720" spans="1:10" x14ac:dyDescent="0.3">
      <c r="A720" s="383" t="s">
        <v>43</v>
      </c>
      <c r="B720" s="385">
        <v>3660.9239295000002</v>
      </c>
      <c r="C720" s="385">
        <v>3441.6027055</v>
      </c>
      <c r="D720" s="385">
        <v>6.3726479424689231</v>
      </c>
      <c r="E720" s="385">
        <v>3723.7868448999998</v>
      </c>
      <c r="F720" s="385">
        <v>3973.1838308000001</v>
      </c>
      <c r="G720" s="385">
        <v>-6.2770059609797642</v>
      </c>
      <c r="H720" s="385">
        <v>3668.2437181</v>
      </c>
      <c r="I720" s="385">
        <v>3516.4339627999998</v>
      </c>
      <c r="J720" s="385">
        <v>4.317150752892851</v>
      </c>
    </row>
    <row r="721" spans="1:10" x14ac:dyDescent="0.3">
      <c r="A721" s="383" t="s">
        <v>44</v>
      </c>
      <c r="B721" s="385">
        <v>3.2604829500000002E-2</v>
      </c>
      <c r="C721" s="385">
        <v>0.12935290299999999</v>
      </c>
      <c r="D721" s="385">
        <v>-74.793894266137954</v>
      </c>
      <c r="E721" s="385" t="s">
        <v>182</v>
      </c>
      <c r="F721" s="385" t="s">
        <v>182</v>
      </c>
      <c r="G721" s="385" t="s">
        <v>182</v>
      </c>
      <c r="H721" s="385">
        <v>2.8808307200000001E-2</v>
      </c>
      <c r="I721" s="385">
        <v>0.11114375310000001</v>
      </c>
      <c r="J721" s="385">
        <v>-74.080138202567142</v>
      </c>
    </row>
    <row r="722" spans="1:10" s="388" customFormat="1" x14ac:dyDescent="0.3">
      <c r="A722" s="387" t="s">
        <v>45</v>
      </c>
      <c r="B722" s="386">
        <v>3660.9565343999998</v>
      </c>
      <c r="C722" s="386">
        <v>3441.7320583999999</v>
      </c>
      <c r="D722" s="386">
        <v>6.3695974085185902</v>
      </c>
      <c r="E722" s="386">
        <v>3723.7868448999998</v>
      </c>
      <c r="F722" s="386">
        <v>3973.1838308000001</v>
      </c>
      <c r="G722" s="386">
        <v>-6.2770059609797642</v>
      </c>
      <c r="H722" s="386">
        <v>3668.2725264000001</v>
      </c>
      <c r="I722" s="386">
        <v>3516.5451066000001</v>
      </c>
      <c r="J722" s="386">
        <v>4.3146729304063713</v>
      </c>
    </row>
    <row r="723" spans="1:10" s="388" customFormat="1" x14ac:dyDescent="0.3">
      <c r="A723" s="393"/>
      <c r="B723" s="394"/>
      <c r="C723" s="394"/>
      <c r="D723" s="394"/>
      <c r="E723" s="394"/>
      <c r="F723" s="394"/>
      <c r="G723" s="394"/>
      <c r="H723" s="394"/>
      <c r="I723" s="394"/>
      <c r="J723" s="394"/>
    </row>
    <row r="724" spans="1:10" x14ac:dyDescent="0.3">
      <c r="A724" s="391"/>
      <c r="B724" s="392"/>
      <c r="C724" s="392"/>
      <c r="D724" s="392"/>
      <c r="E724" s="392"/>
      <c r="F724" s="392"/>
      <c r="G724" s="392"/>
      <c r="H724" s="392"/>
      <c r="I724" s="392"/>
      <c r="J724" s="392"/>
    </row>
    <row r="725" spans="1:10" x14ac:dyDescent="0.3">
      <c r="A725" s="391"/>
      <c r="B725" s="392"/>
      <c r="C725" s="392"/>
      <c r="D725" s="392"/>
      <c r="E725" s="392"/>
      <c r="F725" s="392"/>
      <c r="G725" s="392"/>
      <c r="H725" s="392"/>
      <c r="I725" s="392"/>
      <c r="J725" s="392"/>
    </row>
    <row r="726" spans="1:10" x14ac:dyDescent="0.3">
      <c r="A726" s="384" t="s">
        <v>100</v>
      </c>
      <c r="B726" s="385"/>
      <c r="C726" s="385"/>
      <c r="D726" s="385" t="s">
        <v>47</v>
      </c>
      <c r="E726" s="385"/>
      <c r="F726" s="385"/>
      <c r="G726" s="385" t="s">
        <v>47</v>
      </c>
      <c r="H726" s="385"/>
      <c r="I726" s="385"/>
      <c r="J726" s="385" t="s">
        <v>47</v>
      </c>
    </row>
    <row r="727" spans="1:10" x14ac:dyDescent="0.3">
      <c r="A727" s="461" t="s">
        <v>39</v>
      </c>
      <c r="B727" s="386"/>
      <c r="C727" s="386"/>
      <c r="D727" s="386" t="s">
        <v>47</v>
      </c>
      <c r="E727" s="386"/>
      <c r="F727" s="386"/>
      <c r="G727" s="386" t="s">
        <v>47</v>
      </c>
      <c r="H727" s="386"/>
      <c r="I727" s="386"/>
      <c r="J727" s="386" t="s">
        <v>47</v>
      </c>
    </row>
    <row r="728" spans="1:10" x14ac:dyDescent="0.3">
      <c r="A728" s="383" t="s">
        <v>40</v>
      </c>
      <c r="B728" s="385">
        <v>7.8200480414999998</v>
      </c>
      <c r="C728" s="385">
        <v>6.3642407722999996</v>
      </c>
      <c r="D728" s="385">
        <v>22.874798758970893</v>
      </c>
      <c r="E728" s="385">
        <v>14.239851179</v>
      </c>
      <c r="F728" s="385">
        <v>11.508472661000001</v>
      </c>
      <c r="G728" s="385">
        <v>23.733631720359515</v>
      </c>
      <c r="H728" s="385">
        <v>10.617430454999999</v>
      </c>
      <c r="I728" s="385">
        <v>8.5530599045999995</v>
      </c>
      <c r="J728" s="385">
        <v>24.136046905151943</v>
      </c>
    </row>
    <row r="729" spans="1:10" x14ac:dyDescent="0.3">
      <c r="A729" s="383" t="s">
        <v>41</v>
      </c>
      <c r="B729" s="385">
        <v>1.2599490194</v>
      </c>
      <c r="C729" s="385">
        <v>1.2409429598999999</v>
      </c>
      <c r="D729" s="385">
        <v>1.5315820399619096</v>
      </c>
      <c r="E729" s="385">
        <v>1.2501710966999999</v>
      </c>
      <c r="F729" s="385">
        <v>1.2360667460999999</v>
      </c>
      <c r="G729" s="385">
        <v>1.1410670697599157</v>
      </c>
      <c r="H729" s="385">
        <v>1.2542347230999999</v>
      </c>
      <c r="I729" s="385">
        <v>1.2381441042000001</v>
      </c>
      <c r="J729" s="385">
        <v>1.2995756184936536</v>
      </c>
    </row>
    <row r="730" spans="1:10" x14ac:dyDescent="0.3">
      <c r="A730" s="383" t="s">
        <v>42</v>
      </c>
      <c r="B730" s="385">
        <v>950.47778364999999</v>
      </c>
      <c r="C730" s="385">
        <v>865.53504813999996</v>
      </c>
      <c r="D730" s="385">
        <v>9.8138990087736531</v>
      </c>
      <c r="E730" s="385">
        <v>1110.2510282999999</v>
      </c>
      <c r="F730" s="385">
        <v>1063.8453282999999</v>
      </c>
      <c r="G730" s="385">
        <v>4.362072076225143</v>
      </c>
      <c r="H730" s="385">
        <v>1043.5480258</v>
      </c>
      <c r="I730" s="385">
        <v>979.17046999000002</v>
      </c>
      <c r="J730" s="385">
        <v>6.5747035662398368</v>
      </c>
    </row>
    <row r="731" spans="1:10" x14ac:dyDescent="0.3">
      <c r="A731" s="383" t="s">
        <v>43</v>
      </c>
      <c r="B731" s="385">
        <v>632.25622481000005</v>
      </c>
      <c r="C731" s="385">
        <v>555.50784021000004</v>
      </c>
      <c r="D731" s="385">
        <v>13.815895842439719</v>
      </c>
      <c r="E731" s="385">
        <v>1003.0733139</v>
      </c>
      <c r="F731" s="385">
        <v>955.15093224999998</v>
      </c>
      <c r="G731" s="385">
        <v>5.017257485904536</v>
      </c>
      <c r="H731" s="385">
        <v>848.26258032999999</v>
      </c>
      <c r="I731" s="385">
        <v>784.51064989999998</v>
      </c>
      <c r="J731" s="385">
        <v>8.1263307818863151</v>
      </c>
    </row>
    <row r="732" spans="1:10" x14ac:dyDescent="0.3">
      <c r="A732" s="383" t="s">
        <v>44</v>
      </c>
      <c r="B732" s="385">
        <v>224.27763274</v>
      </c>
      <c r="C732" s="385">
        <v>210.27536104000001</v>
      </c>
      <c r="D732" s="385">
        <v>6.6590168390372684</v>
      </c>
      <c r="E732" s="385">
        <v>82.711849736999994</v>
      </c>
      <c r="F732" s="385">
        <v>76.405091509000002</v>
      </c>
      <c r="G732" s="385">
        <v>8.2543690524303557</v>
      </c>
      <c r="H732" s="385">
        <v>141.81350216999999</v>
      </c>
      <c r="I732" s="385">
        <v>133.56524526999999</v>
      </c>
      <c r="J732" s="385">
        <v>6.1754514681766848</v>
      </c>
    </row>
    <row r="733" spans="1:10" s="388" customFormat="1" x14ac:dyDescent="0.3">
      <c r="A733" s="387" t="s">
        <v>45</v>
      </c>
      <c r="B733" s="386">
        <v>856.53385756</v>
      </c>
      <c r="C733" s="386">
        <v>765.78320125000005</v>
      </c>
      <c r="D733" s="386">
        <v>11.850698234417557</v>
      </c>
      <c r="E733" s="386">
        <v>1085.7851636</v>
      </c>
      <c r="F733" s="386">
        <v>1031.5560238</v>
      </c>
      <c r="G733" s="386">
        <v>5.2570232298419617</v>
      </c>
      <c r="H733" s="386">
        <v>990.07608249999998</v>
      </c>
      <c r="I733" s="386">
        <v>918.07589516999997</v>
      </c>
      <c r="J733" s="386">
        <v>7.8425092858654954</v>
      </c>
    </row>
    <row r="734" spans="1:10" x14ac:dyDescent="0.3">
      <c r="A734" s="461" t="s">
        <v>46</v>
      </c>
      <c r="B734" s="386"/>
      <c r="C734" s="386"/>
      <c r="D734" s="386" t="s">
        <v>47</v>
      </c>
      <c r="E734" s="386"/>
      <c r="F734" s="386"/>
      <c r="G734" s="386" t="s">
        <v>47</v>
      </c>
      <c r="H734" s="386"/>
      <c r="I734" s="386"/>
      <c r="J734" s="386" t="s">
        <v>47</v>
      </c>
    </row>
    <row r="735" spans="1:10" x14ac:dyDescent="0.3">
      <c r="A735" s="383" t="s">
        <v>40</v>
      </c>
      <c r="B735" s="385">
        <v>0.82805887690000002</v>
      </c>
      <c r="C735" s="385">
        <v>0.70867787019999995</v>
      </c>
      <c r="D735" s="385">
        <v>16.845595399544354</v>
      </c>
      <c r="E735" s="385">
        <v>1.9219506518</v>
      </c>
      <c r="F735" s="385">
        <v>1.6740642085999999</v>
      </c>
      <c r="G735" s="385">
        <v>14.807463293615509</v>
      </c>
      <c r="H735" s="385">
        <v>1.3106093018</v>
      </c>
      <c r="I735" s="385">
        <v>1.1280450464</v>
      </c>
      <c r="J735" s="385">
        <v>16.184128105755047</v>
      </c>
    </row>
    <row r="736" spans="1:10" x14ac:dyDescent="0.3">
      <c r="A736" s="383" t="s">
        <v>41</v>
      </c>
      <c r="B736" s="385">
        <v>1.8188295164999999</v>
      </c>
      <c r="C736" s="385">
        <v>1.8284254808</v>
      </c>
      <c r="D736" s="385">
        <v>-0.52482118635764907</v>
      </c>
      <c r="E736" s="385">
        <v>1.6698611110999999</v>
      </c>
      <c r="F736" s="385">
        <v>1.5855187201000001</v>
      </c>
      <c r="G736" s="385">
        <v>5.3195455803057401</v>
      </c>
      <c r="H736" s="385">
        <v>1.7224618148999999</v>
      </c>
      <c r="I736" s="385">
        <v>1.6716004685000001</v>
      </c>
      <c r="J736" s="385">
        <v>3.0426736148046141</v>
      </c>
    </row>
    <row r="737" spans="1:10" x14ac:dyDescent="0.3">
      <c r="A737" s="383" t="s">
        <v>42</v>
      </c>
      <c r="B737" s="385">
        <v>1181.0840542999999</v>
      </c>
      <c r="C737" s="385">
        <v>948.57442563999996</v>
      </c>
      <c r="D737" s="385">
        <v>24.511479792756006</v>
      </c>
      <c r="E737" s="385">
        <v>1099.4717525000001</v>
      </c>
      <c r="F737" s="385">
        <v>1056.7064880999999</v>
      </c>
      <c r="G737" s="385">
        <v>4.0470333892710153</v>
      </c>
      <c r="H737" s="385">
        <v>1129.9012935999999</v>
      </c>
      <c r="I737" s="385">
        <v>1014.7913651</v>
      </c>
      <c r="J737" s="385">
        <v>11.343211270688801</v>
      </c>
    </row>
    <row r="738" spans="1:10" x14ac:dyDescent="0.3">
      <c r="A738" s="383" t="s">
        <v>43</v>
      </c>
      <c r="B738" s="385">
        <v>1170.7941312</v>
      </c>
      <c r="C738" s="385">
        <v>939.62302219000003</v>
      </c>
      <c r="D738" s="385">
        <v>24.602537778523615</v>
      </c>
      <c r="E738" s="385">
        <v>1089.6869525</v>
      </c>
      <c r="F738" s="385">
        <v>1036.4410132</v>
      </c>
      <c r="G738" s="385">
        <v>5.1373825062753564</v>
      </c>
      <c r="H738" s="385">
        <v>1119.9281561</v>
      </c>
      <c r="I738" s="385">
        <v>998.91155243000003</v>
      </c>
      <c r="J738" s="385">
        <v>12.114846742497786</v>
      </c>
    </row>
    <row r="739" spans="1:10" x14ac:dyDescent="0.3">
      <c r="A739" s="383" t="s">
        <v>44</v>
      </c>
      <c r="B739" s="385">
        <v>2.4938598209</v>
      </c>
      <c r="C739" s="385">
        <v>0.73944289240000005</v>
      </c>
      <c r="D739" s="385">
        <v>237.2619909572343</v>
      </c>
      <c r="E739" s="385">
        <v>5.2827422439999996</v>
      </c>
      <c r="F739" s="385">
        <v>6.1822604806000001</v>
      </c>
      <c r="G739" s="385">
        <v>-14.54998927047313</v>
      </c>
      <c r="H739" s="385">
        <v>4.2428939544000004</v>
      </c>
      <c r="I739" s="385">
        <v>4.0724665562000002</v>
      </c>
      <c r="J739" s="385">
        <v>4.1848691904059487</v>
      </c>
    </row>
    <row r="740" spans="1:10" s="388" customFormat="1" x14ac:dyDescent="0.3">
      <c r="A740" s="387" t="s">
        <v>45</v>
      </c>
      <c r="B740" s="386">
        <v>1173.2879909999999</v>
      </c>
      <c r="C740" s="386">
        <v>940.36246507999999</v>
      </c>
      <c r="D740" s="386">
        <v>24.769760020162444</v>
      </c>
      <c r="E740" s="386">
        <v>1094.9696948000001</v>
      </c>
      <c r="F740" s="386">
        <v>1042.6232737</v>
      </c>
      <c r="G740" s="386">
        <v>5.0206457519633263</v>
      </c>
      <c r="H740" s="386">
        <v>1124.1710499999999</v>
      </c>
      <c r="I740" s="386">
        <v>1002.984019</v>
      </c>
      <c r="J740" s="386">
        <v>12.08264824805747</v>
      </c>
    </row>
    <row r="741" spans="1:10" x14ac:dyDescent="0.3">
      <c r="A741" s="384" t="s">
        <v>101</v>
      </c>
      <c r="B741" s="385"/>
      <c r="C741" s="385"/>
      <c r="D741" s="385" t="s">
        <v>47</v>
      </c>
      <c r="E741" s="385"/>
      <c r="F741" s="385"/>
      <c r="G741" s="385" t="s">
        <v>47</v>
      </c>
      <c r="H741" s="385"/>
      <c r="I741" s="385"/>
      <c r="J741" s="385" t="s">
        <v>47</v>
      </c>
    </row>
    <row r="742" spans="1:10" x14ac:dyDescent="0.3">
      <c r="A742" s="461" t="s">
        <v>39</v>
      </c>
      <c r="B742" s="386"/>
      <c r="C742" s="386"/>
      <c r="D742" s="386" t="s">
        <v>47</v>
      </c>
      <c r="E742" s="386"/>
      <c r="F742" s="386"/>
      <c r="G742" s="386" t="s">
        <v>47</v>
      </c>
      <c r="H742" s="386"/>
      <c r="I742" s="386"/>
      <c r="J742" s="386" t="s">
        <v>47</v>
      </c>
    </row>
    <row r="743" spans="1:10" x14ac:dyDescent="0.3">
      <c r="A743" s="383" t="s">
        <v>40</v>
      </c>
      <c r="B743" s="385" t="s">
        <v>182</v>
      </c>
      <c r="C743" s="385" t="s">
        <v>182</v>
      </c>
      <c r="D743" s="385" t="s">
        <v>182</v>
      </c>
      <c r="E743" s="385">
        <v>1.0902153175</v>
      </c>
      <c r="F743" s="385" t="s">
        <v>182</v>
      </c>
      <c r="G743" s="385" t="s">
        <v>182</v>
      </c>
      <c r="H743" s="385">
        <v>1.0902153175</v>
      </c>
      <c r="I743" s="385" t="s">
        <v>182</v>
      </c>
      <c r="J743" s="385" t="s">
        <v>182</v>
      </c>
    </row>
    <row r="744" spans="1:10" x14ac:dyDescent="0.3">
      <c r="A744" s="383" t="s">
        <v>41</v>
      </c>
      <c r="B744" s="385" t="s">
        <v>182</v>
      </c>
      <c r="C744" s="385" t="s">
        <v>182</v>
      </c>
      <c r="D744" s="385" t="s">
        <v>182</v>
      </c>
      <c r="E744" s="385">
        <v>1</v>
      </c>
      <c r="F744" s="385" t="s">
        <v>182</v>
      </c>
      <c r="G744" s="385" t="s">
        <v>182</v>
      </c>
      <c r="H744" s="385">
        <v>1</v>
      </c>
      <c r="I744" s="385" t="s">
        <v>182</v>
      </c>
      <c r="J744" s="385" t="s">
        <v>182</v>
      </c>
    </row>
    <row r="745" spans="1:10" x14ac:dyDescent="0.3">
      <c r="A745" s="383" t="s">
        <v>42</v>
      </c>
      <c r="B745" s="385" t="s">
        <v>182</v>
      </c>
      <c r="C745" s="385" t="s">
        <v>182</v>
      </c>
      <c r="D745" s="385" t="s">
        <v>182</v>
      </c>
      <c r="E745" s="385">
        <v>851.67</v>
      </c>
      <c r="F745" s="385" t="s">
        <v>182</v>
      </c>
      <c r="G745" s="385" t="s">
        <v>182</v>
      </c>
      <c r="H745" s="385">
        <v>851.67</v>
      </c>
      <c r="I745" s="385" t="s">
        <v>182</v>
      </c>
      <c r="J745" s="385" t="s">
        <v>182</v>
      </c>
    </row>
    <row r="746" spans="1:10" x14ac:dyDescent="0.3">
      <c r="A746" s="383" t="s">
        <v>43</v>
      </c>
      <c r="B746" s="385" t="s">
        <v>182</v>
      </c>
      <c r="C746" s="385" t="s">
        <v>182</v>
      </c>
      <c r="D746" s="385" t="s">
        <v>182</v>
      </c>
      <c r="E746" s="385">
        <v>838.39499999999998</v>
      </c>
      <c r="F746" s="385" t="s">
        <v>182</v>
      </c>
      <c r="G746" s="385" t="s">
        <v>182</v>
      </c>
      <c r="H746" s="385">
        <v>838.39499999999998</v>
      </c>
      <c r="I746" s="385" t="s">
        <v>182</v>
      </c>
      <c r="J746" s="385" t="s">
        <v>182</v>
      </c>
    </row>
    <row r="747" spans="1:10" x14ac:dyDescent="0.3">
      <c r="A747" s="383" t="s">
        <v>44</v>
      </c>
      <c r="B747" s="385" t="s">
        <v>182</v>
      </c>
      <c r="C747" s="385" t="s">
        <v>182</v>
      </c>
      <c r="D747" s="385" t="s">
        <v>182</v>
      </c>
      <c r="E747" s="385" t="s">
        <v>182</v>
      </c>
      <c r="F747" s="385" t="s">
        <v>182</v>
      </c>
      <c r="G747" s="385" t="s">
        <v>182</v>
      </c>
      <c r="H747" s="385" t="s">
        <v>182</v>
      </c>
      <c r="I747" s="385" t="s">
        <v>182</v>
      </c>
      <c r="J747" s="385" t="s">
        <v>182</v>
      </c>
    </row>
    <row r="748" spans="1:10" s="388" customFormat="1" x14ac:dyDescent="0.3">
      <c r="A748" s="387" t="s">
        <v>45</v>
      </c>
      <c r="B748" s="386" t="s">
        <v>182</v>
      </c>
      <c r="C748" s="386" t="s">
        <v>182</v>
      </c>
      <c r="D748" s="386" t="s">
        <v>182</v>
      </c>
      <c r="E748" s="386">
        <v>838.39499999999998</v>
      </c>
      <c r="F748" s="386" t="s">
        <v>182</v>
      </c>
      <c r="G748" s="386" t="s">
        <v>182</v>
      </c>
      <c r="H748" s="386">
        <v>838.39499999999998</v>
      </c>
      <c r="I748" s="386" t="s">
        <v>182</v>
      </c>
      <c r="J748" s="386" t="s">
        <v>182</v>
      </c>
    </row>
    <row r="749" spans="1:10" x14ac:dyDescent="0.3">
      <c r="A749" s="384" t="s">
        <v>102</v>
      </c>
      <c r="B749" s="385"/>
      <c r="C749" s="385"/>
      <c r="D749" s="385" t="s">
        <v>47</v>
      </c>
      <c r="E749" s="385"/>
      <c r="F749" s="385"/>
      <c r="G749" s="385" t="s">
        <v>47</v>
      </c>
      <c r="H749" s="385"/>
      <c r="I749" s="385"/>
      <c r="J749" s="385" t="s">
        <v>47</v>
      </c>
    </row>
    <row r="750" spans="1:10" x14ac:dyDescent="0.3">
      <c r="A750" s="461" t="s">
        <v>39</v>
      </c>
      <c r="B750" s="386"/>
      <c r="C750" s="386"/>
      <c r="D750" s="386" t="s">
        <v>47</v>
      </c>
      <c r="E750" s="386"/>
      <c r="F750" s="386"/>
      <c r="G750" s="386" t="s">
        <v>47</v>
      </c>
      <c r="H750" s="386"/>
      <c r="I750" s="386"/>
      <c r="J750" s="386" t="s">
        <v>47</v>
      </c>
    </row>
    <row r="751" spans="1:10" x14ac:dyDescent="0.3">
      <c r="A751" s="383" t="s">
        <v>40</v>
      </c>
      <c r="B751" s="385">
        <v>11.667473649</v>
      </c>
      <c r="C751" s="385">
        <v>11.913753128</v>
      </c>
      <c r="D751" s="385">
        <v>-2.067186354744821</v>
      </c>
      <c r="E751" s="385">
        <v>8.7804125489999993</v>
      </c>
      <c r="F751" s="385">
        <v>8.5820402985000008</v>
      </c>
      <c r="G751" s="385">
        <v>2.311481228242096</v>
      </c>
      <c r="H751" s="385">
        <v>10.336295228999999</v>
      </c>
      <c r="I751" s="385">
        <v>10.383590182000001</v>
      </c>
      <c r="J751" s="385">
        <v>-0.45547784697808069</v>
      </c>
    </row>
    <row r="752" spans="1:10" x14ac:dyDescent="0.3">
      <c r="A752" s="383" t="s">
        <v>41</v>
      </c>
      <c r="B752" s="385">
        <v>2.1001129317</v>
      </c>
      <c r="C752" s="385">
        <v>2.1120679555000001</v>
      </c>
      <c r="D752" s="385">
        <v>-0.56603405060279277</v>
      </c>
      <c r="E752" s="385">
        <v>1.9801833958999999</v>
      </c>
      <c r="F752" s="385">
        <v>2.0011759608999999</v>
      </c>
      <c r="G752" s="385">
        <v>-1.0490114517745286</v>
      </c>
      <c r="H752" s="385">
        <v>2.0531390485999998</v>
      </c>
      <c r="I752" s="385">
        <v>2.0691657488000001</v>
      </c>
      <c r="J752" s="385">
        <v>-0.77454888325378946</v>
      </c>
    </row>
    <row r="753" spans="1:10" x14ac:dyDescent="0.3">
      <c r="A753" s="383" t="s">
        <v>42</v>
      </c>
      <c r="B753" s="385">
        <v>1634.6699106000001</v>
      </c>
      <c r="C753" s="385">
        <v>1564.7690729999999</v>
      </c>
      <c r="D753" s="385">
        <v>4.4671663573964349</v>
      </c>
      <c r="E753" s="385">
        <v>1713.4132296</v>
      </c>
      <c r="F753" s="385">
        <v>1739.4880747</v>
      </c>
      <c r="G753" s="385">
        <v>-1.4989953354234364</v>
      </c>
      <c r="H753" s="385">
        <v>1664.4160821</v>
      </c>
      <c r="I753" s="385">
        <v>1630.1437524</v>
      </c>
      <c r="J753" s="385">
        <v>2.1024114989578235</v>
      </c>
    </row>
    <row r="754" spans="1:10" x14ac:dyDescent="0.3">
      <c r="A754" s="383" t="s">
        <v>43</v>
      </c>
      <c r="B754" s="385">
        <v>812.92906839</v>
      </c>
      <c r="C754" s="385">
        <v>798.23258840999995</v>
      </c>
      <c r="D754" s="385">
        <v>1.8411275351804424</v>
      </c>
      <c r="E754" s="385">
        <v>1464.6093782999999</v>
      </c>
      <c r="F754" s="385">
        <v>1425.4039522999999</v>
      </c>
      <c r="G754" s="385">
        <v>2.7504782722637344</v>
      </c>
      <c r="H754" s="385">
        <v>1059.1086112</v>
      </c>
      <c r="I754" s="385">
        <v>1032.9015508</v>
      </c>
      <c r="J754" s="385">
        <v>2.5372273262347367</v>
      </c>
    </row>
    <row r="755" spans="1:10" x14ac:dyDescent="0.3">
      <c r="A755" s="383" t="s">
        <v>44</v>
      </c>
      <c r="B755" s="385">
        <v>444.92910017999998</v>
      </c>
      <c r="C755" s="385">
        <v>426.76619799999997</v>
      </c>
      <c r="D755" s="385">
        <v>4.2559373879934137</v>
      </c>
      <c r="E755" s="385">
        <v>83.729659529000003</v>
      </c>
      <c r="F755" s="385">
        <v>85.608471066999996</v>
      </c>
      <c r="G755" s="385">
        <v>-2.1946561065546599</v>
      </c>
      <c r="H755" s="385">
        <v>308.48196217999998</v>
      </c>
      <c r="I755" s="385">
        <v>299.11507362999998</v>
      </c>
      <c r="J755" s="385">
        <v>3.1315334383938964</v>
      </c>
    </row>
    <row r="756" spans="1:10" s="388" customFormat="1" x14ac:dyDescent="0.3">
      <c r="A756" s="387" t="s">
        <v>45</v>
      </c>
      <c r="B756" s="386">
        <v>1257.8581686</v>
      </c>
      <c r="C756" s="386">
        <v>1224.9987864</v>
      </c>
      <c r="D756" s="386">
        <v>2.6824012043772383</v>
      </c>
      <c r="E756" s="386">
        <v>1548.3390377999999</v>
      </c>
      <c r="F756" s="386">
        <v>1511.0124234</v>
      </c>
      <c r="G756" s="386">
        <v>2.4703049307833957</v>
      </c>
      <c r="H756" s="386">
        <v>1367.5905734</v>
      </c>
      <c r="I756" s="386">
        <v>1332.0166244</v>
      </c>
      <c r="J756" s="386">
        <v>2.6706835596758571</v>
      </c>
    </row>
    <row r="757" spans="1:10" x14ac:dyDescent="0.3">
      <c r="A757" s="461" t="s">
        <v>46</v>
      </c>
      <c r="B757" s="386"/>
      <c r="C757" s="386"/>
      <c r="D757" s="386" t="s">
        <v>47</v>
      </c>
      <c r="E757" s="386"/>
      <c r="F757" s="386"/>
      <c r="G757" s="386" t="s">
        <v>47</v>
      </c>
      <c r="H757" s="386"/>
      <c r="I757" s="386"/>
      <c r="J757" s="386" t="s">
        <v>47</v>
      </c>
    </row>
    <row r="758" spans="1:10" x14ac:dyDescent="0.3">
      <c r="A758" s="383" t="s">
        <v>40</v>
      </c>
      <c r="B758" s="385">
        <v>5.0041498233999997</v>
      </c>
      <c r="C758" s="385">
        <v>4.5930473397</v>
      </c>
      <c r="D758" s="385">
        <v>8.9505387881948284</v>
      </c>
      <c r="E758" s="385">
        <v>5.0151726892999999</v>
      </c>
      <c r="F758" s="385">
        <v>4.5162632995000003</v>
      </c>
      <c r="G758" s="385">
        <v>11.046950913053145</v>
      </c>
      <c r="H758" s="385">
        <v>5.0092089662000001</v>
      </c>
      <c r="I758" s="385">
        <v>4.5575751366999997</v>
      </c>
      <c r="J758" s="385">
        <v>9.9095202153269391</v>
      </c>
    </row>
    <row r="759" spans="1:10" x14ac:dyDescent="0.3">
      <c r="A759" s="383" t="s">
        <v>41</v>
      </c>
      <c r="B759" s="385">
        <v>6.3641110066</v>
      </c>
      <c r="C759" s="385">
        <v>6.2569849712999996</v>
      </c>
      <c r="D759" s="385">
        <v>1.712103126208131</v>
      </c>
      <c r="E759" s="385">
        <v>7.6937206085999996</v>
      </c>
      <c r="F759" s="385">
        <v>6.6551392891000001</v>
      </c>
      <c r="G759" s="385">
        <v>15.605703718343221</v>
      </c>
      <c r="H759" s="385">
        <v>6.9750858013999997</v>
      </c>
      <c r="I759" s="385">
        <v>6.4411005303</v>
      </c>
      <c r="J759" s="385">
        <v>8.2902800319300205</v>
      </c>
    </row>
    <row r="760" spans="1:10" x14ac:dyDescent="0.3">
      <c r="A760" s="383" t="s">
        <v>42</v>
      </c>
      <c r="B760" s="385">
        <v>1125.22693</v>
      </c>
      <c r="C760" s="385">
        <v>1174.4683557999999</v>
      </c>
      <c r="D760" s="385">
        <v>-4.1926566651903201</v>
      </c>
      <c r="E760" s="385">
        <v>839.28202100999999</v>
      </c>
      <c r="F760" s="385">
        <v>821.81674825000005</v>
      </c>
      <c r="G760" s="385">
        <v>2.1252028262007228</v>
      </c>
      <c r="H760" s="385">
        <v>980.29356448999999</v>
      </c>
      <c r="I760" s="385">
        <v>1005.9753023</v>
      </c>
      <c r="J760" s="385">
        <v>-2.5529193163373654</v>
      </c>
    </row>
    <row r="761" spans="1:10" x14ac:dyDescent="0.3">
      <c r="A761" s="383" t="s">
        <v>43</v>
      </c>
      <c r="B761" s="385">
        <v>1061.2747328</v>
      </c>
      <c r="C761" s="385">
        <v>1114.4280495999999</v>
      </c>
      <c r="D761" s="385">
        <v>-4.7695602079540382</v>
      </c>
      <c r="E761" s="385">
        <v>777.95484317</v>
      </c>
      <c r="F761" s="385">
        <v>775.55262224000001</v>
      </c>
      <c r="G761" s="385">
        <v>0.30974312523910363</v>
      </c>
      <c r="H761" s="385">
        <v>917.67187845000001</v>
      </c>
      <c r="I761" s="385">
        <v>952.51710326</v>
      </c>
      <c r="J761" s="385">
        <v>-3.6582256308828276</v>
      </c>
    </row>
    <row r="762" spans="1:10" x14ac:dyDescent="0.3">
      <c r="A762" s="383" t="s">
        <v>44</v>
      </c>
      <c r="B762" s="385">
        <v>0.36114389400000002</v>
      </c>
      <c r="C762" s="385">
        <v>0.62304092310000003</v>
      </c>
      <c r="D762" s="385">
        <v>-42.03528522603397</v>
      </c>
      <c r="E762" s="385">
        <v>4.6905645602000003</v>
      </c>
      <c r="F762" s="385">
        <v>3.4628244983999998</v>
      </c>
      <c r="G762" s="385">
        <v>35.454873972598918</v>
      </c>
      <c r="H762" s="385">
        <v>2.5555438922999998</v>
      </c>
      <c r="I762" s="385">
        <v>1.9798582339999999</v>
      </c>
      <c r="J762" s="385">
        <v>29.077115139547914</v>
      </c>
    </row>
    <row r="763" spans="1:10" s="388" customFormat="1" x14ac:dyDescent="0.3">
      <c r="A763" s="387" t="s">
        <v>45</v>
      </c>
      <c r="B763" s="386">
        <v>1061.6358766999999</v>
      </c>
      <c r="C763" s="386">
        <v>1115.0510905000001</v>
      </c>
      <c r="D763" s="386">
        <v>-4.7903826340413014</v>
      </c>
      <c r="E763" s="386">
        <v>782.64540772999999</v>
      </c>
      <c r="F763" s="386">
        <v>779.01544674000002</v>
      </c>
      <c r="G763" s="386">
        <v>0.46596778089453839</v>
      </c>
      <c r="H763" s="386">
        <v>920.22742233999998</v>
      </c>
      <c r="I763" s="386">
        <v>954.49696148999999</v>
      </c>
      <c r="J763" s="386">
        <v>-3.5903245932291106</v>
      </c>
    </row>
    <row r="764" spans="1:10" x14ac:dyDescent="0.3">
      <c r="A764" s="395"/>
      <c r="B764" s="396"/>
      <c r="C764" s="396"/>
      <c r="D764" s="396"/>
      <c r="E764" s="396"/>
      <c r="F764" s="396"/>
      <c r="G764" s="396"/>
      <c r="H764" s="396"/>
      <c r="I764" s="396"/>
      <c r="J764" s="396"/>
    </row>
    <row r="765" spans="1:10" x14ac:dyDescent="0.3">
      <c r="A765" s="391"/>
      <c r="B765" s="392"/>
      <c r="C765" s="392"/>
      <c r="D765" s="392"/>
      <c r="E765" s="392"/>
      <c r="F765" s="392"/>
      <c r="G765" s="392"/>
      <c r="H765" s="392"/>
      <c r="I765" s="392"/>
      <c r="J765" s="392"/>
    </row>
    <row r="766" spans="1:10" x14ac:dyDescent="0.3">
      <c r="A766" s="384" t="s">
        <v>103</v>
      </c>
      <c r="B766" s="385"/>
      <c r="C766" s="385"/>
      <c r="D766" s="385" t="s">
        <v>47</v>
      </c>
      <c r="E766" s="385"/>
      <c r="F766" s="385"/>
      <c r="G766" s="385" t="s">
        <v>47</v>
      </c>
      <c r="H766" s="385"/>
      <c r="I766" s="385"/>
      <c r="J766" s="385" t="s">
        <v>47</v>
      </c>
    </row>
    <row r="767" spans="1:10" x14ac:dyDescent="0.3">
      <c r="A767" s="461" t="s">
        <v>39</v>
      </c>
      <c r="B767" s="386"/>
      <c r="C767" s="386"/>
      <c r="D767" s="386" t="s">
        <v>47</v>
      </c>
      <c r="E767" s="386"/>
      <c r="F767" s="386"/>
      <c r="G767" s="386" t="s">
        <v>47</v>
      </c>
      <c r="H767" s="386"/>
      <c r="I767" s="386"/>
      <c r="J767" s="386" t="s">
        <v>47</v>
      </c>
    </row>
    <row r="768" spans="1:10" x14ac:dyDescent="0.3">
      <c r="A768" s="383" t="s">
        <v>40</v>
      </c>
      <c r="B768" s="385">
        <v>0.82749913669999997</v>
      </c>
      <c r="C768" s="385">
        <v>0.90715848290000001</v>
      </c>
      <c r="D768" s="385">
        <v>-8.781193992183745</v>
      </c>
      <c r="E768" s="385">
        <v>2.3919739104</v>
      </c>
      <c r="F768" s="385">
        <v>2.4918304838999998</v>
      </c>
      <c r="G768" s="385">
        <v>-4.0073582109691923</v>
      </c>
      <c r="H768" s="385">
        <v>1.5604315603000001</v>
      </c>
      <c r="I768" s="385">
        <v>1.6289205512</v>
      </c>
      <c r="J768" s="385">
        <v>-4.2045630064367012</v>
      </c>
    </row>
    <row r="769" spans="1:10" x14ac:dyDescent="0.3">
      <c r="A769" s="383" t="s">
        <v>41</v>
      </c>
      <c r="B769" s="385">
        <v>1.3708906157</v>
      </c>
      <c r="C769" s="385">
        <v>1.7669801463000001</v>
      </c>
      <c r="D769" s="385">
        <v>-22.416184552463637</v>
      </c>
      <c r="E769" s="385">
        <v>2.9740762463000001</v>
      </c>
      <c r="F769" s="385">
        <v>2.9153715257999999</v>
      </c>
      <c r="G769" s="385">
        <v>2.0136274221135952</v>
      </c>
      <c r="H769" s="385">
        <v>2.5221969506000002</v>
      </c>
      <c r="I769" s="385">
        <v>2.5676659020999999</v>
      </c>
      <c r="J769" s="385">
        <v>-1.770828185349671</v>
      </c>
    </row>
    <row r="770" spans="1:10" x14ac:dyDescent="0.3">
      <c r="A770" s="383" t="s">
        <v>42</v>
      </c>
      <c r="B770" s="385">
        <v>653.38842163000004</v>
      </c>
      <c r="C770" s="385">
        <v>599.65816084999994</v>
      </c>
      <c r="D770" s="385">
        <v>8.9601483458240381</v>
      </c>
      <c r="E770" s="385">
        <v>192.93153505999999</v>
      </c>
      <c r="F770" s="385">
        <v>198.14026421</v>
      </c>
      <c r="G770" s="385">
        <v>-2.6288090261550878</v>
      </c>
      <c r="H770" s="385">
        <v>263.47412678000001</v>
      </c>
      <c r="I770" s="385">
        <v>281.80064843000002</v>
      </c>
      <c r="J770" s="385">
        <v>-6.50336390356191</v>
      </c>
    </row>
    <row r="771" spans="1:10" x14ac:dyDescent="0.3">
      <c r="A771" s="383" t="s">
        <v>43</v>
      </c>
      <c r="B771" s="385">
        <v>270.85446696999998</v>
      </c>
      <c r="C771" s="385">
        <v>311.29606150000001</v>
      </c>
      <c r="D771" s="385">
        <v>-12.991360807820573</v>
      </c>
      <c r="E771" s="385">
        <v>183.63126252000001</v>
      </c>
      <c r="F771" s="385">
        <v>188.46272733999999</v>
      </c>
      <c r="G771" s="385">
        <v>-2.5636182221239312</v>
      </c>
      <c r="H771" s="385">
        <v>196.99397048</v>
      </c>
      <c r="I771" s="385">
        <v>214.05631611000001</v>
      </c>
      <c r="J771" s="385">
        <v>-7.9709610723338598</v>
      </c>
    </row>
    <row r="772" spans="1:10" x14ac:dyDescent="0.3">
      <c r="A772" s="383" t="s">
        <v>44</v>
      </c>
      <c r="B772" s="385">
        <v>265.43161760999999</v>
      </c>
      <c r="C772" s="385">
        <v>196.36147546000001</v>
      </c>
      <c r="D772" s="385">
        <v>35.174996515072522</v>
      </c>
      <c r="E772" s="385">
        <v>6.4843389602999997</v>
      </c>
      <c r="F772" s="385">
        <v>7.1008934200000002</v>
      </c>
      <c r="G772" s="385">
        <v>-8.6827730432264438</v>
      </c>
      <c r="H772" s="385">
        <v>46.155397614999998</v>
      </c>
      <c r="I772" s="385">
        <v>46.535282629000001</v>
      </c>
      <c r="J772" s="385">
        <v>-0.8163376099563302</v>
      </c>
    </row>
    <row r="773" spans="1:10" s="388" customFormat="1" x14ac:dyDescent="0.3">
      <c r="A773" s="387" t="s">
        <v>45</v>
      </c>
      <c r="B773" s="386">
        <v>536.28608458999997</v>
      </c>
      <c r="C773" s="386">
        <v>507.65753696000002</v>
      </c>
      <c r="D773" s="386">
        <v>5.6393425775643991</v>
      </c>
      <c r="E773" s="386">
        <v>190.11560148000001</v>
      </c>
      <c r="F773" s="386">
        <v>195.56362075999999</v>
      </c>
      <c r="G773" s="386">
        <v>-2.7858040564128772</v>
      </c>
      <c r="H773" s="386">
        <v>243.14936809</v>
      </c>
      <c r="I773" s="386">
        <v>260.59159873999999</v>
      </c>
      <c r="J773" s="386">
        <v>-6.6933204041633836</v>
      </c>
    </row>
    <row r="774" spans="1:10" x14ac:dyDescent="0.3">
      <c r="A774" s="461" t="s">
        <v>46</v>
      </c>
      <c r="B774" s="386"/>
      <c r="C774" s="386"/>
      <c r="D774" s="386" t="s">
        <v>47</v>
      </c>
      <c r="E774" s="386"/>
      <c r="F774" s="386"/>
      <c r="G774" s="386" t="s">
        <v>47</v>
      </c>
      <c r="H774" s="386"/>
      <c r="I774" s="386"/>
      <c r="J774" s="386" t="s">
        <v>47</v>
      </c>
    </row>
    <row r="775" spans="1:10" x14ac:dyDescent="0.3">
      <c r="A775" s="383" t="s">
        <v>40</v>
      </c>
      <c r="B775" s="385">
        <v>0.97997546570000005</v>
      </c>
      <c r="C775" s="385">
        <v>0.97758432989999999</v>
      </c>
      <c r="D775" s="385">
        <v>0.24459637157283609</v>
      </c>
      <c r="E775" s="385">
        <v>1.3085423410999999</v>
      </c>
      <c r="F775" s="385">
        <v>1.0111604192000001</v>
      </c>
      <c r="G775" s="385">
        <v>29.40996465578425</v>
      </c>
      <c r="H775" s="385">
        <v>1.1300759193000001</v>
      </c>
      <c r="I775" s="385">
        <v>0.99298327050000001</v>
      </c>
      <c r="J775" s="385">
        <v>13.806138821550263</v>
      </c>
    </row>
    <row r="776" spans="1:10" x14ac:dyDescent="0.3">
      <c r="A776" s="383" t="s">
        <v>41</v>
      </c>
      <c r="B776" s="385">
        <v>6.6839701995</v>
      </c>
      <c r="C776" s="385">
        <v>7.0617495712</v>
      </c>
      <c r="D776" s="385">
        <v>-5.3496568788094834</v>
      </c>
      <c r="E776" s="385">
        <v>6.0393751337000001</v>
      </c>
      <c r="F776" s="385">
        <v>8.8311439517999997</v>
      </c>
      <c r="G776" s="385">
        <v>-31.612765382801513</v>
      </c>
      <c r="H776" s="385">
        <v>6.3429929817000001</v>
      </c>
      <c r="I776" s="385">
        <v>7.8976082741000004</v>
      </c>
      <c r="J776" s="385">
        <v>-19.684634112561906</v>
      </c>
    </row>
    <row r="777" spans="1:10" x14ac:dyDescent="0.3">
      <c r="A777" s="383" t="s">
        <v>42</v>
      </c>
      <c r="B777" s="385">
        <v>872.45189846000005</v>
      </c>
      <c r="C777" s="385">
        <v>835.67735104999997</v>
      </c>
      <c r="D777" s="385">
        <v>4.4005676788767989</v>
      </c>
      <c r="E777" s="385">
        <v>665.40635213999997</v>
      </c>
      <c r="F777" s="385">
        <v>540.48002788999997</v>
      </c>
      <c r="G777" s="385">
        <v>23.11395755689707</v>
      </c>
      <c r="H777" s="385">
        <v>768.17165060000002</v>
      </c>
      <c r="I777" s="385">
        <v>679.74292169</v>
      </c>
      <c r="J777" s="385">
        <v>13.009143028682878</v>
      </c>
    </row>
    <row r="778" spans="1:10" x14ac:dyDescent="0.3">
      <c r="A778" s="383" t="s">
        <v>43</v>
      </c>
      <c r="B778" s="385">
        <v>869.47419747000004</v>
      </c>
      <c r="C778" s="385">
        <v>832.19410285000004</v>
      </c>
      <c r="D778" s="385">
        <v>4.4797354958810098</v>
      </c>
      <c r="E778" s="385">
        <v>649.83258876000002</v>
      </c>
      <c r="F778" s="385">
        <v>534.93512286999999</v>
      </c>
      <c r="G778" s="385">
        <v>21.47876648546827</v>
      </c>
      <c r="H778" s="385">
        <v>758.84983580999995</v>
      </c>
      <c r="I778" s="385">
        <v>675.17062811000005</v>
      </c>
      <c r="J778" s="385">
        <v>12.393786728288593</v>
      </c>
    </row>
    <row r="779" spans="1:10" x14ac:dyDescent="0.3">
      <c r="A779" s="383" t="s">
        <v>44</v>
      </c>
      <c r="B779" s="385">
        <v>0.30199841789999998</v>
      </c>
      <c r="C779" s="385">
        <v>0.18902737780000001</v>
      </c>
      <c r="D779" s="385">
        <v>59.764379855879255</v>
      </c>
      <c r="E779" s="385">
        <v>13.926702572</v>
      </c>
      <c r="F779" s="385">
        <v>2.9714785088000002</v>
      </c>
      <c r="G779" s="385">
        <v>368.67922923743947</v>
      </c>
      <c r="H779" s="385">
        <v>7.1641963808</v>
      </c>
      <c r="I779" s="385">
        <v>1.6588236642</v>
      </c>
      <c r="J779" s="385">
        <v>331.88414389151319</v>
      </c>
    </row>
    <row r="780" spans="1:10" s="388" customFormat="1" x14ac:dyDescent="0.3">
      <c r="A780" s="387" t="s">
        <v>45</v>
      </c>
      <c r="B780" s="386">
        <v>869.77619589000005</v>
      </c>
      <c r="C780" s="386">
        <v>832.38313023000001</v>
      </c>
      <c r="D780" s="386">
        <v>4.4922901848897023</v>
      </c>
      <c r="E780" s="386">
        <v>663.75929133</v>
      </c>
      <c r="F780" s="386">
        <v>537.90660137999998</v>
      </c>
      <c r="G780" s="386">
        <v>23.396755055082942</v>
      </c>
      <c r="H780" s="386">
        <v>766.01403218999997</v>
      </c>
      <c r="I780" s="386">
        <v>676.82945176999999</v>
      </c>
      <c r="J780" s="386">
        <v>13.176817318863755</v>
      </c>
    </row>
    <row r="781" spans="1:10" x14ac:dyDescent="0.3">
      <c r="A781" s="384" t="s">
        <v>104</v>
      </c>
      <c r="B781" s="385"/>
      <c r="C781" s="385"/>
      <c r="D781" s="385" t="s">
        <v>47</v>
      </c>
      <c r="E781" s="385"/>
      <c r="F781" s="385"/>
      <c r="G781" s="385" t="s">
        <v>47</v>
      </c>
      <c r="H781" s="385"/>
      <c r="I781" s="385"/>
      <c r="J781" s="385" t="s">
        <v>47</v>
      </c>
    </row>
    <row r="782" spans="1:10" x14ac:dyDescent="0.3">
      <c r="A782" s="461" t="s">
        <v>39</v>
      </c>
      <c r="B782" s="386"/>
      <c r="C782" s="386"/>
      <c r="D782" s="386" t="s">
        <v>47</v>
      </c>
      <c r="E782" s="386"/>
      <c r="F782" s="386"/>
      <c r="G782" s="386" t="s">
        <v>47</v>
      </c>
      <c r="H782" s="386"/>
      <c r="I782" s="386"/>
      <c r="J782" s="386" t="s">
        <v>47</v>
      </c>
    </row>
    <row r="783" spans="1:10" x14ac:dyDescent="0.3">
      <c r="A783" s="383" t="s">
        <v>40</v>
      </c>
      <c r="B783" s="385">
        <v>83.731061558999997</v>
      </c>
      <c r="C783" s="385">
        <v>83.401339763999999</v>
      </c>
      <c r="D783" s="385">
        <v>0.39534352317720511</v>
      </c>
      <c r="E783" s="385">
        <v>26.080010060999999</v>
      </c>
      <c r="F783" s="385">
        <v>16.137318616999998</v>
      </c>
      <c r="G783" s="385">
        <v>61.613032994996985</v>
      </c>
      <c r="H783" s="385">
        <v>58.563663366999997</v>
      </c>
      <c r="I783" s="385">
        <v>53.416078794000001</v>
      </c>
      <c r="J783" s="385">
        <v>9.6367698438736724</v>
      </c>
    </row>
    <row r="784" spans="1:10" x14ac:dyDescent="0.3">
      <c r="A784" s="383" t="s">
        <v>41</v>
      </c>
      <c r="B784" s="385">
        <v>1.8282563749</v>
      </c>
      <c r="C784" s="385">
        <v>1.8811586407000001</v>
      </c>
      <c r="D784" s="385">
        <v>-2.8122171440211119</v>
      </c>
      <c r="E784" s="385">
        <v>2.6616057242000002</v>
      </c>
      <c r="F784" s="385">
        <v>3.6890810334999999</v>
      </c>
      <c r="G784" s="385">
        <v>-27.851795608978179</v>
      </c>
      <c r="H784" s="385">
        <v>1.99026484</v>
      </c>
      <c r="I784" s="385">
        <v>2.1270041048000001</v>
      </c>
      <c r="J784" s="385">
        <v>-6.4287259479857699</v>
      </c>
    </row>
    <row r="785" spans="1:10" x14ac:dyDescent="0.3">
      <c r="A785" s="383" t="s">
        <v>42</v>
      </c>
      <c r="B785" s="385">
        <v>504.83928269</v>
      </c>
      <c r="C785" s="385">
        <v>344.72136911000001</v>
      </c>
      <c r="D785" s="385">
        <v>46.448502450948048</v>
      </c>
      <c r="E785" s="385">
        <v>227.65147604000001</v>
      </c>
      <c r="F785" s="385">
        <v>196.69291591000001</v>
      </c>
      <c r="G785" s="385">
        <v>15.739539976195971</v>
      </c>
      <c r="H785" s="385">
        <v>432.77541292000001</v>
      </c>
      <c r="I785" s="385">
        <v>309.80914762999998</v>
      </c>
      <c r="J785" s="385">
        <v>39.690973049271165</v>
      </c>
    </row>
    <row r="786" spans="1:10" x14ac:dyDescent="0.3">
      <c r="A786" s="383" t="s">
        <v>43</v>
      </c>
      <c r="B786" s="385">
        <v>400.04780856999997</v>
      </c>
      <c r="C786" s="385">
        <v>248.44053263999999</v>
      </c>
      <c r="D786" s="385">
        <v>61.023567418318514</v>
      </c>
      <c r="E786" s="385">
        <v>196.90367137000001</v>
      </c>
      <c r="F786" s="385">
        <v>168.02869146</v>
      </c>
      <c r="G786" s="385">
        <v>17.184553220706245</v>
      </c>
      <c r="H786" s="385">
        <v>347.23396793000001</v>
      </c>
      <c r="I786" s="385">
        <v>229.47555700000001</v>
      </c>
      <c r="J786" s="385">
        <v>51.31631990330019</v>
      </c>
    </row>
    <row r="787" spans="1:10" x14ac:dyDescent="0.3">
      <c r="A787" s="383" t="s">
        <v>44</v>
      </c>
      <c r="B787" s="385">
        <v>79.252457534000001</v>
      </c>
      <c r="C787" s="385">
        <v>73.593606029</v>
      </c>
      <c r="D787" s="385">
        <v>7.6893249432159916</v>
      </c>
      <c r="E787" s="385">
        <v>21.425463490999999</v>
      </c>
      <c r="F787" s="385">
        <v>19.077378234000001</v>
      </c>
      <c r="G787" s="385">
        <v>12.308217765558593</v>
      </c>
      <c r="H787" s="385">
        <v>64.218473829999994</v>
      </c>
      <c r="I787" s="385">
        <v>60.736060213000002</v>
      </c>
      <c r="J787" s="385">
        <v>5.7336837535843621</v>
      </c>
    </row>
    <row r="788" spans="1:10" s="388" customFormat="1" x14ac:dyDescent="0.3">
      <c r="A788" s="387" t="s">
        <v>45</v>
      </c>
      <c r="B788" s="386">
        <v>479.30026611</v>
      </c>
      <c r="C788" s="386">
        <v>322.03413867</v>
      </c>
      <c r="D788" s="386">
        <v>48.83523470198179</v>
      </c>
      <c r="E788" s="386">
        <v>218.32913486000001</v>
      </c>
      <c r="F788" s="386">
        <v>187.10606969</v>
      </c>
      <c r="G788" s="386">
        <v>16.687360929408037</v>
      </c>
      <c r="H788" s="386">
        <v>411.45244176</v>
      </c>
      <c r="I788" s="386">
        <v>290.21161720999999</v>
      </c>
      <c r="J788" s="386">
        <v>41.776695817889653</v>
      </c>
    </row>
    <row r="789" spans="1:10" x14ac:dyDescent="0.3">
      <c r="A789" s="461" t="s">
        <v>46</v>
      </c>
      <c r="B789" s="386"/>
      <c r="C789" s="386"/>
      <c r="D789" s="386" t="s">
        <v>47</v>
      </c>
      <c r="E789" s="386"/>
      <c r="F789" s="386"/>
      <c r="G789" s="386" t="s">
        <v>47</v>
      </c>
      <c r="H789" s="386"/>
      <c r="I789" s="386"/>
      <c r="J789" s="386" t="s">
        <v>47</v>
      </c>
    </row>
    <row r="790" spans="1:10" x14ac:dyDescent="0.3">
      <c r="A790" s="383" t="s">
        <v>40</v>
      </c>
      <c r="B790" s="385">
        <v>8.4485849599999996E-2</v>
      </c>
      <c r="C790" s="385">
        <v>5.5417059300000002E-2</v>
      </c>
      <c r="D790" s="385">
        <v>52.454588293175618</v>
      </c>
      <c r="E790" s="385">
        <v>3.3661252699999998E-2</v>
      </c>
      <c r="F790" s="385">
        <v>0.17257385550000001</v>
      </c>
      <c r="G790" s="385">
        <v>-80.494581521359137</v>
      </c>
      <c r="H790" s="385">
        <v>6.0023239300000003E-2</v>
      </c>
      <c r="I790" s="385">
        <v>6.7914605099999997E-2</v>
      </c>
      <c r="J790" s="385">
        <v>-11.619541611676098</v>
      </c>
    </row>
    <row r="791" spans="1:10" x14ac:dyDescent="0.3">
      <c r="A791" s="383" t="s">
        <v>41</v>
      </c>
      <c r="B791" s="385">
        <v>1.0985915493</v>
      </c>
      <c r="C791" s="385">
        <v>1.0653266332</v>
      </c>
      <c r="D791" s="385">
        <v>3.1225086338149355</v>
      </c>
      <c r="E791" s="385">
        <v>1.0952380952</v>
      </c>
      <c r="F791" s="385">
        <v>1.08</v>
      </c>
      <c r="G791" s="385">
        <v>1.4109347407407435</v>
      </c>
      <c r="H791" s="385">
        <v>1.0976863752999999</v>
      </c>
      <c r="I791" s="385">
        <v>1.0693430657</v>
      </c>
      <c r="J791" s="385">
        <v>2.6505347543864355</v>
      </c>
    </row>
    <row r="792" spans="1:10" x14ac:dyDescent="0.3">
      <c r="A792" s="383" t="s">
        <v>42</v>
      </c>
      <c r="B792" s="385">
        <v>6660.3571154000001</v>
      </c>
      <c r="C792" s="385">
        <v>3633.9374527999998</v>
      </c>
      <c r="D792" s="385">
        <v>83.282106582987581</v>
      </c>
      <c r="E792" s="385">
        <v>1764.45</v>
      </c>
      <c r="F792" s="385">
        <v>1798.577284</v>
      </c>
      <c r="G792" s="385">
        <v>-1.897459970366222</v>
      </c>
      <c r="H792" s="385">
        <v>5341.7872834</v>
      </c>
      <c r="I792" s="385">
        <v>3126.5511944999998</v>
      </c>
      <c r="J792" s="385">
        <v>70.852384979234671</v>
      </c>
    </row>
    <row r="793" spans="1:10" x14ac:dyDescent="0.3">
      <c r="A793" s="383" t="s">
        <v>43</v>
      </c>
      <c r="B793" s="385">
        <v>6605.0008012999997</v>
      </c>
      <c r="C793" s="385">
        <v>3600.7471225999998</v>
      </c>
      <c r="D793" s="385">
        <v>83.434175642157044</v>
      </c>
      <c r="E793" s="385">
        <v>1700.4155651999999</v>
      </c>
      <c r="F793" s="385">
        <v>1750.0502469</v>
      </c>
      <c r="G793" s="385">
        <v>-2.8361860916806148</v>
      </c>
      <c r="H793" s="385">
        <v>5284.0937704999997</v>
      </c>
      <c r="I793" s="385">
        <v>3089.1210239000002</v>
      </c>
      <c r="J793" s="385">
        <v>71.054928881642113</v>
      </c>
    </row>
    <row r="794" spans="1:10" x14ac:dyDescent="0.3">
      <c r="A794" s="383" t="s">
        <v>44</v>
      </c>
      <c r="B794" s="385">
        <v>7.5417628204999998</v>
      </c>
      <c r="C794" s="385">
        <v>15.01490566</v>
      </c>
      <c r="D794" s="385">
        <v>-49.771493799049281</v>
      </c>
      <c r="E794" s="385">
        <v>0</v>
      </c>
      <c r="F794" s="385">
        <v>0</v>
      </c>
      <c r="G794" s="385" t="s">
        <v>47</v>
      </c>
      <c r="H794" s="385">
        <v>5.5106088993000002</v>
      </c>
      <c r="I794" s="385">
        <v>10.864027304</v>
      </c>
      <c r="J794" s="385">
        <v>-49.276555138341173</v>
      </c>
    </row>
    <row r="795" spans="1:10" s="388" customFormat="1" x14ac:dyDescent="0.3">
      <c r="A795" s="387" t="s">
        <v>45</v>
      </c>
      <c r="B795" s="386">
        <v>6612.5425641000002</v>
      </c>
      <c r="C795" s="386">
        <v>3615.7620283000001</v>
      </c>
      <c r="D795" s="386">
        <v>82.88102237770822</v>
      </c>
      <c r="E795" s="386">
        <v>1700.4155651999999</v>
      </c>
      <c r="F795" s="386">
        <v>1750.0502469</v>
      </c>
      <c r="G795" s="386">
        <v>-2.8361860916806148</v>
      </c>
      <c r="H795" s="386">
        <v>5289.6043793999997</v>
      </c>
      <c r="I795" s="386">
        <v>3099.9850511999998</v>
      </c>
      <c r="J795" s="386">
        <v>70.633222161906929</v>
      </c>
    </row>
    <row r="796" spans="1:10" x14ac:dyDescent="0.3">
      <c r="A796" s="384" t="s">
        <v>105</v>
      </c>
      <c r="B796" s="385"/>
      <c r="C796" s="385"/>
      <c r="D796" s="385" t="s">
        <v>47</v>
      </c>
      <c r="E796" s="385"/>
      <c r="F796" s="385"/>
      <c r="G796" s="385" t="s">
        <v>47</v>
      </c>
      <c r="H796" s="385"/>
      <c r="I796" s="385"/>
      <c r="J796" s="385" t="s">
        <v>47</v>
      </c>
    </row>
    <row r="797" spans="1:10" x14ac:dyDescent="0.3">
      <c r="A797" s="461" t="s">
        <v>39</v>
      </c>
      <c r="B797" s="386"/>
      <c r="C797" s="386"/>
      <c r="D797" s="386" t="s">
        <v>47</v>
      </c>
      <c r="E797" s="386"/>
      <c r="F797" s="386"/>
      <c r="G797" s="386" t="s">
        <v>47</v>
      </c>
      <c r="H797" s="386"/>
      <c r="I797" s="386"/>
      <c r="J797" s="386" t="s">
        <v>47</v>
      </c>
    </row>
    <row r="798" spans="1:10" x14ac:dyDescent="0.3">
      <c r="A798" s="383" t="s">
        <v>40</v>
      </c>
      <c r="B798" s="385" t="s">
        <v>182</v>
      </c>
      <c r="C798" s="385" t="s">
        <v>182</v>
      </c>
      <c r="D798" s="385" t="s">
        <v>182</v>
      </c>
      <c r="E798" s="385" t="s">
        <v>182</v>
      </c>
      <c r="F798" s="385" t="s">
        <v>182</v>
      </c>
      <c r="G798" s="385" t="s">
        <v>182</v>
      </c>
      <c r="H798" s="385" t="s">
        <v>182</v>
      </c>
      <c r="I798" s="385" t="s">
        <v>182</v>
      </c>
      <c r="J798" s="385" t="s">
        <v>182</v>
      </c>
    </row>
    <row r="799" spans="1:10" x14ac:dyDescent="0.3">
      <c r="A799" s="383" t="s">
        <v>41</v>
      </c>
      <c r="B799" s="385" t="s">
        <v>182</v>
      </c>
      <c r="C799" s="385" t="s">
        <v>182</v>
      </c>
      <c r="D799" s="385" t="s">
        <v>182</v>
      </c>
      <c r="E799" s="385">
        <v>1</v>
      </c>
      <c r="F799" s="385" t="s">
        <v>182</v>
      </c>
      <c r="G799" s="385" t="s">
        <v>182</v>
      </c>
      <c r="H799" s="385">
        <v>1</v>
      </c>
      <c r="I799" s="385" t="s">
        <v>182</v>
      </c>
      <c r="J799" s="385" t="s">
        <v>182</v>
      </c>
    </row>
    <row r="800" spans="1:10" x14ac:dyDescent="0.3">
      <c r="A800" s="383" t="s">
        <v>42</v>
      </c>
      <c r="B800" s="385" t="s">
        <v>182</v>
      </c>
      <c r="C800" s="385" t="s">
        <v>182</v>
      </c>
      <c r="D800" s="385" t="s">
        <v>182</v>
      </c>
      <c r="E800" s="385">
        <v>1600</v>
      </c>
      <c r="F800" s="385" t="s">
        <v>182</v>
      </c>
      <c r="G800" s="385" t="s">
        <v>182</v>
      </c>
      <c r="H800" s="385">
        <v>1600</v>
      </c>
      <c r="I800" s="385" t="s">
        <v>182</v>
      </c>
      <c r="J800" s="385" t="s">
        <v>182</v>
      </c>
    </row>
    <row r="801" spans="1:10" x14ac:dyDescent="0.3">
      <c r="A801" s="383" t="s">
        <v>43</v>
      </c>
      <c r="B801" s="385" t="s">
        <v>182</v>
      </c>
      <c r="C801" s="385" t="s">
        <v>182</v>
      </c>
      <c r="D801" s="385" t="s">
        <v>182</v>
      </c>
      <c r="E801" s="385">
        <v>1224.9000000000001</v>
      </c>
      <c r="F801" s="385" t="s">
        <v>182</v>
      </c>
      <c r="G801" s="385" t="s">
        <v>182</v>
      </c>
      <c r="H801" s="385">
        <v>1224.9000000000001</v>
      </c>
      <c r="I801" s="385" t="s">
        <v>182</v>
      </c>
      <c r="J801" s="385" t="s">
        <v>182</v>
      </c>
    </row>
    <row r="802" spans="1:10" x14ac:dyDescent="0.3">
      <c r="A802" s="383" t="s">
        <v>44</v>
      </c>
      <c r="B802" s="385" t="s">
        <v>182</v>
      </c>
      <c r="C802" s="385" t="s">
        <v>182</v>
      </c>
      <c r="D802" s="385" t="s">
        <v>182</v>
      </c>
      <c r="E802" s="385">
        <v>0</v>
      </c>
      <c r="F802" s="385" t="s">
        <v>182</v>
      </c>
      <c r="G802" s="385" t="s">
        <v>182</v>
      </c>
      <c r="H802" s="385">
        <v>0</v>
      </c>
      <c r="I802" s="385" t="s">
        <v>182</v>
      </c>
      <c r="J802" s="385" t="s">
        <v>182</v>
      </c>
    </row>
    <row r="803" spans="1:10" s="388" customFormat="1" x14ac:dyDescent="0.3">
      <c r="A803" s="387" t="s">
        <v>45</v>
      </c>
      <c r="B803" s="386" t="s">
        <v>182</v>
      </c>
      <c r="C803" s="386" t="s">
        <v>182</v>
      </c>
      <c r="D803" s="386" t="s">
        <v>182</v>
      </c>
      <c r="E803" s="386">
        <v>1224.9000000000001</v>
      </c>
      <c r="F803" s="386" t="s">
        <v>182</v>
      </c>
      <c r="G803" s="386" t="s">
        <v>182</v>
      </c>
      <c r="H803" s="386">
        <v>1224.9000000000001</v>
      </c>
      <c r="I803" s="386" t="s">
        <v>182</v>
      </c>
      <c r="J803" s="386" t="s">
        <v>182</v>
      </c>
    </row>
    <row r="804" spans="1:10" x14ac:dyDescent="0.3">
      <c r="A804" s="395"/>
      <c r="B804" s="396"/>
      <c r="C804" s="396"/>
      <c r="D804" s="396"/>
      <c r="E804" s="396"/>
      <c r="F804" s="396"/>
      <c r="G804" s="396"/>
      <c r="H804" s="396"/>
      <c r="I804" s="396"/>
      <c r="J804" s="396"/>
    </row>
    <row r="805" spans="1:10" x14ac:dyDescent="0.3">
      <c r="A805" s="391"/>
      <c r="B805" s="392"/>
      <c r="C805" s="392"/>
      <c r="D805" s="392"/>
      <c r="E805" s="392"/>
      <c r="F805" s="392"/>
      <c r="G805" s="392"/>
      <c r="H805" s="392"/>
      <c r="I805" s="392"/>
      <c r="J805" s="392"/>
    </row>
    <row r="806" spans="1:10" x14ac:dyDescent="0.3">
      <c r="A806" s="384" t="s">
        <v>106</v>
      </c>
      <c r="B806" s="385"/>
      <c r="C806" s="385"/>
      <c r="D806" s="385" t="s">
        <v>47</v>
      </c>
      <c r="E806" s="385"/>
      <c r="F806" s="385"/>
      <c r="G806" s="385" t="s">
        <v>47</v>
      </c>
      <c r="H806" s="385"/>
      <c r="I806" s="385"/>
      <c r="J806" s="385" t="s">
        <v>47</v>
      </c>
    </row>
    <row r="807" spans="1:10" x14ac:dyDescent="0.3">
      <c r="A807" s="461" t="s">
        <v>39</v>
      </c>
      <c r="B807" s="386"/>
      <c r="C807" s="386"/>
      <c r="D807" s="386" t="s">
        <v>47</v>
      </c>
      <c r="E807" s="386"/>
      <c r="F807" s="386"/>
      <c r="G807" s="386" t="s">
        <v>47</v>
      </c>
      <c r="H807" s="386"/>
      <c r="I807" s="386"/>
      <c r="J807" s="386" t="s">
        <v>47</v>
      </c>
    </row>
    <row r="808" spans="1:10" x14ac:dyDescent="0.3">
      <c r="A808" s="383" t="s">
        <v>40</v>
      </c>
      <c r="B808" s="385">
        <v>6.6687279755000004</v>
      </c>
      <c r="C808" s="385">
        <v>6.7962334876000003</v>
      </c>
      <c r="D808" s="385">
        <v>-1.8761202411988753</v>
      </c>
      <c r="E808" s="385">
        <v>10.159332554000001</v>
      </c>
      <c r="F808" s="385">
        <v>10.145312316</v>
      </c>
      <c r="G808" s="385">
        <v>0.13819424738545916</v>
      </c>
      <c r="H808" s="385">
        <v>8.1991322894999996</v>
      </c>
      <c r="I808" s="385">
        <v>8.2520805584999994</v>
      </c>
      <c r="J808" s="385">
        <v>-0.64163538667180164</v>
      </c>
    </row>
    <row r="809" spans="1:10" x14ac:dyDescent="0.3">
      <c r="A809" s="383" t="s">
        <v>41</v>
      </c>
      <c r="B809" s="385">
        <v>6.9579348156999998</v>
      </c>
      <c r="C809" s="385">
        <v>7.0195294895</v>
      </c>
      <c r="D809" s="385">
        <v>-0.87747581788971685</v>
      </c>
      <c r="E809" s="385">
        <v>3.0544458102999998</v>
      </c>
      <c r="F809" s="385">
        <v>2.9451342542000001</v>
      </c>
      <c r="G809" s="385">
        <v>3.711598408259742</v>
      </c>
      <c r="H809" s="385">
        <v>4.8373493975999997</v>
      </c>
      <c r="I809" s="385">
        <v>4.8301246855000004</v>
      </c>
      <c r="J809" s="385">
        <v>0.14957609938492933</v>
      </c>
    </row>
    <row r="810" spans="1:10" x14ac:dyDescent="0.3">
      <c r="A810" s="383" t="s">
        <v>42</v>
      </c>
      <c r="B810" s="385">
        <v>580.61397520000003</v>
      </c>
      <c r="C810" s="385">
        <v>548.44294704000004</v>
      </c>
      <c r="D810" s="385">
        <v>5.8658841970035569</v>
      </c>
      <c r="E810" s="385">
        <v>694.72236840999994</v>
      </c>
      <c r="F810" s="385">
        <v>694.04585755000005</v>
      </c>
      <c r="G810" s="385">
        <v>9.7473510235768224E-2</v>
      </c>
      <c r="H810" s="385">
        <v>619.75618744999997</v>
      </c>
      <c r="I810" s="385">
        <v>596.14968510999995</v>
      </c>
      <c r="J810" s="385">
        <v>3.9598280313851486</v>
      </c>
    </row>
    <row r="811" spans="1:10" x14ac:dyDescent="0.3">
      <c r="A811" s="383" t="s">
        <v>43</v>
      </c>
      <c r="B811" s="385">
        <v>225.45060605</v>
      </c>
      <c r="C811" s="385">
        <v>222.63639128</v>
      </c>
      <c r="D811" s="385">
        <v>1.2640407769009654</v>
      </c>
      <c r="E811" s="385">
        <v>549.83532061999995</v>
      </c>
      <c r="F811" s="385">
        <v>550.71727719</v>
      </c>
      <c r="G811" s="385">
        <v>-0.16014688598480209</v>
      </c>
      <c r="H811" s="385">
        <v>336.72318638000002</v>
      </c>
      <c r="I811" s="385">
        <v>330.13196835000002</v>
      </c>
      <c r="J811" s="385">
        <v>1.9965403723071429</v>
      </c>
    </row>
    <row r="812" spans="1:10" x14ac:dyDescent="0.3">
      <c r="A812" s="383" t="s">
        <v>44</v>
      </c>
      <c r="B812" s="385">
        <v>219.37868453999999</v>
      </c>
      <c r="C812" s="385">
        <v>199.56620085</v>
      </c>
      <c r="D812" s="385">
        <v>9.9277751471010145</v>
      </c>
      <c r="E812" s="385">
        <v>70.628910958000006</v>
      </c>
      <c r="F812" s="385">
        <v>74.099358382999995</v>
      </c>
      <c r="G812" s="385">
        <v>-4.6835053645973073</v>
      </c>
      <c r="H812" s="385">
        <v>168.35355792999999</v>
      </c>
      <c r="I812" s="385">
        <v>158.45703778999999</v>
      </c>
      <c r="J812" s="385">
        <v>6.245554175457757</v>
      </c>
    </row>
    <row r="813" spans="1:10" s="388" customFormat="1" x14ac:dyDescent="0.3">
      <c r="A813" s="387" t="s">
        <v>45</v>
      </c>
      <c r="B813" s="386">
        <v>444.82929059000003</v>
      </c>
      <c r="C813" s="386">
        <v>422.20259212000002</v>
      </c>
      <c r="D813" s="386">
        <v>5.3592040627663762</v>
      </c>
      <c r="E813" s="386">
        <v>620.46423158000005</v>
      </c>
      <c r="F813" s="386">
        <v>624.81663557000002</v>
      </c>
      <c r="G813" s="386">
        <v>-0.69658900583359218</v>
      </c>
      <c r="H813" s="386">
        <v>505.07674430999998</v>
      </c>
      <c r="I813" s="386">
        <v>488.58900613999998</v>
      </c>
      <c r="J813" s="386">
        <v>3.3745618429399604</v>
      </c>
    </row>
    <row r="814" spans="1:10" x14ac:dyDescent="0.3">
      <c r="A814" s="461" t="s">
        <v>46</v>
      </c>
      <c r="B814" s="386"/>
      <c r="C814" s="386"/>
      <c r="D814" s="386" t="s">
        <v>47</v>
      </c>
      <c r="E814" s="386"/>
      <c r="F814" s="386"/>
      <c r="G814" s="386" t="s">
        <v>47</v>
      </c>
      <c r="H814" s="386"/>
      <c r="I814" s="386"/>
      <c r="J814" s="386" t="s">
        <v>47</v>
      </c>
    </row>
    <row r="815" spans="1:10" x14ac:dyDescent="0.3">
      <c r="A815" s="383" t="s">
        <v>40</v>
      </c>
      <c r="B815" s="385">
        <v>6.0360258841999999</v>
      </c>
      <c r="C815" s="385">
        <v>5.5628524413999996</v>
      </c>
      <c r="D815" s="385">
        <v>8.5059499201980859</v>
      </c>
      <c r="E815" s="385">
        <v>6.1597643496999996</v>
      </c>
      <c r="F815" s="385">
        <v>6.2529920540999999</v>
      </c>
      <c r="G815" s="385">
        <v>-1.4909295197148453</v>
      </c>
      <c r="H815" s="385">
        <v>6.0911502252999998</v>
      </c>
      <c r="I815" s="385">
        <v>5.8698956173000001</v>
      </c>
      <c r="J815" s="385">
        <v>3.7693107752701627</v>
      </c>
    </row>
    <row r="816" spans="1:10" x14ac:dyDescent="0.3">
      <c r="A816" s="383" t="s">
        <v>41</v>
      </c>
      <c r="B816" s="385">
        <v>6.6535482520000002</v>
      </c>
      <c r="C816" s="385">
        <v>6.4292600810999998</v>
      </c>
      <c r="D816" s="385">
        <v>3.4885533960484327</v>
      </c>
      <c r="E816" s="385">
        <v>6.8473126516000002</v>
      </c>
      <c r="F816" s="385">
        <v>7.1186462002999997</v>
      </c>
      <c r="G816" s="385">
        <v>-3.8115891851538408</v>
      </c>
      <c r="H816" s="385">
        <v>6.7408408581000003</v>
      </c>
      <c r="I816" s="385">
        <v>6.7581329279000002</v>
      </c>
      <c r="J816" s="385">
        <v>-0.25587051903953606</v>
      </c>
    </row>
    <row r="817" spans="1:10" x14ac:dyDescent="0.3">
      <c r="A817" s="383" t="s">
        <v>42</v>
      </c>
      <c r="B817" s="385">
        <v>471.29306102999999</v>
      </c>
      <c r="C817" s="385">
        <v>449.58055258000002</v>
      </c>
      <c r="D817" s="385">
        <v>4.8295034839471507</v>
      </c>
      <c r="E817" s="385">
        <v>487.88171045000001</v>
      </c>
      <c r="F817" s="385">
        <v>441.64667231999999</v>
      </c>
      <c r="G817" s="385">
        <v>10.468784444163081</v>
      </c>
      <c r="H817" s="385">
        <v>478.88443847999997</v>
      </c>
      <c r="I817" s="385">
        <v>445.59377687</v>
      </c>
      <c r="J817" s="385">
        <v>7.4710786680740382</v>
      </c>
    </row>
    <row r="818" spans="1:10" x14ac:dyDescent="0.3">
      <c r="A818" s="383" t="s">
        <v>43</v>
      </c>
      <c r="B818" s="385">
        <v>469.11555021999999</v>
      </c>
      <c r="C818" s="385">
        <v>447.31700229</v>
      </c>
      <c r="D818" s="385">
        <v>4.8731766998357351</v>
      </c>
      <c r="E818" s="385">
        <v>476.81172232</v>
      </c>
      <c r="F818" s="385">
        <v>430.47427992000001</v>
      </c>
      <c r="G818" s="385">
        <v>10.764276650537962</v>
      </c>
      <c r="H818" s="385">
        <v>472.63750948000001</v>
      </c>
      <c r="I818" s="385">
        <v>438.85353242000002</v>
      </c>
      <c r="J818" s="385">
        <v>7.6982351887890044</v>
      </c>
    </row>
    <row r="819" spans="1:10" x14ac:dyDescent="0.3">
      <c r="A819" s="383" t="s">
        <v>44</v>
      </c>
      <c r="B819" s="385">
        <v>0.22905015100000001</v>
      </c>
      <c r="C819" s="385">
        <v>0.1771127297</v>
      </c>
      <c r="D819" s="385">
        <v>29.324499367139502</v>
      </c>
      <c r="E819" s="385">
        <v>7.7312958578000002</v>
      </c>
      <c r="F819" s="385">
        <v>5.8076034099999996</v>
      </c>
      <c r="G819" s="385">
        <v>33.123688240964121</v>
      </c>
      <c r="H819" s="385">
        <v>3.6622638783000001</v>
      </c>
      <c r="I819" s="385">
        <v>3.0064349215999999</v>
      </c>
      <c r="J819" s="385">
        <v>21.814174389345276</v>
      </c>
    </row>
    <row r="820" spans="1:10" s="388" customFormat="1" x14ac:dyDescent="0.3">
      <c r="A820" s="387" t="s">
        <v>45</v>
      </c>
      <c r="B820" s="386">
        <v>469.34460037999997</v>
      </c>
      <c r="C820" s="386">
        <v>447.49411500999997</v>
      </c>
      <c r="D820" s="386">
        <v>4.8828542403315689</v>
      </c>
      <c r="E820" s="386">
        <v>484.54301817999999</v>
      </c>
      <c r="F820" s="386">
        <v>436.28188333000003</v>
      </c>
      <c r="G820" s="386">
        <v>11.061915860827899</v>
      </c>
      <c r="H820" s="386">
        <v>476.29977336000002</v>
      </c>
      <c r="I820" s="386">
        <v>441.85996734999998</v>
      </c>
      <c r="J820" s="386">
        <v>7.7942806669154763</v>
      </c>
    </row>
    <row r="821" spans="1:10" x14ac:dyDescent="0.3">
      <c r="A821" s="384" t="s">
        <v>107</v>
      </c>
      <c r="B821" s="385"/>
      <c r="C821" s="385"/>
      <c r="D821" s="385" t="s">
        <v>47</v>
      </c>
      <c r="E821" s="385"/>
      <c r="F821" s="385"/>
      <c r="G821" s="385" t="s">
        <v>47</v>
      </c>
      <c r="H821" s="385"/>
      <c r="I821" s="385"/>
      <c r="J821" s="385" t="s">
        <v>47</v>
      </c>
    </row>
    <row r="822" spans="1:10" x14ac:dyDescent="0.3">
      <c r="A822" s="461" t="s">
        <v>39</v>
      </c>
      <c r="B822" s="386"/>
      <c r="C822" s="386"/>
      <c r="D822" s="386" t="s">
        <v>47</v>
      </c>
      <c r="E822" s="386"/>
      <c r="F822" s="386"/>
      <c r="G822" s="386" t="s">
        <v>47</v>
      </c>
      <c r="H822" s="386"/>
      <c r="I822" s="386"/>
      <c r="J822" s="386" t="s">
        <v>47</v>
      </c>
    </row>
    <row r="823" spans="1:10" x14ac:dyDescent="0.3">
      <c r="A823" s="383" t="s">
        <v>40</v>
      </c>
      <c r="B823" s="385">
        <v>8.0124931400000002E-2</v>
      </c>
      <c r="C823" s="385">
        <v>7.6489097500000006E-2</v>
      </c>
      <c r="D823" s="385">
        <v>4.7534014896698062</v>
      </c>
      <c r="E823" s="385">
        <v>0.10444127070000001</v>
      </c>
      <c r="F823" s="385">
        <v>0.1056306967</v>
      </c>
      <c r="G823" s="385">
        <v>-1.1260230568942098</v>
      </c>
      <c r="H823" s="385">
        <v>8.3762347400000006E-2</v>
      </c>
      <c r="I823" s="385">
        <v>8.1268045600000005E-2</v>
      </c>
      <c r="J823" s="385">
        <v>3.0692282330461174</v>
      </c>
    </row>
    <row r="824" spans="1:10" x14ac:dyDescent="0.3">
      <c r="A824" s="383" t="s">
        <v>41</v>
      </c>
      <c r="B824" s="385">
        <v>3.9337016574999999</v>
      </c>
      <c r="C824" s="385">
        <v>4.1498559078000001</v>
      </c>
      <c r="D824" s="385">
        <v>-5.2087170037330761</v>
      </c>
      <c r="E824" s="385">
        <v>2.0722891566000001</v>
      </c>
      <c r="F824" s="385">
        <v>2.4893617021000001</v>
      </c>
      <c r="G824" s="385">
        <v>-16.754196272408372</v>
      </c>
      <c r="H824" s="385">
        <v>3.5865168539000001</v>
      </c>
      <c r="I824" s="385">
        <v>3.7959183673000001</v>
      </c>
      <c r="J824" s="385">
        <v>-5.5164914821112294</v>
      </c>
    </row>
    <row r="825" spans="1:10" x14ac:dyDescent="0.3">
      <c r="A825" s="383" t="s">
        <v>42</v>
      </c>
      <c r="B825" s="385">
        <v>546.96976826000002</v>
      </c>
      <c r="C825" s="385">
        <v>474.84941666999998</v>
      </c>
      <c r="D825" s="385">
        <v>15.188046790867293</v>
      </c>
      <c r="E825" s="385">
        <v>410.42017442000002</v>
      </c>
      <c r="F825" s="385">
        <v>239.60683761000001</v>
      </c>
      <c r="G825" s="385">
        <v>71.28900765679613</v>
      </c>
      <c r="H825" s="385">
        <v>532.25389724000001</v>
      </c>
      <c r="I825" s="385">
        <v>441.96604539999998</v>
      </c>
      <c r="J825" s="385">
        <v>20.428685139892423</v>
      </c>
    </row>
    <row r="826" spans="1:10" x14ac:dyDescent="0.3">
      <c r="A826" s="383" t="s">
        <v>43</v>
      </c>
      <c r="B826" s="385">
        <v>146.20302669</v>
      </c>
      <c r="C826" s="385">
        <v>147.00359721999999</v>
      </c>
      <c r="D826" s="385">
        <v>-0.54459247606157835</v>
      </c>
      <c r="E826" s="385">
        <v>105.82290698</v>
      </c>
      <c r="F826" s="385">
        <v>85.570982905999998</v>
      </c>
      <c r="G826" s="385">
        <v>23.666812494425592</v>
      </c>
      <c r="H826" s="385">
        <v>141.85128445999999</v>
      </c>
      <c r="I826" s="385">
        <v>138.41624253000001</v>
      </c>
      <c r="J826" s="385">
        <v>2.4816754646807215</v>
      </c>
    </row>
    <row r="827" spans="1:10" x14ac:dyDescent="0.3">
      <c r="A827" s="383" t="s">
        <v>44</v>
      </c>
      <c r="B827" s="385">
        <v>180.90865871</v>
      </c>
      <c r="C827" s="385">
        <v>152.41395138999999</v>
      </c>
      <c r="D827" s="385">
        <v>18.695603033797848</v>
      </c>
      <c r="E827" s="385">
        <v>175.03052326</v>
      </c>
      <c r="F827" s="385">
        <v>105.15850426999999</v>
      </c>
      <c r="G827" s="385">
        <v>66.4444777671998</v>
      </c>
      <c r="H827" s="385">
        <v>180.27517544</v>
      </c>
      <c r="I827" s="385">
        <v>145.80835124999999</v>
      </c>
      <c r="J827" s="385">
        <v>23.638443130670829</v>
      </c>
    </row>
    <row r="828" spans="1:10" s="388" customFormat="1" x14ac:dyDescent="0.3">
      <c r="A828" s="387" t="s">
        <v>45</v>
      </c>
      <c r="B828" s="386">
        <v>327.11168538999999</v>
      </c>
      <c r="C828" s="386">
        <v>299.41754860999998</v>
      </c>
      <c r="D828" s="386">
        <v>9.2493365564462628</v>
      </c>
      <c r="E828" s="386">
        <v>280.85343023000001</v>
      </c>
      <c r="F828" s="386">
        <v>190.72948718000001</v>
      </c>
      <c r="G828" s="386">
        <v>47.252233717246874</v>
      </c>
      <c r="H828" s="386">
        <v>322.12645989999999</v>
      </c>
      <c r="I828" s="386">
        <v>284.22459378999997</v>
      </c>
      <c r="J828" s="386">
        <v>13.3351817323746</v>
      </c>
    </row>
    <row r="829" spans="1:10" x14ac:dyDescent="0.3">
      <c r="A829" s="461" t="s">
        <v>46</v>
      </c>
      <c r="B829" s="386"/>
      <c r="C829" s="386"/>
      <c r="D829" s="386" t="s">
        <v>47</v>
      </c>
      <c r="E829" s="386"/>
      <c r="F829" s="386"/>
      <c r="G829" s="386" t="s">
        <v>47</v>
      </c>
      <c r="H829" s="386"/>
      <c r="I829" s="386"/>
      <c r="J829" s="386" t="s">
        <v>47</v>
      </c>
    </row>
    <row r="830" spans="1:10" x14ac:dyDescent="0.3">
      <c r="A830" s="383" t="s">
        <v>40</v>
      </c>
      <c r="B830" s="385">
        <v>0.195367757</v>
      </c>
      <c r="C830" s="385">
        <v>0.1657865167</v>
      </c>
      <c r="D830" s="385">
        <v>17.84297112263291</v>
      </c>
      <c r="E830" s="385">
        <v>0.1513745017</v>
      </c>
      <c r="F830" s="385">
        <v>0.17872367950000001</v>
      </c>
      <c r="G830" s="385">
        <v>-15.30249258325057</v>
      </c>
      <c r="H830" s="385">
        <v>0.18827120950000001</v>
      </c>
      <c r="I830" s="385">
        <v>0.16769342030000001</v>
      </c>
      <c r="J830" s="385">
        <v>12.271077280901533</v>
      </c>
    </row>
    <row r="831" spans="1:10" x14ac:dyDescent="0.3">
      <c r="A831" s="383" t="s">
        <v>41</v>
      </c>
      <c r="B831" s="385">
        <v>1.5891364903</v>
      </c>
      <c r="C831" s="385">
        <v>1.7482614743</v>
      </c>
      <c r="D831" s="385">
        <v>-9.1018984482119976</v>
      </c>
      <c r="E831" s="385">
        <v>1.6261682243</v>
      </c>
      <c r="F831" s="385">
        <v>1.7313432836</v>
      </c>
      <c r="G831" s="385">
        <v>-6.0747663560578484</v>
      </c>
      <c r="H831" s="385">
        <v>1.5939393938999999</v>
      </c>
      <c r="I831" s="385">
        <v>1.7456037515</v>
      </c>
      <c r="J831" s="385">
        <v>-8.6883611168728674</v>
      </c>
    </row>
    <row r="832" spans="1:10" x14ac:dyDescent="0.3">
      <c r="A832" s="383" t="s">
        <v>42</v>
      </c>
      <c r="B832" s="385">
        <v>238.48439965</v>
      </c>
      <c r="C832" s="385">
        <v>224.84440731999999</v>
      </c>
      <c r="D832" s="385">
        <v>6.0664138781924448</v>
      </c>
      <c r="E832" s="385">
        <v>228.34356321999999</v>
      </c>
      <c r="F832" s="385">
        <v>212.99185345000001</v>
      </c>
      <c r="G832" s="385">
        <v>7.2076511478425198</v>
      </c>
      <c r="H832" s="385">
        <v>237.14257033999999</v>
      </c>
      <c r="I832" s="385">
        <v>222.99766958000001</v>
      </c>
      <c r="J832" s="385">
        <v>6.343071112196319</v>
      </c>
    </row>
    <row r="833" spans="1:10" x14ac:dyDescent="0.3">
      <c r="A833" s="383" t="s">
        <v>43</v>
      </c>
      <c r="B833" s="385">
        <v>233.38895706</v>
      </c>
      <c r="C833" s="385">
        <v>207.22283214000001</v>
      </c>
      <c r="D833" s="385">
        <v>12.627047246570843</v>
      </c>
      <c r="E833" s="385">
        <v>228.14373563000001</v>
      </c>
      <c r="F833" s="385">
        <v>205.19590517</v>
      </c>
      <c r="G833" s="385">
        <v>11.183376413378365</v>
      </c>
      <c r="H833" s="385">
        <v>232.69491255</v>
      </c>
      <c r="I833" s="385">
        <v>206.90701813000001</v>
      </c>
      <c r="J833" s="385">
        <v>12.463518469826585</v>
      </c>
    </row>
    <row r="834" spans="1:10" x14ac:dyDescent="0.3">
      <c r="A834" s="383" t="s">
        <v>44</v>
      </c>
      <c r="B834" s="385">
        <v>0.77637160390000004</v>
      </c>
      <c r="C834" s="385">
        <v>5.3167859984000003</v>
      </c>
      <c r="D834" s="385">
        <v>-85.397727045368455</v>
      </c>
      <c r="E834" s="385" t="s">
        <v>182</v>
      </c>
      <c r="F834" s="385" t="s">
        <v>182</v>
      </c>
      <c r="G834" s="385" t="s">
        <v>182</v>
      </c>
      <c r="H834" s="385">
        <v>0.67364258560000001</v>
      </c>
      <c r="I834" s="385">
        <v>4.4883814640999997</v>
      </c>
      <c r="J834" s="385">
        <v>-84.991414143648839</v>
      </c>
    </row>
    <row r="835" spans="1:10" s="388" customFormat="1" x14ac:dyDescent="0.3">
      <c r="A835" s="387" t="s">
        <v>45</v>
      </c>
      <c r="B835" s="386">
        <v>234.16532866</v>
      </c>
      <c r="C835" s="386">
        <v>212.53961813999999</v>
      </c>
      <c r="D835" s="386">
        <v>10.174907957986058</v>
      </c>
      <c r="E835" s="386">
        <v>228.14373563000001</v>
      </c>
      <c r="F835" s="386">
        <v>205.19590517</v>
      </c>
      <c r="G835" s="386">
        <v>11.183376413378365</v>
      </c>
      <c r="H835" s="386">
        <v>233.36855513</v>
      </c>
      <c r="I835" s="386">
        <v>211.39539959999999</v>
      </c>
      <c r="J835" s="386">
        <v>10.394339503876315</v>
      </c>
    </row>
    <row r="836" spans="1:10" x14ac:dyDescent="0.3">
      <c r="A836" s="384" t="s">
        <v>108</v>
      </c>
      <c r="B836" s="385"/>
      <c r="C836" s="385"/>
      <c r="D836" s="385" t="s">
        <v>47</v>
      </c>
      <c r="E836" s="385"/>
      <c r="F836" s="385"/>
      <c r="G836" s="385" t="s">
        <v>47</v>
      </c>
      <c r="H836" s="385"/>
      <c r="I836" s="385"/>
      <c r="J836" s="385" t="s">
        <v>47</v>
      </c>
    </row>
    <row r="837" spans="1:10" x14ac:dyDescent="0.3">
      <c r="A837" s="461" t="s">
        <v>39</v>
      </c>
      <c r="B837" s="386"/>
      <c r="C837" s="386"/>
      <c r="D837" s="386" t="s">
        <v>47</v>
      </c>
      <c r="E837" s="386"/>
      <c r="F837" s="386"/>
      <c r="G837" s="386" t="s">
        <v>47</v>
      </c>
      <c r="H837" s="386"/>
      <c r="I837" s="386"/>
      <c r="J837" s="386" t="s">
        <v>47</v>
      </c>
    </row>
    <row r="838" spans="1:10" x14ac:dyDescent="0.3">
      <c r="A838" s="383" t="s">
        <v>40</v>
      </c>
      <c r="B838" s="385">
        <v>7.7978770683</v>
      </c>
      <c r="C838" s="385">
        <v>7.4767973794999998</v>
      </c>
      <c r="D838" s="385">
        <v>4.2943478671809698</v>
      </c>
      <c r="E838" s="385">
        <v>5.1762977720999999</v>
      </c>
      <c r="F838" s="385">
        <v>4.6344613795000003</v>
      </c>
      <c r="G838" s="385">
        <v>11.691464190353384</v>
      </c>
      <c r="H838" s="385">
        <v>6.6683234348999996</v>
      </c>
      <c r="I838" s="385">
        <v>6.2694080680999997</v>
      </c>
      <c r="J838" s="385">
        <v>6.3628872529411629</v>
      </c>
    </row>
    <row r="839" spans="1:10" x14ac:dyDescent="0.3">
      <c r="A839" s="383" t="s">
        <v>41</v>
      </c>
      <c r="B839" s="385">
        <v>1.7424159427999999</v>
      </c>
      <c r="C839" s="385">
        <v>1.7931600098</v>
      </c>
      <c r="D839" s="385">
        <v>-2.829868317532902</v>
      </c>
      <c r="E839" s="385">
        <v>1.5252257864000001</v>
      </c>
      <c r="F839" s="385">
        <v>1.5948787519000001</v>
      </c>
      <c r="G839" s="385">
        <v>-4.3672890755501959</v>
      </c>
      <c r="H839" s="385">
        <v>1.6697741437</v>
      </c>
      <c r="I839" s="385">
        <v>1.7285240464</v>
      </c>
      <c r="J839" s="385">
        <v>-3.3988478680616829</v>
      </c>
    </row>
    <row r="840" spans="1:10" x14ac:dyDescent="0.3">
      <c r="A840" s="383" t="s">
        <v>42</v>
      </c>
      <c r="B840" s="385">
        <v>988.03165646000002</v>
      </c>
      <c r="C840" s="385">
        <v>920.74173969000003</v>
      </c>
      <c r="D840" s="385">
        <v>7.3082292101426249</v>
      </c>
      <c r="E840" s="385">
        <v>899.25201837999998</v>
      </c>
      <c r="F840" s="385">
        <v>773.97738933000005</v>
      </c>
      <c r="G840" s="385">
        <v>16.185825422942269</v>
      </c>
      <c r="H840" s="385">
        <v>960.90874969000004</v>
      </c>
      <c r="I840" s="385">
        <v>876.59837997</v>
      </c>
      <c r="J840" s="385">
        <v>9.6179016122394998</v>
      </c>
    </row>
    <row r="841" spans="1:10" x14ac:dyDescent="0.3">
      <c r="A841" s="383" t="s">
        <v>43</v>
      </c>
      <c r="B841" s="385">
        <v>302.86761014000001</v>
      </c>
      <c r="C841" s="385">
        <v>292.09028692999999</v>
      </c>
      <c r="D841" s="385">
        <v>3.6897232438895866</v>
      </c>
      <c r="E841" s="385">
        <v>611.49065680000001</v>
      </c>
      <c r="F841" s="385">
        <v>519.59856778000005</v>
      </c>
      <c r="G841" s="385">
        <v>17.685208296976572</v>
      </c>
      <c r="H841" s="385">
        <v>397.15447933000002</v>
      </c>
      <c r="I841" s="385">
        <v>360.51957413000002</v>
      </c>
      <c r="J841" s="385">
        <v>10.161696570403066</v>
      </c>
    </row>
    <row r="842" spans="1:10" x14ac:dyDescent="0.3">
      <c r="A842" s="383" t="s">
        <v>44</v>
      </c>
      <c r="B842" s="385">
        <v>484.14120945000002</v>
      </c>
      <c r="C842" s="385">
        <v>439.28527793000001</v>
      </c>
      <c r="D842" s="385">
        <v>10.211116505285611</v>
      </c>
      <c r="E842" s="385">
        <v>176.49669627</v>
      </c>
      <c r="F842" s="385">
        <v>157.11864292000001</v>
      </c>
      <c r="G842" s="385">
        <v>12.333388953637225</v>
      </c>
      <c r="H842" s="385">
        <v>390.15329026000001</v>
      </c>
      <c r="I842" s="385">
        <v>354.41600797000001</v>
      </c>
      <c r="J842" s="385">
        <v>10.08342780414846</v>
      </c>
    </row>
    <row r="843" spans="1:10" s="388" customFormat="1" x14ac:dyDescent="0.3">
      <c r="A843" s="387" t="s">
        <v>45</v>
      </c>
      <c r="B843" s="386">
        <v>787.00881959000003</v>
      </c>
      <c r="C843" s="386">
        <v>731.37556486000005</v>
      </c>
      <c r="D843" s="386">
        <v>7.60666029916508</v>
      </c>
      <c r="E843" s="386">
        <v>787.98735307000004</v>
      </c>
      <c r="F843" s="386">
        <v>676.71721070000001</v>
      </c>
      <c r="G843" s="386">
        <v>16.442635211671597</v>
      </c>
      <c r="H843" s="386">
        <v>787.30776959000002</v>
      </c>
      <c r="I843" s="386">
        <v>714.93558210000003</v>
      </c>
      <c r="J843" s="386">
        <v>10.122896286322636</v>
      </c>
    </row>
    <row r="844" spans="1:10" s="388" customFormat="1" x14ac:dyDescent="0.3">
      <c r="A844" s="389"/>
      <c r="B844" s="390"/>
      <c r="C844" s="390"/>
      <c r="D844" s="390"/>
      <c r="E844" s="390"/>
      <c r="F844" s="390"/>
      <c r="G844" s="390"/>
      <c r="H844" s="390"/>
      <c r="I844" s="390"/>
      <c r="J844" s="390"/>
    </row>
    <row r="845" spans="1:10" s="388" customFormat="1" x14ac:dyDescent="0.3">
      <c r="A845" s="389"/>
      <c r="B845" s="390"/>
      <c r="C845" s="390"/>
      <c r="D845" s="390"/>
      <c r="E845" s="390"/>
      <c r="F845" s="390"/>
      <c r="G845" s="390"/>
      <c r="H845" s="390"/>
      <c r="I845" s="390"/>
      <c r="J845" s="390"/>
    </row>
    <row r="846" spans="1:10" x14ac:dyDescent="0.3">
      <c r="A846" s="461" t="s">
        <v>46</v>
      </c>
      <c r="B846" s="386"/>
      <c r="C846" s="386"/>
      <c r="D846" s="386" t="s">
        <v>47</v>
      </c>
      <c r="E846" s="386"/>
      <c r="F846" s="386"/>
      <c r="G846" s="386" t="s">
        <v>47</v>
      </c>
      <c r="H846" s="386"/>
      <c r="I846" s="386"/>
      <c r="J846" s="386" t="s">
        <v>47</v>
      </c>
    </row>
    <row r="847" spans="1:10" x14ac:dyDescent="0.3">
      <c r="A847" s="383" t="s">
        <v>40</v>
      </c>
      <c r="B847" s="385">
        <v>0.1083157626</v>
      </c>
      <c r="C847" s="385">
        <v>9.6123597599999999E-2</v>
      </c>
      <c r="D847" s="385">
        <v>12.683841745848268</v>
      </c>
      <c r="E847" s="385">
        <v>0.1557721403</v>
      </c>
      <c r="F847" s="385">
        <v>0.1506636438</v>
      </c>
      <c r="G847" s="385">
        <v>3.3906630499268564</v>
      </c>
      <c r="H847" s="385">
        <v>0.1281034828</v>
      </c>
      <c r="I847" s="385">
        <v>0.1191892619</v>
      </c>
      <c r="J847" s="385">
        <v>7.4790469861949926</v>
      </c>
    </row>
    <row r="848" spans="1:10" x14ac:dyDescent="0.3">
      <c r="A848" s="383" t="s">
        <v>41</v>
      </c>
      <c r="B848" s="385">
        <v>1.3254156770000001</v>
      </c>
      <c r="C848" s="385">
        <v>1.2004504505</v>
      </c>
      <c r="D848" s="385">
        <v>10.409861268988706</v>
      </c>
      <c r="E848" s="385">
        <v>1.1616628175999999</v>
      </c>
      <c r="F848" s="385">
        <v>1.2674418605</v>
      </c>
      <c r="G848" s="385">
        <v>-8.3458694395868172</v>
      </c>
      <c r="H848" s="385">
        <v>1.2423887588</v>
      </c>
      <c r="I848" s="385">
        <v>1.2364583333000001</v>
      </c>
      <c r="J848" s="385">
        <v>0.47963003202640131</v>
      </c>
    </row>
    <row r="849" spans="1:10" x14ac:dyDescent="0.3">
      <c r="A849" s="383" t="s">
        <v>42</v>
      </c>
      <c r="B849" s="385">
        <v>725.67905017999999</v>
      </c>
      <c r="C849" s="385">
        <v>741.38365854000006</v>
      </c>
      <c r="D849" s="385">
        <v>-2.1182835875998451</v>
      </c>
      <c r="E849" s="385">
        <v>919.89328032000003</v>
      </c>
      <c r="F849" s="385">
        <v>847.67625382000006</v>
      </c>
      <c r="G849" s="385">
        <v>8.5194112934694708</v>
      </c>
      <c r="H849" s="385">
        <v>817.75233742</v>
      </c>
      <c r="I849" s="385">
        <v>799.94756529000006</v>
      </c>
      <c r="J849" s="385">
        <v>2.2257423989465286</v>
      </c>
    </row>
    <row r="850" spans="1:10" x14ac:dyDescent="0.3">
      <c r="A850" s="383" t="s">
        <v>43</v>
      </c>
      <c r="B850" s="385">
        <v>694.34491039</v>
      </c>
      <c r="C850" s="385">
        <v>724.91795496999998</v>
      </c>
      <c r="D850" s="385">
        <v>-4.2174489361717082</v>
      </c>
      <c r="E850" s="385">
        <v>825.94055665999997</v>
      </c>
      <c r="F850" s="385">
        <v>725.03255351999996</v>
      </c>
      <c r="G850" s="385">
        <v>13.917720335465811</v>
      </c>
      <c r="H850" s="385">
        <v>756.73191328999997</v>
      </c>
      <c r="I850" s="385">
        <v>724.98109520000003</v>
      </c>
      <c r="J850" s="385">
        <v>4.3795373838321661</v>
      </c>
    </row>
    <row r="851" spans="1:10" x14ac:dyDescent="0.3">
      <c r="A851" s="383" t="s">
        <v>44</v>
      </c>
      <c r="B851" s="385">
        <v>20.420609319</v>
      </c>
      <c r="C851" s="385">
        <v>7.0013508443000001</v>
      </c>
      <c r="D851" s="385">
        <v>191.66670508484805</v>
      </c>
      <c r="E851" s="385">
        <v>50.266540755000001</v>
      </c>
      <c r="F851" s="385">
        <v>55.332094800999997</v>
      </c>
      <c r="G851" s="385">
        <v>-9.1548206591817838</v>
      </c>
      <c r="H851" s="385">
        <v>34.57</v>
      </c>
      <c r="I851" s="385">
        <v>33.630084246000003</v>
      </c>
      <c r="J851" s="385">
        <v>2.7948658918741653</v>
      </c>
    </row>
    <row r="852" spans="1:10" s="388" customFormat="1" x14ac:dyDescent="0.3">
      <c r="A852" s="387" t="s">
        <v>45</v>
      </c>
      <c r="B852" s="386">
        <v>714.76551971000004</v>
      </c>
      <c r="C852" s="386">
        <v>731.91930581999998</v>
      </c>
      <c r="D852" s="386">
        <v>-2.3436717645781813</v>
      </c>
      <c r="E852" s="386">
        <v>876.20709741999997</v>
      </c>
      <c r="F852" s="386">
        <v>780.36464832000001</v>
      </c>
      <c r="G852" s="386">
        <v>12.281751781853956</v>
      </c>
      <c r="H852" s="386">
        <v>791.30191329000002</v>
      </c>
      <c r="I852" s="386">
        <v>758.61117944</v>
      </c>
      <c r="J852" s="386">
        <v>4.3092871204629457</v>
      </c>
    </row>
    <row r="853" spans="1:10" x14ac:dyDescent="0.3">
      <c r="A853" s="384" t="s">
        <v>109</v>
      </c>
      <c r="B853" s="385"/>
      <c r="C853" s="385"/>
      <c r="D853" s="385" t="s">
        <v>47</v>
      </c>
      <c r="E853" s="385"/>
      <c r="F853" s="385"/>
      <c r="G853" s="385" t="s">
        <v>47</v>
      </c>
      <c r="H853" s="385"/>
      <c r="I853" s="385"/>
      <c r="J853" s="385" t="s">
        <v>47</v>
      </c>
    </row>
    <row r="854" spans="1:10" x14ac:dyDescent="0.3">
      <c r="A854" s="461" t="s">
        <v>39</v>
      </c>
      <c r="B854" s="386"/>
      <c r="C854" s="386"/>
      <c r="D854" s="386" t="s">
        <v>47</v>
      </c>
      <c r="E854" s="386"/>
      <c r="F854" s="386"/>
      <c r="G854" s="386" t="s">
        <v>47</v>
      </c>
      <c r="H854" s="386"/>
      <c r="I854" s="386"/>
      <c r="J854" s="386" t="s">
        <v>47</v>
      </c>
    </row>
    <row r="855" spans="1:10" x14ac:dyDescent="0.3">
      <c r="A855" s="383" t="s">
        <v>40</v>
      </c>
      <c r="B855" s="385">
        <v>4.68625243E-2</v>
      </c>
      <c r="C855" s="385">
        <v>8.4644501100000005E-2</v>
      </c>
      <c r="D855" s="385">
        <v>-44.63606768189694</v>
      </c>
      <c r="E855" s="385">
        <v>2.2904556900000001E-2</v>
      </c>
      <c r="F855" s="385">
        <v>4.2624670699999999E-2</v>
      </c>
      <c r="G855" s="385">
        <v>-46.264554015663037</v>
      </c>
      <c r="H855" s="385">
        <v>4.0904949199999999E-2</v>
      </c>
      <c r="I855" s="385">
        <v>7.4821024900000005E-2</v>
      </c>
      <c r="J855" s="385">
        <v>-45.329605876596332</v>
      </c>
    </row>
    <row r="856" spans="1:10" x14ac:dyDescent="0.3">
      <c r="A856" s="383" t="s">
        <v>41</v>
      </c>
      <c r="B856" s="385">
        <v>1.0931372549</v>
      </c>
      <c r="C856" s="385">
        <v>1.015625</v>
      </c>
      <c r="D856" s="385">
        <v>7.6319758670769344</v>
      </c>
      <c r="E856" s="385">
        <v>1.1818181818</v>
      </c>
      <c r="F856" s="385">
        <v>1.0555555556</v>
      </c>
      <c r="G856" s="385">
        <v>11.961722481601612</v>
      </c>
      <c r="H856" s="385">
        <v>1.1054852320999999</v>
      </c>
      <c r="I856" s="385">
        <v>1.0219298245999999</v>
      </c>
      <c r="J856" s="385">
        <v>8.1762373001203805</v>
      </c>
    </row>
    <row r="857" spans="1:10" x14ac:dyDescent="0.3">
      <c r="A857" s="383" t="s">
        <v>42</v>
      </c>
      <c r="B857" s="385">
        <v>12993.164126</v>
      </c>
      <c r="C857" s="385">
        <v>10631.704846000001</v>
      </c>
      <c r="D857" s="385">
        <v>22.211482675692018</v>
      </c>
      <c r="E857" s="385">
        <v>10058.621026000001</v>
      </c>
      <c r="F857" s="385">
        <v>10972.261447000001</v>
      </c>
      <c r="G857" s="385">
        <v>-8.3268196388977316</v>
      </c>
      <c r="H857" s="385">
        <v>12556.342823999999</v>
      </c>
      <c r="I857" s="385">
        <v>10687.246266</v>
      </c>
      <c r="J857" s="385">
        <v>17.489037975537936</v>
      </c>
    </row>
    <row r="858" spans="1:10" x14ac:dyDescent="0.3">
      <c r="A858" s="383" t="s">
        <v>43</v>
      </c>
      <c r="B858" s="385">
        <v>10356.278565000001</v>
      </c>
      <c r="C858" s="385">
        <v>2859.5587436000001</v>
      </c>
      <c r="D858" s="385">
        <v>262.16351869596895</v>
      </c>
      <c r="E858" s="385">
        <v>5749.0287178999997</v>
      </c>
      <c r="F858" s="385">
        <v>6627.9747367999998</v>
      </c>
      <c r="G858" s="385">
        <v>-13.261155236755728</v>
      </c>
      <c r="H858" s="385">
        <v>9670.4665648999999</v>
      </c>
      <c r="I858" s="385">
        <v>3474.1501930999998</v>
      </c>
      <c r="J858" s="385">
        <v>178.35487896022707</v>
      </c>
    </row>
    <row r="859" spans="1:10" x14ac:dyDescent="0.3">
      <c r="A859" s="383" t="s">
        <v>44</v>
      </c>
      <c r="B859" s="385">
        <v>245.36300448</v>
      </c>
      <c r="C859" s="385">
        <v>3717.3932564000002</v>
      </c>
      <c r="D859" s="385">
        <v>-93.399595158312238</v>
      </c>
      <c r="E859" s="385">
        <v>260.01974359000002</v>
      </c>
      <c r="F859" s="385">
        <v>1310.1297368</v>
      </c>
      <c r="G859" s="385">
        <v>-80.153130160597698</v>
      </c>
      <c r="H859" s="385">
        <v>247.54473282000001</v>
      </c>
      <c r="I859" s="385">
        <v>3324.7923390999999</v>
      </c>
      <c r="J859" s="385">
        <v>-92.55458063022941</v>
      </c>
    </row>
    <row r="860" spans="1:10" s="388" customFormat="1" x14ac:dyDescent="0.3">
      <c r="A860" s="387" t="s">
        <v>45</v>
      </c>
      <c r="B860" s="386">
        <v>10601.64157</v>
      </c>
      <c r="C860" s="386">
        <v>6576.9520000000002</v>
      </c>
      <c r="D860" s="386">
        <v>61.193841311294349</v>
      </c>
      <c r="E860" s="386">
        <v>6009.0484614999996</v>
      </c>
      <c r="F860" s="386">
        <v>7938.1044737000002</v>
      </c>
      <c r="G860" s="386">
        <v>-24.301217231282614</v>
      </c>
      <c r="H860" s="386">
        <v>9918.0112977000008</v>
      </c>
      <c r="I860" s="386">
        <v>6798.9425321999997</v>
      </c>
      <c r="J860" s="386">
        <v>45.875792459312549</v>
      </c>
    </row>
    <row r="861" spans="1:10" x14ac:dyDescent="0.3">
      <c r="A861" s="461" t="s">
        <v>46</v>
      </c>
      <c r="B861" s="386"/>
      <c r="C861" s="386"/>
      <c r="D861" s="386" t="s">
        <v>47</v>
      </c>
      <c r="E861" s="386"/>
      <c r="F861" s="386"/>
      <c r="G861" s="386" t="s">
        <v>47</v>
      </c>
      <c r="H861" s="386"/>
      <c r="I861" s="386"/>
      <c r="J861" s="386" t="s">
        <v>47</v>
      </c>
    </row>
    <row r="862" spans="1:10" x14ac:dyDescent="0.3">
      <c r="A862" s="383" t="s">
        <v>40</v>
      </c>
      <c r="B862" s="385" t="s">
        <v>182</v>
      </c>
      <c r="C862" s="385">
        <v>1.37695686E-2</v>
      </c>
      <c r="D862" s="385">
        <v>-94.922600552641853</v>
      </c>
      <c r="E862" s="385">
        <v>2.8056163799999999E-2</v>
      </c>
      <c r="F862" s="385">
        <v>5.8566953999999996E-3</v>
      </c>
      <c r="G862" s="385">
        <v>379.04427127967085</v>
      </c>
      <c r="H862" s="385" t="s">
        <v>182</v>
      </c>
      <c r="I862" s="385">
        <v>8.2179847999999996E-3</v>
      </c>
      <c r="J862" s="385">
        <v>-83.398905775537571</v>
      </c>
    </row>
    <row r="863" spans="1:10" x14ac:dyDescent="0.3">
      <c r="A863" s="383" t="s">
        <v>41</v>
      </c>
      <c r="B863" s="385">
        <v>1</v>
      </c>
      <c r="C863" s="385">
        <v>1</v>
      </c>
      <c r="D863" s="385" t="s">
        <v>182</v>
      </c>
      <c r="E863" s="385">
        <v>1</v>
      </c>
      <c r="F863" s="385">
        <v>1</v>
      </c>
      <c r="G863" s="385" t="s">
        <v>182</v>
      </c>
      <c r="H863" s="385">
        <v>1</v>
      </c>
      <c r="I863" s="385">
        <v>1</v>
      </c>
      <c r="J863" s="385" t="s">
        <v>182</v>
      </c>
    </row>
    <row r="864" spans="1:10" x14ac:dyDescent="0.3">
      <c r="A864" s="383" t="s">
        <v>42</v>
      </c>
      <c r="B864" s="385">
        <v>34474.415000000001</v>
      </c>
      <c r="C864" s="385">
        <v>32450</v>
      </c>
      <c r="D864" s="385">
        <v>6.2385670261941417</v>
      </c>
      <c r="E864" s="385">
        <v>18795</v>
      </c>
      <c r="F864" s="385">
        <v>29510</v>
      </c>
      <c r="G864" s="385">
        <v>-36.309725516773973</v>
      </c>
      <c r="H864" s="385">
        <v>26634.7075</v>
      </c>
      <c r="I864" s="385">
        <v>30980</v>
      </c>
      <c r="J864" s="385">
        <v>-14.026121691413817</v>
      </c>
    </row>
    <row r="865" spans="1:10" x14ac:dyDescent="0.3">
      <c r="A865" s="383" t="s">
        <v>43</v>
      </c>
      <c r="B865" s="385">
        <v>32160</v>
      </c>
      <c r="C865" s="385">
        <v>32450</v>
      </c>
      <c r="D865" s="385">
        <v>-0.89368258859784389</v>
      </c>
      <c r="E865" s="385">
        <v>18795</v>
      </c>
      <c r="F865" s="385">
        <v>29510</v>
      </c>
      <c r="G865" s="385">
        <v>-36.309725516773973</v>
      </c>
      <c r="H865" s="385">
        <v>25477.5</v>
      </c>
      <c r="I865" s="385">
        <v>30980</v>
      </c>
      <c r="J865" s="385">
        <v>-17.761459005810199</v>
      </c>
    </row>
    <row r="866" spans="1:10" x14ac:dyDescent="0.3">
      <c r="A866" s="383" t="s">
        <v>44</v>
      </c>
      <c r="B866" s="385" t="s">
        <v>182</v>
      </c>
      <c r="C866" s="385" t="s">
        <v>182</v>
      </c>
      <c r="D866" s="385" t="s">
        <v>182</v>
      </c>
      <c r="E866" s="385" t="s">
        <v>182</v>
      </c>
      <c r="F866" s="385" t="s">
        <v>182</v>
      </c>
      <c r="G866" s="385" t="s">
        <v>182</v>
      </c>
      <c r="H866" s="385" t="s">
        <v>182</v>
      </c>
      <c r="I866" s="385" t="s">
        <v>182</v>
      </c>
      <c r="J866" s="385" t="s">
        <v>182</v>
      </c>
    </row>
    <row r="867" spans="1:10" s="388" customFormat="1" x14ac:dyDescent="0.3">
      <c r="A867" s="387" t="s">
        <v>45</v>
      </c>
      <c r="B867" s="386">
        <v>32160</v>
      </c>
      <c r="C867" s="386">
        <v>32450</v>
      </c>
      <c r="D867" s="386">
        <v>-0.89368258859784389</v>
      </c>
      <c r="E867" s="386">
        <v>18795</v>
      </c>
      <c r="F867" s="386">
        <v>29510</v>
      </c>
      <c r="G867" s="386">
        <v>-36.309725516773973</v>
      </c>
      <c r="H867" s="386">
        <v>25477.5</v>
      </c>
      <c r="I867" s="386">
        <v>30980</v>
      </c>
      <c r="J867" s="386">
        <v>-17.761459005810199</v>
      </c>
    </row>
    <row r="868" spans="1:10" x14ac:dyDescent="0.3">
      <c r="A868" s="384" t="s">
        <v>110</v>
      </c>
      <c r="B868" s="385"/>
      <c r="C868" s="385"/>
      <c r="D868" s="385" t="s">
        <v>47</v>
      </c>
      <c r="E868" s="385"/>
      <c r="F868" s="385"/>
      <c r="G868" s="385" t="s">
        <v>47</v>
      </c>
      <c r="H868" s="385"/>
      <c r="I868" s="385"/>
      <c r="J868" s="385" t="s">
        <v>47</v>
      </c>
    </row>
    <row r="869" spans="1:10" x14ac:dyDescent="0.3">
      <c r="A869" s="461" t="s">
        <v>39</v>
      </c>
      <c r="B869" s="386"/>
      <c r="C869" s="386"/>
      <c r="D869" s="386" t="s">
        <v>47</v>
      </c>
      <c r="E869" s="386"/>
      <c r="F869" s="386"/>
      <c r="G869" s="386" t="s">
        <v>47</v>
      </c>
      <c r="H869" s="386"/>
      <c r="I869" s="386"/>
      <c r="J869" s="386" t="s">
        <v>47</v>
      </c>
    </row>
    <row r="870" spans="1:10" x14ac:dyDescent="0.3">
      <c r="A870" s="383" t="s">
        <v>40</v>
      </c>
      <c r="B870" s="385">
        <v>116.72220283</v>
      </c>
      <c r="C870" s="385">
        <v>116.20246627</v>
      </c>
      <c r="D870" s="385">
        <v>0.44726809738475648</v>
      </c>
      <c r="E870" s="385">
        <v>157.94846281</v>
      </c>
      <c r="F870" s="385">
        <v>159.52922452999999</v>
      </c>
      <c r="G870" s="385">
        <v>-0.99089162168072287</v>
      </c>
      <c r="H870" s="385">
        <v>134.94784042000001</v>
      </c>
      <c r="I870" s="385">
        <v>135.11417226</v>
      </c>
      <c r="J870" s="385">
        <v>-0.12310465824408867</v>
      </c>
    </row>
    <row r="871" spans="1:10" x14ac:dyDescent="0.3">
      <c r="A871" s="383" t="s">
        <v>41</v>
      </c>
      <c r="B871" s="385">
        <v>1.2339528098000001</v>
      </c>
      <c r="C871" s="385">
        <v>1.2326920089</v>
      </c>
      <c r="D871" s="385">
        <v>0.10228028501013675</v>
      </c>
      <c r="E871" s="385">
        <v>1.0786186567</v>
      </c>
      <c r="F871" s="385">
        <v>1.0856087187000001</v>
      </c>
      <c r="G871" s="385">
        <v>-0.64388410663932527</v>
      </c>
      <c r="H871" s="385">
        <v>1.1535770277999999</v>
      </c>
      <c r="I871" s="385">
        <v>1.1562876527999999</v>
      </c>
      <c r="J871" s="385">
        <v>-0.23442479848644338</v>
      </c>
    </row>
    <row r="872" spans="1:10" x14ac:dyDescent="0.3">
      <c r="A872" s="383" t="s">
        <v>42</v>
      </c>
      <c r="B872" s="385">
        <v>3173.7717349</v>
      </c>
      <c r="C872" s="385">
        <v>2975.1063095</v>
      </c>
      <c r="D872" s="385">
        <v>6.6775908062723266</v>
      </c>
      <c r="E872" s="385">
        <v>2259.3446665000001</v>
      </c>
      <c r="F872" s="385">
        <v>2187.5616141</v>
      </c>
      <c r="G872" s="385">
        <v>3.2814185409599572</v>
      </c>
      <c r="H872" s="385">
        <v>2731.3579407000002</v>
      </c>
      <c r="I872" s="385">
        <v>2591.012393</v>
      </c>
      <c r="J872" s="385">
        <v>5.4166297343526626</v>
      </c>
    </row>
    <row r="873" spans="1:10" x14ac:dyDescent="0.3">
      <c r="A873" s="383" t="s">
        <v>43</v>
      </c>
      <c r="B873" s="385">
        <v>422.45747098999999</v>
      </c>
      <c r="C873" s="385">
        <v>425.35487552000001</v>
      </c>
      <c r="D873" s="385">
        <v>-0.68117346167900772</v>
      </c>
      <c r="E873" s="385">
        <v>1480.1051307</v>
      </c>
      <c r="F873" s="385">
        <v>1455.4459566</v>
      </c>
      <c r="G873" s="385">
        <v>1.6942693054440294</v>
      </c>
      <c r="H873" s="385">
        <v>934.16357665999999</v>
      </c>
      <c r="I873" s="385">
        <v>927.74124173999996</v>
      </c>
      <c r="J873" s="385">
        <v>0.69225497704024086</v>
      </c>
    </row>
    <row r="874" spans="1:10" x14ac:dyDescent="0.3">
      <c r="A874" s="383" t="s">
        <v>44</v>
      </c>
      <c r="B874" s="385">
        <v>2042.0022340999999</v>
      </c>
      <c r="C874" s="385">
        <v>1876.8106694000001</v>
      </c>
      <c r="D874" s="385">
        <v>8.8017170508099429</v>
      </c>
      <c r="E874" s="385">
        <v>575.36534452000001</v>
      </c>
      <c r="F874" s="385">
        <v>528.28606665999996</v>
      </c>
      <c r="G874" s="385">
        <v>8.9117016009244487</v>
      </c>
      <c r="H874" s="385">
        <v>1332.420887</v>
      </c>
      <c r="I874" s="385">
        <v>1219.1208908999999</v>
      </c>
      <c r="J874" s="385">
        <v>9.2935817067623105</v>
      </c>
    </row>
    <row r="875" spans="1:10" s="388" customFormat="1" x14ac:dyDescent="0.3">
      <c r="A875" s="387" t="s">
        <v>45</v>
      </c>
      <c r="B875" s="386">
        <v>2464.4597051000001</v>
      </c>
      <c r="C875" s="386">
        <v>2302.1655449</v>
      </c>
      <c r="D875" s="386">
        <v>7.0496303169653052</v>
      </c>
      <c r="E875" s="386">
        <v>2055.4704751999998</v>
      </c>
      <c r="F875" s="386">
        <v>1983.7320232</v>
      </c>
      <c r="G875" s="386">
        <v>3.6163378501233856</v>
      </c>
      <c r="H875" s="386">
        <v>2266.5844636000002</v>
      </c>
      <c r="I875" s="386">
        <v>2146.8621327000001</v>
      </c>
      <c r="J875" s="386">
        <v>5.5766194333788599</v>
      </c>
    </row>
    <row r="876" spans="1:10" x14ac:dyDescent="0.3">
      <c r="A876" s="461" t="s">
        <v>46</v>
      </c>
      <c r="B876" s="386"/>
      <c r="C876" s="386"/>
      <c r="D876" s="386" t="s">
        <v>47</v>
      </c>
      <c r="E876" s="386"/>
      <c r="F876" s="386"/>
      <c r="G876" s="386" t="s">
        <v>47</v>
      </c>
      <c r="H876" s="386"/>
      <c r="I876" s="386"/>
      <c r="J876" s="386" t="s">
        <v>47</v>
      </c>
    </row>
    <row r="877" spans="1:10" x14ac:dyDescent="0.3">
      <c r="A877" s="383" t="s">
        <v>40</v>
      </c>
      <c r="B877" s="385">
        <v>4.8205935800000002E-2</v>
      </c>
      <c r="C877" s="385">
        <v>4.1320074900000003E-2</v>
      </c>
      <c r="D877" s="385">
        <v>16.664686394360807</v>
      </c>
      <c r="E877" s="385">
        <v>0.44853451919999998</v>
      </c>
      <c r="F877" s="385">
        <v>0.4949624185</v>
      </c>
      <c r="G877" s="385">
        <v>-9.3800857529145905</v>
      </c>
      <c r="H877" s="385">
        <v>0.38666415929999998</v>
      </c>
      <c r="I877" s="385">
        <v>0.32180517860000002</v>
      </c>
      <c r="J877" s="385">
        <v>20.154734918240358</v>
      </c>
    </row>
    <row r="878" spans="1:10" x14ac:dyDescent="0.3">
      <c r="A878" s="383" t="s">
        <v>41</v>
      </c>
      <c r="B878" s="385">
        <v>1</v>
      </c>
      <c r="C878" s="385">
        <v>1.0175438595999999</v>
      </c>
      <c r="D878" s="385">
        <v>-1.7241379262901257</v>
      </c>
      <c r="E878" s="385">
        <v>1.0127701375</v>
      </c>
      <c r="F878" s="385">
        <v>1.0189018902</v>
      </c>
      <c r="G878" s="385">
        <v>-0.60180011039103753</v>
      </c>
      <c r="H878" s="385">
        <v>1.0125240847999999</v>
      </c>
      <c r="I878" s="385">
        <v>1.0188356164000001</v>
      </c>
      <c r="J878" s="385">
        <v>-0.6194847822754368</v>
      </c>
    </row>
    <row r="879" spans="1:10" x14ac:dyDescent="0.3">
      <c r="A879" s="383" t="s">
        <v>42</v>
      </c>
      <c r="B879" s="385">
        <v>2892.62</v>
      </c>
      <c r="C879" s="385">
        <v>2464.4717240999998</v>
      </c>
      <c r="D879" s="385">
        <v>17.372821595522893</v>
      </c>
      <c r="E879" s="385">
        <v>1877.4182249999999</v>
      </c>
      <c r="F879" s="385">
        <v>1793.8662985999999</v>
      </c>
      <c r="G879" s="385">
        <v>4.6576451358279591</v>
      </c>
      <c r="H879" s="385">
        <v>1896.7370029000001</v>
      </c>
      <c r="I879" s="385">
        <v>1826.5512689</v>
      </c>
      <c r="J879" s="385">
        <v>3.8425274557044364</v>
      </c>
    </row>
    <row r="880" spans="1:10" x14ac:dyDescent="0.3">
      <c r="A880" s="383" t="s">
        <v>43</v>
      </c>
      <c r="B880" s="385">
        <v>469.08</v>
      </c>
      <c r="C880" s="385">
        <v>1685.2162069000001</v>
      </c>
      <c r="D880" s="385">
        <v>-72.164995916880898</v>
      </c>
      <c r="E880" s="385">
        <v>1586.2371095999999</v>
      </c>
      <c r="F880" s="385">
        <v>1515.5495406</v>
      </c>
      <c r="G880" s="385">
        <v>4.6641542956104898</v>
      </c>
      <c r="H880" s="385">
        <v>1564.9781731999999</v>
      </c>
      <c r="I880" s="385">
        <v>1523.8190084</v>
      </c>
      <c r="J880" s="385">
        <v>2.7010533779347368</v>
      </c>
    </row>
    <row r="881" spans="1:10" x14ac:dyDescent="0.3">
      <c r="A881" s="383" t="s">
        <v>44</v>
      </c>
      <c r="B881" s="385">
        <v>2073.3470000000002</v>
      </c>
      <c r="C881" s="385">
        <v>161.70051724000001</v>
      </c>
      <c r="D881" s="385">
        <v>1182.2142040044844</v>
      </c>
      <c r="E881" s="385">
        <v>166.53779825000001</v>
      </c>
      <c r="F881" s="385">
        <v>155.00875442</v>
      </c>
      <c r="G881" s="385">
        <v>7.4376727128338649</v>
      </c>
      <c r="H881" s="385">
        <v>202.82341579000001</v>
      </c>
      <c r="I881" s="385">
        <v>155.33490756</v>
      </c>
      <c r="J881" s="385">
        <v>30.571691177436723</v>
      </c>
    </row>
    <row r="882" spans="1:10" s="388" customFormat="1" x14ac:dyDescent="0.3">
      <c r="A882" s="387" t="s">
        <v>45</v>
      </c>
      <c r="B882" s="386">
        <v>2542.4270000000001</v>
      </c>
      <c r="C882" s="386">
        <v>1846.9167241</v>
      </c>
      <c r="D882" s="386">
        <v>37.657912066334312</v>
      </c>
      <c r="E882" s="386">
        <v>1752.7749079</v>
      </c>
      <c r="F882" s="386">
        <v>1670.5582950999999</v>
      </c>
      <c r="G882" s="386">
        <v>4.9215051663359377</v>
      </c>
      <c r="H882" s="386">
        <v>1767.8015889999999</v>
      </c>
      <c r="I882" s="386">
        <v>1679.153916</v>
      </c>
      <c r="J882" s="386">
        <v>5.2793059739974391</v>
      </c>
    </row>
    <row r="883" spans="1:10" s="388" customFormat="1" x14ac:dyDescent="0.3">
      <c r="A883" s="393"/>
      <c r="B883" s="394"/>
      <c r="C883" s="394"/>
      <c r="D883" s="394"/>
      <c r="E883" s="394"/>
      <c r="F883" s="394"/>
      <c r="G883" s="394"/>
      <c r="H883" s="394"/>
      <c r="I883" s="394"/>
      <c r="J883" s="394"/>
    </row>
    <row r="884" spans="1:10" x14ac:dyDescent="0.3">
      <c r="A884" s="391"/>
      <c r="B884" s="392"/>
      <c r="C884" s="392"/>
      <c r="D884" s="392"/>
      <c r="E884" s="392"/>
      <c r="F884" s="392"/>
      <c r="G884" s="392"/>
      <c r="H884" s="392"/>
      <c r="I884" s="392"/>
      <c r="J884" s="392"/>
    </row>
    <row r="885" spans="1:10" x14ac:dyDescent="0.3">
      <c r="A885" s="391"/>
      <c r="B885" s="392"/>
      <c r="C885" s="392"/>
      <c r="D885" s="392"/>
      <c r="E885" s="392"/>
      <c r="F885" s="392"/>
      <c r="G885" s="392"/>
      <c r="H885" s="392"/>
      <c r="I885" s="392"/>
      <c r="J885" s="392"/>
    </row>
    <row r="886" spans="1:10" x14ac:dyDescent="0.3">
      <c r="A886" s="384" t="s">
        <v>111</v>
      </c>
      <c r="B886" s="385"/>
      <c r="C886" s="385"/>
      <c r="D886" s="385" t="s">
        <v>47</v>
      </c>
      <c r="E886" s="385"/>
      <c r="F886" s="385"/>
      <c r="G886" s="385" t="s">
        <v>47</v>
      </c>
      <c r="H886" s="385"/>
      <c r="I886" s="385"/>
      <c r="J886" s="385" t="s">
        <v>47</v>
      </c>
    </row>
    <row r="887" spans="1:10" x14ac:dyDescent="0.3">
      <c r="A887" s="461" t="s">
        <v>39</v>
      </c>
      <c r="B887" s="386"/>
      <c r="C887" s="386"/>
      <c r="D887" s="386" t="s">
        <v>47</v>
      </c>
      <c r="E887" s="386"/>
      <c r="F887" s="386"/>
      <c r="G887" s="386" t="s">
        <v>47</v>
      </c>
      <c r="H887" s="386"/>
      <c r="I887" s="386"/>
      <c r="J887" s="386" t="s">
        <v>47</v>
      </c>
    </row>
    <row r="888" spans="1:10" x14ac:dyDescent="0.3">
      <c r="A888" s="383" t="s">
        <v>40</v>
      </c>
      <c r="B888" s="385">
        <v>0.15263279890000001</v>
      </c>
      <c r="C888" s="385">
        <v>0.18567642610000001</v>
      </c>
      <c r="D888" s="385">
        <v>-17.796350292849596</v>
      </c>
      <c r="E888" s="385">
        <v>0.42781347539999998</v>
      </c>
      <c r="F888" s="385">
        <v>0.49920483380000003</v>
      </c>
      <c r="G888" s="385">
        <v>-14.301015047583066</v>
      </c>
      <c r="H888" s="385">
        <v>0.2582226816</v>
      </c>
      <c r="I888" s="385">
        <v>0.30437220729999998</v>
      </c>
      <c r="J888" s="385">
        <v>-15.162200947773584</v>
      </c>
    </row>
    <row r="889" spans="1:10" x14ac:dyDescent="0.3">
      <c r="A889" s="383" t="s">
        <v>41</v>
      </c>
      <c r="B889" s="385">
        <v>1.1100278552</v>
      </c>
      <c r="C889" s="385">
        <v>1.0804597701</v>
      </c>
      <c r="D889" s="385">
        <v>2.7366206422718919</v>
      </c>
      <c r="E889" s="385">
        <v>1.0095770152000001</v>
      </c>
      <c r="F889" s="385">
        <v>1.0076282940000001</v>
      </c>
      <c r="G889" s="385">
        <v>0.19339683210601866</v>
      </c>
      <c r="H889" s="385">
        <v>1.0461694571</v>
      </c>
      <c r="I889" s="385">
        <v>1.0350346021000001</v>
      </c>
      <c r="J889" s="385">
        <v>1.0757954349939869</v>
      </c>
    </row>
    <row r="890" spans="1:10" x14ac:dyDescent="0.3">
      <c r="A890" s="383" t="s">
        <v>42</v>
      </c>
      <c r="B890" s="385">
        <v>3963.9142535000001</v>
      </c>
      <c r="C890" s="385">
        <v>3525.4549894000002</v>
      </c>
      <c r="D890" s="385">
        <v>12.436955383583603</v>
      </c>
      <c r="E890" s="385">
        <v>2300.7876285000002</v>
      </c>
      <c r="F890" s="385">
        <v>2320.6919063999999</v>
      </c>
      <c r="G890" s="385">
        <v>-0.85768722013929155</v>
      </c>
      <c r="H890" s="385">
        <v>2943.6159117000002</v>
      </c>
      <c r="I890" s="385">
        <v>2793.9377476</v>
      </c>
      <c r="J890" s="385">
        <v>5.3572476419195159</v>
      </c>
    </row>
    <row r="891" spans="1:10" x14ac:dyDescent="0.3">
      <c r="A891" s="383" t="s">
        <v>43</v>
      </c>
      <c r="B891" s="385">
        <v>454.29923463</v>
      </c>
      <c r="C891" s="385">
        <v>610.80329787000005</v>
      </c>
      <c r="D891" s="385">
        <v>-25.62266179402808</v>
      </c>
      <c r="E891" s="385">
        <v>1703.1292410999999</v>
      </c>
      <c r="F891" s="385">
        <v>1652.6327254</v>
      </c>
      <c r="G891" s="385">
        <v>3.0555195309821759</v>
      </c>
      <c r="H891" s="385">
        <v>1220.4340348999999</v>
      </c>
      <c r="I891" s="385">
        <v>1243.3892394</v>
      </c>
      <c r="J891" s="385">
        <v>-1.8461800836459763</v>
      </c>
    </row>
    <row r="892" spans="1:10" x14ac:dyDescent="0.3">
      <c r="A892" s="383" t="s">
        <v>44</v>
      </c>
      <c r="B892" s="385">
        <v>2503.6733877000001</v>
      </c>
      <c r="C892" s="385">
        <v>1995.5572447</v>
      </c>
      <c r="D892" s="385">
        <v>25.46236868671674</v>
      </c>
      <c r="E892" s="385">
        <v>303.78338339999999</v>
      </c>
      <c r="F892" s="385">
        <v>362.50429456000001</v>
      </c>
      <c r="G892" s="385">
        <v>-16.198680137368914</v>
      </c>
      <c r="H892" s="385">
        <v>1154.0803443</v>
      </c>
      <c r="I892" s="385">
        <v>1003.9876933</v>
      </c>
      <c r="J892" s="385">
        <v>14.94965047894774</v>
      </c>
    </row>
    <row r="893" spans="1:10" s="388" customFormat="1" x14ac:dyDescent="0.3">
      <c r="A893" s="387" t="s">
        <v>45</v>
      </c>
      <c r="B893" s="386">
        <v>2957.9726222999998</v>
      </c>
      <c r="C893" s="386">
        <v>2606.3605425999999</v>
      </c>
      <c r="D893" s="386">
        <v>13.490538778232342</v>
      </c>
      <c r="E893" s="386">
        <v>2006.9126245</v>
      </c>
      <c r="F893" s="386">
        <v>2015.1370199999999</v>
      </c>
      <c r="G893" s="386">
        <v>-0.40813083271130646</v>
      </c>
      <c r="H893" s="386">
        <v>2374.5143791999999</v>
      </c>
      <c r="I893" s="386">
        <v>2247.3769327</v>
      </c>
      <c r="J893" s="386">
        <v>5.6571483247920051</v>
      </c>
    </row>
    <row r="894" spans="1:10" x14ac:dyDescent="0.3">
      <c r="A894" s="461" t="s">
        <v>46</v>
      </c>
      <c r="B894" s="386"/>
      <c r="C894" s="386"/>
      <c r="D894" s="386" t="s">
        <v>47</v>
      </c>
      <c r="E894" s="386"/>
      <c r="F894" s="386"/>
      <c r="G894" s="386" t="s">
        <v>47</v>
      </c>
      <c r="H894" s="386"/>
      <c r="I894" s="386"/>
      <c r="J894" s="386" t="s">
        <v>47</v>
      </c>
    </row>
    <row r="895" spans="1:10" x14ac:dyDescent="0.3">
      <c r="A895" s="383" t="s">
        <v>40</v>
      </c>
      <c r="B895" s="385" t="s">
        <v>182</v>
      </c>
      <c r="C895" s="385">
        <v>5.6020107E-3</v>
      </c>
      <c r="D895" s="385">
        <v>-100</v>
      </c>
      <c r="E895" s="385" t="s">
        <v>182</v>
      </c>
      <c r="F895" s="385" t="s">
        <v>182</v>
      </c>
      <c r="G895" s="385">
        <v>187.37075631004546</v>
      </c>
      <c r="H895" s="385" t="s">
        <v>182</v>
      </c>
      <c r="I895" s="385" t="s">
        <v>182</v>
      </c>
      <c r="J895" s="385">
        <v>14.733977193967739</v>
      </c>
    </row>
    <row r="896" spans="1:10" x14ac:dyDescent="0.3">
      <c r="A896" s="383" t="s">
        <v>41</v>
      </c>
      <c r="B896" s="385" t="s">
        <v>182</v>
      </c>
      <c r="C896" s="385">
        <v>1</v>
      </c>
      <c r="D896" s="385">
        <v>-100</v>
      </c>
      <c r="E896" s="385">
        <v>1</v>
      </c>
      <c r="F896" s="385">
        <v>1</v>
      </c>
      <c r="G896" s="385">
        <v>0</v>
      </c>
      <c r="H896" s="385">
        <v>1</v>
      </c>
      <c r="I896" s="385">
        <v>1</v>
      </c>
      <c r="J896" s="385">
        <v>0</v>
      </c>
    </row>
    <row r="897" spans="1:10" x14ac:dyDescent="0.3">
      <c r="A897" s="383" t="s">
        <v>42</v>
      </c>
      <c r="B897" s="385" t="s">
        <v>182</v>
      </c>
      <c r="C897" s="385">
        <v>4740.8500000000004</v>
      </c>
      <c r="D897" s="385">
        <v>-100</v>
      </c>
      <c r="E897" s="385">
        <v>2084.1566667000002</v>
      </c>
      <c r="F897" s="385">
        <v>928.76</v>
      </c>
      <c r="G897" s="385">
        <v>124.40207014729322</v>
      </c>
      <c r="H897" s="385">
        <v>2084.1566667000002</v>
      </c>
      <c r="I897" s="385">
        <v>3470.1533333000002</v>
      </c>
      <c r="J897" s="385">
        <v>-39.940502147262855</v>
      </c>
    </row>
    <row r="898" spans="1:10" x14ac:dyDescent="0.3">
      <c r="A898" s="383" t="s">
        <v>43</v>
      </c>
      <c r="B898" s="385" t="s">
        <v>182</v>
      </c>
      <c r="C898" s="385" t="s">
        <v>182</v>
      </c>
      <c r="D898" s="385" t="s">
        <v>182</v>
      </c>
      <c r="E898" s="385">
        <v>1463.8333333</v>
      </c>
      <c r="F898" s="385">
        <v>928.76</v>
      </c>
      <c r="G898" s="385">
        <v>57.611582464791766</v>
      </c>
      <c r="H898" s="385">
        <v>1463.8333333</v>
      </c>
      <c r="I898" s="385">
        <v>309.58666667</v>
      </c>
      <c r="J898" s="385">
        <v>372.83474738928425</v>
      </c>
    </row>
    <row r="899" spans="1:10" x14ac:dyDescent="0.3">
      <c r="A899" s="383" t="s">
        <v>44</v>
      </c>
      <c r="B899" s="385" t="s">
        <v>182</v>
      </c>
      <c r="C899" s="385" t="s">
        <v>182</v>
      </c>
      <c r="D899" s="385" t="s">
        <v>182</v>
      </c>
      <c r="E899" s="385" t="s">
        <v>182</v>
      </c>
      <c r="F899" s="385" t="s">
        <v>182</v>
      </c>
      <c r="G899" s="385" t="s">
        <v>182</v>
      </c>
      <c r="H899" s="385" t="s">
        <v>182</v>
      </c>
      <c r="I899" s="385" t="s">
        <v>182</v>
      </c>
      <c r="J899" s="385" t="s">
        <v>182</v>
      </c>
    </row>
    <row r="900" spans="1:10" s="388" customFormat="1" x14ac:dyDescent="0.3">
      <c r="A900" s="387" t="s">
        <v>45</v>
      </c>
      <c r="B900" s="386" t="s">
        <v>182</v>
      </c>
      <c r="C900" s="386" t="s">
        <v>182</v>
      </c>
      <c r="D900" s="386" t="s">
        <v>182</v>
      </c>
      <c r="E900" s="386">
        <v>1463.8333333</v>
      </c>
      <c r="F900" s="386">
        <v>928.76</v>
      </c>
      <c r="G900" s="386">
        <v>57.611582464791766</v>
      </c>
      <c r="H900" s="386">
        <v>1463.8333333</v>
      </c>
      <c r="I900" s="386">
        <v>309.58666667</v>
      </c>
      <c r="J900" s="386">
        <v>372.83474738928425</v>
      </c>
    </row>
    <row r="901" spans="1:10" x14ac:dyDescent="0.3">
      <c r="A901" s="384" t="s">
        <v>112</v>
      </c>
      <c r="B901" s="385"/>
      <c r="C901" s="385"/>
      <c r="D901" s="385" t="s">
        <v>47</v>
      </c>
      <c r="E901" s="385"/>
      <c r="F901" s="385"/>
      <c r="G901" s="385" t="s">
        <v>47</v>
      </c>
      <c r="H901" s="385"/>
      <c r="I901" s="385"/>
      <c r="J901" s="385" t="s">
        <v>47</v>
      </c>
    </row>
    <row r="902" spans="1:10" x14ac:dyDescent="0.3">
      <c r="A902" s="461" t="s">
        <v>39</v>
      </c>
      <c r="B902" s="386"/>
      <c r="C902" s="386"/>
      <c r="D902" s="386" t="s">
        <v>47</v>
      </c>
      <c r="E902" s="386"/>
      <c r="F902" s="386"/>
      <c r="G902" s="386" t="s">
        <v>47</v>
      </c>
      <c r="H902" s="386"/>
      <c r="I902" s="386"/>
      <c r="J902" s="386" t="s">
        <v>47</v>
      </c>
    </row>
    <row r="903" spans="1:10" x14ac:dyDescent="0.3">
      <c r="A903" s="383" t="s">
        <v>40</v>
      </c>
      <c r="B903" s="385">
        <v>58.227562605999999</v>
      </c>
      <c r="C903" s="385">
        <v>58.349226678999997</v>
      </c>
      <c r="D903" s="385">
        <v>-0.20851017215586243</v>
      </c>
      <c r="E903" s="385">
        <v>60.019405982999999</v>
      </c>
      <c r="F903" s="385">
        <v>58.870876867</v>
      </c>
      <c r="G903" s="385">
        <v>1.9509291811547813</v>
      </c>
      <c r="H903" s="385">
        <v>59.015394643999997</v>
      </c>
      <c r="I903" s="385">
        <v>58.576634869000003</v>
      </c>
      <c r="J903" s="385">
        <v>0.7490354746072958</v>
      </c>
    </row>
    <row r="904" spans="1:10" x14ac:dyDescent="0.3">
      <c r="A904" s="383" t="s">
        <v>41</v>
      </c>
      <c r="B904" s="385">
        <v>4.1777480089000001</v>
      </c>
      <c r="C904" s="385">
        <v>4.2429589294000003</v>
      </c>
      <c r="D904" s="385">
        <v>-1.536920851346113</v>
      </c>
      <c r="E904" s="385">
        <v>3.2014155459999998</v>
      </c>
      <c r="F904" s="385">
        <v>3.1996865876</v>
      </c>
      <c r="G904" s="385">
        <v>5.4035242285910279E-2</v>
      </c>
      <c r="H904" s="385">
        <v>3.7411741789000001</v>
      </c>
      <c r="I904" s="385">
        <v>3.7794498302999999</v>
      </c>
      <c r="J904" s="385">
        <v>-1.0127307708424182</v>
      </c>
    </row>
    <row r="905" spans="1:10" x14ac:dyDescent="0.3">
      <c r="A905" s="383" t="s">
        <v>42</v>
      </c>
      <c r="B905" s="385">
        <v>581.45032920999995</v>
      </c>
      <c r="C905" s="385">
        <v>547.07852666999997</v>
      </c>
      <c r="D905" s="385">
        <v>6.2827913844867744</v>
      </c>
      <c r="E905" s="385">
        <v>510.81674169000001</v>
      </c>
      <c r="F905" s="385">
        <v>506.69973769000001</v>
      </c>
      <c r="G905" s="385">
        <v>0.81251354476106208</v>
      </c>
      <c r="H905" s="385">
        <v>554.42286162000005</v>
      </c>
      <c r="I905" s="385">
        <v>531.89080199</v>
      </c>
      <c r="J905" s="385">
        <v>4.2362190783708398</v>
      </c>
    </row>
    <row r="906" spans="1:10" x14ac:dyDescent="0.3">
      <c r="A906" s="383" t="s">
        <v>43</v>
      </c>
      <c r="B906" s="385">
        <v>225.22433828000001</v>
      </c>
      <c r="C906" s="385">
        <v>222.41252897000001</v>
      </c>
      <c r="D906" s="385">
        <v>1.2642315264439485</v>
      </c>
      <c r="E906" s="385">
        <v>404.56167954</v>
      </c>
      <c r="F906" s="385">
        <v>405.94410507999999</v>
      </c>
      <c r="G906" s="385">
        <v>-0.34054578517097589</v>
      </c>
      <c r="H906" s="385">
        <v>293.84656670999999</v>
      </c>
      <c r="I906" s="385">
        <v>291.44449154</v>
      </c>
      <c r="J906" s="385">
        <v>0.82419645583533541</v>
      </c>
    </row>
    <row r="907" spans="1:10" x14ac:dyDescent="0.3">
      <c r="A907" s="383" t="s">
        <v>44</v>
      </c>
      <c r="B907" s="385">
        <v>249.17948611</v>
      </c>
      <c r="C907" s="385">
        <v>227.97707407999999</v>
      </c>
      <c r="D907" s="385">
        <v>9.3002386821403817</v>
      </c>
      <c r="E907" s="385">
        <v>71.535074334000001</v>
      </c>
      <c r="F907" s="385">
        <v>65.032972908000005</v>
      </c>
      <c r="G907" s="385">
        <v>9.9981611408082252</v>
      </c>
      <c r="H907" s="385">
        <v>181.20504577</v>
      </c>
      <c r="I907" s="385">
        <v>166.68870434999999</v>
      </c>
      <c r="J907" s="385">
        <v>8.7086533407324964</v>
      </c>
    </row>
    <row r="908" spans="1:10" s="388" customFormat="1" x14ac:dyDescent="0.3">
      <c r="A908" s="387" t="s">
        <v>45</v>
      </c>
      <c r="B908" s="386">
        <v>474.40382439000001</v>
      </c>
      <c r="C908" s="386">
        <v>450.38960305000001</v>
      </c>
      <c r="D908" s="386">
        <v>5.3318773740285597</v>
      </c>
      <c r="E908" s="386">
        <v>476.09675387999999</v>
      </c>
      <c r="F908" s="386">
        <v>470.97707797999999</v>
      </c>
      <c r="G908" s="386">
        <v>1.087032923546527</v>
      </c>
      <c r="H908" s="386">
        <v>475.05161248000002</v>
      </c>
      <c r="I908" s="386">
        <v>458.13319589000002</v>
      </c>
      <c r="J908" s="386">
        <v>3.69290344855564</v>
      </c>
    </row>
    <row r="909" spans="1:10" x14ac:dyDescent="0.3">
      <c r="A909" s="461" t="s">
        <v>46</v>
      </c>
      <c r="B909" s="386"/>
      <c r="C909" s="386"/>
      <c r="D909" s="386" t="s">
        <v>47</v>
      </c>
      <c r="E909" s="386"/>
      <c r="F909" s="386"/>
      <c r="G909" s="386" t="s">
        <v>47</v>
      </c>
      <c r="H909" s="386"/>
      <c r="I909" s="386"/>
      <c r="J909" s="386" t="s">
        <v>47</v>
      </c>
    </row>
    <row r="910" spans="1:10" x14ac:dyDescent="0.3">
      <c r="A910" s="383" t="s">
        <v>40</v>
      </c>
      <c r="B910" s="385">
        <v>46.242082326999999</v>
      </c>
      <c r="C910" s="385">
        <v>46.113062915</v>
      </c>
      <c r="D910" s="385">
        <v>0.27978929145917597</v>
      </c>
      <c r="E910" s="385">
        <v>36.075064775999998</v>
      </c>
      <c r="F910" s="385">
        <v>36.943584149000003</v>
      </c>
      <c r="G910" s="385">
        <v>-2.350934250172132</v>
      </c>
      <c r="H910" s="385">
        <v>41.697707950999998</v>
      </c>
      <c r="I910" s="385">
        <v>42.033560985999998</v>
      </c>
      <c r="J910" s="385">
        <v>-0.7990116162460259</v>
      </c>
    </row>
    <row r="911" spans="1:10" x14ac:dyDescent="0.3">
      <c r="A911" s="383" t="s">
        <v>41</v>
      </c>
      <c r="B911" s="385">
        <v>5.7890472721000004</v>
      </c>
      <c r="C911" s="385">
        <v>5.6058429869999999</v>
      </c>
      <c r="D911" s="385">
        <v>3.268095191478837</v>
      </c>
      <c r="E911" s="385">
        <v>6.0975290897000001</v>
      </c>
      <c r="F911" s="385">
        <v>5.9535737768999999</v>
      </c>
      <c r="G911" s="385">
        <v>2.4179647081648659</v>
      </c>
      <c r="H911" s="385">
        <v>5.9083375462000003</v>
      </c>
      <c r="I911" s="385">
        <v>5.7440716517999997</v>
      </c>
      <c r="J911" s="385">
        <v>2.8597466110737768</v>
      </c>
    </row>
    <row r="912" spans="1:10" x14ac:dyDescent="0.3">
      <c r="A912" s="383" t="s">
        <v>42</v>
      </c>
      <c r="B912" s="385">
        <v>555.94148594000001</v>
      </c>
      <c r="C912" s="385">
        <v>529.65857554000002</v>
      </c>
      <c r="D912" s="385">
        <v>4.9622363563553984</v>
      </c>
      <c r="E912" s="385">
        <v>579.52496716999997</v>
      </c>
      <c r="F912" s="385">
        <v>555.00363641000001</v>
      </c>
      <c r="G912" s="385">
        <v>4.4182288459611474</v>
      </c>
      <c r="H912" s="385">
        <v>565.35327013999995</v>
      </c>
      <c r="I912" s="385">
        <v>540.10111670000003</v>
      </c>
      <c r="J912" s="385">
        <v>4.6754492185259178</v>
      </c>
    </row>
    <row r="913" spans="1:10" x14ac:dyDescent="0.3">
      <c r="A913" s="383" t="s">
        <v>43</v>
      </c>
      <c r="B913" s="385">
        <v>550.44087932000002</v>
      </c>
      <c r="C913" s="385">
        <v>525.07927102999997</v>
      </c>
      <c r="D913" s="385">
        <v>4.8300532299152765</v>
      </c>
      <c r="E913" s="385">
        <v>571.70534785999996</v>
      </c>
      <c r="F913" s="385">
        <v>546.80224767000004</v>
      </c>
      <c r="G913" s="385">
        <v>4.5543156225336334</v>
      </c>
      <c r="H913" s="385">
        <v>558.92718322999997</v>
      </c>
      <c r="I913" s="385">
        <v>534.02945973999999</v>
      </c>
      <c r="J913" s="385">
        <v>4.6622378289995048</v>
      </c>
    </row>
    <row r="914" spans="1:10" x14ac:dyDescent="0.3">
      <c r="A914" s="383" t="s">
        <v>44</v>
      </c>
      <c r="B914" s="385">
        <v>0.25935633540000003</v>
      </c>
      <c r="C914" s="385">
        <v>0.10078218009999999</v>
      </c>
      <c r="D914" s="385">
        <v>157.34344617536215</v>
      </c>
      <c r="E914" s="385">
        <v>0.91337210339999997</v>
      </c>
      <c r="F914" s="385">
        <v>1.0340200396999999</v>
      </c>
      <c r="G914" s="385">
        <v>-11.667852814052182</v>
      </c>
      <c r="H914" s="385">
        <v>0.52036340250000002</v>
      </c>
      <c r="I914" s="385">
        <v>0.48529002589999998</v>
      </c>
      <c r="J914" s="385">
        <v>7.227302175632877</v>
      </c>
    </row>
    <row r="915" spans="1:10" s="388" customFormat="1" x14ac:dyDescent="0.3">
      <c r="A915" s="387" t="s">
        <v>45</v>
      </c>
      <c r="B915" s="386">
        <v>550.70023565999998</v>
      </c>
      <c r="C915" s="386">
        <v>525.18005320999998</v>
      </c>
      <c r="D915" s="386">
        <v>4.8593205880565815</v>
      </c>
      <c r="E915" s="386">
        <v>572.61871996000002</v>
      </c>
      <c r="F915" s="386">
        <v>547.83626771000002</v>
      </c>
      <c r="G915" s="386">
        <v>4.5236968982708348</v>
      </c>
      <c r="H915" s="386">
        <v>559.44754663000003</v>
      </c>
      <c r="I915" s="386">
        <v>534.51474976999998</v>
      </c>
      <c r="J915" s="386">
        <v>4.6645666692506804</v>
      </c>
    </row>
    <row r="916" spans="1:10" x14ac:dyDescent="0.3">
      <c r="A916" s="384" t="s">
        <v>113</v>
      </c>
      <c r="B916" s="385"/>
      <c r="C916" s="385"/>
      <c r="D916" s="385" t="s">
        <v>47</v>
      </c>
      <c r="E916" s="385"/>
      <c r="F916" s="385"/>
      <c r="G916" s="385" t="s">
        <v>47</v>
      </c>
      <c r="H916" s="385"/>
      <c r="I916" s="385"/>
      <c r="J916" s="385" t="s">
        <v>47</v>
      </c>
    </row>
    <row r="917" spans="1:10" x14ac:dyDescent="0.3">
      <c r="A917" s="461" t="s">
        <v>39</v>
      </c>
      <c r="B917" s="386"/>
      <c r="C917" s="386"/>
      <c r="D917" s="386" t="s">
        <v>47</v>
      </c>
      <c r="E917" s="386"/>
      <c r="F917" s="386"/>
      <c r="G917" s="386" t="s">
        <v>47</v>
      </c>
      <c r="H917" s="386"/>
      <c r="I917" s="386"/>
      <c r="J917" s="386" t="s">
        <v>47</v>
      </c>
    </row>
    <row r="918" spans="1:10" x14ac:dyDescent="0.3">
      <c r="A918" s="383" t="s">
        <v>40</v>
      </c>
      <c r="B918" s="385" t="s">
        <v>182</v>
      </c>
      <c r="C918" s="385" t="s">
        <v>182</v>
      </c>
      <c r="D918" s="385" t="s">
        <v>182</v>
      </c>
      <c r="E918" s="385" t="s">
        <v>182</v>
      </c>
      <c r="F918" s="385">
        <v>0.32551200330000002</v>
      </c>
      <c r="G918" s="385">
        <v>-100</v>
      </c>
      <c r="H918" s="385" t="s">
        <v>182</v>
      </c>
      <c r="I918" s="385" t="s">
        <v>182</v>
      </c>
      <c r="J918" s="385">
        <v>-100</v>
      </c>
    </row>
    <row r="919" spans="1:10" x14ac:dyDescent="0.3">
      <c r="A919" s="383" t="s">
        <v>41</v>
      </c>
      <c r="B919" s="385" t="s">
        <v>182</v>
      </c>
      <c r="C919" s="385" t="s">
        <v>182</v>
      </c>
      <c r="D919" s="385" t="s">
        <v>182</v>
      </c>
      <c r="E919" s="385" t="s">
        <v>182</v>
      </c>
      <c r="F919" s="385">
        <v>2</v>
      </c>
      <c r="G919" s="385">
        <v>-100</v>
      </c>
      <c r="H919" s="385" t="s">
        <v>182</v>
      </c>
      <c r="I919" s="385">
        <v>2</v>
      </c>
      <c r="J919" s="385">
        <v>-100</v>
      </c>
    </row>
    <row r="920" spans="1:10" x14ac:dyDescent="0.3">
      <c r="A920" s="383" t="s">
        <v>42</v>
      </c>
      <c r="B920" s="385" t="s">
        <v>182</v>
      </c>
      <c r="C920" s="385" t="s">
        <v>182</v>
      </c>
      <c r="D920" s="385" t="s">
        <v>182</v>
      </c>
      <c r="E920" s="385" t="s">
        <v>182</v>
      </c>
      <c r="F920" s="385">
        <v>400</v>
      </c>
      <c r="G920" s="385">
        <v>-100</v>
      </c>
      <c r="H920" s="385" t="s">
        <v>182</v>
      </c>
      <c r="I920" s="385">
        <v>400</v>
      </c>
      <c r="J920" s="385">
        <v>-100</v>
      </c>
    </row>
    <row r="921" spans="1:10" x14ac:dyDescent="0.3">
      <c r="A921" s="383" t="s">
        <v>43</v>
      </c>
      <c r="B921" s="385" t="s">
        <v>182</v>
      </c>
      <c r="C921" s="385" t="s">
        <v>182</v>
      </c>
      <c r="D921" s="385" t="s">
        <v>182</v>
      </c>
      <c r="E921" s="385" t="s">
        <v>182</v>
      </c>
      <c r="F921" s="385" t="s">
        <v>182</v>
      </c>
      <c r="G921" s="385" t="s">
        <v>182</v>
      </c>
      <c r="H921" s="385" t="s">
        <v>182</v>
      </c>
      <c r="I921" s="385" t="s">
        <v>182</v>
      </c>
      <c r="J921" s="385" t="s">
        <v>182</v>
      </c>
    </row>
    <row r="922" spans="1:10" x14ac:dyDescent="0.3">
      <c r="A922" s="383" t="s">
        <v>44</v>
      </c>
      <c r="B922" s="385" t="s">
        <v>182</v>
      </c>
      <c r="C922" s="385" t="s">
        <v>182</v>
      </c>
      <c r="D922" s="385" t="s">
        <v>182</v>
      </c>
      <c r="E922" s="385" t="s">
        <v>182</v>
      </c>
      <c r="F922" s="385">
        <v>400</v>
      </c>
      <c r="G922" s="385">
        <v>-100</v>
      </c>
      <c r="H922" s="385" t="s">
        <v>182</v>
      </c>
      <c r="I922" s="385">
        <v>400</v>
      </c>
      <c r="J922" s="385">
        <v>-100</v>
      </c>
    </row>
    <row r="923" spans="1:10" s="388" customFormat="1" x14ac:dyDescent="0.3">
      <c r="A923" s="387" t="s">
        <v>45</v>
      </c>
      <c r="B923" s="386" t="s">
        <v>182</v>
      </c>
      <c r="C923" s="386" t="s">
        <v>182</v>
      </c>
      <c r="D923" s="386" t="s">
        <v>182</v>
      </c>
      <c r="E923" s="386" t="s">
        <v>182</v>
      </c>
      <c r="F923" s="386">
        <v>400</v>
      </c>
      <c r="G923" s="386">
        <v>-100</v>
      </c>
      <c r="H923" s="386" t="s">
        <v>182</v>
      </c>
      <c r="I923" s="386">
        <v>400</v>
      </c>
      <c r="J923" s="386">
        <v>-100</v>
      </c>
    </row>
    <row r="924" spans="1:10" s="388" customFormat="1" x14ac:dyDescent="0.3">
      <c r="A924" s="393"/>
      <c r="B924" s="394"/>
      <c r="C924" s="394"/>
      <c r="D924" s="394"/>
      <c r="E924" s="394"/>
      <c r="F924" s="394"/>
      <c r="G924" s="394"/>
      <c r="H924" s="394"/>
      <c r="I924" s="394"/>
      <c r="J924" s="394"/>
    </row>
    <row r="925" spans="1:10" s="388" customFormat="1" x14ac:dyDescent="0.3">
      <c r="A925" s="389"/>
      <c r="B925" s="390"/>
      <c r="C925" s="390"/>
      <c r="D925" s="390"/>
      <c r="E925" s="390"/>
      <c r="F925" s="390"/>
      <c r="G925" s="390"/>
      <c r="H925" s="390"/>
      <c r="I925" s="390"/>
      <c r="J925" s="390"/>
    </row>
    <row r="926" spans="1:10" x14ac:dyDescent="0.3">
      <c r="A926" s="461" t="s">
        <v>46</v>
      </c>
      <c r="B926" s="386"/>
      <c r="C926" s="386"/>
      <c r="D926" s="386" t="s">
        <v>47</v>
      </c>
      <c r="E926" s="386"/>
      <c r="F926" s="386"/>
      <c r="G926" s="386" t="s">
        <v>47</v>
      </c>
      <c r="H926" s="386"/>
      <c r="I926" s="386"/>
      <c r="J926" s="386" t="s">
        <v>47</v>
      </c>
    </row>
    <row r="927" spans="1:10" x14ac:dyDescent="0.3">
      <c r="A927" s="383" t="s">
        <v>40</v>
      </c>
      <c r="B927" s="385" t="s">
        <v>182</v>
      </c>
      <c r="C927" s="385" t="s">
        <v>182</v>
      </c>
      <c r="D927" s="385" t="s">
        <v>182</v>
      </c>
      <c r="E927" s="385" t="s">
        <v>182</v>
      </c>
      <c r="F927" s="385" t="s">
        <v>182</v>
      </c>
      <c r="G927" s="385" t="s">
        <v>182</v>
      </c>
      <c r="H927" s="385" t="s">
        <v>182</v>
      </c>
      <c r="I927" s="385" t="s">
        <v>182</v>
      </c>
      <c r="J927" s="385" t="s">
        <v>182</v>
      </c>
    </row>
    <row r="928" spans="1:10" x14ac:dyDescent="0.3">
      <c r="A928" s="383" t="s">
        <v>41</v>
      </c>
      <c r="B928" s="385" t="s">
        <v>182</v>
      </c>
      <c r="C928" s="385" t="s">
        <v>182</v>
      </c>
      <c r="D928" s="385" t="s">
        <v>182</v>
      </c>
      <c r="E928" s="385" t="s">
        <v>182</v>
      </c>
      <c r="F928" s="385" t="s">
        <v>182</v>
      </c>
      <c r="G928" s="385" t="s">
        <v>182</v>
      </c>
      <c r="H928" s="385" t="s">
        <v>182</v>
      </c>
      <c r="I928" s="385" t="s">
        <v>182</v>
      </c>
      <c r="J928" s="385" t="s">
        <v>182</v>
      </c>
    </row>
    <row r="929" spans="1:10" x14ac:dyDescent="0.3">
      <c r="A929" s="383" t="s">
        <v>42</v>
      </c>
      <c r="B929" s="385" t="s">
        <v>182</v>
      </c>
      <c r="C929" s="385" t="s">
        <v>182</v>
      </c>
      <c r="D929" s="385" t="s">
        <v>182</v>
      </c>
      <c r="E929" s="385" t="s">
        <v>182</v>
      </c>
      <c r="F929" s="385" t="s">
        <v>182</v>
      </c>
      <c r="G929" s="385" t="s">
        <v>182</v>
      </c>
      <c r="H929" s="385" t="s">
        <v>182</v>
      </c>
      <c r="I929" s="385" t="s">
        <v>182</v>
      </c>
      <c r="J929" s="385" t="s">
        <v>182</v>
      </c>
    </row>
    <row r="930" spans="1:10" x14ac:dyDescent="0.3">
      <c r="A930" s="383" t="s">
        <v>43</v>
      </c>
      <c r="B930" s="385" t="s">
        <v>182</v>
      </c>
      <c r="C930" s="385" t="s">
        <v>182</v>
      </c>
      <c r="D930" s="385" t="s">
        <v>182</v>
      </c>
      <c r="E930" s="385" t="s">
        <v>182</v>
      </c>
      <c r="F930" s="385" t="s">
        <v>182</v>
      </c>
      <c r="G930" s="385" t="s">
        <v>182</v>
      </c>
      <c r="H930" s="385" t="s">
        <v>182</v>
      </c>
      <c r="I930" s="385" t="s">
        <v>182</v>
      </c>
      <c r="J930" s="385" t="s">
        <v>182</v>
      </c>
    </row>
    <row r="931" spans="1:10" x14ac:dyDescent="0.3">
      <c r="A931" s="383" t="s">
        <v>44</v>
      </c>
      <c r="B931" s="385" t="s">
        <v>182</v>
      </c>
      <c r="C931" s="385" t="s">
        <v>182</v>
      </c>
      <c r="D931" s="385" t="s">
        <v>182</v>
      </c>
      <c r="E931" s="385" t="s">
        <v>182</v>
      </c>
      <c r="F931" s="385" t="s">
        <v>182</v>
      </c>
      <c r="G931" s="385" t="s">
        <v>182</v>
      </c>
      <c r="H931" s="385" t="s">
        <v>182</v>
      </c>
      <c r="I931" s="385" t="s">
        <v>182</v>
      </c>
      <c r="J931" s="385" t="s">
        <v>182</v>
      </c>
    </row>
    <row r="932" spans="1:10" s="388" customFormat="1" x14ac:dyDescent="0.3">
      <c r="A932" s="387" t="s">
        <v>45</v>
      </c>
      <c r="B932" s="386" t="s">
        <v>182</v>
      </c>
      <c r="C932" s="386" t="s">
        <v>182</v>
      </c>
      <c r="D932" s="386" t="s">
        <v>182</v>
      </c>
      <c r="E932" s="386" t="s">
        <v>182</v>
      </c>
      <c r="F932" s="386" t="s">
        <v>182</v>
      </c>
      <c r="G932" s="386" t="s">
        <v>182</v>
      </c>
      <c r="H932" s="386" t="s">
        <v>182</v>
      </c>
      <c r="I932" s="386" t="s">
        <v>182</v>
      </c>
      <c r="J932" s="386" t="s">
        <v>182</v>
      </c>
    </row>
    <row r="933" spans="1:10" x14ac:dyDescent="0.3">
      <c r="A933" s="384" t="s">
        <v>114</v>
      </c>
      <c r="B933" s="385"/>
      <c r="C933" s="385"/>
      <c r="D933" s="385" t="s">
        <v>47</v>
      </c>
      <c r="E933" s="385"/>
      <c r="F933" s="385"/>
      <c r="G933" s="385" t="s">
        <v>47</v>
      </c>
      <c r="H933" s="385"/>
      <c r="I933" s="385"/>
      <c r="J933" s="385" t="s">
        <v>47</v>
      </c>
    </row>
    <row r="934" spans="1:10" x14ac:dyDescent="0.3">
      <c r="A934" s="461" t="s">
        <v>39</v>
      </c>
      <c r="B934" s="386"/>
      <c r="C934" s="386"/>
      <c r="D934" s="386" t="s">
        <v>47</v>
      </c>
      <c r="E934" s="386"/>
      <c r="F934" s="386"/>
      <c r="G934" s="386" t="s">
        <v>47</v>
      </c>
      <c r="H934" s="386"/>
      <c r="I934" s="386"/>
      <c r="J934" s="386" t="s">
        <v>47</v>
      </c>
    </row>
    <row r="935" spans="1:10" x14ac:dyDescent="0.3">
      <c r="A935" s="383" t="s">
        <v>40</v>
      </c>
      <c r="B935" s="385">
        <v>8.1100593100000007E-2</v>
      </c>
      <c r="C935" s="385">
        <v>7.8292961899999999E-2</v>
      </c>
      <c r="D935" s="385">
        <v>3.5860582252413176</v>
      </c>
      <c r="E935" s="385">
        <v>3.9941104499999998E-2</v>
      </c>
      <c r="F935" s="385">
        <v>4.8086609000000002E-2</v>
      </c>
      <c r="G935" s="385">
        <v>-16.939236659420096</v>
      </c>
      <c r="H935" s="385">
        <v>6.3698526399999997E-2</v>
      </c>
      <c r="I935" s="385">
        <v>6.5966934500000005E-2</v>
      </c>
      <c r="J935" s="385">
        <v>-3.4387047347182786</v>
      </c>
    </row>
    <row r="936" spans="1:10" x14ac:dyDescent="0.3">
      <c r="A936" s="383" t="s">
        <v>41</v>
      </c>
      <c r="B936" s="385">
        <v>1.400530504</v>
      </c>
      <c r="C936" s="385">
        <v>1.3955431755000001</v>
      </c>
      <c r="D936" s="385">
        <v>0.35737543542593286</v>
      </c>
      <c r="E936" s="385">
        <v>1.2794117647000001</v>
      </c>
      <c r="F936" s="385">
        <v>1.4615384615</v>
      </c>
      <c r="G936" s="385">
        <v>-12.461300307696344</v>
      </c>
      <c r="H936" s="385">
        <v>1.3684210526</v>
      </c>
      <c r="I936" s="385">
        <v>1.4155339806</v>
      </c>
      <c r="J936" s="385">
        <v>-3.328279550027502</v>
      </c>
    </row>
    <row r="937" spans="1:10" x14ac:dyDescent="0.3">
      <c r="A937" s="383" t="s">
        <v>42</v>
      </c>
      <c r="B937" s="385">
        <v>561.66624999999999</v>
      </c>
      <c r="C937" s="385">
        <v>532.80600798</v>
      </c>
      <c r="D937" s="385">
        <v>5.4166510113908606</v>
      </c>
      <c r="E937" s="385">
        <v>383.62913793000001</v>
      </c>
      <c r="F937" s="385">
        <v>367.65657894999998</v>
      </c>
      <c r="G937" s="385">
        <v>4.3444235448244939</v>
      </c>
      <c r="H937" s="385">
        <v>517.53739315999997</v>
      </c>
      <c r="I937" s="385">
        <v>481.15433471</v>
      </c>
      <c r="J937" s="385">
        <v>7.5616191781642472</v>
      </c>
    </row>
    <row r="938" spans="1:10" x14ac:dyDescent="0.3">
      <c r="A938" s="383" t="s">
        <v>43</v>
      </c>
      <c r="B938" s="385">
        <v>183.97301135999999</v>
      </c>
      <c r="C938" s="385">
        <v>179.63441118</v>
      </c>
      <c r="D938" s="385">
        <v>2.4152389018897713</v>
      </c>
      <c r="E938" s="385">
        <v>258.18724137999999</v>
      </c>
      <c r="F938" s="385">
        <v>259.82692981999998</v>
      </c>
      <c r="G938" s="385">
        <v>-0.63106947425961568</v>
      </c>
      <c r="H938" s="385">
        <v>202.36799145000001</v>
      </c>
      <c r="I938" s="385">
        <v>204.71519889999999</v>
      </c>
      <c r="J938" s="385">
        <v>-1.1465721463830181</v>
      </c>
    </row>
    <row r="939" spans="1:10" x14ac:dyDescent="0.3">
      <c r="A939" s="383" t="s">
        <v>44</v>
      </c>
      <c r="B939" s="385">
        <v>267.35075757999999</v>
      </c>
      <c r="C939" s="385">
        <v>230.37592814000001</v>
      </c>
      <c r="D939" s="385">
        <v>16.049779913433614</v>
      </c>
      <c r="E939" s="385">
        <v>79.349080459999996</v>
      </c>
      <c r="F939" s="385">
        <v>61.245350877</v>
      </c>
      <c r="G939" s="385">
        <v>29.559353197858229</v>
      </c>
      <c r="H939" s="385">
        <v>220.75205127999999</v>
      </c>
      <c r="I939" s="385">
        <v>177.47912209</v>
      </c>
      <c r="J939" s="385">
        <v>24.381982894898591</v>
      </c>
    </row>
    <row r="940" spans="1:10" s="388" customFormat="1" x14ac:dyDescent="0.3">
      <c r="A940" s="387" t="s">
        <v>45</v>
      </c>
      <c r="B940" s="386">
        <v>451.32376893999998</v>
      </c>
      <c r="C940" s="386">
        <v>410.01033932000001</v>
      </c>
      <c r="D940" s="386">
        <v>10.076192148841434</v>
      </c>
      <c r="E940" s="386">
        <v>337.53632184000003</v>
      </c>
      <c r="F940" s="386">
        <v>321.07228070000002</v>
      </c>
      <c r="G940" s="386">
        <v>5.1278301272552174</v>
      </c>
      <c r="H940" s="386">
        <v>423.12004273999997</v>
      </c>
      <c r="I940" s="386">
        <v>382.19432098999999</v>
      </c>
      <c r="J940" s="386">
        <v>10.708092585988682</v>
      </c>
    </row>
    <row r="941" spans="1:10" x14ac:dyDescent="0.3">
      <c r="A941" s="461" t="s">
        <v>46</v>
      </c>
      <c r="B941" s="386"/>
      <c r="C941" s="386"/>
      <c r="D941" s="386" t="s">
        <v>47</v>
      </c>
      <c r="E941" s="386"/>
      <c r="F941" s="386"/>
      <c r="G941" s="386" t="s">
        <v>47</v>
      </c>
      <c r="H941" s="386"/>
      <c r="I941" s="386"/>
      <c r="J941" s="386" t="s">
        <v>47</v>
      </c>
    </row>
    <row r="942" spans="1:10" x14ac:dyDescent="0.3">
      <c r="A942" s="383" t="s">
        <v>40</v>
      </c>
      <c r="B942" s="385" t="s">
        <v>182</v>
      </c>
      <c r="C942" s="385" t="s">
        <v>182</v>
      </c>
      <c r="D942" s="385">
        <v>-1.6368626757527593</v>
      </c>
      <c r="E942" s="385" t="s">
        <v>182</v>
      </c>
      <c r="F942" s="385" t="s">
        <v>182</v>
      </c>
      <c r="G942" s="385" t="s">
        <v>182</v>
      </c>
      <c r="H942" s="385" t="s">
        <v>182</v>
      </c>
      <c r="I942" s="385" t="s">
        <v>182</v>
      </c>
      <c r="J942" s="385">
        <v>-1.6368626757527593</v>
      </c>
    </row>
    <row r="943" spans="1:10" x14ac:dyDescent="0.3">
      <c r="A943" s="383" t="s">
        <v>41</v>
      </c>
      <c r="B943" s="385">
        <v>1</v>
      </c>
      <c r="C943" s="385">
        <v>1</v>
      </c>
      <c r="D943" s="385" t="s">
        <v>182</v>
      </c>
      <c r="E943" s="385" t="s">
        <v>182</v>
      </c>
      <c r="F943" s="385" t="s">
        <v>182</v>
      </c>
      <c r="G943" s="385" t="s">
        <v>182</v>
      </c>
      <c r="H943" s="385">
        <v>1</v>
      </c>
      <c r="I943" s="385">
        <v>1</v>
      </c>
      <c r="J943" s="385" t="s">
        <v>182</v>
      </c>
    </row>
    <row r="944" spans="1:10" x14ac:dyDescent="0.3">
      <c r="A944" s="383" t="s">
        <v>42</v>
      </c>
      <c r="B944" s="385">
        <v>350</v>
      </c>
      <c r="C944" s="385">
        <v>280</v>
      </c>
      <c r="D944" s="385">
        <v>25</v>
      </c>
      <c r="E944" s="385" t="s">
        <v>182</v>
      </c>
      <c r="F944" s="385" t="s">
        <v>182</v>
      </c>
      <c r="G944" s="385" t="s">
        <v>182</v>
      </c>
      <c r="H944" s="385">
        <v>350</v>
      </c>
      <c r="I944" s="385">
        <v>280</v>
      </c>
      <c r="J944" s="385">
        <v>25</v>
      </c>
    </row>
    <row r="945" spans="1:10" x14ac:dyDescent="0.3">
      <c r="A945" s="383" t="s">
        <v>43</v>
      </c>
      <c r="B945" s="385">
        <v>350</v>
      </c>
      <c r="C945" s="385">
        <v>280</v>
      </c>
      <c r="D945" s="385">
        <v>25</v>
      </c>
      <c r="E945" s="385" t="s">
        <v>182</v>
      </c>
      <c r="F945" s="385" t="s">
        <v>182</v>
      </c>
      <c r="G945" s="385" t="s">
        <v>182</v>
      </c>
      <c r="H945" s="385">
        <v>350</v>
      </c>
      <c r="I945" s="385">
        <v>280</v>
      </c>
      <c r="J945" s="385">
        <v>25</v>
      </c>
    </row>
    <row r="946" spans="1:10" x14ac:dyDescent="0.3">
      <c r="A946" s="383" t="s">
        <v>44</v>
      </c>
      <c r="B946" s="385" t="s">
        <v>182</v>
      </c>
      <c r="C946" s="385" t="s">
        <v>182</v>
      </c>
      <c r="D946" s="385" t="s">
        <v>182</v>
      </c>
      <c r="E946" s="385" t="s">
        <v>182</v>
      </c>
      <c r="F946" s="385" t="s">
        <v>182</v>
      </c>
      <c r="G946" s="385" t="s">
        <v>182</v>
      </c>
      <c r="H946" s="385" t="s">
        <v>182</v>
      </c>
      <c r="I946" s="385" t="s">
        <v>182</v>
      </c>
      <c r="J946" s="385" t="s">
        <v>182</v>
      </c>
    </row>
    <row r="947" spans="1:10" s="388" customFormat="1" x14ac:dyDescent="0.3">
      <c r="A947" s="387" t="s">
        <v>45</v>
      </c>
      <c r="B947" s="386">
        <v>350</v>
      </c>
      <c r="C947" s="386">
        <v>280</v>
      </c>
      <c r="D947" s="386">
        <v>25</v>
      </c>
      <c r="E947" s="386" t="s">
        <v>182</v>
      </c>
      <c r="F947" s="386" t="s">
        <v>182</v>
      </c>
      <c r="G947" s="386" t="s">
        <v>182</v>
      </c>
      <c r="H947" s="386">
        <v>350</v>
      </c>
      <c r="I947" s="386">
        <v>280</v>
      </c>
      <c r="J947" s="386">
        <v>25</v>
      </c>
    </row>
    <row r="948" spans="1:10" x14ac:dyDescent="0.3">
      <c r="A948" s="384" t="s">
        <v>115</v>
      </c>
      <c r="B948" s="385"/>
      <c r="C948" s="385"/>
      <c r="D948" s="385" t="s">
        <v>47</v>
      </c>
      <c r="E948" s="385"/>
      <c r="F948" s="385"/>
      <c r="G948" s="385" t="s">
        <v>47</v>
      </c>
      <c r="H948" s="385"/>
      <c r="I948" s="385"/>
      <c r="J948" s="385" t="s">
        <v>47</v>
      </c>
    </row>
    <row r="949" spans="1:10" x14ac:dyDescent="0.3">
      <c r="A949" s="461" t="s">
        <v>39</v>
      </c>
      <c r="B949" s="386"/>
      <c r="C949" s="386"/>
      <c r="D949" s="386" t="s">
        <v>47</v>
      </c>
      <c r="E949" s="386"/>
      <c r="F949" s="386"/>
      <c r="G949" s="386" t="s">
        <v>47</v>
      </c>
      <c r="H949" s="386"/>
      <c r="I949" s="386"/>
      <c r="J949" s="386" t="s">
        <v>47</v>
      </c>
    </row>
    <row r="950" spans="1:10" x14ac:dyDescent="0.3">
      <c r="A950" s="383" t="s">
        <v>40</v>
      </c>
      <c r="B950" s="385">
        <v>4.1487085036</v>
      </c>
      <c r="C950" s="385">
        <v>4.2629861047000004</v>
      </c>
      <c r="D950" s="385">
        <v>-2.6806937271976472</v>
      </c>
      <c r="E950" s="385">
        <v>4.3130822256999997</v>
      </c>
      <c r="F950" s="385">
        <v>3.9345491794999998</v>
      </c>
      <c r="G950" s="385">
        <v>9.6207476112448518</v>
      </c>
      <c r="H950" s="385">
        <v>4.2207156816999998</v>
      </c>
      <c r="I950" s="385">
        <v>4.1203398516999998</v>
      </c>
      <c r="J950" s="385">
        <v>2.4361056032449868</v>
      </c>
    </row>
    <row r="951" spans="1:10" x14ac:dyDescent="0.3">
      <c r="A951" s="383" t="s">
        <v>41</v>
      </c>
      <c r="B951" s="385">
        <v>19.941196631</v>
      </c>
      <c r="C951" s="385">
        <v>16.752263255999999</v>
      </c>
      <c r="D951" s="385">
        <v>19.035836091328441</v>
      </c>
      <c r="E951" s="385">
        <v>27.780281519999999</v>
      </c>
      <c r="F951" s="385">
        <v>27.637318094000001</v>
      </c>
      <c r="G951" s="385">
        <v>0.51728400532118357</v>
      </c>
      <c r="H951" s="385">
        <v>23.450415122999999</v>
      </c>
      <c r="I951" s="385">
        <v>21.311891110000001</v>
      </c>
      <c r="J951" s="385">
        <v>10.034416945742342</v>
      </c>
    </row>
    <row r="952" spans="1:10" x14ac:dyDescent="0.3">
      <c r="A952" s="383" t="s">
        <v>42</v>
      </c>
      <c r="B952" s="385">
        <v>1965.8864989000001</v>
      </c>
      <c r="C952" s="385">
        <v>1878.7124008000001</v>
      </c>
      <c r="D952" s="385">
        <v>4.6400980832872252</v>
      </c>
      <c r="E952" s="385">
        <v>2092.7776055999998</v>
      </c>
      <c r="F952" s="385">
        <v>2042.4947622</v>
      </c>
      <c r="G952" s="385">
        <v>2.461834631381854</v>
      </c>
      <c r="H952" s="385">
        <v>2033.1783281</v>
      </c>
      <c r="I952" s="385">
        <v>1967.6816269999999</v>
      </c>
      <c r="J952" s="385">
        <v>3.3286228931180606</v>
      </c>
    </row>
    <row r="953" spans="1:10" x14ac:dyDescent="0.3">
      <c r="A953" s="383" t="s">
        <v>43</v>
      </c>
      <c r="B953" s="385">
        <v>1907.0432791000001</v>
      </c>
      <c r="C953" s="385">
        <v>1805.9764161000001</v>
      </c>
      <c r="D953" s="385">
        <v>5.5962448955038768</v>
      </c>
      <c r="E953" s="385">
        <v>2037.8608117000001</v>
      </c>
      <c r="F953" s="385">
        <v>2022.505541</v>
      </c>
      <c r="G953" s="385">
        <v>0.75922020428225157</v>
      </c>
      <c r="H953" s="385">
        <v>1976.4173377</v>
      </c>
      <c r="I953" s="385">
        <v>1923.5985370000001</v>
      </c>
      <c r="J953" s="385">
        <v>2.7458328587822045</v>
      </c>
    </row>
    <row r="954" spans="1:10" x14ac:dyDescent="0.3">
      <c r="A954" s="383" t="s">
        <v>44</v>
      </c>
      <c r="B954" s="385">
        <v>16.383680843</v>
      </c>
      <c r="C954" s="385">
        <v>20.296281491999999</v>
      </c>
      <c r="D954" s="385">
        <v>-19.277426017875211</v>
      </c>
      <c r="E954" s="385">
        <v>2.3140826623000001</v>
      </c>
      <c r="F954" s="385">
        <v>2.7367026355999999</v>
      </c>
      <c r="G954" s="385">
        <v>-15.442670599370533</v>
      </c>
      <c r="H954" s="385">
        <v>8.9224093383999996</v>
      </c>
      <c r="I954" s="385">
        <v>10.757634404999999</v>
      </c>
      <c r="J954" s="385">
        <v>-17.059745642099642</v>
      </c>
    </row>
    <row r="955" spans="1:10" s="388" customFormat="1" x14ac:dyDescent="0.3">
      <c r="A955" s="387" t="s">
        <v>45</v>
      </c>
      <c r="B955" s="386">
        <v>1923.4269598999999</v>
      </c>
      <c r="C955" s="386">
        <v>1826.2726975999999</v>
      </c>
      <c r="D955" s="386">
        <v>5.3198113527993751</v>
      </c>
      <c r="E955" s="386">
        <v>2040.1748944000001</v>
      </c>
      <c r="F955" s="386">
        <v>2025.2422437</v>
      </c>
      <c r="G955" s="386">
        <v>0.73732664556309668</v>
      </c>
      <c r="H955" s="386">
        <v>1985.339747</v>
      </c>
      <c r="I955" s="386">
        <v>1934.3561714</v>
      </c>
      <c r="J955" s="386">
        <v>2.6356870753073469</v>
      </c>
    </row>
    <row r="956" spans="1:10" x14ac:dyDescent="0.3">
      <c r="A956" s="461" t="s">
        <v>46</v>
      </c>
      <c r="B956" s="386"/>
      <c r="C956" s="386"/>
      <c r="D956" s="386" t="s">
        <v>47</v>
      </c>
      <c r="E956" s="386"/>
      <c r="F956" s="386"/>
      <c r="G956" s="386" t="s">
        <v>47</v>
      </c>
      <c r="H956" s="386"/>
      <c r="I956" s="386"/>
      <c r="J956" s="386" t="s">
        <v>47</v>
      </c>
    </row>
    <row r="957" spans="1:10" x14ac:dyDescent="0.3">
      <c r="A957" s="383" t="s">
        <v>40</v>
      </c>
      <c r="B957" s="385">
        <v>17.736380434000001</v>
      </c>
      <c r="C957" s="385">
        <v>16.624922275999999</v>
      </c>
      <c r="D957" s="385">
        <v>6.6854938600496183</v>
      </c>
      <c r="E957" s="385">
        <v>14.439337325</v>
      </c>
      <c r="F957" s="385">
        <v>13.239943257</v>
      </c>
      <c r="G957" s="385">
        <v>9.058906407063926</v>
      </c>
      <c r="H957" s="385">
        <v>16.267621087999999</v>
      </c>
      <c r="I957" s="385">
        <v>15.118944806</v>
      </c>
      <c r="J957" s="385">
        <v>7.5975955778616378</v>
      </c>
    </row>
    <row r="958" spans="1:10" x14ac:dyDescent="0.3">
      <c r="A958" s="383" t="s">
        <v>41</v>
      </c>
      <c r="B958" s="385">
        <v>4.0306336899000001</v>
      </c>
      <c r="C958" s="385">
        <v>4.0544837739000004</v>
      </c>
      <c r="D958" s="385">
        <v>-0.58823972002380875</v>
      </c>
      <c r="E958" s="385">
        <v>4.2274427218000001</v>
      </c>
      <c r="F958" s="385">
        <v>4.0339009439</v>
      </c>
      <c r="G958" s="385">
        <v>4.7978812715436359</v>
      </c>
      <c r="H958" s="385">
        <v>4.1084542328999998</v>
      </c>
      <c r="I958" s="385">
        <v>4.0463166023000001</v>
      </c>
      <c r="J958" s="385">
        <v>1.5356591366251449</v>
      </c>
    </row>
    <row r="959" spans="1:10" x14ac:dyDescent="0.3">
      <c r="A959" s="383" t="s">
        <v>42</v>
      </c>
      <c r="B959" s="385">
        <v>2638.0837433000002</v>
      </c>
      <c r="C959" s="385">
        <v>2523.3465348</v>
      </c>
      <c r="D959" s="385">
        <v>4.5470254250708386</v>
      </c>
      <c r="E959" s="385">
        <v>2765.7928502999998</v>
      </c>
      <c r="F959" s="385">
        <v>2770.5442422000001</v>
      </c>
      <c r="G959" s="385">
        <v>-0.17149669828868674</v>
      </c>
      <c r="H959" s="385">
        <v>2690.0438911000001</v>
      </c>
      <c r="I959" s="385">
        <v>2621.1324714000002</v>
      </c>
      <c r="J959" s="385">
        <v>2.6290704667510711</v>
      </c>
    </row>
    <row r="960" spans="1:10" x14ac:dyDescent="0.3">
      <c r="A960" s="383" t="s">
        <v>43</v>
      </c>
      <c r="B960" s="385">
        <v>2568.6841147999999</v>
      </c>
      <c r="C960" s="385">
        <v>2471.8216769999999</v>
      </c>
      <c r="D960" s="385">
        <v>3.9186660874970469</v>
      </c>
      <c r="E960" s="385">
        <v>2718.0849930999998</v>
      </c>
      <c r="F960" s="385">
        <v>2740.0924237999998</v>
      </c>
      <c r="G960" s="385">
        <v>-0.80316380968930012</v>
      </c>
      <c r="H960" s="385">
        <v>2629.4698481999999</v>
      </c>
      <c r="I960" s="385">
        <v>2577.9436411000001</v>
      </c>
      <c r="J960" s="385">
        <v>1.9987328767984147</v>
      </c>
    </row>
    <row r="961" spans="1:10" x14ac:dyDescent="0.3">
      <c r="A961" s="383" t="s">
        <v>44</v>
      </c>
      <c r="B961" s="385">
        <v>0.54378903209999996</v>
      </c>
      <c r="C961" s="385">
        <v>0.64176498820000005</v>
      </c>
      <c r="D961" s="385">
        <v>-15.266640889026938</v>
      </c>
      <c r="E961" s="385">
        <v>1.0498763184</v>
      </c>
      <c r="F961" s="385">
        <v>1.7119471059</v>
      </c>
      <c r="G961" s="385">
        <v>-38.673553944409868</v>
      </c>
      <c r="H961" s="385">
        <v>0.74969737209999998</v>
      </c>
      <c r="I961" s="385">
        <v>1.0651053248</v>
      </c>
      <c r="J961" s="385">
        <v>-29.612841599418882</v>
      </c>
    </row>
    <row r="962" spans="1:10" s="388" customFormat="1" x14ac:dyDescent="0.3">
      <c r="A962" s="387" t="s">
        <v>45</v>
      </c>
      <c r="B962" s="386">
        <v>2569.2279039</v>
      </c>
      <c r="C962" s="386">
        <v>2472.4634418999999</v>
      </c>
      <c r="D962" s="386">
        <v>3.9136862596293787</v>
      </c>
      <c r="E962" s="386">
        <v>2719.1348693999998</v>
      </c>
      <c r="F962" s="386">
        <v>2741.8043708999999</v>
      </c>
      <c r="G962" s="386">
        <v>-0.82680959081551375</v>
      </c>
      <c r="H962" s="386">
        <v>2630.2195455999999</v>
      </c>
      <c r="I962" s="386">
        <v>2579.0087463999998</v>
      </c>
      <c r="J962" s="386">
        <v>1.9856776085573458</v>
      </c>
    </row>
    <row r="963" spans="1:10" s="388" customFormat="1" x14ac:dyDescent="0.3">
      <c r="A963" s="393"/>
      <c r="B963" s="394"/>
      <c r="C963" s="394"/>
      <c r="D963" s="394"/>
      <c r="E963" s="394"/>
      <c r="F963" s="394"/>
      <c r="G963" s="394"/>
      <c r="H963" s="394"/>
      <c r="I963" s="394"/>
      <c r="J963" s="394"/>
    </row>
    <row r="964" spans="1:10" x14ac:dyDescent="0.3">
      <c r="A964" s="391"/>
      <c r="B964" s="392"/>
      <c r="C964" s="392"/>
      <c r="D964" s="392"/>
      <c r="E964" s="392"/>
      <c r="F964" s="392"/>
      <c r="G964" s="392"/>
      <c r="H964" s="392"/>
      <c r="I964" s="392"/>
      <c r="J964" s="392"/>
    </row>
    <row r="965" spans="1:10" x14ac:dyDescent="0.3">
      <c r="A965" s="391"/>
      <c r="B965" s="392"/>
      <c r="C965" s="392"/>
      <c r="D965" s="392"/>
      <c r="E965" s="392"/>
      <c r="F965" s="392"/>
      <c r="G965" s="392"/>
      <c r="H965" s="392"/>
      <c r="I965" s="392"/>
      <c r="J965" s="392"/>
    </row>
    <row r="966" spans="1:10" x14ac:dyDescent="0.3">
      <c r="A966" s="384" t="s">
        <v>116</v>
      </c>
      <c r="B966" s="385"/>
      <c r="C966" s="385"/>
      <c r="D966" s="385" t="s">
        <v>47</v>
      </c>
      <c r="E966" s="385"/>
      <c r="F966" s="385"/>
      <c r="G966" s="385" t="s">
        <v>47</v>
      </c>
      <c r="H966" s="385"/>
      <c r="I966" s="385"/>
      <c r="J966" s="385" t="s">
        <v>47</v>
      </c>
    </row>
    <row r="967" spans="1:10" x14ac:dyDescent="0.3">
      <c r="A967" s="461" t="s">
        <v>39</v>
      </c>
      <c r="B967" s="386"/>
      <c r="C967" s="386"/>
      <c r="D967" s="386" t="s">
        <v>47</v>
      </c>
      <c r="E967" s="386"/>
      <c r="F967" s="386"/>
      <c r="G967" s="386" t="s">
        <v>47</v>
      </c>
      <c r="H967" s="386"/>
      <c r="I967" s="386"/>
      <c r="J967" s="386" t="s">
        <v>47</v>
      </c>
    </row>
    <row r="968" spans="1:10" x14ac:dyDescent="0.3">
      <c r="A968" s="383" t="s">
        <v>40</v>
      </c>
      <c r="B968" s="385">
        <v>1.2617306197</v>
      </c>
      <c r="C968" s="385">
        <v>1.4534528503999999</v>
      </c>
      <c r="D968" s="385">
        <v>-13.190811841418636</v>
      </c>
      <c r="E968" s="385">
        <v>0.77787415159999995</v>
      </c>
      <c r="F968" s="385">
        <v>0.5998344042</v>
      </c>
      <c r="G968" s="385">
        <v>29.681483114902662</v>
      </c>
      <c r="H968" s="385">
        <v>1.0539718658999999</v>
      </c>
      <c r="I968" s="385">
        <v>1.087784989</v>
      </c>
      <c r="J968" s="385">
        <v>-3.1084381051336707</v>
      </c>
    </row>
    <row r="969" spans="1:10" x14ac:dyDescent="0.3">
      <c r="A969" s="383" t="s">
        <v>41</v>
      </c>
      <c r="B969" s="385">
        <v>1.7995145631</v>
      </c>
      <c r="C969" s="385">
        <v>1.8742085267999999</v>
      </c>
      <c r="D969" s="385">
        <v>-3.9853603604894206</v>
      </c>
      <c r="E969" s="385">
        <v>2.3878618765000001</v>
      </c>
      <c r="F969" s="385">
        <v>1.6404847397</v>
      </c>
      <c r="G969" s="385">
        <v>45.558310828095536</v>
      </c>
      <c r="H969" s="385">
        <v>1.9859621973999999</v>
      </c>
      <c r="I969" s="385">
        <v>1.8184252811999999</v>
      </c>
      <c r="J969" s="385">
        <v>9.2132966876395717</v>
      </c>
    </row>
    <row r="970" spans="1:10" x14ac:dyDescent="0.3">
      <c r="A970" s="383" t="s">
        <v>42</v>
      </c>
      <c r="B970" s="385">
        <v>7664.0130302999996</v>
      </c>
      <c r="C970" s="385">
        <v>7246.3084459000002</v>
      </c>
      <c r="D970" s="385">
        <v>5.7643776485437836</v>
      </c>
      <c r="E970" s="385">
        <v>3667.2358531</v>
      </c>
      <c r="F970" s="385">
        <v>5428.4539808</v>
      </c>
      <c r="G970" s="385">
        <v>-32.444193759941321</v>
      </c>
      <c r="H970" s="385">
        <v>6141.1134613000004</v>
      </c>
      <c r="I970" s="385">
        <v>6854.8941267</v>
      </c>
      <c r="J970" s="385">
        <v>-10.412716115042597</v>
      </c>
    </row>
    <row r="971" spans="1:10" x14ac:dyDescent="0.3">
      <c r="A971" s="383" t="s">
        <v>43</v>
      </c>
      <c r="B971" s="385">
        <v>7330.3516329000004</v>
      </c>
      <c r="C971" s="385">
        <v>6636.0421883999998</v>
      </c>
      <c r="D971" s="385">
        <v>10.462703894705093</v>
      </c>
      <c r="E971" s="385">
        <v>3404.0835348999999</v>
      </c>
      <c r="F971" s="385">
        <v>4962.4967661000001</v>
      </c>
      <c r="G971" s="385">
        <v>-31.40381353688516</v>
      </c>
      <c r="H971" s="385">
        <v>5834.3182717999998</v>
      </c>
      <c r="I971" s="385">
        <v>6275.7000077000002</v>
      </c>
      <c r="J971" s="385">
        <v>-7.0331872995593292</v>
      </c>
    </row>
    <row r="972" spans="1:10" x14ac:dyDescent="0.3">
      <c r="A972" s="383" t="s">
        <v>44</v>
      </c>
      <c r="B972" s="385">
        <v>10.343042892</v>
      </c>
      <c r="C972" s="385">
        <v>9.0657950449999998</v>
      </c>
      <c r="D972" s="385">
        <v>14.088646838585127</v>
      </c>
      <c r="E972" s="385">
        <v>9.4372567922999995</v>
      </c>
      <c r="F972" s="385">
        <v>19.044257181999999</v>
      </c>
      <c r="G972" s="385">
        <v>-50.445655600472662</v>
      </c>
      <c r="H972" s="385">
        <v>9.9979095008000005</v>
      </c>
      <c r="I972" s="385">
        <v>11.214324006</v>
      </c>
      <c r="J972" s="385">
        <v>-10.846971289122564</v>
      </c>
    </row>
    <row r="973" spans="1:10" s="388" customFormat="1" x14ac:dyDescent="0.3">
      <c r="A973" s="387" t="s">
        <v>45</v>
      </c>
      <c r="B973" s="386">
        <v>7340.6946758000004</v>
      </c>
      <c r="C973" s="386">
        <v>6645.1079835</v>
      </c>
      <c r="D973" s="386">
        <v>10.467650699238629</v>
      </c>
      <c r="E973" s="386">
        <v>3413.5207916999998</v>
      </c>
      <c r="F973" s="386">
        <v>4981.5410233000002</v>
      </c>
      <c r="G973" s="386">
        <v>-31.476609833502334</v>
      </c>
      <c r="H973" s="386">
        <v>5844.3161812999997</v>
      </c>
      <c r="I973" s="386">
        <v>6286.9143316999998</v>
      </c>
      <c r="J973" s="386">
        <v>-7.0399901612834608</v>
      </c>
    </row>
    <row r="974" spans="1:10" x14ac:dyDescent="0.3">
      <c r="A974" s="461" t="s">
        <v>46</v>
      </c>
      <c r="B974" s="386"/>
      <c r="C974" s="386"/>
      <c r="D974" s="386" t="s">
        <v>47</v>
      </c>
      <c r="E974" s="386"/>
      <c r="F974" s="386"/>
      <c r="G974" s="386" t="s">
        <v>47</v>
      </c>
      <c r="H974" s="386"/>
      <c r="I974" s="386"/>
      <c r="J974" s="386" t="s">
        <v>47</v>
      </c>
    </row>
    <row r="975" spans="1:10" x14ac:dyDescent="0.3">
      <c r="A975" s="383" t="s">
        <v>40</v>
      </c>
      <c r="B975" s="385">
        <v>9.6605476026999995</v>
      </c>
      <c r="C975" s="385">
        <v>9.2228254092000004</v>
      </c>
      <c r="D975" s="385">
        <v>4.746074809823031</v>
      </c>
      <c r="E975" s="385">
        <v>9.1925536828999999</v>
      </c>
      <c r="F975" s="385">
        <v>8.9973101423999999</v>
      </c>
      <c r="G975" s="385">
        <v>2.1700212331228874</v>
      </c>
      <c r="H975" s="385">
        <v>9.4520667242999998</v>
      </c>
      <c r="I975" s="385">
        <v>9.1228212176000003</v>
      </c>
      <c r="J975" s="385">
        <v>3.6090316673619505</v>
      </c>
    </row>
    <row r="976" spans="1:10" x14ac:dyDescent="0.3">
      <c r="A976" s="383" t="s">
        <v>41</v>
      </c>
      <c r="B976" s="385">
        <v>2.2530682537</v>
      </c>
      <c r="C976" s="385">
        <v>2.2544132918000002</v>
      </c>
      <c r="D976" s="385">
        <v>-5.9662445430597177E-2</v>
      </c>
      <c r="E976" s="385">
        <v>2.2388285282</v>
      </c>
      <c r="F976" s="385">
        <v>2.2572528808999999</v>
      </c>
      <c r="G976" s="385">
        <v>-0.81622900366634665</v>
      </c>
      <c r="H976" s="385">
        <v>2.2468989375000001</v>
      </c>
      <c r="I976" s="385">
        <v>2.2556726979000001</v>
      </c>
      <c r="J976" s="385">
        <v>-0.38896425036168969</v>
      </c>
    </row>
    <row r="977" spans="1:10" x14ac:dyDescent="0.3">
      <c r="A977" s="383" t="s">
        <v>42</v>
      </c>
      <c r="B977" s="385">
        <v>7945.0753450000002</v>
      </c>
      <c r="C977" s="385">
        <v>7320.0520611000002</v>
      </c>
      <c r="D977" s="385">
        <v>8.5385087248420088</v>
      </c>
      <c r="E977" s="385">
        <v>7324.5853772999999</v>
      </c>
      <c r="F977" s="385">
        <v>6951.6429061999997</v>
      </c>
      <c r="G977" s="385">
        <v>5.3648105366197907</v>
      </c>
      <c r="H977" s="385">
        <v>7677.2155879000002</v>
      </c>
      <c r="I977" s="385">
        <v>7156.54187</v>
      </c>
      <c r="J977" s="385">
        <v>7.2754932110807413</v>
      </c>
    </row>
    <row r="978" spans="1:10" x14ac:dyDescent="0.3">
      <c r="A978" s="383" t="s">
        <v>43</v>
      </c>
      <c r="B978" s="385">
        <v>7902.3747546000004</v>
      </c>
      <c r="C978" s="385">
        <v>7270.1401483</v>
      </c>
      <c r="D978" s="385">
        <v>8.6963193749138199</v>
      </c>
      <c r="E978" s="385">
        <v>7038.5439120000001</v>
      </c>
      <c r="F978" s="385">
        <v>6430.4028884999998</v>
      </c>
      <c r="G978" s="385">
        <v>9.457277157354893</v>
      </c>
      <c r="H978" s="385">
        <v>7529.4670014000003</v>
      </c>
      <c r="I978" s="385">
        <v>6897.4414844000003</v>
      </c>
      <c r="J978" s="385">
        <v>9.1631878056444229</v>
      </c>
    </row>
    <row r="979" spans="1:10" x14ac:dyDescent="0.3">
      <c r="A979" s="383" t="s">
        <v>44</v>
      </c>
      <c r="B979" s="385">
        <v>6.0291906499999999E-2</v>
      </c>
      <c r="C979" s="385">
        <v>1.5816572000000001E-2</v>
      </c>
      <c r="D979" s="385">
        <v>281.19452495774681</v>
      </c>
      <c r="E979" s="385">
        <v>1.0869524513</v>
      </c>
      <c r="F979" s="385">
        <v>2.4928096099000001</v>
      </c>
      <c r="G979" s="385">
        <v>-56.396491453528874</v>
      </c>
      <c r="H979" s="385">
        <v>0.50349173010000003</v>
      </c>
      <c r="I979" s="385">
        <v>1.1151747165000001</v>
      </c>
      <c r="J979" s="385">
        <v>-54.850865729791678</v>
      </c>
    </row>
    <row r="980" spans="1:10" s="388" customFormat="1" x14ac:dyDescent="0.3">
      <c r="A980" s="387" t="s">
        <v>45</v>
      </c>
      <c r="B980" s="386">
        <v>7902.4350464999998</v>
      </c>
      <c r="C980" s="386">
        <v>7270.1559649000001</v>
      </c>
      <c r="D980" s="386">
        <v>8.6969122072843454</v>
      </c>
      <c r="E980" s="386">
        <v>7039.6308644999999</v>
      </c>
      <c r="F980" s="386">
        <v>6432.8956981000001</v>
      </c>
      <c r="G980" s="386">
        <v>9.4317581828538444</v>
      </c>
      <c r="H980" s="386">
        <v>7529.9704932000004</v>
      </c>
      <c r="I980" s="386">
        <v>6898.5566590999997</v>
      </c>
      <c r="J980" s="386">
        <v>9.1528397214378554</v>
      </c>
    </row>
    <row r="981" spans="1:10" x14ac:dyDescent="0.3">
      <c r="A981" s="384" t="s">
        <v>117</v>
      </c>
      <c r="B981" s="385"/>
      <c r="C981" s="385"/>
      <c r="D981" s="385" t="s">
        <v>47</v>
      </c>
      <c r="E981" s="385"/>
      <c r="F981" s="385"/>
      <c r="G981" s="385" t="s">
        <v>47</v>
      </c>
      <c r="H981" s="385"/>
      <c r="I981" s="385"/>
      <c r="J981" s="385" t="s">
        <v>47</v>
      </c>
    </row>
    <row r="982" spans="1:10" x14ac:dyDescent="0.3">
      <c r="A982" s="461" t="s">
        <v>39</v>
      </c>
      <c r="B982" s="386"/>
      <c r="C982" s="386"/>
      <c r="D982" s="386" t="s">
        <v>47</v>
      </c>
      <c r="E982" s="386"/>
      <c r="F982" s="386"/>
      <c r="G982" s="386" t="s">
        <v>47</v>
      </c>
      <c r="H982" s="386"/>
      <c r="I982" s="386"/>
      <c r="J982" s="386" t="s">
        <v>47</v>
      </c>
    </row>
    <row r="983" spans="1:10" x14ac:dyDescent="0.3">
      <c r="A983" s="383" t="s">
        <v>40</v>
      </c>
      <c r="B983" s="385">
        <v>0.3905976679</v>
      </c>
      <c r="C983" s="385">
        <v>0.34808347989999999</v>
      </c>
      <c r="D983" s="385">
        <v>12.213790787259949</v>
      </c>
      <c r="E983" s="385">
        <v>0.25966414989999997</v>
      </c>
      <c r="F983" s="385">
        <v>0.22982651670000001</v>
      </c>
      <c r="G983" s="385">
        <v>12.982676511147751</v>
      </c>
      <c r="H983" s="385">
        <v>0.33439273629999999</v>
      </c>
      <c r="I983" s="385">
        <v>0.29860053240000001</v>
      </c>
      <c r="J983" s="385">
        <v>11.986651065997901</v>
      </c>
    </row>
    <row r="984" spans="1:10" x14ac:dyDescent="0.3">
      <c r="A984" s="383" t="s">
        <v>41</v>
      </c>
      <c r="B984" s="385">
        <v>18.294520548000001</v>
      </c>
      <c r="C984" s="385">
        <v>22.662707837999999</v>
      </c>
      <c r="D984" s="385">
        <v>-19.274780936263859</v>
      </c>
      <c r="E984" s="385">
        <v>23.289778714000001</v>
      </c>
      <c r="F984" s="385">
        <v>23.900932400999999</v>
      </c>
      <c r="G984" s="385">
        <v>-2.5570286411689458</v>
      </c>
      <c r="H984" s="385">
        <v>19.959606603000001</v>
      </c>
      <c r="I984" s="385">
        <v>23.080645161</v>
      </c>
      <c r="J984" s="385">
        <v>-13.52231939891222</v>
      </c>
    </row>
    <row r="985" spans="1:10" x14ac:dyDescent="0.3">
      <c r="A985" s="383" t="s">
        <v>42</v>
      </c>
      <c r="B985" s="385">
        <v>1048.4271381999999</v>
      </c>
      <c r="C985" s="385">
        <v>949.65941515999998</v>
      </c>
      <c r="D985" s="385">
        <v>10.400331051670708</v>
      </c>
      <c r="E985" s="385">
        <v>902.52309654999999</v>
      </c>
      <c r="F985" s="385">
        <v>794.44899887999998</v>
      </c>
      <c r="G985" s="385">
        <v>13.603654586054104</v>
      </c>
      <c r="H985" s="385">
        <v>991.67797624000002</v>
      </c>
      <c r="I985" s="385">
        <v>895.40944487000002</v>
      </c>
      <c r="J985" s="385">
        <v>10.751341961104366</v>
      </c>
    </row>
    <row r="986" spans="1:10" x14ac:dyDescent="0.3">
      <c r="A986" s="383" t="s">
        <v>43</v>
      </c>
      <c r="B986" s="385">
        <v>874.04102294999996</v>
      </c>
      <c r="C986" s="385">
        <v>822.24497300999997</v>
      </c>
      <c r="D986" s="385">
        <v>6.2993452851878962</v>
      </c>
      <c r="E986" s="385">
        <v>805.15185277</v>
      </c>
      <c r="F986" s="385">
        <v>726.09373091999998</v>
      </c>
      <c r="G986" s="385">
        <v>10.888142740170625</v>
      </c>
      <c r="H986" s="385">
        <v>847.24668173999999</v>
      </c>
      <c r="I986" s="385">
        <v>788.63767943000005</v>
      </c>
      <c r="J986" s="385">
        <v>7.4316766543998325</v>
      </c>
    </row>
    <row r="987" spans="1:10" x14ac:dyDescent="0.3">
      <c r="A987" s="383" t="s">
        <v>44</v>
      </c>
      <c r="B987" s="385">
        <v>24.196209716999999</v>
      </c>
      <c r="C987" s="385">
        <v>23.814007704000002</v>
      </c>
      <c r="D987" s="385">
        <v>1.6049462054041452</v>
      </c>
      <c r="E987" s="385">
        <v>17.212834585</v>
      </c>
      <c r="F987" s="385">
        <v>7.7553742624000002</v>
      </c>
      <c r="G987" s="385">
        <v>121.94718143329509</v>
      </c>
      <c r="H987" s="385">
        <v>21.480036252000001</v>
      </c>
      <c r="I987" s="385">
        <v>18.201108725000001</v>
      </c>
      <c r="J987" s="385">
        <v>18.014987858933296</v>
      </c>
    </row>
    <row r="988" spans="1:10" s="388" customFormat="1" x14ac:dyDescent="0.3">
      <c r="A988" s="387" t="s">
        <v>45</v>
      </c>
      <c r="B988" s="386">
        <v>898.23723267000003</v>
      </c>
      <c r="C988" s="386">
        <v>846.05898071000001</v>
      </c>
      <c r="D988" s="386">
        <v>6.1672121151899795</v>
      </c>
      <c r="E988" s="386">
        <v>822.36468735999995</v>
      </c>
      <c r="F988" s="386">
        <v>733.84910518000004</v>
      </c>
      <c r="G988" s="386">
        <v>12.061823276092799</v>
      </c>
      <c r="H988" s="386">
        <v>868.72671799</v>
      </c>
      <c r="I988" s="386">
        <v>806.83878816000004</v>
      </c>
      <c r="J988" s="386">
        <v>7.670420750486695</v>
      </c>
    </row>
    <row r="989" spans="1:10" x14ac:dyDescent="0.3">
      <c r="A989" s="461" t="s">
        <v>46</v>
      </c>
      <c r="B989" s="386"/>
      <c r="C989" s="386"/>
      <c r="D989" s="386" t="s">
        <v>47</v>
      </c>
      <c r="E989" s="386"/>
      <c r="F989" s="386"/>
      <c r="G989" s="386" t="s">
        <v>47</v>
      </c>
      <c r="H989" s="386"/>
      <c r="I989" s="386"/>
      <c r="J989" s="386" t="s">
        <v>47</v>
      </c>
    </row>
    <row r="990" spans="1:10" x14ac:dyDescent="0.3">
      <c r="A990" s="383" t="s">
        <v>40</v>
      </c>
      <c r="B990" s="385">
        <v>0.46314211979999997</v>
      </c>
      <c r="C990" s="385">
        <v>0.39792205780000001</v>
      </c>
      <c r="D990" s="385">
        <v>16.390160012888821</v>
      </c>
      <c r="E990" s="385">
        <v>0.1976555586</v>
      </c>
      <c r="F990" s="385">
        <v>0.16911851189999999</v>
      </c>
      <c r="G990" s="385">
        <v>16.873993496864493</v>
      </c>
      <c r="H990" s="385">
        <v>0.34245932639999999</v>
      </c>
      <c r="I990" s="385">
        <v>0.2951613414</v>
      </c>
      <c r="J990" s="385">
        <v>16.024451161408095</v>
      </c>
    </row>
    <row r="991" spans="1:10" x14ac:dyDescent="0.3">
      <c r="A991" s="383" t="s">
        <v>41</v>
      </c>
      <c r="B991" s="385">
        <v>11.263561923999999</v>
      </c>
      <c r="C991" s="385">
        <v>10.911430280999999</v>
      </c>
      <c r="D991" s="385">
        <v>3.2271813495721391</v>
      </c>
      <c r="E991" s="385">
        <v>68.930935251999998</v>
      </c>
      <c r="F991" s="385">
        <v>63.090311987</v>
      </c>
      <c r="G991" s="385">
        <v>9.2575596491002887</v>
      </c>
      <c r="H991" s="385">
        <v>26.393355982999999</v>
      </c>
      <c r="I991" s="385">
        <v>24.848684210999998</v>
      </c>
      <c r="J991" s="385">
        <v>6.2163121350152117</v>
      </c>
    </row>
    <row r="992" spans="1:10" x14ac:dyDescent="0.3">
      <c r="A992" s="383" t="s">
        <v>42</v>
      </c>
      <c r="B992" s="385">
        <v>1267.5869588</v>
      </c>
      <c r="C992" s="385">
        <v>1035.8968090999999</v>
      </c>
      <c r="D992" s="385">
        <v>22.366141845855815</v>
      </c>
      <c r="E992" s="385">
        <v>664.53601894999997</v>
      </c>
      <c r="F992" s="385">
        <v>551.39746864000006</v>
      </c>
      <c r="G992" s="385">
        <v>20.51851100968085</v>
      </c>
      <c r="H992" s="385">
        <v>854.83213161000003</v>
      </c>
      <c r="I992" s="385">
        <v>707.32150842999999</v>
      </c>
      <c r="J992" s="385">
        <v>20.854819402766456</v>
      </c>
    </row>
    <row r="993" spans="1:10" x14ac:dyDescent="0.3">
      <c r="A993" s="383" t="s">
        <v>43</v>
      </c>
      <c r="B993" s="385">
        <v>1231.3538352999999</v>
      </c>
      <c r="C993" s="385">
        <v>1015.5386590000001</v>
      </c>
      <c r="D993" s="385">
        <v>21.251300911824742</v>
      </c>
      <c r="E993" s="385">
        <v>563.49353559999997</v>
      </c>
      <c r="F993" s="385">
        <v>492.57476367999999</v>
      </c>
      <c r="G993" s="385">
        <v>14.397565029554006</v>
      </c>
      <c r="H993" s="385">
        <v>774.24060591</v>
      </c>
      <c r="I993" s="385">
        <v>660.87766198999998</v>
      </c>
      <c r="J993" s="385">
        <v>17.153393198167333</v>
      </c>
    </row>
    <row r="994" spans="1:10" x14ac:dyDescent="0.3">
      <c r="A994" s="383" t="s">
        <v>44</v>
      </c>
      <c r="B994" s="385">
        <v>0.4459831575</v>
      </c>
      <c r="C994" s="385">
        <v>0.14077551690000001</v>
      </c>
      <c r="D994" s="385">
        <v>216.80448938916311</v>
      </c>
      <c r="E994" s="385">
        <v>1.3989605E-3</v>
      </c>
      <c r="F994" s="385">
        <v>1.05213159E-2</v>
      </c>
      <c r="G994" s="385">
        <v>-86.703559580413312</v>
      </c>
      <c r="H994" s="385">
        <v>0.14169000200000001</v>
      </c>
      <c r="I994" s="385">
        <v>5.2440384800000003E-2</v>
      </c>
      <c r="J994" s="385">
        <v>170.19252917457615</v>
      </c>
    </row>
    <row r="995" spans="1:10" s="388" customFormat="1" x14ac:dyDescent="0.3">
      <c r="A995" s="387" t="s">
        <v>45</v>
      </c>
      <c r="B995" s="386">
        <v>1231.7998184</v>
      </c>
      <c r="C995" s="386">
        <v>1015.6794345</v>
      </c>
      <c r="D995" s="386">
        <v>21.278405032035728</v>
      </c>
      <c r="E995" s="386">
        <v>563.49493456000005</v>
      </c>
      <c r="F995" s="386">
        <v>492.58528498999999</v>
      </c>
      <c r="G995" s="386">
        <v>14.39540557356267</v>
      </c>
      <c r="H995" s="386">
        <v>774.38229591000004</v>
      </c>
      <c r="I995" s="386">
        <v>660.93010236999999</v>
      </c>
      <c r="J995" s="386">
        <v>17.165535830971667</v>
      </c>
    </row>
    <row r="996" spans="1:10" x14ac:dyDescent="0.3">
      <c r="A996" s="384" t="s">
        <v>118</v>
      </c>
      <c r="B996" s="385"/>
      <c r="C996" s="385"/>
      <c r="D996" s="385" t="s">
        <v>47</v>
      </c>
      <c r="E996" s="385"/>
      <c r="F996" s="385"/>
      <c r="G996" s="385" t="s">
        <v>47</v>
      </c>
      <c r="H996" s="385"/>
      <c r="I996" s="385"/>
      <c r="J996" s="385" t="s">
        <v>47</v>
      </c>
    </row>
    <row r="997" spans="1:10" x14ac:dyDescent="0.3">
      <c r="A997" s="461" t="s">
        <v>39</v>
      </c>
      <c r="B997" s="386"/>
      <c r="C997" s="386"/>
      <c r="D997" s="386" t="s">
        <v>47</v>
      </c>
      <c r="E997" s="386"/>
      <c r="F997" s="386"/>
      <c r="G997" s="386" t="s">
        <v>47</v>
      </c>
      <c r="H997" s="386"/>
      <c r="I997" s="386"/>
      <c r="J997" s="386" t="s">
        <v>47</v>
      </c>
    </row>
    <row r="998" spans="1:10" x14ac:dyDescent="0.3">
      <c r="A998" s="383" t="s">
        <v>40</v>
      </c>
      <c r="B998" s="385">
        <v>1.9745823874999999</v>
      </c>
      <c r="C998" s="385">
        <v>1.964297078</v>
      </c>
      <c r="D998" s="385">
        <v>0.52361272717833529</v>
      </c>
      <c r="E998" s="385">
        <v>3.8953307222000002</v>
      </c>
      <c r="F998" s="385">
        <v>3.9943154981000002</v>
      </c>
      <c r="G998" s="385">
        <v>-2.4781411470146675</v>
      </c>
      <c r="H998" s="385">
        <v>2.7796189724999998</v>
      </c>
      <c r="I998" s="385">
        <v>2.8206751267999999</v>
      </c>
      <c r="J998" s="385">
        <v>-1.4555435296292885</v>
      </c>
    </row>
    <row r="999" spans="1:10" x14ac:dyDescent="0.3">
      <c r="A999" s="383" t="s">
        <v>41</v>
      </c>
      <c r="B999" s="385">
        <v>5.6870607689000003</v>
      </c>
      <c r="C999" s="385">
        <v>5.7651404787000002</v>
      </c>
      <c r="D999" s="385">
        <v>-1.3543418428132781</v>
      </c>
      <c r="E999" s="385">
        <v>4.9817033326000004</v>
      </c>
      <c r="F999" s="385">
        <v>5.0525320445000004</v>
      </c>
      <c r="G999" s="385">
        <v>-1.401845872053431</v>
      </c>
      <c r="H999" s="385">
        <v>5.2727621646999996</v>
      </c>
      <c r="I999" s="385">
        <v>5.3392221711000003</v>
      </c>
      <c r="J999" s="385">
        <v>-1.244750719678489</v>
      </c>
    </row>
    <row r="1000" spans="1:10" x14ac:dyDescent="0.3">
      <c r="A1000" s="383" t="s">
        <v>42</v>
      </c>
      <c r="B1000" s="385">
        <v>641.64941648000001</v>
      </c>
      <c r="C1000" s="385">
        <v>628.39562839999996</v>
      </c>
      <c r="D1000" s="385">
        <v>2.1091470852122818</v>
      </c>
      <c r="E1000" s="385">
        <v>648.02781877999996</v>
      </c>
      <c r="F1000" s="385">
        <v>639.76049130000001</v>
      </c>
      <c r="G1000" s="385">
        <v>1.2922535218141906</v>
      </c>
      <c r="H1000" s="385">
        <v>645.18902968999998</v>
      </c>
      <c r="I1000" s="385">
        <v>634.82355094000002</v>
      </c>
      <c r="J1000" s="385">
        <v>1.632812572036979</v>
      </c>
    </row>
    <row r="1001" spans="1:10" x14ac:dyDescent="0.3">
      <c r="A1001" s="383" t="s">
        <v>43</v>
      </c>
      <c r="B1001" s="385">
        <v>505.17008922999997</v>
      </c>
      <c r="C1001" s="385">
        <v>494.34868130000001</v>
      </c>
      <c r="D1001" s="385">
        <v>2.1890233228786249</v>
      </c>
      <c r="E1001" s="385">
        <v>580.79974057000004</v>
      </c>
      <c r="F1001" s="385">
        <v>582.48433242999999</v>
      </c>
      <c r="G1001" s="385">
        <v>-0.28920809817702953</v>
      </c>
      <c r="H1001" s="385">
        <v>547.13980208999999</v>
      </c>
      <c r="I1001" s="385">
        <v>544.19786503</v>
      </c>
      <c r="J1001" s="385">
        <v>0.54060062507554907</v>
      </c>
    </row>
    <row r="1002" spans="1:10" x14ac:dyDescent="0.3">
      <c r="A1002" s="383" t="s">
        <v>44</v>
      </c>
      <c r="B1002" s="385">
        <v>87.590439048999997</v>
      </c>
      <c r="C1002" s="385">
        <v>83.610458277999996</v>
      </c>
      <c r="D1002" s="385">
        <v>4.7601470593149786</v>
      </c>
      <c r="E1002" s="385">
        <v>47.945082126999999</v>
      </c>
      <c r="F1002" s="385">
        <v>34.211870658999999</v>
      </c>
      <c r="G1002" s="385">
        <v>40.141656107855226</v>
      </c>
      <c r="H1002" s="385">
        <v>65.589752590000003</v>
      </c>
      <c r="I1002" s="385">
        <v>55.670807994</v>
      </c>
      <c r="J1002" s="385">
        <v>17.817137838324591</v>
      </c>
    </row>
    <row r="1003" spans="1:10" s="388" customFormat="1" x14ac:dyDescent="0.3">
      <c r="A1003" s="387" t="s">
        <v>45</v>
      </c>
      <c r="B1003" s="386">
        <v>592.76052828000002</v>
      </c>
      <c r="C1003" s="386">
        <v>577.95913958000006</v>
      </c>
      <c r="D1003" s="386">
        <v>2.5609749351409361</v>
      </c>
      <c r="E1003" s="386">
        <v>628.74482269999999</v>
      </c>
      <c r="F1003" s="386">
        <v>616.69620309000004</v>
      </c>
      <c r="G1003" s="386">
        <v>1.9537366290937941</v>
      </c>
      <c r="H1003" s="386">
        <v>612.72955467999998</v>
      </c>
      <c r="I1003" s="386">
        <v>599.86867301999996</v>
      </c>
      <c r="J1003" s="386">
        <v>2.1439495406974318</v>
      </c>
    </row>
    <row r="1004" spans="1:10" s="388" customFormat="1" x14ac:dyDescent="0.3">
      <c r="A1004" s="393"/>
      <c r="B1004" s="394"/>
      <c r="C1004" s="394"/>
      <c r="D1004" s="394"/>
      <c r="E1004" s="394"/>
      <c r="F1004" s="394"/>
      <c r="G1004" s="394"/>
      <c r="H1004" s="394"/>
      <c r="I1004" s="394"/>
      <c r="J1004" s="394"/>
    </row>
    <row r="1005" spans="1:10" s="388" customFormat="1" x14ac:dyDescent="0.3">
      <c r="A1005" s="389"/>
      <c r="B1005" s="390"/>
      <c r="C1005" s="390"/>
      <c r="D1005" s="390"/>
      <c r="E1005" s="390"/>
      <c r="F1005" s="390"/>
      <c r="G1005" s="390"/>
      <c r="H1005" s="390"/>
      <c r="I1005" s="390"/>
      <c r="J1005" s="390"/>
    </row>
    <row r="1006" spans="1:10" x14ac:dyDescent="0.3">
      <c r="A1006" s="461" t="s">
        <v>46</v>
      </c>
      <c r="B1006" s="386"/>
      <c r="C1006" s="386"/>
      <c r="D1006" s="386" t="s">
        <v>47</v>
      </c>
      <c r="E1006" s="386"/>
      <c r="F1006" s="386"/>
      <c r="G1006" s="386" t="s">
        <v>47</v>
      </c>
      <c r="H1006" s="386"/>
      <c r="I1006" s="386"/>
      <c r="J1006" s="386" t="s">
        <v>47</v>
      </c>
    </row>
    <row r="1007" spans="1:10" ht="15.75" customHeight="1" x14ac:dyDescent="0.3">
      <c r="A1007" s="383" t="s">
        <v>40</v>
      </c>
      <c r="B1007" s="385">
        <v>0.19508206880000001</v>
      </c>
      <c r="C1007" s="385">
        <v>0.23285533899999999</v>
      </c>
      <c r="D1007" s="385">
        <v>-16.221775443164731</v>
      </c>
      <c r="E1007" s="385">
        <v>0.18396636760000001</v>
      </c>
      <c r="F1007" s="385">
        <v>0.2383846392</v>
      </c>
      <c r="G1007" s="385">
        <v>-22.827927077274524</v>
      </c>
      <c r="H1007" s="385">
        <v>0.19062058079999999</v>
      </c>
      <c r="I1007" s="385">
        <v>0.2349666078</v>
      </c>
      <c r="J1007" s="385">
        <v>-18.873331583246365</v>
      </c>
    </row>
    <row r="1008" spans="1:10" x14ac:dyDescent="0.3">
      <c r="A1008" s="383" t="s">
        <v>41</v>
      </c>
      <c r="B1008" s="385">
        <v>6.2371020856000001</v>
      </c>
      <c r="C1008" s="385">
        <v>3.0266544118000001</v>
      </c>
      <c r="D1008" s="385">
        <v>106.07248919081896</v>
      </c>
      <c r="E1008" s="385">
        <v>7.609375</v>
      </c>
      <c r="F1008" s="385">
        <v>3.2518089725000001</v>
      </c>
      <c r="G1008" s="385">
        <v>134.00436693394971</v>
      </c>
      <c r="H1008" s="385">
        <v>6.7686617350000002</v>
      </c>
      <c r="I1008" s="385">
        <v>3.1141090500000002</v>
      </c>
      <c r="J1008" s="385">
        <v>117.35467918183531</v>
      </c>
    </row>
    <row r="1009" spans="1:10" x14ac:dyDescent="0.3">
      <c r="A1009" s="383" t="s">
        <v>42</v>
      </c>
      <c r="B1009" s="385">
        <v>438.18567230000002</v>
      </c>
      <c r="C1009" s="385">
        <v>402.31887337000001</v>
      </c>
      <c r="D1009" s="385">
        <v>8.915017739427423</v>
      </c>
      <c r="E1009" s="385">
        <v>574.35434406000002</v>
      </c>
      <c r="F1009" s="385">
        <v>413.79049844000002</v>
      </c>
      <c r="G1009" s="385">
        <v>38.803173641088783</v>
      </c>
      <c r="H1009" s="385">
        <v>497.48296870000001</v>
      </c>
      <c r="I1009" s="385">
        <v>406.97171479999997</v>
      </c>
      <c r="J1009" s="385">
        <v>22.240182943544461</v>
      </c>
    </row>
    <row r="1010" spans="1:10" x14ac:dyDescent="0.3">
      <c r="A1010" s="383" t="s">
        <v>43</v>
      </c>
      <c r="B1010" s="385">
        <v>427.57226857000001</v>
      </c>
      <c r="C1010" s="385">
        <v>383.47502278000002</v>
      </c>
      <c r="D1010" s="385">
        <v>11.499378882702004</v>
      </c>
      <c r="E1010" s="385">
        <v>568.73254847999999</v>
      </c>
      <c r="F1010" s="385">
        <v>385.60387628000001</v>
      </c>
      <c r="G1010" s="385">
        <v>47.491398158825568</v>
      </c>
      <c r="H1010" s="385">
        <v>489.04325782000001</v>
      </c>
      <c r="I1010" s="385">
        <v>384.33847652999998</v>
      </c>
      <c r="J1010" s="385">
        <v>27.24285693051791</v>
      </c>
    </row>
    <row r="1011" spans="1:10" x14ac:dyDescent="0.3">
      <c r="A1011" s="383" t="s">
        <v>44</v>
      </c>
      <c r="B1011" s="385">
        <v>2.4768655402999999</v>
      </c>
      <c r="C1011" s="385">
        <v>3.3536289097999998</v>
      </c>
      <c r="D1011" s="385">
        <v>-26.143720521310964</v>
      </c>
      <c r="E1011" s="385">
        <v>1.2851905088</v>
      </c>
      <c r="F1011" s="385">
        <v>10.364931019</v>
      </c>
      <c r="G1011" s="385">
        <v>-87.600587920516688</v>
      </c>
      <c r="H1011" s="385">
        <v>1.9579274713999999</v>
      </c>
      <c r="I1011" s="385">
        <v>6.1973826714999998</v>
      </c>
      <c r="J1011" s="385">
        <v>-68.407187756793661</v>
      </c>
    </row>
    <row r="1012" spans="1:10" s="388" customFormat="1" x14ac:dyDescent="0.3">
      <c r="A1012" s="387" t="s">
        <v>45</v>
      </c>
      <c r="B1012" s="386">
        <v>430.04913411000001</v>
      </c>
      <c r="C1012" s="386">
        <v>386.82865169000002</v>
      </c>
      <c r="D1012" s="386">
        <v>11.173030289037733</v>
      </c>
      <c r="E1012" s="386">
        <v>570.01773899</v>
      </c>
      <c r="F1012" s="386">
        <v>395.96880729999998</v>
      </c>
      <c r="G1012" s="386">
        <v>43.955212754456795</v>
      </c>
      <c r="H1012" s="386">
        <v>491.00118529999997</v>
      </c>
      <c r="I1012" s="386">
        <v>390.53585921000001</v>
      </c>
      <c r="J1012" s="386">
        <v>25.724993933521855</v>
      </c>
    </row>
    <row r="1013" spans="1:10" x14ac:dyDescent="0.3">
      <c r="A1013" s="384" t="s">
        <v>119</v>
      </c>
      <c r="B1013" s="385"/>
      <c r="C1013" s="385"/>
      <c r="D1013" s="385" t="s">
        <v>47</v>
      </c>
      <c r="E1013" s="385"/>
      <c r="F1013" s="385"/>
      <c r="G1013" s="385" t="s">
        <v>47</v>
      </c>
      <c r="H1013" s="385"/>
      <c r="I1013" s="385"/>
      <c r="J1013" s="385" t="s">
        <v>47</v>
      </c>
    </row>
    <row r="1014" spans="1:10" x14ac:dyDescent="0.3">
      <c r="A1014" s="461" t="s">
        <v>39</v>
      </c>
      <c r="B1014" s="386"/>
      <c r="C1014" s="386"/>
      <c r="D1014" s="386" t="s">
        <v>47</v>
      </c>
      <c r="E1014" s="386"/>
      <c r="F1014" s="386"/>
      <c r="G1014" s="386" t="s">
        <v>47</v>
      </c>
      <c r="H1014" s="386"/>
      <c r="I1014" s="386"/>
      <c r="J1014" s="386" t="s">
        <v>47</v>
      </c>
    </row>
    <row r="1015" spans="1:10" x14ac:dyDescent="0.3">
      <c r="A1015" s="383" t="s">
        <v>40</v>
      </c>
      <c r="B1015" s="385">
        <v>12.037429785</v>
      </c>
      <c r="C1015" s="385">
        <v>12.208635159</v>
      </c>
      <c r="D1015" s="385">
        <v>-1.4023301685265777</v>
      </c>
      <c r="E1015" s="385">
        <v>13.197401757</v>
      </c>
      <c r="F1015" s="385">
        <v>12.631320112999999</v>
      </c>
      <c r="G1015" s="385">
        <v>4.4815715137913159</v>
      </c>
      <c r="H1015" s="385">
        <v>12.546002461</v>
      </c>
      <c r="I1015" s="385">
        <v>12.392376625000001</v>
      </c>
      <c r="J1015" s="385">
        <v>1.2396801731322515</v>
      </c>
    </row>
    <row r="1016" spans="1:10" x14ac:dyDescent="0.3">
      <c r="A1016" s="383" t="s">
        <v>41</v>
      </c>
      <c r="B1016" s="385">
        <v>3.7758859264</v>
      </c>
      <c r="C1016" s="385">
        <v>3.7647727842999998</v>
      </c>
      <c r="D1016" s="385">
        <v>0.29518759130284788</v>
      </c>
      <c r="E1016" s="385">
        <v>2.1499852144</v>
      </c>
      <c r="F1016" s="385">
        <v>2.1932130972000001</v>
      </c>
      <c r="G1016" s="385">
        <v>-1.9709841626966207</v>
      </c>
      <c r="H1016" s="385">
        <v>3.0260217302000001</v>
      </c>
      <c r="I1016" s="385">
        <v>3.0594536789000002</v>
      </c>
      <c r="J1016" s="385">
        <v>-1.0927424373367245</v>
      </c>
    </row>
    <row r="1017" spans="1:10" x14ac:dyDescent="0.3">
      <c r="A1017" s="383" t="s">
        <v>42</v>
      </c>
      <c r="B1017" s="385">
        <v>1667.0353963</v>
      </c>
      <c r="C1017" s="385">
        <v>1516.4107398000001</v>
      </c>
      <c r="D1017" s="385">
        <v>9.9329721523777827</v>
      </c>
      <c r="E1017" s="385">
        <v>1836.2912656999999</v>
      </c>
      <c r="F1017" s="385">
        <v>2574.6171641000001</v>
      </c>
      <c r="G1017" s="385">
        <v>-28.677113968440981</v>
      </c>
      <c r="H1017" s="385">
        <v>1722.4974268000001</v>
      </c>
      <c r="I1017" s="385">
        <v>1856.8676161999999</v>
      </c>
      <c r="J1017" s="385">
        <v>-7.2363903720278451</v>
      </c>
    </row>
    <row r="1018" spans="1:10" x14ac:dyDescent="0.3">
      <c r="A1018" s="383" t="s">
        <v>43</v>
      </c>
      <c r="B1018" s="385">
        <v>757.73762092000004</v>
      </c>
      <c r="C1018" s="385">
        <v>714.30147094999995</v>
      </c>
      <c r="D1018" s="385">
        <v>6.0809268546278217</v>
      </c>
      <c r="E1018" s="385">
        <v>1500.5230446999999</v>
      </c>
      <c r="F1018" s="385">
        <v>2145.9749965000001</v>
      </c>
      <c r="G1018" s="385">
        <v>-30.077328619984232</v>
      </c>
      <c r="H1018" s="385">
        <v>1001.1347213</v>
      </c>
      <c r="I1018" s="385">
        <v>1174.9139614999999</v>
      </c>
      <c r="J1018" s="385">
        <v>-14.790805615939551</v>
      </c>
    </row>
    <row r="1019" spans="1:10" x14ac:dyDescent="0.3">
      <c r="A1019" s="383" t="s">
        <v>44</v>
      </c>
      <c r="B1019" s="385">
        <v>413.62343444999999</v>
      </c>
      <c r="C1019" s="385">
        <v>367.16788294999998</v>
      </c>
      <c r="D1019" s="385">
        <v>12.652400620325022</v>
      </c>
      <c r="E1019" s="385">
        <v>110.82912258</v>
      </c>
      <c r="F1019" s="385">
        <v>96.637972277000003</v>
      </c>
      <c r="G1019" s="385">
        <v>14.684859345271594</v>
      </c>
      <c r="H1019" s="385">
        <v>314.40331629999997</v>
      </c>
      <c r="I1019" s="385">
        <v>280.13026321000001</v>
      </c>
      <c r="J1019" s="385">
        <v>12.234684213432212</v>
      </c>
    </row>
    <row r="1020" spans="1:10" s="388" customFormat="1" x14ac:dyDescent="0.3">
      <c r="A1020" s="387" t="s">
        <v>45</v>
      </c>
      <c r="B1020" s="386">
        <v>1171.3610553999999</v>
      </c>
      <c r="C1020" s="386">
        <v>1081.4693539</v>
      </c>
      <c r="D1020" s="386">
        <v>8.3119971153904793</v>
      </c>
      <c r="E1020" s="386">
        <v>1611.3521673</v>
      </c>
      <c r="F1020" s="386">
        <v>2242.6129688000001</v>
      </c>
      <c r="G1020" s="386">
        <v>-28.148450503154876</v>
      </c>
      <c r="H1020" s="386">
        <v>1315.5380376000001</v>
      </c>
      <c r="I1020" s="386">
        <v>1455.0442247000001</v>
      </c>
      <c r="J1020" s="386">
        <v>-9.5877626763381194</v>
      </c>
    </row>
    <row r="1021" spans="1:10" x14ac:dyDescent="0.3">
      <c r="A1021" s="461" t="s">
        <v>46</v>
      </c>
      <c r="B1021" s="386"/>
      <c r="C1021" s="386"/>
      <c r="D1021" s="386" t="s">
        <v>47</v>
      </c>
      <c r="E1021" s="386"/>
      <c r="F1021" s="386"/>
      <c r="G1021" s="386" t="s">
        <v>47</v>
      </c>
      <c r="H1021" s="386"/>
      <c r="I1021" s="386"/>
      <c r="J1021" s="386" t="s">
        <v>47</v>
      </c>
    </row>
    <row r="1022" spans="1:10" x14ac:dyDescent="0.3">
      <c r="A1022" s="383" t="s">
        <v>40</v>
      </c>
      <c r="B1022" s="385">
        <v>2.9607315577</v>
      </c>
      <c r="C1022" s="385">
        <v>2.7439688011999999</v>
      </c>
      <c r="D1022" s="385">
        <v>7.8996071823121516</v>
      </c>
      <c r="E1022" s="385">
        <v>2.7607164966000002</v>
      </c>
      <c r="F1022" s="385">
        <v>2.1803508931</v>
      </c>
      <c r="G1022" s="385">
        <v>26.617990954421209</v>
      </c>
      <c r="H1022" s="385">
        <v>2.8718283684000001</v>
      </c>
      <c r="I1022" s="385">
        <v>2.4946273964999999</v>
      </c>
      <c r="J1022" s="385">
        <v>15.120533528542946</v>
      </c>
    </row>
    <row r="1023" spans="1:10" x14ac:dyDescent="0.3">
      <c r="A1023" s="383" t="s">
        <v>41</v>
      </c>
      <c r="B1023" s="385">
        <v>3.6610000711000001</v>
      </c>
      <c r="C1023" s="385">
        <v>3.294345769</v>
      </c>
      <c r="D1023" s="385">
        <v>11.129806274442711</v>
      </c>
      <c r="E1023" s="385">
        <v>4.2972638001999997</v>
      </c>
      <c r="F1023" s="385">
        <v>3.6767058823999998</v>
      </c>
      <c r="G1023" s="385">
        <v>16.878095165853345</v>
      </c>
      <c r="H1023" s="385">
        <v>3.9328662212999999</v>
      </c>
      <c r="I1023" s="385">
        <v>3.4462674707000001</v>
      </c>
      <c r="J1023" s="385">
        <v>14.119587488116903</v>
      </c>
    </row>
    <row r="1024" spans="1:10" x14ac:dyDescent="0.3">
      <c r="A1024" s="383" t="s">
        <v>42</v>
      </c>
      <c r="B1024" s="385">
        <v>834.24808431999998</v>
      </c>
      <c r="C1024" s="385">
        <v>816.81007346000001</v>
      </c>
      <c r="D1024" s="385">
        <v>2.1348917485961794</v>
      </c>
      <c r="E1024" s="385">
        <v>864.56802790999996</v>
      </c>
      <c r="F1024" s="385">
        <v>590.04450114999997</v>
      </c>
      <c r="G1024" s="385">
        <v>46.525902067547811</v>
      </c>
      <c r="H1024" s="385">
        <v>848.40371426000002</v>
      </c>
      <c r="I1024" s="385">
        <v>720.68553577</v>
      </c>
      <c r="J1024" s="385">
        <v>17.721762426318488</v>
      </c>
    </row>
    <row r="1025" spans="1:10" x14ac:dyDescent="0.3">
      <c r="A1025" s="383" t="s">
        <v>43</v>
      </c>
      <c r="B1025" s="385">
        <v>810.05984049000006</v>
      </c>
      <c r="C1025" s="385">
        <v>794.52611856999999</v>
      </c>
      <c r="D1025" s="385">
        <v>1.955092671837888</v>
      </c>
      <c r="E1025" s="385">
        <v>773.65981208999995</v>
      </c>
      <c r="F1025" s="385">
        <v>554.96418980999999</v>
      </c>
      <c r="G1025" s="385">
        <v>39.407159289840578</v>
      </c>
      <c r="H1025" s="385">
        <v>793.06556968999996</v>
      </c>
      <c r="I1025" s="385">
        <v>692.97728372999995</v>
      </c>
      <c r="J1025" s="385">
        <v>14.443227550153971</v>
      </c>
    </row>
    <row r="1026" spans="1:10" x14ac:dyDescent="0.3">
      <c r="A1026" s="383" t="s">
        <v>44</v>
      </c>
      <c r="B1026" s="385">
        <v>1.6093720614</v>
      </c>
      <c r="C1026" s="385">
        <v>1.0300115365</v>
      </c>
      <c r="D1026" s="385">
        <v>56.247964645976566</v>
      </c>
      <c r="E1026" s="385">
        <v>12.952825576</v>
      </c>
      <c r="F1026" s="385">
        <v>9.4381006016000004</v>
      </c>
      <c r="G1026" s="385">
        <v>37.239748999964718</v>
      </c>
      <c r="H1026" s="385">
        <v>6.9053492708000004</v>
      </c>
      <c r="I1026" s="385">
        <v>4.5941490111999999</v>
      </c>
      <c r="J1026" s="385">
        <v>50.307472699852873</v>
      </c>
    </row>
    <row r="1027" spans="1:10" s="388" customFormat="1" x14ac:dyDescent="0.3">
      <c r="A1027" s="387" t="s">
        <v>45</v>
      </c>
      <c r="B1027" s="386">
        <v>811.66921255</v>
      </c>
      <c r="C1027" s="386">
        <v>795.55613010000002</v>
      </c>
      <c r="D1027" s="386">
        <v>2.0253859960798204</v>
      </c>
      <c r="E1027" s="386">
        <v>786.61263766000002</v>
      </c>
      <c r="F1027" s="386">
        <v>564.40229040999998</v>
      </c>
      <c r="G1027" s="386">
        <v>39.370915218749246</v>
      </c>
      <c r="H1027" s="386">
        <v>799.97091895999995</v>
      </c>
      <c r="I1027" s="386">
        <v>697.57143273999998</v>
      </c>
      <c r="J1027" s="386">
        <v>14.67942656679384</v>
      </c>
    </row>
    <row r="1028" spans="1:10" x14ac:dyDescent="0.3">
      <c r="A1028" s="384" t="s">
        <v>120</v>
      </c>
      <c r="B1028" s="385"/>
      <c r="C1028" s="385"/>
      <c r="D1028" s="385" t="s">
        <v>47</v>
      </c>
      <c r="E1028" s="385"/>
      <c r="F1028" s="385"/>
      <c r="G1028" s="385" t="s">
        <v>47</v>
      </c>
      <c r="H1028" s="385"/>
      <c r="I1028" s="385"/>
      <c r="J1028" s="385" t="s">
        <v>47</v>
      </c>
    </row>
    <row r="1029" spans="1:10" x14ac:dyDescent="0.3">
      <c r="A1029" s="461" t="s">
        <v>39</v>
      </c>
      <c r="B1029" s="386"/>
      <c r="C1029" s="386"/>
      <c r="D1029" s="386" t="s">
        <v>47</v>
      </c>
      <c r="E1029" s="386"/>
      <c r="F1029" s="386"/>
      <c r="G1029" s="386" t="s">
        <v>47</v>
      </c>
      <c r="H1029" s="386"/>
      <c r="I1029" s="386"/>
      <c r="J1029" s="386" t="s">
        <v>47</v>
      </c>
    </row>
    <row r="1030" spans="1:10" x14ac:dyDescent="0.3">
      <c r="A1030" s="383" t="s">
        <v>40</v>
      </c>
      <c r="B1030" s="385">
        <v>1.0197016968999999</v>
      </c>
      <c r="C1030" s="385">
        <v>1.0471481718</v>
      </c>
      <c r="D1030" s="385">
        <v>-2.6210688839594543</v>
      </c>
      <c r="E1030" s="385">
        <v>0.84172167840000001</v>
      </c>
      <c r="F1030" s="385">
        <v>1.0532728267</v>
      </c>
      <c r="G1030" s="385">
        <v>-20.085123525194238</v>
      </c>
      <c r="H1030" s="385">
        <v>0.94169963249999999</v>
      </c>
      <c r="I1030" s="385">
        <v>1.0497924285</v>
      </c>
      <c r="J1030" s="385">
        <v>-10.296587502964638</v>
      </c>
    </row>
    <row r="1031" spans="1:10" x14ac:dyDescent="0.3">
      <c r="A1031" s="383" t="s">
        <v>41</v>
      </c>
      <c r="B1031" s="385">
        <v>1.1330928041999999</v>
      </c>
      <c r="C1031" s="385">
        <v>1.1235604137999999</v>
      </c>
      <c r="D1031" s="385">
        <v>0.84840924287821196</v>
      </c>
      <c r="E1031" s="385">
        <v>1.1462807344999999</v>
      </c>
      <c r="F1031" s="385">
        <v>1.1666258270000001</v>
      </c>
      <c r="G1031" s="385">
        <v>-1.7439261183097576</v>
      </c>
      <c r="H1031" s="385">
        <v>1.1382589612</v>
      </c>
      <c r="I1031" s="385">
        <v>1.1426553671999999</v>
      </c>
      <c r="J1031" s="385">
        <v>-0.38475345464600297</v>
      </c>
    </row>
    <row r="1032" spans="1:10" x14ac:dyDescent="0.3">
      <c r="A1032" s="383" t="s">
        <v>42</v>
      </c>
      <c r="B1032" s="385">
        <v>11967.440586000001</v>
      </c>
      <c r="C1032" s="385">
        <v>11225.635962</v>
      </c>
      <c r="D1032" s="385">
        <v>6.6081300561597445</v>
      </c>
      <c r="E1032" s="385">
        <v>10770.535107</v>
      </c>
      <c r="F1032" s="385">
        <v>12313.002762</v>
      </c>
      <c r="G1032" s="385">
        <v>-12.527144554538028</v>
      </c>
      <c r="H1032" s="385">
        <v>11495.268040999999</v>
      </c>
      <c r="I1032" s="385">
        <v>11717.882167</v>
      </c>
      <c r="J1032" s="385">
        <v>-1.8997812303227279</v>
      </c>
    </row>
    <row r="1033" spans="1:10" x14ac:dyDescent="0.3">
      <c r="A1033" s="383" t="s">
        <v>43</v>
      </c>
      <c r="B1033" s="385">
        <v>5631.9261206000001</v>
      </c>
      <c r="C1033" s="385">
        <v>5649.0996281999996</v>
      </c>
      <c r="D1033" s="385">
        <v>-0.30400433219960332</v>
      </c>
      <c r="E1033" s="385">
        <v>9120.3805023000004</v>
      </c>
      <c r="F1033" s="385">
        <v>10298.719273000001</v>
      </c>
      <c r="G1033" s="385">
        <v>-11.441604916732063</v>
      </c>
      <c r="H1033" s="385">
        <v>7008.1019440999999</v>
      </c>
      <c r="I1033" s="385">
        <v>7753.9621489000001</v>
      </c>
      <c r="J1033" s="385">
        <v>-9.6190849333177333</v>
      </c>
    </row>
    <row r="1034" spans="1:10" x14ac:dyDescent="0.3">
      <c r="A1034" s="383" t="s">
        <v>44</v>
      </c>
      <c r="B1034" s="385">
        <v>2514.7879674999999</v>
      </c>
      <c r="C1034" s="385">
        <v>2393.9393190000001</v>
      </c>
      <c r="D1034" s="385">
        <v>5.0481082599236782</v>
      </c>
      <c r="E1034" s="385">
        <v>441.51513168999998</v>
      </c>
      <c r="F1034" s="385">
        <v>398.13023313999997</v>
      </c>
      <c r="G1034" s="385">
        <v>10.897162520873916</v>
      </c>
      <c r="H1034" s="385">
        <v>1696.8933815</v>
      </c>
      <c r="I1034" s="385">
        <v>1490.4452563</v>
      </c>
      <c r="J1034" s="385">
        <v>13.851439650490981</v>
      </c>
    </row>
    <row r="1035" spans="1:10" s="388" customFormat="1" x14ac:dyDescent="0.3">
      <c r="A1035" s="387" t="s">
        <v>45</v>
      </c>
      <c r="B1035" s="386">
        <v>8146.7140880999996</v>
      </c>
      <c r="C1035" s="386">
        <v>8043.0389471999997</v>
      </c>
      <c r="D1035" s="386">
        <v>1.289004586209197</v>
      </c>
      <c r="E1035" s="386">
        <v>9561.8956340000004</v>
      </c>
      <c r="F1035" s="386">
        <v>10696.849506</v>
      </c>
      <c r="G1035" s="386">
        <v>-10.610169577158112</v>
      </c>
      <c r="H1035" s="386">
        <v>8704.9953256000008</v>
      </c>
      <c r="I1035" s="386">
        <v>9244.4074051999996</v>
      </c>
      <c r="J1035" s="386">
        <v>-5.8350098168172266</v>
      </c>
    </row>
    <row r="1036" spans="1:10" x14ac:dyDescent="0.3">
      <c r="A1036" s="461" t="s">
        <v>46</v>
      </c>
      <c r="B1036" s="386"/>
      <c r="C1036" s="386"/>
      <c r="D1036" s="386" t="s">
        <v>47</v>
      </c>
      <c r="E1036" s="386"/>
      <c r="F1036" s="386"/>
      <c r="G1036" s="386" t="s">
        <v>47</v>
      </c>
      <c r="H1036" s="386"/>
      <c r="I1036" s="386"/>
      <c r="J1036" s="386" t="s">
        <v>47</v>
      </c>
    </row>
    <row r="1037" spans="1:10" x14ac:dyDescent="0.3">
      <c r="A1037" s="383" t="s">
        <v>40</v>
      </c>
      <c r="B1037" s="385" t="s">
        <v>182</v>
      </c>
      <c r="C1037" s="385">
        <v>2.2875301800000001E-2</v>
      </c>
      <c r="D1037" s="385">
        <v>-82.565957665310449</v>
      </c>
      <c r="E1037" s="385">
        <v>5.2746346399999998E-2</v>
      </c>
      <c r="F1037" s="385">
        <v>2.1150759099999999E-2</v>
      </c>
      <c r="G1037" s="385">
        <v>149.38275808739175</v>
      </c>
      <c r="H1037" s="385">
        <v>2.4128042799999999E-2</v>
      </c>
      <c r="I1037" s="385">
        <v>2.2062474499999998E-2</v>
      </c>
      <c r="J1037" s="385">
        <v>9.3623600562122036</v>
      </c>
    </row>
    <row r="1038" spans="1:10" x14ac:dyDescent="0.3">
      <c r="A1038" s="383" t="s">
        <v>41</v>
      </c>
      <c r="B1038" s="385">
        <v>1</v>
      </c>
      <c r="C1038" s="385">
        <v>1</v>
      </c>
      <c r="D1038" s="385">
        <v>0</v>
      </c>
      <c r="E1038" s="385">
        <v>1.0165289256000001</v>
      </c>
      <c r="F1038" s="385">
        <v>1.0819672131</v>
      </c>
      <c r="G1038" s="385">
        <v>-6.0480841478097407</v>
      </c>
      <c r="H1038" s="385">
        <v>1.0149253731000001</v>
      </c>
      <c r="I1038" s="385">
        <v>1.0370370369999999</v>
      </c>
      <c r="J1038" s="385">
        <v>-2.1321961618618546</v>
      </c>
    </row>
    <row r="1039" spans="1:10" x14ac:dyDescent="0.3">
      <c r="A1039" s="383" t="s">
        <v>42</v>
      </c>
      <c r="B1039" s="385">
        <v>17969.399230999999</v>
      </c>
      <c r="C1039" s="385">
        <v>10034.054324000001</v>
      </c>
      <c r="D1039" s="385">
        <v>79.08413339979441</v>
      </c>
      <c r="E1039" s="385">
        <v>21449.713333</v>
      </c>
      <c r="F1039" s="385">
        <v>10643.01303</v>
      </c>
      <c r="G1039" s="385">
        <v>101.53797869586936</v>
      </c>
      <c r="H1039" s="385">
        <v>21117.036250000001</v>
      </c>
      <c r="I1039" s="385">
        <v>10321.134856999999</v>
      </c>
      <c r="J1039" s="385">
        <v>104.59994508915855</v>
      </c>
    </row>
    <row r="1040" spans="1:10" x14ac:dyDescent="0.3">
      <c r="A1040" s="383" t="s">
        <v>43</v>
      </c>
      <c r="B1040" s="385">
        <v>6854.0230769</v>
      </c>
      <c r="C1040" s="385">
        <v>9055.5722972999993</v>
      </c>
      <c r="D1040" s="385">
        <v>-24.311541536214243</v>
      </c>
      <c r="E1040" s="385">
        <v>15156.897642</v>
      </c>
      <c r="F1040" s="385">
        <v>9120.2383332999998</v>
      </c>
      <c r="G1040" s="385">
        <v>66.18971005021686</v>
      </c>
      <c r="H1040" s="385">
        <v>14363.240515</v>
      </c>
      <c r="I1040" s="385">
        <v>9086.0577142999991</v>
      </c>
      <c r="J1040" s="385">
        <v>58.080005285400738</v>
      </c>
    </row>
    <row r="1041" spans="1:10" x14ac:dyDescent="0.3">
      <c r="A1041" s="383" t="s">
        <v>44</v>
      </c>
      <c r="B1041" s="385">
        <v>166.91538462</v>
      </c>
      <c r="C1041" s="385" t="s">
        <v>182</v>
      </c>
      <c r="D1041" s="385" t="s">
        <v>182</v>
      </c>
      <c r="E1041" s="385">
        <v>5.9308943089000001</v>
      </c>
      <c r="F1041" s="385" t="s">
        <v>182</v>
      </c>
      <c r="G1041" s="385" t="s">
        <v>182</v>
      </c>
      <c r="H1041" s="385">
        <v>21.319117646999999</v>
      </c>
      <c r="I1041" s="385" t="s">
        <v>182</v>
      </c>
      <c r="J1041" s="385" t="s">
        <v>182</v>
      </c>
    </row>
    <row r="1042" spans="1:10" s="388" customFormat="1" x14ac:dyDescent="0.3">
      <c r="A1042" s="387" t="s">
        <v>45</v>
      </c>
      <c r="B1042" s="386">
        <v>7020.9384614999999</v>
      </c>
      <c r="C1042" s="386">
        <v>9055.5722972999993</v>
      </c>
      <c r="D1042" s="386">
        <v>-22.468307568000355</v>
      </c>
      <c r="E1042" s="386">
        <v>15162.828536999999</v>
      </c>
      <c r="F1042" s="386">
        <v>9120.2383332999998</v>
      </c>
      <c r="G1042" s="386">
        <v>66.254740094205332</v>
      </c>
      <c r="H1042" s="386">
        <v>14384.559632</v>
      </c>
      <c r="I1042" s="386">
        <v>9086.0577142999991</v>
      </c>
      <c r="J1042" s="386">
        <v>58.31464078597044</v>
      </c>
    </row>
    <row r="1043" spans="1:10" x14ac:dyDescent="0.3">
      <c r="A1043" s="395"/>
      <c r="B1043" s="396"/>
      <c r="C1043" s="396"/>
      <c r="D1043" s="396"/>
      <c r="E1043" s="396"/>
      <c r="F1043" s="396"/>
      <c r="G1043" s="396"/>
      <c r="H1043" s="396"/>
      <c r="I1043" s="396"/>
      <c r="J1043" s="396"/>
    </row>
    <row r="1044" spans="1:10" x14ac:dyDescent="0.3">
      <c r="A1044" s="391"/>
      <c r="B1044" s="392"/>
      <c r="C1044" s="392"/>
      <c r="D1044" s="392"/>
      <c r="E1044" s="392"/>
      <c r="F1044" s="392"/>
      <c r="G1044" s="392"/>
      <c r="H1044" s="392"/>
      <c r="I1044" s="392"/>
      <c r="J1044" s="392"/>
    </row>
    <row r="1045" spans="1:10" x14ac:dyDescent="0.3">
      <c r="A1045" s="391"/>
      <c r="B1045" s="392"/>
      <c r="C1045" s="392"/>
      <c r="D1045" s="392"/>
      <c r="E1045" s="392"/>
      <c r="F1045" s="392"/>
      <c r="G1045" s="392"/>
      <c r="H1045" s="392"/>
      <c r="I1045" s="392"/>
      <c r="J1045" s="392"/>
    </row>
    <row r="1046" spans="1:10" x14ac:dyDescent="0.3">
      <c r="A1046" s="384" t="s">
        <v>121</v>
      </c>
      <c r="B1046" s="385"/>
      <c r="C1046" s="385"/>
      <c r="D1046" s="385" t="s">
        <v>47</v>
      </c>
      <c r="E1046" s="385"/>
      <c r="F1046" s="385"/>
      <c r="G1046" s="385" t="s">
        <v>47</v>
      </c>
      <c r="H1046" s="385"/>
      <c r="I1046" s="385"/>
      <c r="J1046" s="385" t="s">
        <v>47</v>
      </c>
    </row>
    <row r="1047" spans="1:10" x14ac:dyDescent="0.3">
      <c r="A1047" s="461" t="s">
        <v>39</v>
      </c>
      <c r="B1047" s="386"/>
      <c r="C1047" s="386"/>
      <c r="D1047" s="386" t="s">
        <v>47</v>
      </c>
      <c r="E1047" s="386"/>
      <c r="F1047" s="386"/>
      <c r="G1047" s="386" t="s">
        <v>47</v>
      </c>
      <c r="H1047" s="386"/>
      <c r="I1047" s="386"/>
      <c r="J1047" s="386" t="s">
        <v>47</v>
      </c>
    </row>
    <row r="1048" spans="1:10" x14ac:dyDescent="0.3">
      <c r="A1048" s="383" t="s">
        <v>40</v>
      </c>
      <c r="B1048" s="385">
        <v>10.869234397</v>
      </c>
      <c r="C1048" s="385">
        <v>10.505441831000001</v>
      </c>
      <c r="D1048" s="385">
        <v>3.4628963907686439</v>
      </c>
      <c r="E1048" s="385">
        <v>16.822233394000001</v>
      </c>
      <c r="F1048" s="385">
        <v>14.757252438</v>
      </c>
      <c r="G1048" s="385">
        <v>13.992990664594608</v>
      </c>
      <c r="H1048" s="385">
        <v>13.477101358000001</v>
      </c>
      <c r="I1048" s="385">
        <v>12.353707081</v>
      </c>
      <c r="J1048" s="385">
        <v>9.0935803288373371</v>
      </c>
    </row>
    <row r="1049" spans="1:10" x14ac:dyDescent="0.3">
      <c r="A1049" s="383" t="s">
        <v>41</v>
      </c>
      <c r="B1049" s="385">
        <v>2.2597133192999999</v>
      </c>
      <c r="C1049" s="385">
        <v>2.2222049448000001</v>
      </c>
      <c r="D1049" s="385">
        <v>1.6878899755744969</v>
      </c>
      <c r="E1049" s="385">
        <v>2.046357821</v>
      </c>
      <c r="F1049" s="385">
        <v>1.9611115077000001</v>
      </c>
      <c r="G1049" s="385">
        <v>4.3468366263363034</v>
      </c>
      <c r="H1049" s="385">
        <v>2.1430483095000001</v>
      </c>
      <c r="I1049" s="385">
        <v>2.0860904354000001</v>
      </c>
      <c r="J1049" s="385">
        <v>2.7303645677795751</v>
      </c>
    </row>
    <row r="1050" spans="1:10" x14ac:dyDescent="0.3">
      <c r="A1050" s="383" t="s">
        <v>42</v>
      </c>
      <c r="B1050" s="385">
        <v>494.57471339</v>
      </c>
      <c r="C1050" s="385">
        <v>470.81459056</v>
      </c>
      <c r="D1050" s="385">
        <v>5.0465986624881554</v>
      </c>
      <c r="E1050" s="385">
        <v>622.53622415999996</v>
      </c>
      <c r="F1050" s="385">
        <v>640.15122637000002</v>
      </c>
      <c r="G1050" s="385">
        <v>-2.7516938942516056</v>
      </c>
      <c r="H1050" s="385">
        <v>561.38844926000002</v>
      </c>
      <c r="I1050" s="385">
        <v>553.80512290000001</v>
      </c>
      <c r="J1050" s="385">
        <v>1.369313147608664</v>
      </c>
    </row>
    <row r="1051" spans="1:10" x14ac:dyDescent="0.3">
      <c r="A1051" s="383" t="s">
        <v>43</v>
      </c>
      <c r="B1051" s="385">
        <v>220.87769209999999</v>
      </c>
      <c r="C1051" s="385">
        <v>212.29920571</v>
      </c>
      <c r="D1051" s="385">
        <v>4.0407529370214412</v>
      </c>
      <c r="E1051" s="385">
        <v>527.82453508000003</v>
      </c>
      <c r="F1051" s="385">
        <v>544.64665449999995</v>
      </c>
      <c r="G1051" s="385">
        <v>-3.0886298999565298</v>
      </c>
      <c r="H1051" s="385">
        <v>381.14670711999997</v>
      </c>
      <c r="I1051" s="385">
        <v>375.18003514999998</v>
      </c>
      <c r="J1051" s="385">
        <v>1.5903490087404215</v>
      </c>
    </row>
    <row r="1052" spans="1:10" x14ac:dyDescent="0.3">
      <c r="A1052" s="383" t="s">
        <v>44</v>
      </c>
      <c r="B1052" s="385">
        <v>188.33845826000001</v>
      </c>
      <c r="C1052" s="385">
        <v>173.48408079999999</v>
      </c>
      <c r="D1052" s="385">
        <v>8.5623864688338713</v>
      </c>
      <c r="E1052" s="385">
        <v>62.418096564000003</v>
      </c>
      <c r="F1052" s="385">
        <v>57.154401966000002</v>
      </c>
      <c r="G1052" s="385">
        <v>9.2096048894558802</v>
      </c>
      <c r="H1052" s="385">
        <v>122.59048657</v>
      </c>
      <c r="I1052" s="385">
        <v>116.47183459</v>
      </c>
      <c r="J1052" s="385">
        <v>5.253331847599596</v>
      </c>
    </row>
    <row r="1053" spans="1:10" s="388" customFormat="1" x14ac:dyDescent="0.3">
      <c r="A1053" s="387" t="s">
        <v>45</v>
      </c>
      <c r="B1053" s="386">
        <v>409.21615035000002</v>
      </c>
      <c r="C1053" s="386">
        <v>385.78328650999998</v>
      </c>
      <c r="D1053" s="386">
        <v>6.0741003198936161</v>
      </c>
      <c r="E1053" s="386">
        <v>590.24263164000001</v>
      </c>
      <c r="F1053" s="386">
        <v>601.80105647000005</v>
      </c>
      <c r="G1053" s="386">
        <v>-1.9206388399845231</v>
      </c>
      <c r="H1053" s="386">
        <v>503.73719369999998</v>
      </c>
      <c r="I1053" s="386">
        <v>491.65186974</v>
      </c>
      <c r="J1053" s="386">
        <v>2.4581059696551222</v>
      </c>
    </row>
    <row r="1054" spans="1:10" x14ac:dyDescent="0.3">
      <c r="A1054" s="461" t="s">
        <v>46</v>
      </c>
      <c r="B1054" s="386"/>
      <c r="C1054" s="386"/>
      <c r="D1054" s="386" t="s">
        <v>47</v>
      </c>
      <c r="E1054" s="386"/>
      <c r="F1054" s="386"/>
      <c r="G1054" s="386" t="s">
        <v>47</v>
      </c>
      <c r="H1054" s="386"/>
      <c r="I1054" s="386"/>
      <c r="J1054" s="386" t="s">
        <v>47</v>
      </c>
    </row>
    <row r="1055" spans="1:10" x14ac:dyDescent="0.3">
      <c r="A1055" s="383" t="s">
        <v>40</v>
      </c>
      <c r="B1055" s="385">
        <v>10.110374945</v>
      </c>
      <c r="C1055" s="385">
        <v>9.5535573969000005</v>
      </c>
      <c r="D1055" s="385">
        <v>5.8283791572831145</v>
      </c>
      <c r="E1055" s="385">
        <v>10.280690999000001</v>
      </c>
      <c r="F1055" s="385">
        <v>10.731364357</v>
      </c>
      <c r="G1055" s="385">
        <v>-4.1995904994692301</v>
      </c>
      <c r="H1055" s="385">
        <v>10.186249171</v>
      </c>
      <c r="I1055" s="385">
        <v>10.07756382</v>
      </c>
      <c r="J1055" s="385">
        <v>1.0784883424335368</v>
      </c>
    </row>
    <row r="1056" spans="1:10" x14ac:dyDescent="0.3">
      <c r="A1056" s="383" t="s">
        <v>41</v>
      </c>
      <c r="B1056" s="385">
        <v>5.1397862901</v>
      </c>
      <c r="C1056" s="385">
        <v>4.7848916215999999</v>
      </c>
      <c r="D1056" s="385">
        <v>7.4169844704095489</v>
      </c>
      <c r="E1056" s="385">
        <v>4.8565782763999996</v>
      </c>
      <c r="F1056" s="385">
        <v>4.6390003159999997</v>
      </c>
      <c r="G1056" s="385">
        <v>4.6901906785729031</v>
      </c>
      <c r="H1056" s="385">
        <v>5.0124499880000002</v>
      </c>
      <c r="I1056" s="385">
        <v>4.7151310129999997</v>
      </c>
      <c r="J1056" s="385">
        <v>6.3056354994223573</v>
      </c>
    </row>
    <row r="1057" spans="1:10" x14ac:dyDescent="0.3">
      <c r="A1057" s="383" t="s">
        <v>42</v>
      </c>
      <c r="B1057" s="385">
        <v>305.59383021999997</v>
      </c>
      <c r="C1057" s="385">
        <v>306.79701754000001</v>
      </c>
      <c r="D1057" s="385">
        <v>-0.3921769936512387</v>
      </c>
      <c r="E1057" s="385">
        <v>351.48812611</v>
      </c>
      <c r="F1057" s="385">
        <v>348.10737091999999</v>
      </c>
      <c r="G1057" s="385">
        <v>0.97118173081631731</v>
      </c>
      <c r="H1057" s="385">
        <v>325.58718843999998</v>
      </c>
      <c r="I1057" s="385">
        <v>326.23138445000001</v>
      </c>
      <c r="J1057" s="385">
        <v>-0.19746598295136142</v>
      </c>
    </row>
    <row r="1058" spans="1:10" x14ac:dyDescent="0.3">
      <c r="A1058" s="383" t="s">
        <v>43</v>
      </c>
      <c r="B1058" s="385">
        <v>299.37230742000003</v>
      </c>
      <c r="C1058" s="385">
        <v>301.35068261999999</v>
      </c>
      <c r="D1058" s="385">
        <v>-0.65650264429454319</v>
      </c>
      <c r="E1058" s="385">
        <v>335.25972526999999</v>
      </c>
      <c r="F1058" s="385">
        <v>331.3716278</v>
      </c>
      <c r="G1058" s="385">
        <v>1.1733344510552524</v>
      </c>
      <c r="H1058" s="385">
        <v>315.00627644999997</v>
      </c>
      <c r="I1058" s="385">
        <v>315.47397172000001</v>
      </c>
      <c r="J1058" s="385">
        <v>-0.14825161881029114</v>
      </c>
    </row>
    <row r="1059" spans="1:10" x14ac:dyDescent="0.3">
      <c r="A1059" s="383" t="s">
        <v>44</v>
      </c>
      <c r="B1059" s="385">
        <v>0.8363761368</v>
      </c>
      <c r="C1059" s="385">
        <v>0.85383413490000004</v>
      </c>
      <c r="D1059" s="385">
        <v>-2.0446591892282151</v>
      </c>
      <c r="E1059" s="385">
        <v>13.213080929</v>
      </c>
      <c r="F1059" s="385">
        <v>10.970840861999999</v>
      </c>
      <c r="G1059" s="385">
        <v>20.438178761361026</v>
      </c>
      <c r="H1059" s="385">
        <v>6.2281549570000001</v>
      </c>
      <c r="I1059" s="385">
        <v>5.6133581932999999</v>
      </c>
      <c r="J1059" s="385">
        <v>10.952387902731919</v>
      </c>
    </row>
    <row r="1060" spans="1:10" s="388" customFormat="1" x14ac:dyDescent="0.3">
      <c r="A1060" s="387" t="s">
        <v>45</v>
      </c>
      <c r="B1060" s="386">
        <v>300.20868356</v>
      </c>
      <c r="C1060" s="386">
        <v>302.20451675999999</v>
      </c>
      <c r="D1060" s="386">
        <v>-0.66042467577842601</v>
      </c>
      <c r="E1060" s="386">
        <v>348.47280619999998</v>
      </c>
      <c r="F1060" s="386">
        <v>342.34246866000001</v>
      </c>
      <c r="G1060" s="386">
        <v>1.7907031996338141</v>
      </c>
      <c r="H1060" s="386">
        <v>321.23443141000001</v>
      </c>
      <c r="I1060" s="386">
        <v>321.08732990999999</v>
      </c>
      <c r="J1060" s="386">
        <v>4.5813548619699773E-2</v>
      </c>
    </row>
    <row r="1061" spans="1:10" x14ac:dyDescent="0.3">
      <c r="A1061" s="384" t="s">
        <v>122</v>
      </c>
      <c r="B1061" s="385"/>
      <c r="C1061" s="385"/>
      <c r="D1061" s="385" t="s">
        <v>47</v>
      </c>
      <c r="E1061" s="385"/>
      <c r="F1061" s="385"/>
      <c r="G1061" s="385" t="s">
        <v>47</v>
      </c>
      <c r="H1061" s="385"/>
      <c r="I1061" s="385"/>
      <c r="J1061" s="385" t="s">
        <v>47</v>
      </c>
    </row>
    <row r="1062" spans="1:10" x14ac:dyDescent="0.3">
      <c r="A1062" s="461" t="s">
        <v>39</v>
      </c>
      <c r="B1062" s="386"/>
      <c r="C1062" s="386"/>
      <c r="D1062" s="386" t="s">
        <v>47</v>
      </c>
      <c r="E1062" s="386"/>
      <c r="F1062" s="386"/>
      <c r="G1062" s="386" t="s">
        <v>47</v>
      </c>
      <c r="H1062" s="386"/>
      <c r="I1062" s="386"/>
      <c r="J1062" s="386" t="s">
        <v>47</v>
      </c>
    </row>
    <row r="1063" spans="1:10" x14ac:dyDescent="0.3">
      <c r="A1063" s="383" t="s">
        <v>40</v>
      </c>
      <c r="B1063" s="385">
        <v>3.6371790500000001E-2</v>
      </c>
      <c r="C1063" s="385">
        <v>5.3727906999999998E-2</v>
      </c>
      <c r="D1063" s="385">
        <v>-32.303727185948262</v>
      </c>
      <c r="E1063" s="385">
        <v>8.2773772999999995E-2</v>
      </c>
      <c r="F1063" s="385">
        <v>0.112925716</v>
      </c>
      <c r="G1063" s="385">
        <v>-26.700687910626129</v>
      </c>
      <c r="H1063" s="385">
        <v>5.5094697499999998E-2</v>
      </c>
      <c r="I1063" s="385">
        <v>7.8002217099999993E-2</v>
      </c>
      <c r="J1063" s="385">
        <v>-29.367780111470697</v>
      </c>
    </row>
    <row r="1064" spans="1:10" x14ac:dyDescent="0.3">
      <c r="A1064" s="383" t="s">
        <v>41</v>
      </c>
      <c r="B1064" s="385">
        <v>2.3575757575999998</v>
      </c>
      <c r="C1064" s="385">
        <v>2.3086419753</v>
      </c>
      <c r="D1064" s="385">
        <v>2.1195916397405368</v>
      </c>
      <c r="E1064" s="385">
        <v>2.8740157480000001</v>
      </c>
      <c r="F1064" s="385">
        <v>3.2845070423</v>
      </c>
      <c r="G1064" s="385">
        <v>-12.49780527225024</v>
      </c>
      <c r="H1064" s="385">
        <v>2.6706443914000002</v>
      </c>
      <c r="I1064" s="385">
        <v>2.8879598662000001</v>
      </c>
      <c r="J1064" s="385">
        <v>-7.5248786294923597</v>
      </c>
    </row>
    <row r="1065" spans="1:10" x14ac:dyDescent="0.3">
      <c r="A1065" s="383" t="s">
        <v>42</v>
      </c>
      <c r="B1065" s="385">
        <v>1031.8751156999999</v>
      </c>
      <c r="C1065" s="385">
        <v>923.74516933999996</v>
      </c>
      <c r="D1065" s="385">
        <v>11.70560344442797</v>
      </c>
      <c r="E1065" s="385">
        <v>800.38654795000002</v>
      </c>
      <c r="F1065" s="385">
        <v>837.10883362000004</v>
      </c>
      <c r="G1065" s="385">
        <v>-4.3867994453239634</v>
      </c>
      <c r="H1065" s="385">
        <v>880.85933869999997</v>
      </c>
      <c r="I1065" s="385">
        <v>865.25184712999999</v>
      </c>
      <c r="J1065" s="385">
        <v>1.8038091015661228</v>
      </c>
    </row>
    <row r="1066" spans="1:10" x14ac:dyDescent="0.3">
      <c r="A1066" s="383" t="s">
        <v>43</v>
      </c>
      <c r="B1066" s="385">
        <v>266.28246787</v>
      </c>
      <c r="C1066" s="385">
        <v>350.25295899999998</v>
      </c>
      <c r="D1066" s="385">
        <v>-23.974241750802726</v>
      </c>
      <c r="E1066" s="385">
        <v>693.17243836</v>
      </c>
      <c r="F1066" s="385">
        <v>745.76233276000005</v>
      </c>
      <c r="G1066" s="385">
        <v>-7.0518303338504058</v>
      </c>
      <c r="H1066" s="385">
        <v>544.77190349</v>
      </c>
      <c r="I1066" s="385">
        <v>617.28476549000004</v>
      </c>
      <c r="J1066" s="385">
        <v>-11.74706813676819</v>
      </c>
    </row>
    <row r="1067" spans="1:10" x14ac:dyDescent="0.3">
      <c r="A1067" s="383" t="s">
        <v>44</v>
      </c>
      <c r="B1067" s="385">
        <v>404.00748071999999</v>
      </c>
      <c r="C1067" s="385">
        <v>329.03224598999998</v>
      </c>
      <c r="D1067" s="385">
        <v>22.786591783553845</v>
      </c>
      <c r="E1067" s="385">
        <v>69.886095890000007</v>
      </c>
      <c r="F1067" s="385">
        <v>39.397650085999999</v>
      </c>
      <c r="G1067" s="385">
        <v>77.386457662951116</v>
      </c>
      <c r="H1067" s="385">
        <v>186.03731902999999</v>
      </c>
      <c r="I1067" s="385">
        <v>133.4827736</v>
      </c>
      <c r="J1067" s="385">
        <v>39.371781101497859</v>
      </c>
    </row>
    <row r="1068" spans="1:10" s="388" customFormat="1" x14ac:dyDescent="0.3">
      <c r="A1068" s="387" t="s">
        <v>45</v>
      </c>
      <c r="B1068" s="386">
        <v>670.28994858999999</v>
      </c>
      <c r="C1068" s="386">
        <v>679.28520499000001</v>
      </c>
      <c r="D1068" s="386">
        <v>-1.3242238067193601</v>
      </c>
      <c r="E1068" s="386">
        <v>763.05853424999998</v>
      </c>
      <c r="F1068" s="386">
        <v>785.15998285000001</v>
      </c>
      <c r="G1068" s="386">
        <v>-2.8148974836663787</v>
      </c>
      <c r="H1068" s="386">
        <v>730.80922252000005</v>
      </c>
      <c r="I1068" s="386">
        <v>750.76753909000001</v>
      </c>
      <c r="J1068" s="386">
        <v>-2.6583883200639313</v>
      </c>
    </row>
    <row r="1069" spans="1:10" x14ac:dyDescent="0.3">
      <c r="A1069" s="461" t="s">
        <v>46</v>
      </c>
      <c r="B1069" s="386"/>
      <c r="C1069" s="386"/>
      <c r="D1069" s="386" t="s">
        <v>47</v>
      </c>
      <c r="E1069" s="386"/>
      <c r="F1069" s="386"/>
      <c r="G1069" s="386" t="s">
        <v>47</v>
      </c>
      <c r="H1069" s="386"/>
      <c r="I1069" s="386"/>
      <c r="J1069" s="386" t="s">
        <v>47</v>
      </c>
    </row>
    <row r="1070" spans="1:10" x14ac:dyDescent="0.3">
      <c r="A1070" s="383" t="s">
        <v>40</v>
      </c>
      <c r="B1070" s="385" t="s">
        <v>182</v>
      </c>
      <c r="C1070" s="385" t="s">
        <v>182</v>
      </c>
      <c r="D1070" s="385" t="s">
        <v>182</v>
      </c>
      <c r="E1070" s="385" t="s">
        <v>182</v>
      </c>
      <c r="F1070" s="385" t="s">
        <v>182</v>
      </c>
      <c r="G1070" s="385">
        <v>121.95938416878897</v>
      </c>
      <c r="H1070" s="385" t="s">
        <v>182</v>
      </c>
      <c r="I1070" s="385" t="s">
        <v>182</v>
      </c>
      <c r="J1070" s="385">
        <v>121.95938416878897</v>
      </c>
    </row>
    <row r="1071" spans="1:10" x14ac:dyDescent="0.3">
      <c r="A1071" s="383" t="s">
        <v>41</v>
      </c>
      <c r="B1071" s="385" t="s">
        <v>182</v>
      </c>
      <c r="C1071" s="385" t="s">
        <v>182</v>
      </c>
      <c r="D1071" s="385" t="s">
        <v>182</v>
      </c>
      <c r="E1071" s="385">
        <v>4.2</v>
      </c>
      <c r="F1071" s="385">
        <v>7</v>
      </c>
      <c r="G1071" s="385">
        <v>-40</v>
      </c>
      <c r="H1071" s="385">
        <v>4.2</v>
      </c>
      <c r="I1071" s="385">
        <v>7</v>
      </c>
      <c r="J1071" s="385">
        <v>-40</v>
      </c>
    </row>
    <row r="1072" spans="1:10" x14ac:dyDescent="0.3">
      <c r="A1072" s="383" t="s">
        <v>42</v>
      </c>
      <c r="B1072" s="385" t="s">
        <v>182</v>
      </c>
      <c r="C1072" s="385" t="s">
        <v>182</v>
      </c>
      <c r="D1072" s="385" t="s">
        <v>182</v>
      </c>
      <c r="E1072" s="385">
        <v>743.67142856999999</v>
      </c>
      <c r="F1072" s="385">
        <v>766.50285713999995</v>
      </c>
      <c r="G1072" s="385">
        <v>-2.9786488539898404</v>
      </c>
      <c r="H1072" s="385">
        <v>743.67142856999999</v>
      </c>
      <c r="I1072" s="385">
        <v>766.50285713999995</v>
      </c>
      <c r="J1072" s="385">
        <v>-2.9786488539898404</v>
      </c>
    </row>
    <row r="1073" spans="1:10" x14ac:dyDescent="0.3">
      <c r="A1073" s="383" t="s">
        <v>43</v>
      </c>
      <c r="B1073" s="385" t="s">
        <v>182</v>
      </c>
      <c r="C1073" s="385" t="s">
        <v>182</v>
      </c>
      <c r="D1073" s="385" t="s">
        <v>182</v>
      </c>
      <c r="E1073" s="385">
        <v>733.75714286000004</v>
      </c>
      <c r="F1073" s="385">
        <v>764.47142856999994</v>
      </c>
      <c r="G1073" s="385">
        <v>-4.0177153209575494</v>
      </c>
      <c r="H1073" s="385">
        <v>733.75714286000004</v>
      </c>
      <c r="I1073" s="385">
        <v>764.47142856999994</v>
      </c>
      <c r="J1073" s="385">
        <v>-4.0177153209575494</v>
      </c>
    </row>
    <row r="1074" spans="1:10" x14ac:dyDescent="0.3">
      <c r="A1074" s="383" t="s">
        <v>44</v>
      </c>
      <c r="B1074" s="385" t="s">
        <v>182</v>
      </c>
      <c r="C1074" s="385" t="s">
        <v>182</v>
      </c>
      <c r="D1074" s="385" t="s">
        <v>182</v>
      </c>
      <c r="E1074" s="385" t="s">
        <v>182</v>
      </c>
      <c r="F1074" s="385" t="s">
        <v>182</v>
      </c>
      <c r="G1074" s="385" t="s">
        <v>182</v>
      </c>
      <c r="H1074" s="385" t="s">
        <v>182</v>
      </c>
      <c r="I1074" s="385" t="s">
        <v>182</v>
      </c>
      <c r="J1074" s="385" t="s">
        <v>182</v>
      </c>
    </row>
    <row r="1075" spans="1:10" s="388" customFormat="1" x14ac:dyDescent="0.3">
      <c r="A1075" s="387" t="s">
        <v>45</v>
      </c>
      <c r="B1075" s="386" t="s">
        <v>182</v>
      </c>
      <c r="C1075" s="386" t="s">
        <v>182</v>
      </c>
      <c r="D1075" s="386" t="s">
        <v>182</v>
      </c>
      <c r="E1075" s="386">
        <v>733.75714286000004</v>
      </c>
      <c r="F1075" s="386">
        <v>764.47142856999994</v>
      </c>
      <c r="G1075" s="386">
        <v>-4.0177153209575494</v>
      </c>
      <c r="H1075" s="386">
        <v>733.75714286000004</v>
      </c>
      <c r="I1075" s="386">
        <v>764.47142856999994</v>
      </c>
      <c r="J1075" s="386">
        <v>-4.0177153209575494</v>
      </c>
    </row>
    <row r="1076" spans="1:10" x14ac:dyDescent="0.3">
      <c r="A1076" s="384" t="s">
        <v>123</v>
      </c>
      <c r="B1076" s="385"/>
      <c r="C1076" s="385"/>
      <c r="D1076" s="385" t="s">
        <v>47</v>
      </c>
      <c r="E1076" s="385"/>
      <c r="F1076" s="385"/>
      <c r="G1076" s="385" t="s">
        <v>47</v>
      </c>
      <c r="H1076" s="385"/>
      <c r="I1076" s="385"/>
      <c r="J1076" s="385" t="s">
        <v>47</v>
      </c>
    </row>
    <row r="1077" spans="1:10" x14ac:dyDescent="0.3">
      <c r="A1077" s="461" t="s">
        <v>39</v>
      </c>
      <c r="B1077" s="386"/>
      <c r="C1077" s="386"/>
      <c r="D1077" s="386" t="s">
        <v>47</v>
      </c>
      <c r="E1077" s="386"/>
      <c r="F1077" s="386"/>
      <c r="G1077" s="386" t="s">
        <v>47</v>
      </c>
      <c r="H1077" s="386"/>
      <c r="I1077" s="386"/>
      <c r="J1077" s="386" t="s">
        <v>47</v>
      </c>
    </row>
    <row r="1078" spans="1:10" x14ac:dyDescent="0.3">
      <c r="A1078" s="383" t="s">
        <v>40</v>
      </c>
      <c r="B1078" s="385">
        <v>27.570711182</v>
      </c>
      <c r="C1078" s="385">
        <v>25.926478072999998</v>
      </c>
      <c r="D1078" s="385">
        <v>6.3419069276220652</v>
      </c>
      <c r="E1078" s="385">
        <v>26.163247328000001</v>
      </c>
      <c r="F1078" s="385">
        <v>25.834884064000001</v>
      </c>
      <c r="G1078" s="385">
        <v>1.2710073061932725</v>
      </c>
      <c r="H1078" s="385">
        <v>26.953629326000001</v>
      </c>
      <c r="I1078" s="385">
        <v>25.886662089000001</v>
      </c>
      <c r="J1078" s="385">
        <v>4.1216871967953983</v>
      </c>
    </row>
    <row r="1079" spans="1:10" x14ac:dyDescent="0.3">
      <c r="A1079" s="383" t="s">
        <v>41</v>
      </c>
      <c r="B1079" s="385">
        <v>4.8165033521999998</v>
      </c>
      <c r="C1079" s="385">
        <v>4.7244130457000004</v>
      </c>
      <c r="D1079" s="385">
        <v>1.9492433368800466</v>
      </c>
      <c r="E1079" s="385">
        <v>3.2404733492000002</v>
      </c>
      <c r="F1079" s="385">
        <v>3.3560279246000002</v>
      </c>
      <c r="G1079" s="385">
        <v>-3.44319469313632</v>
      </c>
      <c r="H1079" s="385">
        <v>4.1457784924999999</v>
      </c>
      <c r="I1079" s="385">
        <v>4.1249701261</v>
      </c>
      <c r="J1079" s="385">
        <v>0.50444889935901127</v>
      </c>
    </row>
    <row r="1080" spans="1:10" x14ac:dyDescent="0.3">
      <c r="A1080" s="383" t="s">
        <v>42</v>
      </c>
      <c r="B1080" s="385">
        <v>1081.9438058999999</v>
      </c>
      <c r="C1080" s="385">
        <v>1004.6127585</v>
      </c>
      <c r="D1080" s="385">
        <v>7.6975975813271313</v>
      </c>
      <c r="E1080" s="385">
        <v>996.99391695999998</v>
      </c>
      <c r="F1080" s="385">
        <v>962.20231007999996</v>
      </c>
      <c r="G1080" s="385">
        <v>3.6158307370003362</v>
      </c>
      <c r="H1080" s="385">
        <v>1053.6855667</v>
      </c>
      <c r="I1080" s="385">
        <v>989.49744657999997</v>
      </c>
      <c r="J1080" s="385">
        <v>6.4869414612289678</v>
      </c>
    </row>
    <row r="1081" spans="1:10" x14ac:dyDescent="0.3">
      <c r="A1081" s="383" t="s">
        <v>43</v>
      </c>
      <c r="B1081" s="385">
        <v>610.51157542999999</v>
      </c>
      <c r="C1081" s="385">
        <v>558.79933470000003</v>
      </c>
      <c r="D1081" s="385">
        <v>9.254170060485567</v>
      </c>
      <c r="E1081" s="385">
        <v>866.83449257999996</v>
      </c>
      <c r="F1081" s="385">
        <v>835.34572326</v>
      </c>
      <c r="G1081" s="385">
        <v>3.7695493546208159</v>
      </c>
      <c r="H1081" s="385">
        <v>695.77636396000003</v>
      </c>
      <c r="I1081" s="385">
        <v>657.36195506000001</v>
      </c>
      <c r="J1081" s="385">
        <v>5.8437225647617108</v>
      </c>
    </row>
    <row r="1082" spans="1:10" x14ac:dyDescent="0.3">
      <c r="A1082" s="383" t="s">
        <v>44</v>
      </c>
      <c r="B1082" s="385">
        <v>276.20579032000001</v>
      </c>
      <c r="C1082" s="385">
        <v>277.93583928999999</v>
      </c>
      <c r="D1082" s="385">
        <v>-0.62246343415784944</v>
      </c>
      <c r="E1082" s="385">
        <v>73.909565767000004</v>
      </c>
      <c r="F1082" s="385">
        <v>66.576891171</v>
      </c>
      <c r="G1082" s="385">
        <v>11.013843492881525</v>
      </c>
      <c r="H1082" s="385">
        <v>208.91276402</v>
      </c>
      <c r="I1082" s="385">
        <v>202.60637333</v>
      </c>
      <c r="J1082" s="385">
        <v>3.1126319406193259</v>
      </c>
    </row>
    <row r="1083" spans="1:10" s="388" customFormat="1" x14ac:dyDescent="0.3">
      <c r="A1083" s="387" t="s">
        <v>45</v>
      </c>
      <c r="B1083" s="386">
        <v>886.71736576000001</v>
      </c>
      <c r="C1083" s="386">
        <v>836.73517399000002</v>
      </c>
      <c r="D1083" s="386">
        <v>5.9734780278995814</v>
      </c>
      <c r="E1083" s="386">
        <v>940.74405834000004</v>
      </c>
      <c r="F1083" s="386">
        <v>901.92261442999995</v>
      </c>
      <c r="G1083" s="386">
        <v>4.3042987601031202</v>
      </c>
      <c r="H1083" s="386">
        <v>904.68912797999997</v>
      </c>
      <c r="I1083" s="386">
        <v>859.96832839000001</v>
      </c>
      <c r="J1083" s="386">
        <v>5.2002844888165312</v>
      </c>
    </row>
    <row r="1084" spans="1:10" s="388" customFormat="1" x14ac:dyDescent="0.3">
      <c r="A1084" s="389"/>
      <c r="B1084" s="390"/>
      <c r="C1084" s="390"/>
      <c r="D1084" s="390"/>
      <c r="E1084" s="390"/>
      <c r="F1084" s="390"/>
      <c r="G1084" s="390"/>
      <c r="H1084" s="390"/>
      <c r="I1084" s="390"/>
      <c r="J1084" s="390"/>
    </row>
    <row r="1085" spans="1:10" s="388" customFormat="1" x14ac:dyDescent="0.3">
      <c r="A1085" s="389"/>
      <c r="B1085" s="390"/>
      <c r="C1085" s="390"/>
      <c r="D1085" s="390"/>
      <c r="E1085" s="390"/>
      <c r="F1085" s="390"/>
      <c r="G1085" s="390"/>
      <c r="H1085" s="390"/>
      <c r="I1085" s="390"/>
      <c r="J1085" s="390"/>
    </row>
    <row r="1086" spans="1:10" x14ac:dyDescent="0.3">
      <c r="A1086" s="461" t="s">
        <v>46</v>
      </c>
      <c r="B1086" s="386"/>
      <c r="C1086" s="386"/>
      <c r="D1086" s="386" t="s">
        <v>47</v>
      </c>
      <c r="E1086" s="386"/>
      <c r="F1086" s="386"/>
      <c r="G1086" s="386" t="s">
        <v>47</v>
      </c>
      <c r="H1086" s="386"/>
      <c r="I1086" s="386"/>
      <c r="J1086" s="386" t="s">
        <v>47</v>
      </c>
    </row>
    <row r="1087" spans="1:10" x14ac:dyDescent="0.3">
      <c r="A1087" s="383" t="s">
        <v>40</v>
      </c>
      <c r="B1087" s="385">
        <v>8.9502163171000007</v>
      </c>
      <c r="C1087" s="385">
        <v>8.5694488313000008</v>
      </c>
      <c r="D1087" s="385">
        <v>4.4433136050622268</v>
      </c>
      <c r="E1087" s="385">
        <v>9.914903936</v>
      </c>
      <c r="F1087" s="385">
        <v>10.440329905</v>
      </c>
      <c r="G1087" s="385">
        <v>-5.0326567625834091</v>
      </c>
      <c r="H1087" s="385">
        <v>9.3814048808999999</v>
      </c>
      <c r="I1087" s="385">
        <v>9.4018039892999994</v>
      </c>
      <c r="J1087" s="385">
        <v>-0.21697015193270497</v>
      </c>
    </row>
    <row r="1088" spans="1:10" x14ac:dyDescent="0.3">
      <c r="A1088" s="383" t="s">
        <v>41</v>
      </c>
      <c r="B1088" s="385">
        <v>5.8985411765000002</v>
      </c>
      <c r="C1088" s="385">
        <v>5.7741462809000001</v>
      </c>
      <c r="D1088" s="385">
        <v>2.1543426430237655</v>
      </c>
      <c r="E1088" s="385">
        <v>6.3163828444999996</v>
      </c>
      <c r="F1088" s="385">
        <v>5.7835820896000003</v>
      </c>
      <c r="G1088" s="385">
        <v>9.2122969233561669</v>
      </c>
      <c r="H1088" s="385">
        <v>6.0959256133000004</v>
      </c>
      <c r="I1088" s="385">
        <v>5.7788366661000001</v>
      </c>
      <c r="J1088" s="385">
        <v>5.4870723213223505</v>
      </c>
    </row>
    <row r="1089" spans="1:10" x14ac:dyDescent="0.3">
      <c r="A1089" s="383" t="s">
        <v>42</v>
      </c>
      <c r="B1089" s="385">
        <v>816.00586114999999</v>
      </c>
      <c r="C1089" s="385">
        <v>774.89003204000005</v>
      </c>
      <c r="D1089" s="385">
        <v>5.306021165578434</v>
      </c>
      <c r="E1089" s="385">
        <v>879.18738740000003</v>
      </c>
      <c r="F1089" s="385">
        <v>893.44436975999997</v>
      </c>
      <c r="G1089" s="385">
        <v>-1.5957325204063566</v>
      </c>
      <c r="H1089" s="385">
        <v>846.93159823999997</v>
      </c>
      <c r="I1089" s="385">
        <v>833.86983558999998</v>
      </c>
      <c r="J1089" s="385">
        <v>1.5664030634659154</v>
      </c>
    </row>
    <row r="1090" spans="1:10" x14ac:dyDescent="0.3">
      <c r="A1090" s="383" t="s">
        <v>43</v>
      </c>
      <c r="B1090" s="385">
        <v>807.07079019000003</v>
      </c>
      <c r="C1090" s="385">
        <v>767.06308254999999</v>
      </c>
      <c r="D1090" s="385">
        <v>5.2156997970753238</v>
      </c>
      <c r="E1090" s="385">
        <v>864.06730173999995</v>
      </c>
      <c r="F1090" s="385">
        <v>833.83155260000001</v>
      </c>
      <c r="G1090" s="385">
        <v>3.6261219722041993</v>
      </c>
      <c r="H1090" s="385">
        <v>834.96912116999999</v>
      </c>
      <c r="I1090" s="385">
        <v>800.27984476999995</v>
      </c>
      <c r="J1090" s="385">
        <v>4.3346432659402634</v>
      </c>
    </row>
    <row r="1091" spans="1:10" x14ac:dyDescent="0.3">
      <c r="A1091" s="383" t="s">
        <v>44</v>
      </c>
      <c r="B1091" s="385">
        <v>0.92286782769999998</v>
      </c>
      <c r="C1091" s="385">
        <v>0.37280963969999997</v>
      </c>
      <c r="D1091" s="385">
        <v>147.5439820822852</v>
      </c>
      <c r="E1091" s="385">
        <v>2.7159383984000001</v>
      </c>
      <c r="F1091" s="385">
        <v>5.2491177147999997</v>
      </c>
      <c r="G1091" s="385">
        <v>-48.259144756034836</v>
      </c>
      <c r="H1091" s="385">
        <v>1.8005298968000001</v>
      </c>
      <c r="I1091" s="385">
        <v>2.7987326199</v>
      </c>
      <c r="J1091" s="385">
        <v>-35.666241069347528</v>
      </c>
    </row>
    <row r="1092" spans="1:10" s="388" customFormat="1" x14ac:dyDescent="0.3">
      <c r="A1092" s="387" t="s">
        <v>45</v>
      </c>
      <c r="B1092" s="386">
        <v>807.99365800999999</v>
      </c>
      <c r="C1092" s="386">
        <v>767.43589219</v>
      </c>
      <c r="D1092" s="386">
        <v>5.2848408880462827</v>
      </c>
      <c r="E1092" s="386">
        <v>866.78324013999998</v>
      </c>
      <c r="F1092" s="386">
        <v>839.08067031999997</v>
      </c>
      <c r="G1092" s="386">
        <v>3.3015383144787691</v>
      </c>
      <c r="H1092" s="386">
        <v>836.76965107000001</v>
      </c>
      <c r="I1092" s="386">
        <v>803.07857738999996</v>
      </c>
      <c r="J1092" s="386">
        <v>4.1952399962523979</v>
      </c>
    </row>
    <row r="1093" spans="1:10" x14ac:dyDescent="0.3">
      <c r="A1093" s="384" t="s">
        <v>124</v>
      </c>
      <c r="B1093" s="385"/>
      <c r="C1093" s="385"/>
      <c r="D1093" s="385" t="s">
        <v>47</v>
      </c>
      <c r="E1093" s="385"/>
      <c r="F1093" s="385"/>
      <c r="G1093" s="385" t="s">
        <v>47</v>
      </c>
      <c r="H1093" s="385"/>
      <c r="I1093" s="385"/>
      <c r="J1093" s="385" t="s">
        <v>47</v>
      </c>
    </row>
    <row r="1094" spans="1:10" x14ac:dyDescent="0.3">
      <c r="A1094" s="461" t="s">
        <v>39</v>
      </c>
      <c r="B1094" s="386"/>
      <c r="C1094" s="386"/>
      <c r="D1094" s="386" t="s">
        <v>47</v>
      </c>
      <c r="E1094" s="386"/>
      <c r="F1094" s="386"/>
      <c r="G1094" s="386" t="s">
        <v>47</v>
      </c>
      <c r="H1094" s="386"/>
      <c r="I1094" s="386"/>
      <c r="J1094" s="386" t="s">
        <v>47</v>
      </c>
    </row>
    <row r="1095" spans="1:10" x14ac:dyDescent="0.3">
      <c r="A1095" s="383" t="s">
        <v>40</v>
      </c>
      <c r="B1095" s="385">
        <v>17.391100041000001</v>
      </c>
      <c r="C1095" s="385">
        <v>16.372790719000001</v>
      </c>
      <c r="D1095" s="385">
        <v>6.219522007438183</v>
      </c>
      <c r="E1095" s="385">
        <v>17.934968021</v>
      </c>
      <c r="F1095" s="385">
        <v>17.047304125</v>
      </c>
      <c r="G1095" s="385">
        <v>5.2070631783839305</v>
      </c>
      <c r="H1095" s="385">
        <v>17.628601794000001</v>
      </c>
      <c r="I1095" s="385">
        <v>16.664626131999999</v>
      </c>
      <c r="J1095" s="385">
        <v>5.7845621879805798</v>
      </c>
    </row>
    <row r="1096" spans="1:10" x14ac:dyDescent="0.3">
      <c r="A1096" s="383" t="s">
        <v>41</v>
      </c>
      <c r="B1096" s="385">
        <v>1.1502756493999999</v>
      </c>
      <c r="C1096" s="385">
        <v>1.1474520466</v>
      </c>
      <c r="D1096" s="385">
        <v>0.24607588686311743</v>
      </c>
      <c r="E1096" s="385">
        <v>1.1229126185</v>
      </c>
      <c r="F1096" s="385">
        <v>1.1187811617000001</v>
      </c>
      <c r="G1096" s="385">
        <v>0.36928194194136843</v>
      </c>
      <c r="H1096" s="385">
        <v>1.1381188215</v>
      </c>
      <c r="I1096" s="385">
        <v>1.1346393957000001</v>
      </c>
      <c r="J1096" s="385">
        <v>0.30665476742532949</v>
      </c>
    </row>
    <row r="1097" spans="1:10" x14ac:dyDescent="0.3">
      <c r="A1097" s="383" t="s">
        <v>42</v>
      </c>
      <c r="B1097" s="385">
        <v>2922.5245309000002</v>
      </c>
      <c r="C1097" s="385">
        <v>2736.1333503999999</v>
      </c>
      <c r="D1097" s="385">
        <v>6.8122111253368312</v>
      </c>
      <c r="E1097" s="385">
        <v>2623.7611872000002</v>
      </c>
      <c r="F1097" s="385">
        <v>2566.9094353</v>
      </c>
      <c r="G1097" s="385">
        <v>2.214793834101747</v>
      </c>
      <c r="H1097" s="385">
        <v>2791.5636054000001</v>
      </c>
      <c r="I1097" s="385">
        <v>2661.5663075000002</v>
      </c>
      <c r="J1097" s="385">
        <v>4.8842404389356053</v>
      </c>
    </row>
    <row r="1098" spans="1:10" x14ac:dyDescent="0.3">
      <c r="A1098" s="383" t="s">
        <v>43</v>
      </c>
      <c r="B1098" s="385">
        <v>1452.9777219</v>
      </c>
      <c r="C1098" s="385">
        <v>1328.5659604</v>
      </c>
      <c r="D1098" s="385">
        <v>9.3643646765225306</v>
      </c>
      <c r="E1098" s="385">
        <v>2252.1389413000002</v>
      </c>
      <c r="F1098" s="385">
        <v>2201.3031471999998</v>
      </c>
      <c r="G1098" s="385">
        <v>2.3093499941006401</v>
      </c>
      <c r="H1098" s="385">
        <v>1803.2847294999999</v>
      </c>
      <c r="I1098" s="385">
        <v>1713.1299933</v>
      </c>
      <c r="J1098" s="385">
        <v>5.2625741509746637</v>
      </c>
    </row>
    <row r="1099" spans="1:10" x14ac:dyDescent="0.3">
      <c r="A1099" s="383" t="s">
        <v>44</v>
      </c>
      <c r="B1099" s="385">
        <v>737.53017728999998</v>
      </c>
      <c r="C1099" s="385">
        <v>743.29002021999997</v>
      </c>
      <c r="D1099" s="385">
        <v>-0.7749119150416095</v>
      </c>
      <c r="E1099" s="385">
        <v>69.613734062000006</v>
      </c>
      <c r="F1099" s="385">
        <v>67.808773973000001</v>
      </c>
      <c r="G1099" s="385">
        <v>2.6618385545780665</v>
      </c>
      <c r="H1099" s="385">
        <v>444.75344481000002</v>
      </c>
      <c r="I1099" s="385">
        <v>445.64509785000001</v>
      </c>
      <c r="J1099" s="385">
        <v>-0.20008142001376461</v>
      </c>
    </row>
    <row r="1100" spans="1:10" s="388" customFormat="1" x14ac:dyDescent="0.3">
      <c r="A1100" s="387" t="s">
        <v>45</v>
      </c>
      <c r="B1100" s="386">
        <v>2190.5078991999999</v>
      </c>
      <c r="C1100" s="386">
        <v>2071.8559807000001</v>
      </c>
      <c r="D1100" s="386">
        <v>5.7268420008572241</v>
      </c>
      <c r="E1100" s="386">
        <v>2321.7526754</v>
      </c>
      <c r="F1100" s="386">
        <v>2269.1119211</v>
      </c>
      <c r="G1100" s="386">
        <v>2.319883554905533</v>
      </c>
      <c r="H1100" s="386">
        <v>2248.0381742999998</v>
      </c>
      <c r="I1100" s="386">
        <v>2158.7750912000001</v>
      </c>
      <c r="J1100" s="386">
        <v>4.1348949903985188</v>
      </c>
    </row>
    <row r="1101" spans="1:10" x14ac:dyDescent="0.3">
      <c r="A1101" s="461" t="s">
        <v>46</v>
      </c>
      <c r="B1101" s="386"/>
      <c r="C1101" s="386"/>
      <c r="D1101" s="386" t="s">
        <v>47</v>
      </c>
      <c r="E1101" s="386"/>
      <c r="F1101" s="386"/>
      <c r="G1101" s="386" t="s">
        <v>47</v>
      </c>
      <c r="H1101" s="386"/>
      <c r="I1101" s="386"/>
      <c r="J1101" s="386" t="s">
        <v>47</v>
      </c>
    </row>
    <row r="1102" spans="1:10" x14ac:dyDescent="0.3">
      <c r="A1102" s="383" t="s">
        <v>40</v>
      </c>
      <c r="B1102" s="385">
        <v>9.2981164902</v>
      </c>
      <c r="C1102" s="385">
        <v>9.6252798420999994</v>
      </c>
      <c r="D1102" s="385">
        <v>-3.3990009357340423</v>
      </c>
      <c r="E1102" s="385">
        <v>11.802744823999999</v>
      </c>
      <c r="F1102" s="385">
        <v>11.656095041</v>
      </c>
      <c r="G1102" s="385">
        <v>1.2581381885113485</v>
      </c>
      <c r="H1102" s="385">
        <v>10.402174959</v>
      </c>
      <c r="I1102" s="385">
        <v>10.511593545</v>
      </c>
      <c r="J1102" s="385">
        <v>-1.0409324288613409</v>
      </c>
    </row>
    <row r="1103" spans="1:10" x14ac:dyDescent="0.3">
      <c r="A1103" s="383" t="s">
        <v>41</v>
      </c>
      <c r="B1103" s="385">
        <v>1.0891012865</v>
      </c>
      <c r="C1103" s="385">
        <v>1.0898819262999999</v>
      </c>
      <c r="D1103" s="385">
        <v>-7.1626089135179427E-2</v>
      </c>
      <c r="E1103" s="385">
        <v>1.1192621095999999</v>
      </c>
      <c r="F1103" s="385">
        <v>1.1225242985999999</v>
      </c>
      <c r="G1103" s="385">
        <v>-0.29061188288471707</v>
      </c>
      <c r="H1103" s="385">
        <v>1.1041864782999999</v>
      </c>
      <c r="I1103" s="385">
        <v>1.1059088350999999</v>
      </c>
      <c r="J1103" s="385">
        <v>-0.15574130030747702</v>
      </c>
    </row>
    <row r="1104" spans="1:10" x14ac:dyDescent="0.3">
      <c r="A1104" s="383" t="s">
        <v>42</v>
      </c>
      <c r="B1104" s="385">
        <v>1024.031463</v>
      </c>
      <c r="C1104" s="385">
        <v>1083.0140753999999</v>
      </c>
      <c r="D1104" s="385">
        <v>-5.4461538164418783</v>
      </c>
      <c r="E1104" s="385">
        <v>1490.8782169999999</v>
      </c>
      <c r="F1104" s="385">
        <v>1519.6267041999999</v>
      </c>
      <c r="G1104" s="385">
        <v>-1.8918124510805101</v>
      </c>
      <c r="H1104" s="385">
        <v>1260.7168081</v>
      </c>
      <c r="I1104" s="385">
        <v>1300.6049955999999</v>
      </c>
      <c r="J1104" s="385">
        <v>-3.0668948400892959</v>
      </c>
    </row>
    <row r="1105" spans="1:10" x14ac:dyDescent="0.3">
      <c r="A1105" s="383" t="s">
        <v>43</v>
      </c>
      <c r="B1105" s="385">
        <v>924.30549431999998</v>
      </c>
      <c r="C1105" s="385">
        <v>987.46503945999996</v>
      </c>
      <c r="D1105" s="385">
        <v>-6.3961297479999013</v>
      </c>
      <c r="E1105" s="385">
        <v>1372.6741672999999</v>
      </c>
      <c r="F1105" s="385">
        <v>1406.9260687000001</v>
      </c>
      <c r="G1105" s="385">
        <v>-2.4345203463071008</v>
      </c>
      <c r="H1105" s="385">
        <v>1151.6226882999999</v>
      </c>
      <c r="I1105" s="385">
        <v>1196.5082629999999</v>
      </c>
      <c r="J1105" s="385">
        <v>-3.751380252691161</v>
      </c>
    </row>
    <row r="1106" spans="1:10" x14ac:dyDescent="0.3">
      <c r="A1106" s="383" t="s">
        <v>44</v>
      </c>
      <c r="B1106" s="385">
        <v>29.136592563000001</v>
      </c>
      <c r="C1106" s="385">
        <v>23.276099288000001</v>
      </c>
      <c r="D1106" s="385">
        <v>25.178158945306528</v>
      </c>
      <c r="E1106" s="385">
        <v>6.5580418208999998</v>
      </c>
      <c r="F1106" s="385">
        <v>5.2136253547999996</v>
      </c>
      <c r="G1106" s="385">
        <v>25.786595211760744</v>
      </c>
      <c r="H1106" s="385">
        <v>17.689555544000001</v>
      </c>
      <c r="I1106" s="385">
        <v>14.274457867000001</v>
      </c>
      <c r="J1106" s="385">
        <v>23.924535059892516</v>
      </c>
    </row>
    <row r="1107" spans="1:10" s="388" customFormat="1" x14ac:dyDescent="0.3">
      <c r="A1107" s="387" t="s">
        <v>45</v>
      </c>
      <c r="B1107" s="386">
        <v>953.44208689000004</v>
      </c>
      <c r="C1107" s="386">
        <v>1010.7411387</v>
      </c>
      <c r="D1107" s="386">
        <v>-5.6690135204843006</v>
      </c>
      <c r="E1107" s="386">
        <v>1379.2322091000001</v>
      </c>
      <c r="F1107" s="386">
        <v>1412.1396941</v>
      </c>
      <c r="G1107" s="386">
        <v>-2.3303278802719984</v>
      </c>
      <c r="H1107" s="386">
        <v>1169.3122438</v>
      </c>
      <c r="I1107" s="386">
        <v>1210.7827208000001</v>
      </c>
      <c r="J1107" s="386">
        <v>-3.4250965336372952</v>
      </c>
    </row>
    <row r="1108" spans="1:10" x14ac:dyDescent="0.3">
      <c r="A1108" s="384" t="s">
        <v>125</v>
      </c>
      <c r="B1108" s="385"/>
      <c r="C1108" s="385"/>
      <c r="D1108" s="385" t="s">
        <v>47</v>
      </c>
      <c r="E1108" s="385"/>
      <c r="F1108" s="385"/>
      <c r="G1108" s="385" t="s">
        <v>47</v>
      </c>
      <c r="H1108" s="385"/>
      <c r="I1108" s="385"/>
      <c r="J1108" s="385" t="s">
        <v>47</v>
      </c>
    </row>
    <row r="1109" spans="1:10" x14ac:dyDescent="0.3">
      <c r="A1109" s="461" t="s">
        <v>39</v>
      </c>
      <c r="B1109" s="386"/>
      <c r="C1109" s="386"/>
      <c r="D1109" s="386" t="s">
        <v>47</v>
      </c>
      <c r="E1109" s="386"/>
      <c r="F1109" s="386"/>
      <c r="G1109" s="386" t="s">
        <v>47</v>
      </c>
      <c r="H1109" s="386"/>
      <c r="I1109" s="386"/>
      <c r="J1109" s="386" t="s">
        <v>47</v>
      </c>
    </row>
    <row r="1110" spans="1:10" x14ac:dyDescent="0.3">
      <c r="A1110" s="383" t="s">
        <v>40</v>
      </c>
      <c r="B1110" s="385">
        <v>2.4245488004000002</v>
      </c>
      <c r="C1110" s="385">
        <v>2.4861337523000002</v>
      </c>
      <c r="D1110" s="385">
        <v>-2.4771375169588494</v>
      </c>
      <c r="E1110" s="385">
        <v>8.0910442385000003</v>
      </c>
      <c r="F1110" s="385">
        <v>6.5208091359999996</v>
      </c>
      <c r="G1110" s="385">
        <v>24.080372078843215</v>
      </c>
      <c r="H1110" s="385">
        <v>4.8597210768999997</v>
      </c>
      <c r="I1110" s="385">
        <v>4.2254975484999999</v>
      </c>
      <c r="J1110" s="385">
        <v>15.009440216694504</v>
      </c>
    </row>
    <row r="1111" spans="1:10" x14ac:dyDescent="0.3">
      <c r="A1111" s="383" t="s">
        <v>41</v>
      </c>
      <c r="B1111" s="385">
        <v>3.5629189008000002</v>
      </c>
      <c r="C1111" s="385">
        <v>3.5625256927</v>
      </c>
      <c r="D1111" s="385">
        <v>1.1037340749742164E-2</v>
      </c>
      <c r="E1111" s="385">
        <v>3.4407355587000001</v>
      </c>
      <c r="F1111" s="385">
        <v>3.5208006602999999</v>
      </c>
      <c r="G1111" s="385">
        <v>-2.2740594917173618</v>
      </c>
      <c r="H1111" s="385">
        <v>3.4754969728999998</v>
      </c>
      <c r="I1111" s="385">
        <v>3.5347456929000001</v>
      </c>
      <c r="J1111" s="385">
        <v>-1.6761805557613085</v>
      </c>
    </row>
    <row r="1112" spans="1:10" x14ac:dyDescent="0.3">
      <c r="A1112" s="383" t="s">
        <v>42</v>
      </c>
      <c r="B1112" s="385">
        <v>706.94599901000004</v>
      </c>
      <c r="C1112" s="385">
        <v>688.34902518000001</v>
      </c>
      <c r="D1112" s="385">
        <v>2.7016779496618071</v>
      </c>
      <c r="E1112" s="385">
        <v>731.32994665000001</v>
      </c>
      <c r="F1112" s="385">
        <v>738.21326882000005</v>
      </c>
      <c r="G1112" s="385">
        <v>-0.9324300254048179</v>
      </c>
      <c r="H1112" s="385">
        <v>724.21816398999999</v>
      </c>
      <c r="I1112" s="385">
        <v>721.41703483000003</v>
      </c>
      <c r="J1112" s="385">
        <v>0.38828153824508327</v>
      </c>
    </row>
    <row r="1113" spans="1:10" x14ac:dyDescent="0.3">
      <c r="A1113" s="383" t="s">
        <v>43</v>
      </c>
      <c r="B1113" s="385">
        <v>351.74166835</v>
      </c>
      <c r="C1113" s="385">
        <v>332.49732662999998</v>
      </c>
      <c r="D1113" s="385">
        <v>5.7878184811437361</v>
      </c>
      <c r="E1113" s="385">
        <v>667.48301702000003</v>
      </c>
      <c r="F1113" s="385">
        <v>658.58103881</v>
      </c>
      <c r="G1113" s="385">
        <v>1.351690632649416</v>
      </c>
      <c r="H1113" s="385">
        <v>575.39440687000001</v>
      </c>
      <c r="I1113" s="385">
        <v>548.74324860000002</v>
      </c>
      <c r="J1113" s="385">
        <v>4.856762855487462</v>
      </c>
    </row>
    <row r="1114" spans="1:10" x14ac:dyDescent="0.3">
      <c r="A1114" s="383" t="s">
        <v>44</v>
      </c>
      <c r="B1114" s="385">
        <v>206.86759588000001</v>
      </c>
      <c r="C1114" s="385">
        <v>205.75086934999999</v>
      </c>
      <c r="D1114" s="385">
        <v>0.54275665202676571</v>
      </c>
      <c r="E1114" s="385">
        <v>24.293815499000001</v>
      </c>
      <c r="F1114" s="385">
        <v>21.526787091999999</v>
      </c>
      <c r="G1114" s="385">
        <v>12.853884767728818</v>
      </c>
      <c r="H1114" s="385">
        <v>77.542988457999996</v>
      </c>
      <c r="I1114" s="385">
        <v>83.580687189000002</v>
      </c>
      <c r="J1114" s="385">
        <v>-7.2237964702862918</v>
      </c>
    </row>
    <row r="1115" spans="1:10" s="388" customFormat="1" x14ac:dyDescent="0.3">
      <c r="A1115" s="387" t="s">
        <v>45</v>
      </c>
      <c r="B1115" s="386">
        <v>558.60926423000001</v>
      </c>
      <c r="C1115" s="386">
        <v>538.24819597999999</v>
      </c>
      <c r="D1115" s="386">
        <v>3.7828400358923986</v>
      </c>
      <c r="E1115" s="386">
        <v>691.77683251999997</v>
      </c>
      <c r="F1115" s="386">
        <v>680.10782589999997</v>
      </c>
      <c r="G1115" s="386">
        <v>1.7157583217864314</v>
      </c>
      <c r="H1115" s="386">
        <v>652.93739532999996</v>
      </c>
      <c r="I1115" s="386">
        <v>632.32393578999995</v>
      </c>
      <c r="J1115" s="386">
        <v>3.2599524347036501</v>
      </c>
    </row>
    <row r="1116" spans="1:10" x14ac:dyDescent="0.3">
      <c r="A1116" s="461" t="s">
        <v>46</v>
      </c>
      <c r="B1116" s="386"/>
      <c r="C1116" s="386"/>
      <c r="D1116" s="386" t="s">
        <v>47</v>
      </c>
      <c r="E1116" s="386"/>
      <c r="F1116" s="386"/>
      <c r="G1116" s="386" t="s">
        <v>47</v>
      </c>
      <c r="H1116" s="386"/>
      <c r="I1116" s="386"/>
      <c r="J1116" s="386" t="s">
        <v>47</v>
      </c>
    </row>
    <row r="1117" spans="1:10" x14ac:dyDescent="0.3">
      <c r="A1117" s="383" t="s">
        <v>40</v>
      </c>
      <c r="B1117" s="385">
        <v>1.9338785045</v>
      </c>
      <c r="C1117" s="385">
        <v>1.7615628456000001</v>
      </c>
      <c r="D1117" s="385">
        <v>9.7819762337975504</v>
      </c>
      <c r="E1117" s="385">
        <v>2.1626247967999999</v>
      </c>
      <c r="F1117" s="385">
        <v>2.1322405104</v>
      </c>
      <c r="G1117" s="385">
        <v>1.4249933931843373</v>
      </c>
      <c r="H1117" s="385">
        <v>2.0315486779</v>
      </c>
      <c r="I1117" s="385">
        <v>1.9246165812</v>
      </c>
      <c r="J1117" s="385">
        <v>5.5560207547067808</v>
      </c>
    </row>
    <row r="1118" spans="1:10" x14ac:dyDescent="0.3">
      <c r="A1118" s="383" t="s">
        <v>41</v>
      </c>
      <c r="B1118" s="385">
        <v>4.5048459109000003</v>
      </c>
      <c r="C1118" s="385">
        <v>4.2627763681999999</v>
      </c>
      <c r="D1118" s="385">
        <v>5.6786826657345024</v>
      </c>
      <c r="E1118" s="385">
        <v>5.3093308939000003</v>
      </c>
      <c r="F1118" s="385">
        <v>4.4844917078000002</v>
      </c>
      <c r="G1118" s="385">
        <v>18.393147759986594</v>
      </c>
      <c r="H1118" s="385">
        <v>4.8705078705</v>
      </c>
      <c r="I1118" s="385">
        <v>4.3710435212999998</v>
      </c>
      <c r="J1118" s="385">
        <v>11.42666154583274</v>
      </c>
    </row>
    <row r="1119" spans="1:10" x14ac:dyDescent="0.3">
      <c r="A1119" s="383" t="s">
        <v>42</v>
      </c>
      <c r="B1119" s="385">
        <v>414.15588909000002</v>
      </c>
      <c r="C1119" s="385">
        <v>398.01959951999999</v>
      </c>
      <c r="D1119" s="385">
        <v>4.0541444666192028</v>
      </c>
      <c r="E1119" s="385">
        <v>532.75981465999996</v>
      </c>
      <c r="F1119" s="385">
        <v>483.48628545999998</v>
      </c>
      <c r="G1119" s="385">
        <v>10.191298219166644</v>
      </c>
      <c r="H1119" s="385">
        <v>472.92193194999999</v>
      </c>
      <c r="I1119" s="385">
        <v>440.83755579000001</v>
      </c>
      <c r="J1119" s="385">
        <v>7.2780496440470799</v>
      </c>
    </row>
    <row r="1120" spans="1:10" x14ac:dyDescent="0.3">
      <c r="A1120" s="383" t="s">
        <v>43</v>
      </c>
      <c r="B1120" s="385">
        <v>404.63788290000002</v>
      </c>
      <c r="C1120" s="385">
        <v>390.83481053000003</v>
      </c>
      <c r="D1120" s="385">
        <v>3.5316896034112366</v>
      </c>
      <c r="E1120" s="385">
        <v>508.73344648</v>
      </c>
      <c r="F1120" s="385">
        <v>449.51583772999999</v>
      </c>
      <c r="G1120" s="385">
        <v>13.173642345738411</v>
      </c>
      <c r="H1120" s="385">
        <v>456.21530179000001</v>
      </c>
      <c r="I1120" s="385">
        <v>420.23341922999998</v>
      </c>
      <c r="J1120" s="385">
        <v>8.5623562795006158</v>
      </c>
    </row>
    <row r="1121" spans="1:10" x14ac:dyDescent="0.3">
      <c r="A1121" s="383" t="s">
        <v>44</v>
      </c>
      <c r="B1121" s="385">
        <v>2.3368531232</v>
      </c>
      <c r="C1121" s="385">
        <v>1.1263736076999999</v>
      </c>
      <c r="D1121" s="385">
        <v>107.46696364554742</v>
      </c>
      <c r="E1121" s="385">
        <v>2.9599576636</v>
      </c>
      <c r="F1121" s="385">
        <v>7.0585723964999998</v>
      </c>
      <c r="G1121" s="385">
        <v>-58.065774531579528</v>
      </c>
      <c r="H1121" s="385">
        <v>2.6455898530000002</v>
      </c>
      <c r="I1121" s="385">
        <v>4.0983459678000003</v>
      </c>
      <c r="J1121" s="385">
        <v>-35.447376239440374</v>
      </c>
    </row>
    <row r="1122" spans="1:10" s="388" customFormat="1" x14ac:dyDescent="0.3">
      <c r="A1122" s="387" t="s">
        <v>45</v>
      </c>
      <c r="B1122" s="386">
        <v>406.97473602999997</v>
      </c>
      <c r="C1122" s="386">
        <v>391.96118414</v>
      </c>
      <c r="D1122" s="386">
        <v>3.8303670101775822</v>
      </c>
      <c r="E1122" s="386">
        <v>511.69340413999998</v>
      </c>
      <c r="F1122" s="386">
        <v>456.57441012999999</v>
      </c>
      <c r="G1122" s="386">
        <v>12.072291566736304</v>
      </c>
      <c r="H1122" s="386">
        <v>458.86089163999998</v>
      </c>
      <c r="I1122" s="386">
        <v>424.33176520000001</v>
      </c>
      <c r="J1122" s="386">
        <v>8.1372947471244359</v>
      </c>
    </row>
    <row r="1123" spans="1:10" s="388" customFormat="1" x14ac:dyDescent="0.3">
      <c r="A1123" s="393"/>
      <c r="B1123" s="394"/>
      <c r="C1123" s="394"/>
      <c r="D1123" s="394"/>
      <c r="E1123" s="394"/>
      <c r="F1123" s="394"/>
      <c r="G1123" s="394"/>
      <c r="H1123" s="394"/>
      <c r="I1123" s="394"/>
      <c r="J1123" s="394"/>
    </row>
    <row r="1124" spans="1:10" x14ac:dyDescent="0.3">
      <c r="A1124" s="391"/>
      <c r="B1124" s="392"/>
      <c r="C1124" s="392"/>
      <c r="D1124" s="392"/>
      <c r="E1124" s="392"/>
      <c r="F1124" s="392"/>
      <c r="G1124" s="392"/>
      <c r="H1124" s="392"/>
      <c r="I1124" s="392"/>
      <c r="J1124" s="392"/>
    </row>
    <row r="1125" spans="1:10" x14ac:dyDescent="0.3">
      <c r="A1125" s="391"/>
      <c r="B1125" s="392"/>
      <c r="C1125" s="392"/>
      <c r="D1125" s="392"/>
      <c r="E1125" s="392"/>
      <c r="F1125" s="392"/>
      <c r="G1125" s="392"/>
      <c r="H1125" s="392"/>
      <c r="I1125" s="392"/>
      <c r="J1125" s="392"/>
    </row>
    <row r="1126" spans="1:10" x14ac:dyDescent="0.3">
      <c r="A1126" s="384" t="s">
        <v>126</v>
      </c>
      <c r="B1126" s="385"/>
      <c r="C1126" s="385"/>
      <c r="D1126" s="385" t="s">
        <v>47</v>
      </c>
      <c r="E1126" s="385"/>
      <c r="F1126" s="385"/>
      <c r="G1126" s="385" t="s">
        <v>47</v>
      </c>
      <c r="H1126" s="385"/>
      <c r="I1126" s="385"/>
      <c r="J1126" s="385" t="s">
        <v>47</v>
      </c>
    </row>
    <row r="1127" spans="1:10" x14ac:dyDescent="0.3">
      <c r="A1127" s="461" t="s">
        <v>39</v>
      </c>
      <c r="B1127" s="386"/>
      <c r="C1127" s="386"/>
      <c r="D1127" s="386" t="s">
        <v>47</v>
      </c>
      <c r="E1127" s="386"/>
      <c r="F1127" s="386"/>
      <c r="G1127" s="386" t="s">
        <v>47</v>
      </c>
      <c r="H1127" s="386"/>
      <c r="I1127" s="386"/>
      <c r="J1127" s="386" t="s">
        <v>47</v>
      </c>
    </row>
    <row r="1128" spans="1:10" x14ac:dyDescent="0.3">
      <c r="A1128" s="383" t="s">
        <v>40</v>
      </c>
      <c r="B1128" s="385">
        <v>33.99587537</v>
      </c>
      <c r="C1128" s="385">
        <v>21.606068012000001</v>
      </c>
      <c r="D1128" s="385">
        <v>57.34410977100832</v>
      </c>
      <c r="E1128" s="385">
        <v>6.2449663480000002</v>
      </c>
      <c r="F1128" s="385">
        <v>5.1888375472000003</v>
      </c>
      <c r="G1128" s="385">
        <v>20.353861364765756</v>
      </c>
      <c r="H1128" s="385">
        <v>21.51848343</v>
      </c>
      <c r="I1128" s="385">
        <v>14.453642213</v>
      </c>
      <c r="J1128" s="385">
        <v>48.879314382403138</v>
      </c>
    </row>
    <row r="1129" spans="1:10" x14ac:dyDescent="0.3">
      <c r="A1129" s="383" t="s">
        <v>41</v>
      </c>
      <c r="B1129" s="385">
        <v>1.161441065</v>
      </c>
      <c r="C1129" s="385">
        <v>1.1976759641000001</v>
      </c>
      <c r="D1129" s="385">
        <v>-3.0254342732200512</v>
      </c>
      <c r="E1129" s="385">
        <v>2.0406853141000001</v>
      </c>
      <c r="F1129" s="385">
        <v>2.2121120363000002</v>
      </c>
      <c r="G1129" s="385">
        <v>-7.7494593125007398</v>
      </c>
      <c r="H1129" s="385">
        <v>1.2761704279999999</v>
      </c>
      <c r="I1129" s="385">
        <v>1.3582929148</v>
      </c>
      <c r="J1129" s="385">
        <v>-6.0460071539202627</v>
      </c>
    </row>
    <row r="1130" spans="1:10" x14ac:dyDescent="0.3">
      <c r="A1130" s="383" t="s">
        <v>42</v>
      </c>
      <c r="B1130" s="385">
        <v>960.74365661000002</v>
      </c>
      <c r="C1130" s="385">
        <v>1068.8442057</v>
      </c>
      <c r="D1130" s="385">
        <v>-10.113779773844922</v>
      </c>
      <c r="E1130" s="385">
        <v>1811.8138326000001</v>
      </c>
      <c r="F1130" s="385">
        <v>1897.824605</v>
      </c>
      <c r="G1130" s="385">
        <v>-4.5320717295684982</v>
      </c>
      <c r="H1130" s="385">
        <v>1138.3251812000001</v>
      </c>
      <c r="I1130" s="385">
        <v>1282.6033186</v>
      </c>
      <c r="J1130" s="385">
        <v>-11.248851091191925</v>
      </c>
    </row>
    <row r="1131" spans="1:10" x14ac:dyDescent="0.3">
      <c r="A1131" s="383" t="s">
        <v>43</v>
      </c>
      <c r="B1131" s="385">
        <v>839.14142389000006</v>
      </c>
      <c r="C1131" s="385">
        <v>931.10600796000006</v>
      </c>
      <c r="D1131" s="385">
        <v>-9.8769187701289951</v>
      </c>
      <c r="E1131" s="385">
        <v>1674.4983728</v>
      </c>
      <c r="F1131" s="385">
        <v>1779.6221349</v>
      </c>
      <c r="G1131" s="385">
        <v>-5.9070833093401109</v>
      </c>
      <c r="H1131" s="385">
        <v>1013.4442778</v>
      </c>
      <c r="I1131" s="385">
        <v>1149.9025618000001</v>
      </c>
      <c r="J1131" s="385">
        <v>-11.866943211813973</v>
      </c>
    </row>
    <row r="1132" spans="1:10" x14ac:dyDescent="0.3">
      <c r="A1132" s="383" t="s">
        <v>44</v>
      </c>
      <c r="B1132" s="385">
        <v>50.050421735999997</v>
      </c>
      <c r="C1132" s="385">
        <v>61.567545260999999</v>
      </c>
      <c r="D1132" s="385">
        <v>-18.706484847131843</v>
      </c>
      <c r="E1132" s="385">
        <v>14.118509212999999</v>
      </c>
      <c r="F1132" s="385">
        <v>15.029594597999999</v>
      </c>
      <c r="G1132" s="385">
        <v>-6.0619425165415848</v>
      </c>
      <c r="H1132" s="385">
        <v>42.552986169</v>
      </c>
      <c r="I1132" s="385">
        <v>49.567368829999999</v>
      </c>
      <c r="J1132" s="385">
        <v>-14.151210416387149</v>
      </c>
    </row>
    <row r="1133" spans="1:10" s="388" customFormat="1" x14ac:dyDescent="0.3">
      <c r="A1133" s="387" t="s">
        <v>45</v>
      </c>
      <c r="B1133" s="386">
        <v>889.19184561999998</v>
      </c>
      <c r="C1133" s="386">
        <v>992.67355322000003</v>
      </c>
      <c r="D1133" s="386">
        <v>-10.424545638828564</v>
      </c>
      <c r="E1133" s="386">
        <v>1688.616882</v>
      </c>
      <c r="F1133" s="386">
        <v>1794.6517295000001</v>
      </c>
      <c r="G1133" s="386">
        <v>-5.9083802030793997</v>
      </c>
      <c r="H1133" s="386">
        <v>1055.9972640000001</v>
      </c>
      <c r="I1133" s="386">
        <v>1199.4699306</v>
      </c>
      <c r="J1133" s="386">
        <v>-11.961339166562668</v>
      </c>
    </row>
    <row r="1134" spans="1:10" x14ac:dyDescent="0.3">
      <c r="A1134" s="461" t="s">
        <v>46</v>
      </c>
      <c r="B1134" s="386"/>
      <c r="C1134" s="386"/>
      <c r="D1134" s="386" t="s">
        <v>47</v>
      </c>
      <c r="E1134" s="386"/>
      <c r="F1134" s="386"/>
      <c r="G1134" s="386" t="s">
        <v>47</v>
      </c>
      <c r="H1134" s="386"/>
      <c r="I1134" s="386"/>
      <c r="J1134" s="386" t="s">
        <v>47</v>
      </c>
    </row>
    <row r="1135" spans="1:10" x14ac:dyDescent="0.3">
      <c r="A1135" s="383" t="s">
        <v>40</v>
      </c>
      <c r="B1135" s="385">
        <v>1.2029090730000001</v>
      </c>
      <c r="C1135" s="385">
        <v>1.1122299662999999</v>
      </c>
      <c r="D1135" s="385">
        <v>8.1529098700386484</v>
      </c>
      <c r="E1135" s="385">
        <v>1.1454319191</v>
      </c>
      <c r="F1135" s="385">
        <v>1.221429527</v>
      </c>
      <c r="G1135" s="385">
        <v>-6.2220215100465603</v>
      </c>
      <c r="H1135" s="385">
        <v>1.1774069662</v>
      </c>
      <c r="I1135" s="385">
        <v>1.1604189411000001</v>
      </c>
      <c r="J1135" s="385">
        <v>1.4639562056696809</v>
      </c>
    </row>
    <row r="1136" spans="1:10" x14ac:dyDescent="0.3">
      <c r="A1136" s="383" t="s">
        <v>41</v>
      </c>
      <c r="B1136" s="385">
        <v>4.2953431372999997</v>
      </c>
      <c r="C1136" s="385">
        <v>4.6228473020000003</v>
      </c>
      <c r="D1136" s="385">
        <v>-7.0844685819129509</v>
      </c>
      <c r="E1136" s="385">
        <v>4.1445366528000003</v>
      </c>
      <c r="F1136" s="385">
        <v>4.2120095383000002</v>
      </c>
      <c r="G1136" s="385">
        <v>-1.6019167308731319</v>
      </c>
      <c r="H1136" s="385">
        <v>4.2302487562</v>
      </c>
      <c r="I1136" s="385">
        <v>4.4302266489999997</v>
      </c>
      <c r="J1136" s="385">
        <v>-4.5139427086679511</v>
      </c>
    </row>
    <row r="1137" spans="1:10" x14ac:dyDescent="0.3">
      <c r="A1137" s="383" t="s">
        <v>42</v>
      </c>
      <c r="B1137" s="385">
        <v>5687.8315011000004</v>
      </c>
      <c r="C1137" s="385">
        <v>3957.5358987999998</v>
      </c>
      <c r="D1137" s="385">
        <v>43.72153902191156</v>
      </c>
      <c r="E1137" s="385">
        <v>5841.2627148000001</v>
      </c>
      <c r="F1137" s="385">
        <v>5606.4556701000001</v>
      </c>
      <c r="G1137" s="385">
        <v>4.188154843571823</v>
      </c>
      <c r="H1137" s="385">
        <v>5752.7169457</v>
      </c>
      <c r="I1137" s="385">
        <v>4692.5495756</v>
      </c>
      <c r="J1137" s="385">
        <v>22.592566216297129</v>
      </c>
    </row>
    <row r="1138" spans="1:10" x14ac:dyDescent="0.3">
      <c r="A1138" s="383" t="s">
        <v>43</v>
      </c>
      <c r="B1138" s="385">
        <v>5438.7577924999996</v>
      </c>
      <c r="C1138" s="385">
        <v>3738.9166331000001</v>
      </c>
      <c r="D1138" s="385">
        <v>45.46346779576713</v>
      </c>
      <c r="E1138" s="385">
        <v>4977.6179548</v>
      </c>
      <c r="F1138" s="385">
        <v>4907.7822800000004</v>
      </c>
      <c r="G1138" s="385">
        <v>1.4229578823125699</v>
      </c>
      <c r="H1138" s="385">
        <v>5243.7436055999997</v>
      </c>
      <c r="I1138" s="385">
        <v>4259.9439455000002</v>
      </c>
      <c r="J1138" s="385">
        <v>23.09419261582628</v>
      </c>
    </row>
    <row r="1139" spans="1:10" x14ac:dyDescent="0.3">
      <c r="A1139" s="383" t="s">
        <v>44</v>
      </c>
      <c r="B1139" s="385">
        <v>24.599006318000001</v>
      </c>
      <c r="C1139" s="385">
        <v>10.092555983</v>
      </c>
      <c r="D1139" s="385">
        <v>143.73415772411673</v>
      </c>
      <c r="E1139" s="385">
        <v>4.1786578786000002</v>
      </c>
      <c r="F1139" s="385">
        <v>5.5345635614999997</v>
      </c>
      <c r="G1139" s="385">
        <v>-24.498872726515707</v>
      </c>
      <c r="H1139" s="385">
        <v>15.963322905</v>
      </c>
      <c r="I1139" s="385">
        <v>8.0608096078999996</v>
      </c>
      <c r="J1139" s="385">
        <v>98.036223177323762</v>
      </c>
    </row>
    <row r="1140" spans="1:10" s="388" customFormat="1" x14ac:dyDescent="0.3">
      <c r="A1140" s="387" t="s">
        <v>45</v>
      </c>
      <c r="B1140" s="386">
        <v>5463.3567989000003</v>
      </c>
      <c r="C1140" s="386">
        <v>3749.0091891000002</v>
      </c>
      <c r="D1140" s="386">
        <v>45.728018346403474</v>
      </c>
      <c r="E1140" s="386">
        <v>4981.7966127</v>
      </c>
      <c r="F1140" s="386">
        <v>4913.3168434999998</v>
      </c>
      <c r="G1140" s="386">
        <v>1.3937584605518527</v>
      </c>
      <c r="H1140" s="386">
        <v>5259.7069284999998</v>
      </c>
      <c r="I1140" s="386">
        <v>4268.0047550999998</v>
      </c>
      <c r="J1140" s="386">
        <v>23.235732626937168</v>
      </c>
    </row>
    <row r="1141" spans="1:10" x14ac:dyDescent="0.3">
      <c r="A1141" s="384" t="s">
        <v>127</v>
      </c>
      <c r="B1141" s="385"/>
      <c r="C1141" s="385"/>
      <c r="D1141" s="385" t="s">
        <v>47</v>
      </c>
      <c r="E1141" s="385"/>
      <c r="F1141" s="385"/>
      <c r="G1141" s="385" t="s">
        <v>47</v>
      </c>
      <c r="H1141" s="385"/>
      <c r="I1141" s="385"/>
      <c r="J1141" s="385" t="s">
        <v>47</v>
      </c>
    </row>
    <row r="1142" spans="1:10" x14ac:dyDescent="0.3">
      <c r="A1142" s="461" t="s">
        <v>39</v>
      </c>
      <c r="B1142" s="386"/>
      <c r="C1142" s="386"/>
      <c r="D1142" s="386" t="s">
        <v>47</v>
      </c>
      <c r="E1142" s="386"/>
      <c r="F1142" s="386"/>
      <c r="G1142" s="386" t="s">
        <v>47</v>
      </c>
      <c r="H1142" s="386"/>
      <c r="I1142" s="386"/>
      <c r="J1142" s="386" t="s">
        <v>47</v>
      </c>
    </row>
    <row r="1143" spans="1:10" x14ac:dyDescent="0.3">
      <c r="A1143" s="383" t="s">
        <v>40</v>
      </c>
      <c r="B1143" s="385">
        <v>17.558735894000002</v>
      </c>
      <c r="C1143" s="385">
        <v>9.6119739951999996</v>
      </c>
      <c r="D1143" s="385">
        <v>82.675649172255689</v>
      </c>
      <c r="E1143" s="385">
        <v>3.8703146042999998</v>
      </c>
      <c r="F1143" s="385">
        <v>3.4884021779999999</v>
      </c>
      <c r="G1143" s="385">
        <v>10.948061800573727</v>
      </c>
      <c r="H1143" s="385">
        <v>11.673654199</v>
      </c>
      <c r="I1143" s="385">
        <v>7.0467796494000003</v>
      </c>
      <c r="J1143" s="385">
        <v>65.659418625271698</v>
      </c>
    </row>
    <row r="1144" spans="1:10" x14ac:dyDescent="0.3">
      <c r="A1144" s="383" t="s">
        <v>41</v>
      </c>
      <c r="B1144" s="385">
        <v>3.3684173767000001</v>
      </c>
      <c r="C1144" s="385">
        <v>5.0706007443000001</v>
      </c>
      <c r="D1144" s="385">
        <v>-33.569658772946589</v>
      </c>
      <c r="E1144" s="385">
        <v>4.3838666760000002</v>
      </c>
      <c r="F1144" s="385">
        <v>4.3925747945999998</v>
      </c>
      <c r="G1144" s="385">
        <v>-0.19824633631064792</v>
      </c>
      <c r="H1144" s="385">
        <v>3.5131601273999999</v>
      </c>
      <c r="I1144" s="385">
        <v>4.9246249604000001</v>
      </c>
      <c r="J1144" s="385">
        <v>-28.661366994439199</v>
      </c>
    </row>
    <row r="1145" spans="1:10" x14ac:dyDescent="0.3">
      <c r="A1145" s="383" t="s">
        <v>42</v>
      </c>
      <c r="B1145" s="385">
        <v>446.58820063000002</v>
      </c>
      <c r="C1145" s="385">
        <v>430.50743211000002</v>
      </c>
      <c r="D1145" s="385">
        <v>3.7353056696803222</v>
      </c>
      <c r="E1145" s="385">
        <v>382.40902484999998</v>
      </c>
      <c r="F1145" s="385">
        <v>367.56180191999999</v>
      </c>
      <c r="G1145" s="385">
        <v>4.0393813645607013</v>
      </c>
      <c r="H1145" s="385">
        <v>435.17277510000002</v>
      </c>
      <c r="I1145" s="385">
        <v>418.41966485</v>
      </c>
      <c r="J1145" s="385">
        <v>4.0039012640588734</v>
      </c>
    </row>
    <row r="1146" spans="1:10" x14ac:dyDescent="0.3">
      <c r="A1146" s="383" t="s">
        <v>43</v>
      </c>
      <c r="B1146" s="385">
        <v>191.99455151000001</v>
      </c>
      <c r="C1146" s="385">
        <v>158.39704011000001</v>
      </c>
      <c r="D1146" s="385">
        <v>21.210946477704361</v>
      </c>
      <c r="E1146" s="385">
        <v>270.36906206999998</v>
      </c>
      <c r="F1146" s="385">
        <v>252.45742892999999</v>
      </c>
      <c r="G1146" s="385">
        <v>7.0949122851783564</v>
      </c>
      <c r="H1146" s="385">
        <v>205.93487371000001</v>
      </c>
      <c r="I1146" s="385">
        <v>176.45993161999999</v>
      </c>
      <c r="J1146" s="385">
        <v>16.703475865259442</v>
      </c>
    </row>
    <row r="1147" spans="1:10" x14ac:dyDescent="0.3">
      <c r="A1147" s="383" t="s">
        <v>44</v>
      </c>
      <c r="B1147" s="385">
        <v>166.81927820000001</v>
      </c>
      <c r="C1147" s="385">
        <v>179.66434985000001</v>
      </c>
      <c r="D1147" s="385">
        <v>-7.1494827219335537</v>
      </c>
      <c r="E1147" s="385">
        <v>67.565186564000001</v>
      </c>
      <c r="F1147" s="385">
        <v>67.349579869999999</v>
      </c>
      <c r="G1147" s="385">
        <v>0.32013071858232323</v>
      </c>
      <c r="H1147" s="385">
        <v>149.16514541000001</v>
      </c>
      <c r="I1147" s="385">
        <v>158.09597733999999</v>
      </c>
      <c r="J1147" s="385">
        <v>-5.648993782298084</v>
      </c>
    </row>
    <row r="1148" spans="1:10" s="388" customFormat="1" x14ac:dyDescent="0.3">
      <c r="A1148" s="387" t="s">
        <v>45</v>
      </c>
      <c r="B1148" s="386">
        <v>358.81382972</v>
      </c>
      <c r="C1148" s="386">
        <v>338.06138995999999</v>
      </c>
      <c r="D1148" s="386">
        <v>6.1386601298821786</v>
      </c>
      <c r="E1148" s="386">
        <v>337.93424863000001</v>
      </c>
      <c r="F1148" s="386">
        <v>319.80700880000001</v>
      </c>
      <c r="G1148" s="386">
        <v>5.6681809126129412</v>
      </c>
      <c r="H1148" s="386">
        <v>355.10001912000001</v>
      </c>
      <c r="I1148" s="386">
        <v>334.55590896000001</v>
      </c>
      <c r="J1148" s="386">
        <v>6.1407105986749366</v>
      </c>
    </row>
    <row r="1149" spans="1:10" x14ac:dyDescent="0.3">
      <c r="A1149" s="461" t="s">
        <v>46</v>
      </c>
      <c r="B1149" s="386"/>
      <c r="C1149" s="386"/>
      <c r="D1149" s="386" t="s">
        <v>47</v>
      </c>
      <c r="E1149" s="386"/>
      <c r="F1149" s="386"/>
      <c r="G1149" s="386" t="s">
        <v>47</v>
      </c>
      <c r="H1149" s="386"/>
      <c r="I1149" s="386"/>
      <c r="J1149" s="386" t="s">
        <v>47</v>
      </c>
    </row>
    <row r="1150" spans="1:10" x14ac:dyDescent="0.3">
      <c r="A1150" s="383" t="s">
        <v>40</v>
      </c>
      <c r="B1150" s="385">
        <v>0.1243712588</v>
      </c>
      <c r="C1150" s="385">
        <v>0.17888916439999999</v>
      </c>
      <c r="D1150" s="385">
        <v>-30.475800914412453</v>
      </c>
      <c r="E1150" s="385">
        <v>4.76014638E-2</v>
      </c>
      <c r="F1150" s="385">
        <v>0.1235594835</v>
      </c>
      <c r="G1150" s="385">
        <v>-61.47486016320228</v>
      </c>
      <c r="H1150" s="385">
        <v>9.1130236599999997E-2</v>
      </c>
      <c r="I1150" s="385">
        <v>0.15553541279999999</v>
      </c>
      <c r="J1150" s="385">
        <v>-41.408689532857302</v>
      </c>
    </row>
    <row r="1151" spans="1:10" x14ac:dyDescent="0.3">
      <c r="A1151" s="383" t="s">
        <v>41</v>
      </c>
      <c r="B1151" s="385">
        <v>2.8988970587999998</v>
      </c>
      <c r="C1151" s="385">
        <v>2.4165605096</v>
      </c>
      <c r="D1151" s="385">
        <v>19.959630527929061</v>
      </c>
      <c r="E1151" s="385">
        <v>2.3962264151000001</v>
      </c>
      <c r="F1151" s="385">
        <v>2.4868105516000001</v>
      </c>
      <c r="G1151" s="385">
        <v>-3.6425829238065033</v>
      </c>
      <c r="H1151" s="385">
        <v>2.7852062589000002</v>
      </c>
      <c r="I1151" s="385">
        <v>2.4409317804000001</v>
      </c>
      <c r="J1151" s="385">
        <v>14.104223692953145</v>
      </c>
    </row>
    <row r="1152" spans="1:10" x14ac:dyDescent="0.3">
      <c r="A1152" s="383" t="s">
        <v>42</v>
      </c>
      <c r="B1152" s="385">
        <v>382.83410907000001</v>
      </c>
      <c r="C1152" s="385">
        <v>384.70592513999998</v>
      </c>
      <c r="D1152" s="385">
        <v>-0.48655763992165868</v>
      </c>
      <c r="E1152" s="385">
        <v>353.74433070999999</v>
      </c>
      <c r="F1152" s="385">
        <v>304.68459981000001</v>
      </c>
      <c r="G1152" s="385">
        <v>16.101808535972406</v>
      </c>
      <c r="H1152" s="385">
        <v>377.17363635999999</v>
      </c>
      <c r="I1152" s="385">
        <v>356.42299591</v>
      </c>
      <c r="J1152" s="385">
        <v>5.8219140426168492</v>
      </c>
    </row>
    <row r="1153" spans="1:10" x14ac:dyDescent="0.3">
      <c r="A1153" s="383" t="s">
        <v>43</v>
      </c>
      <c r="B1153" s="385">
        <v>354.73448954000003</v>
      </c>
      <c r="C1153" s="385">
        <v>366.50344754999998</v>
      </c>
      <c r="D1153" s="385">
        <v>-3.2111452398805529</v>
      </c>
      <c r="E1153" s="385">
        <v>333.92183727000003</v>
      </c>
      <c r="F1153" s="385">
        <v>286.81290259999997</v>
      </c>
      <c r="G1153" s="385">
        <v>16.424970509677507</v>
      </c>
      <c r="H1153" s="385">
        <v>350.68463228000002</v>
      </c>
      <c r="I1153" s="385">
        <v>338.33743012999997</v>
      </c>
      <c r="J1153" s="385">
        <v>3.6493751652768136</v>
      </c>
    </row>
    <row r="1154" spans="1:10" x14ac:dyDescent="0.3">
      <c r="A1154" s="383" t="s">
        <v>44</v>
      </c>
      <c r="B1154" s="385">
        <v>1.0236525048</v>
      </c>
      <c r="C1154" s="385">
        <v>1.1212967843999999</v>
      </c>
      <c r="D1154" s="385">
        <v>-8.7081565700064765</v>
      </c>
      <c r="E1154" s="385">
        <v>10.304593175999999</v>
      </c>
      <c r="F1154" s="385">
        <v>12.355564126999999</v>
      </c>
      <c r="G1154" s="385">
        <v>-16.599573519416367</v>
      </c>
      <c r="H1154" s="385">
        <v>2.8295965271000001</v>
      </c>
      <c r="I1154" s="385">
        <v>5.0919631902000004</v>
      </c>
      <c r="J1154" s="385">
        <v>-44.430145674543652</v>
      </c>
    </row>
    <row r="1155" spans="1:10" s="388" customFormat="1" x14ac:dyDescent="0.3">
      <c r="A1155" s="387" t="s">
        <v>45</v>
      </c>
      <c r="B1155" s="386">
        <v>355.75814204</v>
      </c>
      <c r="C1155" s="386">
        <v>367.62474433</v>
      </c>
      <c r="D1155" s="386">
        <v>-3.2279117423466674</v>
      </c>
      <c r="E1155" s="386">
        <v>344.22643045000001</v>
      </c>
      <c r="F1155" s="386">
        <v>299.16846672999998</v>
      </c>
      <c r="G1155" s="386">
        <v>15.061067168106623</v>
      </c>
      <c r="H1155" s="386">
        <v>353.51422880000001</v>
      </c>
      <c r="I1155" s="386">
        <v>343.42939331999997</v>
      </c>
      <c r="J1155" s="386">
        <v>2.9365091271041033</v>
      </c>
    </row>
    <row r="1156" spans="1:10" x14ac:dyDescent="0.3">
      <c r="A1156" s="384" t="s">
        <v>128</v>
      </c>
      <c r="B1156" s="385"/>
      <c r="C1156" s="385"/>
      <c r="D1156" s="385" t="s">
        <v>47</v>
      </c>
      <c r="E1156" s="385"/>
      <c r="F1156" s="385"/>
      <c r="G1156" s="385" t="s">
        <v>47</v>
      </c>
      <c r="H1156" s="385"/>
      <c r="I1156" s="385"/>
      <c r="J1156" s="385" t="s">
        <v>47</v>
      </c>
    </row>
    <row r="1157" spans="1:10" x14ac:dyDescent="0.3">
      <c r="A1157" s="461" t="s">
        <v>39</v>
      </c>
      <c r="B1157" s="386"/>
      <c r="C1157" s="386"/>
      <c r="D1157" s="386" t="s">
        <v>47</v>
      </c>
      <c r="E1157" s="386"/>
      <c r="F1157" s="386"/>
      <c r="G1157" s="386" t="s">
        <v>47</v>
      </c>
      <c r="H1157" s="386"/>
      <c r="I1157" s="386"/>
      <c r="J1157" s="386" t="s">
        <v>47</v>
      </c>
    </row>
    <row r="1158" spans="1:10" x14ac:dyDescent="0.3">
      <c r="A1158" s="383" t="s">
        <v>40</v>
      </c>
      <c r="B1158" s="385" t="s">
        <v>182</v>
      </c>
      <c r="C1158" s="385">
        <v>7.9281128999999992E-3</v>
      </c>
      <c r="D1158" s="385">
        <v>-46.987342977923532</v>
      </c>
      <c r="E1158" s="385" t="s">
        <v>182</v>
      </c>
      <c r="F1158" s="385" t="s">
        <v>182</v>
      </c>
      <c r="G1158" s="385">
        <v>-22.962596857398655</v>
      </c>
      <c r="H1158" s="385" t="s">
        <v>182</v>
      </c>
      <c r="I1158" s="385">
        <v>5.8205306000000002E-3</v>
      </c>
      <c r="J1158" s="385">
        <v>-42.148458080436853</v>
      </c>
    </row>
    <row r="1159" spans="1:10" x14ac:dyDescent="0.3">
      <c r="A1159" s="383" t="s">
        <v>41</v>
      </c>
      <c r="B1159" s="385">
        <v>1.4285714286</v>
      </c>
      <c r="C1159" s="385">
        <v>2.08</v>
      </c>
      <c r="D1159" s="385">
        <v>-31.318681317307696</v>
      </c>
      <c r="E1159" s="385">
        <v>1</v>
      </c>
      <c r="F1159" s="385">
        <v>2.5555555555999998</v>
      </c>
      <c r="G1159" s="385">
        <v>-60.869565218071827</v>
      </c>
      <c r="H1159" s="385">
        <v>1.3</v>
      </c>
      <c r="I1159" s="385">
        <v>2.2058823528999998</v>
      </c>
      <c r="J1159" s="385">
        <v>-41.066666665566565</v>
      </c>
    </row>
    <row r="1160" spans="1:10" x14ac:dyDescent="0.3">
      <c r="A1160" s="383" t="s">
        <v>42</v>
      </c>
      <c r="B1160" s="385">
        <v>578.71</v>
      </c>
      <c r="C1160" s="385">
        <v>601.86538461999999</v>
      </c>
      <c r="D1160" s="385">
        <v>-3.8472697070989659</v>
      </c>
      <c r="E1160" s="385">
        <v>504.9</v>
      </c>
      <c r="F1160" s="385">
        <v>592.66956521999998</v>
      </c>
      <c r="G1160" s="385">
        <v>-14.809190545733486</v>
      </c>
      <c r="H1160" s="385">
        <v>561.67692308000005</v>
      </c>
      <c r="I1160" s="385">
        <v>599.04533332999995</v>
      </c>
      <c r="J1160" s="385">
        <v>-6.2379937161474386</v>
      </c>
    </row>
    <row r="1161" spans="1:10" x14ac:dyDescent="0.3">
      <c r="A1161" s="383" t="s">
        <v>43</v>
      </c>
      <c r="B1161" s="385">
        <v>46.475000000000001</v>
      </c>
      <c r="C1161" s="385">
        <v>186.61423077000001</v>
      </c>
      <c r="D1161" s="385">
        <v>-75.095682784621104</v>
      </c>
      <c r="E1161" s="385">
        <v>444.33333333000002</v>
      </c>
      <c r="F1161" s="385">
        <v>537.05434782999998</v>
      </c>
      <c r="G1161" s="385">
        <v>-17.264735845570335</v>
      </c>
      <c r="H1161" s="385">
        <v>138.28846153999999</v>
      </c>
      <c r="I1161" s="385">
        <v>294.08253332999999</v>
      </c>
      <c r="J1161" s="385">
        <v>-52.976309074153072</v>
      </c>
    </row>
    <row r="1162" spans="1:10" x14ac:dyDescent="0.3">
      <c r="A1162" s="383" t="s">
        <v>44</v>
      </c>
      <c r="B1162" s="385">
        <v>480.09</v>
      </c>
      <c r="C1162" s="385">
        <v>351.12615384999998</v>
      </c>
      <c r="D1162" s="385">
        <v>36.72863577262688</v>
      </c>
      <c r="E1162" s="385" t="s">
        <v>182</v>
      </c>
      <c r="F1162" s="385" t="s">
        <v>182</v>
      </c>
      <c r="G1162" s="385" t="s">
        <v>182</v>
      </c>
      <c r="H1162" s="385">
        <v>369.3</v>
      </c>
      <c r="I1162" s="385">
        <v>243.44746667000001</v>
      </c>
      <c r="J1162" s="385">
        <v>51.69597164081263</v>
      </c>
    </row>
    <row r="1163" spans="1:10" s="388" customFormat="1" x14ac:dyDescent="0.3">
      <c r="A1163" s="387" t="s">
        <v>45</v>
      </c>
      <c r="B1163" s="386">
        <v>526.56500000000005</v>
      </c>
      <c r="C1163" s="386">
        <v>537.74038461999999</v>
      </c>
      <c r="D1163" s="386">
        <v>-2.078211891765791</v>
      </c>
      <c r="E1163" s="386">
        <v>444.33333333000002</v>
      </c>
      <c r="F1163" s="386">
        <v>537.05434782999998</v>
      </c>
      <c r="G1163" s="386">
        <v>-17.264735845570335</v>
      </c>
      <c r="H1163" s="386">
        <v>507.58846154000003</v>
      </c>
      <c r="I1163" s="386">
        <v>537.53</v>
      </c>
      <c r="J1163" s="386">
        <v>-5.5702078879318222</v>
      </c>
    </row>
    <row r="1164" spans="1:10" x14ac:dyDescent="0.3">
      <c r="A1164" s="395"/>
      <c r="B1164" s="396"/>
      <c r="C1164" s="396"/>
      <c r="D1164" s="396"/>
      <c r="E1164" s="396"/>
      <c r="F1164" s="396"/>
      <c r="G1164" s="396"/>
      <c r="H1164" s="396"/>
      <c r="I1164" s="396"/>
      <c r="J1164" s="396"/>
    </row>
    <row r="1165" spans="1:10" x14ac:dyDescent="0.3">
      <c r="A1165" s="391"/>
      <c r="B1165" s="392"/>
      <c r="C1165" s="392"/>
      <c r="D1165" s="392"/>
      <c r="E1165" s="392"/>
      <c r="F1165" s="392"/>
      <c r="G1165" s="392"/>
      <c r="H1165" s="392"/>
      <c r="I1165" s="392"/>
      <c r="J1165" s="392"/>
    </row>
    <row r="1166" spans="1:10" x14ac:dyDescent="0.3">
      <c r="A1166" s="384" t="s">
        <v>129</v>
      </c>
      <c r="B1166" s="385"/>
      <c r="C1166" s="385"/>
      <c r="D1166" s="385" t="s">
        <v>47</v>
      </c>
      <c r="E1166" s="385"/>
      <c r="F1166" s="385"/>
      <c r="G1166" s="385" t="s">
        <v>47</v>
      </c>
      <c r="H1166" s="385"/>
      <c r="I1166" s="385"/>
      <c r="J1166" s="385" t="s">
        <v>47</v>
      </c>
    </row>
    <row r="1167" spans="1:10" x14ac:dyDescent="0.3">
      <c r="A1167" s="461" t="s">
        <v>39</v>
      </c>
      <c r="B1167" s="386"/>
      <c r="C1167" s="386"/>
      <c r="D1167" s="386" t="s">
        <v>47</v>
      </c>
      <c r="E1167" s="386"/>
      <c r="F1167" s="386"/>
      <c r="G1167" s="386" t="s">
        <v>47</v>
      </c>
      <c r="H1167" s="386"/>
      <c r="I1167" s="386"/>
      <c r="J1167" s="386" t="s">
        <v>47</v>
      </c>
    </row>
    <row r="1168" spans="1:10" x14ac:dyDescent="0.3">
      <c r="A1168" s="383" t="s">
        <v>40</v>
      </c>
      <c r="B1168" s="385">
        <v>0.59081978589999995</v>
      </c>
      <c r="C1168" s="385">
        <v>68.533024241999996</v>
      </c>
      <c r="D1168" s="385">
        <v>-99.137904984590008</v>
      </c>
      <c r="E1168" s="385">
        <v>1.1335778245000001</v>
      </c>
      <c r="F1168" s="385">
        <v>0.2897179936</v>
      </c>
      <c r="G1168" s="385">
        <v>291.26938938596874</v>
      </c>
      <c r="H1168" s="385">
        <v>1.0004691855000001</v>
      </c>
      <c r="I1168" s="385">
        <v>49.796511203000001</v>
      </c>
      <c r="J1168" s="385">
        <v>-97.990884981035123</v>
      </c>
    </row>
    <row r="1169" spans="1:10" x14ac:dyDescent="0.3">
      <c r="A1169" s="383" t="s">
        <v>41</v>
      </c>
      <c r="B1169" s="385">
        <v>1.380952381</v>
      </c>
      <c r="C1169" s="385">
        <v>1.0077643405000001</v>
      </c>
      <c r="D1169" s="385">
        <v>37.031280578437965</v>
      </c>
      <c r="E1169" s="385">
        <v>1.0161290323000001</v>
      </c>
      <c r="F1169" s="385">
        <v>0.99099099099999999</v>
      </c>
      <c r="G1169" s="385">
        <v>2.5366568947951196</v>
      </c>
      <c r="H1169" s="385">
        <v>1.0689655172000001</v>
      </c>
      <c r="I1169" s="385">
        <v>1.0076771838</v>
      </c>
      <c r="J1169" s="385">
        <v>6.0821396361162794</v>
      </c>
    </row>
    <row r="1170" spans="1:10" x14ac:dyDescent="0.3">
      <c r="A1170" s="383" t="s">
        <v>42</v>
      </c>
      <c r="B1170" s="385">
        <v>1008.4151724</v>
      </c>
      <c r="C1170" s="385">
        <v>3967.5963485000002</v>
      </c>
      <c r="D1170" s="385">
        <v>-74.583725666013279</v>
      </c>
      <c r="E1170" s="385">
        <v>9133.0061905000002</v>
      </c>
      <c r="F1170" s="385">
        <v>8372.5845454999999</v>
      </c>
      <c r="G1170" s="385">
        <v>9.0822808759656315</v>
      </c>
      <c r="H1170" s="385">
        <v>7612.9214193999996</v>
      </c>
      <c r="I1170" s="385">
        <v>3990.1062760999998</v>
      </c>
      <c r="J1170" s="385">
        <v>90.794953633190005</v>
      </c>
    </row>
    <row r="1171" spans="1:10" x14ac:dyDescent="0.3">
      <c r="A1171" s="383" t="s">
        <v>43</v>
      </c>
      <c r="B1171" s="385" t="s">
        <v>182</v>
      </c>
      <c r="C1171" s="385">
        <v>0.4444144565</v>
      </c>
      <c r="D1171" s="385">
        <v>-100</v>
      </c>
      <c r="E1171" s="385">
        <v>8468.6526190000004</v>
      </c>
      <c r="F1171" s="385">
        <v>7600.8695454999997</v>
      </c>
      <c r="G1171" s="385">
        <v>11.41689208458736</v>
      </c>
      <c r="H1171" s="385">
        <v>6884.1950323000001</v>
      </c>
      <c r="I1171" s="385">
        <v>39.283342470000001</v>
      </c>
      <c r="J1171" s="385">
        <v>17424.463549804444</v>
      </c>
    </row>
    <row r="1172" spans="1:10" x14ac:dyDescent="0.3">
      <c r="A1172" s="383" t="s">
        <v>44</v>
      </c>
      <c r="B1172" s="385">
        <v>31.034482758999999</v>
      </c>
      <c r="C1172" s="385">
        <v>0.32062476649999999</v>
      </c>
      <c r="D1172" s="385">
        <v>9579.3778901668211</v>
      </c>
      <c r="E1172" s="385" t="s">
        <v>182</v>
      </c>
      <c r="F1172" s="385">
        <v>174.12263636</v>
      </c>
      <c r="G1172" s="385">
        <v>-100</v>
      </c>
      <c r="H1172" s="385">
        <v>5.8064516129000001</v>
      </c>
      <c r="I1172" s="385">
        <v>1.2087703243000001</v>
      </c>
      <c r="J1172" s="385">
        <v>380.36020542302123</v>
      </c>
    </row>
    <row r="1173" spans="1:10" s="388" customFormat="1" x14ac:dyDescent="0.3">
      <c r="A1173" s="387" t="s">
        <v>45</v>
      </c>
      <c r="B1173" s="386">
        <v>31.034482758999999</v>
      </c>
      <c r="C1173" s="386">
        <v>0.76503922300000005</v>
      </c>
      <c r="D1173" s="386">
        <v>3956.5871429836479</v>
      </c>
      <c r="E1173" s="386">
        <v>8468.6526190000004</v>
      </c>
      <c r="F1173" s="386">
        <v>7774.9921818000003</v>
      </c>
      <c r="G1173" s="386">
        <v>8.9216866201325296</v>
      </c>
      <c r="H1173" s="386">
        <v>6890.0014838999996</v>
      </c>
      <c r="I1173" s="386">
        <v>40.492112794000001</v>
      </c>
      <c r="J1173" s="386">
        <v>16915.663072342672</v>
      </c>
    </row>
    <row r="1174" spans="1:10" x14ac:dyDescent="0.3">
      <c r="A1174" s="461" t="s">
        <v>46</v>
      </c>
      <c r="B1174" s="386"/>
      <c r="C1174" s="386"/>
      <c r="D1174" s="386" t="s">
        <v>47</v>
      </c>
      <c r="E1174" s="386"/>
      <c r="F1174" s="386"/>
      <c r="G1174" s="386" t="s">
        <v>47</v>
      </c>
      <c r="H1174" s="386"/>
      <c r="I1174" s="386"/>
      <c r="J1174" s="386" t="s">
        <v>47</v>
      </c>
    </row>
    <row r="1175" spans="1:10" x14ac:dyDescent="0.3">
      <c r="A1175" s="383" t="s">
        <v>40</v>
      </c>
      <c r="B1175" s="385">
        <v>5.0738648999999999E-3</v>
      </c>
      <c r="C1175" s="385" t="s">
        <v>182</v>
      </c>
      <c r="D1175" s="385" t="s">
        <v>182</v>
      </c>
      <c r="E1175" s="385">
        <v>1.4028081899999999E-2</v>
      </c>
      <c r="F1175" s="385" t="s">
        <v>182</v>
      </c>
      <c r="G1175" s="385" t="s">
        <v>182</v>
      </c>
      <c r="H1175" s="385">
        <v>7.4522866999999996E-3</v>
      </c>
      <c r="I1175" s="385" t="s">
        <v>182</v>
      </c>
      <c r="J1175" s="385" t="s">
        <v>182</v>
      </c>
    </row>
    <row r="1176" spans="1:10" x14ac:dyDescent="0.3">
      <c r="A1176" s="383" t="s">
        <v>41</v>
      </c>
      <c r="B1176" s="385">
        <v>1</v>
      </c>
      <c r="C1176" s="385" t="s">
        <v>182</v>
      </c>
      <c r="D1176" s="385" t="s">
        <v>182</v>
      </c>
      <c r="E1176" s="385">
        <v>1</v>
      </c>
      <c r="F1176" s="385">
        <v>1</v>
      </c>
      <c r="G1176" s="385" t="s">
        <v>182</v>
      </c>
      <c r="H1176" s="385">
        <v>1</v>
      </c>
      <c r="I1176" s="385">
        <v>1</v>
      </c>
      <c r="J1176" s="385" t="s">
        <v>182</v>
      </c>
    </row>
    <row r="1177" spans="1:10" x14ac:dyDescent="0.3">
      <c r="A1177" s="383" t="s">
        <v>42</v>
      </c>
      <c r="B1177" s="385">
        <v>4957.18</v>
      </c>
      <c r="C1177" s="385" t="s">
        <v>182</v>
      </c>
      <c r="D1177" s="385" t="s">
        <v>182</v>
      </c>
      <c r="E1177" s="385">
        <v>9182.74</v>
      </c>
      <c r="F1177" s="385">
        <v>1601.66</v>
      </c>
      <c r="G1177" s="385">
        <v>473.32642383527082</v>
      </c>
      <c r="H1177" s="385">
        <v>7069.96</v>
      </c>
      <c r="I1177" s="385">
        <v>1601.66</v>
      </c>
      <c r="J1177" s="385">
        <v>341.4145324226115</v>
      </c>
    </row>
    <row r="1178" spans="1:10" x14ac:dyDescent="0.3">
      <c r="A1178" s="383" t="s">
        <v>43</v>
      </c>
      <c r="B1178" s="385">
        <v>4198.5200000000004</v>
      </c>
      <c r="C1178" s="385" t="s">
        <v>182</v>
      </c>
      <c r="D1178" s="385" t="s">
        <v>182</v>
      </c>
      <c r="E1178" s="385">
        <v>9182.74</v>
      </c>
      <c r="F1178" s="385">
        <v>601.66</v>
      </c>
      <c r="G1178" s="385">
        <v>1426.2340856962405</v>
      </c>
      <c r="H1178" s="385">
        <v>6690.63</v>
      </c>
      <c r="I1178" s="385">
        <v>601.66</v>
      </c>
      <c r="J1178" s="385">
        <v>1012.0283881261843</v>
      </c>
    </row>
    <row r="1179" spans="1:10" x14ac:dyDescent="0.3">
      <c r="A1179" s="383" t="s">
        <v>44</v>
      </c>
      <c r="B1179" s="385">
        <v>758.66</v>
      </c>
      <c r="C1179" s="385" t="s">
        <v>182</v>
      </c>
      <c r="D1179" s="385" t="s">
        <v>182</v>
      </c>
      <c r="E1179" s="385" t="s">
        <v>182</v>
      </c>
      <c r="F1179" s="385" t="s">
        <v>182</v>
      </c>
      <c r="G1179" s="385" t="s">
        <v>182</v>
      </c>
      <c r="H1179" s="385">
        <v>379.33</v>
      </c>
      <c r="I1179" s="385" t="s">
        <v>182</v>
      </c>
      <c r="J1179" s="385" t="s">
        <v>182</v>
      </c>
    </row>
    <row r="1180" spans="1:10" s="388" customFormat="1" x14ac:dyDescent="0.3">
      <c r="A1180" s="387" t="s">
        <v>45</v>
      </c>
      <c r="B1180" s="386">
        <v>4957.18</v>
      </c>
      <c r="C1180" s="386" t="s">
        <v>182</v>
      </c>
      <c r="D1180" s="386" t="s">
        <v>182</v>
      </c>
      <c r="E1180" s="386">
        <v>9182.74</v>
      </c>
      <c r="F1180" s="386">
        <v>601.66</v>
      </c>
      <c r="G1180" s="386">
        <v>1426.2340856962405</v>
      </c>
      <c r="H1180" s="386">
        <v>7069.96</v>
      </c>
      <c r="I1180" s="386">
        <v>601.66</v>
      </c>
      <c r="J1180" s="386">
        <v>1075.0756241066383</v>
      </c>
    </row>
    <row r="1181" spans="1:10" x14ac:dyDescent="0.3">
      <c r="A1181" s="384" t="s">
        <v>130</v>
      </c>
      <c r="B1181" s="385"/>
      <c r="C1181" s="385"/>
      <c r="D1181" s="385" t="s">
        <v>47</v>
      </c>
      <c r="E1181" s="385"/>
      <c r="F1181" s="385"/>
      <c r="G1181" s="385" t="s">
        <v>47</v>
      </c>
      <c r="H1181" s="385"/>
      <c r="I1181" s="385"/>
      <c r="J1181" s="385" t="s">
        <v>47</v>
      </c>
    </row>
    <row r="1182" spans="1:10" x14ac:dyDescent="0.3">
      <c r="A1182" s="461" t="s">
        <v>39</v>
      </c>
      <c r="B1182" s="386"/>
      <c r="C1182" s="386"/>
      <c r="D1182" s="386" t="s">
        <v>47</v>
      </c>
      <c r="E1182" s="386"/>
      <c r="F1182" s="386"/>
      <c r="G1182" s="386" t="s">
        <v>47</v>
      </c>
      <c r="H1182" s="386"/>
      <c r="I1182" s="386"/>
      <c r="J1182" s="386" t="s">
        <v>47</v>
      </c>
    </row>
    <row r="1183" spans="1:10" x14ac:dyDescent="0.3">
      <c r="A1183" s="383" t="s">
        <v>40</v>
      </c>
      <c r="B1183" s="385">
        <v>1.25149791E-2</v>
      </c>
      <c r="C1183" s="385">
        <v>2.0538217399999999E-2</v>
      </c>
      <c r="D1183" s="385">
        <v>-39.0649205027891</v>
      </c>
      <c r="E1183" s="385">
        <v>1.6576751099999999E-2</v>
      </c>
      <c r="F1183" s="385">
        <v>8.8595757000000004E-3</v>
      </c>
      <c r="G1183" s="385">
        <v>87.105473911126438</v>
      </c>
      <c r="H1183" s="385">
        <v>1.33801422E-2</v>
      </c>
      <c r="I1183" s="385">
        <v>1.5716166399999999E-2</v>
      </c>
      <c r="J1183" s="385">
        <v>-14.863829642322946</v>
      </c>
    </row>
    <row r="1184" spans="1:10" x14ac:dyDescent="0.3">
      <c r="A1184" s="383" t="s">
        <v>41</v>
      </c>
      <c r="B1184" s="385">
        <v>2.1886792452999999</v>
      </c>
      <c r="C1184" s="385">
        <v>2.1685393257999999</v>
      </c>
      <c r="D1184" s="385">
        <v>0.92873203913745872</v>
      </c>
      <c r="E1184" s="385">
        <v>2.5789473684000002</v>
      </c>
      <c r="F1184" s="385">
        <v>2.2962962963</v>
      </c>
      <c r="G1184" s="385">
        <v>12.308998301109186</v>
      </c>
      <c r="H1184" s="385">
        <v>2.2916666666999999</v>
      </c>
      <c r="I1184" s="385">
        <v>2.1982758621</v>
      </c>
      <c r="J1184" s="385">
        <v>4.2483660131164891</v>
      </c>
    </row>
    <row r="1185" spans="1:10" x14ac:dyDescent="0.3">
      <c r="A1185" s="383" t="s">
        <v>42</v>
      </c>
      <c r="B1185" s="385">
        <v>690.63086207000003</v>
      </c>
      <c r="C1185" s="385">
        <v>765.28046631999996</v>
      </c>
      <c r="D1185" s="385">
        <v>-9.754541966681451</v>
      </c>
      <c r="E1185" s="385">
        <v>443.19795918</v>
      </c>
      <c r="F1185" s="385">
        <v>422.02306451999999</v>
      </c>
      <c r="G1185" s="385">
        <v>5.017473318450949</v>
      </c>
      <c r="H1185" s="385">
        <v>617.15078788000005</v>
      </c>
      <c r="I1185" s="385">
        <v>681.82180391999998</v>
      </c>
      <c r="J1185" s="385">
        <v>-9.4850319640977574</v>
      </c>
    </row>
    <row r="1186" spans="1:10" x14ac:dyDescent="0.3">
      <c r="A1186" s="383" t="s">
        <v>43</v>
      </c>
      <c r="B1186" s="385">
        <v>115.67318966000001</v>
      </c>
      <c r="C1186" s="385">
        <v>104.44901554</v>
      </c>
      <c r="D1186" s="385">
        <v>10.746079378509377</v>
      </c>
      <c r="E1186" s="385">
        <v>202.23040816</v>
      </c>
      <c r="F1186" s="385">
        <v>164.23725805999999</v>
      </c>
      <c r="G1186" s="385">
        <v>23.133088404410749</v>
      </c>
      <c r="H1186" s="385">
        <v>141.37806061000001</v>
      </c>
      <c r="I1186" s="385">
        <v>118.98576471</v>
      </c>
      <c r="J1186" s="385">
        <v>18.819306624263831</v>
      </c>
    </row>
    <row r="1187" spans="1:10" x14ac:dyDescent="0.3">
      <c r="A1187" s="383" t="s">
        <v>44</v>
      </c>
      <c r="B1187" s="385">
        <v>327.24603447999999</v>
      </c>
      <c r="C1187" s="385">
        <v>355.31020725000002</v>
      </c>
      <c r="D1187" s="385">
        <v>-7.8984988883963547</v>
      </c>
      <c r="E1187" s="385">
        <v>143.64897959000001</v>
      </c>
      <c r="F1187" s="385">
        <v>212.86419355000001</v>
      </c>
      <c r="G1187" s="385">
        <v>-32.51613754557642</v>
      </c>
      <c r="H1187" s="385">
        <v>272.72327273000002</v>
      </c>
      <c r="I1187" s="385">
        <v>320.67627450999998</v>
      </c>
      <c r="J1187" s="385">
        <v>-14.95371051484029</v>
      </c>
    </row>
    <row r="1188" spans="1:10" s="388" customFormat="1" x14ac:dyDescent="0.3">
      <c r="A1188" s="387" t="s">
        <v>45</v>
      </c>
      <c r="B1188" s="386">
        <v>442.91922413999998</v>
      </c>
      <c r="C1188" s="386">
        <v>459.75922279999997</v>
      </c>
      <c r="D1188" s="386">
        <v>-3.662786481463487</v>
      </c>
      <c r="E1188" s="386">
        <v>345.87938775999999</v>
      </c>
      <c r="F1188" s="386">
        <v>377.10145161000003</v>
      </c>
      <c r="G1188" s="386">
        <v>-8.2794865192643226</v>
      </c>
      <c r="H1188" s="386">
        <v>414.10133332999999</v>
      </c>
      <c r="I1188" s="386">
        <v>439.66203922</v>
      </c>
      <c r="J1188" s="386">
        <v>-5.8137168119738014</v>
      </c>
    </row>
    <row r="1189" spans="1:10" x14ac:dyDescent="0.3">
      <c r="A1189" s="461" t="s">
        <v>46</v>
      </c>
      <c r="B1189" s="386"/>
      <c r="C1189" s="386"/>
      <c r="D1189" s="386" t="s">
        <v>47</v>
      </c>
      <c r="E1189" s="386"/>
      <c r="F1189" s="386"/>
      <c r="G1189" s="386" t="s">
        <v>47</v>
      </c>
      <c r="H1189" s="386"/>
      <c r="I1189" s="386"/>
      <c r="J1189" s="386" t="s">
        <v>47</v>
      </c>
    </row>
    <row r="1190" spans="1:10" x14ac:dyDescent="0.3">
      <c r="A1190" s="383" t="s">
        <v>40</v>
      </c>
      <c r="B1190" s="385" t="s">
        <v>182</v>
      </c>
      <c r="C1190" s="385" t="s">
        <v>182</v>
      </c>
      <c r="D1190" s="385" t="s">
        <v>182</v>
      </c>
      <c r="E1190" s="385" t="s">
        <v>182</v>
      </c>
      <c r="F1190" s="385" t="s">
        <v>182</v>
      </c>
      <c r="G1190" s="385" t="s">
        <v>182</v>
      </c>
      <c r="H1190" s="385" t="s">
        <v>182</v>
      </c>
      <c r="I1190" s="385" t="s">
        <v>182</v>
      </c>
      <c r="J1190" s="385" t="s">
        <v>182</v>
      </c>
    </row>
    <row r="1191" spans="1:10" x14ac:dyDescent="0.3">
      <c r="A1191" s="383" t="s">
        <v>41</v>
      </c>
      <c r="B1191" s="385" t="s">
        <v>182</v>
      </c>
      <c r="C1191" s="385" t="s">
        <v>182</v>
      </c>
      <c r="D1191" s="385" t="s">
        <v>182</v>
      </c>
      <c r="E1191" s="385" t="s">
        <v>182</v>
      </c>
      <c r="F1191" s="385" t="s">
        <v>182</v>
      </c>
      <c r="G1191" s="385" t="s">
        <v>182</v>
      </c>
      <c r="H1191" s="385" t="s">
        <v>182</v>
      </c>
      <c r="I1191" s="385" t="s">
        <v>182</v>
      </c>
      <c r="J1191" s="385" t="s">
        <v>182</v>
      </c>
    </row>
    <row r="1192" spans="1:10" x14ac:dyDescent="0.3">
      <c r="A1192" s="383" t="s">
        <v>42</v>
      </c>
      <c r="B1192" s="385" t="s">
        <v>182</v>
      </c>
      <c r="C1192" s="385" t="s">
        <v>182</v>
      </c>
      <c r="D1192" s="385" t="s">
        <v>182</v>
      </c>
      <c r="E1192" s="385" t="s">
        <v>182</v>
      </c>
      <c r="F1192" s="385" t="s">
        <v>182</v>
      </c>
      <c r="G1192" s="385" t="s">
        <v>182</v>
      </c>
      <c r="H1192" s="385" t="s">
        <v>182</v>
      </c>
      <c r="I1192" s="385" t="s">
        <v>182</v>
      </c>
      <c r="J1192" s="385" t="s">
        <v>182</v>
      </c>
    </row>
    <row r="1193" spans="1:10" x14ac:dyDescent="0.3">
      <c r="A1193" s="383" t="s">
        <v>43</v>
      </c>
      <c r="B1193" s="385" t="s">
        <v>182</v>
      </c>
      <c r="C1193" s="385" t="s">
        <v>182</v>
      </c>
      <c r="D1193" s="385" t="s">
        <v>182</v>
      </c>
      <c r="E1193" s="385" t="s">
        <v>182</v>
      </c>
      <c r="F1193" s="385" t="s">
        <v>182</v>
      </c>
      <c r="G1193" s="385" t="s">
        <v>182</v>
      </c>
      <c r="H1193" s="385" t="s">
        <v>182</v>
      </c>
      <c r="I1193" s="385" t="s">
        <v>182</v>
      </c>
      <c r="J1193" s="385" t="s">
        <v>182</v>
      </c>
    </row>
    <row r="1194" spans="1:10" x14ac:dyDescent="0.3">
      <c r="A1194" s="383" t="s">
        <v>44</v>
      </c>
      <c r="B1194" s="385" t="s">
        <v>182</v>
      </c>
      <c r="C1194" s="385" t="s">
        <v>182</v>
      </c>
      <c r="D1194" s="385" t="s">
        <v>182</v>
      </c>
      <c r="E1194" s="385" t="s">
        <v>182</v>
      </c>
      <c r="F1194" s="385" t="s">
        <v>182</v>
      </c>
      <c r="G1194" s="385" t="s">
        <v>182</v>
      </c>
      <c r="H1194" s="385" t="s">
        <v>182</v>
      </c>
      <c r="I1194" s="385" t="s">
        <v>182</v>
      </c>
      <c r="J1194" s="385" t="s">
        <v>182</v>
      </c>
    </row>
    <row r="1195" spans="1:10" s="388" customFormat="1" x14ac:dyDescent="0.3">
      <c r="A1195" s="387" t="s">
        <v>45</v>
      </c>
      <c r="B1195" s="386" t="s">
        <v>182</v>
      </c>
      <c r="C1195" s="386" t="s">
        <v>182</v>
      </c>
      <c r="D1195" s="386" t="s">
        <v>182</v>
      </c>
      <c r="E1195" s="386" t="s">
        <v>182</v>
      </c>
      <c r="F1195" s="386" t="s">
        <v>182</v>
      </c>
      <c r="G1195" s="386" t="s">
        <v>182</v>
      </c>
      <c r="H1195" s="386" t="s">
        <v>182</v>
      </c>
      <c r="I1195" s="386" t="s">
        <v>182</v>
      </c>
      <c r="J1195" s="386" t="s">
        <v>182</v>
      </c>
    </row>
    <row r="1196" spans="1:10" x14ac:dyDescent="0.3">
      <c r="A1196" s="384" t="s">
        <v>131</v>
      </c>
      <c r="B1196" s="385"/>
      <c r="C1196" s="385"/>
      <c r="D1196" s="385" t="s">
        <v>47</v>
      </c>
      <c r="E1196" s="385"/>
      <c r="F1196" s="385"/>
      <c r="G1196" s="385" t="s">
        <v>47</v>
      </c>
      <c r="H1196" s="385"/>
      <c r="I1196" s="385"/>
      <c r="J1196" s="385" t="s">
        <v>47</v>
      </c>
    </row>
    <row r="1197" spans="1:10" x14ac:dyDescent="0.3">
      <c r="A1197" s="461" t="s">
        <v>39</v>
      </c>
      <c r="B1197" s="386"/>
      <c r="C1197" s="386"/>
      <c r="D1197" s="386" t="s">
        <v>47</v>
      </c>
      <c r="E1197" s="386"/>
      <c r="F1197" s="386"/>
      <c r="G1197" s="386" t="s">
        <v>47</v>
      </c>
      <c r="H1197" s="386"/>
      <c r="I1197" s="386"/>
      <c r="J1197" s="386" t="s">
        <v>47</v>
      </c>
    </row>
    <row r="1198" spans="1:10" x14ac:dyDescent="0.3">
      <c r="A1198" s="383" t="s">
        <v>40</v>
      </c>
      <c r="B1198" s="385">
        <v>0.16653724110000001</v>
      </c>
      <c r="C1198" s="385">
        <v>0.1762124598</v>
      </c>
      <c r="D1198" s="385">
        <v>-5.4906552640950013</v>
      </c>
      <c r="E1198" s="385">
        <v>7.5425683699999996E-2</v>
      </c>
      <c r="F1198" s="385">
        <v>3.1578274199999999E-2</v>
      </c>
      <c r="G1198" s="385">
        <v>138.85309001465319</v>
      </c>
      <c r="H1198" s="385">
        <v>0.1446685264</v>
      </c>
      <c r="I1198" s="385">
        <v>0.118120851</v>
      </c>
      <c r="J1198" s="385">
        <v>22.475011968885994</v>
      </c>
    </row>
    <row r="1199" spans="1:10" x14ac:dyDescent="0.3">
      <c r="A1199" s="383" t="s">
        <v>41</v>
      </c>
      <c r="B1199" s="385">
        <v>2.9514687100999999</v>
      </c>
      <c r="C1199" s="385">
        <v>2.9441069258999999</v>
      </c>
      <c r="D1199" s="385">
        <v>0.25005152276353915</v>
      </c>
      <c r="E1199" s="385">
        <v>3.0267857142999999</v>
      </c>
      <c r="F1199" s="385">
        <v>3.4727272726999998</v>
      </c>
      <c r="G1199" s="385">
        <v>-12.841249063975191</v>
      </c>
      <c r="H1199" s="385">
        <v>2.9608938547000001</v>
      </c>
      <c r="I1199" s="385">
        <v>3.0064308681999998</v>
      </c>
      <c r="J1199" s="385">
        <v>-1.5146536041011127</v>
      </c>
    </row>
    <row r="1200" spans="1:10" x14ac:dyDescent="0.3">
      <c r="A1200" s="383" t="s">
        <v>42</v>
      </c>
      <c r="B1200" s="385">
        <v>837.39755950000006</v>
      </c>
      <c r="C1200" s="385">
        <v>690.62402394000003</v>
      </c>
      <c r="D1200" s="385">
        <v>21.252306678047361</v>
      </c>
      <c r="E1200" s="385">
        <v>686.26855456999999</v>
      </c>
      <c r="F1200" s="385">
        <v>554.08989528999996</v>
      </c>
      <c r="G1200" s="385">
        <v>23.855092901634723</v>
      </c>
      <c r="H1200" s="385">
        <v>818.06445283000005</v>
      </c>
      <c r="I1200" s="385">
        <v>672.03007130000003</v>
      </c>
      <c r="J1200" s="385">
        <v>21.73033436547054</v>
      </c>
    </row>
    <row r="1201" spans="1:10" x14ac:dyDescent="0.3">
      <c r="A1201" s="383" t="s">
        <v>43</v>
      </c>
      <c r="B1201" s="385">
        <v>30.736845520999999</v>
      </c>
      <c r="C1201" s="385">
        <v>29.194836979000002</v>
      </c>
      <c r="D1201" s="385">
        <v>5.2817850742210792</v>
      </c>
      <c r="E1201" s="385">
        <v>236.86064897</v>
      </c>
      <c r="F1201" s="385">
        <v>208.4434555</v>
      </c>
      <c r="G1201" s="385">
        <v>13.633046622564748</v>
      </c>
      <c r="H1201" s="385">
        <v>57.105135849</v>
      </c>
      <c r="I1201" s="385">
        <v>53.605878787999998</v>
      </c>
      <c r="J1201" s="385">
        <v>6.527748709873471</v>
      </c>
    </row>
    <row r="1202" spans="1:10" x14ac:dyDescent="0.3">
      <c r="A1202" s="383" t="s">
        <v>44</v>
      </c>
      <c r="B1202" s="385">
        <v>471.42372566</v>
      </c>
      <c r="C1202" s="385">
        <v>416.68973585999998</v>
      </c>
      <c r="D1202" s="385">
        <v>13.135430294925632</v>
      </c>
      <c r="E1202" s="385">
        <v>210.23507375</v>
      </c>
      <c r="F1202" s="385">
        <v>206.27141361</v>
      </c>
      <c r="G1202" s="385">
        <v>1.9215751085577715</v>
      </c>
      <c r="H1202" s="385">
        <v>438.01129057000003</v>
      </c>
      <c r="I1202" s="385">
        <v>388.03383601000002</v>
      </c>
      <c r="J1202" s="385">
        <v>12.879664071024987</v>
      </c>
    </row>
    <row r="1203" spans="1:10" s="388" customFormat="1" x14ac:dyDescent="0.3">
      <c r="A1203" s="387" t="s">
        <v>45</v>
      </c>
      <c r="B1203" s="386">
        <v>502.16057117999998</v>
      </c>
      <c r="C1203" s="386">
        <v>445.88457283999998</v>
      </c>
      <c r="D1203" s="386">
        <v>12.621203281727777</v>
      </c>
      <c r="E1203" s="386">
        <v>447.09572271000002</v>
      </c>
      <c r="F1203" s="386">
        <v>414.71486911</v>
      </c>
      <c r="G1203" s="386">
        <v>7.8079798945938528</v>
      </c>
      <c r="H1203" s="386">
        <v>495.11642641999998</v>
      </c>
      <c r="I1203" s="386">
        <v>441.63971479999998</v>
      </c>
      <c r="J1203" s="386">
        <v>12.108673615147447</v>
      </c>
    </row>
    <row r="1204" spans="1:10" s="388" customFormat="1" x14ac:dyDescent="0.3">
      <c r="A1204" s="393"/>
      <c r="B1204" s="394"/>
      <c r="C1204" s="394"/>
      <c r="D1204" s="394"/>
      <c r="E1204" s="394"/>
      <c r="F1204" s="394"/>
      <c r="G1204" s="394"/>
      <c r="H1204" s="394"/>
      <c r="I1204" s="394"/>
      <c r="J1204" s="394"/>
    </row>
    <row r="1205" spans="1:10" s="388" customFormat="1" x14ac:dyDescent="0.3">
      <c r="A1205" s="389"/>
      <c r="B1205" s="390"/>
      <c r="C1205" s="390"/>
      <c r="D1205" s="390"/>
      <c r="E1205" s="390"/>
      <c r="F1205" s="390"/>
      <c r="G1205" s="390"/>
      <c r="H1205" s="390"/>
      <c r="I1205" s="390"/>
      <c r="J1205" s="390"/>
    </row>
    <row r="1206" spans="1:10" x14ac:dyDescent="0.3">
      <c r="A1206" s="461" t="s">
        <v>46</v>
      </c>
      <c r="B1206" s="386"/>
      <c r="C1206" s="386"/>
      <c r="D1206" s="386" t="s">
        <v>47</v>
      </c>
      <c r="E1206" s="386"/>
      <c r="F1206" s="386"/>
      <c r="G1206" s="386" t="s">
        <v>47</v>
      </c>
      <c r="H1206" s="386"/>
      <c r="I1206" s="386"/>
      <c r="J1206" s="386" t="s">
        <v>47</v>
      </c>
    </row>
    <row r="1207" spans="1:10" x14ac:dyDescent="0.3">
      <c r="A1207" s="383" t="s">
        <v>40</v>
      </c>
      <c r="B1207" s="385" t="s">
        <v>182</v>
      </c>
      <c r="C1207" s="385" t="s">
        <v>182</v>
      </c>
      <c r="D1207" s="385">
        <v>-100</v>
      </c>
      <c r="E1207" s="385" t="s">
        <v>182</v>
      </c>
      <c r="F1207" s="385" t="s">
        <v>182</v>
      </c>
      <c r="G1207" s="385" t="s">
        <v>182</v>
      </c>
      <c r="H1207" s="385" t="s">
        <v>182</v>
      </c>
      <c r="I1207" s="385" t="s">
        <v>182</v>
      </c>
      <c r="J1207" s="385">
        <v>-100</v>
      </c>
    </row>
    <row r="1208" spans="1:10" x14ac:dyDescent="0.3">
      <c r="A1208" s="383" t="s">
        <v>41</v>
      </c>
      <c r="B1208" s="385" t="s">
        <v>182</v>
      </c>
      <c r="C1208" s="385">
        <v>1</v>
      </c>
      <c r="D1208" s="385">
        <v>-100</v>
      </c>
      <c r="E1208" s="385" t="s">
        <v>182</v>
      </c>
      <c r="F1208" s="385" t="s">
        <v>182</v>
      </c>
      <c r="G1208" s="385" t="s">
        <v>182</v>
      </c>
      <c r="H1208" s="385" t="s">
        <v>182</v>
      </c>
      <c r="I1208" s="385">
        <v>1</v>
      </c>
      <c r="J1208" s="385">
        <v>-100</v>
      </c>
    </row>
    <row r="1209" spans="1:10" x14ac:dyDescent="0.3">
      <c r="A1209" s="383" t="s">
        <v>42</v>
      </c>
      <c r="B1209" s="385" t="s">
        <v>182</v>
      </c>
      <c r="C1209" s="385">
        <v>400</v>
      </c>
      <c r="D1209" s="385">
        <v>-100</v>
      </c>
      <c r="E1209" s="385" t="s">
        <v>182</v>
      </c>
      <c r="F1209" s="385" t="s">
        <v>182</v>
      </c>
      <c r="G1209" s="385" t="s">
        <v>182</v>
      </c>
      <c r="H1209" s="385" t="s">
        <v>182</v>
      </c>
      <c r="I1209" s="385">
        <v>400</v>
      </c>
      <c r="J1209" s="385">
        <v>-100</v>
      </c>
    </row>
    <row r="1210" spans="1:10" x14ac:dyDescent="0.3">
      <c r="A1210" s="383" t="s">
        <v>43</v>
      </c>
      <c r="B1210" s="385" t="s">
        <v>182</v>
      </c>
      <c r="C1210" s="385">
        <v>400</v>
      </c>
      <c r="D1210" s="385">
        <v>-100</v>
      </c>
      <c r="E1210" s="385" t="s">
        <v>182</v>
      </c>
      <c r="F1210" s="385" t="s">
        <v>182</v>
      </c>
      <c r="G1210" s="385" t="s">
        <v>182</v>
      </c>
      <c r="H1210" s="385" t="s">
        <v>182</v>
      </c>
      <c r="I1210" s="385">
        <v>400</v>
      </c>
      <c r="J1210" s="385">
        <v>-100</v>
      </c>
    </row>
    <row r="1211" spans="1:10" x14ac:dyDescent="0.3">
      <c r="A1211" s="383" t="s">
        <v>44</v>
      </c>
      <c r="B1211" s="385" t="s">
        <v>182</v>
      </c>
      <c r="C1211" s="385" t="s">
        <v>182</v>
      </c>
      <c r="D1211" s="385" t="s">
        <v>182</v>
      </c>
      <c r="E1211" s="385" t="s">
        <v>182</v>
      </c>
      <c r="F1211" s="385" t="s">
        <v>182</v>
      </c>
      <c r="G1211" s="385" t="s">
        <v>182</v>
      </c>
      <c r="H1211" s="385" t="s">
        <v>182</v>
      </c>
      <c r="I1211" s="385" t="s">
        <v>182</v>
      </c>
      <c r="J1211" s="385" t="s">
        <v>182</v>
      </c>
    </row>
    <row r="1212" spans="1:10" s="388" customFormat="1" x14ac:dyDescent="0.3">
      <c r="A1212" s="387" t="s">
        <v>45</v>
      </c>
      <c r="B1212" s="386" t="s">
        <v>182</v>
      </c>
      <c r="C1212" s="386">
        <v>400</v>
      </c>
      <c r="D1212" s="386">
        <v>-100</v>
      </c>
      <c r="E1212" s="386" t="s">
        <v>182</v>
      </c>
      <c r="F1212" s="386" t="s">
        <v>182</v>
      </c>
      <c r="G1212" s="386" t="s">
        <v>182</v>
      </c>
      <c r="H1212" s="386" t="s">
        <v>182</v>
      </c>
      <c r="I1212" s="386">
        <v>400</v>
      </c>
      <c r="J1212" s="386">
        <v>-100</v>
      </c>
    </row>
    <row r="1213" spans="1:10" x14ac:dyDescent="0.3">
      <c r="A1213" s="384" t="s">
        <v>132</v>
      </c>
      <c r="B1213" s="385"/>
      <c r="C1213" s="385"/>
      <c r="D1213" s="385" t="s">
        <v>47</v>
      </c>
      <c r="E1213" s="385"/>
      <c r="F1213" s="385"/>
      <c r="G1213" s="385" t="s">
        <v>47</v>
      </c>
      <c r="H1213" s="385"/>
      <c r="I1213" s="385"/>
      <c r="J1213" s="385" t="s">
        <v>47</v>
      </c>
    </row>
    <row r="1214" spans="1:10" x14ac:dyDescent="0.3">
      <c r="A1214" s="461" t="s">
        <v>39</v>
      </c>
      <c r="B1214" s="386"/>
      <c r="C1214" s="386"/>
      <c r="D1214" s="386" t="s">
        <v>47</v>
      </c>
      <c r="E1214" s="386"/>
      <c r="F1214" s="386"/>
      <c r="G1214" s="386" t="s">
        <v>47</v>
      </c>
      <c r="H1214" s="386"/>
      <c r="I1214" s="386"/>
      <c r="J1214" s="386" t="s">
        <v>47</v>
      </c>
    </row>
    <row r="1215" spans="1:10" x14ac:dyDescent="0.3">
      <c r="A1215" s="383" t="s">
        <v>40</v>
      </c>
      <c r="B1215" s="385">
        <v>9.8206712000000005E-3</v>
      </c>
      <c r="C1215" s="385">
        <v>1.0771764E-2</v>
      </c>
      <c r="D1215" s="385">
        <v>-8.8294990495521368</v>
      </c>
      <c r="E1215" s="385">
        <v>7.0837755999999998E-3</v>
      </c>
      <c r="F1215" s="385">
        <v>9.3734782999999999E-3</v>
      </c>
      <c r="G1215" s="385">
        <v>-24.427460401759294</v>
      </c>
      <c r="H1215" s="385">
        <v>8.8996500000000003E-3</v>
      </c>
      <c r="I1215" s="385">
        <v>1.0203798199999999E-2</v>
      </c>
      <c r="J1215" s="385">
        <v>-12.781007370373111</v>
      </c>
    </row>
    <row r="1216" spans="1:10" x14ac:dyDescent="0.3">
      <c r="A1216" s="383" t="s">
        <v>41</v>
      </c>
      <c r="B1216" s="385">
        <v>1.4390243901999999</v>
      </c>
      <c r="C1216" s="385">
        <v>1.5</v>
      </c>
      <c r="D1216" s="385">
        <v>-4.065040653333341</v>
      </c>
      <c r="E1216" s="385">
        <v>1.2</v>
      </c>
      <c r="F1216" s="385">
        <v>1.4285714286</v>
      </c>
      <c r="G1216" s="385">
        <v>-16.000000001680004</v>
      </c>
      <c r="H1216" s="385">
        <v>1.375</v>
      </c>
      <c r="I1216" s="385">
        <v>1.4714285713999999</v>
      </c>
      <c r="J1216" s="385">
        <v>-6.5533980564379313</v>
      </c>
    </row>
    <row r="1217" spans="1:10" x14ac:dyDescent="0.3">
      <c r="A1217" s="383" t="s">
        <v>42</v>
      </c>
      <c r="B1217" s="385">
        <v>1309.9842372999999</v>
      </c>
      <c r="C1217" s="385">
        <v>1324.3679365</v>
      </c>
      <c r="D1217" s="385">
        <v>-1.0860802956324189</v>
      </c>
      <c r="E1217" s="385">
        <v>526.45000000000005</v>
      </c>
      <c r="F1217" s="385">
        <v>752.47500000000002</v>
      </c>
      <c r="G1217" s="385">
        <v>-30.037542775507486</v>
      </c>
      <c r="H1217" s="385">
        <v>1126.8203896</v>
      </c>
      <c r="I1217" s="385">
        <v>1102.2735921999999</v>
      </c>
      <c r="J1217" s="385">
        <v>2.2269242022761038</v>
      </c>
    </row>
    <row r="1218" spans="1:10" x14ac:dyDescent="0.3">
      <c r="A1218" s="383" t="s">
        <v>43</v>
      </c>
      <c r="B1218" s="385">
        <v>28.976271186000002</v>
      </c>
      <c r="C1218" s="385">
        <v>42.397936508000001</v>
      </c>
      <c r="D1218" s="385">
        <v>-31.656411673401806</v>
      </c>
      <c r="E1218" s="385">
        <v>458.17222221999998</v>
      </c>
      <c r="F1218" s="385">
        <v>477.65600000000001</v>
      </c>
      <c r="G1218" s="385">
        <v>-4.0790396812769085</v>
      </c>
      <c r="H1218" s="385">
        <v>129.30779221</v>
      </c>
      <c r="I1218" s="385">
        <v>211.43019416999999</v>
      </c>
      <c r="J1218" s="385">
        <v>-38.841378490136393</v>
      </c>
    </row>
    <row r="1219" spans="1:10" x14ac:dyDescent="0.3">
      <c r="A1219" s="383" t="s">
        <v>44</v>
      </c>
      <c r="B1219" s="385">
        <v>791.12983051000003</v>
      </c>
      <c r="C1219" s="385">
        <v>732.61095237999996</v>
      </c>
      <c r="D1219" s="385">
        <v>7.9877154361250646</v>
      </c>
      <c r="E1219" s="385" t="s">
        <v>182</v>
      </c>
      <c r="F1219" s="385">
        <v>153.31774999999999</v>
      </c>
      <c r="G1219" s="385">
        <v>-100</v>
      </c>
      <c r="H1219" s="385">
        <v>606.19038961000001</v>
      </c>
      <c r="I1219" s="385">
        <v>507.64271845000002</v>
      </c>
      <c r="J1219" s="385">
        <v>19.412801085948473</v>
      </c>
    </row>
    <row r="1220" spans="1:10" s="388" customFormat="1" x14ac:dyDescent="0.3">
      <c r="A1220" s="387" t="s">
        <v>45</v>
      </c>
      <c r="B1220" s="386">
        <v>820.10610168999995</v>
      </c>
      <c r="C1220" s="386">
        <v>775.00888888999998</v>
      </c>
      <c r="D1220" s="386">
        <v>5.8189284595935531</v>
      </c>
      <c r="E1220" s="386">
        <v>458.17222221999998</v>
      </c>
      <c r="F1220" s="386">
        <v>630.97375</v>
      </c>
      <c r="G1220" s="386">
        <v>-27.386484426650082</v>
      </c>
      <c r="H1220" s="386">
        <v>735.49818182000001</v>
      </c>
      <c r="I1220" s="386">
        <v>719.07291262000001</v>
      </c>
      <c r="J1220" s="386">
        <v>2.2842286104413523</v>
      </c>
    </row>
    <row r="1221" spans="1:10" x14ac:dyDescent="0.3">
      <c r="A1221" s="461" t="s">
        <v>46</v>
      </c>
      <c r="B1221" s="386"/>
      <c r="C1221" s="386"/>
      <c r="D1221" s="386" t="s">
        <v>47</v>
      </c>
      <c r="E1221" s="386"/>
      <c r="F1221" s="386"/>
      <c r="G1221" s="386" t="s">
        <v>47</v>
      </c>
      <c r="H1221" s="386"/>
      <c r="I1221" s="386"/>
      <c r="J1221" s="386" t="s">
        <v>47</v>
      </c>
    </row>
    <row r="1222" spans="1:10" x14ac:dyDescent="0.3">
      <c r="A1222" s="383" t="s">
        <v>40</v>
      </c>
      <c r="B1222" s="385" t="s">
        <v>182</v>
      </c>
      <c r="C1222" s="385" t="s">
        <v>182</v>
      </c>
      <c r="D1222" s="385" t="s">
        <v>182</v>
      </c>
      <c r="E1222" s="385" t="s">
        <v>182</v>
      </c>
      <c r="F1222" s="385" t="s">
        <v>182</v>
      </c>
      <c r="G1222" s="385">
        <v>-100</v>
      </c>
      <c r="H1222" s="385" t="s">
        <v>182</v>
      </c>
      <c r="I1222" s="385" t="s">
        <v>182</v>
      </c>
      <c r="J1222" s="385">
        <v>-100</v>
      </c>
    </row>
    <row r="1223" spans="1:10" x14ac:dyDescent="0.3">
      <c r="A1223" s="383" t="s">
        <v>41</v>
      </c>
      <c r="B1223" s="385" t="s">
        <v>182</v>
      </c>
      <c r="C1223" s="385" t="s">
        <v>182</v>
      </c>
      <c r="D1223" s="385" t="s">
        <v>182</v>
      </c>
      <c r="E1223" s="385" t="s">
        <v>182</v>
      </c>
      <c r="F1223" s="385">
        <v>3</v>
      </c>
      <c r="G1223" s="385">
        <v>-100</v>
      </c>
      <c r="H1223" s="385" t="s">
        <v>182</v>
      </c>
      <c r="I1223" s="385">
        <v>3</v>
      </c>
      <c r="J1223" s="385">
        <v>-100</v>
      </c>
    </row>
    <row r="1224" spans="1:10" x14ac:dyDescent="0.3">
      <c r="A1224" s="383" t="s">
        <v>42</v>
      </c>
      <c r="B1224" s="385" t="s">
        <v>182</v>
      </c>
      <c r="C1224" s="385" t="s">
        <v>182</v>
      </c>
      <c r="D1224" s="385" t="s">
        <v>182</v>
      </c>
      <c r="E1224" s="385" t="s">
        <v>182</v>
      </c>
      <c r="F1224" s="385">
        <v>270</v>
      </c>
      <c r="G1224" s="385">
        <v>-100</v>
      </c>
      <c r="H1224" s="385" t="s">
        <v>182</v>
      </c>
      <c r="I1224" s="385">
        <v>270</v>
      </c>
      <c r="J1224" s="385">
        <v>-100</v>
      </c>
    </row>
    <row r="1225" spans="1:10" x14ac:dyDescent="0.3">
      <c r="A1225" s="383" t="s">
        <v>43</v>
      </c>
      <c r="B1225" s="385" t="s">
        <v>182</v>
      </c>
      <c r="C1225" s="385" t="s">
        <v>182</v>
      </c>
      <c r="D1225" s="385" t="s">
        <v>182</v>
      </c>
      <c r="E1225" s="385" t="s">
        <v>182</v>
      </c>
      <c r="F1225" s="385">
        <v>270</v>
      </c>
      <c r="G1225" s="385">
        <v>-100</v>
      </c>
      <c r="H1225" s="385" t="s">
        <v>182</v>
      </c>
      <c r="I1225" s="385">
        <v>270</v>
      </c>
      <c r="J1225" s="385">
        <v>-100</v>
      </c>
    </row>
    <row r="1226" spans="1:10" x14ac:dyDescent="0.3">
      <c r="A1226" s="383" t="s">
        <v>44</v>
      </c>
      <c r="B1226" s="385" t="s">
        <v>182</v>
      </c>
      <c r="C1226" s="385" t="s">
        <v>182</v>
      </c>
      <c r="D1226" s="385" t="s">
        <v>182</v>
      </c>
      <c r="E1226" s="385" t="s">
        <v>182</v>
      </c>
      <c r="F1226" s="385" t="s">
        <v>182</v>
      </c>
      <c r="G1226" s="385" t="s">
        <v>182</v>
      </c>
      <c r="H1226" s="385" t="s">
        <v>182</v>
      </c>
      <c r="I1226" s="385" t="s">
        <v>182</v>
      </c>
      <c r="J1226" s="385" t="s">
        <v>182</v>
      </c>
    </row>
    <row r="1227" spans="1:10" s="388" customFormat="1" x14ac:dyDescent="0.3">
      <c r="A1227" s="387" t="s">
        <v>45</v>
      </c>
      <c r="B1227" s="386" t="s">
        <v>182</v>
      </c>
      <c r="C1227" s="386" t="s">
        <v>182</v>
      </c>
      <c r="D1227" s="386" t="s">
        <v>182</v>
      </c>
      <c r="E1227" s="386" t="s">
        <v>182</v>
      </c>
      <c r="F1227" s="386">
        <v>270</v>
      </c>
      <c r="G1227" s="386">
        <v>-100</v>
      </c>
      <c r="H1227" s="386" t="s">
        <v>182</v>
      </c>
      <c r="I1227" s="386">
        <v>270</v>
      </c>
      <c r="J1227" s="386">
        <v>-100</v>
      </c>
    </row>
    <row r="1228" spans="1:10" x14ac:dyDescent="0.3">
      <c r="A1228" s="384" t="s">
        <v>133</v>
      </c>
      <c r="B1228" s="385"/>
      <c r="C1228" s="385"/>
      <c r="D1228" s="385" t="s">
        <v>47</v>
      </c>
      <c r="E1228" s="385"/>
      <c r="F1228" s="385"/>
      <c r="G1228" s="385" t="s">
        <v>47</v>
      </c>
      <c r="H1228" s="385"/>
      <c r="I1228" s="385"/>
      <c r="J1228" s="385" t="s">
        <v>47</v>
      </c>
    </row>
    <row r="1229" spans="1:10" x14ac:dyDescent="0.3">
      <c r="A1229" s="461" t="s">
        <v>39</v>
      </c>
      <c r="B1229" s="386"/>
      <c r="C1229" s="386"/>
      <c r="D1229" s="386" t="s">
        <v>47</v>
      </c>
      <c r="E1229" s="386"/>
      <c r="F1229" s="386"/>
      <c r="G1229" s="386" t="s">
        <v>47</v>
      </c>
      <c r="H1229" s="386"/>
      <c r="I1229" s="386"/>
      <c r="J1229" s="386" t="s">
        <v>47</v>
      </c>
    </row>
    <row r="1230" spans="1:10" x14ac:dyDescent="0.3">
      <c r="A1230" s="383" t="s">
        <v>40</v>
      </c>
      <c r="B1230" s="385" t="s">
        <v>182</v>
      </c>
      <c r="C1230" s="385" t="s">
        <v>182</v>
      </c>
      <c r="D1230" s="385" t="s">
        <v>182</v>
      </c>
      <c r="E1230" s="385">
        <v>0.42725913269999999</v>
      </c>
      <c r="F1230" s="385">
        <v>0.83463745440000003</v>
      </c>
      <c r="G1230" s="385">
        <v>-48.809015166094369</v>
      </c>
      <c r="H1230" s="385">
        <v>0.42725913269999999</v>
      </c>
      <c r="I1230" s="385" t="s">
        <v>182</v>
      </c>
      <c r="J1230" s="385">
        <v>29280.554435829083</v>
      </c>
    </row>
    <row r="1231" spans="1:10" x14ac:dyDescent="0.3">
      <c r="A1231" s="383" t="s">
        <v>41</v>
      </c>
      <c r="B1231" s="385" t="s">
        <v>182</v>
      </c>
      <c r="C1231" s="385" t="s">
        <v>182</v>
      </c>
      <c r="D1231" s="385" t="s">
        <v>182</v>
      </c>
      <c r="E1231" s="385">
        <v>3.5</v>
      </c>
      <c r="F1231" s="385">
        <v>5.75</v>
      </c>
      <c r="G1231" s="385">
        <v>-39.130434782608688</v>
      </c>
      <c r="H1231" s="385">
        <v>3.5</v>
      </c>
      <c r="I1231" s="385">
        <v>5.75</v>
      </c>
      <c r="J1231" s="385">
        <v>-39.130434782608688</v>
      </c>
    </row>
    <row r="1232" spans="1:10" x14ac:dyDescent="0.3">
      <c r="A1232" s="383" t="s">
        <v>42</v>
      </c>
      <c r="B1232" s="385" t="s">
        <v>182</v>
      </c>
      <c r="C1232" s="385" t="s">
        <v>182</v>
      </c>
      <c r="D1232" s="385" t="s">
        <v>182</v>
      </c>
      <c r="E1232" s="385">
        <v>500</v>
      </c>
      <c r="F1232" s="385">
        <v>750.78260869999997</v>
      </c>
      <c r="G1232" s="385">
        <v>-33.402826036985154</v>
      </c>
      <c r="H1232" s="385">
        <v>500</v>
      </c>
      <c r="I1232" s="385">
        <v>750.78260869999997</v>
      </c>
      <c r="J1232" s="385">
        <v>-33.402826036985154</v>
      </c>
    </row>
    <row r="1233" spans="1:10" x14ac:dyDescent="0.3">
      <c r="A1233" s="383" t="s">
        <v>43</v>
      </c>
      <c r="B1233" s="385" t="s">
        <v>182</v>
      </c>
      <c r="C1233" s="385" t="s">
        <v>182</v>
      </c>
      <c r="D1233" s="385" t="s">
        <v>182</v>
      </c>
      <c r="E1233" s="385">
        <v>379.77857143</v>
      </c>
      <c r="F1233" s="385">
        <v>739.08826087</v>
      </c>
      <c r="G1233" s="385">
        <v>-48.615261324411676</v>
      </c>
      <c r="H1233" s="385">
        <v>379.77857143</v>
      </c>
      <c r="I1233" s="385">
        <v>739.08826087</v>
      </c>
      <c r="J1233" s="385">
        <v>-48.615261324411676</v>
      </c>
    </row>
    <row r="1234" spans="1:10" x14ac:dyDescent="0.3">
      <c r="A1234" s="383" t="s">
        <v>44</v>
      </c>
      <c r="B1234" s="385" t="s">
        <v>182</v>
      </c>
      <c r="C1234" s="385" t="s">
        <v>182</v>
      </c>
      <c r="D1234" s="385" t="s">
        <v>182</v>
      </c>
      <c r="E1234" s="385" t="s">
        <v>182</v>
      </c>
      <c r="F1234" s="385" t="s">
        <v>182</v>
      </c>
      <c r="G1234" s="385" t="s">
        <v>182</v>
      </c>
      <c r="H1234" s="385" t="s">
        <v>182</v>
      </c>
      <c r="I1234" s="385" t="s">
        <v>182</v>
      </c>
      <c r="J1234" s="385" t="s">
        <v>182</v>
      </c>
    </row>
    <row r="1235" spans="1:10" s="388" customFormat="1" x14ac:dyDescent="0.3">
      <c r="A1235" s="387" t="s">
        <v>45</v>
      </c>
      <c r="B1235" s="386" t="s">
        <v>182</v>
      </c>
      <c r="C1235" s="386" t="s">
        <v>182</v>
      </c>
      <c r="D1235" s="386" t="s">
        <v>182</v>
      </c>
      <c r="E1235" s="386">
        <v>379.77857143</v>
      </c>
      <c r="F1235" s="386">
        <v>739.08826087</v>
      </c>
      <c r="G1235" s="386">
        <v>-48.615261324411676</v>
      </c>
      <c r="H1235" s="386">
        <v>379.77857143</v>
      </c>
      <c r="I1235" s="386">
        <v>739.08826087</v>
      </c>
      <c r="J1235" s="386">
        <v>-48.615261324411676</v>
      </c>
    </row>
    <row r="1236" spans="1:10" x14ac:dyDescent="0.3">
      <c r="A1236" s="384" t="s">
        <v>134</v>
      </c>
      <c r="B1236" s="385"/>
      <c r="C1236" s="385"/>
      <c r="D1236" s="385" t="s">
        <v>47</v>
      </c>
      <c r="E1236" s="385"/>
      <c r="F1236" s="385"/>
      <c r="G1236" s="385" t="s">
        <v>47</v>
      </c>
      <c r="H1236" s="385"/>
      <c r="I1236" s="385"/>
      <c r="J1236" s="385" t="s">
        <v>47</v>
      </c>
    </row>
    <row r="1237" spans="1:10" x14ac:dyDescent="0.3">
      <c r="A1237" s="461" t="s">
        <v>39</v>
      </c>
      <c r="B1237" s="386"/>
      <c r="C1237" s="386"/>
      <c r="D1237" s="386" t="s">
        <v>47</v>
      </c>
      <c r="E1237" s="386"/>
      <c r="F1237" s="386"/>
      <c r="G1237" s="386" t="s">
        <v>47</v>
      </c>
      <c r="H1237" s="386"/>
      <c r="I1237" s="386"/>
      <c r="J1237" s="386" t="s">
        <v>47</v>
      </c>
    </row>
    <row r="1238" spans="1:10" x14ac:dyDescent="0.3">
      <c r="A1238" s="383" t="s">
        <v>40</v>
      </c>
      <c r="B1238" s="385">
        <v>0.32630817480000002</v>
      </c>
      <c r="C1238" s="385">
        <v>0.30117093309999998</v>
      </c>
      <c r="D1238" s="385">
        <v>8.346503243609348</v>
      </c>
      <c r="E1238" s="385">
        <v>0.1339131036</v>
      </c>
      <c r="F1238" s="385">
        <v>0.13576713809999999</v>
      </c>
      <c r="G1238" s="385">
        <v>-1.3655988672563679</v>
      </c>
      <c r="H1238" s="385">
        <v>0.24308761009999999</v>
      </c>
      <c r="I1238" s="385">
        <v>0.23129084520000001</v>
      </c>
      <c r="J1238" s="385">
        <v>5.1004028671343127</v>
      </c>
    </row>
    <row r="1239" spans="1:10" x14ac:dyDescent="0.3">
      <c r="A1239" s="383" t="s">
        <v>41</v>
      </c>
      <c r="B1239" s="385">
        <v>3.3736910994999998</v>
      </c>
      <c r="C1239" s="385">
        <v>3.3468372423999999</v>
      </c>
      <c r="D1239" s="385">
        <v>0.80236519301857268</v>
      </c>
      <c r="E1239" s="385">
        <v>3.0418410042000001</v>
      </c>
      <c r="F1239" s="385">
        <v>2.9564315353000001</v>
      </c>
      <c r="G1239" s="385">
        <v>2.8889378252195286</v>
      </c>
      <c r="H1239" s="385">
        <v>3.2946161515000001</v>
      </c>
      <c r="I1239" s="385">
        <v>3.2472207517</v>
      </c>
      <c r="J1239" s="385">
        <v>1.4595681483985157</v>
      </c>
    </row>
    <row r="1240" spans="1:10" x14ac:dyDescent="0.3">
      <c r="A1240" s="383" t="s">
        <v>42</v>
      </c>
      <c r="B1240" s="385">
        <v>938.18666342999995</v>
      </c>
      <c r="C1240" s="385">
        <v>886.74653853999996</v>
      </c>
      <c r="D1240" s="385">
        <v>5.8009952849316537</v>
      </c>
      <c r="E1240" s="385">
        <v>533.63917469</v>
      </c>
      <c r="F1240" s="385">
        <v>530.14578245999996</v>
      </c>
      <c r="G1240" s="385">
        <v>0.65894935800296928</v>
      </c>
      <c r="H1240" s="385">
        <v>849.18499168000005</v>
      </c>
      <c r="I1240" s="385">
        <v>803.90400880000004</v>
      </c>
      <c r="J1240" s="385">
        <v>5.6326355366222991</v>
      </c>
    </row>
    <row r="1241" spans="1:10" x14ac:dyDescent="0.3">
      <c r="A1241" s="383" t="s">
        <v>43</v>
      </c>
      <c r="B1241" s="385">
        <v>24.383094083</v>
      </c>
      <c r="C1241" s="385">
        <v>26.135124229999999</v>
      </c>
      <c r="D1241" s="385">
        <v>-6.7037375892358586</v>
      </c>
      <c r="E1241" s="385">
        <v>281.90920219999998</v>
      </c>
      <c r="F1241" s="385">
        <v>312.90116490999998</v>
      </c>
      <c r="G1241" s="385">
        <v>-9.9047131124980758</v>
      </c>
      <c r="H1241" s="385">
        <v>81.039617188999998</v>
      </c>
      <c r="I1241" s="385">
        <v>92.754232149000003</v>
      </c>
      <c r="J1241" s="385">
        <v>-12.629736335029651</v>
      </c>
    </row>
    <row r="1242" spans="1:10" x14ac:dyDescent="0.3">
      <c r="A1242" s="383" t="s">
        <v>44</v>
      </c>
      <c r="B1242" s="385">
        <v>489.75317555999999</v>
      </c>
      <c r="C1242" s="385">
        <v>446.07471862</v>
      </c>
      <c r="D1242" s="385">
        <v>9.7917355807847439</v>
      </c>
      <c r="E1242" s="385">
        <v>162.24636176000001</v>
      </c>
      <c r="F1242" s="385">
        <v>125.89278596</v>
      </c>
      <c r="G1242" s="385">
        <v>28.876615544556028</v>
      </c>
      <c r="H1242" s="385">
        <v>417.70068543000002</v>
      </c>
      <c r="I1242" s="385">
        <v>371.69270785999998</v>
      </c>
      <c r="J1242" s="385">
        <v>12.377960771651498</v>
      </c>
    </row>
    <row r="1243" spans="1:10" s="388" customFormat="1" x14ac:dyDescent="0.3">
      <c r="A1243" s="387" t="s">
        <v>45</v>
      </c>
      <c r="B1243" s="386">
        <v>514.13626964000002</v>
      </c>
      <c r="C1243" s="386">
        <v>472.20984284999997</v>
      </c>
      <c r="D1243" s="386">
        <v>8.8787701960965304</v>
      </c>
      <c r="E1243" s="386">
        <v>444.15556395999999</v>
      </c>
      <c r="F1243" s="386">
        <v>438.79395088000001</v>
      </c>
      <c r="G1243" s="386">
        <v>1.2218976741241061</v>
      </c>
      <c r="H1243" s="386">
        <v>498.74030262000002</v>
      </c>
      <c r="I1243" s="386">
        <v>464.44694000999999</v>
      </c>
      <c r="J1243" s="386">
        <v>7.3836986867136245</v>
      </c>
    </row>
    <row r="1244" spans="1:10" s="388" customFormat="1" x14ac:dyDescent="0.3">
      <c r="A1244" s="393"/>
      <c r="B1244" s="394"/>
      <c r="C1244" s="394"/>
      <c r="D1244" s="394"/>
      <c r="E1244" s="394"/>
      <c r="F1244" s="394"/>
      <c r="G1244" s="394"/>
      <c r="H1244" s="394"/>
      <c r="I1244" s="394"/>
      <c r="J1244" s="394"/>
    </row>
    <row r="1245" spans="1:10" s="388" customFormat="1" x14ac:dyDescent="0.3">
      <c r="A1245" s="389"/>
      <c r="B1245" s="390"/>
      <c r="C1245" s="390"/>
      <c r="D1245" s="390"/>
      <c r="E1245" s="390"/>
      <c r="F1245" s="390"/>
      <c r="G1245" s="390"/>
      <c r="H1245" s="390"/>
      <c r="I1245" s="390"/>
      <c r="J1245" s="390"/>
    </row>
    <row r="1246" spans="1:10" x14ac:dyDescent="0.3">
      <c r="A1246" s="461" t="s">
        <v>46</v>
      </c>
      <c r="B1246" s="386"/>
      <c r="C1246" s="386"/>
      <c r="D1246" s="386" t="s">
        <v>47</v>
      </c>
      <c r="E1246" s="386"/>
      <c r="F1246" s="386"/>
      <c r="G1246" s="386" t="s">
        <v>47</v>
      </c>
      <c r="H1246" s="386"/>
      <c r="I1246" s="386"/>
      <c r="J1246" s="386" t="s">
        <v>47</v>
      </c>
    </row>
    <row r="1247" spans="1:10" x14ac:dyDescent="0.3">
      <c r="A1247" s="383" t="s">
        <v>40</v>
      </c>
      <c r="B1247" s="385" t="s">
        <v>182</v>
      </c>
      <c r="C1247" s="385" t="s">
        <v>182</v>
      </c>
      <c r="D1247" s="385">
        <v>31.150868071096127</v>
      </c>
      <c r="E1247" s="385" t="s">
        <v>182</v>
      </c>
      <c r="F1247" s="385">
        <v>6.2389875000000003E-3</v>
      </c>
      <c r="G1247" s="385">
        <v>-91.216414522388447</v>
      </c>
      <c r="H1247" s="385" t="s">
        <v>182</v>
      </c>
      <c r="I1247" s="385" t="s">
        <v>182</v>
      </c>
      <c r="J1247" s="385">
        <v>-21.308843843247129</v>
      </c>
    </row>
    <row r="1248" spans="1:10" x14ac:dyDescent="0.3">
      <c r="A1248" s="383" t="s">
        <v>41</v>
      </c>
      <c r="B1248" s="385">
        <v>1</v>
      </c>
      <c r="C1248" s="385">
        <v>4.3333333332999997</v>
      </c>
      <c r="D1248" s="385">
        <v>-76.923076922899398</v>
      </c>
      <c r="E1248" s="385">
        <v>2</v>
      </c>
      <c r="F1248" s="385">
        <v>1</v>
      </c>
      <c r="G1248" s="385">
        <v>100</v>
      </c>
      <c r="H1248" s="385">
        <v>1.2</v>
      </c>
      <c r="I1248" s="385">
        <v>3.5</v>
      </c>
      <c r="J1248" s="385">
        <v>-65.714285714285708</v>
      </c>
    </row>
    <row r="1249" spans="1:10" x14ac:dyDescent="0.3">
      <c r="A1249" s="383" t="s">
        <v>42</v>
      </c>
      <c r="B1249" s="385">
        <v>1170</v>
      </c>
      <c r="C1249" s="385">
        <v>2216.9230769000001</v>
      </c>
      <c r="D1249" s="385">
        <v>-47.224149895356263</v>
      </c>
      <c r="E1249" s="385">
        <v>500</v>
      </c>
      <c r="F1249" s="385">
        <v>230</v>
      </c>
      <c r="G1249" s="385">
        <v>117.39130434782608</v>
      </c>
      <c r="H1249" s="385">
        <v>946.66666667000004</v>
      </c>
      <c r="I1249" s="385">
        <v>2075</v>
      </c>
      <c r="J1249" s="385">
        <v>-54.377510039999997</v>
      </c>
    </row>
    <row r="1250" spans="1:10" x14ac:dyDescent="0.3">
      <c r="A1250" s="383" t="s">
        <v>43</v>
      </c>
      <c r="B1250" s="385">
        <v>0</v>
      </c>
      <c r="C1250" s="385">
        <v>0</v>
      </c>
      <c r="D1250" s="385" t="s">
        <v>47</v>
      </c>
      <c r="E1250" s="385">
        <v>494.45</v>
      </c>
      <c r="F1250" s="385">
        <v>0</v>
      </c>
      <c r="G1250" s="385" t="s">
        <v>182</v>
      </c>
      <c r="H1250" s="385">
        <v>164.81666666999999</v>
      </c>
      <c r="I1250" s="385">
        <v>0</v>
      </c>
      <c r="J1250" s="385" t="s">
        <v>182</v>
      </c>
    </row>
    <row r="1251" spans="1:10" x14ac:dyDescent="0.3">
      <c r="A1251" s="383" t="s">
        <v>44</v>
      </c>
      <c r="B1251" s="385">
        <v>402.5</v>
      </c>
      <c r="C1251" s="385">
        <v>1092.8738461999999</v>
      </c>
      <c r="D1251" s="385">
        <v>-63.170497546489827</v>
      </c>
      <c r="E1251" s="385">
        <v>0</v>
      </c>
      <c r="F1251" s="385">
        <v>230</v>
      </c>
      <c r="G1251" s="385">
        <v>-100</v>
      </c>
      <c r="H1251" s="385">
        <v>268.33333333000002</v>
      </c>
      <c r="I1251" s="385">
        <v>1031.24</v>
      </c>
      <c r="J1251" s="385">
        <v>-73.979545660563971</v>
      </c>
    </row>
    <row r="1252" spans="1:10" s="388" customFormat="1" x14ac:dyDescent="0.3">
      <c r="A1252" s="387" t="s">
        <v>45</v>
      </c>
      <c r="B1252" s="386">
        <v>402.5</v>
      </c>
      <c r="C1252" s="386">
        <v>1092.8738461999999</v>
      </c>
      <c r="D1252" s="386">
        <v>-63.170497546489827</v>
      </c>
      <c r="E1252" s="386">
        <v>494.45</v>
      </c>
      <c r="F1252" s="386">
        <v>230</v>
      </c>
      <c r="G1252" s="386">
        <v>114.97826086956522</v>
      </c>
      <c r="H1252" s="386">
        <v>433.15</v>
      </c>
      <c r="I1252" s="386">
        <v>1031.24</v>
      </c>
      <c r="J1252" s="386">
        <v>-57.997168457391112</v>
      </c>
    </row>
    <row r="1253" spans="1:10" x14ac:dyDescent="0.3">
      <c r="A1253" s="384" t="s">
        <v>135</v>
      </c>
      <c r="B1253" s="385"/>
      <c r="C1253" s="385"/>
      <c r="D1253" s="385" t="s">
        <v>47</v>
      </c>
      <c r="E1253" s="385"/>
      <c r="F1253" s="385"/>
      <c r="G1253" s="385" t="s">
        <v>47</v>
      </c>
      <c r="H1253" s="385"/>
      <c r="I1253" s="385"/>
      <c r="J1253" s="385" t="s">
        <v>47</v>
      </c>
    </row>
    <row r="1254" spans="1:10" x14ac:dyDescent="0.3">
      <c r="A1254" s="461" t="s">
        <v>39</v>
      </c>
      <c r="B1254" s="386"/>
      <c r="C1254" s="386"/>
      <c r="D1254" s="386" t="s">
        <v>47</v>
      </c>
      <c r="E1254" s="386"/>
      <c r="F1254" s="386"/>
      <c r="G1254" s="386" t="s">
        <v>47</v>
      </c>
      <c r="H1254" s="386"/>
      <c r="I1254" s="386"/>
      <c r="J1254" s="386" t="s">
        <v>47</v>
      </c>
    </row>
    <row r="1255" spans="1:10" x14ac:dyDescent="0.3">
      <c r="A1255" s="383" t="s">
        <v>40</v>
      </c>
      <c r="B1255" s="385" t="s">
        <v>182</v>
      </c>
      <c r="C1255" s="385" t="s">
        <v>182</v>
      </c>
      <c r="D1255" s="385">
        <v>-100</v>
      </c>
      <c r="E1255" s="385" t="s">
        <v>182</v>
      </c>
      <c r="F1255" s="385" t="s">
        <v>182</v>
      </c>
      <c r="G1255" s="385" t="s">
        <v>182</v>
      </c>
      <c r="H1255" s="385" t="s">
        <v>182</v>
      </c>
      <c r="I1255" s="385" t="s">
        <v>182</v>
      </c>
      <c r="J1255" s="385">
        <v>-100</v>
      </c>
    </row>
    <row r="1256" spans="1:10" x14ac:dyDescent="0.3">
      <c r="A1256" s="383" t="s">
        <v>41</v>
      </c>
      <c r="B1256" s="385" t="s">
        <v>182</v>
      </c>
      <c r="C1256" s="385">
        <v>1</v>
      </c>
      <c r="D1256" s="385">
        <v>-100</v>
      </c>
      <c r="E1256" s="385" t="s">
        <v>182</v>
      </c>
      <c r="F1256" s="385" t="s">
        <v>182</v>
      </c>
      <c r="G1256" s="385" t="s">
        <v>182</v>
      </c>
      <c r="H1256" s="385" t="s">
        <v>182</v>
      </c>
      <c r="I1256" s="385">
        <v>1</v>
      </c>
      <c r="J1256" s="385">
        <v>-100</v>
      </c>
    </row>
    <row r="1257" spans="1:10" x14ac:dyDescent="0.3">
      <c r="A1257" s="383" t="s">
        <v>42</v>
      </c>
      <c r="B1257" s="385" t="s">
        <v>182</v>
      </c>
      <c r="C1257" s="385">
        <v>380</v>
      </c>
      <c r="D1257" s="385">
        <v>-100</v>
      </c>
      <c r="E1257" s="385" t="s">
        <v>182</v>
      </c>
      <c r="F1257" s="385" t="s">
        <v>182</v>
      </c>
      <c r="G1257" s="385" t="s">
        <v>182</v>
      </c>
      <c r="H1257" s="385" t="s">
        <v>182</v>
      </c>
      <c r="I1257" s="385">
        <v>380</v>
      </c>
      <c r="J1257" s="385">
        <v>-100</v>
      </c>
    </row>
    <row r="1258" spans="1:10" x14ac:dyDescent="0.3">
      <c r="A1258" s="383" t="s">
        <v>43</v>
      </c>
      <c r="B1258" s="385" t="s">
        <v>182</v>
      </c>
      <c r="C1258" s="385" t="s">
        <v>182</v>
      </c>
      <c r="D1258" s="385" t="s">
        <v>182</v>
      </c>
      <c r="E1258" s="385" t="s">
        <v>182</v>
      </c>
      <c r="F1258" s="385" t="s">
        <v>182</v>
      </c>
      <c r="G1258" s="385" t="s">
        <v>182</v>
      </c>
      <c r="H1258" s="385" t="s">
        <v>182</v>
      </c>
      <c r="I1258" s="385" t="s">
        <v>182</v>
      </c>
      <c r="J1258" s="385" t="s">
        <v>182</v>
      </c>
    </row>
    <row r="1259" spans="1:10" x14ac:dyDescent="0.3">
      <c r="A1259" s="383" t="s">
        <v>44</v>
      </c>
      <c r="B1259" s="385" t="s">
        <v>182</v>
      </c>
      <c r="C1259" s="385" t="s">
        <v>182</v>
      </c>
      <c r="D1259" s="385" t="s">
        <v>182</v>
      </c>
      <c r="E1259" s="385" t="s">
        <v>182</v>
      </c>
      <c r="F1259" s="385" t="s">
        <v>182</v>
      </c>
      <c r="G1259" s="385" t="s">
        <v>182</v>
      </c>
      <c r="H1259" s="385" t="s">
        <v>182</v>
      </c>
      <c r="I1259" s="385" t="s">
        <v>182</v>
      </c>
      <c r="J1259" s="385" t="s">
        <v>182</v>
      </c>
    </row>
    <row r="1260" spans="1:10" s="388" customFormat="1" x14ac:dyDescent="0.3">
      <c r="A1260" s="387" t="s">
        <v>45</v>
      </c>
      <c r="B1260" s="386" t="s">
        <v>182</v>
      </c>
      <c r="C1260" s="386" t="s">
        <v>182</v>
      </c>
      <c r="D1260" s="386" t="s">
        <v>182</v>
      </c>
      <c r="E1260" s="386" t="s">
        <v>182</v>
      </c>
      <c r="F1260" s="386" t="s">
        <v>182</v>
      </c>
      <c r="G1260" s="386" t="s">
        <v>182</v>
      </c>
      <c r="H1260" s="386" t="s">
        <v>182</v>
      </c>
      <c r="I1260" s="386" t="s">
        <v>182</v>
      </c>
      <c r="J1260" s="386" t="s">
        <v>182</v>
      </c>
    </row>
    <row r="1261" spans="1:10" x14ac:dyDescent="0.3">
      <c r="A1261" s="461" t="s">
        <v>46</v>
      </c>
      <c r="B1261" s="386"/>
      <c r="C1261" s="386"/>
      <c r="D1261" s="386" t="s">
        <v>47</v>
      </c>
      <c r="E1261" s="386"/>
      <c r="F1261" s="386"/>
      <c r="G1261" s="386" t="s">
        <v>47</v>
      </c>
      <c r="H1261" s="386"/>
      <c r="I1261" s="386"/>
      <c r="J1261" s="386" t="s">
        <v>47</v>
      </c>
    </row>
    <row r="1262" spans="1:10" x14ac:dyDescent="0.3">
      <c r="A1262" s="383" t="s">
        <v>40</v>
      </c>
      <c r="B1262" s="385" t="s">
        <v>182</v>
      </c>
      <c r="C1262" s="385" t="s">
        <v>182</v>
      </c>
      <c r="D1262" s="385" t="s">
        <v>182</v>
      </c>
      <c r="E1262" s="385" t="s">
        <v>182</v>
      </c>
      <c r="F1262" s="385" t="s">
        <v>182</v>
      </c>
      <c r="G1262" s="385" t="s">
        <v>182</v>
      </c>
      <c r="H1262" s="385" t="s">
        <v>182</v>
      </c>
      <c r="I1262" s="385" t="s">
        <v>182</v>
      </c>
      <c r="J1262" s="385" t="s">
        <v>182</v>
      </c>
    </row>
    <row r="1263" spans="1:10" x14ac:dyDescent="0.3">
      <c r="A1263" s="383" t="s">
        <v>41</v>
      </c>
      <c r="B1263" s="385" t="s">
        <v>182</v>
      </c>
      <c r="C1263" s="385" t="s">
        <v>182</v>
      </c>
      <c r="D1263" s="385" t="s">
        <v>182</v>
      </c>
      <c r="E1263" s="385" t="s">
        <v>182</v>
      </c>
      <c r="F1263" s="385" t="s">
        <v>182</v>
      </c>
      <c r="G1263" s="385" t="s">
        <v>182</v>
      </c>
      <c r="H1263" s="385" t="s">
        <v>182</v>
      </c>
      <c r="I1263" s="385" t="s">
        <v>182</v>
      </c>
      <c r="J1263" s="385" t="s">
        <v>182</v>
      </c>
    </row>
    <row r="1264" spans="1:10" x14ac:dyDescent="0.3">
      <c r="A1264" s="383" t="s">
        <v>42</v>
      </c>
      <c r="B1264" s="385" t="s">
        <v>182</v>
      </c>
      <c r="C1264" s="385" t="s">
        <v>182</v>
      </c>
      <c r="D1264" s="385" t="s">
        <v>182</v>
      </c>
      <c r="E1264" s="385" t="s">
        <v>182</v>
      </c>
      <c r="F1264" s="385" t="s">
        <v>182</v>
      </c>
      <c r="G1264" s="385" t="s">
        <v>182</v>
      </c>
      <c r="H1264" s="385" t="s">
        <v>182</v>
      </c>
      <c r="I1264" s="385" t="s">
        <v>182</v>
      </c>
      <c r="J1264" s="385" t="s">
        <v>182</v>
      </c>
    </row>
    <row r="1265" spans="1:10" x14ac:dyDescent="0.3">
      <c r="A1265" s="383" t="s">
        <v>43</v>
      </c>
      <c r="B1265" s="385" t="s">
        <v>182</v>
      </c>
      <c r="C1265" s="385" t="s">
        <v>182</v>
      </c>
      <c r="D1265" s="385" t="s">
        <v>182</v>
      </c>
      <c r="E1265" s="385" t="s">
        <v>182</v>
      </c>
      <c r="F1265" s="385" t="s">
        <v>182</v>
      </c>
      <c r="G1265" s="385" t="s">
        <v>182</v>
      </c>
      <c r="H1265" s="385" t="s">
        <v>182</v>
      </c>
      <c r="I1265" s="385" t="s">
        <v>182</v>
      </c>
      <c r="J1265" s="385" t="s">
        <v>182</v>
      </c>
    </row>
    <row r="1266" spans="1:10" x14ac:dyDescent="0.3">
      <c r="A1266" s="383" t="s">
        <v>44</v>
      </c>
      <c r="B1266" s="385" t="s">
        <v>182</v>
      </c>
      <c r="C1266" s="385" t="s">
        <v>182</v>
      </c>
      <c r="D1266" s="385" t="s">
        <v>182</v>
      </c>
      <c r="E1266" s="385" t="s">
        <v>182</v>
      </c>
      <c r="F1266" s="385" t="s">
        <v>182</v>
      </c>
      <c r="G1266" s="385" t="s">
        <v>182</v>
      </c>
      <c r="H1266" s="385" t="s">
        <v>182</v>
      </c>
      <c r="I1266" s="385" t="s">
        <v>182</v>
      </c>
      <c r="J1266" s="385" t="s">
        <v>182</v>
      </c>
    </row>
    <row r="1267" spans="1:10" s="388" customFormat="1" x14ac:dyDescent="0.3">
      <c r="A1267" s="387" t="s">
        <v>45</v>
      </c>
      <c r="B1267" s="386" t="s">
        <v>182</v>
      </c>
      <c r="C1267" s="386" t="s">
        <v>182</v>
      </c>
      <c r="D1267" s="386" t="s">
        <v>182</v>
      </c>
      <c r="E1267" s="386" t="s">
        <v>182</v>
      </c>
      <c r="F1267" s="386" t="s">
        <v>182</v>
      </c>
      <c r="G1267" s="386" t="s">
        <v>182</v>
      </c>
      <c r="H1267" s="386" t="s">
        <v>182</v>
      </c>
      <c r="I1267" s="386" t="s">
        <v>182</v>
      </c>
      <c r="J1267" s="386" t="s">
        <v>182</v>
      </c>
    </row>
    <row r="1268" spans="1:10" x14ac:dyDescent="0.3">
      <c r="A1268" s="384" t="s">
        <v>136</v>
      </c>
      <c r="B1268" s="385"/>
      <c r="C1268" s="385"/>
      <c r="D1268" s="385" t="s">
        <v>47</v>
      </c>
      <c r="E1268" s="385"/>
      <c r="F1268" s="385"/>
      <c r="G1268" s="385" t="s">
        <v>47</v>
      </c>
      <c r="H1268" s="385"/>
      <c r="I1268" s="385"/>
      <c r="J1268" s="385" t="s">
        <v>47</v>
      </c>
    </row>
    <row r="1269" spans="1:10" x14ac:dyDescent="0.3">
      <c r="A1269" s="461" t="s">
        <v>39</v>
      </c>
      <c r="B1269" s="386"/>
      <c r="C1269" s="386"/>
      <c r="D1269" s="386" t="s">
        <v>47</v>
      </c>
      <c r="E1269" s="386"/>
      <c r="F1269" s="386"/>
      <c r="G1269" s="386" t="s">
        <v>47</v>
      </c>
      <c r="H1269" s="386"/>
      <c r="I1269" s="386"/>
      <c r="J1269" s="386" t="s">
        <v>47</v>
      </c>
    </row>
    <row r="1270" spans="1:10" x14ac:dyDescent="0.3">
      <c r="A1270" s="383" t="s">
        <v>40</v>
      </c>
      <c r="B1270" s="385">
        <v>0.13843180969999999</v>
      </c>
      <c r="C1270" s="385">
        <v>8.1143971600000003E-2</v>
      </c>
      <c r="D1270" s="385">
        <v>70.600239266572927</v>
      </c>
      <c r="E1270" s="385">
        <v>8.7124218599999997E-2</v>
      </c>
      <c r="F1270" s="385">
        <v>9.0456070000000006E-3</v>
      </c>
      <c r="G1270" s="385">
        <v>863.1660827183847</v>
      </c>
      <c r="H1270" s="385">
        <v>0.1302673963</v>
      </c>
      <c r="I1270" s="385">
        <v>6.9751421699999996E-2</v>
      </c>
      <c r="J1270" s="385">
        <v>86.759485505942038</v>
      </c>
    </row>
    <row r="1271" spans="1:10" x14ac:dyDescent="0.3">
      <c r="A1271" s="383" t="s">
        <v>41</v>
      </c>
      <c r="B1271" s="385">
        <v>2.6966292135000001</v>
      </c>
      <c r="C1271" s="385">
        <v>2.3891213388999999</v>
      </c>
      <c r="D1271" s="385">
        <v>12.871170232885</v>
      </c>
      <c r="E1271" s="385">
        <v>2.0566037736</v>
      </c>
      <c r="F1271" s="385">
        <v>1.2</v>
      </c>
      <c r="G1271" s="385">
        <v>71.38364780000002</v>
      </c>
      <c r="H1271" s="385">
        <v>2.6285140561999998</v>
      </c>
      <c r="I1271" s="385">
        <v>2.3647540984000002</v>
      </c>
      <c r="J1271" s="385">
        <v>11.15380064161684</v>
      </c>
    </row>
    <row r="1272" spans="1:10" x14ac:dyDescent="0.3">
      <c r="A1272" s="383" t="s">
        <v>42</v>
      </c>
      <c r="B1272" s="385">
        <v>794.80896667000002</v>
      </c>
      <c r="C1272" s="385">
        <v>1043.162697</v>
      </c>
      <c r="D1272" s="385">
        <v>-23.807765657670942</v>
      </c>
      <c r="E1272" s="385">
        <v>882.10917430999996</v>
      </c>
      <c r="F1272" s="385">
        <v>498.03333333</v>
      </c>
      <c r="G1272" s="385">
        <v>77.118500966984243</v>
      </c>
      <c r="H1272" s="385">
        <v>802.07842628000003</v>
      </c>
      <c r="I1272" s="385">
        <v>1037.4941074999999</v>
      </c>
      <c r="J1272" s="385">
        <v>-22.690796942188886</v>
      </c>
    </row>
    <row r="1273" spans="1:10" x14ac:dyDescent="0.3">
      <c r="A1273" s="383" t="s">
        <v>43</v>
      </c>
      <c r="B1273" s="385">
        <v>1.5007333332999999</v>
      </c>
      <c r="C1273" s="385" t="s">
        <v>182</v>
      </c>
      <c r="D1273" s="385" t="s">
        <v>182</v>
      </c>
      <c r="E1273" s="385">
        <v>157.69082569</v>
      </c>
      <c r="F1273" s="385">
        <v>9.2333333332999992</v>
      </c>
      <c r="G1273" s="385">
        <v>1607.842877515191</v>
      </c>
      <c r="H1273" s="385">
        <v>14.506631016</v>
      </c>
      <c r="I1273" s="385">
        <v>9.6013864800000001E-2</v>
      </c>
      <c r="J1273" s="385">
        <v>15008.891873291199</v>
      </c>
    </row>
    <row r="1274" spans="1:10" x14ac:dyDescent="0.3">
      <c r="A1274" s="383" t="s">
        <v>44</v>
      </c>
      <c r="B1274" s="385">
        <v>525.10492499999998</v>
      </c>
      <c r="C1274" s="385">
        <v>525.42401051000002</v>
      </c>
      <c r="D1274" s="385">
        <v>-6.0729145150850705E-2</v>
      </c>
      <c r="E1274" s="385">
        <v>620.32238531999997</v>
      </c>
      <c r="F1274" s="385">
        <v>422.13333333000003</v>
      </c>
      <c r="G1274" s="385">
        <v>46.949396397243738</v>
      </c>
      <c r="H1274" s="385">
        <v>533.03365164000002</v>
      </c>
      <c r="I1274" s="385">
        <v>524.34993068000006</v>
      </c>
      <c r="J1274" s="385">
        <v>1.6560927067804654</v>
      </c>
    </row>
    <row r="1275" spans="1:10" s="388" customFormat="1" x14ac:dyDescent="0.3">
      <c r="A1275" s="387" t="s">
        <v>45</v>
      </c>
      <c r="B1275" s="386">
        <v>526.60565832999998</v>
      </c>
      <c r="C1275" s="386">
        <v>525.42401051000002</v>
      </c>
      <c r="D1275" s="386">
        <v>0.22489414194319934</v>
      </c>
      <c r="E1275" s="386">
        <v>778.01321100999996</v>
      </c>
      <c r="F1275" s="386">
        <v>431.36666666999997</v>
      </c>
      <c r="G1275" s="386">
        <v>80.360067460935312</v>
      </c>
      <c r="H1275" s="386">
        <v>547.54028266</v>
      </c>
      <c r="I1275" s="386">
        <v>524.44594454000003</v>
      </c>
      <c r="J1275" s="386">
        <v>4.4035688254308925</v>
      </c>
    </row>
    <row r="1276" spans="1:10" x14ac:dyDescent="0.3">
      <c r="A1276" s="461" t="s">
        <v>46</v>
      </c>
      <c r="B1276" s="386"/>
      <c r="C1276" s="386"/>
      <c r="D1276" s="386" t="s">
        <v>47</v>
      </c>
      <c r="E1276" s="386"/>
      <c r="F1276" s="386"/>
      <c r="G1276" s="386" t="s">
        <v>47</v>
      </c>
      <c r="H1276" s="386"/>
      <c r="I1276" s="386"/>
      <c r="J1276" s="386" t="s">
        <v>47</v>
      </c>
    </row>
    <row r="1277" spans="1:10" x14ac:dyDescent="0.3">
      <c r="A1277" s="383" t="s">
        <v>40</v>
      </c>
      <c r="B1277" s="385" t="s">
        <v>182</v>
      </c>
      <c r="C1277" s="385" t="s">
        <v>182</v>
      </c>
      <c r="D1277" s="385" t="s">
        <v>182</v>
      </c>
      <c r="E1277" s="385" t="s">
        <v>182</v>
      </c>
      <c r="F1277" s="385" t="s">
        <v>182</v>
      </c>
      <c r="G1277" s="385" t="s">
        <v>182</v>
      </c>
      <c r="H1277" s="385" t="s">
        <v>182</v>
      </c>
      <c r="I1277" s="385" t="s">
        <v>182</v>
      </c>
      <c r="J1277" s="385" t="s">
        <v>182</v>
      </c>
    </row>
    <row r="1278" spans="1:10" x14ac:dyDescent="0.3">
      <c r="A1278" s="383" t="s">
        <v>41</v>
      </c>
      <c r="B1278" s="385" t="s">
        <v>182</v>
      </c>
      <c r="C1278" s="385" t="s">
        <v>182</v>
      </c>
      <c r="D1278" s="385" t="s">
        <v>182</v>
      </c>
      <c r="E1278" s="385" t="s">
        <v>182</v>
      </c>
      <c r="F1278" s="385" t="s">
        <v>182</v>
      </c>
      <c r="G1278" s="385" t="s">
        <v>182</v>
      </c>
      <c r="H1278" s="385" t="s">
        <v>182</v>
      </c>
      <c r="I1278" s="385" t="s">
        <v>182</v>
      </c>
      <c r="J1278" s="385" t="s">
        <v>182</v>
      </c>
    </row>
    <row r="1279" spans="1:10" x14ac:dyDescent="0.3">
      <c r="A1279" s="383" t="s">
        <v>42</v>
      </c>
      <c r="B1279" s="385" t="s">
        <v>182</v>
      </c>
      <c r="C1279" s="385" t="s">
        <v>182</v>
      </c>
      <c r="D1279" s="385" t="s">
        <v>182</v>
      </c>
      <c r="E1279" s="385" t="s">
        <v>182</v>
      </c>
      <c r="F1279" s="385" t="s">
        <v>182</v>
      </c>
      <c r="G1279" s="385" t="s">
        <v>182</v>
      </c>
      <c r="H1279" s="385" t="s">
        <v>182</v>
      </c>
      <c r="I1279" s="385" t="s">
        <v>182</v>
      </c>
      <c r="J1279" s="385" t="s">
        <v>182</v>
      </c>
    </row>
    <row r="1280" spans="1:10" x14ac:dyDescent="0.3">
      <c r="A1280" s="383" t="s">
        <v>43</v>
      </c>
      <c r="B1280" s="385" t="s">
        <v>182</v>
      </c>
      <c r="C1280" s="385" t="s">
        <v>182</v>
      </c>
      <c r="D1280" s="385" t="s">
        <v>182</v>
      </c>
      <c r="E1280" s="385" t="s">
        <v>182</v>
      </c>
      <c r="F1280" s="385" t="s">
        <v>182</v>
      </c>
      <c r="G1280" s="385" t="s">
        <v>182</v>
      </c>
      <c r="H1280" s="385" t="s">
        <v>182</v>
      </c>
      <c r="I1280" s="385" t="s">
        <v>182</v>
      </c>
      <c r="J1280" s="385" t="s">
        <v>182</v>
      </c>
    </row>
    <row r="1281" spans="1:10" x14ac:dyDescent="0.3">
      <c r="A1281" s="383" t="s">
        <v>44</v>
      </c>
      <c r="B1281" s="385" t="s">
        <v>182</v>
      </c>
      <c r="C1281" s="385" t="s">
        <v>182</v>
      </c>
      <c r="D1281" s="385" t="s">
        <v>182</v>
      </c>
      <c r="E1281" s="385" t="s">
        <v>182</v>
      </c>
      <c r="F1281" s="385" t="s">
        <v>182</v>
      </c>
      <c r="G1281" s="385" t="s">
        <v>182</v>
      </c>
      <c r="H1281" s="385" t="s">
        <v>182</v>
      </c>
      <c r="I1281" s="385" t="s">
        <v>182</v>
      </c>
      <c r="J1281" s="385" t="s">
        <v>182</v>
      </c>
    </row>
    <row r="1282" spans="1:10" s="388" customFormat="1" x14ac:dyDescent="0.3">
      <c r="A1282" s="387" t="s">
        <v>45</v>
      </c>
      <c r="B1282" s="386" t="s">
        <v>182</v>
      </c>
      <c r="C1282" s="386" t="s">
        <v>182</v>
      </c>
      <c r="D1282" s="386" t="s">
        <v>182</v>
      </c>
      <c r="E1282" s="386" t="s">
        <v>182</v>
      </c>
      <c r="F1282" s="386" t="s">
        <v>182</v>
      </c>
      <c r="G1282" s="386" t="s">
        <v>182</v>
      </c>
      <c r="H1282" s="386" t="s">
        <v>182</v>
      </c>
      <c r="I1282" s="386" t="s">
        <v>182</v>
      </c>
      <c r="J1282" s="386" t="s">
        <v>182</v>
      </c>
    </row>
    <row r="1283" spans="1:10" s="388" customFormat="1" x14ac:dyDescent="0.3">
      <c r="A1283" s="393"/>
      <c r="B1283" s="394"/>
      <c r="C1283" s="394"/>
      <c r="D1283" s="394"/>
      <c r="E1283" s="394"/>
      <c r="F1283" s="394"/>
      <c r="G1283" s="394"/>
      <c r="H1283" s="394"/>
      <c r="I1283" s="394"/>
      <c r="J1283" s="394"/>
    </row>
    <row r="1284" spans="1:10" x14ac:dyDescent="0.3">
      <c r="A1284" s="391"/>
      <c r="B1284" s="392"/>
      <c r="C1284" s="392"/>
      <c r="D1284" s="392"/>
      <c r="E1284" s="392"/>
      <c r="F1284" s="392"/>
      <c r="G1284" s="392"/>
      <c r="H1284" s="392"/>
      <c r="I1284" s="392"/>
      <c r="J1284" s="392"/>
    </row>
    <row r="1285" spans="1:10" x14ac:dyDescent="0.3">
      <c r="A1285" s="391"/>
      <c r="B1285" s="392"/>
      <c r="C1285" s="392"/>
      <c r="D1285" s="392"/>
      <c r="E1285" s="392"/>
      <c r="F1285" s="392"/>
      <c r="G1285" s="392"/>
      <c r="H1285" s="392"/>
      <c r="I1285" s="392"/>
      <c r="J1285" s="392"/>
    </row>
    <row r="1286" spans="1:10" x14ac:dyDescent="0.3">
      <c r="A1286" s="384" t="s">
        <v>137</v>
      </c>
      <c r="B1286" s="385"/>
      <c r="C1286" s="385"/>
      <c r="D1286" s="385" t="s">
        <v>47</v>
      </c>
      <c r="E1286" s="385"/>
      <c r="F1286" s="385"/>
      <c r="G1286" s="385" t="s">
        <v>47</v>
      </c>
      <c r="H1286" s="385"/>
      <c r="I1286" s="385"/>
      <c r="J1286" s="385" t="s">
        <v>47</v>
      </c>
    </row>
    <row r="1287" spans="1:10" x14ac:dyDescent="0.3">
      <c r="A1287" s="461" t="s">
        <v>39</v>
      </c>
      <c r="B1287" s="386"/>
      <c r="C1287" s="386"/>
      <c r="D1287" s="386" t="s">
        <v>47</v>
      </c>
      <c r="E1287" s="386"/>
      <c r="F1287" s="386"/>
      <c r="G1287" s="386" t="s">
        <v>47</v>
      </c>
      <c r="H1287" s="386"/>
      <c r="I1287" s="386"/>
      <c r="J1287" s="386" t="s">
        <v>47</v>
      </c>
    </row>
    <row r="1288" spans="1:10" x14ac:dyDescent="0.3">
      <c r="A1288" s="383" t="s">
        <v>40</v>
      </c>
      <c r="B1288" s="385">
        <v>0.12958368719999999</v>
      </c>
      <c r="C1288" s="385">
        <v>0.1107661142</v>
      </c>
      <c r="D1288" s="385">
        <v>16.988564721177156</v>
      </c>
      <c r="E1288" s="385">
        <v>1.3371749400000001E-2</v>
      </c>
      <c r="F1288" s="385">
        <v>1.23860202E-2</v>
      </c>
      <c r="G1288" s="385">
        <v>7.9584013596231795</v>
      </c>
      <c r="H1288" s="385">
        <v>7.7808174399999999E-2</v>
      </c>
      <c r="I1288" s="385">
        <v>6.9219558799999997E-2</v>
      </c>
      <c r="J1288" s="385">
        <v>12.407787262579317</v>
      </c>
    </row>
    <row r="1289" spans="1:10" x14ac:dyDescent="0.3">
      <c r="A1289" s="383" t="s">
        <v>41</v>
      </c>
      <c r="B1289" s="385">
        <v>3.3542713568</v>
      </c>
      <c r="C1289" s="385">
        <v>3</v>
      </c>
      <c r="D1289" s="385">
        <v>11.809045226666658</v>
      </c>
      <c r="E1289" s="385">
        <v>2.6969696970000001</v>
      </c>
      <c r="F1289" s="385">
        <v>2.6774193548</v>
      </c>
      <c r="G1289" s="385">
        <v>0.73019350386598347</v>
      </c>
      <c r="H1289" s="385">
        <v>3.3039443154999999</v>
      </c>
      <c r="I1289" s="385">
        <v>2.9748743718999999</v>
      </c>
      <c r="J1289" s="385">
        <v>11.061641685051349</v>
      </c>
    </row>
    <row r="1290" spans="1:10" x14ac:dyDescent="0.3">
      <c r="A1290" s="383" t="s">
        <v>42</v>
      </c>
      <c r="B1290" s="385">
        <v>766.79498126999999</v>
      </c>
      <c r="C1290" s="385">
        <v>693.71433243000001</v>
      </c>
      <c r="D1290" s="385">
        <v>10.534689197498203</v>
      </c>
      <c r="E1290" s="385">
        <v>560.16213483000001</v>
      </c>
      <c r="F1290" s="385">
        <v>480.96987952000001</v>
      </c>
      <c r="G1290" s="385">
        <v>16.465117397586848</v>
      </c>
      <c r="H1290" s="385">
        <v>753.88042837</v>
      </c>
      <c r="I1290" s="385">
        <v>678.80065878000005</v>
      </c>
      <c r="J1290" s="385">
        <v>11.060650666565341</v>
      </c>
    </row>
    <row r="1291" spans="1:10" x14ac:dyDescent="0.3">
      <c r="A1291" s="383" t="s">
        <v>43</v>
      </c>
      <c r="B1291" s="385">
        <v>8.9887640448999999</v>
      </c>
      <c r="C1291" s="385">
        <v>1.1498001817000001</v>
      </c>
      <c r="D1291" s="385">
        <v>681.76749212284449</v>
      </c>
      <c r="E1291" s="385">
        <v>112.33</v>
      </c>
      <c r="F1291" s="385">
        <v>99.465060241000003</v>
      </c>
      <c r="G1291" s="385">
        <v>12.934129560499684</v>
      </c>
      <c r="H1291" s="385">
        <v>15.447591292</v>
      </c>
      <c r="I1291" s="385">
        <v>8.0418327702999992</v>
      </c>
      <c r="J1291" s="385">
        <v>92.09043178628211</v>
      </c>
    </row>
    <row r="1292" spans="1:10" x14ac:dyDescent="0.3">
      <c r="A1292" s="383" t="s">
        <v>44</v>
      </c>
      <c r="B1292" s="385">
        <v>373.75885392999999</v>
      </c>
      <c r="C1292" s="385">
        <v>345.50890099999998</v>
      </c>
      <c r="D1292" s="385">
        <v>8.1763314485492788</v>
      </c>
      <c r="E1292" s="385">
        <v>264.01269662999999</v>
      </c>
      <c r="F1292" s="385">
        <v>250.74987952000001</v>
      </c>
      <c r="G1292" s="385">
        <v>5.289261608176421</v>
      </c>
      <c r="H1292" s="385">
        <v>366.89971910000003</v>
      </c>
      <c r="I1292" s="385">
        <v>338.86616554</v>
      </c>
      <c r="J1292" s="385">
        <v>8.272750841125486</v>
      </c>
    </row>
    <row r="1293" spans="1:10" s="388" customFormat="1" x14ac:dyDescent="0.3">
      <c r="A1293" s="387" t="s">
        <v>45</v>
      </c>
      <c r="B1293" s="386">
        <v>382.74761797999997</v>
      </c>
      <c r="C1293" s="386">
        <v>346.65870117999998</v>
      </c>
      <c r="D1293" s="386">
        <v>10.41050366748506</v>
      </c>
      <c r="E1293" s="386">
        <v>376.34269662999998</v>
      </c>
      <c r="F1293" s="386">
        <v>350.21493975999999</v>
      </c>
      <c r="G1293" s="386">
        <v>7.4604918019502975</v>
      </c>
      <c r="H1293" s="386">
        <v>382.34731039000002</v>
      </c>
      <c r="I1293" s="386">
        <v>346.90799830999998</v>
      </c>
      <c r="J1293" s="386">
        <v>10.21576678907563</v>
      </c>
    </row>
    <row r="1294" spans="1:10" x14ac:dyDescent="0.3">
      <c r="A1294" s="384" t="s">
        <v>138</v>
      </c>
      <c r="B1294" s="385"/>
      <c r="C1294" s="385"/>
      <c r="D1294" s="385" t="s">
        <v>47</v>
      </c>
      <c r="E1294" s="385"/>
      <c r="F1294" s="385"/>
      <c r="G1294" s="385" t="s">
        <v>47</v>
      </c>
      <c r="H1294" s="385"/>
      <c r="I1294" s="385"/>
      <c r="J1294" s="385" t="s">
        <v>47</v>
      </c>
    </row>
    <row r="1295" spans="1:10" x14ac:dyDescent="0.3">
      <c r="A1295" s="461" t="s">
        <v>39</v>
      </c>
      <c r="B1295" s="386"/>
      <c r="C1295" s="386"/>
      <c r="D1295" s="386" t="s">
        <v>47</v>
      </c>
      <c r="E1295" s="386"/>
      <c r="F1295" s="386"/>
      <c r="G1295" s="386" t="s">
        <v>47</v>
      </c>
      <c r="H1295" s="386"/>
      <c r="I1295" s="386"/>
      <c r="J1295" s="386" t="s">
        <v>47</v>
      </c>
    </row>
    <row r="1296" spans="1:10" x14ac:dyDescent="0.3">
      <c r="A1296" s="383" t="s">
        <v>40</v>
      </c>
      <c r="B1296" s="385" t="s">
        <v>182</v>
      </c>
      <c r="C1296" s="385" t="s">
        <v>182</v>
      </c>
      <c r="D1296" s="385" t="s">
        <v>182</v>
      </c>
      <c r="E1296" s="385" t="s">
        <v>182</v>
      </c>
      <c r="F1296" s="385" t="s">
        <v>182</v>
      </c>
      <c r="G1296" s="385" t="s">
        <v>182</v>
      </c>
      <c r="H1296" s="385" t="s">
        <v>182</v>
      </c>
      <c r="I1296" s="385" t="s">
        <v>182</v>
      </c>
      <c r="J1296" s="385" t="s">
        <v>182</v>
      </c>
    </row>
    <row r="1297" spans="1:10" x14ac:dyDescent="0.3">
      <c r="A1297" s="383" t="s">
        <v>41</v>
      </c>
      <c r="B1297" s="385">
        <v>2</v>
      </c>
      <c r="C1297" s="385" t="s">
        <v>182</v>
      </c>
      <c r="D1297" s="385" t="s">
        <v>182</v>
      </c>
      <c r="E1297" s="385" t="s">
        <v>182</v>
      </c>
      <c r="F1297" s="385" t="s">
        <v>182</v>
      </c>
      <c r="G1297" s="385" t="s">
        <v>182</v>
      </c>
      <c r="H1297" s="385">
        <v>2</v>
      </c>
      <c r="I1297" s="385" t="s">
        <v>182</v>
      </c>
      <c r="J1297" s="385" t="s">
        <v>182</v>
      </c>
    </row>
    <row r="1298" spans="1:10" x14ac:dyDescent="0.3">
      <c r="A1298" s="383" t="s">
        <v>42</v>
      </c>
      <c r="B1298" s="385">
        <v>465.05</v>
      </c>
      <c r="C1298" s="385" t="s">
        <v>182</v>
      </c>
      <c r="D1298" s="385" t="s">
        <v>182</v>
      </c>
      <c r="E1298" s="385" t="s">
        <v>182</v>
      </c>
      <c r="F1298" s="385" t="s">
        <v>182</v>
      </c>
      <c r="G1298" s="385" t="s">
        <v>182</v>
      </c>
      <c r="H1298" s="385">
        <v>465.05</v>
      </c>
      <c r="I1298" s="385" t="s">
        <v>182</v>
      </c>
      <c r="J1298" s="385" t="s">
        <v>182</v>
      </c>
    </row>
    <row r="1299" spans="1:10" x14ac:dyDescent="0.3">
      <c r="A1299" s="383" t="s">
        <v>43</v>
      </c>
      <c r="B1299" s="385" t="s">
        <v>182</v>
      </c>
      <c r="C1299" s="385" t="s">
        <v>182</v>
      </c>
      <c r="D1299" s="385" t="s">
        <v>182</v>
      </c>
      <c r="E1299" s="385" t="s">
        <v>182</v>
      </c>
      <c r="F1299" s="385" t="s">
        <v>182</v>
      </c>
      <c r="G1299" s="385" t="s">
        <v>182</v>
      </c>
      <c r="H1299" s="385" t="s">
        <v>182</v>
      </c>
      <c r="I1299" s="385" t="s">
        <v>182</v>
      </c>
      <c r="J1299" s="385" t="s">
        <v>182</v>
      </c>
    </row>
    <row r="1300" spans="1:10" x14ac:dyDescent="0.3">
      <c r="A1300" s="383" t="s">
        <v>44</v>
      </c>
      <c r="B1300" s="385">
        <v>340.125</v>
      </c>
      <c r="C1300" s="385" t="s">
        <v>182</v>
      </c>
      <c r="D1300" s="385" t="s">
        <v>182</v>
      </c>
      <c r="E1300" s="385" t="s">
        <v>182</v>
      </c>
      <c r="F1300" s="385" t="s">
        <v>182</v>
      </c>
      <c r="G1300" s="385" t="s">
        <v>182</v>
      </c>
      <c r="H1300" s="385">
        <v>340.125</v>
      </c>
      <c r="I1300" s="385" t="s">
        <v>182</v>
      </c>
      <c r="J1300" s="385" t="s">
        <v>182</v>
      </c>
    </row>
    <row r="1301" spans="1:10" s="388" customFormat="1" x14ac:dyDescent="0.3">
      <c r="A1301" s="387" t="s">
        <v>45</v>
      </c>
      <c r="B1301" s="386">
        <v>340.125</v>
      </c>
      <c r="C1301" s="386" t="s">
        <v>182</v>
      </c>
      <c r="D1301" s="386" t="s">
        <v>182</v>
      </c>
      <c r="E1301" s="386" t="s">
        <v>182</v>
      </c>
      <c r="F1301" s="386" t="s">
        <v>182</v>
      </c>
      <c r="G1301" s="386" t="s">
        <v>182</v>
      </c>
      <c r="H1301" s="386">
        <v>340.125</v>
      </c>
      <c r="I1301" s="386" t="s">
        <v>182</v>
      </c>
      <c r="J1301" s="386" t="s">
        <v>182</v>
      </c>
    </row>
    <row r="1302" spans="1:10" x14ac:dyDescent="0.3">
      <c r="A1302" s="384" t="s">
        <v>139</v>
      </c>
      <c r="B1302" s="385"/>
      <c r="C1302" s="385"/>
      <c r="D1302" s="385" t="s">
        <v>47</v>
      </c>
      <c r="E1302" s="385"/>
      <c r="F1302" s="385"/>
      <c r="G1302" s="385" t="s">
        <v>47</v>
      </c>
      <c r="H1302" s="385"/>
      <c r="I1302" s="385"/>
      <c r="J1302" s="385" t="s">
        <v>47</v>
      </c>
    </row>
    <row r="1303" spans="1:10" x14ac:dyDescent="0.3">
      <c r="A1303" s="461" t="s">
        <v>39</v>
      </c>
      <c r="B1303" s="386"/>
      <c r="C1303" s="386"/>
      <c r="D1303" s="386" t="s">
        <v>47</v>
      </c>
      <c r="E1303" s="386"/>
      <c r="F1303" s="386"/>
      <c r="G1303" s="386" t="s">
        <v>47</v>
      </c>
      <c r="H1303" s="386"/>
      <c r="I1303" s="386"/>
      <c r="J1303" s="386" t="s">
        <v>47</v>
      </c>
    </row>
    <row r="1304" spans="1:10" x14ac:dyDescent="0.3">
      <c r="A1304" s="383" t="s">
        <v>40</v>
      </c>
      <c r="B1304" s="385">
        <v>0.56010551770000006</v>
      </c>
      <c r="C1304" s="385">
        <v>0.40833621640000001</v>
      </c>
      <c r="D1304" s="385">
        <v>37.167729729691466</v>
      </c>
      <c r="E1304" s="385">
        <v>1.6652374029000001</v>
      </c>
      <c r="F1304" s="385">
        <v>1.1011691774000001</v>
      </c>
      <c r="G1304" s="385">
        <v>51.224483673965217</v>
      </c>
      <c r="H1304" s="385">
        <v>1.0539922058</v>
      </c>
      <c r="I1304" s="385">
        <v>0.71426546759999998</v>
      </c>
      <c r="J1304" s="385">
        <v>47.563091540952442</v>
      </c>
    </row>
    <row r="1305" spans="1:10" x14ac:dyDescent="0.3">
      <c r="A1305" s="383" t="s">
        <v>41</v>
      </c>
      <c r="B1305" s="385">
        <v>1.171450737</v>
      </c>
      <c r="C1305" s="385">
        <v>1.1613770845</v>
      </c>
      <c r="D1305" s="385">
        <v>0.8673886056858926</v>
      </c>
      <c r="E1305" s="385">
        <v>1.1194897465</v>
      </c>
      <c r="F1305" s="385">
        <v>1.1071694369</v>
      </c>
      <c r="G1305" s="385">
        <v>1.1127754424377967</v>
      </c>
      <c r="H1305" s="385">
        <v>1.1347622848000001</v>
      </c>
      <c r="I1305" s="385">
        <v>1.1242784379999999</v>
      </c>
      <c r="J1305" s="385">
        <v>0.93249558522621179</v>
      </c>
    </row>
    <row r="1306" spans="1:10" x14ac:dyDescent="0.3">
      <c r="A1306" s="383" t="s">
        <v>42</v>
      </c>
      <c r="B1306" s="385">
        <v>698.96977483000001</v>
      </c>
      <c r="C1306" s="385">
        <v>669.47616488999995</v>
      </c>
      <c r="D1306" s="385">
        <v>4.4054757266595246</v>
      </c>
      <c r="E1306" s="385">
        <v>919.35942738000006</v>
      </c>
      <c r="F1306" s="385">
        <v>738.56193592</v>
      </c>
      <c r="G1306" s="385">
        <v>24.479665504936587</v>
      </c>
      <c r="H1306" s="385">
        <v>852.48745402999998</v>
      </c>
      <c r="I1306" s="385">
        <v>716.03759589000003</v>
      </c>
      <c r="J1306" s="385">
        <v>19.056242147508939</v>
      </c>
    </row>
    <row r="1307" spans="1:10" x14ac:dyDescent="0.3">
      <c r="A1307" s="383" t="s">
        <v>43</v>
      </c>
      <c r="B1307" s="385">
        <v>175.40359602999999</v>
      </c>
      <c r="C1307" s="385">
        <v>145.79902733</v>
      </c>
      <c r="D1307" s="385">
        <v>20.305052264164502</v>
      </c>
      <c r="E1307" s="385">
        <v>831.11295831999996</v>
      </c>
      <c r="F1307" s="385">
        <v>670.21308312999997</v>
      </c>
      <c r="G1307" s="385">
        <v>24.00727160361782</v>
      </c>
      <c r="H1307" s="385">
        <v>632.15362201999994</v>
      </c>
      <c r="I1307" s="385">
        <v>499.23604499999999</v>
      </c>
      <c r="J1307" s="385">
        <v>26.624194777442401</v>
      </c>
    </row>
    <row r="1308" spans="1:10" x14ac:dyDescent="0.3">
      <c r="A1308" s="383" t="s">
        <v>44</v>
      </c>
      <c r="B1308" s="385">
        <v>380.85447019999998</v>
      </c>
      <c r="C1308" s="385">
        <v>388.43177859999997</v>
      </c>
      <c r="D1308" s="385">
        <v>-1.950743687169576</v>
      </c>
      <c r="E1308" s="385">
        <v>40.529535555000002</v>
      </c>
      <c r="F1308" s="385">
        <v>23.776728658</v>
      </c>
      <c r="G1308" s="385">
        <v>70.458838715658629</v>
      </c>
      <c r="H1308" s="385">
        <v>143.79300412000001</v>
      </c>
      <c r="I1308" s="385">
        <v>142.66683026000001</v>
      </c>
      <c r="J1308" s="385">
        <v>0.78937329577424276</v>
      </c>
    </row>
    <row r="1309" spans="1:10" s="388" customFormat="1" x14ac:dyDescent="0.3">
      <c r="A1309" s="387" t="s">
        <v>45</v>
      </c>
      <c r="B1309" s="386">
        <v>556.25806623000005</v>
      </c>
      <c r="C1309" s="386">
        <v>534.23080592999997</v>
      </c>
      <c r="D1309" s="386">
        <v>4.1231729910547799</v>
      </c>
      <c r="E1309" s="386">
        <v>871.64249386999995</v>
      </c>
      <c r="F1309" s="386">
        <v>693.98981178999998</v>
      </c>
      <c r="G1309" s="386">
        <v>25.598744976065646</v>
      </c>
      <c r="H1309" s="386">
        <v>775.94662614000003</v>
      </c>
      <c r="I1309" s="386">
        <v>641.90287525999997</v>
      </c>
      <c r="J1309" s="386">
        <v>20.882248085538823</v>
      </c>
    </row>
    <row r="1310" spans="1:10" x14ac:dyDescent="0.3">
      <c r="A1310" s="461" t="s">
        <v>46</v>
      </c>
      <c r="B1310" s="386"/>
      <c r="C1310" s="386"/>
      <c r="D1310" s="386" t="s">
        <v>47</v>
      </c>
      <c r="E1310" s="386"/>
      <c r="F1310" s="386"/>
      <c r="G1310" s="386" t="s">
        <v>47</v>
      </c>
      <c r="H1310" s="386"/>
      <c r="I1310" s="386"/>
      <c r="J1310" s="386" t="s">
        <v>47</v>
      </c>
    </row>
    <row r="1311" spans="1:10" x14ac:dyDescent="0.3">
      <c r="A1311" s="383" t="s">
        <v>40</v>
      </c>
      <c r="B1311" s="385" t="s">
        <v>182</v>
      </c>
      <c r="C1311" s="385" t="s">
        <v>182</v>
      </c>
      <c r="D1311" s="385">
        <v>-16.772784095750382</v>
      </c>
      <c r="E1311" s="385" t="s">
        <v>182</v>
      </c>
      <c r="F1311" s="385" t="s">
        <v>182</v>
      </c>
      <c r="G1311" s="385">
        <v>-3.3806999826798245</v>
      </c>
      <c r="H1311" s="385" t="s">
        <v>182</v>
      </c>
      <c r="I1311" s="385" t="s">
        <v>182</v>
      </c>
      <c r="J1311" s="385">
        <v>-8.1431801378930793</v>
      </c>
    </row>
    <row r="1312" spans="1:10" x14ac:dyDescent="0.3">
      <c r="A1312" s="383" t="s">
        <v>41</v>
      </c>
      <c r="B1312" s="385">
        <v>1</v>
      </c>
      <c r="C1312" s="385">
        <v>1</v>
      </c>
      <c r="D1312" s="385" t="s">
        <v>182</v>
      </c>
      <c r="E1312" s="385">
        <v>1</v>
      </c>
      <c r="F1312" s="385">
        <v>1</v>
      </c>
      <c r="G1312" s="385" t="s">
        <v>182</v>
      </c>
      <c r="H1312" s="385">
        <v>1</v>
      </c>
      <c r="I1312" s="385">
        <v>1</v>
      </c>
      <c r="J1312" s="385">
        <v>0</v>
      </c>
    </row>
    <row r="1313" spans="1:10" x14ac:dyDescent="0.3">
      <c r="A1313" s="383" t="s">
        <v>42</v>
      </c>
      <c r="B1313" s="385">
        <v>637.04</v>
      </c>
      <c r="C1313" s="385">
        <v>1432.28</v>
      </c>
      <c r="D1313" s="385">
        <v>-55.522663166419981</v>
      </c>
      <c r="E1313" s="385">
        <v>1234.0266667000001</v>
      </c>
      <c r="F1313" s="385">
        <v>991.23500000000001</v>
      </c>
      <c r="G1313" s="385">
        <v>24.493855311808012</v>
      </c>
      <c r="H1313" s="385">
        <v>995.23199999999997</v>
      </c>
      <c r="I1313" s="385">
        <v>1191.71</v>
      </c>
      <c r="J1313" s="385">
        <v>-16.487064806035036</v>
      </c>
    </row>
    <row r="1314" spans="1:10" x14ac:dyDescent="0.3">
      <c r="A1314" s="383" t="s">
        <v>43</v>
      </c>
      <c r="B1314" s="385">
        <v>637.03</v>
      </c>
      <c r="C1314" s="385">
        <v>1274.338</v>
      </c>
      <c r="D1314" s="385">
        <v>-50.010907624193891</v>
      </c>
      <c r="E1314" s="385">
        <v>1217.1666667</v>
      </c>
      <c r="F1314" s="385">
        <v>895.18833332999998</v>
      </c>
      <c r="G1314" s="385">
        <v>35.967664164285608</v>
      </c>
      <c r="H1314" s="385">
        <v>985.11199999999997</v>
      </c>
      <c r="I1314" s="385">
        <v>1067.5290909</v>
      </c>
      <c r="J1314" s="385">
        <v>-7.7203601852682819</v>
      </c>
    </row>
    <row r="1315" spans="1:10" x14ac:dyDescent="0.3">
      <c r="A1315" s="383" t="s">
        <v>44</v>
      </c>
      <c r="B1315" s="385" t="s">
        <v>182</v>
      </c>
      <c r="C1315" s="385" t="s">
        <v>182</v>
      </c>
      <c r="D1315" s="385" t="s">
        <v>182</v>
      </c>
      <c r="E1315" s="385" t="s">
        <v>182</v>
      </c>
      <c r="F1315" s="385" t="s">
        <v>182</v>
      </c>
      <c r="G1315" s="385" t="s">
        <v>182</v>
      </c>
      <c r="H1315" s="385" t="s">
        <v>182</v>
      </c>
      <c r="I1315" s="385" t="s">
        <v>182</v>
      </c>
      <c r="J1315" s="385" t="s">
        <v>182</v>
      </c>
    </row>
    <row r="1316" spans="1:10" s="388" customFormat="1" x14ac:dyDescent="0.3">
      <c r="A1316" s="387" t="s">
        <v>45</v>
      </c>
      <c r="B1316" s="386">
        <v>637.03</v>
      </c>
      <c r="C1316" s="386">
        <v>1274.338</v>
      </c>
      <c r="D1316" s="386">
        <v>-50.010907624193891</v>
      </c>
      <c r="E1316" s="386">
        <v>1217.1666667</v>
      </c>
      <c r="F1316" s="386">
        <v>895.18833332999998</v>
      </c>
      <c r="G1316" s="386">
        <v>35.967664164285608</v>
      </c>
      <c r="H1316" s="386">
        <v>985.11199999999997</v>
      </c>
      <c r="I1316" s="386">
        <v>1067.5290909</v>
      </c>
      <c r="J1316" s="386">
        <v>-7.7203601852682819</v>
      </c>
    </row>
    <row r="1317" spans="1:10" x14ac:dyDescent="0.3">
      <c r="A1317" s="384" t="s">
        <v>140</v>
      </c>
      <c r="B1317" s="385"/>
      <c r="C1317" s="385"/>
      <c r="D1317" s="385" t="s">
        <v>47</v>
      </c>
      <c r="E1317" s="385"/>
      <c r="F1317" s="385"/>
      <c r="G1317" s="385" t="s">
        <v>47</v>
      </c>
      <c r="H1317" s="385"/>
      <c r="I1317" s="385"/>
      <c r="J1317" s="385" t="s">
        <v>47</v>
      </c>
    </row>
    <row r="1318" spans="1:10" x14ac:dyDescent="0.3">
      <c r="A1318" s="461" t="s">
        <v>39</v>
      </c>
      <c r="B1318" s="386"/>
      <c r="C1318" s="386"/>
      <c r="D1318" s="386" t="s">
        <v>47</v>
      </c>
      <c r="E1318" s="386"/>
      <c r="F1318" s="386"/>
      <c r="G1318" s="386" t="s">
        <v>47</v>
      </c>
      <c r="H1318" s="386"/>
      <c r="I1318" s="386"/>
      <c r="J1318" s="386" t="s">
        <v>47</v>
      </c>
    </row>
    <row r="1319" spans="1:10" x14ac:dyDescent="0.3">
      <c r="A1319" s="383" t="s">
        <v>40</v>
      </c>
      <c r="B1319" s="385">
        <v>7.1179062999999999E-3</v>
      </c>
      <c r="C1319" s="385">
        <v>5.0324065999999999E-3</v>
      </c>
      <c r="D1319" s="385">
        <v>41.441399031628336</v>
      </c>
      <c r="E1319" s="385" t="s">
        <v>182</v>
      </c>
      <c r="F1319" s="385" t="s">
        <v>182</v>
      </c>
      <c r="G1319" s="385" t="s">
        <v>182</v>
      </c>
      <c r="H1319" s="385">
        <v>7.1179062999999999E-3</v>
      </c>
      <c r="I1319" s="385">
        <v>5.0324065999999999E-3</v>
      </c>
      <c r="J1319" s="385">
        <v>41.441399031628336</v>
      </c>
    </row>
    <row r="1320" spans="1:10" x14ac:dyDescent="0.3">
      <c r="A1320" s="383" t="s">
        <v>41</v>
      </c>
      <c r="B1320" s="385">
        <v>1</v>
      </c>
      <c r="C1320" s="385">
        <v>1</v>
      </c>
      <c r="D1320" s="385">
        <v>0</v>
      </c>
      <c r="E1320" s="385" t="s">
        <v>182</v>
      </c>
      <c r="F1320" s="385" t="s">
        <v>182</v>
      </c>
      <c r="G1320" s="385" t="s">
        <v>182</v>
      </c>
      <c r="H1320" s="385">
        <v>1</v>
      </c>
      <c r="I1320" s="385">
        <v>1</v>
      </c>
      <c r="J1320" s="385" t="s">
        <v>182</v>
      </c>
    </row>
    <row r="1321" spans="1:10" x14ac:dyDescent="0.3">
      <c r="A1321" s="383" t="s">
        <v>42</v>
      </c>
      <c r="B1321" s="385">
        <v>1750</v>
      </c>
      <c r="C1321" s="385">
        <v>600</v>
      </c>
      <c r="D1321" s="385">
        <v>191.66666666666666</v>
      </c>
      <c r="E1321" s="385" t="s">
        <v>182</v>
      </c>
      <c r="F1321" s="385" t="s">
        <v>182</v>
      </c>
      <c r="G1321" s="385" t="s">
        <v>182</v>
      </c>
      <c r="H1321" s="385">
        <v>1750</v>
      </c>
      <c r="I1321" s="385">
        <v>600</v>
      </c>
      <c r="J1321" s="385">
        <v>191.66666666666666</v>
      </c>
    </row>
    <row r="1322" spans="1:10" x14ac:dyDescent="0.3">
      <c r="A1322" s="383" t="s">
        <v>43</v>
      </c>
      <c r="B1322" s="385" t="s">
        <v>182</v>
      </c>
      <c r="C1322" s="385">
        <v>539.5</v>
      </c>
      <c r="D1322" s="385">
        <v>-100</v>
      </c>
      <c r="E1322" s="385" t="s">
        <v>182</v>
      </c>
      <c r="F1322" s="385" t="s">
        <v>182</v>
      </c>
      <c r="G1322" s="385" t="s">
        <v>182</v>
      </c>
      <c r="H1322" s="385" t="s">
        <v>182</v>
      </c>
      <c r="I1322" s="385">
        <v>539.5</v>
      </c>
      <c r="J1322" s="385">
        <v>-100</v>
      </c>
    </row>
    <row r="1323" spans="1:10" x14ac:dyDescent="0.3">
      <c r="A1323" s="383" t="s">
        <v>44</v>
      </c>
      <c r="B1323" s="385">
        <v>1356</v>
      </c>
      <c r="C1323" s="385" t="s">
        <v>182</v>
      </c>
      <c r="D1323" s="385" t="s">
        <v>182</v>
      </c>
      <c r="E1323" s="385" t="s">
        <v>182</v>
      </c>
      <c r="F1323" s="385" t="s">
        <v>182</v>
      </c>
      <c r="G1323" s="385" t="s">
        <v>182</v>
      </c>
      <c r="H1323" s="385">
        <v>1356</v>
      </c>
      <c r="I1323" s="385" t="s">
        <v>182</v>
      </c>
      <c r="J1323" s="385" t="s">
        <v>182</v>
      </c>
    </row>
    <row r="1324" spans="1:10" s="388" customFormat="1" x14ac:dyDescent="0.3">
      <c r="A1324" s="387" t="s">
        <v>45</v>
      </c>
      <c r="B1324" s="386">
        <v>1356</v>
      </c>
      <c r="C1324" s="386">
        <v>539.5</v>
      </c>
      <c r="D1324" s="386">
        <v>151.34383688600556</v>
      </c>
      <c r="E1324" s="386" t="s">
        <v>182</v>
      </c>
      <c r="F1324" s="386" t="s">
        <v>182</v>
      </c>
      <c r="G1324" s="386" t="s">
        <v>182</v>
      </c>
      <c r="H1324" s="386">
        <v>1356</v>
      </c>
      <c r="I1324" s="386">
        <v>539.5</v>
      </c>
      <c r="J1324" s="386">
        <v>151.34383688600556</v>
      </c>
    </row>
    <row r="1325" spans="1:10" s="388" customFormat="1" x14ac:dyDescent="0.3">
      <c r="A1325" s="389"/>
      <c r="B1325" s="390"/>
      <c r="C1325" s="390"/>
      <c r="D1325" s="390"/>
      <c r="E1325" s="390"/>
      <c r="F1325" s="390"/>
      <c r="G1325" s="390"/>
      <c r="H1325" s="390"/>
      <c r="I1325" s="390"/>
      <c r="J1325" s="390"/>
    </row>
    <row r="1326" spans="1:10" x14ac:dyDescent="0.3">
      <c r="A1326" s="461" t="s">
        <v>46</v>
      </c>
      <c r="B1326" s="386"/>
      <c r="C1326" s="386"/>
      <c r="D1326" s="386" t="s">
        <v>47</v>
      </c>
      <c r="E1326" s="386"/>
      <c r="F1326" s="386"/>
      <c r="G1326" s="386" t="s">
        <v>47</v>
      </c>
      <c r="H1326" s="386"/>
      <c r="I1326" s="386"/>
      <c r="J1326" s="386" t="s">
        <v>47</v>
      </c>
    </row>
    <row r="1327" spans="1:10" x14ac:dyDescent="0.3">
      <c r="A1327" s="383" t="s">
        <v>40</v>
      </c>
      <c r="B1327" s="385">
        <v>6.7098145000000003E-3</v>
      </c>
      <c r="C1327" s="385">
        <v>5.0324065999999999E-3</v>
      </c>
      <c r="D1327" s="385">
        <v>33.33212185199821</v>
      </c>
      <c r="E1327" s="385" t="s">
        <v>182</v>
      </c>
      <c r="F1327" s="385" t="s">
        <v>182</v>
      </c>
      <c r="G1327" s="385" t="s">
        <v>182</v>
      </c>
      <c r="H1327" s="385">
        <v>6.7098145000000003E-3</v>
      </c>
      <c r="I1327" s="385">
        <v>5.0324065999999999E-3</v>
      </c>
      <c r="J1327" s="385">
        <v>33.33212185199821</v>
      </c>
    </row>
    <row r="1328" spans="1:10" x14ac:dyDescent="0.3">
      <c r="A1328" s="383" t="s">
        <v>41</v>
      </c>
      <c r="B1328" s="385">
        <v>1</v>
      </c>
      <c r="C1328" s="385">
        <v>1</v>
      </c>
      <c r="D1328" s="385">
        <v>0</v>
      </c>
      <c r="E1328" s="385" t="s">
        <v>182</v>
      </c>
      <c r="F1328" s="385" t="s">
        <v>182</v>
      </c>
      <c r="G1328" s="385" t="s">
        <v>182</v>
      </c>
      <c r="H1328" s="385">
        <v>1</v>
      </c>
      <c r="I1328" s="385">
        <v>1</v>
      </c>
      <c r="J1328" s="385" t="s">
        <v>182</v>
      </c>
    </row>
    <row r="1329" spans="1:10" x14ac:dyDescent="0.3">
      <c r="A1329" s="383" t="s">
        <v>42</v>
      </c>
      <c r="B1329" s="385">
        <v>950</v>
      </c>
      <c r="C1329" s="385">
        <v>850</v>
      </c>
      <c r="D1329" s="385">
        <v>11.764705882352944</v>
      </c>
      <c r="E1329" s="385" t="s">
        <v>182</v>
      </c>
      <c r="F1329" s="385" t="s">
        <v>182</v>
      </c>
      <c r="G1329" s="385" t="s">
        <v>182</v>
      </c>
      <c r="H1329" s="385">
        <v>950</v>
      </c>
      <c r="I1329" s="385">
        <v>850</v>
      </c>
      <c r="J1329" s="385">
        <v>11.764705882352944</v>
      </c>
    </row>
    <row r="1330" spans="1:10" x14ac:dyDescent="0.3">
      <c r="A1330" s="383" t="s">
        <v>43</v>
      </c>
      <c r="B1330" s="385">
        <v>627.70000000000005</v>
      </c>
      <c r="C1330" s="385">
        <v>758</v>
      </c>
      <c r="D1330" s="385">
        <v>-17.189973614775724</v>
      </c>
      <c r="E1330" s="385" t="s">
        <v>182</v>
      </c>
      <c r="F1330" s="385" t="s">
        <v>182</v>
      </c>
      <c r="G1330" s="385" t="s">
        <v>182</v>
      </c>
      <c r="H1330" s="385">
        <v>627.70000000000005</v>
      </c>
      <c r="I1330" s="385">
        <v>758</v>
      </c>
      <c r="J1330" s="385">
        <v>-17.189973614775724</v>
      </c>
    </row>
    <row r="1331" spans="1:10" x14ac:dyDescent="0.3">
      <c r="A1331" s="383" t="s">
        <v>44</v>
      </c>
      <c r="B1331" s="385">
        <v>161.15</v>
      </c>
      <c r="C1331" s="385" t="s">
        <v>182</v>
      </c>
      <c r="D1331" s="385" t="s">
        <v>182</v>
      </c>
      <c r="E1331" s="385" t="s">
        <v>182</v>
      </c>
      <c r="F1331" s="385" t="s">
        <v>182</v>
      </c>
      <c r="G1331" s="385" t="s">
        <v>182</v>
      </c>
      <c r="H1331" s="385">
        <v>161.15</v>
      </c>
      <c r="I1331" s="385" t="s">
        <v>182</v>
      </c>
      <c r="J1331" s="385" t="s">
        <v>182</v>
      </c>
    </row>
    <row r="1332" spans="1:10" s="388" customFormat="1" x14ac:dyDescent="0.3">
      <c r="A1332" s="387" t="s">
        <v>45</v>
      </c>
      <c r="B1332" s="386">
        <v>788.85</v>
      </c>
      <c r="C1332" s="386">
        <v>758</v>
      </c>
      <c r="D1332" s="386">
        <v>4.0699208443271795</v>
      </c>
      <c r="E1332" s="386" t="s">
        <v>182</v>
      </c>
      <c r="F1332" s="386" t="s">
        <v>182</v>
      </c>
      <c r="G1332" s="386" t="s">
        <v>182</v>
      </c>
      <c r="H1332" s="386">
        <v>788.85</v>
      </c>
      <c r="I1332" s="386">
        <v>758</v>
      </c>
      <c r="J1332" s="386">
        <v>4.0699208443271795</v>
      </c>
    </row>
    <row r="1333" spans="1:10" x14ac:dyDescent="0.3">
      <c r="A1333" s="384" t="s">
        <v>141</v>
      </c>
      <c r="B1333" s="385"/>
      <c r="C1333" s="385"/>
      <c r="D1333" s="385" t="s">
        <v>47</v>
      </c>
      <c r="E1333" s="385"/>
      <c r="F1333" s="385"/>
      <c r="G1333" s="385" t="s">
        <v>47</v>
      </c>
      <c r="H1333" s="385"/>
      <c r="I1333" s="385"/>
      <c r="J1333" s="385" t="s">
        <v>47</v>
      </c>
    </row>
    <row r="1334" spans="1:10" x14ac:dyDescent="0.3">
      <c r="A1334" s="461" t="s">
        <v>39</v>
      </c>
      <c r="B1334" s="386"/>
      <c r="C1334" s="386"/>
      <c r="D1334" s="386" t="s">
        <v>47</v>
      </c>
      <c r="E1334" s="386"/>
      <c r="F1334" s="386"/>
      <c r="G1334" s="386" t="s">
        <v>47</v>
      </c>
      <c r="H1334" s="386"/>
      <c r="I1334" s="386"/>
      <c r="J1334" s="386" t="s">
        <v>47</v>
      </c>
    </row>
    <row r="1335" spans="1:10" x14ac:dyDescent="0.3">
      <c r="A1335" s="383" t="s">
        <v>40</v>
      </c>
      <c r="B1335" s="385">
        <v>2.7308020299999999E-2</v>
      </c>
      <c r="C1335" s="385">
        <v>2.4076916399999999E-2</v>
      </c>
      <c r="D1335" s="385">
        <v>13.419924073001322</v>
      </c>
      <c r="E1335" s="385">
        <v>1.0159547794999999</v>
      </c>
      <c r="F1335" s="385">
        <v>0.2800450008</v>
      </c>
      <c r="G1335" s="385">
        <v>262.78268728159344</v>
      </c>
      <c r="H1335" s="385">
        <v>0.47782428980000002</v>
      </c>
      <c r="I1335" s="385">
        <v>0.13794223780000001</v>
      </c>
      <c r="J1335" s="385">
        <v>246.39447454288</v>
      </c>
    </row>
    <row r="1336" spans="1:10" x14ac:dyDescent="0.3">
      <c r="A1336" s="383" t="s">
        <v>41</v>
      </c>
      <c r="B1336" s="385">
        <v>1.0609756098000001</v>
      </c>
      <c r="C1336" s="385">
        <v>1.0133333333000001</v>
      </c>
      <c r="D1336" s="385">
        <v>4.7015404442336095</v>
      </c>
      <c r="E1336" s="385">
        <v>1.0712607674000001</v>
      </c>
      <c r="F1336" s="385">
        <v>1.1158798283</v>
      </c>
      <c r="G1336" s="385">
        <v>-3.9985543038245752</v>
      </c>
      <c r="H1336" s="385">
        <v>1.0709408194000001</v>
      </c>
      <c r="I1336" s="385">
        <v>1.1059431525000001</v>
      </c>
      <c r="J1336" s="385">
        <v>-3.1649305862490928</v>
      </c>
    </row>
    <row r="1337" spans="1:10" x14ac:dyDescent="0.3">
      <c r="A1337" s="383" t="s">
        <v>42</v>
      </c>
      <c r="B1337" s="385">
        <v>5996.1757471000001</v>
      </c>
      <c r="C1337" s="385">
        <v>2400.5588158</v>
      </c>
      <c r="D1337" s="385">
        <v>149.78249679342846</v>
      </c>
      <c r="E1337" s="385">
        <v>4061.7455994000002</v>
      </c>
      <c r="F1337" s="385">
        <v>2649.4187050999999</v>
      </c>
      <c r="G1337" s="385">
        <v>53.307047752827486</v>
      </c>
      <c r="H1337" s="385">
        <v>4121.3614063000005</v>
      </c>
      <c r="I1337" s="385">
        <v>2627.3236682000002</v>
      </c>
      <c r="J1337" s="385">
        <v>56.865385722482273</v>
      </c>
    </row>
    <row r="1338" spans="1:10" x14ac:dyDescent="0.3">
      <c r="A1338" s="383" t="s">
        <v>43</v>
      </c>
      <c r="B1338" s="385">
        <v>5637.5736782000004</v>
      </c>
      <c r="C1338" s="385">
        <v>1703.0727632000001</v>
      </c>
      <c r="D1338" s="385">
        <v>231.02365324704292</v>
      </c>
      <c r="E1338" s="385">
        <v>3996.3710452999999</v>
      </c>
      <c r="F1338" s="385">
        <v>2649.3303718000002</v>
      </c>
      <c r="G1338" s="385">
        <v>50.844571437302363</v>
      </c>
      <c r="H1338" s="385">
        <v>4046.9500849999999</v>
      </c>
      <c r="I1338" s="385">
        <v>2565.3168458</v>
      </c>
      <c r="J1338" s="385">
        <v>57.756344664627534</v>
      </c>
    </row>
    <row r="1339" spans="1:10" x14ac:dyDescent="0.3">
      <c r="A1339" s="383" t="s">
        <v>44</v>
      </c>
      <c r="B1339" s="385" t="s">
        <v>182</v>
      </c>
      <c r="C1339" s="385">
        <v>113.0025</v>
      </c>
      <c r="D1339" s="385">
        <v>-100</v>
      </c>
      <c r="E1339" s="385" t="s">
        <v>182</v>
      </c>
      <c r="F1339" s="385" t="s">
        <v>182</v>
      </c>
      <c r="G1339" s="385" t="s">
        <v>182</v>
      </c>
      <c r="H1339" s="385" t="s">
        <v>182</v>
      </c>
      <c r="I1339" s="385">
        <v>10.032932242999999</v>
      </c>
      <c r="J1339" s="385">
        <v>-100</v>
      </c>
    </row>
    <row r="1340" spans="1:10" s="388" customFormat="1" x14ac:dyDescent="0.3">
      <c r="A1340" s="387" t="s">
        <v>45</v>
      </c>
      <c r="B1340" s="386">
        <v>5637.5736782000004</v>
      </c>
      <c r="C1340" s="386">
        <v>1816.0752632000001</v>
      </c>
      <c r="D1340" s="386">
        <v>210.42621373887124</v>
      </c>
      <c r="E1340" s="386">
        <v>3996.3710452999999</v>
      </c>
      <c r="F1340" s="386">
        <v>2649.3303718000002</v>
      </c>
      <c r="G1340" s="386">
        <v>50.844571437302363</v>
      </c>
      <c r="H1340" s="386">
        <v>4046.9500849999999</v>
      </c>
      <c r="I1340" s="386">
        <v>2575.3497779999998</v>
      </c>
      <c r="J1340" s="386">
        <v>57.141764570047471</v>
      </c>
    </row>
    <row r="1341" spans="1:10" x14ac:dyDescent="0.3">
      <c r="A1341" s="461" t="s">
        <v>46</v>
      </c>
      <c r="B1341" s="386"/>
      <c r="C1341" s="386"/>
      <c r="D1341" s="386" t="s">
        <v>47</v>
      </c>
      <c r="E1341" s="386"/>
      <c r="F1341" s="386"/>
      <c r="G1341" s="386" t="s">
        <v>47</v>
      </c>
      <c r="H1341" s="386"/>
      <c r="I1341" s="386"/>
      <c r="J1341" s="386" t="s">
        <v>47</v>
      </c>
    </row>
    <row r="1342" spans="1:10" x14ac:dyDescent="0.3">
      <c r="A1342" s="383" t="s">
        <v>40</v>
      </c>
      <c r="B1342" s="385" t="s">
        <v>182</v>
      </c>
      <c r="C1342" s="385" t="s">
        <v>182</v>
      </c>
      <c r="D1342" s="385">
        <v>-1.6368474711638381</v>
      </c>
      <c r="E1342" s="385">
        <v>1.8776724452</v>
      </c>
      <c r="F1342" s="385">
        <v>0.5048707442</v>
      </c>
      <c r="G1342" s="385">
        <v>271.91151730831461</v>
      </c>
      <c r="H1342" s="385">
        <v>0.81257934710000002</v>
      </c>
      <c r="I1342" s="385">
        <v>0.21745103700000001</v>
      </c>
      <c r="J1342" s="385">
        <v>273.68382248735838</v>
      </c>
    </row>
    <row r="1343" spans="1:10" x14ac:dyDescent="0.3">
      <c r="A1343" s="383" t="s">
        <v>41</v>
      </c>
      <c r="B1343" s="385">
        <v>1</v>
      </c>
      <c r="C1343" s="385">
        <v>1.1111111111</v>
      </c>
      <c r="D1343" s="385">
        <v>-9.999999999100007</v>
      </c>
      <c r="E1343" s="385">
        <v>1.0542304794999999</v>
      </c>
      <c r="F1343" s="385">
        <v>1.0522749274000001</v>
      </c>
      <c r="G1343" s="385">
        <v>0.18584041575824273</v>
      </c>
      <c r="H1343" s="385">
        <v>1.0541082164</v>
      </c>
      <c r="I1343" s="385">
        <v>1.0527831094</v>
      </c>
      <c r="J1343" s="385">
        <v>0.1258670459440836</v>
      </c>
    </row>
    <row r="1344" spans="1:10" x14ac:dyDescent="0.3">
      <c r="A1344" s="383" t="s">
        <v>42</v>
      </c>
      <c r="B1344" s="385">
        <v>8154.8344444000004</v>
      </c>
      <c r="C1344" s="385">
        <v>3859.3359999999998</v>
      </c>
      <c r="D1344" s="385">
        <v>111.30148928209414</v>
      </c>
      <c r="E1344" s="385">
        <v>4300.2725387</v>
      </c>
      <c r="F1344" s="385">
        <v>2163.1375988999998</v>
      </c>
      <c r="G1344" s="385">
        <v>98.79791932269022</v>
      </c>
      <c r="H1344" s="385">
        <v>4308.5166111999997</v>
      </c>
      <c r="I1344" s="385">
        <v>2178.5997539</v>
      </c>
      <c r="J1344" s="385">
        <v>97.765404291777273</v>
      </c>
    </row>
    <row r="1345" spans="1:10" x14ac:dyDescent="0.3">
      <c r="A1345" s="383" t="s">
        <v>43</v>
      </c>
      <c r="B1345" s="385">
        <v>4984.4333333000004</v>
      </c>
      <c r="C1345" s="385">
        <v>3859.3359999999998</v>
      </c>
      <c r="D1345" s="385">
        <v>29.15261416212531</v>
      </c>
      <c r="E1345" s="385">
        <v>4247.4272136</v>
      </c>
      <c r="F1345" s="385">
        <v>2162.9177276999999</v>
      </c>
      <c r="G1345" s="385">
        <v>96.374885609570654</v>
      </c>
      <c r="H1345" s="385">
        <v>4249.0035099999996</v>
      </c>
      <c r="I1345" s="385">
        <v>2178.381887</v>
      </c>
      <c r="J1345" s="385">
        <v>95.053196841055069</v>
      </c>
    </row>
    <row r="1346" spans="1:10" x14ac:dyDescent="0.3">
      <c r="A1346" s="383" t="s">
        <v>44</v>
      </c>
      <c r="B1346" s="385" t="s">
        <v>182</v>
      </c>
      <c r="C1346" s="385" t="s">
        <v>182</v>
      </c>
      <c r="D1346" s="385" t="s">
        <v>182</v>
      </c>
      <c r="E1346" s="385" t="s">
        <v>182</v>
      </c>
      <c r="F1346" s="385" t="s">
        <v>182</v>
      </c>
      <c r="G1346" s="385" t="s">
        <v>182</v>
      </c>
      <c r="H1346" s="385" t="s">
        <v>182</v>
      </c>
      <c r="I1346" s="385" t="s">
        <v>182</v>
      </c>
      <c r="J1346" s="385" t="s">
        <v>182</v>
      </c>
    </row>
    <row r="1347" spans="1:10" s="388" customFormat="1" x14ac:dyDescent="0.3">
      <c r="A1347" s="387" t="s">
        <v>45</v>
      </c>
      <c r="B1347" s="386">
        <v>4984.4333333000004</v>
      </c>
      <c r="C1347" s="386">
        <v>3859.3359999999998</v>
      </c>
      <c r="D1347" s="386">
        <v>29.15261416212531</v>
      </c>
      <c r="E1347" s="386">
        <v>4247.4272136</v>
      </c>
      <c r="F1347" s="386">
        <v>2162.9177276999999</v>
      </c>
      <c r="G1347" s="386">
        <v>96.374885609570654</v>
      </c>
      <c r="H1347" s="386">
        <v>4249.0035099999996</v>
      </c>
      <c r="I1347" s="386">
        <v>2178.381887</v>
      </c>
      <c r="J1347" s="386">
        <v>95.053196841055069</v>
      </c>
    </row>
    <row r="1348" spans="1:10" x14ac:dyDescent="0.3">
      <c r="A1348" s="384" t="s">
        <v>142</v>
      </c>
      <c r="B1348" s="385"/>
      <c r="C1348" s="385"/>
      <c r="D1348" s="385" t="s">
        <v>47</v>
      </c>
      <c r="E1348" s="385"/>
      <c r="F1348" s="385"/>
      <c r="G1348" s="385" t="s">
        <v>47</v>
      </c>
      <c r="H1348" s="385"/>
      <c r="I1348" s="385"/>
      <c r="J1348" s="385" t="s">
        <v>47</v>
      </c>
    </row>
    <row r="1349" spans="1:10" x14ac:dyDescent="0.3">
      <c r="A1349" s="461" t="s">
        <v>39</v>
      </c>
      <c r="B1349" s="386"/>
      <c r="C1349" s="386"/>
      <c r="D1349" s="386" t="s">
        <v>47</v>
      </c>
      <c r="E1349" s="386"/>
      <c r="F1349" s="386"/>
      <c r="G1349" s="386" t="s">
        <v>47</v>
      </c>
      <c r="H1349" s="386"/>
      <c r="I1349" s="386"/>
      <c r="J1349" s="386" t="s">
        <v>47</v>
      </c>
    </row>
    <row r="1350" spans="1:10" x14ac:dyDescent="0.3">
      <c r="A1350" s="383" t="s">
        <v>40</v>
      </c>
      <c r="B1350" s="385">
        <v>0.28806631189999998</v>
      </c>
      <c r="C1350" s="385">
        <v>0.2253575632</v>
      </c>
      <c r="D1350" s="385">
        <v>27.826334208427394</v>
      </c>
      <c r="E1350" s="385">
        <v>1.0942249127000001</v>
      </c>
      <c r="F1350" s="385">
        <v>1.4553317066</v>
      </c>
      <c r="G1350" s="385">
        <v>-24.812679629143176</v>
      </c>
      <c r="H1350" s="385">
        <v>0.66924023170000002</v>
      </c>
      <c r="I1350" s="385">
        <v>0.82402721899999998</v>
      </c>
      <c r="J1350" s="385">
        <v>-18.784208061457242</v>
      </c>
    </row>
    <row r="1351" spans="1:10" x14ac:dyDescent="0.3">
      <c r="A1351" s="383" t="s">
        <v>41</v>
      </c>
      <c r="B1351" s="385">
        <v>1.0716763006000001</v>
      </c>
      <c r="C1351" s="385">
        <v>1.0781010719999999</v>
      </c>
      <c r="D1351" s="385">
        <v>-0.5959340517193934</v>
      </c>
      <c r="E1351" s="385">
        <v>1.0549711571</v>
      </c>
      <c r="F1351" s="385">
        <v>1.0997749437</v>
      </c>
      <c r="G1351" s="385">
        <v>-4.0739050163541179</v>
      </c>
      <c r="H1351" s="385">
        <v>1.0587618048</v>
      </c>
      <c r="I1351" s="385">
        <v>1.0967325881000001</v>
      </c>
      <c r="J1351" s="385">
        <v>-3.4621733421618561</v>
      </c>
    </row>
    <row r="1352" spans="1:10" x14ac:dyDescent="0.3">
      <c r="A1352" s="383" t="s">
        <v>42</v>
      </c>
      <c r="B1352" s="385">
        <v>2772.7152427000001</v>
      </c>
      <c r="C1352" s="385">
        <v>2333.9305966000002</v>
      </c>
      <c r="D1352" s="385">
        <v>18.800243963518383</v>
      </c>
      <c r="E1352" s="385">
        <v>3502.0197137</v>
      </c>
      <c r="F1352" s="385">
        <v>3616.2643951999999</v>
      </c>
      <c r="G1352" s="385">
        <v>-3.1591905075204374</v>
      </c>
      <c r="H1352" s="385">
        <v>3334.5109812000001</v>
      </c>
      <c r="I1352" s="385">
        <v>3439.3214327999999</v>
      </c>
      <c r="J1352" s="385">
        <v>-3.0474165805047249</v>
      </c>
    </row>
    <row r="1353" spans="1:10" x14ac:dyDescent="0.3">
      <c r="A1353" s="383" t="s">
        <v>43</v>
      </c>
      <c r="B1353" s="385">
        <v>2761.9505933</v>
      </c>
      <c r="C1353" s="385">
        <v>2314.1255824</v>
      </c>
      <c r="D1353" s="385">
        <v>19.351802439155307</v>
      </c>
      <c r="E1353" s="385">
        <v>3496.0587326999998</v>
      </c>
      <c r="F1353" s="385">
        <v>3609.9216712000002</v>
      </c>
      <c r="G1353" s="385">
        <v>-3.1541664576381301</v>
      </c>
      <c r="H1353" s="385">
        <v>3327.4466799000002</v>
      </c>
      <c r="I1353" s="385">
        <v>3431.1211133000002</v>
      </c>
      <c r="J1353" s="385">
        <v>-3.021590610664493</v>
      </c>
    </row>
    <row r="1354" spans="1:10" x14ac:dyDescent="0.3">
      <c r="A1354" s="383" t="s">
        <v>44</v>
      </c>
      <c r="B1354" s="385" t="s">
        <v>182</v>
      </c>
      <c r="C1354" s="385">
        <v>1.3497301135999999</v>
      </c>
      <c r="D1354" s="385">
        <v>-100</v>
      </c>
      <c r="E1354" s="385" t="s">
        <v>182</v>
      </c>
      <c r="F1354" s="385">
        <v>0.29761937240000003</v>
      </c>
      <c r="G1354" s="385">
        <v>-100</v>
      </c>
      <c r="H1354" s="385" t="s">
        <v>182</v>
      </c>
      <c r="I1354" s="385">
        <v>0.44279498239999998</v>
      </c>
      <c r="J1354" s="385">
        <v>-100</v>
      </c>
    </row>
    <row r="1355" spans="1:10" s="388" customFormat="1" x14ac:dyDescent="0.3">
      <c r="A1355" s="387" t="s">
        <v>45</v>
      </c>
      <c r="B1355" s="386">
        <v>2761.9505933</v>
      </c>
      <c r="C1355" s="386">
        <v>2315.4753125000002</v>
      </c>
      <c r="D1355" s="386">
        <v>19.282230235395769</v>
      </c>
      <c r="E1355" s="386">
        <v>3496.0587326999998</v>
      </c>
      <c r="F1355" s="386">
        <v>3610.2192906</v>
      </c>
      <c r="G1355" s="386">
        <v>-3.1621502382761735</v>
      </c>
      <c r="H1355" s="386">
        <v>3327.4466799000002</v>
      </c>
      <c r="I1355" s="386">
        <v>3431.5639083000001</v>
      </c>
      <c r="J1355" s="386">
        <v>-3.0341043087721342</v>
      </c>
    </row>
    <row r="1356" spans="1:10" x14ac:dyDescent="0.3">
      <c r="A1356" s="461" t="s">
        <v>46</v>
      </c>
      <c r="B1356" s="386"/>
      <c r="C1356" s="386"/>
      <c r="D1356" s="386" t="s">
        <v>47</v>
      </c>
      <c r="E1356" s="386"/>
      <c r="F1356" s="386"/>
      <c r="G1356" s="386" t="s">
        <v>47</v>
      </c>
      <c r="H1356" s="386"/>
      <c r="I1356" s="386"/>
      <c r="J1356" s="386" t="s">
        <v>47</v>
      </c>
    </row>
    <row r="1357" spans="1:10" x14ac:dyDescent="0.3">
      <c r="A1357" s="383" t="s">
        <v>40</v>
      </c>
      <c r="B1357" s="385">
        <v>0.18503670929999999</v>
      </c>
      <c r="C1357" s="385">
        <v>0.14640461499999999</v>
      </c>
      <c r="D1357" s="385">
        <v>26.387210744688616</v>
      </c>
      <c r="E1357" s="385">
        <v>4.1737078746999998</v>
      </c>
      <c r="F1357" s="385">
        <v>3.8274908023999998</v>
      </c>
      <c r="G1357" s="385">
        <v>9.0455363624363905</v>
      </c>
      <c r="H1357" s="385">
        <v>1.9865339408</v>
      </c>
      <c r="I1357" s="385">
        <v>1.9507341526999999</v>
      </c>
      <c r="J1357" s="385">
        <v>1.8351956390597834</v>
      </c>
    </row>
    <row r="1358" spans="1:10" x14ac:dyDescent="0.3">
      <c r="A1358" s="383" t="s">
        <v>41</v>
      </c>
      <c r="B1358" s="385">
        <v>1.1265822784999999</v>
      </c>
      <c r="C1358" s="385">
        <v>1.1144278607</v>
      </c>
      <c r="D1358" s="385">
        <v>1.0906419543715851</v>
      </c>
      <c r="E1358" s="385">
        <v>1.1367529687</v>
      </c>
      <c r="F1358" s="385">
        <v>1.1199287551999999</v>
      </c>
      <c r="G1358" s="385">
        <v>1.5022574803872812</v>
      </c>
      <c r="H1358" s="385">
        <v>1.1362334903</v>
      </c>
      <c r="I1358" s="385">
        <v>1.1197183099000001</v>
      </c>
      <c r="J1358" s="385">
        <v>1.4749406394430453</v>
      </c>
    </row>
    <row r="1359" spans="1:10" x14ac:dyDescent="0.3">
      <c r="A1359" s="383" t="s">
        <v>42</v>
      </c>
      <c r="B1359" s="385">
        <v>2758.2072231000002</v>
      </c>
      <c r="C1359" s="385">
        <v>2760.3405579999999</v>
      </c>
      <c r="D1359" s="385">
        <v>-7.7285206487176517E-2</v>
      </c>
      <c r="E1359" s="385">
        <v>3669.4816328000002</v>
      </c>
      <c r="F1359" s="385">
        <v>3608.8618784</v>
      </c>
      <c r="G1359" s="385">
        <v>1.6797471458474433</v>
      </c>
      <c r="H1359" s="385">
        <v>3623.3327174000001</v>
      </c>
      <c r="I1359" s="385">
        <v>3576.5537404000002</v>
      </c>
      <c r="J1359" s="385">
        <v>1.3079344082431721</v>
      </c>
    </row>
    <row r="1360" spans="1:10" x14ac:dyDescent="0.3">
      <c r="A1360" s="383" t="s">
        <v>43</v>
      </c>
      <c r="B1360" s="385">
        <v>2750.4079615000001</v>
      </c>
      <c r="C1360" s="385">
        <v>2738.631183</v>
      </c>
      <c r="D1360" s="385">
        <v>0.43002426077320965</v>
      </c>
      <c r="E1360" s="385">
        <v>3667.7795452999999</v>
      </c>
      <c r="F1360" s="385">
        <v>3608.0741297</v>
      </c>
      <c r="G1360" s="385">
        <v>1.6547724202375047</v>
      </c>
      <c r="H1360" s="385">
        <v>3621.3218557999999</v>
      </c>
      <c r="I1360" s="385">
        <v>3574.9693837999998</v>
      </c>
      <c r="J1360" s="385">
        <v>1.2965837472635799</v>
      </c>
    </row>
    <row r="1361" spans="1:10" x14ac:dyDescent="0.3">
      <c r="A1361" s="383" t="s">
        <v>44</v>
      </c>
      <c r="B1361" s="385" t="s">
        <v>182</v>
      </c>
      <c r="C1361" s="385" t="s">
        <v>182</v>
      </c>
      <c r="D1361" s="385" t="s">
        <v>182</v>
      </c>
      <c r="E1361" s="385" t="s">
        <v>182</v>
      </c>
      <c r="F1361" s="385" t="s">
        <v>182</v>
      </c>
      <c r="G1361" s="385" t="s">
        <v>182</v>
      </c>
      <c r="H1361" s="385" t="s">
        <v>182</v>
      </c>
      <c r="I1361" s="385" t="s">
        <v>182</v>
      </c>
      <c r="J1361" s="385" t="s">
        <v>182</v>
      </c>
    </row>
    <row r="1362" spans="1:10" s="388" customFormat="1" x14ac:dyDescent="0.3">
      <c r="A1362" s="387" t="s">
        <v>45</v>
      </c>
      <c r="B1362" s="386">
        <v>2750.4079615000001</v>
      </c>
      <c r="C1362" s="386">
        <v>2738.631183</v>
      </c>
      <c r="D1362" s="386">
        <v>0.43002426077320965</v>
      </c>
      <c r="E1362" s="386">
        <v>3667.7795452999999</v>
      </c>
      <c r="F1362" s="386">
        <v>3608.0741297</v>
      </c>
      <c r="G1362" s="386">
        <v>1.6547724202375047</v>
      </c>
      <c r="H1362" s="386">
        <v>3621.3218557999999</v>
      </c>
      <c r="I1362" s="386">
        <v>3574.9693837999998</v>
      </c>
      <c r="J1362" s="386">
        <v>1.2965837472635799</v>
      </c>
    </row>
    <row r="1363" spans="1:10" s="388" customFormat="1" x14ac:dyDescent="0.3">
      <c r="A1363" s="393"/>
      <c r="B1363" s="394"/>
      <c r="C1363" s="394"/>
      <c r="D1363" s="394"/>
      <c r="E1363" s="394"/>
      <c r="F1363" s="394"/>
      <c r="G1363" s="394"/>
      <c r="H1363" s="394"/>
      <c r="I1363" s="394"/>
      <c r="J1363" s="394"/>
    </row>
    <row r="1364" spans="1:10" x14ac:dyDescent="0.3">
      <c r="A1364" s="391"/>
      <c r="B1364" s="392"/>
      <c r="C1364" s="392"/>
      <c r="D1364" s="392"/>
      <c r="E1364" s="392"/>
      <c r="F1364" s="392"/>
      <c r="G1364" s="392"/>
      <c r="H1364" s="392"/>
      <c r="I1364" s="392"/>
      <c r="J1364" s="392"/>
    </row>
    <row r="1365" spans="1:10" x14ac:dyDescent="0.3">
      <c r="A1365" s="391"/>
      <c r="B1365" s="392"/>
      <c r="C1365" s="392"/>
      <c r="D1365" s="392"/>
      <c r="E1365" s="392"/>
      <c r="F1365" s="392"/>
      <c r="G1365" s="392"/>
      <c r="H1365" s="392"/>
      <c r="I1365" s="392"/>
      <c r="J1365" s="392"/>
    </row>
    <row r="1366" spans="1:10" x14ac:dyDescent="0.3">
      <c r="A1366" s="384" t="s">
        <v>143</v>
      </c>
      <c r="B1366" s="385"/>
      <c r="C1366" s="385"/>
      <c r="D1366" s="385" t="s">
        <v>47</v>
      </c>
      <c r="E1366" s="385"/>
      <c r="F1366" s="385"/>
      <c r="G1366" s="385" t="s">
        <v>47</v>
      </c>
      <c r="H1366" s="385"/>
      <c r="I1366" s="385"/>
      <c r="J1366" s="385" t="s">
        <v>47</v>
      </c>
    </row>
    <row r="1367" spans="1:10" x14ac:dyDescent="0.3">
      <c r="A1367" s="461" t="s">
        <v>39</v>
      </c>
      <c r="B1367" s="386"/>
      <c r="C1367" s="386"/>
      <c r="D1367" s="386" t="s">
        <v>47</v>
      </c>
      <c r="E1367" s="386"/>
      <c r="F1367" s="386"/>
      <c r="G1367" s="386" t="s">
        <v>47</v>
      </c>
      <c r="H1367" s="386"/>
      <c r="I1367" s="386"/>
      <c r="J1367" s="386" t="s">
        <v>47</v>
      </c>
    </row>
    <row r="1368" spans="1:10" x14ac:dyDescent="0.3">
      <c r="A1368" s="383" t="s">
        <v>40</v>
      </c>
      <c r="B1368" s="385">
        <v>7.3584858430000004</v>
      </c>
      <c r="C1368" s="385">
        <v>5.4628120180000002</v>
      </c>
      <c r="D1368" s="385">
        <v>34.701428838366446</v>
      </c>
      <c r="E1368" s="385">
        <v>6.2037623980000003</v>
      </c>
      <c r="F1368" s="385">
        <v>6.0824481227999998</v>
      </c>
      <c r="G1368" s="385">
        <v>1.9944974909897661</v>
      </c>
      <c r="H1368" s="385">
        <v>6.4285104931000001</v>
      </c>
      <c r="I1368" s="385">
        <v>5.9803373355999998</v>
      </c>
      <c r="J1368" s="385">
        <v>7.4941116587537104</v>
      </c>
    </row>
    <row r="1369" spans="1:10" x14ac:dyDescent="0.3">
      <c r="A1369" s="383" t="s">
        <v>41</v>
      </c>
      <c r="B1369" s="385">
        <v>1.2686766275000001</v>
      </c>
      <c r="C1369" s="385">
        <v>1.2472712007</v>
      </c>
      <c r="D1369" s="385">
        <v>1.7161806340102226</v>
      </c>
      <c r="E1369" s="385">
        <v>1.1404971318999999</v>
      </c>
      <c r="F1369" s="385">
        <v>1.1242770280000001</v>
      </c>
      <c r="G1369" s="385">
        <v>1.4427141617270323</v>
      </c>
      <c r="H1369" s="385">
        <v>1.1690542709</v>
      </c>
      <c r="I1369" s="385">
        <v>1.1427401059</v>
      </c>
      <c r="J1369" s="385">
        <v>2.3027252534622011</v>
      </c>
    </row>
    <row r="1370" spans="1:10" x14ac:dyDescent="0.3">
      <c r="A1370" s="383" t="s">
        <v>42</v>
      </c>
      <c r="B1370" s="385">
        <v>3842.1311251000002</v>
      </c>
      <c r="C1370" s="385">
        <v>3792.5728711000002</v>
      </c>
      <c r="D1370" s="385">
        <v>1.3067185703310225</v>
      </c>
      <c r="E1370" s="385">
        <v>3538.9801381000002</v>
      </c>
      <c r="F1370" s="385">
        <v>3778.8039783999998</v>
      </c>
      <c r="G1370" s="385">
        <v>-6.3465541391100277</v>
      </c>
      <c r="H1370" s="385">
        <v>3612.2746387000002</v>
      </c>
      <c r="I1370" s="385">
        <v>3781.0599415000001</v>
      </c>
      <c r="J1370" s="385">
        <v>-4.4639679193512194</v>
      </c>
    </row>
    <row r="1371" spans="1:10" x14ac:dyDescent="0.3">
      <c r="A1371" s="383" t="s">
        <v>43</v>
      </c>
      <c r="B1371" s="385">
        <v>3792.7044332</v>
      </c>
      <c r="C1371" s="385">
        <v>3723.2924705</v>
      </c>
      <c r="D1371" s="385">
        <v>1.8642629675202249</v>
      </c>
      <c r="E1371" s="385">
        <v>3507.5064854000002</v>
      </c>
      <c r="F1371" s="385">
        <v>3745.1472054999999</v>
      </c>
      <c r="G1371" s="385">
        <v>-6.3452971822044351</v>
      </c>
      <c r="H1371" s="385">
        <v>3576.4603797999998</v>
      </c>
      <c r="I1371" s="385">
        <v>3741.5664181000002</v>
      </c>
      <c r="J1371" s="385">
        <v>-4.4127517689193541</v>
      </c>
    </row>
    <row r="1372" spans="1:10" x14ac:dyDescent="0.3">
      <c r="A1372" s="383" t="s">
        <v>44</v>
      </c>
      <c r="B1372" s="385">
        <v>3.1925594111</v>
      </c>
      <c r="C1372" s="385">
        <v>7.7931639179000003</v>
      </c>
      <c r="D1372" s="385">
        <v>-59.033847552377814</v>
      </c>
      <c r="E1372" s="385">
        <v>5.8758536749000001</v>
      </c>
      <c r="F1372" s="385">
        <v>4.1936116607000002</v>
      </c>
      <c r="G1372" s="385">
        <v>40.114396618193268</v>
      </c>
      <c r="H1372" s="385">
        <v>5.2270986932000003</v>
      </c>
      <c r="I1372" s="385">
        <v>4.7833800253999996</v>
      </c>
      <c r="J1372" s="385">
        <v>9.2762579064141093</v>
      </c>
    </row>
    <row r="1373" spans="1:10" s="388" customFormat="1" x14ac:dyDescent="0.3">
      <c r="A1373" s="387" t="s">
        <v>45</v>
      </c>
      <c r="B1373" s="386">
        <v>3795.8969926</v>
      </c>
      <c r="C1373" s="386">
        <v>3731.0856345000002</v>
      </c>
      <c r="D1373" s="386">
        <v>1.7370643412928599</v>
      </c>
      <c r="E1373" s="386">
        <v>3513.3823391000001</v>
      </c>
      <c r="F1373" s="386">
        <v>3749.3408171999999</v>
      </c>
      <c r="G1373" s="386">
        <v>-6.2933323377151185</v>
      </c>
      <c r="H1373" s="386">
        <v>3581.6874785</v>
      </c>
      <c r="I1373" s="386">
        <v>3746.3497981999999</v>
      </c>
      <c r="J1373" s="386">
        <v>-4.3952734947258492</v>
      </c>
    </row>
    <row r="1374" spans="1:10" x14ac:dyDescent="0.3">
      <c r="A1374" s="17" t="s">
        <v>144</v>
      </c>
    </row>
  </sheetData>
  <mergeCells count="5">
    <mergeCell ref="A1:J1"/>
    <mergeCell ref="A3:A4"/>
    <mergeCell ref="B3:D3"/>
    <mergeCell ref="E3:G3"/>
    <mergeCell ref="H3:J3"/>
  </mergeCells>
  <pageMargins left="0.96" right="0.11811023622047245" top="0.94" bottom="0.23622047244094491" header="0.31496062992125984" footer="0.31496062992125984"/>
  <pageSetup paperSize="8" fitToHeight="0" orientation="landscape" r:id="rId1"/>
  <rowBreaks count="35" manualBreakCount="35">
    <brk id="2" max="16383" man="1"/>
    <brk id="44" max="16383" man="1"/>
    <brk id="84" max="16383" man="1"/>
    <brk id="124" max="16383" man="1"/>
    <brk id="164" max="16383" man="1"/>
    <brk id="204" max="16383" man="1"/>
    <brk id="244" max="16383" man="1"/>
    <brk id="284" max="16383" man="1"/>
    <brk id="324" max="16383" man="1"/>
    <brk id="364" max="16383" man="1"/>
    <brk id="404" max="16383" man="1"/>
    <brk id="444" max="16383" man="1"/>
    <brk id="484" max="16383" man="1"/>
    <brk id="524" max="16383" man="1"/>
    <brk id="564" max="16383" man="1"/>
    <brk id="604" max="16383" man="1"/>
    <brk id="644" max="16383" man="1"/>
    <brk id="685" max="16383" man="1"/>
    <brk id="725" max="16383" man="1"/>
    <brk id="765" max="16383" man="1"/>
    <brk id="805" max="16383" man="1"/>
    <brk id="845" max="16383" man="1"/>
    <brk id="885" max="16383" man="1"/>
    <brk id="925" max="16383" man="1"/>
    <brk id="965" max="16383" man="1"/>
    <brk id="1005" max="16383" man="1"/>
    <brk id="1045" max="16383" man="1"/>
    <brk id="1085" max="16383" man="1"/>
    <brk id="1125" max="16383" man="1"/>
    <brk id="1165" max="16383" man="1"/>
    <brk id="1205" max="16383" man="1"/>
    <brk id="1245" max="16383" man="1"/>
    <brk id="1285" max="16383" man="1"/>
    <brk id="1325" max="16383" man="1"/>
    <brk id="1365"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91"/>
  <sheetViews>
    <sheetView view="pageBreakPreview" topLeftCell="A466" zoomScale="60" zoomScaleNormal="85" workbookViewId="0">
      <selection activeCell="A3" sqref="A3:J3"/>
    </sheetView>
  </sheetViews>
  <sheetFormatPr defaultRowHeight="16.5" x14ac:dyDescent="0.3"/>
  <cols>
    <col min="1" max="1" width="64.5703125" style="1" bestFit="1" customWidth="1"/>
    <col min="2" max="10" width="12.42578125" style="1" customWidth="1"/>
    <col min="11" max="16384" width="9.140625" style="1"/>
  </cols>
  <sheetData>
    <row r="1" spans="1:10" ht="18.75" x14ac:dyDescent="0.3">
      <c r="A1" s="1637" t="s">
        <v>607</v>
      </c>
      <c r="B1" s="1637"/>
      <c r="C1" s="1637"/>
      <c r="D1" s="1637"/>
      <c r="E1" s="1637"/>
      <c r="F1" s="1637"/>
      <c r="G1" s="1637"/>
      <c r="H1" s="1637"/>
      <c r="I1" s="1637"/>
      <c r="J1" s="1637"/>
    </row>
    <row r="2" spans="1:10" ht="17.25" thickBot="1" x14ac:dyDescent="0.35"/>
    <row r="3" spans="1:10" x14ac:dyDescent="0.3">
      <c r="A3" s="1638" t="s">
        <v>145</v>
      </c>
      <c r="B3" s="1639"/>
      <c r="C3" s="1639"/>
      <c r="D3" s="1639"/>
      <c r="E3" s="1639"/>
      <c r="F3" s="1639"/>
      <c r="G3" s="1639"/>
      <c r="H3" s="1639"/>
      <c r="I3" s="1639"/>
      <c r="J3" s="1640"/>
    </row>
    <row r="4" spans="1:10" x14ac:dyDescent="0.3">
      <c r="A4" s="1621" t="s">
        <v>148</v>
      </c>
      <c r="B4" s="1634" t="s">
        <v>9</v>
      </c>
      <c r="C4" s="1634"/>
      <c r="D4" s="1634"/>
      <c r="E4" s="1634" t="s">
        <v>10</v>
      </c>
      <c r="F4" s="1634"/>
      <c r="G4" s="1634"/>
      <c r="H4" s="1634" t="s">
        <v>35</v>
      </c>
      <c r="I4" s="1634"/>
      <c r="J4" s="1635"/>
    </row>
    <row r="5" spans="1:10" ht="33.75" thickBot="1" x14ac:dyDescent="0.35">
      <c r="A5" s="1622"/>
      <c r="B5" s="499">
        <v>2018</v>
      </c>
      <c r="C5" s="499" t="s">
        <v>36</v>
      </c>
      <c r="D5" s="500" t="s">
        <v>37</v>
      </c>
      <c r="E5" s="499">
        <v>2018</v>
      </c>
      <c r="F5" s="499" t="s">
        <v>36</v>
      </c>
      <c r="G5" s="500" t="s">
        <v>37</v>
      </c>
      <c r="H5" s="499">
        <v>2018</v>
      </c>
      <c r="I5" s="499" t="s">
        <v>36</v>
      </c>
      <c r="J5" s="501" t="s">
        <v>37</v>
      </c>
    </row>
    <row r="6" spans="1:10" x14ac:dyDescent="0.3">
      <c r="A6" s="1630" t="s">
        <v>150</v>
      </c>
      <c r="B6" s="1630"/>
      <c r="C6" s="1630"/>
      <c r="D6" s="1630"/>
      <c r="E6" s="1630"/>
      <c r="F6" s="1630"/>
      <c r="G6" s="1630"/>
      <c r="H6" s="1630"/>
      <c r="I6" s="1630"/>
      <c r="J6" s="1630"/>
    </row>
    <row r="7" spans="1:10" x14ac:dyDescent="0.3">
      <c r="A7" s="397" t="s">
        <v>152</v>
      </c>
      <c r="B7" s="400"/>
      <c r="C7" s="400"/>
      <c r="D7" s="400"/>
      <c r="E7" s="400"/>
      <c r="F7" s="400"/>
      <c r="G7" s="400"/>
      <c r="H7" s="400"/>
      <c r="I7" s="400"/>
      <c r="J7" s="401"/>
    </row>
    <row r="8" spans="1:10" x14ac:dyDescent="0.3">
      <c r="A8" s="382" t="s">
        <v>154</v>
      </c>
      <c r="B8" s="402">
        <v>2.7358037471999999</v>
      </c>
      <c r="C8" s="402">
        <v>2.6639703496</v>
      </c>
      <c r="D8" s="402">
        <v>2.6964790000000001</v>
      </c>
      <c r="E8" s="402">
        <v>2.1494602506999998</v>
      </c>
      <c r="F8" s="402">
        <v>3.2944772198000001</v>
      </c>
      <c r="G8" s="402">
        <v>-34.755650000000003</v>
      </c>
      <c r="H8" s="402">
        <v>2.4705749331</v>
      </c>
      <c r="I8" s="402">
        <v>2.9466878380999999</v>
      </c>
      <c r="J8" s="402">
        <v>-16.157561999999999</v>
      </c>
    </row>
    <row r="9" spans="1:10" x14ac:dyDescent="0.3">
      <c r="A9" s="382" t="s">
        <v>157</v>
      </c>
      <c r="B9" s="402">
        <v>1</v>
      </c>
      <c r="C9" s="402">
        <v>1</v>
      </c>
      <c r="D9" s="402">
        <v>0</v>
      </c>
      <c r="E9" s="402">
        <v>1</v>
      </c>
      <c r="F9" s="402">
        <v>1</v>
      </c>
      <c r="G9" s="402">
        <v>0</v>
      </c>
      <c r="H9" s="402">
        <v>1</v>
      </c>
      <c r="I9" s="402">
        <v>1</v>
      </c>
      <c r="J9" s="402">
        <v>0</v>
      </c>
    </row>
    <row r="10" spans="1:10" x14ac:dyDescent="0.3">
      <c r="A10" s="382" t="s">
        <v>158</v>
      </c>
      <c r="B10" s="402">
        <v>1.0467331447999999</v>
      </c>
      <c r="C10" s="402">
        <v>1.0424716345</v>
      </c>
      <c r="D10" s="402">
        <v>0.40878900000000001</v>
      </c>
      <c r="E10" s="402">
        <v>1.0176142697999999</v>
      </c>
      <c r="F10" s="402">
        <v>1.0241234642000001</v>
      </c>
      <c r="G10" s="402">
        <v>-0.63558700000000001</v>
      </c>
      <c r="H10" s="402">
        <v>1.0350767583</v>
      </c>
      <c r="I10" s="402">
        <v>1.0331918763000001</v>
      </c>
      <c r="J10" s="402">
        <v>0.18243300000000001</v>
      </c>
    </row>
    <row r="11" spans="1:10" x14ac:dyDescent="0.3">
      <c r="A11" s="382" t="s">
        <v>160</v>
      </c>
      <c r="B11" s="402">
        <v>5999.9290545000003</v>
      </c>
      <c r="C11" s="402">
        <v>5859.5972451999996</v>
      </c>
      <c r="D11" s="402">
        <v>2.3949050000000001</v>
      </c>
      <c r="E11" s="402">
        <v>12735.424137</v>
      </c>
      <c r="F11" s="402">
        <v>16611.989481000001</v>
      </c>
      <c r="G11" s="402">
        <v>-23.335948999999999</v>
      </c>
      <c r="H11" s="402">
        <v>8650.6835215999999</v>
      </c>
      <c r="I11" s="402">
        <v>11249.988981</v>
      </c>
      <c r="J11" s="402">
        <v>-23.104959999999998</v>
      </c>
    </row>
    <row r="12" spans="1:10" x14ac:dyDescent="0.3">
      <c r="A12" s="382" t="s">
        <v>162</v>
      </c>
      <c r="B12" s="402">
        <v>5827.8091099000003</v>
      </c>
      <c r="C12" s="402">
        <v>5666.6192572</v>
      </c>
      <c r="D12" s="402">
        <v>2.8445510000000001</v>
      </c>
      <c r="E12" s="402">
        <v>12681.562363999999</v>
      </c>
      <c r="F12" s="402">
        <v>16474.491257000001</v>
      </c>
      <c r="G12" s="402">
        <v>-23.023040999999999</v>
      </c>
      <c r="H12" s="402">
        <v>8525.1040873000002</v>
      </c>
      <c r="I12" s="402">
        <v>11084.824121</v>
      </c>
      <c r="J12" s="402">
        <v>-23.092112</v>
      </c>
    </row>
    <row r="13" spans="1:10" x14ac:dyDescent="0.3">
      <c r="A13" s="382" t="s">
        <v>164</v>
      </c>
      <c r="B13" s="402">
        <v>3.7622948955000002</v>
      </c>
      <c r="C13" s="402">
        <v>3.7446389175000001</v>
      </c>
      <c r="D13" s="402">
        <v>0.47149999999999997</v>
      </c>
      <c r="E13" s="402">
        <v>5.4354272567999997</v>
      </c>
      <c r="F13" s="402">
        <v>3.4518741770000001</v>
      </c>
      <c r="G13" s="402">
        <v>57.463076000000001</v>
      </c>
      <c r="H13" s="402">
        <v>4.4207562301000003</v>
      </c>
      <c r="I13" s="402">
        <v>3.5978700307999998</v>
      </c>
      <c r="J13" s="402">
        <v>22.871482</v>
      </c>
    </row>
    <row r="14" spans="1:10" x14ac:dyDescent="0.3">
      <c r="A14" s="382" t="s">
        <v>167</v>
      </c>
      <c r="B14" s="402">
        <v>15215.531542999999</v>
      </c>
      <c r="C14" s="402">
        <v>13641.661366</v>
      </c>
      <c r="D14" s="402">
        <v>11.537231999999999</v>
      </c>
      <c r="E14" s="402">
        <v>8090.5544982000001</v>
      </c>
      <c r="F14" s="402">
        <v>6440.5545399000002</v>
      </c>
      <c r="G14" s="402">
        <v>25.618911000000001</v>
      </c>
      <c r="H14" s="402">
        <v>12411.496428</v>
      </c>
      <c r="I14" s="402">
        <v>10031.600844000001</v>
      </c>
      <c r="J14" s="402">
        <v>23.723986</v>
      </c>
    </row>
    <row r="15" spans="1:10" x14ac:dyDescent="0.3">
      <c r="A15" s="382" t="s">
        <v>169</v>
      </c>
      <c r="B15" s="402">
        <v>10344.489539</v>
      </c>
      <c r="C15" s="402">
        <v>9518.7354832000001</v>
      </c>
      <c r="D15" s="402">
        <v>8.6750389999999999</v>
      </c>
      <c r="E15" s="402">
        <v>7036.4959202</v>
      </c>
      <c r="F15" s="402">
        <v>5472.0048310000002</v>
      </c>
      <c r="G15" s="402">
        <v>28.590820999999998</v>
      </c>
      <c r="H15" s="402">
        <v>9042.6284651000005</v>
      </c>
      <c r="I15" s="402">
        <v>7490.0275466000003</v>
      </c>
      <c r="J15" s="402">
        <v>20.728908000000001</v>
      </c>
    </row>
    <row r="16" spans="1:10" x14ac:dyDescent="0.3">
      <c r="A16" s="382" t="s">
        <v>171</v>
      </c>
      <c r="B16" s="402">
        <v>27.200981088999999</v>
      </c>
      <c r="C16" s="402">
        <v>30.954066775000001</v>
      </c>
      <c r="D16" s="402">
        <v>-12.124693000000001</v>
      </c>
      <c r="E16" s="402">
        <v>10.701119631999999</v>
      </c>
      <c r="F16" s="402">
        <v>6.8978931968000001</v>
      </c>
      <c r="G16" s="402">
        <v>55.136059000000003</v>
      </c>
      <c r="H16" s="402">
        <v>20.707459688</v>
      </c>
      <c r="I16" s="402">
        <v>18.894220332</v>
      </c>
      <c r="J16" s="402">
        <v>9.5967939999999992</v>
      </c>
    </row>
    <row r="17" spans="1:10" x14ac:dyDescent="0.3">
      <c r="A17" s="382" t="s">
        <v>173</v>
      </c>
      <c r="B17" s="402">
        <v>2027.7981643999999</v>
      </c>
      <c r="C17" s="402">
        <v>1788.0440226999999</v>
      </c>
      <c r="D17" s="402">
        <v>13.408738</v>
      </c>
      <c r="E17" s="402">
        <v>1010.9145925</v>
      </c>
      <c r="F17" s="402">
        <v>648.23870373</v>
      </c>
      <c r="G17" s="402">
        <v>55.947892000000003</v>
      </c>
      <c r="H17" s="402">
        <v>1627.6035776000001</v>
      </c>
      <c r="I17" s="402">
        <v>1216.6365593</v>
      </c>
      <c r="J17" s="402">
        <v>33.778947000000002</v>
      </c>
    </row>
    <row r="18" spans="1:10" x14ac:dyDescent="0.3">
      <c r="A18" s="382" t="s">
        <v>174</v>
      </c>
      <c r="B18" s="402">
        <v>2019.9987573000001</v>
      </c>
      <c r="C18" s="402">
        <v>1779.7954523000001</v>
      </c>
      <c r="D18" s="402">
        <v>13.496119</v>
      </c>
      <c r="E18" s="402">
        <v>1000.7094676</v>
      </c>
      <c r="F18" s="402">
        <v>641.91306511000005</v>
      </c>
      <c r="G18" s="402">
        <v>55.894858999999997</v>
      </c>
      <c r="H18" s="402">
        <v>1618.8574002</v>
      </c>
      <c r="I18" s="402">
        <v>1209.3519934999999</v>
      </c>
      <c r="J18" s="402">
        <v>33.861556</v>
      </c>
    </row>
    <row r="19" spans="1:10" x14ac:dyDescent="0.3">
      <c r="A19" s="382" t="s">
        <v>175</v>
      </c>
      <c r="B19" s="402">
        <v>7.0443622900000002E-2</v>
      </c>
      <c r="C19" s="402">
        <v>2.3141491396</v>
      </c>
      <c r="D19" s="402">
        <v>-96.955960000000005</v>
      </c>
      <c r="E19" s="402">
        <v>1.7295990359</v>
      </c>
      <c r="F19" s="402">
        <v>1.4585223115999999</v>
      </c>
      <c r="G19" s="402">
        <v>18.585709999999999</v>
      </c>
      <c r="H19" s="402">
        <v>0.72340432870000004</v>
      </c>
      <c r="I19" s="402">
        <v>1.8852061024</v>
      </c>
      <c r="J19" s="402">
        <v>-61.627307999999999</v>
      </c>
    </row>
    <row r="20" spans="1:10" x14ac:dyDescent="0.3">
      <c r="A20" s="382" t="s">
        <v>177</v>
      </c>
      <c r="B20" s="402">
        <v>578.44211715999995</v>
      </c>
      <c r="C20" s="402">
        <v>516.28050889999997</v>
      </c>
      <c r="D20" s="402">
        <v>12.040278000000001</v>
      </c>
      <c r="E20" s="402">
        <v>1044.4993864999999</v>
      </c>
      <c r="F20" s="402">
        <v>955.95091294999997</v>
      </c>
      <c r="G20" s="402">
        <v>9.2628679999999992</v>
      </c>
      <c r="H20" s="402">
        <v>761.85898163000002</v>
      </c>
      <c r="I20" s="402">
        <v>736.69617646999995</v>
      </c>
      <c r="J20" s="402">
        <v>3.415629</v>
      </c>
    </row>
    <row r="21" spans="1:10" x14ac:dyDescent="0.3">
      <c r="A21" s="382" t="s">
        <v>178</v>
      </c>
      <c r="B21" s="402">
        <v>534.82817574000001</v>
      </c>
      <c r="C21" s="402">
        <v>455.51742609000001</v>
      </c>
      <c r="D21" s="402">
        <v>17.411134000000001</v>
      </c>
      <c r="E21" s="402">
        <v>962.27399648999994</v>
      </c>
      <c r="F21" s="402">
        <v>848.69956401000002</v>
      </c>
      <c r="G21" s="402">
        <v>13.382172000000001</v>
      </c>
      <c r="H21" s="402">
        <v>703.04950245999999</v>
      </c>
      <c r="I21" s="402">
        <v>652.62758544999997</v>
      </c>
      <c r="J21" s="402">
        <v>7.7259859999999998</v>
      </c>
    </row>
    <row r="22" spans="1:10" x14ac:dyDescent="0.3">
      <c r="A22" s="382" t="s">
        <v>180</v>
      </c>
      <c r="B22" s="402">
        <v>3.1271207165999999</v>
      </c>
      <c r="C22" s="402">
        <v>1.8828607148000001</v>
      </c>
      <c r="D22" s="402">
        <v>66.083485999999994</v>
      </c>
      <c r="E22" s="402">
        <v>19.507572305</v>
      </c>
      <c r="F22" s="402">
        <v>17.953357717999999</v>
      </c>
      <c r="G22" s="402">
        <v>8.6569579999999995</v>
      </c>
      <c r="H22" s="402">
        <v>9.5736483572999997</v>
      </c>
      <c r="I22" s="402">
        <v>9.9393259498000006</v>
      </c>
      <c r="J22" s="402">
        <v>-3.6790989999999999</v>
      </c>
    </row>
    <row r="23" spans="1:10" x14ac:dyDescent="0.3">
      <c r="A23" s="397" t="s">
        <v>170</v>
      </c>
      <c r="B23" s="398"/>
      <c r="C23" s="398"/>
      <c r="D23" s="398"/>
      <c r="E23" s="398"/>
      <c r="F23" s="398"/>
      <c r="G23" s="398"/>
      <c r="H23" s="398"/>
      <c r="I23" s="398"/>
      <c r="J23" s="399"/>
    </row>
    <row r="24" spans="1:10" x14ac:dyDescent="0.3">
      <c r="A24" s="382" t="s">
        <v>154</v>
      </c>
      <c r="B24" s="402">
        <v>33.944894411</v>
      </c>
      <c r="C24" s="402">
        <v>33.205788966999997</v>
      </c>
      <c r="D24" s="402">
        <v>2.2258330000000002</v>
      </c>
      <c r="E24" s="402">
        <v>27.161661050999999</v>
      </c>
      <c r="F24" s="402">
        <v>27.838453007999998</v>
      </c>
      <c r="G24" s="402">
        <v>-2.4311410000000002</v>
      </c>
      <c r="H24" s="402">
        <v>30.876541218</v>
      </c>
      <c r="I24" s="402">
        <v>30.799090779</v>
      </c>
      <c r="J24" s="402">
        <v>0.25147000000000003</v>
      </c>
    </row>
    <row r="25" spans="1:10" x14ac:dyDescent="0.3">
      <c r="A25" s="382" t="s">
        <v>157</v>
      </c>
      <c r="B25" s="402">
        <v>2.6965609708999998</v>
      </c>
      <c r="C25" s="402">
        <v>2.7063057535000001</v>
      </c>
      <c r="D25" s="402">
        <v>-0.36007699999999998</v>
      </c>
      <c r="E25" s="402">
        <v>3.2976089330999998</v>
      </c>
      <c r="F25" s="402">
        <v>3.2251194680999999</v>
      </c>
      <c r="G25" s="402">
        <v>2.247652</v>
      </c>
      <c r="H25" s="402">
        <v>2.9357302534</v>
      </c>
      <c r="I25" s="402">
        <v>2.9165777802999999</v>
      </c>
      <c r="J25" s="402">
        <v>0.65667600000000004</v>
      </c>
    </row>
    <row r="26" spans="1:10" x14ac:dyDescent="0.3">
      <c r="A26" s="382" t="s">
        <v>158</v>
      </c>
      <c r="B26" s="402">
        <v>1.2226503391000001</v>
      </c>
      <c r="C26" s="402">
        <v>1.2116896856999999</v>
      </c>
      <c r="D26" s="402">
        <v>0.90457600000000005</v>
      </c>
      <c r="E26" s="402">
        <v>1.1175855052999999</v>
      </c>
      <c r="F26" s="402">
        <v>1.0929942092</v>
      </c>
      <c r="G26" s="402">
        <v>2.2499020000000001</v>
      </c>
      <c r="H26" s="402">
        <v>1.1785618448999999</v>
      </c>
      <c r="I26" s="402">
        <v>1.1606072452</v>
      </c>
      <c r="J26" s="402">
        <v>1.5469999999999999</v>
      </c>
    </row>
    <row r="27" spans="1:10" x14ac:dyDescent="0.3">
      <c r="A27" s="382" t="s">
        <v>160</v>
      </c>
      <c r="B27" s="402">
        <v>20606.943170999999</v>
      </c>
      <c r="C27" s="402">
        <v>20353.010664000001</v>
      </c>
      <c r="D27" s="402">
        <v>1.247641</v>
      </c>
      <c r="E27" s="402">
        <v>24705.119104000001</v>
      </c>
      <c r="F27" s="402">
        <v>22287.403290999999</v>
      </c>
      <c r="G27" s="402">
        <v>10.847903000000001</v>
      </c>
      <c r="H27" s="402">
        <v>22237.691229</v>
      </c>
      <c r="I27" s="402">
        <v>21137.008170000001</v>
      </c>
      <c r="J27" s="402">
        <v>5.2073739999999997</v>
      </c>
    </row>
    <row r="28" spans="1:10" x14ac:dyDescent="0.3">
      <c r="A28" s="382" t="s">
        <v>162</v>
      </c>
      <c r="B28" s="402">
        <v>20229.179591</v>
      </c>
      <c r="C28" s="402">
        <v>19962.767996999999</v>
      </c>
      <c r="D28" s="402">
        <v>1.3345419999999999</v>
      </c>
      <c r="E28" s="402">
        <v>24390.612943</v>
      </c>
      <c r="F28" s="402">
        <v>21976.709217</v>
      </c>
      <c r="G28" s="402">
        <v>10.983917999999999</v>
      </c>
      <c r="H28" s="402">
        <v>21885.099071000001</v>
      </c>
      <c r="I28" s="402">
        <v>20779.006061</v>
      </c>
      <c r="J28" s="402">
        <v>5.3231279999999996</v>
      </c>
    </row>
    <row r="29" spans="1:10" x14ac:dyDescent="0.3">
      <c r="A29" s="382" t="s">
        <v>164</v>
      </c>
      <c r="B29" s="402">
        <v>9.7542519739000006</v>
      </c>
      <c r="C29" s="402">
        <v>10.394222990999999</v>
      </c>
      <c r="D29" s="402">
        <v>-6.1569880000000001</v>
      </c>
      <c r="E29" s="402">
        <v>13.829271236</v>
      </c>
      <c r="F29" s="402">
        <v>13.369886246</v>
      </c>
      <c r="G29" s="402">
        <v>3.4359679999999999</v>
      </c>
      <c r="H29" s="402">
        <v>11.375785519000001</v>
      </c>
      <c r="I29" s="402">
        <v>11.600241115999999</v>
      </c>
      <c r="J29" s="402">
        <v>-1.934922</v>
      </c>
    </row>
    <row r="30" spans="1:10" x14ac:dyDescent="0.3">
      <c r="A30" s="382" t="s">
        <v>167</v>
      </c>
      <c r="B30" s="402">
        <v>9550.8911059999991</v>
      </c>
      <c r="C30" s="402">
        <v>9054.5582276999994</v>
      </c>
      <c r="D30" s="402">
        <v>5.4815800000000001</v>
      </c>
      <c r="E30" s="402">
        <v>9653.2464885000009</v>
      </c>
      <c r="F30" s="402">
        <v>8289.1189259999992</v>
      </c>
      <c r="G30" s="402">
        <v>16.456845999999999</v>
      </c>
      <c r="H30" s="402">
        <v>9591.6204070000003</v>
      </c>
      <c r="I30" s="402">
        <v>8744.3303582000008</v>
      </c>
      <c r="J30" s="402">
        <v>9.6895930000000003</v>
      </c>
    </row>
    <row r="31" spans="1:10" x14ac:dyDescent="0.3">
      <c r="A31" s="382" t="s">
        <v>169</v>
      </c>
      <c r="B31" s="402">
        <v>7386.1637418999999</v>
      </c>
      <c r="C31" s="402">
        <v>7035.3953810000003</v>
      </c>
      <c r="D31" s="402">
        <v>4.9857659999999999</v>
      </c>
      <c r="E31" s="402">
        <v>8414.0010875000007</v>
      </c>
      <c r="F31" s="402">
        <v>7254.1486117000004</v>
      </c>
      <c r="G31" s="402">
        <v>15.988816</v>
      </c>
      <c r="H31" s="402">
        <v>7795.1612527999996</v>
      </c>
      <c r="I31" s="402">
        <v>7124.0547280999999</v>
      </c>
      <c r="J31" s="402">
        <v>9.4202890000000004</v>
      </c>
    </row>
    <row r="32" spans="1:10" x14ac:dyDescent="0.3">
      <c r="A32" s="382" t="s">
        <v>171</v>
      </c>
      <c r="B32" s="402">
        <v>21.744520701999999</v>
      </c>
      <c r="C32" s="402">
        <v>29.633933308</v>
      </c>
      <c r="D32" s="402">
        <v>-26.622900999999999</v>
      </c>
      <c r="E32" s="402">
        <v>12.774370676</v>
      </c>
      <c r="F32" s="402">
        <v>9.6374002701000006</v>
      </c>
      <c r="G32" s="402">
        <v>32.549965</v>
      </c>
      <c r="H32" s="402">
        <v>18.175114464</v>
      </c>
      <c r="I32" s="402">
        <v>21.529460716999999</v>
      </c>
      <c r="J32" s="402">
        <v>-15.580261</v>
      </c>
    </row>
    <row r="33" spans="1:10" x14ac:dyDescent="0.3">
      <c r="A33" s="382" t="s">
        <v>173</v>
      </c>
      <c r="B33" s="402">
        <v>941.39720797999996</v>
      </c>
      <c r="C33" s="402">
        <v>809.10132652000004</v>
      </c>
      <c r="D33" s="402">
        <v>16.350966</v>
      </c>
      <c r="E33" s="402">
        <v>984.85323566</v>
      </c>
      <c r="F33" s="402">
        <v>757.20836674999998</v>
      </c>
      <c r="G33" s="402">
        <v>30.063701999999999</v>
      </c>
      <c r="H33" s="402">
        <v>958.68925057000001</v>
      </c>
      <c r="I33" s="402">
        <v>788.06942717000004</v>
      </c>
      <c r="J33" s="402">
        <v>21.650354</v>
      </c>
    </row>
    <row r="34" spans="1:10" x14ac:dyDescent="0.3">
      <c r="A34" s="382" t="s">
        <v>174</v>
      </c>
      <c r="B34" s="402">
        <v>931.63799411000002</v>
      </c>
      <c r="C34" s="402">
        <v>799.94576309000001</v>
      </c>
      <c r="D34" s="402">
        <v>16.462644999999998</v>
      </c>
      <c r="E34" s="402">
        <v>974.67576440000005</v>
      </c>
      <c r="F34" s="402">
        <v>748.26285216999997</v>
      </c>
      <c r="G34" s="402">
        <v>30.258472999999999</v>
      </c>
      <c r="H34" s="402">
        <v>948.76360351999995</v>
      </c>
      <c r="I34" s="402">
        <v>778.99899526000002</v>
      </c>
      <c r="J34" s="402">
        <v>21.792660999999999</v>
      </c>
    </row>
    <row r="35" spans="1:10" x14ac:dyDescent="0.3">
      <c r="A35" s="382" t="s">
        <v>175</v>
      </c>
      <c r="B35" s="402">
        <v>3.1585033749</v>
      </c>
      <c r="C35" s="402">
        <v>3.1831159436999998</v>
      </c>
      <c r="D35" s="402">
        <v>-0.77322299999999999</v>
      </c>
      <c r="E35" s="402">
        <v>2.7927539750000001</v>
      </c>
      <c r="F35" s="402">
        <v>1.8033142876999999</v>
      </c>
      <c r="G35" s="402">
        <v>54.867845000000003</v>
      </c>
      <c r="H35" s="402">
        <v>3.0129642048999998</v>
      </c>
      <c r="I35" s="402">
        <v>2.6238907679999999</v>
      </c>
      <c r="J35" s="402">
        <v>14.828111</v>
      </c>
    </row>
    <row r="36" spans="1:10" x14ac:dyDescent="0.3">
      <c r="A36" s="382" t="s">
        <v>177</v>
      </c>
      <c r="B36" s="402">
        <v>1018.9605842</v>
      </c>
      <c r="C36" s="402">
        <v>949.80046289999996</v>
      </c>
      <c r="D36" s="402">
        <v>7.281542</v>
      </c>
      <c r="E36" s="402">
        <v>1610.3819940000001</v>
      </c>
      <c r="F36" s="402">
        <v>1415.0335356999999</v>
      </c>
      <c r="G36" s="402">
        <v>13.805218</v>
      </c>
      <c r="H36" s="402">
        <v>1254.2992644999999</v>
      </c>
      <c r="I36" s="402">
        <v>1138.3565831000001</v>
      </c>
      <c r="J36" s="402">
        <v>10.185093</v>
      </c>
    </row>
    <row r="37" spans="1:10" x14ac:dyDescent="0.3">
      <c r="A37" s="382" t="s">
        <v>178</v>
      </c>
      <c r="B37" s="402">
        <v>924.94586720999996</v>
      </c>
      <c r="C37" s="402">
        <v>870.19317836000005</v>
      </c>
      <c r="D37" s="402">
        <v>6.2920150000000001</v>
      </c>
      <c r="E37" s="402">
        <v>1449.7388619000001</v>
      </c>
      <c r="F37" s="402">
        <v>1253.6656167000001</v>
      </c>
      <c r="G37" s="402">
        <v>15.639995000000001</v>
      </c>
      <c r="H37" s="402">
        <v>1133.7717378</v>
      </c>
      <c r="I37" s="402">
        <v>1025.6122132999999</v>
      </c>
      <c r="J37" s="402">
        <v>10.54585</v>
      </c>
    </row>
    <row r="38" spans="1:10" x14ac:dyDescent="0.3">
      <c r="A38" s="382" t="s">
        <v>180</v>
      </c>
      <c r="B38" s="402">
        <v>8.4564011092999998</v>
      </c>
      <c r="C38" s="402">
        <v>7.7495195167000004</v>
      </c>
      <c r="D38" s="402">
        <v>9.1216179999999998</v>
      </c>
      <c r="E38" s="402">
        <v>13.868091655000001</v>
      </c>
      <c r="F38" s="402">
        <v>12.658093531</v>
      </c>
      <c r="G38" s="402">
        <v>9.5590869999999999</v>
      </c>
      <c r="H38" s="402">
        <v>10.609823508</v>
      </c>
      <c r="I38" s="402">
        <v>9.7389345562000003</v>
      </c>
      <c r="J38" s="402">
        <v>8.9423429999999993</v>
      </c>
    </row>
    <row r="39" spans="1:10" x14ac:dyDescent="0.3">
      <c r="A39" s="397" t="s">
        <v>181</v>
      </c>
      <c r="B39" s="398"/>
      <c r="C39" s="398"/>
      <c r="D39" s="398"/>
      <c r="E39" s="398"/>
      <c r="F39" s="398"/>
      <c r="G39" s="398"/>
      <c r="H39" s="398"/>
      <c r="I39" s="398"/>
      <c r="J39" s="399"/>
    </row>
    <row r="40" spans="1:10" x14ac:dyDescent="0.3">
      <c r="A40" s="382" t="s">
        <v>154</v>
      </c>
      <c r="B40" s="402">
        <v>36.680698157999998</v>
      </c>
      <c r="C40" s="402">
        <v>35.869759316</v>
      </c>
      <c r="D40" s="402">
        <v>2.2607870000000001</v>
      </c>
      <c r="E40" s="402">
        <v>29.311121302</v>
      </c>
      <c r="F40" s="402">
        <v>31.132930227999999</v>
      </c>
      <c r="G40" s="402">
        <v>-5.8517099999999997</v>
      </c>
      <c r="H40" s="402">
        <v>33.347116151000002</v>
      </c>
      <c r="I40" s="402">
        <v>33.745778616999999</v>
      </c>
      <c r="J40" s="402">
        <v>-1.18137</v>
      </c>
    </row>
    <row r="41" spans="1:10" x14ac:dyDescent="0.3">
      <c r="A41" s="382" t="s">
        <v>157</v>
      </c>
      <c r="B41" s="402">
        <v>2.5700241791999998</v>
      </c>
      <c r="C41" s="402">
        <v>2.5795820726000001</v>
      </c>
      <c r="D41" s="402">
        <v>-0.37052099999999999</v>
      </c>
      <c r="E41" s="402">
        <v>3.1291193341999999</v>
      </c>
      <c r="F41" s="402">
        <v>2.9896580019000001</v>
      </c>
      <c r="G41" s="402">
        <v>4.6647920000000003</v>
      </c>
      <c r="H41" s="402">
        <v>2.7923185525999998</v>
      </c>
      <c r="I41" s="402">
        <v>2.7492218421999999</v>
      </c>
      <c r="J41" s="402">
        <v>1.5675969999999999</v>
      </c>
    </row>
    <row r="42" spans="1:10" x14ac:dyDescent="0.3">
      <c r="A42" s="382" t="s">
        <v>158</v>
      </c>
      <c r="B42" s="402">
        <v>1.2075143102000001</v>
      </c>
      <c r="C42" s="402">
        <v>1.1972562252000001</v>
      </c>
      <c r="D42" s="402">
        <v>0.85679899999999998</v>
      </c>
      <c r="E42" s="402">
        <v>1.1095917276</v>
      </c>
      <c r="F42" s="402">
        <v>1.0852711876000001</v>
      </c>
      <c r="G42" s="402">
        <v>2.240964</v>
      </c>
      <c r="H42" s="402">
        <v>1.1665809615</v>
      </c>
      <c r="I42" s="402">
        <v>1.1482423885999999</v>
      </c>
      <c r="J42" s="402">
        <v>1.597099</v>
      </c>
    </row>
    <row r="43" spans="1:10" x14ac:dyDescent="0.3">
      <c r="A43" s="382" t="s">
        <v>160</v>
      </c>
      <c r="B43" s="402">
        <v>19517.489426</v>
      </c>
      <c r="C43" s="402">
        <v>19276.615830999999</v>
      </c>
      <c r="D43" s="402">
        <v>1.2495639999999999</v>
      </c>
      <c r="E43" s="402">
        <v>23827.350448000001</v>
      </c>
      <c r="F43" s="402">
        <v>21686.832725</v>
      </c>
      <c r="G43" s="402">
        <v>9.8701260000000008</v>
      </c>
      <c r="H43" s="402">
        <v>21231.075829000001</v>
      </c>
      <c r="I43" s="402">
        <v>20273.671764999999</v>
      </c>
      <c r="J43" s="402">
        <v>4.7224009999999996</v>
      </c>
    </row>
    <row r="44" spans="1:10" x14ac:dyDescent="0.3">
      <c r="A44" s="382" t="s">
        <v>162</v>
      </c>
      <c r="B44" s="402">
        <v>19155.063630000001</v>
      </c>
      <c r="C44" s="402">
        <v>18901.023589</v>
      </c>
      <c r="D44" s="402">
        <v>1.3440540000000001</v>
      </c>
      <c r="E44" s="402">
        <v>23531.958014</v>
      </c>
      <c r="F44" s="402">
        <v>21394.466184000001</v>
      </c>
      <c r="G44" s="402">
        <v>9.9908629999999992</v>
      </c>
      <c r="H44" s="402">
        <v>20895.302274999998</v>
      </c>
      <c r="I44" s="402">
        <v>19932.508241</v>
      </c>
      <c r="J44" s="402">
        <v>4.8302699999999996</v>
      </c>
    </row>
    <row r="45" spans="1:10" x14ac:dyDescent="0.3">
      <c r="A45" s="382" t="s">
        <v>164</v>
      </c>
      <c r="B45" s="402">
        <v>9.3073461228000003</v>
      </c>
      <c r="C45" s="402">
        <v>9.9003725955000004</v>
      </c>
      <c r="D45" s="402">
        <v>-5.989941</v>
      </c>
      <c r="E45" s="402">
        <v>13.213728972</v>
      </c>
      <c r="F45" s="402">
        <v>12.320365220999999</v>
      </c>
      <c r="G45" s="402">
        <v>7.2511140000000003</v>
      </c>
      <c r="H45" s="402">
        <v>10.860510947</v>
      </c>
      <c r="I45" s="402">
        <v>10.901472544000001</v>
      </c>
      <c r="J45" s="402">
        <v>-0.37574400000000002</v>
      </c>
    </row>
    <row r="46" spans="1:10" x14ac:dyDescent="0.3">
      <c r="A46" s="382" t="s">
        <v>167</v>
      </c>
      <c r="B46" s="402">
        <v>9973.3842784000008</v>
      </c>
      <c r="C46" s="402">
        <v>9395.2325724000002</v>
      </c>
      <c r="D46" s="402">
        <v>6.1536710000000001</v>
      </c>
      <c r="E46" s="402">
        <v>9538.6502476000005</v>
      </c>
      <c r="F46" s="402">
        <v>8093.5044042</v>
      </c>
      <c r="G46" s="402">
        <v>17.855626000000001</v>
      </c>
      <c r="H46" s="402">
        <v>9800.5354742</v>
      </c>
      <c r="I46" s="402">
        <v>8856.7350631000008</v>
      </c>
      <c r="J46" s="402">
        <v>10.656302</v>
      </c>
    </row>
    <row r="47" spans="1:10" x14ac:dyDescent="0.3">
      <c r="A47" s="382" t="s">
        <v>169</v>
      </c>
      <c r="B47" s="402">
        <v>7606.8083644999997</v>
      </c>
      <c r="C47" s="402">
        <v>7219.8277420000004</v>
      </c>
      <c r="D47" s="402">
        <v>5.3599699999999997</v>
      </c>
      <c r="E47" s="402">
        <v>8312.9850748000008</v>
      </c>
      <c r="F47" s="402">
        <v>7065.5626982000003</v>
      </c>
      <c r="G47" s="402">
        <v>17.654962000000001</v>
      </c>
      <c r="H47" s="402">
        <v>7887.5818749999999</v>
      </c>
      <c r="I47" s="402">
        <v>7156.0115445000001</v>
      </c>
      <c r="J47" s="402">
        <v>10.223157</v>
      </c>
    </row>
    <row r="48" spans="1:10" x14ac:dyDescent="0.3">
      <c r="A48" s="382" t="s">
        <v>171</v>
      </c>
      <c r="B48" s="402">
        <v>22.151486913999999</v>
      </c>
      <c r="C48" s="402">
        <v>29.731976799000002</v>
      </c>
      <c r="D48" s="402">
        <v>-25.496084</v>
      </c>
      <c r="E48" s="402">
        <v>12.622333821</v>
      </c>
      <c r="F48" s="402">
        <v>9.3475064637000003</v>
      </c>
      <c r="G48" s="402">
        <v>35.034235000000002</v>
      </c>
      <c r="H48" s="402">
        <v>18.362727348</v>
      </c>
      <c r="I48" s="402">
        <v>21.299351023</v>
      </c>
      <c r="J48" s="402">
        <v>-13.787386</v>
      </c>
    </row>
    <row r="49" spans="1:10" x14ac:dyDescent="0.3">
      <c r="A49" s="382" t="s">
        <v>173</v>
      </c>
      <c r="B49" s="402">
        <v>1022.4256496</v>
      </c>
      <c r="C49" s="402">
        <v>881.80530797999995</v>
      </c>
      <c r="D49" s="402">
        <v>15.946869</v>
      </c>
      <c r="E49" s="402">
        <v>986.76438227999995</v>
      </c>
      <c r="F49" s="402">
        <v>745.67723010999998</v>
      </c>
      <c r="G49" s="402">
        <v>32.331301000000003</v>
      </c>
      <c r="H49" s="402">
        <v>1008.2468483</v>
      </c>
      <c r="I49" s="402">
        <v>825.49199106000003</v>
      </c>
      <c r="J49" s="402">
        <v>22.138901000000001</v>
      </c>
    </row>
    <row r="50" spans="1:10" x14ac:dyDescent="0.3">
      <c r="A50" s="382" t="s">
        <v>174</v>
      </c>
      <c r="B50" s="402">
        <v>1012.8126065</v>
      </c>
      <c r="C50" s="402">
        <v>872.71710498000004</v>
      </c>
      <c r="D50" s="402">
        <v>16.052797000000002</v>
      </c>
      <c r="E50" s="402">
        <v>976.58488310999996</v>
      </c>
      <c r="F50" s="402">
        <v>737.00895001000004</v>
      </c>
      <c r="G50" s="402">
        <v>32.506515999999998</v>
      </c>
      <c r="H50" s="402">
        <v>998.40858419999995</v>
      </c>
      <c r="I50" s="402">
        <v>816.57750131</v>
      </c>
      <c r="J50" s="402">
        <v>22.267461999999998</v>
      </c>
    </row>
    <row r="51" spans="1:10" x14ac:dyDescent="0.3">
      <c r="A51" s="382" t="s">
        <v>175</v>
      </c>
      <c r="B51" s="402">
        <v>2.9281826377</v>
      </c>
      <c r="C51" s="402">
        <v>3.1185796366999998</v>
      </c>
      <c r="D51" s="402">
        <v>-6.1052470000000003</v>
      </c>
      <c r="E51" s="402">
        <v>2.7147900765999999</v>
      </c>
      <c r="F51" s="402">
        <v>1.7668285054999999</v>
      </c>
      <c r="G51" s="402">
        <v>53.653286999999999</v>
      </c>
      <c r="H51" s="402">
        <v>2.8433384654</v>
      </c>
      <c r="I51" s="402">
        <v>2.5593886817999998</v>
      </c>
      <c r="J51" s="402">
        <v>11.094438</v>
      </c>
    </row>
    <row r="52" spans="1:10" x14ac:dyDescent="0.3">
      <c r="A52" s="382" t="s">
        <v>177</v>
      </c>
      <c r="B52" s="402">
        <v>986.10482808999996</v>
      </c>
      <c r="C52" s="402">
        <v>917.60386260999996</v>
      </c>
      <c r="D52" s="402">
        <v>7.4652000000000003</v>
      </c>
      <c r="E52" s="402">
        <v>1568.8843604000001</v>
      </c>
      <c r="F52" s="402">
        <v>1366.4535519999999</v>
      </c>
      <c r="G52" s="402">
        <v>14.81432</v>
      </c>
      <c r="H52" s="402">
        <v>1217.8160312</v>
      </c>
      <c r="I52" s="402">
        <v>1103.2835196000001</v>
      </c>
      <c r="J52" s="402">
        <v>10.381059</v>
      </c>
    </row>
    <row r="53" spans="1:10" x14ac:dyDescent="0.3">
      <c r="A53" s="382" t="s">
        <v>178</v>
      </c>
      <c r="B53" s="402">
        <v>895.84921703999998</v>
      </c>
      <c r="C53" s="402">
        <v>839.39609665</v>
      </c>
      <c r="D53" s="402">
        <v>6.7254449999999997</v>
      </c>
      <c r="E53" s="402">
        <v>1413.9918038999999</v>
      </c>
      <c r="F53" s="402">
        <v>1210.812232</v>
      </c>
      <c r="G53" s="402">
        <v>16.780436000000002</v>
      </c>
      <c r="H53" s="402">
        <v>1101.8609856999999</v>
      </c>
      <c r="I53" s="402">
        <v>993.04312429000004</v>
      </c>
      <c r="J53" s="402">
        <v>10.958019999999999</v>
      </c>
    </row>
    <row r="54" spans="1:10" x14ac:dyDescent="0.3">
      <c r="A54" s="382" t="s">
        <v>180</v>
      </c>
      <c r="B54" s="402">
        <v>8.0589205268999997</v>
      </c>
      <c r="C54" s="402">
        <v>7.3138153079999997</v>
      </c>
      <c r="D54" s="402">
        <v>10.187640999999999</v>
      </c>
      <c r="E54" s="402">
        <v>14.28164934</v>
      </c>
      <c r="F54" s="402">
        <v>13.218436778999999</v>
      </c>
      <c r="G54" s="402">
        <v>8.0434059999999992</v>
      </c>
      <c r="H54" s="402">
        <v>10.533056800000001</v>
      </c>
      <c r="I54" s="402">
        <v>9.7564327710000001</v>
      </c>
      <c r="J54" s="402">
        <v>7.9601230000000003</v>
      </c>
    </row>
    <row r="55" spans="1:10" x14ac:dyDescent="0.3">
      <c r="A55" s="1636" t="s">
        <v>191</v>
      </c>
      <c r="B55" s="1636"/>
      <c r="C55" s="1636"/>
      <c r="D55" s="1636"/>
      <c r="E55" s="1636"/>
      <c r="F55" s="1636"/>
      <c r="G55" s="1636"/>
      <c r="H55" s="1636"/>
      <c r="I55" s="1636"/>
      <c r="J55" s="1636"/>
    </row>
    <row r="56" spans="1:10" x14ac:dyDescent="0.3">
      <c r="A56" s="397" t="s">
        <v>152</v>
      </c>
      <c r="B56" s="398"/>
      <c r="C56" s="398"/>
      <c r="D56" s="398"/>
      <c r="E56" s="398"/>
      <c r="F56" s="398"/>
      <c r="G56" s="398"/>
      <c r="H56" s="398"/>
      <c r="I56" s="398"/>
      <c r="J56" s="399"/>
    </row>
    <row r="57" spans="1:10" x14ac:dyDescent="0.3">
      <c r="A57" s="382" t="s">
        <v>155</v>
      </c>
      <c r="B57" s="402">
        <v>44.887980255000002</v>
      </c>
      <c r="C57" s="402">
        <v>44.637664913999998</v>
      </c>
      <c r="D57" s="402">
        <v>0.56077200000000005</v>
      </c>
      <c r="E57" s="402">
        <v>80.241133736999998</v>
      </c>
      <c r="F57" s="402">
        <v>80.346476631000002</v>
      </c>
      <c r="G57" s="402">
        <v>-0.13111100000000001</v>
      </c>
      <c r="H57" s="402">
        <v>60.518086359999998</v>
      </c>
      <c r="I57" s="402">
        <v>60.272916092999999</v>
      </c>
      <c r="J57" s="402">
        <v>0.40676699999999999</v>
      </c>
    </row>
    <row r="58" spans="1:10" x14ac:dyDescent="0.3">
      <c r="A58" s="382" t="s">
        <v>157</v>
      </c>
      <c r="B58" s="402">
        <v>1</v>
      </c>
      <c r="C58" s="402">
        <v>1</v>
      </c>
      <c r="D58" s="402">
        <v>0</v>
      </c>
      <c r="E58" s="402">
        <v>1</v>
      </c>
      <c r="F58" s="402">
        <v>1</v>
      </c>
      <c r="G58" s="402">
        <v>0</v>
      </c>
      <c r="H58" s="402">
        <v>1</v>
      </c>
      <c r="I58" s="402">
        <v>1</v>
      </c>
      <c r="J58" s="402">
        <v>0</v>
      </c>
    </row>
    <row r="59" spans="1:10" x14ac:dyDescent="0.3">
      <c r="A59" s="382" t="s">
        <v>158</v>
      </c>
      <c r="B59" s="402">
        <v>1.0554226835</v>
      </c>
      <c r="C59" s="402">
        <v>1.2354856670000001</v>
      </c>
      <c r="D59" s="402">
        <v>-14.574267000000001</v>
      </c>
      <c r="E59" s="402">
        <v>1.4263603868000001</v>
      </c>
      <c r="F59" s="402">
        <v>1.4658718260000001</v>
      </c>
      <c r="G59" s="402">
        <v>-2.6954229999999999</v>
      </c>
      <c r="H59" s="402">
        <v>1.2452578331999999</v>
      </c>
      <c r="I59" s="402">
        <v>1.3602698550000001</v>
      </c>
      <c r="J59" s="402">
        <v>-8.4550889999999992</v>
      </c>
    </row>
    <row r="60" spans="1:10" x14ac:dyDescent="0.3">
      <c r="A60" s="382" t="s">
        <v>160</v>
      </c>
      <c r="B60" s="402">
        <v>6213.2300905000002</v>
      </c>
      <c r="C60" s="402">
        <v>6151.4838356999999</v>
      </c>
      <c r="D60" s="402">
        <v>1.003762</v>
      </c>
      <c r="E60" s="402">
        <v>4543.9674612999997</v>
      </c>
      <c r="F60" s="402">
        <v>4819.8781827000003</v>
      </c>
      <c r="G60" s="402">
        <v>-5.7244339999999996</v>
      </c>
      <c r="H60" s="402">
        <v>5234.7087362000002</v>
      </c>
      <c r="I60" s="402">
        <v>5374.2535281</v>
      </c>
      <c r="J60" s="402">
        <v>-2.596543</v>
      </c>
    </row>
    <row r="61" spans="1:10" x14ac:dyDescent="0.3">
      <c r="A61" s="382" t="s">
        <v>162</v>
      </c>
      <c r="B61" s="402">
        <v>5486.0784261999997</v>
      </c>
      <c r="C61" s="402">
        <v>4781.4126717999998</v>
      </c>
      <c r="D61" s="402">
        <v>14.737606</v>
      </c>
      <c r="E61" s="402">
        <v>4431.1420639999997</v>
      </c>
      <c r="F61" s="402">
        <v>4687.3478962999998</v>
      </c>
      <c r="G61" s="402">
        <v>-5.4659019999999998</v>
      </c>
      <c r="H61" s="402">
        <v>4867.6749828000002</v>
      </c>
      <c r="I61" s="402">
        <v>4726.5090340999996</v>
      </c>
      <c r="J61" s="402">
        <v>2.986685</v>
      </c>
    </row>
    <row r="62" spans="1:10" x14ac:dyDescent="0.3">
      <c r="A62" s="382" t="s">
        <v>164</v>
      </c>
      <c r="B62" s="402">
        <v>152.67964179000001</v>
      </c>
      <c r="C62" s="402">
        <v>141.57097332999999</v>
      </c>
      <c r="D62" s="402">
        <v>7.8467130000000003</v>
      </c>
      <c r="E62" s="402">
        <v>17.407509159</v>
      </c>
      <c r="F62" s="402">
        <v>14.918445486</v>
      </c>
      <c r="G62" s="402">
        <v>16.684470999999998</v>
      </c>
      <c r="H62" s="402">
        <v>73.383149973000002</v>
      </c>
      <c r="I62" s="402">
        <v>67.646547620000007</v>
      </c>
      <c r="J62" s="402">
        <v>8.4802590000000002</v>
      </c>
    </row>
    <row r="63" spans="1:10" x14ac:dyDescent="0.3">
      <c r="A63" s="382" t="s">
        <v>167</v>
      </c>
      <c r="B63" s="402">
        <v>5358.7557198000004</v>
      </c>
      <c r="C63" s="402">
        <v>4729.2038861000001</v>
      </c>
      <c r="D63" s="402">
        <v>13.312004</v>
      </c>
      <c r="E63" s="402">
        <v>3023.7408095999999</v>
      </c>
      <c r="F63" s="402">
        <v>2645.9931729</v>
      </c>
      <c r="G63" s="402">
        <v>14.276214</v>
      </c>
      <c r="H63" s="402">
        <v>3989.9705374999999</v>
      </c>
      <c r="I63" s="402">
        <v>3513.2774594000002</v>
      </c>
      <c r="J63" s="402">
        <v>13.56833</v>
      </c>
    </row>
    <row r="64" spans="1:10" x14ac:dyDescent="0.3">
      <c r="A64" s="382" t="s">
        <v>169</v>
      </c>
      <c r="B64" s="402">
        <v>4586.4378539999998</v>
      </c>
      <c r="C64" s="402">
        <v>4132.8785257</v>
      </c>
      <c r="D64" s="402">
        <v>10.974417000000001</v>
      </c>
      <c r="E64" s="402">
        <v>2587.8935327999998</v>
      </c>
      <c r="F64" s="402">
        <v>2258.9948500999999</v>
      </c>
      <c r="G64" s="402">
        <v>14.559514</v>
      </c>
      <c r="H64" s="402">
        <v>3414.8916506</v>
      </c>
      <c r="I64" s="402">
        <v>3039.1319030999998</v>
      </c>
      <c r="J64" s="402">
        <v>12.364049</v>
      </c>
    </row>
    <row r="65" spans="1:10" x14ac:dyDescent="0.3">
      <c r="A65" s="382" t="s">
        <v>171</v>
      </c>
      <c r="B65" s="402">
        <v>134.60417161000001</v>
      </c>
      <c r="C65" s="402">
        <v>35.755382605000001</v>
      </c>
      <c r="D65" s="402">
        <v>276.458485</v>
      </c>
      <c r="E65" s="402">
        <v>3.7235233936999999</v>
      </c>
      <c r="F65" s="402">
        <v>3.2687744613</v>
      </c>
      <c r="G65" s="402">
        <v>13.911909</v>
      </c>
      <c r="H65" s="402">
        <v>57.881966906000002</v>
      </c>
      <c r="I65" s="402">
        <v>16.793630390000001</v>
      </c>
      <c r="J65" s="402">
        <v>244.66619499999999</v>
      </c>
    </row>
    <row r="66" spans="1:10" x14ac:dyDescent="0.3">
      <c r="A66" s="382" t="s">
        <v>173</v>
      </c>
      <c r="B66" s="402">
        <v>2080.3788325</v>
      </c>
      <c r="C66" s="402">
        <v>1747.1945940999999</v>
      </c>
      <c r="D66" s="402">
        <v>19.069669999999999</v>
      </c>
      <c r="E66" s="402">
        <v>1014.3421409</v>
      </c>
      <c r="F66" s="402">
        <v>940.13974551000001</v>
      </c>
      <c r="G66" s="402">
        <v>7.8926980000000002</v>
      </c>
      <c r="H66" s="402">
        <v>1455.4683786000001</v>
      </c>
      <c r="I66" s="402">
        <v>1276.1335958</v>
      </c>
      <c r="J66" s="402">
        <v>14.052979000000001</v>
      </c>
    </row>
    <row r="67" spans="1:10" x14ac:dyDescent="0.3">
      <c r="A67" s="382" t="s">
        <v>174</v>
      </c>
      <c r="B67" s="402">
        <v>1849.4200699</v>
      </c>
      <c r="C67" s="402">
        <v>1578.1121496999999</v>
      </c>
      <c r="D67" s="402">
        <v>17.191928999999998</v>
      </c>
      <c r="E67" s="402">
        <v>979.97299426999996</v>
      </c>
      <c r="F67" s="402">
        <v>913.78961985000001</v>
      </c>
      <c r="G67" s="402">
        <v>7.242737</v>
      </c>
      <c r="H67" s="402">
        <v>1339.7504019999999</v>
      </c>
      <c r="I67" s="402">
        <v>1190.3610140999999</v>
      </c>
      <c r="J67" s="402">
        <v>12.549923</v>
      </c>
    </row>
    <row r="68" spans="1:10" x14ac:dyDescent="0.3">
      <c r="A68" s="382" t="s">
        <v>175</v>
      </c>
      <c r="B68" s="402">
        <v>22.321526939000002</v>
      </c>
      <c r="C68" s="402">
        <v>4.8434380775000001</v>
      </c>
      <c r="D68" s="402">
        <v>360.86120199999999</v>
      </c>
      <c r="E68" s="402">
        <v>8.6702530816000003</v>
      </c>
      <c r="F68" s="402">
        <v>7.3960763928000004</v>
      </c>
      <c r="G68" s="402">
        <v>17.227737999999999</v>
      </c>
      <c r="H68" s="402">
        <v>14.319153465999999</v>
      </c>
      <c r="I68" s="402">
        <v>6.3333595558000004</v>
      </c>
      <c r="J68" s="402">
        <v>126.09096099999999</v>
      </c>
    </row>
    <row r="69" spans="1:10" x14ac:dyDescent="0.3">
      <c r="A69" s="382" t="s">
        <v>177</v>
      </c>
      <c r="B69" s="402">
        <v>4220.3567322999997</v>
      </c>
      <c r="C69" s="402">
        <v>4598.8630335999997</v>
      </c>
      <c r="D69" s="402">
        <v>-8.2304320000000004</v>
      </c>
      <c r="E69" s="402">
        <v>2029.3654789</v>
      </c>
      <c r="F69" s="402">
        <v>1634.5687751</v>
      </c>
      <c r="G69" s="402">
        <v>24.152958000000002</v>
      </c>
      <c r="H69" s="402">
        <v>2935.9981831999999</v>
      </c>
      <c r="I69" s="402">
        <v>2868.6666101000001</v>
      </c>
      <c r="J69" s="402">
        <v>2.3471380000000002</v>
      </c>
    </row>
    <row r="70" spans="1:10" x14ac:dyDescent="0.3">
      <c r="A70" s="382" t="s">
        <v>178</v>
      </c>
      <c r="B70" s="402">
        <v>3712.9389187000002</v>
      </c>
      <c r="C70" s="402">
        <v>4172.9611457000001</v>
      </c>
      <c r="D70" s="402">
        <v>-11.02388</v>
      </c>
      <c r="E70" s="402">
        <v>1859.9769927</v>
      </c>
      <c r="F70" s="402">
        <v>1514.5519873000001</v>
      </c>
      <c r="G70" s="402">
        <v>22.807075000000001</v>
      </c>
      <c r="H70" s="402">
        <v>2626.7330805000001</v>
      </c>
      <c r="I70" s="402">
        <v>2621.3034434000001</v>
      </c>
      <c r="J70" s="402">
        <v>0.20713500000000001</v>
      </c>
    </row>
    <row r="71" spans="1:10" x14ac:dyDescent="0.3">
      <c r="A71" s="382" t="s">
        <v>180</v>
      </c>
      <c r="B71" s="402">
        <v>105.15000144</v>
      </c>
      <c r="C71" s="402">
        <v>16.700860941999998</v>
      </c>
      <c r="D71" s="402">
        <v>529.60826899999995</v>
      </c>
      <c r="E71" s="402">
        <v>20.034739763000001</v>
      </c>
      <c r="F71" s="402">
        <v>18.317329529999999</v>
      </c>
      <c r="G71" s="402">
        <v>9.3758769999999991</v>
      </c>
      <c r="H71" s="402">
        <v>55.255455388000001</v>
      </c>
      <c r="I71" s="402">
        <v>17.644359774000002</v>
      </c>
      <c r="J71" s="402">
        <v>213.16214400000001</v>
      </c>
    </row>
    <row r="72" spans="1:10" x14ac:dyDescent="0.3">
      <c r="A72" s="397" t="s">
        <v>170</v>
      </c>
      <c r="B72" s="398"/>
      <c r="C72" s="398"/>
      <c r="D72" s="398"/>
      <c r="E72" s="398"/>
      <c r="F72" s="398"/>
      <c r="G72" s="398"/>
      <c r="H72" s="398"/>
      <c r="I72" s="398"/>
      <c r="J72" s="399"/>
    </row>
    <row r="73" spans="1:10" x14ac:dyDescent="0.3">
      <c r="A73" s="382" t="s">
        <v>155</v>
      </c>
      <c r="B73" s="402">
        <v>124.15940069</v>
      </c>
      <c r="C73" s="402">
        <v>120.54676963999999</v>
      </c>
      <c r="D73" s="402">
        <v>2.9968710000000001</v>
      </c>
      <c r="E73" s="402">
        <v>139.51480429</v>
      </c>
      <c r="F73" s="402">
        <v>137.48697222000001</v>
      </c>
      <c r="G73" s="402">
        <v>1.4749270000000001</v>
      </c>
      <c r="H73" s="402">
        <v>130.94823177999999</v>
      </c>
      <c r="I73" s="402">
        <v>127.96410754</v>
      </c>
      <c r="J73" s="402">
        <v>2.332001</v>
      </c>
    </row>
    <row r="74" spans="1:10" x14ac:dyDescent="0.3">
      <c r="A74" s="382" t="s">
        <v>157</v>
      </c>
      <c r="B74" s="402">
        <v>4.9803422714999996</v>
      </c>
      <c r="C74" s="402">
        <v>5.3907146012</v>
      </c>
      <c r="D74" s="402">
        <v>-7.6125780000000001</v>
      </c>
      <c r="E74" s="402">
        <v>5.4665844798999998</v>
      </c>
      <c r="F74" s="402">
        <v>5.7313840082</v>
      </c>
      <c r="G74" s="402">
        <v>-4.6201670000000004</v>
      </c>
      <c r="H74" s="402">
        <v>5.2093800266999999</v>
      </c>
      <c r="I74" s="402">
        <v>5.5509785998999996</v>
      </c>
      <c r="J74" s="402">
        <v>-6.1538440000000003</v>
      </c>
    </row>
    <row r="75" spans="1:10" x14ac:dyDescent="0.3">
      <c r="A75" s="382" t="s">
        <v>158</v>
      </c>
      <c r="B75" s="402">
        <v>1.3217531894000001</v>
      </c>
      <c r="C75" s="402">
        <v>1.3105546155000001</v>
      </c>
      <c r="D75" s="402">
        <v>0.854491</v>
      </c>
      <c r="E75" s="402">
        <v>1.4184434332</v>
      </c>
      <c r="F75" s="402">
        <v>1.3972009321000001</v>
      </c>
      <c r="G75" s="402">
        <v>1.5203610000000001</v>
      </c>
      <c r="H75" s="402">
        <v>1.3656011013</v>
      </c>
      <c r="I75" s="402">
        <v>1.3499375203999999</v>
      </c>
      <c r="J75" s="402">
        <v>1.1603190000000001</v>
      </c>
    </row>
    <row r="76" spans="1:10" x14ac:dyDescent="0.3">
      <c r="A76" s="382" t="s">
        <v>160</v>
      </c>
      <c r="B76" s="402">
        <v>23712.406698999999</v>
      </c>
      <c r="C76" s="402">
        <v>22753.245217</v>
      </c>
      <c r="D76" s="402">
        <v>4.2154930000000004</v>
      </c>
      <c r="E76" s="402">
        <v>28762.482124999999</v>
      </c>
      <c r="F76" s="402">
        <v>27161.345438</v>
      </c>
      <c r="G76" s="402">
        <v>5.8949090000000002</v>
      </c>
      <c r="H76" s="402">
        <v>26091.175796</v>
      </c>
      <c r="I76" s="402">
        <v>24826.985194000001</v>
      </c>
      <c r="J76" s="402">
        <v>5.0920019999999999</v>
      </c>
    </row>
    <row r="77" spans="1:10" x14ac:dyDescent="0.3">
      <c r="A77" s="382" t="s">
        <v>162</v>
      </c>
      <c r="B77" s="402">
        <v>22920.525235000001</v>
      </c>
      <c r="C77" s="402">
        <v>22028.003626000002</v>
      </c>
      <c r="D77" s="402">
        <v>4.0517589999999997</v>
      </c>
      <c r="E77" s="402">
        <v>28082.301072999999</v>
      </c>
      <c r="F77" s="402">
        <v>26543.933654</v>
      </c>
      <c r="G77" s="402">
        <v>5.7955519999999998</v>
      </c>
      <c r="H77" s="402">
        <v>25351.909286999999</v>
      </c>
      <c r="I77" s="402">
        <v>24152.470893999998</v>
      </c>
      <c r="J77" s="402">
        <v>4.9661109999999997</v>
      </c>
    </row>
    <row r="78" spans="1:10" x14ac:dyDescent="0.3">
      <c r="A78" s="382" t="s">
        <v>164</v>
      </c>
      <c r="B78" s="402">
        <v>9.1694860389000006</v>
      </c>
      <c r="C78" s="402">
        <v>7.8485899125999996</v>
      </c>
      <c r="D78" s="402">
        <v>16.829725</v>
      </c>
      <c r="E78" s="402">
        <v>4.8347600243000004</v>
      </c>
      <c r="F78" s="402">
        <v>4.9446419301000004</v>
      </c>
      <c r="G78" s="402">
        <v>-2.2222420000000001</v>
      </c>
      <c r="H78" s="402">
        <v>7.1276725175999998</v>
      </c>
      <c r="I78" s="402">
        <v>6.4824610318999998</v>
      </c>
      <c r="J78" s="402">
        <v>9.9531869999999998</v>
      </c>
    </row>
    <row r="79" spans="1:10" x14ac:dyDescent="0.3">
      <c r="A79" s="382" t="s">
        <v>167</v>
      </c>
      <c r="B79" s="402">
        <v>6140.3981137000001</v>
      </c>
      <c r="C79" s="402">
        <v>5725.3869869999999</v>
      </c>
      <c r="D79" s="402">
        <v>7.2486129999999998</v>
      </c>
      <c r="E79" s="402">
        <v>7158.5758631999997</v>
      </c>
      <c r="F79" s="402">
        <v>7360.4716048999999</v>
      </c>
      <c r="G79" s="402">
        <v>-2.7429730000000001</v>
      </c>
      <c r="H79" s="402">
        <v>6619.9968448</v>
      </c>
      <c r="I79" s="402">
        <v>6494.5937125999999</v>
      </c>
      <c r="J79" s="402">
        <v>1.930885</v>
      </c>
    </row>
    <row r="80" spans="1:10" x14ac:dyDescent="0.3">
      <c r="A80" s="382" t="s">
        <v>169</v>
      </c>
      <c r="B80" s="402">
        <v>5524.7273807000001</v>
      </c>
      <c r="C80" s="402">
        <v>5090.1887979000003</v>
      </c>
      <c r="D80" s="402">
        <v>8.5367870000000003</v>
      </c>
      <c r="E80" s="402">
        <v>6345.0560818000004</v>
      </c>
      <c r="F80" s="402">
        <v>6534.8906482000002</v>
      </c>
      <c r="G80" s="402">
        <v>-2.9049390000000002</v>
      </c>
      <c r="H80" s="402">
        <v>5911.1320181000001</v>
      </c>
      <c r="I80" s="402">
        <v>5769.8321433999999</v>
      </c>
      <c r="J80" s="402">
        <v>2.4489429999999999</v>
      </c>
    </row>
    <row r="81" spans="1:10" x14ac:dyDescent="0.3">
      <c r="A81" s="382" t="s">
        <v>171</v>
      </c>
      <c r="B81" s="402">
        <v>11.621774636</v>
      </c>
      <c r="C81" s="402">
        <v>18.596691500999999</v>
      </c>
      <c r="D81" s="402">
        <v>-37.506225000000001</v>
      </c>
      <c r="E81" s="402">
        <v>10.606603027</v>
      </c>
      <c r="F81" s="402">
        <v>13.075330765</v>
      </c>
      <c r="G81" s="402">
        <v>-18.880804999999999</v>
      </c>
      <c r="H81" s="402">
        <v>11.143591905999999</v>
      </c>
      <c r="I81" s="402">
        <v>15.999230938</v>
      </c>
      <c r="J81" s="402">
        <v>-30.349202999999999</v>
      </c>
    </row>
    <row r="82" spans="1:10" x14ac:dyDescent="0.3">
      <c r="A82" s="382" t="s">
        <v>173</v>
      </c>
      <c r="B82" s="402">
        <v>3974.4251920000002</v>
      </c>
      <c r="C82" s="402">
        <v>3746.3663237000001</v>
      </c>
      <c r="D82" s="402">
        <v>6.0874680000000003</v>
      </c>
      <c r="E82" s="402">
        <v>4342.2251752000002</v>
      </c>
      <c r="F82" s="402">
        <v>4614.6784869000003</v>
      </c>
      <c r="G82" s="402">
        <v>-5.904058</v>
      </c>
      <c r="H82" s="402">
        <v>4147.6723536999998</v>
      </c>
      <c r="I82" s="402">
        <v>4154.8537796000001</v>
      </c>
      <c r="J82" s="402">
        <v>-0.172844</v>
      </c>
    </row>
    <row r="83" spans="1:10" x14ac:dyDescent="0.3">
      <c r="A83" s="382" t="s">
        <v>174</v>
      </c>
      <c r="B83" s="402">
        <v>3916.7562846000001</v>
      </c>
      <c r="C83" s="402">
        <v>3676.8283373999998</v>
      </c>
      <c r="D83" s="402">
        <v>6.5254050000000001</v>
      </c>
      <c r="E83" s="402">
        <v>4292.5348076</v>
      </c>
      <c r="F83" s="402">
        <v>4556.9174329999996</v>
      </c>
      <c r="G83" s="402">
        <v>-5.801787</v>
      </c>
      <c r="H83" s="402">
        <v>4093.7616286000002</v>
      </c>
      <c r="I83" s="402">
        <v>4090.8561156000001</v>
      </c>
      <c r="J83" s="402">
        <v>7.1025000000000005E-2</v>
      </c>
    </row>
    <row r="84" spans="1:10" x14ac:dyDescent="0.3">
      <c r="A84" s="382" t="s">
        <v>175</v>
      </c>
      <c r="B84" s="402">
        <v>10.971983396000001</v>
      </c>
      <c r="C84" s="402">
        <v>19.597869783</v>
      </c>
      <c r="D84" s="402">
        <v>-44.014408000000003</v>
      </c>
      <c r="E84" s="402">
        <v>10.085953812</v>
      </c>
      <c r="F84" s="402">
        <v>11.570771564999999</v>
      </c>
      <c r="G84" s="402">
        <v>-12.832487</v>
      </c>
      <c r="H84" s="402">
        <v>10.554631255</v>
      </c>
      <c r="I84" s="402">
        <v>15.821613881999999</v>
      </c>
      <c r="J84" s="402">
        <v>-33.289794000000001</v>
      </c>
    </row>
    <row r="85" spans="1:10" x14ac:dyDescent="0.3">
      <c r="A85" s="382" t="s">
        <v>177</v>
      </c>
      <c r="B85" s="402">
        <v>8540.9452621</v>
      </c>
      <c r="C85" s="402">
        <v>7926.1840571000002</v>
      </c>
      <c r="D85" s="402">
        <v>7.7560799999999999</v>
      </c>
      <c r="E85" s="402">
        <v>6892.7266609999997</v>
      </c>
      <c r="F85" s="402">
        <v>7082.2491772000003</v>
      </c>
      <c r="G85" s="402">
        <v>-2.6760220000000001</v>
      </c>
      <c r="H85" s="402">
        <v>7764.5743878000003</v>
      </c>
      <c r="I85" s="402">
        <v>7529.1646133000004</v>
      </c>
      <c r="J85" s="402">
        <v>3.1266389999999999</v>
      </c>
    </row>
    <row r="86" spans="1:10" x14ac:dyDescent="0.3">
      <c r="A86" s="382" t="s">
        <v>178</v>
      </c>
      <c r="B86" s="402">
        <v>7853.1562301000004</v>
      </c>
      <c r="C86" s="402">
        <v>7397.6442232999998</v>
      </c>
      <c r="D86" s="402">
        <v>6.1575280000000001</v>
      </c>
      <c r="E86" s="402">
        <v>6666.0127737000003</v>
      </c>
      <c r="F86" s="402">
        <v>6792.9017393000004</v>
      </c>
      <c r="G86" s="402">
        <v>-1.867964</v>
      </c>
      <c r="H86" s="402">
        <v>7293.9685091000001</v>
      </c>
      <c r="I86" s="402">
        <v>7113.1500870999998</v>
      </c>
      <c r="J86" s="402">
        <v>2.54203</v>
      </c>
    </row>
    <row r="87" spans="1:10" x14ac:dyDescent="0.3">
      <c r="A87" s="382" t="s">
        <v>180</v>
      </c>
      <c r="B87" s="402">
        <v>14.316179829999999</v>
      </c>
      <c r="C87" s="402">
        <v>14.079725564</v>
      </c>
      <c r="D87" s="402">
        <v>1.679395</v>
      </c>
      <c r="E87" s="402">
        <v>30.429260117999998</v>
      </c>
      <c r="F87" s="402">
        <v>30.117028557000001</v>
      </c>
      <c r="G87" s="402">
        <v>1.0367280000000001</v>
      </c>
      <c r="H87" s="402">
        <v>21.906026359999998</v>
      </c>
      <c r="I87" s="402">
        <v>21.624290040000002</v>
      </c>
      <c r="J87" s="402">
        <v>1.30287</v>
      </c>
    </row>
    <row r="88" spans="1:10" x14ac:dyDescent="0.3">
      <c r="A88" s="397" t="s">
        <v>181</v>
      </c>
      <c r="B88" s="398"/>
      <c r="C88" s="398"/>
      <c r="D88" s="398"/>
      <c r="E88" s="398"/>
      <c r="F88" s="398"/>
      <c r="G88" s="398"/>
      <c r="H88" s="398"/>
      <c r="I88" s="398"/>
      <c r="J88" s="399"/>
    </row>
    <row r="89" spans="1:10" x14ac:dyDescent="0.3">
      <c r="A89" s="382" t="s">
        <v>155</v>
      </c>
      <c r="B89" s="402">
        <v>169.04738094999999</v>
      </c>
      <c r="C89" s="402">
        <v>165.18443454999999</v>
      </c>
      <c r="D89" s="402">
        <v>2.3385660000000001</v>
      </c>
      <c r="E89" s="402">
        <v>219.75593802</v>
      </c>
      <c r="F89" s="402">
        <v>217.83344885</v>
      </c>
      <c r="G89" s="402">
        <v>0.88254999999999995</v>
      </c>
      <c r="H89" s="402">
        <v>191.46631814</v>
      </c>
      <c r="I89" s="402">
        <v>188.23702363000001</v>
      </c>
      <c r="J89" s="402">
        <v>1.7155469999999999</v>
      </c>
    </row>
    <row r="90" spans="1:10" x14ac:dyDescent="0.3">
      <c r="A90" s="382" t="s">
        <v>157</v>
      </c>
      <c r="B90" s="402">
        <v>3.9234224642000002</v>
      </c>
      <c r="C90" s="402">
        <v>4.2042151127</v>
      </c>
      <c r="D90" s="402">
        <v>-6.6788360000000004</v>
      </c>
      <c r="E90" s="402">
        <v>3.8356669910000001</v>
      </c>
      <c r="F90" s="402">
        <v>3.9862432290999998</v>
      </c>
      <c r="G90" s="402">
        <v>-3.7773970000000001</v>
      </c>
      <c r="H90" s="402">
        <v>3.8788921035000001</v>
      </c>
      <c r="I90" s="402">
        <v>4.0937692475</v>
      </c>
      <c r="J90" s="402">
        <v>-5.2488830000000002</v>
      </c>
    </row>
    <row r="91" spans="1:10" x14ac:dyDescent="0.3">
      <c r="A91" s="382" t="s">
        <v>158</v>
      </c>
      <c r="B91" s="402">
        <v>1.2387491052999999</v>
      </c>
      <c r="C91" s="402">
        <v>1.2893838197</v>
      </c>
      <c r="D91" s="402">
        <v>-3.927047</v>
      </c>
      <c r="E91" s="402">
        <v>1.4213240027</v>
      </c>
      <c r="F91" s="402">
        <v>1.4217676766</v>
      </c>
      <c r="G91" s="402">
        <v>-3.1206000000000001E-2</v>
      </c>
      <c r="H91" s="402">
        <v>1.3251237796999999</v>
      </c>
      <c r="I91" s="402">
        <v>1.3532287772</v>
      </c>
      <c r="J91" s="402">
        <v>-2.0768840000000002</v>
      </c>
    </row>
    <row r="92" spans="1:10" x14ac:dyDescent="0.3">
      <c r="A92" s="382" t="s">
        <v>160</v>
      </c>
      <c r="B92" s="402">
        <v>19065.764499000001</v>
      </c>
      <c r="C92" s="402">
        <v>18266.963786</v>
      </c>
      <c r="D92" s="402">
        <v>4.3729250000000004</v>
      </c>
      <c r="E92" s="402">
        <v>19919.394236</v>
      </c>
      <c r="F92" s="402">
        <v>18920.837903</v>
      </c>
      <c r="G92" s="402">
        <v>5.2775480000000003</v>
      </c>
      <c r="H92" s="402">
        <v>19498.927682000001</v>
      </c>
      <c r="I92" s="402">
        <v>18598.280336</v>
      </c>
      <c r="J92" s="402">
        <v>4.842638</v>
      </c>
    </row>
    <row r="93" spans="1:10" x14ac:dyDescent="0.3">
      <c r="A93" s="382" t="s">
        <v>162</v>
      </c>
      <c r="B93" s="402">
        <v>18291.071056000001</v>
      </c>
      <c r="C93" s="402">
        <v>17367.470387000001</v>
      </c>
      <c r="D93" s="402">
        <v>5.3179920000000003</v>
      </c>
      <c r="E93" s="402">
        <v>19446.37601</v>
      </c>
      <c r="F93" s="402">
        <v>18482.271562999998</v>
      </c>
      <c r="G93" s="402">
        <v>5.2163740000000001</v>
      </c>
      <c r="H93" s="402">
        <v>18877.315360000001</v>
      </c>
      <c r="I93" s="402">
        <v>17932.337646</v>
      </c>
      <c r="J93" s="402">
        <v>5.269685</v>
      </c>
    </row>
    <row r="94" spans="1:10" x14ac:dyDescent="0.3">
      <c r="A94" s="382" t="s">
        <v>164</v>
      </c>
      <c r="B94" s="402">
        <v>47.276441626</v>
      </c>
      <c r="C94" s="402">
        <v>43.984288526</v>
      </c>
      <c r="D94" s="402">
        <v>7.484839</v>
      </c>
      <c r="E94" s="402">
        <v>9.4255422066999994</v>
      </c>
      <c r="F94" s="402">
        <v>8.6234156838999994</v>
      </c>
      <c r="G94" s="402">
        <v>9.3017260000000004</v>
      </c>
      <c r="H94" s="402">
        <v>28.069500539</v>
      </c>
      <c r="I94" s="402">
        <v>26.067013462999999</v>
      </c>
      <c r="J94" s="402">
        <v>7.6820729999999999</v>
      </c>
    </row>
    <row r="95" spans="1:10" x14ac:dyDescent="0.3">
      <c r="A95" s="382" t="s">
        <v>167</v>
      </c>
      <c r="B95" s="402">
        <v>5932.8447748999997</v>
      </c>
      <c r="C95" s="402">
        <v>5456.1891804999996</v>
      </c>
      <c r="D95" s="402">
        <v>8.7360530000000001</v>
      </c>
      <c r="E95" s="402">
        <v>5648.7925303000002</v>
      </c>
      <c r="F95" s="402">
        <v>5621.5663396</v>
      </c>
      <c r="G95" s="402">
        <v>0.484317</v>
      </c>
      <c r="H95" s="402">
        <v>5788.7061992999998</v>
      </c>
      <c r="I95" s="402">
        <v>5539.9854165999996</v>
      </c>
      <c r="J95" s="402">
        <v>4.4895569999999996</v>
      </c>
    </row>
    <row r="96" spans="1:10" x14ac:dyDescent="0.3">
      <c r="A96" s="382" t="s">
        <v>169</v>
      </c>
      <c r="B96" s="402">
        <v>5275.5787602999999</v>
      </c>
      <c r="C96" s="402">
        <v>4831.4955664999998</v>
      </c>
      <c r="D96" s="402">
        <v>9.1914230000000003</v>
      </c>
      <c r="E96" s="402">
        <v>4973.1751430000004</v>
      </c>
      <c r="F96" s="402">
        <v>4957.7537868999998</v>
      </c>
      <c r="G96" s="402">
        <v>0.31105500000000003</v>
      </c>
      <c r="H96" s="402">
        <v>5122.1280219999999</v>
      </c>
      <c r="I96" s="402">
        <v>4895.4703239999999</v>
      </c>
      <c r="J96" s="402">
        <v>4.6299469999999996</v>
      </c>
    </row>
    <row r="97" spans="1:10" x14ac:dyDescent="0.3">
      <c r="A97" s="382" t="s">
        <v>171</v>
      </c>
      <c r="B97" s="402">
        <v>44.277893743999996</v>
      </c>
      <c r="C97" s="402">
        <v>23.233471631</v>
      </c>
      <c r="D97" s="402">
        <v>90.578035</v>
      </c>
      <c r="E97" s="402">
        <v>8.0933325398000004</v>
      </c>
      <c r="F97" s="402">
        <v>9.4582450926000003</v>
      </c>
      <c r="G97" s="402">
        <v>-14.430928</v>
      </c>
      <c r="H97" s="402">
        <v>25.916514068000001</v>
      </c>
      <c r="I97" s="402">
        <v>16.253595199999999</v>
      </c>
      <c r="J97" s="402">
        <v>59.450963000000002</v>
      </c>
    </row>
    <row r="98" spans="1:10" x14ac:dyDescent="0.3">
      <c r="A98" s="382" t="s">
        <v>173</v>
      </c>
      <c r="B98" s="402">
        <v>3471.4897716999999</v>
      </c>
      <c r="C98" s="402">
        <v>3206.1316579999998</v>
      </c>
      <c r="D98" s="402">
        <v>8.2765819999999994</v>
      </c>
      <c r="E98" s="402">
        <v>3127.0902850000002</v>
      </c>
      <c r="F98" s="402">
        <v>3259.3483359000002</v>
      </c>
      <c r="G98" s="402">
        <v>-4.0578070000000004</v>
      </c>
      <c r="H98" s="402">
        <v>3296.7287818</v>
      </c>
      <c r="I98" s="402">
        <v>3233.0964294999999</v>
      </c>
      <c r="J98" s="402">
        <v>1.9681550000000001</v>
      </c>
    </row>
    <row r="99" spans="1:10" x14ac:dyDescent="0.3">
      <c r="A99" s="382" t="s">
        <v>174</v>
      </c>
      <c r="B99" s="402">
        <v>3367.8063590000002</v>
      </c>
      <c r="C99" s="402">
        <v>3109.6938481000002</v>
      </c>
      <c r="D99" s="402">
        <v>8.3002549999999999</v>
      </c>
      <c r="E99" s="402">
        <v>3082.9942697000001</v>
      </c>
      <c r="F99" s="402">
        <v>3213.1730023999999</v>
      </c>
      <c r="G99" s="402">
        <v>-4.0514080000000003</v>
      </c>
      <c r="H99" s="402">
        <v>3223.2822102</v>
      </c>
      <c r="I99" s="402">
        <v>3162.1265038000001</v>
      </c>
      <c r="J99" s="402">
        <v>1.9340059999999999</v>
      </c>
    </row>
    <row r="100" spans="1:10" x14ac:dyDescent="0.3">
      <c r="A100" s="382" t="s">
        <v>175</v>
      </c>
      <c r="B100" s="402">
        <v>13.985683364</v>
      </c>
      <c r="C100" s="402">
        <v>15.610790852999999</v>
      </c>
      <c r="D100" s="402">
        <v>-10.410155</v>
      </c>
      <c r="E100" s="402">
        <v>9.5690283870999995</v>
      </c>
      <c r="F100" s="402">
        <v>10.030961908</v>
      </c>
      <c r="G100" s="402">
        <v>-4.6050769999999996</v>
      </c>
      <c r="H100" s="402">
        <v>11.744509884999999</v>
      </c>
      <c r="I100" s="402">
        <v>12.783504024999999</v>
      </c>
      <c r="J100" s="402">
        <v>-8.1276159999999997</v>
      </c>
    </row>
    <row r="101" spans="1:10" x14ac:dyDescent="0.3">
      <c r="A101" s="382" t="s">
        <v>177</v>
      </c>
      <c r="B101" s="402">
        <v>7393.6781969000003</v>
      </c>
      <c r="C101" s="402">
        <v>7027.0446115000004</v>
      </c>
      <c r="D101" s="402">
        <v>5.2174649999999998</v>
      </c>
      <c r="E101" s="402">
        <v>5116.9311191999996</v>
      </c>
      <c r="F101" s="402">
        <v>5072.9070472000003</v>
      </c>
      <c r="G101" s="402">
        <v>0.86782700000000002</v>
      </c>
      <c r="H101" s="402">
        <v>6238.3728365999996</v>
      </c>
      <c r="I101" s="402">
        <v>6036.8874847999996</v>
      </c>
      <c r="J101" s="402">
        <v>3.3375699999999999</v>
      </c>
    </row>
    <row r="102" spans="1:10" x14ac:dyDescent="0.3">
      <c r="A102" s="382" t="s">
        <v>178</v>
      </c>
      <c r="B102" s="402">
        <v>6753.7840193000002</v>
      </c>
      <c r="C102" s="402">
        <v>6526.2405521999999</v>
      </c>
      <c r="D102" s="402">
        <v>3.4865930000000001</v>
      </c>
      <c r="E102" s="402">
        <v>4911.1488854999998</v>
      </c>
      <c r="F102" s="402">
        <v>4846.0161381999997</v>
      </c>
      <c r="G102" s="402">
        <v>1.344047</v>
      </c>
      <c r="H102" s="402">
        <v>5818.7630553999998</v>
      </c>
      <c r="I102" s="402">
        <v>5674.8746053000004</v>
      </c>
      <c r="J102" s="402">
        <v>2.5355349999999999</v>
      </c>
    </row>
    <row r="103" spans="1:10" x14ac:dyDescent="0.3">
      <c r="A103" s="382" t="s">
        <v>180</v>
      </c>
      <c r="B103" s="402">
        <v>38.435730030000002</v>
      </c>
      <c r="C103" s="402">
        <v>14.788032997</v>
      </c>
      <c r="D103" s="402">
        <v>159.91103799999999</v>
      </c>
      <c r="E103" s="402">
        <v>26.633830945</v>
      </c>
      <c r="F103" s="402">
        <v>25.764784918</v>
      </c>
      <c r="G103" s="402">
        <v>3.3729990000000001</v>
      </c>
      <c r="H103" s="402">
        <v>32.447011560999997</v>
      </c>
      <c r="I103" s="402">
        <v>20.349928607999999</v>
      </c>
      <c r="J103" s="402">
        <v>59.445334000000003</v>
      </c>
    </row>
    <row r="104" spans="1:10" x14ac:dyDescent="0.3">
      <c r="A104" s="1636" t="s">
        <v>194</v>
      </c>
      <c r="B104" s="1636"/>
      <c r="C104" s="1636"/>
      <c r="D104" s="1636"/>
      <c r="E104" s="1636"/>
      <c r="F104" s="1636"/>
      <c r="G104" s="1636"/>
      <c r="H104" s="1636"/>
      <c r="I104" s="1636"/>
      <c r="J104" s="1636"/>
    </row>
    <row r="105" spans="1:10" x14ac:dyDescent="0.3">
      <c r="A105" s="397" t="s">
        <v>152</v>
      </c>
      <c r="B105" s="398"/>
      <c r="C105" s="398"/>
      <c r="D105" s="398"/>
      <c r="E105" s="398"/>
      <c r="F105" s="398"/>
      <c r="G105" s="398"/>
      <c r="H105" s="398"/>
      <c r="I105" s="398"/>
      <c r="J105" s="399"/>
    </row>
    <row r="106" spans="1:10" x14ac:dyDescent="0.3">
      <c r="A106" s="382" t="s">
        <v>155</v>
      </c>
      <c r="B106" s="402">
        <v>44.261477384000003</v>
      </c>
      <c r="C106" s="402">
        <v>41.513121839999997</v>
      </c>
      <c r="D106" s="402">
        <v>6.6204499999999999</v>
      </c>
      <c r="E106" s="402">
        <v>13.841445010999999</v>
      </c>
      <c r="F106" s="402">
        <v>13.33338232</v>
      </c>
      <c r="G106" s="402">
        <v>3.8104559999999998</v>
      </c>
      <c r="H106" s="402">
        <v>30.812370674</v>
      </c>
      <c r="I106" s="402">
        <v>29.174506121</v>
      </c>
      <c r="J106" s="402">
        <v>5.6140270000000001</v>
      </c>
    </row>
    <row r="107" spans="1:10" x14ac:dyDescent="0.3">
      <c r="A107" s="382" t="s">
        <v>157</v>
      </c>
      <c r="B107" s="402">
        <v>1</v>
      </c>
      <c r="C107" s="402">
        <v>1</v>
      </c>
      <c r="D107" s="402">
        <v>0</v>
      </c>
      <c r="E107" s="402">
        <v>1</v>
      </c>
      <c r="F107" s="402">
        <v>1</v>
      </c>
      <c r="G107" s="402">
        <v>0</v>
      </c>
      <c r="H107" s="402">
        <v>1</v>
      </c>
      <c r="I107" s="402">
        <v>1</v>
      </c>
      <c r="J107" s="402">
        <v>0</v>
      </c>
    </row>
    <row r="108" spans="1:10" x14ac:dyDescent="0.3">
      <c r="A108" s="382" t="s">
        <v>158</v>
      </c>
      <c r="B108" s="402">
        <v>1.1237651721999999</v>
      </c>
      <c r="C108" s="402">
        <v>1.1151010026999999</v>
      </c>
      <c r="D108" s="402">
        <v>0.77698500000000004</v>
      </c>
      <c r="E108" s="402">
        <v>1.1406430719</v>
      </c>
      <c r="F108" s="402">
        <v>1.1424547913</v>
      </c>
      <c r="G108" s="402">
        <v>-0.158581</v>
      </c>
      <c r="H108" s="402">
        <v>1.1270773408000001</v>
      </c>
      <c r="I108" s="402">
        <v>1.1204694012</v>
      </c>
      <c r="J108" s="402">
        <v>0.58974700000000002</v>
      </c>
    </row>
    <row r="109" spans="1:10" x14ac:dyDescent="0.3">
      <c r="A109" s="382" t="s">
        <v>160</v>
      </c>
      <c r="B109" s="402">
        <v>11731.094161999999</v>
      </c>
      <c r="C109" s="402">
        <v>11103.688086</v>
      </c>
      <c r="D109" s="402">
        <v>5.6504300000000001</v>
      </c>
      <c r="E109" s="402">
        <v>11395.452429999999</v>
      </c>
      <c r="F109" s="402">
        <v>10852.843403999999</v>
      </c>
      <c r="G109" s="402">
        <v>4.999695</v>
      </c>
      <c r="H109" s="402">
        <v>11664.43405</v>
      </c>
      <c r="I109" s="402">
        <v>11053.491846999999</v>
      </c>
      <c r="J109" s="402">
        <v>5.5271420000000004</v>
      </c>
    </row>
    <row r="110" spans="1:10" x14ac:dyDescent="0.3">
      <c r="A110" s="382" t="s">
        <v>162</v>
      </c>
      <c r="B110" s="402">
        <v>11379.032922</v>
      </c>
      <c r="C110" s="402">
        <v>10764.311598</v>
      </c>
      <c r="D110" s="402">
        <v>5.7107349999999997</v>
      </c>
      <c r="E110" s="402">
        <v>11202.422543000001</v>
      </c>
      <c r="F110" s="402">
        <v>10671.672562</v>
      </c>
      <c r="G110" s="402">
        <v>4.9734470000000002</v>
      </c>
      <c r="H110" s="402">
        <v>11343.957225</v>
      </c>
      <c r="I110" s="402">
        <v>10745.773708000001</v>
      </c>
      <c r="J110" s="402">
        <v>5.5666859999999998</v>
      </c>
    </row>
    <row r="111" spans="1:10" x14ac:dyDescent="0.3">
      <c r="A111" s="382" t="s">
        <v>164</v>
      </c>
      <c r="B111" s="402">
        <v>102.48148404</v>
      </c>
      <c r="C111" s="402">
        <v>106.36271766</v>
      </c>
      <c r="D111" s="402">
        <v>-3.6490550000000002</v>
      </c>
      <c r="E111" s="402">
        <v>35.926955624000001</v>
      </c>
      <c r="F111" s="402">
        <v>36.767196634999998</v>
      </c>
      <c r="G111" s="402">
        <v>-2.285301</v>
      </c>
      <c r="H111" s="402">
        <v>89.263424736999994</v>
      </c>
      <c r="I111" s="402">
        <v>92.436038385000003</v>
      </c>
      <c r="J111" s="402">
        <v>-3.432226</v>
      </c>
    </row>
    <row r="112" spans="1:10" x14ac:dyDescent="0.3">
      <c r="A112" s="382" t="s">
        <v>167</v>
      </c>
      <c r="B112" s="402">
        <v>9469.2031723</v>
      </c>
      <c r="C112" s="402">
        <v>8641.6944968999996</v>
      </c>
      <c r="D112" s="402">
        <v>9.5757689999999993</v>
      </c>
      <c r="E112" s="402">
        <v>10476.116124</v>
      </c>
      <c r="F112" s="402">
        <v>9796.2955407999998</v>
      </c>
      <c r="G112" s="402">
        <v>6.9395680000000004</v>
      </c>
      <c r="H112" s="402">
        <v>9669.1810764999991</v>
      </c>
      <c r="I112" s="402">
        <v>8872.7403773000005</v>
      </c>
      <c r="J112" s="402">
        <v>8.9762649999999997</v>
      </c>
    </row>
    <row r="113" spans="1:10" x14ac:dyDescent="0.3">
      <c r="A113" s="382" t="s">
        <v>169</v>
      </c>
      <c r="B113" s="402">
        <v>7884.5611084000002</v>
      </c>
      <c r="C113" s="402">
        <v>7213.3295157000002</v>
      </c>
      <c r="D113" s="402">
        <v>9.305434</v>
      </c>
      <c r="E113" s="402">
        <v>8738.1794707000008</v>
      </c>
      <c r="F113" s="402">
        <v>8230.4038380000002</v>
      </c>
      <c r="G113" s="402">
        <v>6.169511</v>
      </c>
      <c r="H113" s="402">
        <v>8054.0939471000002</v>
      </c>
      <c r="I113" s="402">
        <v>7416.8550827999998</v>
      </c>
      <c r="J113" s="402">
        <v>8.5917659999999998</v>
      </c>
    </row>
    <row r="114" spans="1:10" x14ac:dyDescent="0.3">
      <c r="A114" s="382" t="s">
        <v>171</v>
      </c>
      <c r="B114" s="402">
        <v>30.097011865999999</v>
      </c>
      <c r="C114" s="402">
        <v>73.298273331999994</v>
      </c>
      <c r="D114" s="402">
        <v>-58.938988999999999</v>
      </c>
      <c r="E114" s="402">
        <v>83.440360796999997</v>
      </c>
      <c r="F114" s="402">
        <v>72.333527880999995</v>
      </c>
      <c r="G114" s="402">
        <v>15.355027</v>
      </c>
      <c r="H114" s="402">
        <v>40.691265424000001</v>
      </c>
      <c r="I114" s="402">
        <v>73.105219235000007</v>
      </c>
      <c r="J114" s="402">
        <v>-44.338768000000002</v>
      </c>
    </row>
    <row r="115" spans="1:10" x14ac:dyDescent="0.3">
      <c r="A115" s="382" t="s">
        <v>173</v>
      </c>
      <c r="B115" s="402">
        <v>973.06568847000005</v>
      </c>
      <c r="C115" s="402">
        <v>915.48100910000005</v>
      </c>
      <c r="D115" s="402">
        <v>6.2901009999999999</v>
      </c>
      <c r="E115" s="402">
        <v>1390.1433168999999</v>
      </c>
      <c r="F115" s="402">
        <v>1360.2915077</v>
      </c>
      <c r="G115" s="402">
        <v>2.1945160000000001</v>
      </c>
      <c r="H115" s="402">
        <v>1055.8993731999999</v>
      </c>
      <c r="I115" s="402">
        <v>1004.4915238999999</v>
      </c>
      <c r="J115" s="402">
        <v>5.1177979999999996</v>
      </c>
    </row>
    <row r="116" spans="1:10" x14ac:dyDescent="0.3">
      <c r="A116" s="382" t="s">
        <v>174</v>
      </c>
      <c r="B116" s="402">
        <v>967.03566161000003</v>
      </c>
      <c r="C116" s="402">
        <v>907.76245486000005</v>
      </c>
      <c r="D116" s="402">
        <v>6.5295940000000003</v>
      </c>
      <c r="E116" s="402">
        <v>1366.0424298999999</v>
      </c>
      <c r="F116" s="402">
        <v>1336.8934323999999</v>
      </c>
      <c r="G116" s="402">
        <v>2.1803530000000002</v>
      </c>
      <c r="H116" s="402">
        <v>1046.2803839000001</v>
      </c>
      <c r="I116" s="402">
        <v>993.63535877000004</v>
      </c>
      <c r="J116" s="402">
        <v>5.2982240000000003</v>
      </c>
    </row>
    <row r="117" spans="1:10" x14ac:dyDescent="0.3">
      <c r="A117" s="382" t="s">
        <v>175</v>
      </c>
      <c r="B117" s="402">
        <v>0.55428562290000005</v>
      </c>
      <c r="C117" s="402">
        <v>3.7834861797000001</v>
      </c>
      <c r="D117" s="402">
        <v>-85.349870999999993</v>
      </c>
      <c r="E117" s="402">
        <v>4.6482972289999998</v>
      </c>
      <c r="F117" s="402">
        <v>3.3421050674999999</v>
      </c>
      <c r="G117" s="402">
        <v>39.082917000000002</v>
      </c>
      <c r="H117" s="402">
        <v>1.3673766248000001</v>
      </c>
      <c r="I117" s="402">
        <v>3.6951619154999999</v>
      </c>
      <c r="J117" s="402">
        <v>-62.995488000000002</v>
      </c>
    </row>
    <row r="118" spans="1:10" x14ac:dyDescent="0.3">
      <c r="A118" s="382" t="s">
        <v>177</v>
      </c>
      <c r="B118" s="402">
        <v>891.10899432999997</v>
      </c>
      <c r="C118" s="402">
        <v>824.23899290999998</v>
      </c>
      <c r="D118" s="402">
        <v>8.1129379999999998</v>
      </c>
      <c r="E118" s="402">
        <v>812.6700955</v>
      </c>
      <c r="F118" s="402">
        <v>757.41557972999999</v>
      </c>
      <c r="G118" s="402">
        <v>7.2951389999999998</v>
      </c>
      <c r="H118" s="402">
        <v>875.53064013999995</v>
      </c>
      <c r="I118" s="402">
        <v>810.86703693000004</v>
      </c>
      <c r="J118" s="402">
        <v>7.9746249999999996</v>
      </c>
    </row>
    <row r="119" spans="1:10" x14ac:dyDescent="0.3">
      <c r="A119" s="382" t="s">
        <v>178</v>
      </c>
      <c r="B119" s="402">
        <v>837.16926636000005</v>
      </c>
      <c r="C119" s="402">
        <v>774.01963396999997</v>
      </c>
      <c r="D119" s="402">
        <v>8.1586599999999994</v>
      </c>
      <c r="E119" s="402">
        <v>784.09575211000003</v>
      </c>
      <c r="F119" s="402">
        <v>708.43349109999997</v>
      </c>
      <c r="G119" s="402">
        <v>10.680221</v>
      </c>
      <c r="H119" s="402">
        <v>826.62860331000002</v>
      </c>
      <c r="I119" s="402">
        <v>760.89526673</v>
      </c>
      <c r="J119" s="402">
        <v>8.6389469999999999</v>
      </c>
    </row>
    <row r="120" spans="1:10" x14ac:dyDescent="0.3">
      <c r="A120" s="382" t="s">
        <v>180</v>
      </c>
      <c r="B120" s="402">
        <v>9.3084205621000002</v>
      </c>
      <c r="C120" s="402">
        <v>8.6301040620999991</v>
      </c>
      <c r="D120" s="402">
        <v>7.8598879999999998</v>
      </c>
      <c r="E120" s="402">
        <v>4.9948118582000003</v>
      </c>
      <c r="F120" s="402">
        <v>5.2976313832999997</v>
      </c>
      <c r="G120" s="402">
        <v>-5.7161309999999999</v>
      </c>
      <c r="H120" s="402">
        <v>8.4517164879000006</v>
      </c>
      <c r="I120" s="402">
        <v>7.9632468060999999</v>
      </c>
      <c r="J120" s="402">
        <v>6.1340519999999996</v>
      </c>
    </row>
    <row r="121" spans="1:10" x14ac:dyDescent="0.3">
      <c r="A121" s="397" t="s">
        <v>170</v>
      </c>
      <c r="B121" s="398"/>
      <c r="C121" s="398"/>
      <c r="D121" s="398"/>
      <c r="E121" s="398"/>
      <c r="F121" s="398"/>
      <c r="G121" s="398"/>
      <c r="H121" s="398"/>
      <c r="I121" s="398"/>
      <c r="J121" s="399"/>
    </row>
    <row r="122" spans="1:10" x14ac:dyDescent="0.3">
      <c r="A122" s="382" t="s">
        <v>155</v>
      </c>
      <c r="B122" s="402">
        <v>76.275207867999995</v>
      </c>
      <c r="C122" s="402">
        <v>73.839351472999994</v>
      </c>
      <c r="D122" s="402">
        <v>3.2988590000000002</v>
      </c>
      <c r="E122" s="402">
        <v>42.343221061000001</v>
      </c>
      <c r="F122" s="402">
        <v>38.830638979</v>
      </c>
      <c r="G122" s="402">
        <v>9.0459029999999991</v>
      </c>
      <c r="H122" s="402">
        <v>61.273418722999999</v>
      </c>
      <c r="I122" s="402">
        <v>58.510641640000003</v>
      </c>
      <c r="J122" s="402">
        <v>4.7218369999999998</v>
      </c>
    </row>
    <row r="123" spans="1:10" x14ac:dyDescent="0.3">
      <c r="A123" s="382" t="s">
        <v>157</v>
      </c>
      <c r="B123" s="402">
        <v>3.7625313515999999</v>
      </c>
      <c r="C123" s="402">
        <v>3.5907069539999998</v>
      </c>
      <c r="D123" s="402">
        <v>4.785253</v>
      </c>
      <c r="E123" s="402">
        <v>3.2985259022000002</v>
      </c>
      <c r="F123" s="402">
        <v>3.3990540621999998</v>
      </c>
      <c r="G123" s="402">
        <v>-2.9575330000000002</v>
      </c>
      <c r="H123" s="402">
        <v>3.6207664801999999</v>
      </c>
      <c r="I123" s="402">
        <v>3.5350160179999999</v>
      </c>
      <c r="J123" s="402">
        <v>2.425745</v>
      </c>
    </row>
    <row r="124" spans="1:10" x14ac:dyDescent="0.3">
      <c r="A124" s="382" t="s">
        <v>158</v>
      </c>
      <c r="B124" s="402">
        <v>1.1691728741</v>
      </c>
      <c r="C124" s="402">
        <v>1.1630899227</v>
      </c>
      <c r="D124" s="402">
        <v>0.52299899999999999</v>
      </c>
      <c r="E124" s="402">
        <v>1.1859825175000001</v>
      </c>
      <c r="F124" s="402">
        <v>1.1620864107</v>
      </c>
      <c r="G124" s="402">
        <v>2.056311</v>
      </c>
      <c r="H124" s="402">
        <v>1.1742578538999999</v>
      </c>
      <c r="I124" s="402">
        <v>1.1627981412999999</v>
      </c>
      <c r="J124" s="402">
        <v>0.98552899999999999</v>
      </c>
    </row>
    <row r="125" spans="1:10" x14ac:dyDescent="0.3">
      <c r="A125" s="382" t="s">
        <v>160</v>
      </c>
      <c r="B125" s="402">
        <v>47135.873308000002</v>
      </c>
      <c r="C125" s="402">
        <v>45222.096653000001</v>
      </c>
      <c r="D125" s="402">
        <v>4.2319500000000003</v>
      </c>
      <c r="E125" s="402">
        <v>40058.708808000003</v>
      </c>
      <c r="F125" s="402">
        <v>38969.813467</v>
      </c>
      <c r="G125" s="402">
        <v>2.7942019999999999</v>
      </c>
      <c r="H125" s="402">
        <v>44973.628626999998</v>
      </c>
      <c r="I125" s="402">
        <v>43405.293893000002</v>
      </c>
      <c r="J125" s="402">
        <v>3.6132339999999998</v>
      </c>
    </row>
    <row r="126" spans="1:10" x14ac:dyDescent="0.3">
      <c r="A126" s="382" t="s">
        <v>162</v>
      </c>
      <c r="B126" s="402">
        <v>45899.054509000001</v>
      </c>
      <c r="C126" s="402">
        <v>44156.217188000002</v>
      </c>
      <c r="D126" s="402">
        <v>3.9469810000000001</v>
      </c>
      <c r="E126" s="402">
        <v>39237.989064000001</v>
      </c>
      <c r="F126" s="402">
        <v>38324.263977000002</v>
      </c>
      <c r="G126" s="402">
        <v>2.3841950000000001</v>
      </c>
      <c r="H126" s="402">
        <v>43863.938138999998</v>
      </c>
      <c r="I126" s="402">
        <v>42461.554875000002</v>
      </c>
      <c r="J126" s="402">
        <v>3.3027129999999998</v>
      </c>
    </row>
    <row r="127" spans="1:10" x14ac:dyDescent="0.3">
      <c r="A127" s="382" t="s">
        <v>164</v>
      </c>
      <c r="B127" s="402">
        <v>71.563965013000001</v>
      </c>
      <c r="C127" s="402">
        <v>66.303224580000006</v>
      </c>
      <c r="D127" s="402">
        <v>7.9343659999999998</v>
      </c>
      <c r="E127" s="402">
        <v>22.347656389000001</v>
      </c>
      <c r="F127" s="402">
        <v>21.166768292</v>
      </c>
      <c r="G127" s="402">
        <v>5.5789720000000003</v>
      </c>
      <c r="H127" s="402">
        <v>56.527194065000003</v>
      </c>
      <c r="I127" s="402">
        <v>53.187369791999998</v>
      </c>
      <c r="J127" s="402">
        <v>6.2793559999999999</v>
      </c>
    </row>
    <row r="128" spans="1:10" x14ac:dyDescent="0.3">
      <c r="A128" s="382" t="s">
        <v>167</v>
      </c>
      <c r="B128" s="402">
        <v>17308.844464999998</v>
      </c>
      <c r="C128" s="402">
        <v>16005.206521</v>
      </c>
      <c r="D128" s="402">
        <v>8.1450870000000002</v>
      </c>
      <c r="E128" s="402">
        <v>14366.895767</v>
      </c>
      <c r="F128" s="402">
        <v>13785.141192999999</v>
      </c>
      <c r="G128" s="402">
        <v>4.2201570000000004</v>
      </c>
      <c r="H128" s="402">
        <v>16410.008084000001</v>
      </c>
      <c r="I128" s="402">
        <v>15360.094857</v>
      </c>
      <c r="J128" s="402">
        <v>6.8353299999999999</v>
      </c>
    </row>
    <row r="129" spans="1:10" x14ac:dyDescent="0.3">
      <c r="A129" s="382" t="s">
        <v>169</v>
      </c>
      <c r="B129" s="402">
        <v>14597.69832</v>
      </c>
      <c r="C129" s="402">
        <v>13658.999211</v>
      </c>
      <c r="D129" s="402">
        <v>6.8723859999999997</v>
      </c>
      <c r="E129" s="402">
        <v>11856.520965</v>
      </c>
      <c r="F129" s="402">
        <v>11627.158243</v>
      </c>
      <c r="G129" s="402">
        <v>1.9726459999999999</v>
      </c>
      <c r="H129" s="402">
        <v>13760.202433</v>
      </c>
      <c r="I129" s="402">
        <v>13068.582211999999</v>
      </c>
      <c r="J129" s="402">
        <v>5.2922359999999999</v>
      </c>
    </row>
    <row r="130" spans="1:10" x14ac:dyDescent="0.3">
      <c r="A130" s="382" t="s">
        <v>171</v>
      </c>
      <c r="B130" s="402">
        <v>32.876416030999998</v>
      </c>
      <c r="C130" s="402">
        <v>74.417698780999999</v>
      </c>
      <c r="D130" s="402">
        <v>-55.821778000000002</v>
      </c>
      <c r="E130" s="402">
        <v>36.532891908000003</v>
      </c>
      <c r="F130" s="402">
        <v>38.761615618999997</v>
      </c>
      <c r="G130" s="402">
        <v>-5.749822</v>
      </c>
      <c r="H130" s="402">
        <v>33.993557721999998</v>
      </c>
      <c r="I130" s="402">
        <v>64.056672516999996</v>
      </c>
      <c r="J130" s="402">
        <v>-46.932057999999998</v>
      </c>
    </row>
    <row r="131" spans="1:10" x14ac:dyDescent="0.3">
      <c r="A131" s="382" t="s">
        <v>173</v>
      </c>
      <c r="B131" s="402">
        <v>3655.0777502000001</v>
      </c>
      <c r="C131" s="402">
        <v>3390.4020617000001</v>
      </c>
      <c r="D131" s="402">
        <v>7.8066170000000001</v>
      </c>
      <c r="E131" s="402">
        <v>2335.9764945000002</v>
      </c>
      <c r="F131" s="402">
        <v>3005.9337970000001</v>
      </c>
      <c r="G131" s="402">
        <v>-22.287825999999999</v>
      </c>
      <c r="H131" s="402">
        <v>3252.0604579000001</v>
      </c>
      <c r="I131" s="402">
        <v>3278.6823933000001</v>
      </c>
      <c r="J131" s="402">
        <v>-0.811971</v>
      </c>
    </row>
    <row r="132" spans="1:10" x14ac:dyDescent="0.3">
      <c r="A132" s="382" t="s">
        <v>174</v>
      </c>
      <c r="B132" s="402">
        <v>3615.0194461000001</v>
      </c>
      <c r="C132" s="402">
        <v>3347.1001544999999</v>
      </c>
      <c r="D132" s="402">
        <v>8.0045199999999994</v>
      </c>
      <c r="E132" s="402">
        <v>2309.8003588000001</v>
      </c>
      <c r="F132" s="402">
        <v>2973.6511120999999</v>
      </c>
      <c r="G132" s="402">
        <v>-22.324432999999999</v>
      </c>
      <c r="H132" s="402">
        <v>3216.2434914999999</v>
      </c>
      <c r="I132" s="402">
        <v>3238.5824769000001</v>
      </c>
      <c r="J132" s="402">
        <v>-0.68977699999999997</v>
      </c>
    </row>
    <row r="133" spans="1:10" x14ac:dyDescent="0.3">
      <c r="A133" s="382" t="s">
        <v>175</v>
      </c>
      <c r="B133" s="402">
        <v>4.5134045030000003</v>
      </c>
      <c r="C133" s="402">
        <v>9.4685415394000003</v>
      </c>
      <c r="D133" s="402">
        <v>-52.332631999999997</v>
      </c>
      <c r="E133" s="402">
        <v>5.9839157607000004</v>
      </c>
      <c r="F133" s="402">
        <v>5.7639392798999998</v>
      </c>
      <c r="G133" s="402">
        <v>3.8164259999999999</v>
      </c>
      <c r="H133" s="402">
        <v>4.9626812077000002</v>
      </c>
      <c r="I133" s="402">
        <v>8.3920497348000005</v>
      </c>
      <c r="J133" s="402">
        <v>-40.864491999999998</v>
      </c>
    </row>
    <row r="134" spans="1:10" x14ac:dyDescent="0.3">
      <c r="A134" s="382" t="s">
        <v>177</v>
      </c>
      <c r="B134" s="402">
        <v>3418.4465847000001</v>
      </c>
      <c r="C134" s="402">
        <v>3266.0580325999999</v>
      </c>
      <c r="D134" s="402">
        <v>4.6658249999999999</v>
      </c>
      <c r="E134" s="402">
        <v>2502.7946032</v>
      </c>
      <c r="F134" s="402">
        <v>2910.9556327999999</v>
      </c>
      <c r="G134" s="402">
        <v>-14.021547999999999</v>
      </c>
      <c r="H134" s="402">
        <v>3138.6927897</v>
      </c>
      <c r="I134" s="402">
        <v>3162.8715643999999</v>
      </c>
      <c r="J134" s="402">
        <v>-0.76445600000000002</v>
      </c>
    </row>
    <row r="135" spans="1:10" x14ac:dyDescent="0.3">
      <c r="A135" s="382" t="s">
        <v>178</v>
      </c>
      <c r="B135" s="402">
        <v>3278.7473396</v>
      </c>
      <c r="C135" s="402">
        <v>3141.1042849999999</v>
      </c>
      <c r="D135" s="402">
        <v>4.381996</v>
      </c>
      <c r="E135" s="402">
        <v>2421.6352244999998</v>
      </c>
      <c r="F135" s="402">
        <v>2816.4085693000002</v>
      </c>
      <c r="G135" s="402">
        <v>-14.016906000000001</v>
      </c>
      <c r="H135" s="402">
        <v>3016.8788877000002</v>
      </c>
      <c r="I135" s="402">
        <v>3046.7534606999998</v>
      </c>
      <c r="J135" s="402">
        <v>-0.98053800000000002</v>
      </c>
    </row>
    <row r="136" spans="1:10" x14ac:dyDescent="0.3">
      <c r="A136" s="382" t="s">
        <v>180</v>
      </c>
      <c r="B136" s="402">
        <v>33.587215581999999</v>
      </c>
      <c r="C136" s="402">
        <v>32.491163296000003</v>
      </c>
      <c r="D136" s="402">
        <v>3.373386</v>
      </c>
      <c r="E136" s="402">
        <v>8.1883772870999998</v>
      </c>
      <c r="F136" s="402">
        <v>9.5381448064000001</v>
      </c>
      <c r="G136" s="402">
        <v>-14.151258</v>
      </c>
      <c r="H136" s="402">
        <v>25.827257055</v>
      </c>
      <c r="I136" s="402">
        <v>25.821422642000002</v>
      </c>
      <c r="J136" s="402">
        <v>2.2595000000000001E-2</v>
      </c>
    </row>
    <row r="137" spans="1:10" x14ac:dyDescent="0.3">
      <c r="A137" s="397" t="s">
        <v>181</v>
      </c>
      <c r="B137" s="398"/>
      <c r="C137" s="398"/>
      <c r="D137" s="398"/>
      <c r="E137" s="398"/>
      <c r="F137" s="398"/>
      <c r="G137" s="398"/>
      <c r="H137" s="398"/>
      <c r="I137" s="398"/>
      <c r="J137" s="399"/>
    </row>
    <row r="138" spans="1:10" x14ac:dyDescent="0.3">
      <c r="A138" s="382" t="s">
        <v>155</v>
      </c>
      <c r="B138" s="402">
        <v>120.53668525</v>
      </c>
      <c r="C138" s="402">
        <v>115.35247330999999</v>
      </c>
      <c r="D138" s="402">
        <v>4.4942359999999999</v>
      </c>
      <c r="E138" s="402">
        <v>56.184666071999999</v>
      </c>
      <c r="F138" s="402">
        <v>52.164021298999998</v>
      </c>
      <c r="G138" s="402">
        <v>7.7076969999999996</v>
      </c>
      <c r="H138" s="402">
        <v>92.085789396999999</v>
      </c>
      <c r="I138" s="402">
        <v>87.685147760000007</v>
      </c>
      <c r="J138" s="402">
        <v>5.0186849999999996</v>
      </c>
    </row>
    <row r="139" spans="1:10" x14ac:dyDescent="0.3">
      <c r="A139" s="382" t="s">
        <v>157</v>
      </c>
      <c r="B139" s="402">
        <v>2.7481205215000002</v>
      </c>
      <c r="C139" s="402">
        <v>2.6583616792</v>
      </c>
      <c r="D139" s="402">
        <v>3.3764720000000001</v>
      </c>
      <c r="E139" s="402">
        <v>2.7322696243000002</v>
      </c>
      <c r="F139" s="402">
        <v>2.7858439564999999</v>
      </c>
      <c r="G139" s="402">
        <v>-1.923092</v>
      </c>
      <c r="H139" s="402">
        <v>2.7438447666000001</v>
      </c>
      <c r="I139" s="402">
        <v>2.6915682708999999</v>
      </c>
      <c r="J139" s="402">
        <v>1.942232</v>
      </c>
    </row>
    <row r="140" spans="1:10" x14ac:dyDescent="0.3">
      <c r="A140" s="382" t="s">
        <v>158</v>
      </c>
      <c r="B140" s="402">
        <v>1.1520789078</v>
      </c>
      <c r="C140" s="402">
        <v>1.1453511363</v>
      </c>
      <c r="D140" s="402">
        <v>0.58739799999999998</v>
      </c>
      <c r="E140" s="402">
        <v>1.1744815004</v>
      </c>
      <c r="F140" s="402">
        <v>1.1570045654000001</v>
      </c>
      <c r="G140" s="402">
        <v>1.5105329999999999</v>
      </c>
      <c r="H140" s="402">
        <v>1.1580373624</v>
      </c>
      <c r="I140" s="402">
        <v>1.148363953</v>
      </c>
      <c r="J140" s="402">
        <v>0.842364</v>
      </c>
    </row>
    <row r="141" spans="1:10" x14ac:dyDescent="0.3">
      <c r="A141" s="382" t="s">
        <v>160</v>
      </c>
      <c r="B141" s="402">
        <v>34135.118988000002</v>
      </c>
      <c r="C141" s="402">
        <v>32943.541965999997</v>
      </c>
      <c r="D141" s="402">
        <v>3.6170279999999999</v>
      </c>
      <c r="E141" s="402">
        <v>32997.335755</v>
      </c>
      <c r="F141" s="402">
        <v>31782.976597000001</v>
      </c>
      <c r="G141" s="402">
        <v>3.8207849999999999</v>
      </c>
      <c r="H141" s="402">
        <v>33828.203726</v>
      </c>
      <c r="I141" s="402">
        <v>32641.237825</v>
      </c>
      <c r="J141" s="402">
        <v>3.6364000000000001</v>
      </c>
    </row>
    <row r="142" spans="1:10" x14ac:dyDescent="0.3">
      <c r="A142" s="382" t="s">
        <v>162</v>
      </c>
      <c r="B142" s="402">
        <v>33223.186149000001</v>
      </c>
      <c r="C142" s="402">
        <v>32139.116857000001</v>
      </c>
      <c r="D142" s="402">
        <v>3.3730530000000001</v>
      </c>
      <c r="E142" s="402">
        <v>32331.251346000001</v>
      </c>
      <c r="F142" s="402">
        <v>31256.124591</v>
      </c>
      <c r="G142" s="402">
        <v>3.4397310000000001</v>
      </c>
      <c r="H142" s="402">
        <v>32982.58812</v>
      </c>
      <c r="I142" s="402">
        <v>31909.114976000001</v>
      </c>
      <c r="J142" s="402">
        <v>3.3641580000000002</v>
      </c>
    </row>
    <row r="143" spans="1:10" x14ac:dyDescent="0.3">
      <c r="A143" s="382" t="s">
        <v>164</v>
      </c>
      <c r="B143" s="402">
        <v>82.916982281000003</v>
      </c>
      <c r="C143" s="402">
        <v>80.719860557999993</v>
      </c>
      <c r="D143" s="402">
        <v>2.7219099999999998</v>
      </c>
      <c r="E143" s="402">
        <v>25.693001958</v>
      </c>
      <c r="F143" s="402">
        <v>25.154315078</v>
      </c>
      <c r="G143" s="402">
        <v>2.1415289999999998</v>
      </c>
      <c r="H143" s="402">
        <v>67.480902346999997</v>
      </c>
      <c r="I143" s="402">
        <v>66.246143727000003</v>
      </c>
      <c r="J143" s="402">
        <v>1.8638950000000001</v>
      </c>
    </row>
    <row r="144" spans="1:10" x14ac:dyDescent="0.3">
      <c r="A144" s="382" t="s">
        <v>167</v>
      </c>
      <c r="B144" s="402">
        <v>14430.10174</v>
      </c>
      <c r="C144" s="402">
        <v>13355.221106999999</v>
      </c>
      <c r="D144" s="402">
        <v>8.0483930000000008</v>
      </c>
      <c r="E144" s="402">
        <v>13408.37779</v>
      </c>
      <c r="F144" s="402">
        <v>12765.572480000001</v>
      </c>
      <c r="G144" s="402">
        <v>5.0354599999999996</v>
      </c>
      <c r="H144" s="402">
        <v>14154.493289</v>
      </c>
      <c r="I144" s="402">
        <v>13201.629395</v>
      </c>
      <c r="J144" s="402">
        <v>7.2177749999999996</v>
      </c>
    </row>
    <row r="145" spans="1:10" x14ac:dyDescent="0.3">
      <c r="A145" s="382" t="s">
        <v>169</v>
      </c>
      <c r="B145" s="402">
        <v>12132.611693000001</v>
      </c>
      <c r="C145" s="402">
        <v>11339.327481</v>
      </c>
      <c r="D145" s="402">
        <v>6.9958660000000004</v>
      </c>
      <c r="E145" s="402">
        <v>11088.297972</v>
      </c>
      <c r="F145" s="402">
        <v>10758.930985999999</v>
      </c>
      <c r="G145" s="402">
        <v>3.0613359999999998</v>
      </c>
      <c r="H145" s="402">
        <v>11850.909686999999</v>
      </c>
      <c r="I145" s="402">
        <v>11188.145764999999</v>
      </c>
      <c r="J145" s="402">
        <v>5.9238049999999998</v>
      </c>
    </row>
    <row r="146" spans="1:10" x14ac:dyDescent="0.3">
      <c r="A146" s="382" t="s">
        <v>171</v>
      </c>
      <c r="B146" s="402">
        <v>31.855809446999999</v>
      </c>
      <c r="C146" s="402">
        <v>74.014839234999997</v>
      </c>
      <c r="D146" s="402">
        <v>-56.960239999999999</v>
      </c>
      <c r="E146" s="402">
        <v>48.088841184000003</v>
      </c>
      <c r="F146" s="402">
        <v>47.342762743999998</v>
      </c>
      <c r="G146" s="402">
        <v>1.5759080000000001</v>
      </c>
      <c r="H146" s="402">
        <v>36.234644578999998</v>
      </c>
      <c r="I146" s="402">
        <v>67.067295048999995</v>
      </c>
      <c r="J146" s="402">
        <v>-45.972706000000002</v>
      </c>
    </row>
    <row r="147" spans="1:10" x14ac:dyDescent="0.3">
      <c r="A147" s="382" t="s">
        <v>173</v>
      </c>
      <c r="B147" s="402">
        <v>2670.2338749999999</v>
      </c>
      <c r="C147" s="402">
        <v>2499.7258910999999</v>
      </c>
      <c r="D147" s="402">
        <v>6.8210670000000002</v>
      </c>
      <c r="E147" s="402">
        <v>2102.9645565999999</v>
      </c>
      <c r="F147" s="402">
        <v>2585.2994736000001</v>
      </c>
      <c r="G147" s="402">
        <v>-18.656829999999999</v>
      </c>
      <c r="H147" s="402">
        <v>2517.2138562</v>
      </c>
      <c r="I147" s="402">
        <v>2522.0161032999999</v>
      </c>
      <c r="J147" s="402">
        <v>-0.190413</v>
      </c>
    </row>
    <row r="148" spans="1:10" x14ac:dyDescent="0.3">
      <c r="A148" s="382" t="s">
        <v>174</v>
      </c>
      <c r="B148" s="402">
        <v>2642.670869</v>
      </c>
      <c r="C148" s="402">
        <v>2469.2297437000002</v>
      </c>
      <c r="D148" s="402">
        <v>7.0240980000000004</v>
      </c>
      <c r="E148" s="402">
        <v>2077.2996714999999</v>
      </c>
      <c r="F148" s="402">
        <v>2555.2877389999999</v>
      </c>
      <c r="G148" s="402">
        <v>-18.705840999999999</v>
      </c>
      <c r="H148" s="402">
        <v>2490.1628654000001</v>
      </c>
      <c r="I148" s="402">
        <v>2491.6461358000001</v>
      </c>
      <c r="J148" s="402">
        <v>-5.953E-2</v>
      </c>
    </row>
    <row r="149" spans="1:10" x14ac:dyDescent="0.3">
      <c r="A149" s="382" t="s">
        <v>175</v>
      </c>
      <c r="B149" s="402">
        <v>3.0596026963999998</v>
      </c>
      <c r="C149" s="402">
        <v>7.4226001821000001</v>
      </c>
      <c r="D149" s="402">
        <v>-58.779907000000001</v>
      </c>
      <c r="E149" s="402">
        <v>5.6548777552000002</v>
      </c>
      <c r="F149" s="402">
        <v>5.1449064549000001</v>
      </c>
      <c r="G149" s="402">
        <v>9.9121590000000008</v>
      </c>
      <c r="H149" s="402">
        <v>3.7596741181</v>
      </c>
      <c r="I149" s="402">
        <v>6.8293063747999998</v>
      </c>
      <c r="J149" s="402">
        <v>-44.947935999999999</v>
      </c>
    </row>
    <row r="150" spans="1:10" x14ac:dyDescent="0.3">
      <c r="A150" s="382" t="s">
        <v>177</v>
      </c>
      <c r="B150" s="402">
        <v>2490.3996969999998</v>
      </c>
      <c r="C150" s="402">
        <v>2387.2946356000002</v>
      </c>
      <c r="D150" s="402">
        <v>4.3189080000000004</v>
      </c>
      <c r="E150" s="402">
        <v>2086.4218261999999</v>
      </c>
      <c r="F150" s="402">
        <v>2360.5001243000002</v>
      </c>
      <c r="G150" s="402">
        <v>-11.611027</v>
      </c>
      <c r="H150" s="402">
        <v>2381.4272930000002</v>
      </c>
      <c r="I150" s="402">
        <v>2380.3151996000001</v>
      </c>
      <c r="J150" s="402">
        <v>4.6719999999999998E-2</v>
      </c>
    </row>
    <row r="151" spans="1:10" x14ac:dyDescent="0.3">
      <c r="A151" s="382" t="s">
        <v>178</v>
      </c>
      <c r="B151" s="402">
        <v>2382.1916359000002</v>
      </c>
      <c r="C151" s="402">
        <v>2289.2363475000002</v>
      </c>
      <c r="D151" s="402">
        <v>4.0605370000000001</v>
      </c>
      <c r="E151" s="402">
        <v>2018.217101</v>
      </c>
      <c r="F151" s="402">
        <v>2277.5996942000002</v>
      </c>
      <c r="G151" s="402">
        <v>-11.388419000000001</v>
      </c>
      <c r="H151" s="402">
        <v>2284.0100696999998</v>
      </c>
      <c r="I151" s="402">
        <v>2286.2052312999999</v>
      </c>
      <c r="J151" s="402">
        <v>-9.6018000000000006E-2</v>
      </c>
    </row>
    <row r="152" spans="1:10" x14ac:dyDescent="0.3">
      <c r="A152" s="382" t="s">
        <v>180</v>
      </c>
      <c r="B152" s="402">
        <v>24.671960161000001</v>
      </c>
      <c r="C152" s="402">
        <v>23.904030044999999</v>
      </c>
      <c r="D152" s="402">
        <v>3.212555</v>
      </c>
      <c r="E152" s="402">
        <v>7.4016224060000004</v>
      </c>
      <c r="F152" s="402">
        <v>8.4542485634000002</v>
      </c>
      <c r="G152" s="402">
        <v>-12.450854</v>
      </c>
      <c r="H152" s="402">
        <v>20.013313339</v>
      </c>
      <c r="I152" s="402">
        <v>19.879669978999999</v>
      </c>
      <c r="J152" s="402">
        <v>0.672261</v>
      </c>
    </row>
    <row r="153" spans="1:10" x14ac:dyDescent="0.3">
      <c r="A153" s="1636" t="s">
        <v>196</v>
      </c>
      <c r="B153" s="1636"/>
      <c r="C153" s="1636"/>
      <c r="D153" s="1636"/>
      <c r="E153" s="1636"/>
      <c r="F153" s="1636"/>
      <c r="G153" s="1636"/>
      <c r="H153" s="1636"/>
      <c r="I153" s="1636"/>
      <c r="J153" s="1636"/>
    </row>
    <row r="154" spans="1:10" x14ac:dyDescent="0.3">
      <c r="A154" s="397" t="s">
        <v>181</v>
      </c>
      <c r="B154" s="398"/>
      <c r="C154" s="398"/>
      <c r="D154" s="398"/>
      <c r="E154" s="398"/>
      <c r="F154" s="398"/>
      <c r="G154" s="398"/>
      <c r="H154" s="398"/>
      <c r="I154" s="398"/>
      <c r="J154" s="399"/>
    </row>
    <row r="155" spans="1:10" x14ac:dyDescent="0.3">
      <c r="A155" s="382" t="s">
        <v>155</v>
      </c>
      <c r="B155" s="402">
        <v>5.2898844761000001</v>
      </c>
      <c r="C155" s="402">
        <v>6.9330434856999998</v>
      </c>
      <c r="D155" s="402">
        <v>-23.700399999999998</v>
      </c>
      <c r="E155" s="402">
        <v>36.655420913</v>
      </c>
      <c r="F155" s="402">
        <v>35.221155946000003</v>
      </c>
      <c r="G155" s="402">
        <v>4.0721689999999997</v>
      </c>
      <c r="H155" s="402">
        <v>19.157011288</v>
      </c>
      <c r="I155" s="402">
        <v>19.319110746</v>
      </c>
      <c r="J155" s="402">
        <v>-0.839063</v>
      </c>
    </row>
    <row r="156" spans="1:10" x14ac:dyDescent="0.3">
      <c r="A156" s="382" t="s">
        <v>157</v>
      </c>
      <c r="B156" s="402">
        <v>1</v>
      </c>
      <c r="C156" s="402">
        <v>1</v>
      </c>
      <c r="D156" s="402">
        <v>0</v>
      </c>
      <c r="E156" s="402">
        <v>1</v>
      </c>
      <c r="F156" s="402">
        <v>1</v>
      </c>
      <c r="G156" s="402">
        <v>0</v>
      </c>
      <c r="H156" s="402">
        <v>1</v>
      </c>
      <c r="I156" s="402">
        <v>1</v>
      </c>
      <c r="J156" s="402">
        <v>0</v>
      </c>
    </row>
    <row r="157" spans="1:10" x14ac:dyDescent="0.3">
      <c r="A157" s="382" t="s">
        <v>158</v>
      </c>
      <c r="B157" s="402">
        <v>1.0296398347</v>
      </c>
      <c r="C157" s="402">
        <v>1.1044930726</v>
      </c>
      <c r="D157" s="402">
        <v>-6.777158</v>
      </c>
      <c r="E157" s="402">
        <v>1.1275403273</v>
      </c>
      <c r="F157" s="402">
        <v>1.1232289786</v>
      </c>
      <c r="G157" s="402">
        <v>0.38383499999999998</v>
      </c>
      <c r="H157" s="402">
        <v>1.1112630889999999</v>
      </c>
      <c r="I157" s="402">
        <v>1.1193982434</v>
      </c>
      <c r="J157" s="402">
        <v>-0.72674399999999995</v>
      </c>
    </row>
    <row r="158" spans="1:10" x14ac:dyDescent="0.3">
      <c r="A158" s="382" t="s">
        <v>160</v>
      </c>
      <c r="B158" s="402">
        <v>14655.832431000001</v>
      </c>
      <c r="C158" s="402">
        <v>8804.7526711999999</v>
      </c>
      <c r="D158" s="402">
        <v>66.453653000000003</v>
      </c>
      <c r="E158" s="402">
        <v>2302.6038794999999</v>
      </c>
      <c r="F158" s="402">
        <v>2082.0479347</v>
      </c>
      <c r="G158" s="402">
        <v>10.593221</v>
      </c>
      <c r="H158" s="402">
        <v>4205.6300834000003</v>
      </c>
      <c r="I158" s="402">
        <v>3438.2669933000002</v>
      </c>
      <c r="J158" s="402">
        <v>22.31831</v>
      </c>
    </row>
    <row r="159" spans="1:10" x14ac:dyDescent="0.3">
      <c r="A159" s="382" t="s">
        <v>162</v>
      </c>
      <c r="B159" s="402">
        <v>9891.9597102000007</v>
      </c>
      <c r="C159" s="402">
        <v>5649.9637997999998</v>
      </c>
      <c r="D159" s="402">
        <v>75.080055000000002</v>
      </c>
      <c r="E159" s="402">
        <v>2023.2164298</v>
      </c>
      <c r="F159" s="402">
        <v>1819.4934908</v>
      </c>
      <c r="G159" s="402">
        <v>11.196683999999999</v>
      </c>
      <c r="H159" s="402">
        <v>3235.4035589999999</v>
      </c>
      <c r="I159" s="402">
        <v>2592.2415200999999</v>
      </c>
      <c r="J159" s="402">
        <v>24.811038</v>
      </c>
    </row>
    <row r="160" spans="1:10" x14ac:dyDescent="0.3">
      <c r="A160" s="382" t="s">
        <v>164</v>
      </c>
      <c r="B160" s="402">
        <v>3753.9874374999999</v>
      </c>
      <c r="C160" s="402">
        <v>2584.8807233000002</v>
      </c>
      <c r="D160" s="402">
        <v>45.228651999999997</v>
      </c>
      <c r="E160" s="402">
        <v>209.13030562</v>
      </c>
      <c r="F160" s="402">
        <v>196.22974076</v>
      </c>
      <c r="G160" s="402">
        <v>6.5742149999999997</v>
      </c>
      <c r="H160" s="402">
        <v>755.21880248000002</v>
      </c>
      <c r="I160" s="402">
        <v>678.10929877000001</v>
      </c>
      <c r="J160" s="402">
        <v>11.37125</v>
      </c>
    </row>
    <row r="161" spans="1:10" x14ac:dyDescent="0.3">
      <c r="A161" s="382" t="s">
        <v>167</v>
      </c>
      <c r="B161" s="402">
        <v>2744.3689644000001</v>
      </c>
      <c r="C161" s="402">
        <v>1033.6835834999999</v>
      </c>
      <c r="D161" s="402">
        <v>165.49410399999999</v>
      </c>
      <c r="E161" s="402">
        <v>305.22360637000003</v>
      </c>
      <c r="F161" s="402">
        <v>193.88253467999999</v>
      </c>
      <c r="G161" s="402">
        <v>57.427076999999997</v>
      </c>
      <c r="H161" s="402">
        <v>680.97618895000005</v>
      </c>
      <c r="I161" s="402">
        <v>363.30157546999999</v>
      </c>
      <c r="J161" s="402">
        <v>87.441023000000001</v>
      </c>
    </row>
    <row r="162" spans="1:10" x14ac:dyDescent="0.3">
      <c r="A162" s="382" t="s">
        <v>169</v>
      </c>
      <c r="B162" s="402">
        <v>2337.8310918000002</v>
      </c>
      <c r="C162" s="402">
        <v>913.51356565000003</v>
      </c>
      <c r="D162" s="402">
        <v>155.91640699999999</v>
      </c>
      <c r="E162" s="402">
        <v>259.97854201000001</v>
      </c>
      <c r="F162" s="402">
        <v>163.57615246</v>
      </c>
      <c r="G162" s="402">
        <v>58.934257000000002</v>
      </c>
      <c r="H162" s="402">
        <v>580.07363567000004</v>
      </c>
      <c r="I162" s="402">
        <v>314.86636263999998</v>
      </c>
      <c r="J162" s="402">
        <v>84.228519000000006</v>
      </c>
    </row>
    <row r="163" spans="1:10" x14ac:dyDescent="0.3">
      <c r="A163" s="382" t="s">
        <v>171</v>
      </c>
      <c r="B163" s="402">
        <v>3.8766094503000001</v>
      </c>
      <c r="C163" s="402">
        <v>2.7853009965000002</v>
      </c>
      <c r="D163" s="402">
        <v>39.180987999999999</v>
      </c>
      <c r="E163" s="402">
        <v>2.3698865938</v>
      </c>
      <c r="F163" s="402">
        <v>1.7605953589000001</v>
      </c>
      <c r="G163" s="402">
        <v>34.607114000000003</v>
      </c>
      <c r="H163" s="402">
        <v>2.6019986337000001</v>
      </c>
      <c r="I163" s="402">
        <v>1.9673165180000001</v>
      </c>
      <c r="J163" s="402">
        <v>32.261311999999997</v>
      </c>
    </row>
    <row r="164" spans="1:10" x14ac:dyDescent="0.3">
      <c r="A164" s="382" t="s">
        <v>173</v>
      </c>
      <c r="B164" s="402">
        <v>997.76648750000004</v>
      </c>
      <c r="C164" s="402">
        <v>511.41907327000001</v>
      </c>
      <c r="D164" s="402">
        <v>95.097628999999998</v>
      </c>
      <c r="E164" s="402">
        <v>673.81850489999999</v>
      </c>
      <c r="F164" s="402">
        <v>596.44983542</v>
      </c>
      <c r="G164" s="402">
        <v>12.97153</v>
      </c>
      <c r="H164" s="402">
        <v>723.72298914999999</v>
      </c>
      <c r="I164" s="402">
        <v>579.29597478000005</v>
      </c>
      <c r="J164" s="402">
        <v>24.931471999999999</v>
      </c>
    </row>
    <row r="165" spans="1:10" x14ac:dyDescent="0.3">
      <c r="A165" s="382" t="s">
        <v>174</v>
      </c>
      <c r="B165" s="402">
        <v>992.84172032000004</v>
      </c>
      <c r="C165" s="402">
        <v>506.58391295000001</v>
      </c>
      <c r="D165" s="402">
        <v>95.987612999999996</v>
      </c>
      <c r="E165" s="402">
        <v>575.44964440000001</v>
      </c>
      <c r="F165" s="402">
        <v>517.02325499000005</v>
      </c>
      <c r="G165" s="402">
        <v>11.300534000000001</v>
      </c>
      <c r="H165" s="402">
        <v>639.74927704000004</v>
      </c>
      <c r="I165" s="402">
        <v>514.91725225000005</v>
      </c>
      <c r="J165" s="402">
        <v>24.243123000000001</v>
      </c>
    </row>
    <row r="166" spans="1:10" x14ac:dyDescent="0.3">
      <c r="A166" s="382" t="s">
        <v>175</v>
      </c>
      <c r="B166" s="402">
        <v>0.71236256590000002</v>
      </c>
      <c r="C166" s="402">
        <v>1.2432177607999999</v>
      </c>
      <c r="D166" s="402">
        <v>-42.700097</v>
      </c>
      <c r="E166" s="402">
        <v>41.925279478</v>
      </c>
      <c r="F166" s="402">
        <v>31.509915192000001</v>
      </c>
      <c r="G166" s="402">
        <v>33.054243999999997</v>
      </c>
      <c r="H166" s="402">
        <v>35.576391776000001</v>
      </c>
      <c r="I166" s="402">
        <v>25.403998971</v>
      </c>
      <c r="J166" s="402">
        <v>40.042485999999997</v>
      </c>
    </row>
    <row r="167" spans="1:10" x14ac:dyDescent="0.3">
      <c r="A167" s="382" t="s">
        <v>177</v>
      </c>
      <c r="B167" s="402">
        <v>539.02837181999996</v>
      </c>
      <c r="C167" s="402">
        <v>287.03931301</v>
      </c>
      <c r="D167" s="402">
        <v>87.789040999999997</v>
      </c>
      <c r="E167" s="402">
        <v>1221.4396438000001</v>
      </c>
      <c r="F167" s="402">
        <v>1157.5212572999999</v>
      </c>
      <c r="G167" s="402">
        <v>5.5220050000000001</v>
      </c>
      <c r="H167" s="402">
        <v>1116.3135606000001</v>
      </c>
      <c r="I167" s="402">
        <v>981.91274119000002</v>
      </c>
      <c r="J167" s="402">
        <v>13.687654</v>
      </c>
    </row>
    <row r="168" spans="1:10" x14ac:dyDescent="0.3">
      <c r="A168" s="382" t="s">
        <v>178</v>
      </c>
      <c r="B168" s="402">
        <v>526.84984823000002</v>
      </c>
      <c r="C168" s="402">
        <v>279.23161429999999</v>
      </c>
      <c r="D168" s="402">
        <v>88.678438</v>
      </c>
      <c r="E168" s="402">
        <v>1010.933923</v>
      </c>
      <c r="F168" s="402">
        <v>975.80159631000004</v>
      </c>
      <c r="G168" s="402">
        <v>3.6003560000000001</v>
      </c>
      <c r="H168" s="402">
        <v>936.36032667999996</v>
      </c>
      <c r="I168" s="402">
        <v>835.27757773999997</v>
      </c>
      <c r="J168" s="402">
        <v>12.101694999999999</v>
      </c>
    </row>
    <row r="169" spans="1:10" x14ac:dyDescent="0.3">
      <c r="A169" s="382" t="s">
        <v>180</v>
      </c>
      <c r="B169" s="402">
        <v>1.8960012233000001</v>
      </c>
      <c r="C169" s="402">
        <v>1.8356392145</v>
      </c>
      <c r="D169" s="402">
        <v>3.2883369999999998</v>
      </c>
      <c r="E169" s="402">
        <v>87.599672312999999</v>
      </c>
      <c r="F169" s="402">
        <v>70.555765678</v>
      </c>
      <c r="G169" s="402">
        <v>24.156645999999999</v>
      </c>
      <c r="H169" s="402">
        <v>74.396943069000002</v>
      </c>
      <c r="I169" s="402">
        <v>56.692365621999997</v>
      </c>
      <c r="J169" s="402">
        <v>31.229209000000001</v>
      </c>
    </row>
    <row r="170" spans="1:10" x14ac:dyDescent="0.3">
      <c r="A170" s="1636" t="s">
        <v>197</v>
      </c>
      <c r="B170" s="1636"/>
      <c r="C170" s="1636"/>
      <c r="D170" s="1636"/>
      <c r="E170" s="1636"/>
      <c r="F170" s="1636"/>
      <c r="G170" s="1636"/>
      <c r="H170" s="1636"/>
      <c r="I170" s="1636"/>
      <c r="J170" s="1636"/>
    </row>
    <row r="171" spans="1:10" x14ac:dyDescent="0.3">
      <c r="A171" s="397" t="s">
        <v>181</v>
      </c>
      <c r="B171" s="398"/>
      <c r="C171" s="398"/>
      <c r="D171" s="398"/>
      <c r="E171" s="398"/>
      <c r="F171" s="398"/>
      <c r="G171" s="398"/>
      <c r="H171" s="398"/>
      <c r="I171" s="398"/>
      <c r="J171" s="399"/>
    </row>
    <row r="172" spans="1:10" x14ac:dyDescent="0.3">
      <c r="A172" s="382" t="s">
        <v>155</v>
      </c>
      <c r="B172" s="402">
        <v>4.3663084228000004</v>
      </c>
      <c r="C172" s="402">
        <v>4.6200647636000003</v>
      </c>
      <c r="D172" s="402">
        <v>-5.4924840000000001</v>
      </c>
      <c r="E172" s="402">
        <v>7.4404050845</v>
      </c>
      <c r="F172" s="402">
        <v>7.6228024142999997</v>
      </c>
      <c r="G172" s="402">
        <v>-2.3927860000000001</v>
      </c>
      <c r="H172" s="402">
        <v>5.7254080296999996</v>
      </c>
      <c r="I172" s="402">
        <v>5.9348258865999997</v>
      </c>
      <c r="J172" s="402">
        <v>-3.5286270000000002</v>
      </c>
    </row>
    <row r="173" spans="1:10" x14ac:dyDescent="0.3">
      <c r="A173" s="382" t="s">
        <v>157</v>
      </c>
      <c r="B173" s="402">
        <v>1</v>
      </c>
      <c r="C173" s="402">
        <v>1</v>
      </c>
      <c r="D173" s="402">
        <v>0</v>
      </c>
      <c r="E173" s="402">
        <v>1</v>
      </c>
      <c r="F173" s="402">
        <v>1</v>
      </c>
      <c r="G173" s="402">
        <v>0</v>
      </c>
      <c r="H173" s="402">
        <v>1</v>
      </c>
      <c r="I173" s="402">
        <v>1</v>
      </c>
      <c r="J173" s="402">
        <v>0</v>
      </c>
    </row>
    <row r="174" spans="1:10" x14ac:dyDescent="0.3">
      <c r="A174" s="382" t="s">
        <v>158</v>
      </c>
      <c r="B174" s="402">
        <v>1.3275332021999999</v>
      </c>
      <c r="C174" s="402">
        <v>1.343079922</v>
      </c>
      <c r="D174" s="402">
        <v>-1.1575420000000001</v>
      </c>
      <c r="E174" s="402">
        <v>1.6890858532999999</v>
      </c>
      <c r="F174" s="402">
        <v>1.6963715530000001</v>
      </c>
      <c r="G174" s="402">
        <v>-0.42948700000000001</v>
      </c>
      <c r="H174" s="402">
        <v>1.5136908668</v>
      </c>
      <c r="I174" s="402">
        <v>1.521256661</v>
      </c>
      <c r="J174" s="402">
        <v>-0.497338</v>
      </c>
    </row>
    <row r="175" spans="1:10" x14ac:dyDescent="0.3">
      <c r="A175" s="382" t="s">
        <v>160</v>
      </c>
      <c r="B175" s="402">
        <v>37740.980216999997</v>
      </c>
      <c r="C175" s="402">
        <v>10174.365876</v>
      </c>
      <c r="D175" s="402">
        <v>270.94184200000001</v>
      </c>
      <c r="E175" s="402">
        <v>7110.7328275</v>
      </c>
      <c r="F175" s="402">
        <v>5984.4326369</v>
      </c>
      <c r="G175" s="402">
        <v>18.820501</v>
      </c>
      <c r="H175" s="402">
        <v>20142.530561</v>
      </c>
      <c r="I175" s="402">
        <v>7817.9971627000004</v>
      </c>
      <c r="J175" s="402">
        <v>157.64310399999999</v>
      </c>
    </row>
    <row r="176" spans="1:10" x14ac:dyDescent="0.3">
      <c r="A176" s="382" t="s">
        <v>162</v>
      </c>
      <c r="B176" s="402">
        <v>34955.375199000002</v>
      </c>
      <c r="C176" s="402">
        <v>8642.5579527000009</v>
      </c>
      <c r="D176" s="402">
        <v>304.45635900000002</v>
      </c>
      <c r="E176" s="402">
        <v>6697.3309589</v>
      </c>
      <c r="F176" s="402">
        <v>5642.3642139000003</v>
      </c>
      <c r="G176" s="402">
        <v>18.697246</v>
      </c>
      <c r="H176" s="402">
        <v>18719.862550000002</v>
      </c>
      <c r="I176" s="402">
        <v>6955.2846104</v>
      </c>
      <c r="J176" s="402">
        <v>169.14588800000001</v>
      </c>
    </row>
    <row r="177" spans="1:10" x14ac:dyDescent="0.3">
      <c r="A177" s="382" t="s">
        <v>164</v>
      </c>
      <c r="B177" s="402">
        <v>1023.498058</v>
      </c>
      <c r="C177" s="402">
        <v>908.83833575000006</v>
      </c>
      <c r="D177" s="402">
        <v>12.616075</v>
      </c>
      <c r="E177" s="402">
        <v>165.58253112</v>
      </c>
      <c r="F177" s="402">
        <v>127.85204415</v>
      </c>
      <c r="G177" s="402">
        <v>29.511054999999999</v>
      </c>
      <c r="H177" s="402">
        <v>530.58714491000001</v>
      </c>
      <c r="I177" s="402">
        <v>469.62091672000003</v>
      </c>
      <c r="J177" s="402">
        <v>12.982009</v>
      </c>
    </row>
    <row r="178" spans="1:10" x14ac:dyDescent="0.3">
      <c r="A178" s="382" t="s">
        <v>167</v>
      </c>
      <c r="B178" s="402">
        <v>9283.6983863999994</v>
      </c>
      <c r="C178" s="402">
        <v>8572.0234270000001</v>
      </c>
      <c r="D178" s="402">
        <v>8.3022980000000004</v>
      </c>
      <c r="E178" s="402">
        <v>6879.3762975999998</v>
      </c>
      <c r="F178" s="402">
        <v>6997.2598914999999</v>
      </c>
      <c r="G178" s="402">
        <v>-1.6847110000000001</v>
      </c>
      <c r="H178" s="402">
        <v>7902.3076096000004</v>
      </c>
      <c r="I178" s="402">
        <v>7686.3951091999998</v>
      </c>
      <c r="J178" s="402">
        <v>2.8090220000000001</v>
      </c>
    </row>
    <row r="179" spans="1:10" x14ac:dyDescent="0.3">
      <c r="A179" s="382" t="s">
        <v>169</v>
      </c>
      <c r="B179" s="402">
        <v>2815.1532569000001</v>
      </c>
      <c r="C179" s="402">
        <v>2693.5697344</v>
      </c>
      <c r="D179" s="402">
        <v>4.5138439999999997</v>
      </c>
      <c r="E179" s="402">
        <v>4257.7103481000004</v>
      </c>
      <c r="F179" s="402">
        <v>4941.9909195999999</v>
      </c>
      <c r="G179" s="402">
        <v>-13.846253000000001</v>
      </c>
      <c r="H179" s="402">
        <v>3643.9669463</v>
      </c>
      <c r="I179" s="402">
        <v>3958.0551171000002</v>
      </c>
      <c r="J179" s="402">
        <v>-7.9354170000000002</v>
      </c>
    </row>
    <row r="180" spans="1:10" x14ac:dyDescent="0.3">
      <c r="A180" s="382" t="s">
        <v>171</v>
      </c>
      <c r="B180" s="402">
        <v>4131.0784401000001</v>
      </c>
      <c r="C180" s="402">
        <v>3878.1212777000001</v>
      </c>
      <c r="D180" s="402">
        <v>6.5226730000000002</v>
      </c>
      <c r="E180" s="402">
        <v>1826.6423181</v>
      </c>
      <c r="F180" s="402">
        <v>1276.5620835</v>
      </c>
      <c r="G180" s="402">
        <v>43.090755000000001</v>
      </c>
      <c r="H180" s="402">
        <v>2807.0766271000002</v>
      </c>
      <c r="I180" s="402">
        <v>2415.0352708999999</v>
      </c>
      <c r="J180" s="402">
        <v>16.233359</v>
      </c>
    </row>
    <row r="181" spans="1:10" x14ac:dyDescent="0.3">
      <c r="A181" s="382" t="s">
        <v>173</v>
      </c>
      <c r="B181" s="402">
        <v>2551.2109151999998</v>
      </c>
      <c r="C181" s="402">
        <v>2411.9398685000001</v>
      </c>
      <c r="D181" s="402">
        <v>5.7742339999999999</v>
      </c>
      <c r="E181" s="402">
        <v>1927.2018195000001</v>
      </c>
      <c r="F181" s="402">
        <v>1914.7892142000001</v>
      </c>
      <c r="G181" s="402">
        <v>0.64824899999999996</v>
      </c>
      <c r="H181" s="402">
        <v>2192.6897281000001</v>
      </c>
      <c r="I181" s="402">
        <v>2132.3482423999999</v>
      </c>
      <c r="J181" s="402">
        <v>2.8298139999999998</v>
      </c>
    </row>
    <row r="182" spans="1:10" x14ac:dyDescent="0.3">
      <c r="A182" s="382" t="s">
        <v>174</v>
      </c>
      <c r="B182" s="402">
        <v>755.89470334999999</v>
      </c>
      <c r="C182" s="402">
        <v>766.84022298000002</v>
      </c>
      <c r="D182" s="402">
        <v>-1.4273530000000001</v>
      </c>
      <c r="E182" s="402">
        <v>1224.0583767000001</v>
      </c>
      <c r="F182" s="402">
        <v>1377.5332331</v>
      </c>
      <c r="G182" s="402">
        <v>-11.141282</v>
      </c>
      <c r="H182" s="402">
        <v>1024.8757118999999</v>
      </c>
      <c r="I182" s="402">
        <v>1110.2867220999999</v>
      </c>
      <c r="J182" s="402">
        <v>-7.6926990000000002</v>
      </c>
    </row>
    <row r="183" spans="1:10" x14ac:dyDescent="0.3">
      <c r="A183" s="382" t="s">
        <v>175</v>
      </c>
      <c r="B183" s="402">
        <v>1714.3752124</v>
      </c>
      <c r="C183" s="402">
        <v>1564.8708506</v>
      </c>
      <c r="D183" s="402">
        <v>9.5537829999999992</v>
      </c>
      <c r="E183" s="402">
        <v>610.60368899000002</v>
      </c>
      <c r="F183" s="402">
        <v>447.27709034999998</v>
      </c>
      <c r="G183" s="402">
        <v>36.515752999999997</v>
      </c>
      <c r="H183" s="402">
        <v>1080.2090126000001</v>
      </c>
      <c r="I183" s="402">
        <v>936.34938719000002</v>
      </c>
      <c r="J183" s="402">
        <v>15.363883</v>
      </c>
    </row>
    <row r="184" spans="1:10" x14ac:dyDescent="0.3">
      <c r="A184" s="382" t="s">
        <v>177</v>
      </c>
      <c r="B184" s="402">
        <v>24004.651816000001</v>
      </c>
      <c r="C184" s="402">
        <v>21727.530185</v>
      </c>
      <c r="D184" s="402">
        <v>10.480352</v>
      </c>
      <c r="E184" s="402">
        <v>12387.755139999999</v>
      </c>
      <c r="F184" s="402">
        <v>12650.412547</v>
      </c>
      <c r="G184" s="402">
        <v>-2.0762749999999999</v>
      </c>
      <c r="H184" s="402">
        <v>17330.224127000001</v>
      </c>
      <c r="I184" s="402">
        <v>16622.666982999999</v>
      </c>
      <c r="J184" s="402">
        <v>4.2565799999999996</v>
      </c>
    </row>
    <row r="185" spans="1:10" x14ac:dyDescent="0.3">
      <c r="A185" s="382" t="s">
        <v>178</v>
      </c>
      <c r="B185" s="402">
        <v>15841.123946</v>
      </c>
      <c r="C185" s="402">
        <v>14191.666246999999</v>
      </c>
      <c r="D185" s="402">
        <v>11.622719999999999</v>
      </c>
      <c r="E185" s="402">
        <v>9131.4300170999995</v>
      </c>
      <c r="F185" s="402">
        <v>10147.972022</v>
      </c>
      <c r="G185" s="402">
        <v>-10.017194</v>
      </c>
      <c r="H185" s="402">
        <v>11986.104125</v>
      </c>
      <c r="I185" s="402">
        <v>11917.540618999999</v>
      </c>
      <c r="J185" s="402">
        <v>0.57531600000000005</v>
      </c>
    </row>
    <row r="186" spans="1:10" x14ac:dyDescent="0.3">
      <c r="A186" s="382" t="s">
        <v>180</v>
      </c>
      <c r="B186" s="402">
        <v>6734.3523564999996</v>
      </c>
      <c r="C186" s="402">
        <v>6324.0528025000003</v>
      </c>
      <c r="D186" s="402">
        <v>6.487921</v>
      </c>
      <c r="E186" s="402">
        <v>2082.2872188000001</v>
      </c>
      <c r="F186" s="402">
        <v>1341.1322964000001</v>
      </c>
      <c r="G186" s="402">
        <v>55.263370999999999</v>
      </c>
      <c r="H186" s="402">
        <v>4061.5324774999999</v>
      </c>
      <c r="I186" s="402">
        <v>3521.7174639</v>
      </c>
      <c r="J186" s="402">
        <v>15.328175</v>
      </c>
    </row>
    <row r="188" spans="1:10" s="414" customFormat="1" x14ac:dyDescent="0.3"/>
    <row r="189" spans="1:10" ht="17.25" thickBot="1" x14ac:dyDescent="0.35"/>
    <row r="190" spans="1:10" x14ac:dyDescent="0.3">
      <c r="A190" s="1631" t="s">
        <v>146</v>
      </c>
      <c r="B190" s="1632"/>
      <c r="C190" s="1632"/>
      <c r="D190" s="1632"/>
      <c r="E190" s="1632"/>
      <c r="F190" s="1632"/>
      <c r="G190" s="1632"/>
      <c r="H190" s="1632"/>
      <c r="I190" s="1632"/>
      <c r="J190" s="1633"/>
    </row>
    <row r="191" spans="1:10" x14ac:dyDescent="0.3">
      <c r="A191" s="1621" t="s">
        <v>34</v>
      </c>
      <c r="B191" s="1634" t="s">
        <v>9</v>
      </c>
      <c r="C191" s="1634"/>
      <c r="D191" s="1634"/>
      <c r="E191" s="1634" t="s">
        <v>10</v>
      </c>
      <c r="F191" s="1634"/>
      <c r="G191" s="1634"/>
      <c r="H191" s="1634" t="s">
        <v>35</v>
      </c>
      <c r="I191" s="1634"/>
      <c r="J191" s="1635"/>
    </row>
    <row r="192" spans="1:10" ht="33.75" thickBot="1" x14ac:dyDescent="0.35">
      <c r="A192" s="1622"/>
      <c r="B192" s="499">
        <v>2018</v>
      </c>
      <c r="C192" s="499" t="s">
        <v>36</v>
      </c>
      <c r="D192" s="500" t="s">
        <v>37</v>
      </c>
      <c r="E192" s="499">
        <v>2018</v>
      </c>
      <c r="F192" s="499" t="s">
        <v>36</v>
      </c>
      <c r="G192" s="500" t="s">
        <v>37</v>
      </c>
      <c r="H192" s="499">
        <v>2018</v>
      </c>
      <c r="I192" s="499" t="s">
        <v>36</v>
      </c>
      <c r="J192" s="501" t="s">
        <v>37</v>
      </c>
    </row>
    <row r="193" spans="1:10" x14ac:dyDescent="0.3">
      <c r="A193" s="1630" t="s">
        <v>151</v>
      </c>
      <c r="B193" s="1630"/>
      <c r="C193" s="1630"/>
      <c r="D193" s="1630"/>
      <c r="E193" s="1630"/>
      <c r="F193" s="1630"/>
      <c r="G193" s="1630"/>
      <c r="H193" s="1630"/>
      <c r="I193" s="1630"/>
      <c r="J193" s="1630"/>
    </row>
    <row r="194" spans="1:10" x14ac:dyDescent="0.3">
      <c r="A194" s="397" t="s">
        <v>152</v>
      </c>
      <c r="B194" s="404"/>
      <c r="C194" s="404"/>
      <c r="D194" s="405"/>
      <c r="E194" s="404"/>
      <c r="F194" s="404"/>
      <c r="G194" s="405"/>
      <c r="H194" s="404"/>
      <c r="I194" s="404"/>
      <c r="J194" s="406"/>
    </row>
    <row r="195" spans="1:10" x14ac:dyDescent="0.3">
      <c r="A195" s="382" t="s">
        <v>155</v>
      </c>
      <c r="B195" s="403">
        <v>81.982693514999994</v>
      </c>
      <c r="C195" s="403">
        <v>83.866255455000001</v>
      </c>
      <c r="D195" s="403">
        <v>-2.2459120000000001</v>
      </c>
      <c r="E195" s="403">
        <v>97.470148714000004</v>
      </c>
      <c r="F195" s="403">
        <v>102.37616690999999</v>
      </c>
      <c r="G195" s="403">
        <v>-4.7921487432840966</v>
      </c>
      <c r="H195" s="403">
        <v>88.829906401000002</v>
      </c>
      <c r="I195" s="403">
        <v>91.970896885000002</v>
      </c>
      <c r="J195" s="403">
        <v>-3.4152</v>
      </c>
    </row>
    <row r="196" spans="1:10" x14ac:dyDescent="0.3">
      <c r="A196" s="382" t="s">
        <v>158</v>
      </c>
      <c r="B196" s="403">
        <v>1.2101402985</v>
      </c>
      <c r="C196" s="403">
        <v>1.2141651026</v>
      </c>
      <c r="D196" s="403">
        <v>-0.33148699999999998</v>
      </c>
      <c r="E196" s="403">
        <v>1.2140282625000001</v>
      </c>
      <c r="F196" s="403">
        <v>1.2118157843999999</v>
      </c>
      <c r="G196" s="403">
        <v>0.18257544822257721</v>
      </c>
      <c r="H196" s="403">
        <v>1.2120232997</v>
      </c>
      <c r="I196" s="403">
        <v>1.2130189281999999</v>
      </c>
      <c r="J196" s="403">
        <v>-8.2078999999999999E-2</v>
      </c>
    </row>
    <row r="197" spans="1:10" x14ac:dyDescent="0.3">
      <c r="A197" s="382" t="s">
        <v>157</v>
      </c>
      <c r="B197" s="403">
        <v>1</v>
      </c>
      <c r="C197" s="403">
        <v>1</v>
      </c>
      <c r="D197" s="403">
        <v>0</v>
      </c>
      <c r="E197" s="403">
        <v>1</v>
      </c>
      <c r="F197" s="403">
        <v>1</v>
      </c>
      <c r="G197" s="403">
        <v>0</v>
      </c>
      <c r="H197" s="403">
        <v>1</v>
      </c>
      <c r="I197" s="403">
        <v>1</v>
      </c>
      <c r="J197" s="403">
        <v>0</v>
      </c>
    </row>
    <row r="198" spans="1:10" x14ac:dyDescent="0.3">
      <c r="A198" s="382" t="s">
        <v>161</v>
      </c>
      <c r="B198" s="403">
        <v>10288.469207</v>
      </c>
      <c r="C198" s="403">
        <v>9847.1952342000004</v>
      </c>
      <c r="D198" s="403">
        <v>4.4812149999999997</v>
      </c>
      <c r="E198" s="403">
        <v>6148.7629864</v>
      </c>
      <c r="F198" s="403">
        <v>6057.1225998</v>
      </c>
      <c r="G198" s="403">
        <v>1.5129359706707257</v>
      </c>
      <c r="H198" s="403">
        <v>8280.2287417000007</v>
      </c>
      <c r="I198" s="403">
        <v>7999.9462327000001</v>
      </c>
      <c r="J198" s="403">
        <v>3.503555</v>
      </c>
    </row>
    <row r="199" spans="1:10" x14ac:dyDescent="0.3">
      <c r="A199" s="382" t="s">
        <v>163</v>
      </c>
      <c r="B199" s="403">
        <v>9087.2980471999999</v>
      </c>
      <c r="C199" s="403">
        <v>8337.2677229000001</v>
      </c>
      <c r="D199" s="403">
        <v>8.9961169999999999</v>
      </c>
      <c r="E199" s="403">
        <v>5889.2611711</v>
      </c>
      <c r="F199" s="403">
        <v>5804.7848690000001</v>
      </c>
      <c r="G199" s="403">
        <v>1.4552873880156802</v>
      </c>
      <c r="H199" s="403">
        <v>7535.8770715000001</v>
      </c>
      <c r="I199" s="403">
        <v>7102.9572294999998</v>
      </c>
      <c r="J199" s="403">
        <v>6.0949239999999998</v>
      </c>
    </row>
    <row r="200" spans="1:10" x14ac:dyDescent="0.3">
      <c r="A200" s="382" t="s">
        <v>165</v>
      </c>
      <c r="B200" s="403">
        <v>407.16795329000001</v>
      </c>
      <c r="C200" s="403">
        <v>367.52701817000002</v>
      </c>
      <c r="D200" s="403">
        <v>10.785856000000001</v>
      </c>
      <c r="E200" s="403">
        <v>106.64689473</v>
      </c>
      <c r="F200" s="403">
        <v>90.465702923999999</v>
      </c>
      <c r="G200" s="403">
        <v>17.886548474170127</v>
      </c>
      <c r="H200" s="403">
        <v>261.38018036</v>
      </c>
      <c r="I200" s="403">
        <v>232.48970165</v>
      </c>
      <c r="J200" s="403">
        <v>12.426563</v>
      </c>
    </row>
    <row r="201" spans="1:10" x14ac:dyDescent="0.3">
      <c r="A201" s="382" t="s">
        <v>168</v>
      </c>
      <c r="B201" s="403">
        <v>9494.4660005000005</v>
      </c>
      <c r="C201" s="403">
        <v>8704.7947409999997</v>
      </c>
      <c r="D201" s="403">
        <v>9.0716819999999991</v>
      </c>
      <c r="E201" s="403">
        <v>5995.9080658000003</v>
      </c>
      <c r="F201" s="403">
        <v>5895.2505719999999</v>
      </c>
      <c r="G201" s="403">
        <v>1.7074336802252565</v>
      </c>
      <c r="H201" s="403">
        <v>7797.2572517999997</v>
      </c>
      <c r="I201" s="403">
        <v>7335.4469312000001</v>
      </c>
      <c r="J201" s="403">
        <v>6.2955990000000002</v>
      </c>
    </row>
    <row r="202" spans="1:10" x14ac:dyDescent="0.3">
      <c r="A202" s="397" t="s">
        <v>170</v>
      </c>
      <c r="B202" s="407"/>
      <c r="C202" s="407"/>
      <c r="D202" s="407"/>
      <c r="E202" s="407"/>
      <c r="F202" s="407"/>
      <c r="G202" s="407" t="s">
        <v>47</v>
      </c>
      <c r="H202" s="407"/>
      <c r="I202" s="407"/>
      <c r="J202" s="408"/>
    </row>
    <row r="203" spans="1:10" x14ac:dyDescent="0.3">
      <c r="A203" s="382" t="s">
        <v>155</v>
      </c>
      <c r="B203" s="403">
        <v>184.20114665</v>
      </c>
      <c r="C203" s="403">
        <v>184.27387486000001</v>
      </c>
      <c r="D203" s="403">
        <v>-3.9467000000000002E-2</v>
      </c>
      <c r="E203" s="403">
        <v>172.11381750000001</v>
      </c>
      <c r="F203" s="403">
        <v>167.85322217999999</v>
      </c>
      <c r="G203" s="403">
        <v>2.5382862864742117</v>
      </c>
      <c r="H203" s="403">
        <v>178.85717536999999</v>
      </c>
      <c r="I203" s="403">
        <v>177.08402404</v>
      </c>
      <c r="J203" s="403">
        <v>1.0013049999999999</v>
      </c>
    </row>
    <row r="204" spans="1:10" x14ac:dyDescent="0.3">
      <c r="A204" s="382" t="s">
        <v>158</v>
      </c>
      <c r="B204" s="403">
        <v>1.3716728734999999</v>
      </c>
      <c r="C204" s="403">
        <v>1.3638678299</v>
      </c>
      <c r="D204" s="403">
        <v>0.57227300000000003</v>
      </c>
      <c r="E204" s="403">
        <v>1.3859227341</v>
      </c>
      <c r="F204" s="403">
        <v>1.3661439224</v>
      </c>
      <c r="G204" s="403">
        <v>1.4477838956566957</v>
      </c>
      <c r="H204" s="403">
        <v>1.3776994297</v>
      </c>
      <c r="I204" s="403">
        <v>1.3648115559</v>
      </c>
      <c r="J204" s="403">
        <v>0.94429700000000005</v>
      </c>
    </row>
    <row r="205" spans="1:10" x14ac:dyDescent="0.3">
      <c r="A205" s="382" t="s">
        <v>157</v>
      </c>
      <c r="B205" s="403">
        <v>4.3196711233</v>
      </c>
      <c r="C205" s="403">
        <v>4.1443071724999996</v>
      </c>
      <c r="D205" s="403">
        <v>4.2314420000000004</v>
      </c>
      <c r="E205" s="403">
        <v>4.7073015957999997</v>
      </c>
      <c r="F205" s="403">
        <v>4.8060803112999997</v>
      </c>
      <c r="G205" s="403">
        <v>-2.0552864101698987</v>
      </c>
      <c r="H205" s="403">
        <v>4.4845864607000001</v>
      </c>
      <c r="I205" s="403">
        <v>4.4189630515999996</v>
      </c>
      <c r="J205" s="403">
        <v>1.4850410000000001</v>
      </c>
    </row>
    <row r="206" spans="1:10" x14ac:dyDescent="0.3">
      <c r="A206" s="382" t="s">
        <v>161</v>
      </c>
      <c r="B206" s="403">
        <v>36101.756343000001</v>
      </c>
      <c r="C206" s="403">
        <v>33127.050887999998</v>
      </c>
      <c r="D206" s="403">
        <v>8.9796870000000002</v>
      </c>
      <c r="E206" s="403">
        <v>32963.218290999997</v>
      </c>
      <c r="F206" s="403">
        <v>31232.053934</v>
      </c>
      <c r="G206" s="403">
        <v>5.5429090915964707</v>
      </c>
      <c r="H206" s="403">
        <v>34766.481904</v>
      </c>
      <c r="I206" s="403">
        <v>32340.569804999999</v>
      </c>
      <c r="J206" s="403">
        <v>7.5011419999999998</v>
      </c>
    </row>
    <row r="207" spans="1:10" x14ac:dyDescent="0.3">
      <c r="A207" s="382" t="s">
        <v>163</v>
      </c>
      <c r="B207" s="403">
        <v>35064.017357999997</v>
      </c>
      <c r="C207" s="403">
        <v>32244.02736</v>
      </c>
      <c r="D207" s="403">
        <v>8.7457750000000001</v>
      </c>
      <c r="E207" s="403">
        <v>32248.182964</v>
      </c>
      <c r="F207" s="403">
        <v>30594.106078000001</v>
      </c>
      <c r="G207" s="403">
        <v>5.4065213795850386</v>
      </c>
      <c r="H207" s="403">
        <v>33866.035485</v>
      </c>
      <c r="I207" s="403">
        <v>31559.260097999999</v>
      </c>
      <c r="J207" s="403">
        <v>7.3093459999999997</v>
      </c>
    </row>
    <row r="208" spans="1:10" x14ac:dyDescent="0.3">
      <c r="A208" s="382" t="s">
        <v>165</v>
      </c>
      <c r="B208" s="403">
        <v>38.183732765999999</v>
      </c>
      <c r="C208" s="403">
        <v>33.605339847000003</v>
      </c>
      <c r="D208" s="403">
        <v>13.624003999999999</v>
      </c>
      <c r="E208" s="403">
        <v>10.56105692</v>
      </c>
      <c r="F208" s="403">
        <v>9.9147058458000004</v>
      </c>
      <c r="G208" s="403">
        <v>6.5191149818509597</v>
      </c>
      <c r="H208" s="403">
        <v>26.431811203999999</v>
      </c>
      <c r="I208" s="403">
        <v>23.773009813000002</v>
      </c>
      <c r="J208" s="403">
        <v>11.184118</v>
      </c>
    </row>
    <row r="209" spans="1:10" x14ac:dyDescent="0.3">
      <c r="A209" s="382" t="s">
        <v>168</v>
      </c>
      <c r="B209" s="403">
        <v>35102.201091000003</v>
      </c>
      <c r="C209" s="403">
        <v>32277.632699999998</v>
      </c>
      <c r="D209" s="403">
        <v>8.7508540000000004</v>
      </c>
      <c r="E209" s="403">
        <v>32258.744020999999</v>
      </c>
      <c r="F209" s="403">
        <v>30604.020784</v>
      </c>
      <c r="G209" s="403">
        <v>5.4068818234011218</v>
      </c>
      <c r="H209" s="403">
        <v>33892.467296000003</v>
      </c>
      <c r="I209" s="403">
        <v>31583.033108</v>
      </c>
      <c r="J209" s="403">
        <v>7.3122619999999996</v>
      </c>
    </row>
    <row r="210" spans="1:10" x14ac:dyDescent="0.3">
      <c r="A210" s="397" t="s">
        <v>181</v>
      </c>
      <c r="B210" s="407"/>
      <c r="C210" s="407"/>
      <c r="D210" s="407"/>
      <c r="E210" s="407"/>
      <c r="F210" s="407"/>
      <c r="G210" s="407" t="s">
        <v>47</v>
      </c>
      <c r="H210" s="407"/>
      <c r="I210" s="407"/>
      <c r="J210" s="408"/>
    </row>
    <row r="211" spans="1:10" x14ac:dyDescent="0.3">
      <c r="A211" s="382" t="s">
        <v>155</v>
      </c>
      <c r="B211" s="403">
        <v>266.18384017</v>
      </c>
      <c r="C211" s="403">
        <v>268.14013031000002</v>
      </c>
      <c r="D211" s="403">
        <v>-0.72957799999999995</v>
      </c>
      <c r="E211" s="403">
        <v>269.58396621999998</v>
      </c>
      <c r="F211" s="403">
        <v>270.22938908999998</v>
      </c>
      <c r="G211" s="403">
        <v>-0.23884258931772262</v>
      </c>
      <c r="H211" s="403">
        <v>267.68708177000002</v>
      </c>
      <c r="I211" s="403">
        <v>269.05492092999998</v>
      </c>
      <c r="J211" s="403">
        <v>-0.50838700000000003</v>
      </c>
    </row>
    <row r="212" spans="1:10" x14ac:dyDescent="0.3">
      <c r="A212" s="382" t="s">
        <v>158</v>
      </c>
      <c r="B212" s="403">
        <v>1.3175079501</v>
      </c>
      <c r="C212" s="403">
        <v>1.3132251596</v>
      </c>
      <c r="D212" s="403">
        <v>0.32612799999999997</v>
      </c>
      <c r="E212" s="403">
        <v>1.3184284126000001</v>
      </c>
      <c r="F212" s="403">
        <v>1.3032646632</v>
      </c>
      <c r="G212" s="403">
        <v>1.1635203369028346</v>
      </c>
      <c r="H212" s="403">
        <v>1.3179176238999999</v>
      </c>
      <c r="I212" s="403">
        <v>1.3088261851</v>
      </c>
      <c r="J212" s="403">
        <v>0.69462500000000005</v>
      </c>
    </row>
    <row r="213" spans="1:10" x14ac:dyDescent="0.3">
      <c r="A213" s="382" t="s">
        <v>157</v>
      </c>
      <c r="B213" s="403">
        <v>2.9911506508999999</v>
      </c>
      <c r="C213" s="403">
        <v>2.8497697054</v>
      </c>
      <c r="D213" s="403">
        <v>4.9611359999999998</v>
      </c>
      <c r="E213" s="403">
        <v>3.0082882995000002</v>
      </c>
      <c r="F213" s="403">
        <v>2.9899145920999999</v>
      </c>
      <c r="G213" s="403">
        <v>0.61452281776033235</v>
      </c>
      <c r="H213" s="403">
        <v>2.9987811272</v>
      </c>
      <c r="I213" s="403">
        <v>2.9114005842999999</v>
      </c>
      <c r="J213" s="403">
        <v>3.0013230000000002</v>
      </c>
    </row>
    <row r="214" spans="1:10" x14ac:dyDescent="0.3">
      <c r="A214" s="382" t="s">
        <v>161</v>
      </c>
      <c r="B214" s="403">
        <v>28151.450996</v>
      </c>
      <c r="C214" s="403">
        <v>25845.804627000001</v>
      </c>
      <c r="D214" s="403">
        <v>8.920776</v>
      </c>
      <c r="E214" s="403">
        <v>23268.246505999999</v>
      </c>
      <c r="F214" s="403">
        <v>21694.553291</v>
      </c>
      <c r="G214" s="403">
        <v>7.2538631881065241</v>
      </c>
      <c r="H214" s="403">
        <v>25977.221795000001</v>
      </c>
      <c r="I214" s="403">
        <v>24020.227724</v>
      </c>
      <c r="J214" s="403">
        <v>8.1472750000000005</v>
      </c>
    </row>
    <row r="215" spans="1:10" x14ac:dyDescent="0.3">
      <c r="A215" s="382" t="s">
        <v>163</v>
      </c>
      <c r="B215" s="403">
        <v>27063.376085</v>
      </c>
      <c r="C215" s="403">
        <v>24766.704183999998</v>
      </c>
      <c r="D215" s="403">
        <v>9.2732240000000008</v>
      </c>
      <c r="E215" s="403">
        <v>22717.912810000002</v>
      </c>
      <c r="F215" s="403">
        <v>21202.693492999999</v>
      </c>
      <c r="G215" s="403">
        <v>7.1463529739759224</v>
      </c>
      <c r="H215" s="403">
        <v>25128.574223</v>
      </c>
      <c r="I215" s="403">
        <v>23199.375425999999</v>
      </c>
      <c r="J215" s="403">
        <v>8.3157359999999994</v>
      </c>
    </row>
    <row r="216" spans="1:10" x14ac:dyDescent="0.3">
      <c r="A216" s="382" t="s">
        <v>165</v>
      </c>
      <c r="B216" s="403">
        <v>151.82819835000001</v>
      </c>
      <c r="C216" s="403">
        <v>138.04610647999999</v>
      </c>
      <c r="D216" s="403">
        <v>9.9836869999999998</v>
      </c>
      <c r="E216" s="403">
        <v>45.301627852000003</v>
      </c>
      <c r="F216" s="403">
        <v>40.431380398999998</v>
      </c>
      <c r="G216" s="403">
        <v>12.045711536281022</v>
      </c>
      <c r="H216" s="403">
        <v>104.39762675</v>
      </c>
      <c r="I216" s="403">
        <v>95.118522756000004</v>
      </c>
      <c r="J216" s="403">
        <v>9.7553070000000002</v>
      </c>
    </row>
    <row r="217" spans="1:10" x14ac:dyDescent="0.3">
      <c r="A217" s="382" t="s">
        <v>168</v>
      </c>
      <c r="B217" s="403">
        <v>27215.204282999999</v>
      </c>
      <c r="C217" s="403">
        <v>24904.75029</v>
      </c>
      <c r="D217" s="403">
        <v>9.2771620000000006</v>
      </c>
      <c r="E217" s="403">
        <v>22763.214437999999</v>
      </c>
      <c r="F217" s="403">
        <v>21243.124873000001</v>
      </c>
      <c r="G217" s="403">
        <v>7.1556777738101651</v>
      </c>
      <c r="H217" s="403">
        <v>25232.971849000001</v>
      </c>
      <c r="I217" s="403">
        <v>23294.493949</v>
      </c>
      <c r="J217" s="403">
        <v>8.3216140000000003</v>
      </c>
    </row>
    <row r="218" spans="1:10" x14ac:dyDescent="0.3">
      <c r="A218" s="1627" t="s">
        <v>189</v>
      </c>
      <c r="B218" s="1628"/>
      <c r="C218" s="1628"/>
      <c r="D218" s="1628"/>
      <c r="E218" s="1628"/>
      <c r="F218" s="1628"/>
      <c r="G218" s="1628"/>
      <c r="H218" s="1628"/>
      <c r="I218" s="1628"/>
      <c r="J218" s="1629"/>
    </row>
    <row r="219" spans="1:10" x14ac:dyDescent="0.3">
      <c r="A219" s="397" t="s">
        <v>152</v>
      </c>
      <c r="B219" s="407"/>
      <c r="C219" s="407"/>
      <c r="D219" s="407"/>
      <c r="E219" s="407"/>
      <c r="F219" s="407"/>
      <c r="G219" s="407" t="s">
        <v>47</v>
      </c>
      <c r="H219" s="407"/>
      <c r="I219" s="407"/>
      <c r="J219" s="408"/>
    </row>
    <row r="220" spans="1:10" x14ac:dyDescent="0.3">
      <c r="A220" s="382" t="s">
        <v>155</v>
      </c>
      <c r="B220" s="403">
        <v>19.145345329000001</v>
      </c>
      <c r="C220" s="403">
        <v>17.321432941000001</v>
      </c>
      <c r="D220" s="403">
        <v>10.529801000000001</v>
      </c>
      <c r="E220" s="403">
        <v>10.602137053</v>
      </c>
      <c r="F220" s="403">
        <v>10.240955906</v>
      </c>
      <c r="G220" s="403">
        <v>3.526830408364412</v>
      </c>
      <c r="H220" s="403">
        <v>15.368277694</v>
      </c>
      <c r="I220" s="403">
        <v>14.221216731</v>
      </c>
      <c r="J220" s="403">
        <v>8.0658429999999992</v>
      </c>
    </row>
    <row r="221" spans="1:10" x14ac:dyDescent="0.3">
      <c r="A221" s="382" t="s">
        <v>158</v>
      </c>
      <c r="B221" s="403">
        <v>1.2085530095000001</v>
      </c>
      <c r="C221" s="403">
        <v>1.1954646809</v>
      </c>
      <c r="D221" s="403">
        <v>1.094832</v>
      </c>
      <c r="E221" s="403">
        <v>1.2009538951000001</v>
      </c>
      <c r="F221" s="403">
        <v>1.1744853997</v>
      </c>
      <c r="G221" s="403">
        <v>2.2536248987651053</v>
      </c>
      <c r="H221" s="403">
        <v>1.2062250952</v>
      </c>
      <c r="I221" s="403">
        <v>1.1887693233000001</v>
      </c>
      <c r="J221" s="403">
        <v>1.4683900000000001</v>
      </c>
    </row>
    <row r="222" spans="1:10" x14ac:dyDescent="0.3">
      <c r="A222" s="382" t="s">
        <v>157</v>
      </c>
      <c r="B222" s="403">
        <v>1</v>
      </c>
      <c r="C222" s="403">
        <v>1</v>
      </c>
      <c r="D222" s="403">
        <v>0</v>
      </c>
      <c r="E222" s="403">
        <v>1</v>
      </c>
      <c r="F222" s="403">
        <v>1</v>
      </c>
      <c r="G222" s="403">
        <v>0</v>
      </c>
      <c r="H222" s="403">
        <v>1</v>
      </c>
      <c r="I222" s="403">
        <v>1</v>
      </c>
      <c r="J222" s="403">
        <v>0</v>
      </c>
    </row>
    <row r="223" spans="1:10" x14ac:dyDescent="0.3">
      <c r="A223" s="382" t="s">
        <v>161</v>
      </c>
      <c r="B223" s="403">
        <v>11092.507586</v>
      </c>
      <c r="C223" s="403">
        <v>10296.178346999999</v>
      </c>
      <c r="D223" s="403">
        <v>7.7342209999999998</v>
      </c>
      <c r="E223" s="403">
        <v>11352.088721</v>
      </c>
      <c r="F223" s="403">
        <v>10253.103085999999</v>
      </c>
      <c r="G223" s="403">
        <v>10.718566133413798</v>
      </c>
      <c r="H223" s="403">
        <v>11171.680222999999</v>
      </c>
      <c r="I223" s="403">
        <v>10282.596428000001</v>
      </c>
      <c r="J223" s="403">
        <v>8.6464909999999993</v>
      </c>
    </row>
    <row r="224" spans="1:10" x14ac:dyDescent="0.3">
      <c r="A224" s="382" t="s">
        <v>163</v>
      </c>
      <c r="B224" s="403">
        <v>10753.076859000001</v>
      </c>
      <c r="C224" s="403">
        <v>9944.2118869000005</v>
      </c>
      <c r="D224" s="403">
        <v>8.1340280000000007</v>
      </c>
      <c r="E224" s="403">
        <v>11168.77989</v>
      </c>
      <c r="F224" s="403">
        <v>10049.100958999999</v>
      </c>
      <c r="G224" s="403">
        <v>11.142080625602757</v>
      </c>
      <c r="H224" s="403">
        <v>10879.866909</v>
      </c>
      <c r="I224" s="403">
        <v>9977.2841143999995</v>
      </c>
      <c r="J224" s="403">
        <v>9.0463780000000007</v>
      </c>
    </row>
    <row r="225" spans="1:10" x14ac:dyDescent="0.3">
      <c r="A225" s="382" t="s">
        <v>165</v>
      </c>
      <c r="B225" s="403">
        <v>76.616498437000004</v>
      </c>
      <c r="C225" s="403">
        <v>83.972335973</v>
      </c>
      <c r="D225" s="403">
        <v>-8.7598339999999997</v>
      </c>
      <c r="E225" s="403">
        <v>14.696139553</v>
      </c>
      <c r="F225" s="403">
        <v>12.449258456999999</v>
      </c>
      <c r="G225" s="403">
        <v>18.048312706823278</v>
      </c>
      <c r="H225" s="403">
        <v>57.730695791000002</v>
      </c>
      <c r="I225" s="403">
        <v>61.420630115000002</v>
      </c>
      <c r="J225" s="403">
        <v>-6.0076460000000003</v>
      </c>
    </row>
    <row r="226" spans="1:10" x14ac:dyDescent="0.3">
      <c r="A226" s="382" t="s">
        <v>168</v>
      </c>
      <c r="B226" s="403">
        <v>10829.693357</v>
      </c>
      <c r="C226" s="403">
        <v>10028.184223</v>
      </c>
      <c r="D226" s="403">
        <v>7.9925649999999999</v>
      </c>
      <c r="E226" s="403">
        <v>11183.47603</v>
      </c>
      <c r="F226" s="403">
        <v>10061.550217</v>
      </c>
      <c r="G226" s="403">
        <v>11.150625786316649</v>
      </c>
      <c r="H226" s="403">
        <v>10937.597605000001</v>
      </c>
      <c r="I226" s="403">
        <v>10038.704744999999</v>
      </c>
      <c r="J226" s="403">
        <v>8.9542710000000003</v>
      </c>
    </row>
    <row r="227" spans="1:10" x14ac:dyDescent="0.3">
      <c r="A227" s="397" t="s">
        <v>170</v>
      </c>
      <c r="B227" s="407"/>
      <c r="C227" s="407"/>
      <c r="D227" s="407"/>
      <c r="E227" s="407"/>
      <c r="F227" s="407"/>
      <c r="G227" s="407" t="s">
        <v>47</v>
      </c>
      <c r="H227" s="407"/>
      <c r="I227" s="407"/>
      <c r="J227" s="408"/>
    </row>
    <row r="228" spans="1:10" x14ac:dyDescent="0.3">
      <c r="A228" s="382" t="s">
        <v>155</v>
      </c>
      <c r="B228" s="403">
        <v>0.93995653509999999</v>
      </c>
      <c r="C228" s="403">
        <v>1.0627144615999999</v>
      </c>
      <c r="D228" s="403">
        <v>-11.551356</v>
      </c>
      <c r="E228" s="403">
        <v>1.0574832346</v>
      </c>
      <c r="F228" s="403">
        <v>0.54627475209999998</v>
      </c>
      <c r="G228" s="403">
        <v>93.580836481056934</v>
      </c>
      <c r="H228" s="403">
        <v>0.99191667449999998</v>
      </c>
      <c r="I228" s="403">
        <v>0.83658919480000005</v>
      </c>
      <c r="J228" s="403">
        <v>18.566756999999999</v>
      </c>
    </row>
    <row r="229" spans="1:10" x14ac:dyDescent="0.3">
      <c r="A229" s="382" t="s">
        <v>158</v>
      </c>
      <c r="B229" s="403">
        <v>1.0964850201</v>
      </c>
      <c r="C229" s="403">
        <v>1.1073470251999999</v>
      </c>
      <c r="D229" s="403">
        <v>-0.98090299999999997</v>
      </c>
      <c r="E229" s="403">
        <v>1.2156057495000001</v>
      </c>
      <c r="F229" s="403">
        <v>1.1986262164000001</v>
      </c>
      <c r="G229" s="403">
        <v>1.4165828235425115</v>
      </c>
      <c r="H229" s="403">
        <v>1.1495815899999999</v>
      </c>
      <c r="I229" s="403">
        <v>1.1319938176</v>
      </c>
      <c r="J229" s="403">
        <v>1.5536989999999999</v>
      </c>
    </row>
    <row r="230" spans="1:10" x14ac:dyDescent="0.3">
      <c r="A230" s="382" t="s">
        <v>157</v>
      </c>
      <c r="B230" s="403">
        <v>2.4952667813999998</v>
      </c>
      <c r="C230" s="403">
        <v>2.6923518164</v>
      </c>
      <c r="D230" s="403">
        <v>-7.3201809999999998</v>
      </c>
      <c r="E230" s="403">
        <v>2.8725868725999999</v>
      </c>
      <c r="F230" s="403">
        <v>5.7039159502999999</v>
      </c>
      <c r="G230" s="403">
        <v>-49.638337983417955</v>
      </c>
      <c r="H230" s="403">
        <v>2.6731119199000002</v>
      </c>
      <c r="I230" s="403">
        <v>3.5533861278000001</v>
      </c>
      <c r="J230" s="403">
        <v>-24.772826999999999</v>
      </c>
    </row>
    <row r="231" spans="1:10" x14ac:dyDescent="0.3">
      <c r="A231" s="382" t="s">
        <v>161</v>
      </c>
      <c r="B231" s="403">
        <v>10987.392334</v>
      </c>
      <c r="C231" s="403">
        <v>10561.887221999999</v>
      </c>
      <c r="D231" s="403">
        <v>4.0286840000000002</v>
      </c>
      <c r="E231" s="403">
        <v>11218.662125999999</v>
      </c>
      <c r="F231" s="403">
        <v>10258.237717</v>
      </c>
      <c r="G231" s="403">
        <v>9.3624698071519639</v>
      </c>
      <c r="H231" s="403">
        <v>11096.398477999999</v>
      </c>
      <c r="I231" s="403">
        <v>10475.070992999999</v>
      </c>
      <c r="J231" s="403">
        <v>5.9314869999999997</v>
      </c>
    </row>
    <row r="232" spans="1:10" x14ac:dyDescent="0.3">
      <c r="A232" s="382" t="s">
        <v>163</v>
      </c>
      <c r="B232" s="403">
        <v>10645.987660999999</v>
      </c>
      <c r="C232" s="403">
        <v>10227.813389999999</v>
      </c>
      <c r="D232" s="403">
        <v>4.0885990000000003</v>
      </c>
      <c r="E232" s="403">
        <v>11063.980422000001</v>
      </c>
      <c r="F232" s="403">
        <v>10059.008959000001</v>
      </c>
      <c r="G232" s="403">
        <v>9.9907601941325641</v>
      </c>
      <c r="H232" s="403">
        <v>10843.003358</v>
      </c>
      <c r="I232" s="403">
        <v>10179.550627000001</v>
      </c>
      <c r="J232" s="403">
        <v>6.5175049999999999</v>
      </c>
    </row>
    <row r="233" spans="1:10" x14ac:dyDescent="0.3">
      <c r="A233" s="382" t="s">
        <v>165</v>
      </c>
      <c r="B233" s="403">
        <v>34.093268072000001</v>
      </c>
      <c r="C233" s="403">
        <v>47.989118546999997</v>
      </c>
      <c r="D233" s="403">
        <v>-28.956253</v>
      </c>
      <c r="E233" s="403">
        <v>10.611638513999999</v>
      </c>
      <c r="F233" s="403">
        <v>15.398175739999999</v>
      </c>
      <c r="G233" s="403">
        <v>-31.085092850096284</v>
      </c>
      <c r="H233" s="403">
        <v>23.025493631</v>
      </c>
      <c r="I233" s="403">
        <v>38.671063625999999</v>
      </c>
      <c r="J233" s="403">
        <v>-40.458080000000002</v>
      </c>
    </row>
    <row r="234" spans="1:10" x14ac:dyDescent="0.3">
      <c r="A234" s="382" t="s">
        <v>168</v>
      </c>
      <c r="B234" s="403">
        <v>10680.080929</v>
      </c>
      <c r="C234" s="403">
        <v>10275.802508999999</v>
      </c>
      <c r="D234" s="403">
        <v>3.9342760000000001</v>
      </c>
      <c r="E234" s="403">
        <v>11074.592060999999</v>
      </c>
      <c r="F234" s="403">
        <v>10074.407134999999</v>
      </c>
      <c r="G234" s="403">
        <v>9.9279780199194931</v>
      </c>
      <c r="H234" s="403">
        <v>10866.028850999999</v>
      </c>
      <c r="I234" s="403">
        <v>10218.22169</v>
      </c>
      <c r="J234" s="403">
        <v>6.3397249999999996</v>
      </c>
    </row>
    <row r="235" spans="1:10" x14ac:dyDescent="0.3">
      <c r="A235" s="397" t="s">
        <v>181</v>
      </c>
      <c r="B235" s="407"/>
      <c r="C235" s="407"/>
      <c r="D235" s="407"/>
      <c r="E235" s="407"/>
      <c r="F235" s="407"/>
      <c r="G235" s="407" t="s">
        <v>47</v>
      </c>
      <c r="H235" s="407"/>
      <c r="I235" s="407"/>
      <c r="J235" s="408"/>
    </row>
    <row r="236" spans="1:10" x14ac:dyDescent="0.3">
      <c r="A236" s="382" t="s">
        <v>155</v>
      </c>
      <c r="B236" s="403">
        <v>20.085301864000002</v>
      </c>
      <c r="C236" s="403">
        <v>18.384147402</v>
      </c>
      <c r="D236" s="403">
        <v>9.2533770000000004</v>
      </c>
      <c r="E236" s="403">
        <v>11.659620286999999</v>
      </c>
      <c r="F236" s="403">
        <v>10.787230658</v>
      </c>
      <c r="G236" s="403">
        <v>8.0872436741029397</v>
      </c>
      <c r="H236" s="403">
        <v>16.360194367999998</v>
      </c>
      <c r="I236" s="403">
        <v>15.057805926</v>
      </c>
      <c r="J236" s="403">
        <v>8.6492579999999997</v>
      </c>
    </row>
    <row r="237" spans="1:10" x14ac:dyDescent="0.3">
      <c r="A237" s="382" t="s">
        <v>158</v>
      </c>
      <c r="B237" s="403">
        <v>1.2027999128</v>
      </c>
      <c r="C237" s="403">
        <v>1.1899907931</v>
      </c>
      <c r="D237" s="403">
        <v>1.0764050000000001</v>
      </c>
      <c r="E237" s="403">
        <v>1.2022681823000001</v>
      </c>
      <c r="F237" s="403">
        <v>1.1756845128</v>
      </c>
      <c r="G237" s="403">
        <v>2.2611227085648</v>
      </c>
      <c r="H237" s="403">
        <v>1.2026323210000001</v>
      </c>
      <c r="I237" s="403">
        <v>1.185465958</v>
      </c>
      <c r="J237" s="403">
        <v>1.4480690000000001</v>
      </c>
    </row>
    <row r="238" spans="1:10" x14ac:dyDescent="0.3">
      <c r="A238" s="382" t="s">
        <v>157</v>
      </c>
      <c r="B238" s="403">
        <v>0.12506041079999999</v>
      </c>
      <c r="C238" s="403">
        <v>0.16449848019999999</v>
      </c>
      <c r="D238" s="403">
        <v>-23.974731999999999</v>
      </c>
      <c r="E238" s="403">
        <v>0.26226171459999997</v>
      </c>
      <c r="F238" s="403">
        <v>0.29417170500000001</v>
      </c>
      <c r="G238" s="403">
        <v>-10.847403015867908</v>
      </c>
      <c r="H238" s="403">
        <v>0.1682906814</v>
      </c>
      <c r="I238" s="403">
        <v>0.20517352550000001</v>
      </c>
      <c r="J238" s="403">
        <v>-17.976414999999999</v>
      </c>
    </row>
    <row r="239" spans="1:10" x14ac:dyDescent="0.3">
      <c r="A239" s="382" t="s">
        <v>161</v>
      </c>
      <c r="B239" s="403">
        <v>11087.588378</v>
      </c>
      <c r="C239" s="403">
        <v>10311.537920000001</v>
      </c>
      <c r="D239" s="403">
        <v>7.5260400000000001</v>
      </c>
      <c r="E239" s="403">
        <v>11339.987435999999</v>
      </c>
      <c r="F239" s="403">
        <v>10253.363108</v>
      </c>
      <c r="G239" s="403">
        <v>10.597735753181126</v>
      </c>
      <c r="H239" s="403">
        <v>11167.115899</v>
      </c>
      <c r="I239" s="403">
        <v>10293.290026999999</v>
      </c>
      <c r="J239" s="403">
        <v>8.4892769999999995</v>
      </c>
    </row>
    <row r="240" spans="1:10" x14ac:dyDescent="0.3">
      <c r="A240" s="382" t="s">
        <v>163</v>
      </c>
      <c r="B240" s="403">
        <v>10748.065274</v>
      </c>
      <c r="C240" s="403">
        <v>9960.6057621</v>
      </c>
      <c r="D240" s="403">
        <v>7.9057389999999996</v>
      </c>
      <c r="E240" s="403">
        <v>11159.274976999999</v>
      </c>
      <c r="F240" s="403">
        <v>10049.602708</v>
      </c>
      <c r="G240" s="403">
        <v>11.041951619805257</v>
      </c>
      <c r="H240" s="403">
        <v>10877.631875999999</v>
      </c>
      <c r="I240" s="403">
        <v>9988.5217396000007</v>
      </c>
      <c r="J240" s="403">
        <v>8.9013190000000009</v>
      </c>
    </row>
    <row r="241" spans="1:10" x14ac:dyDescent="0.3">
      <c r="A241" s="382" t="s">
        <v>165</v>
      </c>
      <c r="B241" s="403">
        <v>74.626486608999997</v>
      </c>
      <c r="C241" s="403">
        <v>81.892289250999994</v>
      </c>
      <c r="D241" s="403">
        <v>-8.8723890000000001</v>
      </c>
      <c r="E241" s="403">
        <v>14.325690836</v>
      </c>
      <c r="F241" s="403">
        <v>12.598594196000001</v>
      </c>
      <c r="G241" s="403">
        <v>13.708645688011334</v>
      </c>
      <c r="H241" s="403">
        <v>55.626523435999999</v>
      </c>
      <c r="I241" s="403">
        <v>60.156698198000001</v>
      </c>
      <c r="J241" s="403">
        <v>-7.5306240000000004</v>
      </c>
    </row>
    <row r="242" spans="1:10" x14ac:dyDescent="0.3">
      <c r="A242" s="382" t="s">
        <v>168</v>
      </c>
      <c r="B242" s="403">
        <v>10822.691761</v>
      </c>
      <c r="C242" s="403">
        <v>10042.498051</v>
      </c>
      <c r="D242" s="403">
        <v>7.7689209999999997</v>
      </c>
      <c r="E242" s="403">
        <v>11173.600667999999</v>
      </c>
      <c r="F242" s="403">
        <v>10062.201303</v>
      </c>
      <c r="G242" s="403">
        <v>11.045290503864603</v>
      </c>
      <c r="H242" s="403">
        <v>10933.258400000001</v>
      </c>
      <c r="I242" s="403">
        <v>10048.678438000001</v>
      </c>
      <c r="J242" s="403">
        <v>8.8029480000000007</v>
      </c>
    </row>
    <row r="243" spans="1:10" x14ac:dyDescent="0.3">
      <c r="A243" s="1627" t="s">
        <v>192</v>
      </c>
      <c r="B243" s="1628"/>
      <c r="C243" s="1628"/>
      <c r="D243" s="1628"/>
      <c r="E243" s="1628"/>
      <c r="F243" s="1628"/>
      <c r="G243" s="1628"/>
      <c r="H243" s="1628"/>
      <c r="I243" s="1628"/>
      <c r="J243" s="1629"/>
    </row>
    <row r="244" spans="1:10" x14ac:dyDescent="0.3">
      <c r="A244" s="397" t="s">
        <v>152</v>
      </c>
      <c r="B244" s="407"/>
      <c r="C244" s="407"/>
      <c r="D244" s="407"/>
      <c r="E244" s="407"/>
      <c r="F244" s="407"/>
      <c r="G244" s="407" t="s">
        <v>47</v>
      </c>
      <c r="H244" s="407"/>
      <c r="I244" s="407"/>
      <c r="J244" s="408"/>
    </row>
    <row r="245" spans="1:10" x14ac:dyDescent="0.3">
      <c r="A245" s="382" t="s">
        <v>155</v>
      </c>
      <c r="B245" s="403">
        <v>0.23357353659999999</v>
      </c>
      <c r="C245" s="403">
        <v>0.20014794350000001</v>
      </c>
      <c r="D245" s="403">
        <v>16.700443</v>
      </c>
      <c r="E245" s="403">
        <v>5.4864598299999998E-2</v>
      </c>
      <c r="F245" s="403">
        <v>0.24913676609999999</v>
      </c>
      <c r="G245" s="403">
        <v>-77.978120548462883</v>
      </c>
      <c r="H245" s="403">
        <v>0.154563904</v>
      </c>
      <c r="I245" s="403">
        <v>0.2215979025</v>
      </c>
      <c r="J245" s="403">
        <v>-30.250285999999999</v>
      </c>
    </row>
    <row r="246" spans="1:10" x14ac:dyDescent="0.3">
      <c r="A246" s="382" t="s">
        <v>158</v>
      </c>
      <c r="B246" s="403">
        <v>1.6690751445000001</v>
      </c>
      <c r="C246" s="403">
        <v>1.8761904761999999</v>
      </c>
      <c r="D246" s="403">
        <v>-11.039142</v>
      </c>
      <c r="E246" s="403">
        <v>1.25</v>
      </c>
      <c r="F246" s="403">
        <v>1.1492178099000001</v>
      </c>
      <c r="G246" s="403">
        <v>8.7696335047896099</v>
      </c>
      <c r="H246" s="403">
        <v>1.5856481481</v>
      </c>
      <c r="I246" s="403">
        <v>1.4306784661</v>
      </c>
      <c r="J246" s="403">
        <v>10.831901</v>
      </c>
    </row>
    <row r="247" spans="1:10" x14ac:dyDescent="0.3">
      <c r="A247" s="382" t="s">
        <v>157</v>
      </c>
      <c r="B247" s="403">
        <v>1</v>
      </c>
      <c r="C247" s="403">
        <v>1</v>
      </c>
      <c r="D247" s="403">
        <v>0</v>
      </c>
      <c r="E247" s="403">
        <v>1</v>
      </c>
      <c r="F247" s="403">
        <v>1</v>
      </c>
      <c r="G247" s="403">
        <v>0</v>
      </c>
      <c r="H247" s="403">
        <v>1</v>
      </c>
      <c r="I247" s="403">
        <v>1</v>
      </c>
      <c r="J247" s="403">
        <v>0</v>
      </c>
    </row>
    <row r="248" spans="1:10" x14ac:dyDescent="0.3">
      <c r="A248" s="382" t="s">
        <v>161</v>
      </c>
      <c r="B248" s="403">
        <v>5768.0956623000002</v>
      </c>
      <c r="C248" s="403">
        <v>5853.5584466999999</v>
      </c>
      <c r="D248" s="403">
        <v>-1.4600139999999999</v>
      </c>
      <c r="E248" s="403">
        <v>8786.6491162999992</v>
      </c>
      <c r="F248" s="403">
        <v>17819.501225</v>
      </c>
      <c r="G248" s="403">
        <v>-50.690824589564244</v>
      </c>
      <c r="H248" s="403">
        <v>6241.8102554999996</v>
      </c>
      <c r="I248" s="403">
        <v>11744.00966</v>
      </c>
      <c r="J248" s="403">
        <v>-46.851114000000003</v>
      </c>
    </row>
    <row r="249" spans="1:10" x14ac:dyDescent="0.3">
      <c r="A249" s="382" t="s">
        <v>163</v>
      </c>
      <c r="B249" s="403">
        <v>3942.4300779</v>
      </c>
      <c r="C249" s="403">
        <v>4810.8255227999998</v>
      </c>
      <c r="D249" s="403">
        <v>-18.050861000000001</v>
      </c>
      <c r="E249" s="403">
        <v>7308.3839534999997</v>
      </c>
      <c r="F249" s="403">
        <v>17421.633507999999</v>
      </c>
      <c r="G249" s="403">
        <v>-58.049950079916471</v>
      </c>
      <c r="H249" s="403">
        <v>4470.6637153000001</v>
      </c>
      <c r="I249" s="403">
        <v>11018.723268</v>
      </c>
      <c r="J249" s="403">
        <v>-59.426662999999998</v>
      </c>
    </row>
    <row r="250" spans="1:10" x14ac:dyDescent="0.3">
      <c r="A250" s="382" t="s">
        <v>165</v>
      </c>
      <c r="B250" s="403">
        <v>22.232216449999999</v>
      </c>
      <c r="C250" s="403">
        <v>2.2911472080999999</v>
      </c>
      <c r="D250" s="403">
        <v>870.35303399999998</v>
      </c>
      <c r="E250" s="403">
        <v>0.14260465119999999</v>
      </c>
      <c r="F250" s="403">
        <v>3.8420104712000001</v>
      </c>
      <c r="G250" s="403">
        <v>-96.288280516959148</v>
      </c>
      <c r="H250" s="403">
        <v>18.765598539999999</v>
      </c>
      <c r="I250" s="403">
        <v>3.0545876288999998</v>
      </c>
      <c r="J250" s="403">
        <v>514.34146999999996</v>
      </c>
    </row>
    <row r="251" spans="1:10" x14ac:dyDescent="0.3">
      <c r="A251" s="382" t="s">
        <v>168</v>
      </c>
      <c r="B251" s="403">
        <v>3964.6622944000001</v>
      </c>
      <c r="C251" s="403">
        <v>4813.1166701000002</v>
      </c>
      <c r="D251" s="403">
        <v>-17.627962</v>
      </c>
      <c r="E251" s="403">
        <v>7308.5265581000003</v>
      </c>
      <c r="F251" s="403">
        <v>17425.475517999999</v>
      </c>
      <c r="G251" s="403">
        <v>-58.058380957521024</v>
      </c>
      <c r="H251" s="403">
        <v>4489.4293139000001</v>
      </c>
      <c r="I251" s="403">
        <v>11021.777856000001</v>
      </c>
      <c r="J251" s="403">
        <v>-59.267648000000001</v>
      </c>
    </row>
    <row r="252" spans="1:10" x14ac:dyDescent="0.3">
      <c r="A252" s="397" t="s">
        <v>170</v>
      </c>
      <c r="B252" s="407"/>
      <c r="C252" s="407"/>
      <c r="D252" s="407"/>
      <c r="E252" s="407"/>
      <c r="F252" s="407"/>
      <c r="G252" s="407" t="s">
        <v>47</v>
      </c>
      <c r="H252" s="407"/>
      <c r="I252" s="407"/>
      <c r="J252" s="408"/>
    </row>
    <row r="253" spans="1:10" x14ac:dyDescent="0.3">
      <c r="A253" s="382" t="s">
        <v>155</v>
      </c>
      <c r="B253" s="403">
        <v>5.3885718232000004</v>
      </c>
      <c r="C253" s="403">
        <v>4.9764703401999997</v>
      </c>
      <c r="D253" s="403">
        <v>8.2809989999999996</v>
      </c>
      <c r="E253" s="403">
        <v>5.4150082618999997</v>
      </c>
      <c r="F253" s="403">
        <v>4.8676889202</v>
      </c>
      <c r="G253" s="403">
        <v>11.243926032921436</v>
      </c>
      <c r="H253" s="403">
        <v>5.4002597294000001</v>
      </c>
      <c r="I253" s="403">
        <v>4.9288399447</v>
      </c>
      <c r="J253" s="403">
        <v>9.5645179999999996</v>
      </c>
    </row>
    <row r="254" spans="1:10" x14ac:dyDescent="0.3">
      <c r="A254" s="382" t="s">
        <v>158</v>
      </c>
      <c r="B254" s="403">
        <v>1.1869571028000001</v>
      </c>
      <c r="C254" s="403">
        <v>1.1931115117</v>
      </c>
      <c r="D254" s="403">
        <v>-0.51582799999999995</v>
      </c>
      <c r="E254" s="403">
        <v>1.1339104414000001</v>
      </c>
      <c r="F254" s="403">
        <v>1.1330459072000001</v>
      </c>
      <c r="G254" s="403">
        <v>7.6301780405030328E-2</v>
      </c>
      <c r="H254" s="403">
        <v>1.1628404149</v>
      </c>
      <c r="I254" s="403">
        <v>1.1663738343000001</v>
      </c>
      <c r="J254" s="403">
        <v>-0.30294100000000002</v>
      </c>
    </row>
    <row r="255" spans="1:10" x14ac:dyDescent="0.3">
      <c r="A255" s="382" t="s">
        <v>157</v>
      </c>
      <c r="B255" s="403">
        <v>11.292314042999999</v>
      </c>
      <c r="C255" s="403">
        <v>11.139153157999999</v>
      </c>
      <c r="D255" s="403">
        <v>1.374978</v>
      </c>
      <c r="E255" s="403">
        <v>12.274787935999999</v>
      </c>
      <c r="F255" s="403">
        <v>12.104239241</v>
      </c>
      <c r="G255" s="403">
        <v>1.4089997033626789</v>
      </c>
      <c r="H255" s="403">
        <v>11.727865291000001</v>
      </c>
      <c r="I255" s="403">
        <v>11.556477404000001</v>
      </c>
      <c r="J255" s="403">
        <v>1.4830460000000001</v>
      </c>
    </row>
    <row r="256" spans="1:10" x14ac:dyDescent="0.3">
      <c r="A256" s="382" t="s">
        <v>161</v>
      </c>
      <c r="B256" s="403">
        <v>23946.868311999999</v>
      </c>
      <c r="C256" s="403">
        <v>21803.976280999999</v>
      </c>
      <c r="D256" s="403">
        <v>9.8279870000000003</v>
      </c>
      <c r="E256" s="403">
        <v>26042.859805</v>
      </c>
      <c r="F256" s="403">
        <v>22976.470235000001</v>
      </c>
      <c r="G256" s="403">
        <v>13.34578174383363</v>
      </c>
      <c r="H256" s="403">
        <v>24876.065225999999</v>
      </c>
      <c r="I256" s="403">
        <v>22310.988208999999</v>
      </c>
      <c r="J256" s="403">
        <v>11.496922</v>
      </c>
    </row>
    <row r="257" spans="1:10" x14ac:dyDescent="0.3">
      <c r="A257" s="382" t="s">
        <v>163</v>
      </c>
      <c r="B257" s="403">
        <v>23248.967141000001</v>
      </c>
      <c r="C257" s="403">
        <v>21381.247209000001</v>
      </c>
      <c r="D257" s="403">
        <v>8.7353179999999995</v>
      </c>
      <c r="E257" s="403">
        <v>25599.859235</v>
      </c>
      <c r="F257" s="403">
        <v>22489.817306000001</v>
      </c>
      <c r="G257" s="403">
        <v>13.828666932613443</v>
      </c>
      <c r="H257" s="403">
        <v>24291.166829000002</v>
      </c>
      <c r="I257" s="403">
        <v>21860.617068</v>
      </c>
      <c r="J257" s="403">
        <v>11.118395</v>
      </c>
    </row>
    <row r="258" spans="1:10" x14ac:dyDescent="0.3">
      <c r="A258" s="382" t="s">
        <v>165</v>
      </c>
      <c r="B258" s="403">
        <v>8.7089544396999994</v>
      </c>
      <c r="C258" s="403">
        <v>6.8536609366999999</v>
      </c>
      <c r="D258" s="403">
        <v>27.070108999999999</v>
      </c>
      <c r="E258" s="403">
        <v>1.2545565504</v>
      </c>
      <c r="F258" s="403">
        <v>2.0545688408</v>
      </c>
      <c r="G258" s="403">
        <v>-38.938208081092782</v>
      </c>
      <c r="H258" s="403">
        <v>5.4042637779999998</v>
      </c>
      <c r="I258" s="403">
        <v>4.7784289687000001</v>
      </c>
      <c r="J258" s="403">
        <v>13.097083</v>
      </c>
    </row>
    <row r="259" spans="1:10" x14ac:dyDescent="0.3">
      <c r="A259" s="382" t="s">
        <v>168</v>
      </c>
      <c r="B259" s="403">
        <v>23257.676095999999</v>
      </c>
      <c r="C259" s="403">
        <v>21388.100869999998</v>
      </c>
      <c r="D259" s="403">
        <v>8.7411930000000009</v>
      </c>
      <c r="E259" s="403">
        <v>25601.113792</v>
      </c>
      <c r="F259" s="403">
        <v>22491.871875000001</v>
      </c>
      <c r="G259" s="403">
        <v>13.823846829111464</v>
      </c>
      <c r="H259" s="403">
        <v>24296.571091999998</v>
      </c>
      <c r="I259" s="403">
        <v>21865.395497000001</v>
      </c>
      <c r="J259" s="403">
        <v>11.118827</v>
      </c>
    </row>
    <row r="260" spans="1:10" x14ac:dyDescent="0.3">
      <c r="A260" s="397" t="s">
        <v>181</v>
      </c>
      <c r="B260" s="407"/>
      <c r="C260" s="407"/>
      <c r="D260" s="407"/>
      <c r="E260" s="407"/>
      <c r="F260" s="407"/>
      <c r="G260" s="407" t="s">
        <v>47</v>
      </c>
      <c r="H260" s="407"/>
      <c r="I260" s="407"/>
      <c r="J260" s="408"/>
    </row>
    <row r="261" spans="1:10" x14ac:dyDescent="0.3">
      <c r="A261" s="382" t="s">
        <v>155</v>
      </c>
      <c r="B261" s="403">
        <v>5.6221453598000002</v>
      </c>
      <c r="C261" s="403">
        <v>5.1766182837999999</v>
      </c>
      <c r="D261" s="403">
        <v>8.6065269999999998</v>
      </c>
      <c r="E261" s="403">
        <v>5.4698728601999997</v>
      </c>
      <c r="F261" s="403">
        <v>5.1168256863000003</v>
      </c>
      <c r="G261" s="403">
        <v>6.899730331741849</v>
      </c>
      <c r="H261" s="403">
        <v>5.5548236333999998</v>
      </c>
      <c r="I261" s="403">
        <v>5.1504378472000001</v>
      </c>
      <c r="J261" s="403">
        <v>7.8514840000000001</v>
      </c>
    </row>
    <row r="262" spans="1:10" x14ac:dyDescent="0.3">
      <c r="A262" s="382" t="s">
        <v>158</v>
      </c>
      <c r="B262" s="403">
        <v>1.2013741843000001</v>
      </c>
      <c r="C262" s="403">
        <v>1.2101463044</v>
      </c>
      <c r="D262" s="403">
        <v>-0.724881</v>
      </c>
      <c r="E262" s="403">
        <v>1.1349677009000001</v>
      </c>
      <c r="F262" s="403">
        <v>1.1338227643000001</v>
      </c>
      <c r="G262" s="403">
        <v>0.10098020925757289</v>
      </c>
      <c r="H262" s="403">
        <v>1.1715325861999999</v>
      </c>
      <c r="I262" s="403">
        <v>1.1757190165</v>
      </c>
      <c r="J262" s="403">
        <v>-0.356074</v>
      </c>
    </row>
    <row r="263" spans="1:10" x14ac:dyDescent="0.3">
      <c r="A263" s="382" t="s">
        <v>157</v>
      </c>
      <c r="B263" s="403">
        <v>10.823207798</v>
      </c>
      <c r="C263" s="403">
        <v>10.708470717999999</v>
      </c>
      <c r="D263" s="403">
        <v>1.071461</v>
      </c>
      <c r="E263" s="403">
        <v>12.151667832999999</v>
      </c>
      <c r="F263" s="403">
        <v>11.515040277000001</v>
      </c>
      <c r="G263" s="403">
        <v>5.5286611308827949</v>
      </c>
      <c r="H263" s="403">
        <v>11.401555772</v>
      </c>
      <c r="I263" s="403">
        <v>11.059325792999999</v>
      </c>
      <c r="J263" s="403">
        <v>3.0944919999999998</v>
      </c>
    </row>
    <row r="264" spans="1:10" x14ac:dyDescent="0.3">
      <c r="A264" s="382" t="s">
        <v>161</v>
      </c>
      <c r="B264" s="403">
        <v>23191.626327000002</v>
      </c>
      <c r="C264" s="403">
        <v>21187.27187</v>
      </c>
      <c r="D264" s="403">
        <v>9.4601819999999996</v>
      </c>
      <c r="E264" s="403">
        <v>25869.774417000001</v>
      </c>
      <c r="F264" s="403">
        <v>22725.378902</v>
      </c>
      <c r="G264" s="403">
        <v>13.836493237625502</v>
      </c>
      <c r="H264" s="403">
        <v>24357.56394</v>
      </c>
      <c r="I264" s="403">
        <v>21856.343312000001</v>
      </c>
      <c r="J264" s="403">
        <v>11.443911999999999</v>
      </c>
    </row>
    <row r="265" spans="1:10" x14ac:dyDescent="0.3">
      <c r="A265" s="382" t="s">
        <v>163</v>
      </c>
      <c r="B265" s="403">
        <v>22446.871881999999</v>
      </c>
      <c r="C265" s="403">
        <v>20740.571068000001</v>
      </c>
      <c r="D265" s="403">
        <v>8.2268749999999997</v>
      </c>
      <c r="E265" s="403">
        <v>25416.389807</v>
      </c>
      <c r="F265" s="403">
        <v>22243.048899000001</v>
      </c>
      <c r="G265" s="403">
        <v>14.266663362605225</v>
      </c>
      <c r="H265" s="403">
        <v>23739.657987999999</v>
      </c>
      <c r="I265" s="403">
        <v>21394.143926000001</v>
      </c>
      <c r="J265" s="403">
        <v>10.963346</v>
      </c>
    </row>
    <row r="266" spans="1:10" x14ac:dyDescent="0.3">
      <c r="A266" s="382" t="s">
        <v>165</v>
      </c>
      <c r="B266" s="403">
        <v>9.2707819862999994</v>
      </c>
      <c r="C266" s="403">
        <v>6.6772566336999999</v>
      </c>
      <c r="D266" s="403">
        <v>38.841180999999999</v>
      </c>
      <c r="E266" s="403">
        <v>1.2434033122999999</v>
      </c>
      <c r="F266" s="403">
        <v>2.141598858</v>
      </c>
      <c r="G266" s="403">
        <v>-41.940419530238657</v>
      </c>
      <c r="H266" s="403">
        <v>5.7760451701999997</v>
      </c>
      <c r="I266" s="403">
        <v>4.7042605898999996</v>
      </c>
      <c r="J266" s="403">
        <v>22.783273999999999</v>
      </c>
    </row>
    <row r="267" spans="1:10" x14ac:dyDescent="0.3">
      <c r="A267" s="382" t="s">
        <v>168</v>
      </c>
      <c r="B267" s="403">
        <v>22456.142663999999</v>
      </c>
      <c r="C267" s="403">
        <v>20747.248325</v>
      </c>
      <c r="D267" s="403">
        <v>8.2367279999999994</v>
      </c>
      <c r="E267" s="403">
        <v>25417.633211</v>
      </c>
      <c r="F267" s="403">
        <v>22245.190498</v>
      </c>
      <c r="G267" s="403">
        <v>14.26125217172325</v>
      </c>
      <c r="H267" s="403">
        <v>23745.434033000001</v>
      </c>
      <c r="I267" s="403">
        <v>21398.848187</v>
      </c>
      <c r="J267" s="403">
        <v>10.965945</v>
      </c>
    </row>
    <row r="268" spans="1:10" x14ac:dyDescent="0.3">
      <c r="A268" s="1627" t="s">
        <v>193</v>
      </c>
      <c r="B268" s="1628"/>
      <c r="C268" s="1628"/>
      <c r="D268" s="1628"/>
      <c r="E268" s="1628"/>
      <c r="F268" s="1628"/>
      <c r="G268" s="1628"/>
      <c r="H268" s="1628"/>
      <c r="I268" s="1628"/>
      <c r="J268" s="1629"/>
    </row>
    <row r="269" spans="1:10" x14ac:dyDescent="0.3">
      <c r="A269" s="397" t="s">
        <v>152</v>
      </c>
      <c r="B269" s="407"/>
      <c r="C269" s="407"/>
      <c r="D269" s="407"/>
      <c r="E269" s="407"/>
      <c r="F269" s="407"/>
      <c r="G269" s="407" t="s">
        <v>47</v>
      </c>
      <c r="H269" s="407"/>
      <c r="I269" s="407"/>
      <c r="J269" s="408"/>
    </row>
    <row r="270" spans="1:10" x14ac:dyDescent="0.3">
      <c r="A270" s="382" t="s">
        <v>155</v>
      </c>
      <c r="B270" s="403">
        <v>2.5278521299999999E-2</v>
      </c>
      <c r="C270" s="403">
        <v>2.8447423400000001E-2</v>
      </c>
      <c r="D270" s="403">
        <v>-11.139505</v>
      </c>
      <c r="E270" s="403">
        <v>8.4210779000000006E-3</v>
      </c>
      <c r="F270" s="403">
        <v>2.3739733700000001E-2</v>
      </c>
      <c r="G270" s="403">
        <v>-64.527496363617587</v>
      </c>
      <c r="H270" s="403">
        <v>1.7825618099999999E-2</v>
      </c>
      <c r="I270" s="403">
        <v>2.6386142000000001E-2</v>
      </c>
      <c r="J270" s="403">
        <v>-32.443257000000003</v>
      </c>
    </row>
    <row r="271" spans="1:10" x14ac:dyDescent="0.3">
      <c r="A271" s="382" t="s">
        <v>158</v>
      </c>
      <c r="B271" s="403">
        <v>1.0964912281000001</v>
      </c>
      <c r="C271" s="403">
        <v>1.0769230769</v>
      </c>
      <c r="D271" s="403">
        <v>1.817043</v>
      </c>
      <c r="E271" s="403">
        <v>1.1379310345</v>
      </c>
      <c r="F271" s="403">
        <v>1.2133333333</v>
      </c>
      <c r="G271" s="403">
        <v>-6.2144751759949042</v>
      </c>
      <c r="H271" s="403">
        <v>1.1048951049</v>
      </c>
      <c r="I271" s="403">
        <v>1.1268292683000001</v>
      </c>
      <c r="J271" s="403">
        <v>-1.9465380000000001</v>
      </c>
    </row>
    <row r="272" spans="1:10" x14ac:dyDescent="0.3">
      <c r="A272" s="382" t="s">
        <v>157</v>
      </c>
      <c r="B272" s="403">
        <v>1</v>
      </c>
      <c r="C272" s="403">
        <v>1</v>
      </c>
      <c r="D272" s="403">
        <v>0</v>
      </c>
      <c r="E272" s="403">
        <v>1</v>
      </c>
      <c r="F272" s="403">
        <v>1</v>
      </c>
      <c r="G272" s="403">
        <v>0</v>
      </c>
      <c r="H272" s="403">
        <v>1</v>
      </c>
      <c r="I272" s="403">
        <v>1</v>
      </c>
      <c r="J272" s="403">
        <v>0</v>
      </c>
    </row>
    <row r="273" spans="1:10" x14ac:dyDescent="0.3">
      <c r="A273" s="382" t="s">
        <v>161</v>
      </c>
      <c r="B273" s="403">
        <v>78434.106480000002</v>
      </c>
      <c r="C273" s="403">
        <v>76166.809070999996</v>
      </c>
      <c r="D273" s="403">
        <v>2.976753</v>
      </c>
      <c r="E273" s="403">
        <v>74835.849696999998</v>
      </c>
      <c r="F273" s="403">
        <v>97781.379560000001</v>
      </c>
      <c r="G273" s="403">
        <v>-23.466154769191316</v>
      </c>
      <c r="H273" s="403">
        <v>77682.571834999995</v>
      </c>
      <c r="I273" s="403">
        <v>84681.639869999999</v>
      </c>
      <c r="J273" s="403">
        <v>-8.2651540000000008</v>
      </c>
    </row>
    <row r="274" spans="1:10" x14ac:dyDescent="0.3">
      <c r="A274" s="382" t="s">
        <v>163</v>
      </c>
      <c r="B274" s="403">
        <v>62157.745040000002</v>
      </c>
      <c r="C274" s="403">
        <v>65072.884357000003</v>
      </c>
      <c r="D274" s="403">
        <v>-4.4798070000000001</v>
      </c>
      <c r="E274" s="403">
        <v>51888.222727</v>
      </c>
      <c r="F274" s="403">
        <v>90687.229890000002</v>
      </c>
      <c r="G274" s="403">
        <v>-42.783319338413641</v>
      </c>
      <c r="H274" s="403">
        <v>60012.844810000002</v>
      </c>
      <c r="I274" s="403">
        <v>75163.384112999993</v>
      </c>
      <c r="J274" s="403">
        <v>-20.156808000000002</v>
      </c>
    </row>
    <row r="275" spans="1:10" x14ac:dyDescent="0.3">
      <c r="A275" s="382" t="s">
        <v>165</v>
      </c>
      <c r="B275" s="403">
        <v>10.3072</v>
      </c>
      <c r="C275" s="403">
        <v>60.592642857000001</v>
      </c>
      <c r="D275" s="403">
        <v>-82.989354000000006</v>
      </c>
      <c r="E275" s="403">
        <v>0</v>
      </c>
      <c r="F275" s="403">
        <v>1.0096703297</v>
      </c>
      <c r="G275" s="403">
        <v>-100</v>
      </c>
      <c r="H275" s="403">
        <v>8.1544303797000008</v>
      </c>
      <c r="I275" s="403">
        <v>37.120562771000003</v>
      </c>
      <c r="J275" s="403">
        <v>-78.032578999999998</v>
      </c>
    </row>
    <row r="276" spans="1:10" x14ac:dyDescent="0.3">
      <c r="A276" s="382" t="s">
        <v>168</v>
      </c>
      <c r="B276" s="403">
        <v>62168.052239999997</v>
      </c>
      <c r="C276" s="403">
        <v>65133.476999999999</v>
      </c>
      <c r="D276" s="403">
        <v>-4.5528430000000002</v>
      </c>
      <c r="E276" s="403">
        <v>51888.222727</v>
      </c>
      <c r="F276" s="403">
        <v>90688.239560000002</v>
      </c>
      <c r="G276" s="403">
        <v>-42.783956355586362</v>
      </c>
      <c r="H276" s="403">
        <v>60020.999240999998</v>
      </c>
      <c r="I276" s="403">
        <v>75200.504675000004</v>
      </c>
      <c r="J276" s="403">
        <v>-20.185376999999999</v>
      </c>
    </row>
    <row r="277" spans="1:10" x14ac:dyDescent="0.3">
      <c r="A277" s="397" t="s">
        <v>170</v>
      </c>
      <c r="B277" s="407"/>
      <c r="C277" s="407"/>
      <c r="D277" s="407"/>
      <c r="E277" s="407"/>
      <c r="F277" s="407"/>
      <c r="G277" s="407" t="s">
        <v>47</v>
      </c>
      <c r="H277" s="407"/>
      <c r="I277" s="407"/>
      <c r="J277" s="408"/>
    </row>
    <row r="278" spans="1:10" x14ac:dyDescent="0.3">
      <c r="A278" s="382" t="s">
        <v>155</v>
      </c>
      <c r="B278" s="403">
        <v>0.53428682569999997</v>
      </c>
      <c r="C278" s="403">
        <v>0.37713155650000002</v>
      </c>
      <c r="D278" s="403">
        <v>41.671205999999998</v>
      </c>
      <c r="E278" s="403">
        <v>0.36363745400000003</v>
      </c>
      <c r="F278" s="403">
        <v>0.31357318620000002</v>
      </c>
      <c r="G278" s="403">
        <v>15.965736231052773</v>
      </c>
      <c r="H278" s="403">
        <v>0.45884043619999998</v>
      </c>
      <c r="I278" s="403">
        <v>0.34930226069999998</v>
      </c>
      <c r="J278" s="403">
        <v>31.359137</v>
      </c>
    </row>
    <row r="279" spans="1:10" x14ac:dyDescent="0.3">
      <c r="A279" s="382" t="s">
        <v>158</v>
      </c>
      <c r="B279" s="403">
        <v>1.237470726</v>
      </c>
      <c r="C279" s="403">
        <v>1.1695022053999999</v>
      </c>
      <c r="D279" s="403">
        <v>5.8117479999999997</v>
      </c>
      <c r="E279" s="403">
        <v>1.1747732894</v>
      </c>
      <c r="F279" s="403">
        <v>1.1404174573000001</v>
      </c>
      <c r="G279" s="403">
        <v>3.0125663089496379</v>
      </c>
      <c r="H279" s="403">
        <v>1.2147550777</v>
      </c>
      <c r="I279" s="403">
        <v>1.1578947368000001</v>
      </c>
      <c r="J279" s="403">
        <v>4.910666</v>
      </c>
    </row>
    <row r="280" spans="1:10" x14ac:dyDescent="0.3">
      <c r="A280" s="382" t="s">
        <v>157</v>
      </c>
      <c r="B280" s="403">
        <v>31.994700984000001</v>
      </c>
      <c r="C280" s="403">
        <v>28.912715516999999</v>
      </c>
      <c r="D280" s="403">
        <v>10.65962</v>
      </c>
      <c r="E280" s="403">
        <v>28.614035088000001</v>
      </c>
      <c r="F280" s="403">
        <v>31.002495840000002</v>
      </c>
      <c r="G280" s="403">
        <v>-7.7040918393362467</v>
      </c>
      <c r="H280" s="403">
        <v>30.810179493</v>
      </c>
      <c r="I280" s="403">
        <v>29.734139961</v>
      </c>
      <c r="J280" s="403">
        <v>3.6188690000000001</v>
      </c>
    </row>
    <row r="281" spans="1:10" x14ac:dyDescent="0.3">
      <c r="A281" s="382" t="s">
        <v>161</v>
      </c>
      <c r="B281" s="403">
        <v>108137.35347</v>
      </c>
      <c r="C281" s="403">
        <v>110154.84943</v>
      </c>
      <c r="D281" s="403">
        <v>-1.8315090000000001</v>
      </c>
      <c r="E281" s="403">
        <v>120969.56533</v>
      </c>
      <c r="F281" s="403">
        <v>121186.25253</v>
      </c>
      <c r="G281" s="403">
        <v>-0.17880509998141614</v>
      </c>
      <c r="H281" s="403">
        <v>112633.51819</v>
      </c>
      <c r="I281" s="403">
        <v>114490.93397</v>
      </c>
      <c r="J281" s="403">
        <v>-1.6223259999999999</v>
      </c>
    </row>
    <row r="282" spans="1:10" x14ac:dyDescent="0.3">
      <c r="A282" s="382" t="s">
        <v>163</v>
      </c>
      <c r="B282" s="403">
        <v>105602.29592999999</v>
      </c>
      <c r="C282" s="403">
        <v>106830.93373</v>
      </c>
      <c r="D282" s="403">
        <v>-1.150077</v>
      </c>
      <c r="E282" s="403">
        <v>117686.31246</v>
      </c>
      <c r="F282" s="403">
        <v>117984.66649</v>
      </c>
      <c r="G282" s="403">
        <v>-0.25287525818050716</v>
      </c>
      <c r="H282" s="403">
        <v>109836.30714</v>
      </c>
      <c r="I282" s="403">
        <v>111215.10206999999</v>
      </c>
      <c r="J282" s="403">
        <v>-1.2397549999999999</v>
      </c>
    </row>
    <row r="283" spans="1:10" x14ac:dyDescent="0.3">
      <c r="A283" s="382" t="s">
        <v>165</v>
      </c>
      <c r="B283" s="403">
        <v>11.278660106</v>
      </c>
      <c r="C283" s="403">
        <v>56.378308189999998</v>
      </c>
      <c r="D283" s="403">
        <v>-79.994681999999997</v>
      </c>
      <c r="E283" s="403">
        <v>5.5975578947000004</v>
      </c>
      <c r="F283" s="403">
        <v>8.3908901829999998</v>
      </c>
      <c r="G283" s="403">
        <v>-33.290058949398592</v>
      </c>
      <c r="H283" s="403">
        <v>9.2881091714000004</v>
      </c>
      <c r="I283" s="403">
        <v>37.516020275000002</v>
      </c>
      <c r="J283" s="403">
        <v>-75.242286000000007</v>
      </c>
    </row>
    <row r="284" spans="1:10" x14ac:dyDescent="0.3">
      <c r="A284" s="382" t="s">
        <v>168</v>
      </c>
      <c r="B284" s="403">
        <v>105613.57460000001</v>
      </c>
      <c r="C284" s="403">
        <v>106887.31204</v>
      </c>
      <c r="D284" s="403">
        <v>-1.1916640000000001</v>
      </c>
      <c r="E284" s="403">
        <v>117691.91002</v>
      </c>
      <c r="F284" s="403">
        <v>117993.05738</v>
      </c>
      <c r="G284" s="403">
        <v>-0.25522464345520968</v>
      </c>
      <c r="H284" s="403">
        <v>109845.59524</v>
      </c>
      <c r="I284" s="403">
        <v>111252.61809</v>
      </c>
      <c r="J284" s="403">
        <v>-1.26471</v>
      </c>
    </row>
    <row r="285" spans="1:10" x14ac:dyDescent="0.3">
      <c r="A285" s="397" t="s">
        <v>181</v>
      </c>
      <c r="B285" s="407"/>
      <c r="C285" s="407"/>
      <c r="D285" s="407"/>
      <c r="E285" s="407"/>
      <c r="F285" s="407"/>
      <c r="G285" s="407" t="s">
        <v>47</v>
      </c>
      <c r="H285" s="407"/>
      <c r="I285" s="407"/>
      <c r="J285" s="408"/>
    </row>
    <row r="286" spans="1:10" x14ac:dyDescent="0.3">
      <c r="A286" s="382" t="s">
        <v>155</v>
      </c>
      <c r="B286" s="403">
        <v>0.55956534690000004</v>
      </c>
      <c r="C286" s="403">
        <v>0.40557897999999998</v>
      </c>
      <c r="D286" s="403">
        <v>37.967047999999998</v>
      </c>
      <c r="E286" s="403">
        <v>0.37205853189999999</v>
      </c>
      <c r="F286" s="403">
        <v>0.33731292000000002</v>
      </c>
      <c r="G286" s="403">
        <v>10.300705914259067</v>
      </c>
      <c r="H286" s="403">
        <v>0.47666605429999998</v>
      </c>
      <c r="I286" s="403">
        <v>0.37568840269999998</v>
      </c>
      <c r="J286" s="403">
        <v>26.878032999999999</v>
      </c>
    </row>
    <row r="287" spans="1:10" x14ac:dyDescent="0.3">
      <c r="A287" s="382" t="s">
        <v>158</v>
      </c>
      <c r="B287" s="403">
        <v>1.2303245887000001</v>
      </c>
      <c r="C287" s="403">
        <v>1.1624927198999999</v>
      </c>
      <c r="D287" s="403">
        <v>5.8350359999999997</v>
      </c>
      <c r="E287" s="403">
        <v>1.1739130435</v>
      </c>
      <c r="F287" s="403">
        <v>1.1452612931999999</v>
      </c>
      <c r="G287" s="403">
        <v>2.5017653587107391</v>
      </c>
      <c r="H287" s="403">
        <v>1.2102549413000001</v>
      </c>
      <c r="I287" s="403">
        <v>1.1556570625</v>
      </c>
      <c r="J287" s="403">
        <v>4.7244010000000003</v>
      </c>
    </row>
    <row r="288" spans="1:10" x14ac:dyDescent="0.3">
      <c r="A288" s="382" t="s">
        <v>157</v>
      </c>
      <c r="B288" s="403">
        <v>30.549331406</v>
      </c>
      <c r="C288" s="403">
        <v>26.884769539000001</v>
      </c>
      <c r="D288" s="403">
        <v>13.630623999999999</v>
      </c>
      <c r="E288" s="403">
        <v>27.966392318</v>
      </c>
      <c r="F288" s="403">
        <v>28.822119102999999</v>
      </c>
      <c r="G288" s="403">
        <v>-2.9689932997012947</v>
      </c>
      <c r="H288" s="403">
        <v>29.657988165999999</v>
      </c>
      <c r="I288" s="403">
        <v>27.646397081</v>
      </c>
      <c r="J288" s="403">
        <v>7.2761420000000001</v>
      </c>
    </row>
    <row r="289" spans="1:10" x14ac:dyDescent="0.3">
      <c r="A289" s="382" t="s">
        <v>161</v>
      </c>
      <c r="B289" s="403">
        <v>106795.50096999999</v>
      </c>
      <c r="C289" s="403">
        <v>107770.91875</v>
      </c>
      <c r="D289" s="403">
        <v>-0.905084</v>
      </c>
      <c r="E289" s="403">
        <v>119925.38658000001</v>
      </c>
      <c r="F289" s="403">
        <v>119539.04183</v>
      </c>
      <c r="G289" s="403">
        <v>0.323195454878622</v>
      </c>
      <c r="H289" s="403">
        <v>111326.47688</v>
      </c>
      <c r="I289" s="403">
        <v>112397.30462</v>
      </c>
      <c r="J289" s="403">
        <v>-0.95271700000000004</v>
      </c>
    </row>
    <row r="290" spans="1:10" x14ac:dyDescent="0.3">
      <c r="A290" s="382" t="s">
        <v>163</v>
      </c>
      <c r="B290" s="403">
        <v>103639.67617999999</v>
      </c>
      <c r="C290" s="403">
        <v>103902.01243</v>
      </c>
      <c r="D290" s="403">
        <v>-0.25248399999999999</v>
      </c>
      <c r="E290" s="403">
        <v>116197.05529</v>
      </c>
      <c r="F290" s="403">
        <v>116063.50119</v>
      </c>
      <c r="G290" s="403">
        <v>0.11506985282252469</v>
      </c>
      <c r="H290" s="403">
        <v>107973.08653</v>
      </c>
      <c r="I290" s="403">
        <v>108683.04161</v>
      </c>
      <c r="J290" s="403">
        <v>-0.65323399999999998</v>
      </c>
    </row>
    <row r="291" spans="1:10" x14ac:dyDescent="0.3">
      <c r="A291" s="382" t="s">
        <v>165</v>
      </c>
      <c r="B291" s="403">
        <v>11.234774123999999</v>
      </c>
      <c r="C291" s="403">
        <v>56.673902806000001</v>
      </c>
      <c r="D291" s="403">
        <v>-80.176458999999994</v>
      </c>
      <c r="E291" s="403">
        <v>5.4708641975000001</v>
      </c>
      <c r="F291" s="403">
        <v>7.8714075792999996</v>
      </c>
      <c r="G291" s="403">
        <v>-30.497002697622712</v>
      </c>
      <c r="H291" s="403">
        <v>9.2457136094999992</v>
      </c>
      <c r="I291" s="403">
        <v>37.488245667000001</v>
      </c>
      <c r="J291" s="403">
        <v>-75.337033000000005</v>
      </c>
    </row>
    <row r="292" spans="1:10" x14ac:dyDescent="0.3">
      <c r="A292" s="382" t="s">
        <v>168</v>
      </c>
      <c r="B292" s="403">
        <v>103650.91095</v>
      </c>
      <c r="C292" s="403">
        <v>103958.68633</v>
      </c>
      <c r="D292" s="403">
        <v>-0.29605500000000001</v>
      </c>
      <c r="E292" s="403">
        <v>116202.52615000001</v>
      </c>
      <c r="F292" s="403">
        <v>116071.3726</v>
      </c>
      <c r="G292" s="403">
        <v>0.11299388217969053</v>
      </c>
      <c r="H292" s="403">
        <v>107982.33225000001</v>
      </c>
      <c r="I292" s="403">
        <v>108720.52985000001</v>
      </c>
      <c r="J292" s="403">
        <v>-0.67898599999999998</v>
      </c>
    </row>
    <row r="293" spans="1:10" x14ac:dyDescent="0.3">
      <c r="A293" s="1627" t="s">
        <v>187</v>
      </c>
      <c r="B293" s="1628"/>
      <c r="C293" s="1628"/>
      <c r="D293" s="1628"/>
      <c r="E293" s="1628"/>
      <c r="F293" s="1628"/>
      <c r="G293" s="1628"/>
      <c r="H293" s="1628"/>
      <c r="I293" s="1628"/>
      <c r="J293" s="1629"/>
    </row>
    <row r="294" spans="1:10" x14ac:dyDescent="0.3">
      <c r="A294" s="397" t="s">
        <v>152</v>
      </c>
      <c r="B294" s="407"/>
      <c r="C294" s="407"/>
      <c r="D294" s="407"/>
      <c r="E294" s="407"/>
      <c r="F294" s="407"/>
      <c r="G294" s="407" t="s">
        <v>47</v>
      </c>
      <c r="H294" s="407"/>
      <c r="I294" s="407"/>
      <c r="J294" s="408"/>
    </row>
    <row r="295" spans="1:10" x14ac:dyDescent="0.3">
      <c r="A295" s="382" t="s">
        <v>155</v>
      </c>
      <c r="B295" s="403">
        <v>0.27867041850000002</v>
      </c>
      <c r="C295" s="403">
        <v>0.26842175979999999</v>
      </c>
      <c r="D295" s="403">
        <v>3.8181180000000001</v>
      </c>
      <c r="E295" s="403">
        <v>0.32842203739999998</v>
      </c>
      <c r="F295" s="403">
        <v>0.46018560780000001</v>
      </c>
      <c r="G295" s="403">
        <v>-28.632701276756446</v>
      </c>
      <c r="H295" s="403">
        <v>0.30066628039999999</v>
      </c>
      <c r="I295" s="403">
        <v>0.35238635530000001</v>
      </c>
      <c r="J295" s="403">
        <v>-14.677092999999999</v>
      </c>
    </row>
    <row r="296" spans="1:10" x14ac:dyDescent="0.3">
      <c r="A296" s="382" t="s">
        <v>158</v>
      </c>
      <c r="B296" s="403">
        <v>1.1130856220000001</v>
      </c>
      <c r="C296" s="403">
        <v>1.1587719298000001</v>
      </c>
      <c r="D296" s="403">
        <v>-3.9426489999999998</v>
      </c>
      <c r="E296" s="403">
        <v>1.2729970326</v>
      </c>
      <c r="F296" s="403">
        <v>1.2448835568000001</v>
      </c>
      <c r="G296" s="403">
        <v>2.2583217238619557</v>
      </c>
      <c r="H296" s="403">
        <v>1.1849710982999999</v>
      </c>
      <c r="I296" s="403">
        <v>1.2064919828</v>
      </c>
      <c r="J296" s="403">
        <v>-1.783757</v>
      </c>
    </row>
    <row r="297" spans="1:10" x14ac:dyDescent="0.3">
      <c r="A297" s="382" t="s">
        <v>157</v>
      </c>
      <c r="B297" s="403">
        <v>1</v>
      </c>
      <c r="C297" s="403">
        <v>1</v>
      </c>
      <c r="D297" s="403">
        <v>0</v>
      </c>
      <c r="E297" s="403">
        <v>1</v>
      </c>
      <c r="F297" s="403">
        <v>1</v>
      </c>
      <c r="G297" s="403">
        <v>0</v>
      </c>
      <c r="H297" s="403">
        <v>1</v>
      </c>
      <c r="I297" s="403">
        <v>1</v>
      </c>
      <c r="J297" s="403">
        <v>0</v>
      </c>
    </row>
    <row r="298" spans="1:10" x14ac:dyDescent="0.3">
      <c r="A298" s="382" t="s">
        <v>161</v>
      </c>
      <c r="B298" s="403">
        <v>17897.341858</v>
      </c>
      <c r="C298" s="403">
        <v>17621.141899999999</v>
      </c>
      <c r="D298" s="403">
        <v>1.5674349999999999</v>
      </c>
      <c r="E298" s="403">
        <v>14427.828594000001</v>
      </c>
      <c r="F298" s="403">
        <v>12483.405146999999</v>
      </c>
      <c r="G298" s="403">
        <v>15.576066178283753</v>
      </c>
      <c r="H298" s="403">
        <v>16221.820818</v>
      </c>
      <c r="I298" s="403">
        <v>14683.389021000001</v>
      </c>
      <c r="J298" s="403">
        <v>10.477361999999999</v>
      </c>
    </row>
    <row r="299" spans="1:10" x14ac:dyDescent="0.3">
      <c r="A299" s="382" t="s">
        <v>163</v>
      </c>
      <c r="B299" s="403">
        <v>15858.210617000001</v>
      </c>
      <c r="C299" s="403">
        <v>14377.464179000001</v>
      </c>
      <c r="D299" s="403">
        <v>10.299079000000001</v>
      </c>
      <c r="E299" s="403">
        <v>12628.424359000001</v>
      </c>
      <c r="F299" s="403">
        <v>11186.218328000001</v>
      </c>
      <c r="G299" s="403">
        <v>12.892704117798615</v>
      </c>
      <c r="H299" s="403">
        <v>14298.46018</v>
      </c>
      <c r="I299" s="403">
        <v>12552.712904</v>
      </c>
      <c r="J299" s="403">
        <v>13.907330999999999</v>
      </c>
    </row>
    <row r="300" spans="1:10" x14ac:dyDescent="0.3">
      <c r="A300" s="382" t="s">
        <v>165</v>
      </c>
      <c r="B300" s="403">
        <v>14.676139332</v>
      </c>
      <c r="C300" s="403">
        <v>12.148107494</v>
      </c>
      <c r="D300" s="403">
        <v>20.810088</v>
      </c>
      <c r="E300" s="403">
        <v>2.4617404817000001</v>
      </c>
      <c r="F300" s="403">
        <v>2.5492346938999999</v>
      </c>
      <c r="G300" s="403">
        <v>-3.4321756411585969</v>
      </c>
      <c r="H300" s="403">
        <v>8.7774784239999999</v>
      </c>
      <c r="I300" s="403">
        <v>6.6594813614000001</v>
      </c>
      <c r="J300" s="403">
        <v>31.804234000000001</v>
      </c>
    </row>
    <row r="301" spans="1:10" x14ac:dyDescent="0.3">
      <c r="A301" s="382" t="s">
        <v>168</v>
      </c>
      <c r="B301" s="403">
        <v>15872.886756</v>
      </c>
      <c r="C301" s="403">
        <v>14389.612286</v>
      </c>
      <c r="D301" s="403">
        <v>10.307952999999999</v>
      </c>
      <c r="E301" s="403">
        <v>12630.886098999999</v>
      </c>
      <c r="F301" s="403">
        <v>11188.767562000001</v>
      </c>
      <c r="G301" s="403">
        <v>12.888984680473769</v>
      </c>
      <c r="H301" s="403">
        <v>14307.237659</v>
      </c>
      <c r="I301" s="403">
        <v>12559.372385999999</v>
      </c>
      <c r="J301" s="403">
        <v>13.91682</v>
      </c>
    </row>
    <row r="302" spans="1:10" x14ac:dyDescent="0.3">
      <c r="A302" s="397" t="s">
        <v>170</v>
      </c>
      <c r="B302" s="407"/>
      <c r="C302" s="407"/>
      <c r="D302" s="407"/>
      <c r="E302" s="407"/>
      <c r="F302" s="407"/>
      <c r="G302" s="407" t="s">
        <v>47</v>
      </c>
      <c r="H302" s="407"/>
      <c r="I302" s="407"/>
      <c r="J302" s="408"/>
    </row>
    <row r="303" spans="1:10" x14ac:dyDescent="0.3">
      <c r="A303" s="382" t="s">
        <v>155</v>
      </c>
      <c r="B303" s="403">
        <v>2.9080410875</v>
      </c>
      <c r="C303" s="403">
        <v>2.8579500769999999</v>
      </c>
      <c r="D303" s="403">
        <v>1.7526900000000001</v>
      </c>
      <c r="E303" s="403">
        <v>2.8496417182</v>
      </c>
      <c r="F303" s="403">
        <v>3.2513000167000001</v>
      </c>
      <c r="G303" s="403">
        <v>-12.353775303322356</v>
      </c>
      <c r="H303" s="403">
        <v>2.8822219384999999</v>
      </c>
      <c r="I303" s="403">
        <v>3.0301799780000001</v>
      </c>
      <c r="J303" s="403">
        <v>-4.8828139999999998</v>
      </c>
    </row>
    <row r="304" spans="1:10" x14ac:dyDescent="0.3">
      <c r="A304" s="382" t="s">
        <v>158</v>
      </c>
      <c r="B304" s="403">
        <v>1.1940546375000001</v>
      </c>
      <c r="C304" s="403">
        <v>1.1938714880000001</v>
      </c>
      <c r="D304" s="403">
        <v>1.5341E-2</v>
      </c>
      <c r="E304" s="403">
        <v>1.1947148818</v>
      </c>
      <c r="F304" s="403">
        <v>1.1678223388</v>
      </c>
      <c r="G304" s="403">
        <v>2.3027940215318621</v>
      </c>
      <c r="H304" s="403">
        <v>1.194343151</v>
      </c>
      <c r="I304" s="403">
        <v>1.181490224</v>
      </c>
      <c r="J304" s="403">
        <v>1.0878570000000001</v>
      </c>
    </row>
    <row r="305" spans="1:10" x14ac:dyDescent="0.3">
      <c r="A305" s="382" t="s">
        <v>157</v>
      </c>
      <c r="B305" s="403">
        <v>11.468289291</v>
      </c>
      <c r="C305" s="403">
        <v>10.930252400000001</v>
      </c>
      <c r="D305" s="403">
        <v>4.9224560000000004</v>
      </c>
      <c r="E305" s="403">
        <v>11.532282618</v>
      </c>
      <c r="F305" s="403">
        <v>11.937334509999999</v>
      </c>
      <c r="G305" s="403">
        <v>-3.393151893839319</v>
      </c>
      <c r="H305" s="403">
        <v>11.496261792</v>
      </c>
      <c r="I305" s="403">
        <v>11.403385103</v>
      </c>
      <c r="J305" s="403">
        <v>0.81446600000000002</v>
      </c>
    </row>
    <row r="306" spans="1:10" x14ac:dyDescent="0.3">
      <c r="A306" s="382" t="s">
        <v>161</v>
      </c>
      <c r="B306" s="403">
        <v>28873.698982999998</v>
      </c>
      <c r="C306" s="403">
        <v>24594.778265000001</v>
      </c>
      <c r="D306" s="403">
        <v>17.397680000000001</v>
      </c>
      <c r="E306" s="403">
        <v>25409.42309</v>
      </c>
      <c r="F306" s="403">
        <v>21243.811201</v>
      </c>
      <c r="G306" s="403">
        <v>19.608590236406886</v>
      </c>
      <c r="H306" s="403">
        <v>27359.408894</v>
      </c>
      <c r="I306" s="403">
        <v>23020.475546999998</v>
      </c>
      <c r="J306" s="403">
        <v>18.848147999999998</v>
      </c>
    </row>
    <row r="307" spans="1:10" x14ac:dyDescent="0.3">
      <c r="A307" s="382" t="s">
        <v>163</v>
      </c>
      <c r="B307" s="403">
        <v>28188.021118000001</v>
      </c>
      <c r="C307" s="403">
        <v>24042.846509999999</v>
      </c>
      <c r="D307" s="403">
        <v>17.240780999999998</v>
      </c>
      <c r="E307" s="403">
        <v>24757.927398</v>
      </c>
      <c r="F307" s="403">
        <v>20786.541817000001</v>
      </c>
      <c r="G307" s="403">
        <v>19.105561742608156</v>
      </c>
      <c r="H307" s="403">
        <v>26688.672600000002</v>
      </c>
      <c r="I307" s="403">
        <v>22513.016693000001</v>
      </c>
      <c r="J307" s="403">
        <v>18.547740000000001</v>
      </c>
    </row>
    <row r="308" spans="1:10" x14ac:dyDescent="0.3">
      <c r="A308" s="382" t="s">
        <v>165</v>
      </c>
      <c r="B308" s="403">
        <v>3.8892955493999999</v>
      </c>
      <c r="C308" s="403">
        <v>3.7958101671</v>
      </c>
      <c r="D308" s="403">
        <v>2.4628570000000001</v>
      </c>
      <c r="E308" s="403">
        <v>4.7570690427000004</v>
      </c>
      <c r="F308" s="403">
        <v>0.54972398300000003</v>
      </c>
      <c r="G308" s="403">
        <v>765.35592221014679</v>
      </c>
      <c r="H308" s="403">
        <v>4.2686131443999997</v>
      </c>
      <c r="I308" s="403">
        <v>2.2707810615000001</v>
      </c>
      <c r="J308" s="403">
        <v>87.979951999999997</v>
      </c>
    </row>
    <row r="309" spans="1:10" x14ac:dyDescent="0.3">
      <c r="A309" s="382" t="s">
        <v>168</v>
      </c>
      <c r="B309" s="403">
        <v>28191.910413000001</v>
      </c>
      <c r="C309" s="403">
        <v>24046.642319999999</v>
      </c>
      <c r="D309" s="403">
        <v>17.238448999999999</v>
      </c>
      <c r="E309" s="403">
        <v>24762.684466999999</v>
      </c>
      <c r="F309" s="403">
        <v>20787.091541000002</v>
      </c>
      <c r="G309" s="403">
        <v>19.125296668649504</v>
      </c>
      <c r="H309" s="403">
        <v>26692.941212999998</v>
      </c>
      <c r="I309" s="403">
        <v>22515.287474000001</v>
      </c>
      <c r="J309" s="403">
        <v>18.554742999999998</v>
      </c>
    </row>
    <row r="310" spans="1:10" x14ac:dyDescent="0.3">
      <c r="A310" s="397" t="s">
        <v>181</v>
      </c>
      <c r="B310" s="407"/>
      <c r="C310" s="407"/>
      <c r="D310" s="407"/>
      <c r="E310" s="407"/>
      <c r="F310" s="407"/>
      <c r="G310" s="407" t="s">
        <v>47</v>
      </c>
      <c r="H310" s="407"/>
      <c r="I310" s="407"/>
      <c r="J310" s="408"/>
    </row>
    <row r="311" spans="1:10" x14ac:dyDescent="0.3">
      <c r="A311" s="382" t="s">
        <v>155</v>
      </c>
      <c r="B311" s="403">
        <v>3.186711506</v>
      </c>
      <c r="C311" s="403">
        <v>3.1263718368000002</v>
      </c>
      <c r="D311" s="403">
        <v>1.9300219999999999</v>
      </c>
      <c r="E311" s="403">
        <v>3.1780637556000002</v>
      </c>
      <c r="F311" s="403">
        <v>3.7114856244999999</v>
      </c>
      <c r="G311" s="403">
        <v>-14.37219277851468</v>
      </c>
      <c r="H311" s="403">
        <v>3.1828882189000001</v>
      </c>
      <c r="I311" s="403">
        <v>3.3825663332999998</v>
      </c>
      <c r="J311" s="403">
        <v>-5.9031539999999998</v>
      </c>
    </row>
    <row r="312" spans="1:10" x14ac:dyDescent="0.3">
      <c r="A312" s="382" t="s">
        <v>158</v>
      </c>
      <c r="B312" s="403">
        <v>1.1865070401</v>
      </c>
      <c r="C312" s="403">
        <v>1.1907747077999999</v>
      </c>
      <c r="D312" s="403">
        <v>-0.35839399999999999</v>
      </c>
      <c r="E312" s="403">
        <v>1.2023556671</v>
      </c>
      <c r="F312" s="403">
        <v>1.1768549921</v>
      </c>
      <c r="G312" s="403">
        <v>2.1668493715182535</v>
      </c>
      <c r="H312" s="403">
        <v>1.1934514996000001</v>
      </c>
      <c r="I312" s="403">
        <v>1.1840463814</v>
      </c>
      <c r="J312" s="403">
        <v>0.79432000000000003</v>
      </c>
    </row>
    <row r="313" spans="1:10" x14ac:dyDescent="0.3">
      <c r="A313" s="382" t="s">
        <v>157</v>
      </c>
      <c r="B313" s="403">
        <v>10.465477852999999</v>
      </c>
      <c r="C313" s="403">
        <v>9.9918757312000004</v>
      </c>
      <c r="D313" s="403">
        <v>4.7398720000000001</v>
      </c>
      <c r="E313" s="403">
        <v>10.340533162</v>
      </c>
      <c r="F313" s="403">
        <v>10.45863499</v>
      </c>
      <c r="G313" s="403">
        <v>-1.1292279357002388</v>
      </c>
      <c r="H313" s="403">
        <v>10.410321849000001</v>
      </c>
      <c r="I313" s="403">
        <v>10.216121297999999</v>
      </c>
      <c r="J313" s="403">
        <v>1.9009229999999999</v>
      </c>
    </row>
    <row r="314" spans="1:10" x14ac:dyDescent="0.3">
      <c r="A314" s="382" t="s">
        <v>161</v>
      </c>
      <c r="B314" s="403">
        <v>27913.842393999999</v>
      </c>
      <c r="C314" s="403">
        <v>23996.040864999999</v>
      </c>
      <c r="D314" s="403">
        <v>16.326865999999999</v>
      </c>
      <c r="E314" s="403">
        <v>24274.581904999999</v>
      </c>
      <c r="F314" s="403">
        <v>20157.611982999999</v>
      </c>
      <c r="G314" s="403">
        <v>20.423897064156527</v>
      </c>
      <c r="H314" s="403">
        <v>26307.315026</v>
      </c>
      <c r="I314" s="403">
        <v>22151.941053999999</v>
      </c>
      <c r="J314" s="403">
        <v>18.758510000000001</v>
      </c>
    </row>
    <row r="315" spans="1:10" x14ac:dyDescent="0.3">
      <c r="A315" s="382" t="s">
        <v>163</v>
      </c>
      <c r="B315" s="403">
        <v>27109.808217999998</v>
      </c>
      <c r="C315" s="403">
        <v>23213.003142000001</v>
      </c>
      <c r="D315" s="403">
        <v>16.787165000000002</v>
      </c>
      <c r="E315" s="403">
        <v>23504.461008999999</v>
      </c>
      <c r="F315" s="403">
        <v>19596.201573999999</v>
      </c>
      <c r="G315" s="403">
        <v>19.94396424348599</v>
      </c>
      <c r="H315" s="403">
        <v>25518.251640999999</v>
      </c>
      <c r="I315" s="403">
        <v>21475.379938999999</v>
      </c>
      <c r="J315" s="403">
        <v>18.825612</v>
      </c>
    </row>
    <row r="316" spans="1:10" x14ac:dyDescent="0.3">
      <c r="A316" s="382" t="s">
        <v>165</v>
      </c>
      <c r="B316" s="403">
        <v>4.8325796420999998</v>
      </c>
      <c r="C316" s="403">
        <v>4.5129156375999999</v>
      </c>
      <c r="D316" s="403">
        <v>7.0833139999999997</v>
      </c>
      <c r="E316" s="403">
        <v>4.5198691183999999</v>
      </c>
      <c r="F316" s="403">
        <v>0.79764251070000003</v>
      </c>
      <c r="G316" s="403">
        <v>466.65348922206078</v>
      </c>
      <c r="H316" s="403">
        <v>4.6945356586000004</v>
      </c>
      <c r="I316" s="403">
        <v>2.7279836558000001</v>
      </c>
      <c r="J316" s="403">
        <v>72.088115000000002</v>
      </c>
    </row>
    <row r="317" spans="1:10" x14ac:dyDescent="0.3">
      <c r="A317" s="382" t="s">
        <v>168</v>
      </c>
      <c r="B317" s="403">
        <v>27114.640798</v>
      </c>
      <c r="C317" s="403">
        <v>23217.516057000001</v>
      </c>
      <c r="D317" s="403">
        <v>16.785278999999999</v>
      </c>
      <c r="E317" s="403">
        <v>23508.980877999998</v>
      </c>
      <c r="F317" s="403">
        <v>19596.999217</v>
      </c>
      <c r="G317" s="403">
        <v>19.962146335171727</v>
      </c>
      <c r="H317" s="403">
        <v>25522.946177000002</v>
      </c>
      <c r="I317" s="403">
        <v>21478.107923</v>
      </c>
      <c r="J317" s="403">
        <v>18.832377000000001</v>
      </c>
    </row>
    <row r="318" spans="1:10" x14ac:dyDescent="0.3">
      <c r="A318" s="1627" t="s">
        <v>195</v>
      </c>
      <c r="B318" s="1628"/>
      <c r="C318" s="1628"/>
      <c r="D318" s="1628"/>
      <c r="E318" s="1628"/>
      <c r="F318" s="1628"/>
      <c r="G318" s="1628"/>
      <c r="H318" s="1628"/>
      <c r="I318" s="1628"/>
      <c r="J318" s="1629"/>
    </row>
    <row r="319" spans="1:10" x14ac:dyDescent="0.3">
      <c r="A319" s="397" t="s">
        <v>152</v>
      </c>
      <c r="B319" s="407"/>
      <c r="C319" s="407"/>
      <c r="D319" s="407"/>
      <c r="E319" s="407"/>
      <c r="F319" s="407"/>
      <c r="G319" s="407" t="s">
        <v>47</v>
      </c>
      <c r="H319" s="407"/>
      <c r="I319" s="407"/>
      <c r="J319" s="408"/>
    </row>
    <row r="320" spans="1:10" x14ac:dyDescent="0.3">
      <c r="A320" s="382" t="s">
        <v>155</v>
      </c>
      <c r="B320" s="403">
        <v>4.4894653800000003E-2</v>
      </c>
      <c r="C320" s="403">
        <v>5.7098042799999998E-2</v>
      </c>
      <c r="D320" s="403">
        <v>-21.372692000000001</v>
      </c>
      <c r="E320" s="403">
        <v>2.22010235E-2</v>
      </c>
      <c r="F320" s="403">
        <v>3.99140578E-2</v>
      </c>
      <c r="G320" s="403">
        <v>-44.377934182377224</v>
      </c>
      <c r="H320" s="403">
        <v>3.4861493700000003E-2</v>
      </c>
      <c r="I320" s="403">
        <v>4.9573963800000002E-2</v>
      </c>
      <c r="J320" s="403">
        <v>-29.677817000000001</v>
      </c>
    </row>
    <row r="321" spans="1:10" x14ac:dyDescent="0.3">
      <c r="A321" s="382" t="s">
        <v>158</v>
      </c>
      <c r="B321" s="403">
        <v>1.1326530612000001</v>
      </c>
      <c r="C321" s="403">
        <v>1.1330645160999999</v>
      </c>
      <c r="D321" s="403">
        <v>-3.6312999999999998E-2</v>
      </c>
      <c r="E321" s="403">
        <v>1.0481927711000001</v>
      </c>
      <c r="F321" s="403">
        <v>1.02</v>
      </c>
      <c r="G321" s="403">
        <v>2.7639971666666652</v>
      </c>
      <c r="H321" s="403">
        <v>1.1075268816999999</v>
      </c>
      <c r="I321" s="403">
        <v>1.0904522613000001</v>
      </c>
      <c r="J321" s="403">
        <v>1.5658289999999999</v>
      </c>
    </row>
    <row r="322" spans="1:10" x14ac:dyDescent="0.3">
      <c r="A322" s="382" t="s">
        <v>157</v>
      </c>
      <c r="B322" s="403">
        <v>1</v>
      </c>
      <c r="C322" s="403">
        <v>1</v>
      </c>
      <c r="D322" s="403">
        <v>0</v>
      </c>
      <c r="E322" s="403">
        <v>1</v>
      </c>
      <c r="F322" s="403">
        <v>1</v>
      </c>
      <c r="G322" s="403">
        <v>0</v>
      </c>
      <c r="H322" s="403">
        <v>1</v>
      </c>
      <c r="I322" s="403">
        <v>1</v>
      </c>
      <c r="J322" s="403">
        <v>0</v>
      </c>
    </row>
    <row r="323" spans="1:10" x14ac:dyDescent="0.3">
      <c r="A323" s="382" t="s">
        <v>161</v>
      </c>
      <c r="B323" s="403">
        <v>15426.939775000001</v>
      </c>
      <c r="C323" s="403">
        <v>10566.376050000001</v>
      </c>
      <c r="D323" s="403">
        <v>46.000290999999997</v>
      </c>
      <c r="E323" s="403">
        <v>13471.382529</v>
      </c>
      <c r="F323" s="403">
        <v>7265.5763398999998</v>
      </c>
      <c r="G323" s="403">
        <v>85.413818515950183</v>
      </c>
      <c r="H323" s="403">
        <v>14876.345987000001</v>
      </c>
      <c r="I323" s="403">
        <v>9402.7300691</v>
      </c>
      <c r="J323" s="403">
        <v>58.213050000000003</v>
      </c>
    </row>
    <row r="324" spans="1:10" x14ac:dyDescent="0.3">
      <c r="A324" s="382" t="s">
        <v>163</v>
      </c>
      <c r="B324" s="403">
        <v>13865.764189</v>
      </c>
      <c r="C324" s="403">
        <v>9851.6104625999997</v>
      </c>
      <c r="D324" s="403">
        <v>40.746167999999997</v>
      </c>
      <c r="E324" s="403">
        <v>10578.73977</v>
      </c>
      <c r="F324" s="403">
        <v>6361.7049673000001</v>
      </c>
      <c r="G324" s="403">
        <v>66.28780844720265</v>
      </c>
      <c r="H324" s="403">
        <v>12940.291294000001</v>
      </c>
      <c r="I324" s="403">
        <v>8621.2981567000006</v>
      </c>
      <c r="J324" s="403">
        <v>50.096784</v>
      </c>
    </row>
    <row r="325" spans="1:10" x14ac:dyDescent="0.3">
      <c r="A325" s="382" t="s">
        <v>165</v>
      </c>
      <c r="B325" s="403">
        <v>77.634099098999997</v>
      </c>
      <c r="C325" s="403">
        <v>119.25024911</v>
      </c>
      <c r="D325" s="403">
        <v>-34.898166000000003</v>
      </c>
      <c r="E325" s="403">
        <v>22.449195402000001</v>
      </c>
      <c r="F325" s="403">
        <v>1.5307189541999999</v>
      </c>
      <c r="G325" s="403">
        <v>1366.5785211846828</v>
      </c>
      <c r="H325" s="403">
        <v>62.096601941999999</v>
      </c>
      <c r="I325" s="403">
        <v>77.750046083000001</v>
      </c>
      <c r="J325" s="403">
        <v>-20.133035</v>
      </c>
    </row>
    <row r="326" spans="1:10" x14ac:dyDescent="0.3">
      <c r="A326" s="382" t="s">
        <v>168</v>
      </c>
      <c r="B326" s="403">
        <v>13943.398288</v>
      </c>
      <c r="C326" s="403">
        <v>9970.8607116999992</v>
      </c>
      <c r="D326" s="403">
        <v>39.841470999999999</v>
      </c>
      <c r="E326" s="403">
        <v>10601.188966</v>
      </c>
      <c r="F326" s="403">
        <v>6363.2356863000005</v>
      </c>
      <c r="G326" s="403">
        <v>66.600602093433082</v>
      </c>
      <c r="H326" s="403">
        <v>13002.387896</v>
      </c>
      <c r="I326" s="403">
        <v>8699.0482028000006</v>
      </c>
      <c r="J326" s="403">
        <v>49.469087000000002</v>
      </c>
    </row>
    <row r="327" spans="1:10" x14ac:dyDescent="0.3">
      <c r="A327" s="397" t="s">
        <v>170</v>
      </c>
      <c r="B327" s="407"/>
      <c r="C327" s="407"/>
      <c r="D327" s="407"/>
      <c r="E327" s="407"/>
      <c r="F327" s="407"/>
      <c r="G327" s="407" t="s">
        <v>47</v>
      </c>
      <c r="H327" s="407"/>
      <c r="I327" s="407"/>
      <c r="J327" s="408"/>
    </row>
    <row r="328" spans="1:10" x14ac:dyDescent="0.3">
      <c r="A328" s="382" t="s">
        <v>155</v>
      </c>
      <c r="B328" s="403">
        <v>2.6289662E-3</v>
      </c>
      <c r="C328" s="403">
        <v>2.4383505999999999E-3</v>
      </c>
      <c r="D328" s="403">
        <v>7.8174010000000003</v>
      </c>
      <c r="E328" s="403">
        <v>2.8070259999999998E-3</v>
      </c>
      <c r="F328" s="403">
        <v>2.0870096000000001E-3</v>
      </c>
      <c r="G328" s="403">
        <v>34.499908385663367</v>
      </c>
      <c r="H328" s="403">
        <v>2.7076888E-3</v>
      </c>
      <c r="I328" s="403">
        <v>2.2845144999999998E-3</v>
      </c>
      <c r="J328" s="403">
        <v>18.523602</v>
      </c>
    </row>
    <row r="329" spans="1:10" x14ac:dyDescent="0.3">
      <c r="A329" s="382" t="s">
        <v>158</v>
      </c>
      <c r="B329" s="403">
        <v>1</v>
      </c>
      <c r="C329" s="403">
        <v>1</v>
      </c>
      <c r="D329" s="403">
        <v>0</v>
      </c>
      <c r="E329" s="403">
        <v>1.1000000000000001</v>
      </c>
      <c r="F329" s="403">
        <v>1</v>
      </c>
      <c r="G329" s="403">
        <v>10.000000000000009</v>
      </c>
      <c r="H329" s="403">
        <v>1.0434782609</v>
      </c>
      <c r="I329" s="403">
        <v>1</v>
      </c>
      <c r="J329" s="403">
        <v>4.3478260000000004</v>
      </c>
    </row>
    <row r="330" spans="1:10" x14ac:dyDescent="0.3">
      <c r="A330" s="382" t="s">
        <v>157</v>
      </c>
      <c r="B330" s="403">
        <v>1.0769230769</v>
      </c>
      <c r="C330" s="403">
        <v>1.25</v>
      </c>
      <c r="D330" s="403">
        <v>-13.846154</v>
      </c>
      <c r="E330" s="403">
        <v>0.72727272730000003</v>
      </c>
      <c r="F330" s="403">
        <v>2</v>
      </c>
      <c r="G330" s="403">
        <v>-63.636363635000002</v>
      </c>
      <c r="H330" s="403">
        <v>0.91666666669999997</v>
      </c>
      <c r="I330" s="403">
        <v>1.55</v>
      </c>
      <c r="J330" s="403">
        <v>-40.860214999999997</v>
      </c>
    </row>
    <row r="331" spans="1:10" x14ac:dyDescent="0.3">
      <c r="A331" s="382" t="s">
        <v>161</v>
      </c>
      <c r="B331" s="403">
        <v>8217.3984615000008</v>
      </c>
      <c r="C331" s="403">
        <v>7198.7291667</v>
      </c>
      <c r="D331" s="403">
        <v>14.150682</v>
      </c>
      <c r="E331" s="403">
        <v>14482.597272999999</v>
      </c>
      <c r="F331" s="403">
        <v>4610.1400000000003</v>
      </c>
      <c r="G331" s="403">
        <v>214.14658281527238</v>
      </c>
      <c r="H331" s="403">
        <v>11088.947917</v>
      </c>
      <c r="I331" s="403">
        <v>6163.2934999999998</v>
      </c>
      <c r="J331" s="403">
        <v>79.919193000000007</v>
      </c>
    </row>
    <row r="332" spans="1:10" x14ac:dyDescent="0.3">
      <c r="A332" s="382" t="s">
        <v>163</v>
      </c>
      <c r="B332" s="403">
        <v>7077.3515385000001</v>
      </c>
      <c r="C332" s="403">
        <v>5557.4025000000001</v>
      </c>
      <c r="D332" s="403">
        <v>27.349989999999998</v>
      </c>
      <c r="E332" s="403">
        <v>13693.220909</v>
      </c>
      <c r="F332" s="403">
        <v>4432.5024999999996</v>
      </c>
      <c r="G332" s="403">
        <v>208.92753944301217</v>
      </c>
      <c r="H332" s="403">
        <v>10109.625</v>
      </c>
      <c r="I332" s="403">
        <v>5107.4425000000001</v>
      </c>
      <c r="J332" s="403">
        <v>97.939086000000003</v>
      </c>
    </row>
    <row r="333" spans="1:10" x14ac:dyDescent="0.3">
      <c r="A333" s="382" t="s">
        <v>165</v>
      </c>
      <c r="B333" s="403">
        <v>0</v>
      </c>
      <c r="C333" s="403">
        <v>0</v>
      </c>
      <c r="D333" s="403">
        <v>-100</v>
      </c>
      <c r="E333" s="403">
        <v>0</v>
      </c>
      <c r="F333" s="403">
        <v>0</v>
      </c>
      <c r="G333" s="403" t="s">
        <v>47</v>
      </c>
      <c r="H333" s="403">
        <v>0</v>
      </c>
      <c r="I333" s="403">
        <v>0</v>
      </c>
      <c r="J333" s="403">
        <v>-100</v>
      </c>
    </row>
    <row r="334" spans="1:10" x14ac:dyDescent="0.3">
      <c r="A334" s="382" t="s">
        <v>168</v>
      </c>
      <c r="B334" s="403">
        <v>7077.3515385000001</v>
      </c>
      <c r="C334" s="403">
        <v>5557.4025000000001</v>
      </c>
      <c r="D334" s="403">
        <v>27.349989999999998</v>
      </c>
      <c r="E334" s="403">
        <v>13693.220909</v>
      </c>
      <c r="F334" s="403">
        <v>4432.5024999999996</v>
      </c>
      <c r="G334" s="403">
        <v>208.92753944301217</v>
      </c>
      <c r="H334" s="403">
        <v>10109.625</v>
      </c>
      <c r="I334" s="403">
        <v>5107.4425000000001</v>
      </c>
      <c r="J334" s="403">
        <v>97.939086000000003</v>
      </c>
    </row>
    <row r="335" spans="1:10" x14ac:dyDescent="0.3">
      <c r="A335" s="397" t="s">
        <v>181</v>
      </c>
      <c r="B335" s="407"/>
      <c r="C335" s="407"/>
      <c r="D335" s="407"/>
      <c r="E335" s="407"/>
      <c r="F335" s="407"/>
      <c r="G335" s="407" t="s">
        <v>47</v>
      </c>
      <c r="H335" s="407"/>
      <c r="I335" s="407"/>
      <c r="J335" s="408"/>
    </row>
    <row r="336" spans="1:10" x14ac:dyDescent="0.3">
      <c r="A336" s="382" t="s">
        <v>155</v>
      </c>
      <c r="B336" s="403">
        <v>4.7523620000000003E-2</v>
      </c>
      <c r="C336" s="403">
        <v>5.9536393399999998E-2</v>
      </c>
      <c r="D336" s="403">
        <v>-20.177194</v>
      </c>
      <c r="E336" s="403">
        <v>2.5008049500000001E-2</v>
      </c>
      <c r="F336" s="403">
        <v>4.2001067400000001E-2</v>
      </c>
      <c r="G336" s="403">
        <v>-40.458538203721936</v>
      </c>
      <c r="H336" s="403">
        <v>3.7569182499999999E-2</v>
      </c>
      <c r="I336" s="403">
        <v>5.1858478200000002E-2</v>
      </c>
      <c r="J336" s="403">
        <v>-27.554406</v>
      </c>
    </row>
    <row r="337" spans="1:10" x14ac:dyDescent="0.3">
      <c r="A337" s="382" t="s">
        <v>158</v>
      </c>
      <c r="B337" s="403">
        <v>1.1244019139000001</v>
      </c>
      <c r="C337" s="403">
        <v>1.1269230769</v>
      </c>
      <c r="D337" s="403">
        <v>-0.223721</v>
      </c>
      <c r="E337" s="403">
        <v>1.0537634409000001</v>
      </c>
      <c r="F337" s="403">
        <v>1.0189873417999999</v>
      </c>
      <c r="G337" s="403">
        <v>3.4128097252483558</v>
      </c>
      <c r="H337" s="403">
        <v>1.1026490066000001</v>
      </c>
      <c r="I337" s="403">
        <v>1.0861244019</v>
      </c>
      <c r="J337" s="403">
        <v>1.521428</v>
      </c>
    </row>
    <row r="338" spans="1:10" x14ac:dyDescent="0.3">
      <c r="A338" s="382" t="s">
        <v>157</v>
      </c>
      <c r="B338" s="403">
        <v>5.95744681E-2</v>
      </c>
      <c r="C338" s="403">
        <v>5.11945392E-2</v>
      </c>
      <c r="D338" s="403">
        <v>16.368794000000001</v>
      </c>
      <c r="E338" s="403">
        <v>8.1632653099999994E-2</v>
      </c>
      <c r="F338" s="403">
        <v>9.9378882000000002E-2</v>
      </c>
      <c r="G338" s="403">
        <v>-17.85714282839287</v>
      </c>
      <c r="H338" s="403">
        <v>6.6066066100000001E-2</v>
      </c>
      <c r="I338" s="403">
        <v>6.8281938299999997E-2</v>
      </c>
      <c r="J338" s="403">
        <v>-3.2451810000000001</v>
      </c>
    </row>
    <row r="339" spans="1:10" x14ac:dyDescent="0.3">
      <c r="A339" s="382" t="s">
        <v>161</v>
      </c>
      <c r="B339" s="403">
        <v>15028.114084999999</v>
      </c>
      <c r="C339" s="403">
        <v>10428.451945000001</v>
      </c>
      <c r="D339" s="403">
        <v>44.106855000000003</v>
      </c>
      <c r="E339" s="403">
        <v>13584.886224</v>
      </c>
      <c r="F339" s="403">
        <v>7133.6291924999996</v>
      </c>
      <c r="G339" s="403">
        <v>90.434431863694044</v>
      </c>
      <c r="H339" s="403">
        <v>14603.380359999999</v>
      </c>
      <c r="I339" s="403">
        <v>9260.0236122999995</v>
      </c>
      <c r="J339" s="403">
        <v>57.703488999999998</v>
      </c>
    </row>
    <row r="340" spans="1:10" x14ac:dyDescent="0.3">
      <c r="A340" s="382" t="s">
        <v>163</v>
      </c>
      <c r="B340" s="403">
        <v>13490.234979000001</v>
      </c>
      <c r="C340" s="403">
        <v>9675.7384641999997</v>
      </c>
      <c r="D340" s="403">
        <v>39.423310999999998</v>
      </c>
      <c r="E340" s="403">
        <v>10928.324388000001</v>
      </c>
      <c r="F340" s="403">
        <v>6265.8439752000004</v>
      </c>
      <c r="G340" s="403">
        <v>74.411051907036651</v>
      </c>
      <c r="H340" s="403">
        <v>12736.279309</v>
      </c>
      <c r="I340" s="403">
        <v>8466.5027532999993</v>
      </c>
      <c r="J340" s="403">
        <v>50.431407999999998</v>
      </c>
    </row>
    <row r="341" spans="1:10" x14ac:dyDescent="0.3">
      <c r="A341" s="382" t="s">
        <v>165</v>
      </c>
      <c r="B341" s="403">
        <v>73.339446808999995</v>
      </c>
      <c r="C341" s="403">
        <v>114.36627986000001</v>
      </c>
      <c r="D341" s="403">
        <v>-35.873190000000001</v>
      </c>
      <c r="E341" s="403">
        <v>19.929387755</v>
      </c>
      <c r="F341" s="403">
        <v>1.4546583850999999</v>
      </c>
      <c r="G341" s="403">
        <v>1270.0390386592358</v>
      </c>
      <c r="H341" s="403">
        <v>57.621171171</v>
      </c>
      <c r="I341" s="403">
        <v>74.324933920999996</v>
      </c>
      <c r="J341" s="403">
        <v>-22.473969</v>
      </c>
    </row>
    <row r="342" spans="1:10" x14ac:dyDescent="0.3">
      <c r="A342" s="382" t="s">
        <v>168</v>
      </c>
      <c r="B342" s="403">
        <v>13563.574425999999</v>
      </c>
      <c r="C342" s="403">
        <v>9790.1047440000002</v>
      </c>
      <c r="D342" s="403">
        <v>38.543711000000002</v>
      </c>
      <c r="E342" s="403">
        <v>10948.253776</v>
      </c>
      <c r="F342" s="403">
        <v>6267.2986334999996</v>
      </c>
      <c r="G342" s="403">
        <v>74.688560673961391</v>
      </c>
      <c r="H342" s="403">
        <v>12793.90048</v>
      </c>
      <c r="I342" s="403">
        <v>8540.8276872000006</v>
      </c>
      <c r="J342" s="403">
        <v>49.796962999999998</v>
      </c>
    </row>
    <row r="343" spans="1:10" x14ac:dyDescent="0.3">
      <c r="A343" s="466" t="s">
        <v>190</v>
      </c>
      <c r="B343" s="409"/>
      <c r="C343" s="409"/>
      <c r="D343" s="409"/>
      <c r="E343" s="409"/>
      <c r="F343" s="409"/>
      <c r="G343" s="409" t="s">
        <v>47</v>
      </c>
      <c r="H343" s="409"/>
      <c r="I343" s="409"/>
      <c r="J343" s="410"/>
    </row>
    <row r="344" spans="1:10" x14ac:dyDescent="0.3">
      <c r="A344" s="397" t="s">
        <v>152</v>
      </c>
      <c r="B344" s="407"/>
      <c r="C344" s="407"/>
      <c r="D344" s="407"/>
      <c r="E344" s="407"/>
      <c r="F344" s="407"/>
      <c r="G344" s="407" t="s">
        <v>47</v>
      </c>
      <c r="H344" s="407"/>
      <c r="I344" s="407"/>
      <c r="J344" s="408"/>
    </row>
    <row r="345" spans="1:10" x14ac:dyDescent="0.3">
      <c r="A345" s="382" t="s">
        <v>155</v>
      </c>
      <c r="B345" s="403">
        <v>1.1001212459</v>
      </c>
      <c r="C345" s="403">
        <v>1.4154625123</v>
      </c>
      <c r="D345" s="403">
        <v>-22.278320000000001</v>
      </c>
      <c r="E345" s="403">
        <v>29.730487868000001</v>
      </c>
      <c r="F345" s="403">
        <v>31.831852423000001</v>
      </c>
      <c r="G345" s="403">
        <v>-6.601452303421917</v>
      </c>
      <c r="H345" s="403">
        <v>13.757992583</v>
      </c>
      <c r="I345" s="403">
        <v>14.733404873</v>
      </c>
      <c r="J345" s="403">
        <v>-6.6204130000000001</v>
      </c>
    </row>
    <row r="346" spans="1:10" x14ac:dyDescent="0.3">
      <c r="A346" s="382" t="s">
        <v>158</v>
      </c>
      <c r="B346" s="403">
        <v>1.3807106599000001</v>
      </c>
      <c r="C346" s="403">
        <v>1.4897348160999999</v>
      </c>
      <c r="D346" s="403">
        <v>-7.3183600000000002</v>
      </c>
      <c r="E346" s="403">
        <v>2.4532227159</v>
      </c>
      <c r="F346" s="403">
        <v>2.3620542801000002</v>
      </c>
      <c r="G346" s="403">
        <v>3.8597095997362052</v>
      </c>
      <c r="H346" s="403">
        <v>2.3710602555000002</v>
      </c>
      <c r="I346" s="403">
        <v>2.2896474597999998</v>
      </c>
      <c r="J346" s="403">
        <v>3.5556909999999999</v>
      </c>
    </row>
    <row r="347" spans="1:10" x14ac:dyDescent="0.3">
      <c r="A347" s="382" t="s">
        <v>157</v>
      </c>
      <c r="B347" s="403">
        <v>1</v>
      </c>
      <c r="C347" s="403">
        <v>1</v>
      </c>
      <c r="D347" s="403">
        <v>0</v>
      </c>
      <c r="E347" s="403">
        <v>1</v>
      </c>
      <c r="F347" s="403">
        <v>1</v>
      </c>
      <c r="G347" s="403">
        <v>0</v>
      </c>
      <c r="H347" s="403">
        <v>1</v>
      </c>
      <c r="I347" s="403">
        <v>1</v>
      </c>
      <c r="J347" s="403">
        <v>0</v>
      </c>
    </row>
    <row r="348" spans="1:10" x14ac:dyDescent="0.3">
      <c r="A348" s="382" t="s">
        <v>161</v>
      </c>
      <c r="B348" s="403">
        <v>7056.2095018</v>
      </c>
      <c r="C348" s="403">
        <v>6044.6040697999997</v>
      </c>
      <c r="D348" s="403">
        <v>16.735676999999999</v>
      </c>
      <c r="E348" s="403">
        <v>795.55980980000004</v>
      </c>
      <c r="F348" s="403">
        <v>771.33035470000004</v>
      </c>
      <c r="G348" s="403">
        <v>3.1412552290158269</v>
      </c>
      <c r="H348" s="403">
        <v>1074.8468247000001</v>
      </c>
      <c r="I348" s="403">
        <v>1056.1202504</v>
      </c>
      <c r="J348" s="403">
        <v>1.7731479999999999</v>
      </c>
    </row>
    <row r="349" spans="1:10" x14ac:dyDescent="0.3">
      <c r="A349" s="382" t="s">
        <v>163</v>
      </c>
      <c r="B349" s="403">
        <v>5429.9228125</v>
      </c>
      <c r="C349" s="403">
        <v>4239.2184152</v>
      </c>
      <c r="D349" s="403">
        <v>28.087827999999998</v>
      </c>
      <c r="E349" s="403">
        <v>749.01221165000004</v>
      </c>
      <c r="F349" s="403">
        <v>742.37833001000001</v>
      </c>
      <c r="G349" s="403">
        <v>0.89359850251968798</v>
      </c>
      <c r="H349" s="403">
        <v>957.82720901000005</v>
      </c>
      <c r="I349" s="403">
        <v>931.22965407000004</v>
      </c>
      <c r="J349" s="403">
        <v>2.856176</v>
      </c>
    </row>
    <row r="350" spans="1:10" x14ac:dyDescent="0.3">
      <c r="A350" s="382" t="s">
        <v>165</v>
      </c>
      <c r="B350" s="403">
        <v>664.91940074000001</v>
      </c>
      <c r="C350" s="403">
        <v>479.99077949999997</v>
      </c>
      <c r="D350" s="403">
        <v>38.527535999999998</v>
      </c>
      <c r="E350" s="403">
        <v>7.9149922751000004</v>
      </c>
      <c r="F350" s="403">
        <v>6.0836995878</v>
      </c>
      <c r="G350" s="403">
        <v>30.101629129952421</v>
      </c>
      <c r="H350" s="403">
        <v>37.223899349</v>
      </c>
      <c r="I350" s="403">
        <v>31.677657945</v>
      </c>
      <c r="J350" s="403">
        <v>17.508369999999999</v>
      </c>
    </row>
    <row r="351" spans="1:10" x14ac:dyDescent="0.3">
      <c r="A351" s="382" t="s">
        <v>168</v>
      </c>
      <c r="B351" s="403">
        <v>6094.8422131999996</v>
      </c>
      <c r="C351" s="403">
        <v>4719.2091946999999</v>
      </c>
      <c r="D351" s="403">
        <v>29.149650999999999</v>
      </c>
      <c r="E351" s="403">
        <v>756.92720392000001</v>
      </c>
      <c r="F351" s="403">
        <v>748.46202960000005</v>
      </c>
      <c r="G351" s="403">
        <v>1.1310091875367467</v>
      </c>
      <c r="H351" s="403">
        <v>995.05110835999994</v>
      </c>
      <c r="I351" s="403">
        <v>962.90731201000006</v>
      </c>
      <c r="J351" s="403">
        <v>3.338203</v>
      </c>
    </row>
    <row r="352" spans="1:10" x14ac:dyDescent="0.3">
      <c r="A352" s="397" t="s">
        <v>170</v>
      </c>
      <c r="B352" s="407"/>
      <c r="C352" s="407"/>
      <c r="D352" s="407"/>
      <c r="E352" s="407"/>
      <c r="F352" s="407"/>
      <c r="G352" s="407" t="s">
        <v>47</v>
      </c>
      <c r="H352" s="407"/>
      <c r="I352" s="407"/>
      <c r="J352" s="408"/>
    </row>
    <row r="353" spans="1:10" x14ac:dyDescent="0.3">
      <c r="A353" s="382" t="s">
        <v>155</v>
      </c>
      <c r="B353" s="403">
        <v>0.88333264739999995</v>
      </c>
      <c r="C353" s="403">
        <v>0.94872157189999995</v>
      </c>
      <c r="D353" s="403">
        <v>-6.8923199999999998</v>
      </c>
      <c r="E353" s="403">
        <v>3.6083042801</v>
      </c>
      <c r="F353" s="403">
        <v>3.7333992248999999</v>
      </c>
      <c r="G353" s="403">
        <v>-3.3506983117603917</v>
      </c>
      <c r="H353" s="403">
        <v>2.0880793688999999</v>
      </c>
      <c r="I353" s="403">
        <v>2.1680042212999999</v>
      </c>
      <c r="J353" s="403">
        <v>-3.6865640000000002</v>
      </c>
    </row>
    <row r="354" spans="1:10" x14ac:dyDescent="0.3">
      <c r="A354" s="382" t="s">
        <v>158</v>
      </c>
      <c r="B354" s="403">
        <v>1.4237288135999999</v>
      </c>
      <c r="C354" s="403">
        <v>1.4230417555999999</v>
      </c>
      <c r="D354" s="403">
        <v>4.8280999999999998E-2</v>
      </c>
      <c r="E354" s="403">
        <v>1.5089104685000001</v>
      </c>
      <c r="F354" s="403">
        <v>1.4933736825999999</v>
      </c>
      <c r="G354" s="403">
        <v>1.0403816593948623</v>
      </c>
      <c r="H354" s="403">
        <v>1.4879009567000001</v>
      </c>
      <c r="I354" s="403">
        <v>1.4754353233999999</v>
      </c>
      <c r="J354" s="403">
        <v>0.84487800000000002</v>
      </c>
    </row>
    <row r="355" spans="1:10" x14ac:dyDescent="0.3">
      <c r="A355" s="382" t="s">
        <v>157</v>
      </c>
      <c r="B355" s="403">
        <v>5.2424450549000001</v>
      </c>
      <c r="C355" s="403">
        <v>5.4759049047000001</v>
      </c>
      <c r="D355" s="403">
        <v>-4.2634020000000001</v>
      </c>
      <c r="E355" s="403">
        <v>5.3164073549999999</v>
      </c>
      <c r="F355" s="403">
        <v>8.0664523792999994</v>
      </c>
      <c r="G355" s="403">
        <v>-34.092372891918643</v>
      </c>
      <c r="H355" s="403">
        <v>5.2989518045999997</v>
      </c>
      <c r="I355" s="403">
        <v>7.4291886195999997</v>
      </c>
      <c r="J355" s="403">
        <v>-28.673881999999999</v>
      </c>
    </row>
    <row r="356" spans="1:10" x14ac:dyDescent="0.3">
      <c r="A356" s="382" t="s">
        <v>161</v>
      </c>
      <c r="B356" s="403">
        <v>15665.018222999999</v>
      </c>
      <c r="C356" s="403">
        <v>11471.356347999999</v>
      </c>
      <c r="D356" s="403">
        <v>36.557681000000002</v>
      </c>
      <c r="E356" s="403">
        <v>11463.163471</v>
      </c>
      <c r="F356" s="403">
        <v>9770.5766263999994</v>
      </c>
      <c r="G356" s="403">
        <v>17.323305566496948</v>
      </c>
      <c r="H356" s="403">
        <v>12454.82662</v>
      </c>
      <c r="I356" s="403">
        <v>10188.961268999999</v>
      </c>
      <c r="J356" s="403">
        <v>22.238433000000001</v>
      </c>
    </row>
    <row r="357" spans="1:10" x14ac:dyDescent="0.3">
      <c r="A357" s="382" t="s">
        <v>163</v>
      </c>
      <c r="B357" s="403">
        <v>14062.896832</v>
      </c>
      <c r="C357" s="403">
        <v>10481.869349000001</v>
      </c>
      <c r="D357" s="403">
        <v>34.164015999999997</v>
      </c>
      <c r="E357" s="403">
        <v>11032.681038999999</v>
      </c>
      <c r="F357" s="403">
        <v>9263.6278540999992</v>
      </c>
      <c r="G357" s="403">
        <v>19.09676438607184</v>
      </c>
      <c r="H357" s="403">
        <v>11747.830303000001</v>
      </c>
      <c r="I357" s="403">
        <v>9563.3101270000006</v>
      </c>
      <c r="J357" s="403">
        <v>22.84272</v>
      </c>
    </row>
    <row r="358" spans="1:10" x14ac:dyDescent="0.3">
      <c r="A358" s="382" t="s">
        <v>165</v>
      </c>
      <c r="B358" s="403">
        <v>8.7124358974000007</v>
      </c>
      <c r="C358" s="403">
        <v>7.5282501605999999</v>
      </c>
      <c r="D358" s="403">
        <v>15.729894</v>
      </c>
      <c r="E358" s="403">
        <v>-2.5072843000000001E-2</v>
      </c>
      <c r="F358" s="403">
        <v>1.7008594799999999E-2</v>
      </c>
      <c r="G358" s="403">
        <v>-247.4127833299903</v>
      </c>
      <c r="H358" s="403">
        <v>2.0370320942000002</v>
      </c>
      <c r="I358" s="403">
        <v>1.8647423604</v>
      </c>
      <c r="J358" s="403">
        <v>9.2393319999999992</v>
      </c>
    </row>
    <row r="359" spans="1:10" x14ac:dyDescent="0.3">
      <c r="A359" s="382" t="s">
        <v>168</v>
      </c>
      <c r="B359" s="403">
        <v>14071.609267</v>
      </c>
      <c r="C359" s="403">
        <v>10489.397599</v>
      </c>
      <c r="D359" s="403">
        <v>34.150784999999999</v>
      </c>
      <c r="E359" s="403">
        <v>11032.655966</v>
      </c>
      <c r="F359" s="403">
        <v>9263.6448627000009</v>
      </c>
      <c r="G359" s="403">
        <v>19.096275057163624</v>
      </c>
      <c r="H359" s="403">
        <v>11749.867335000001</v>
      </c>
      <c r="I359" s="403">
        <v>9565.1748693000009</v>
      </c>
      <c r="J359" s="403">
        <v>22.840067999999999</v>
      </c>
    </row>
    <row r="360" spans="1:10" x14ac:dyDescent="0.3">
      <c r="A360" s="397" t="s">
        <v>181</v>
      </c>
      <c r="B360" s="407"/>
      <c r="C360" s="407"/>
      <c r="D360" s="407"/>
      <c r="E360" s="407"/>
      <c r="F360" s="407"/>
      <c r="G360" s="407" t="s">
        <v>47</v>
      </c>
      <c r="H360" s="407"/>
      <c r="I360" s="407"/>
      <c r="J360" s="408"/>
    </row>
    <row r="361" spans="1:10" x14ac:dyDescent="0.3">
      <c r="A361" s="382" t="s">
        <v>155</v>
      </c>
      <c r="B361" s="403">
        <v>1.9834538933000001</v>
      </c>
      <c r="C361" s="403">
        <v>2.3641840843000002</v>
      </c>
      <c r="D361" s="403">
        <v>-16.104084</v>
      </c>
      <c r="E361" s="403">
        <v>33.338792148000003</v>
      </c>
      <c r="F361" s="403">
        <v>35.565251646999997</v>
      </c>
      <c r="G361" s="403">
        <v>-6.260210165524871</v>
      </c>
      <c r="H361" s="403">
        <v>15.846071952000001</v>
      </c>
      <c r="I361" s="403">
        <v>16.901409094000002</v>
      </c>
      <c r="J361" s="403">
        <v>-6.244078</v>
      </c>
    </row>
    <row r="362" spans="1:10" x14ac:dyDescent="0.3">
      <c r="A362" s="382" t="s">
        <v>158</v>
      </c>
      <c r="B362" s="403">
        <v>1.399543379</v>
      </c>
      <c r="C362" s="403">
        <v>1.4622345105000001</v>
      </c>
      <c r="D362" s="403">
        <v>-4.2873510000000001</v>
      </c>
      <c r="E362" s="403">
        <v>2.2975976927000001</v>
      </c>
      <c r="F362" s="403">
        <v>2.2261230221999999</v>
      </c>
      <c r="G362" s="403">
        <v>3.2107241957079369</v>
      </c>
      <c r="H362" s="403">
        <v>2.1990605917999999</v>
      </c>
      <c r="I362" s="403">
        <v>2.1382843435000001</v>
      </c>
      <c r="J362" s="403">
        <v>2.8422900000000002</v>
      </c>
    </row>
    <row r="363" spans="1:10" x14ac:dyDescent="0.3">
      <c r="A363" s="382" t="s">
        <v>157</v>
      </c>
      <c r="B363" s="403">
        <v>2.3357463295000001</v>
      </c>
      <c r="C363" s="403">
        <v>2.1974215728000002</v>
      </c>
      <c r="D363" s="403">
        <v>6.294867</v>
      </c>
      <c r="E363" s="403">
        <v>0.57548642900000002</v>
      </c>
      <c r="F363" s="403">
        <v>0.84747304339999996</v>
      </c>
      <c r="G363" s="403">
        <v>-32.093836673413179</v>
      </c>
      <c r="H363" s="403">
        <v>0.69840659579999997</v>
      </c>
      <c r="I363" s="403">
        <v>0.95362416790000004</v>
      </c>
      <c r="J363" s="403">
        <v>-26.762909000000001</v>
      </c>
    </row>
    <row r="364" spans="1:10" x14ac:dyDescent="0.3">
      <c r="A364" s="382" t="s">
        <v>161</v>
      </c>
      <c r="B364" s="403">
        <v>10890.148786</v>
      </c>
      <c r="C364" s="403">
        <v>8222.3012239</v>
      </c>
      <c r="D364" s="403">
        <v>32.446483000000001</v>
      </c>
      <c r="E364" s="403">
        <v>1950.1295308000001</v>
      </c>
      <c r="F364" s="403">
        <v>1716.010274</v>
      </c>
      <c r="G364" s="403">
        <v>13.64323164885668</v>
      </c>
      <c r="H364" s="403">
        <v>2574.4172610000001</v>
      </c>
      <c r="I364" s="403">
        <v>2227.6224471</v>
      </c>
      <c r="J364" s="403">
        <v>15.567935</v>
      </c>
    </row>
    <row r="365" spans="1:10" x14ac:dyDescent="0.3">
      <c r="A365" s="382" t="s">
        <v>163</v>
      </c>
      <c r="B365" s="403">
        <v>9274.6241293000003</v>
      </c>
      <c r="C365" s="403">
        <v>6744.3268989999997</v>
      </c>
      <c r="D365" s="403">
        <v>37.517417000000002</v>
      </c>
      <c r="E365" s="403">
        <v>1862.0281265000001</v>
      </c>
      <c r="F365" s="403">
        <v>1636.8813883</v>
      </c>
      <c r="G365" s="403">
        <v>13.754615319673746</v>
      </c>
      <c r="H365" s="403">
        <v>2379.6548342000001</v>
      </c>
      <c r="I365" s="403">
        <v>2038.4975036999999</v>
      </c>
      <c r="J365" s="403">
        <v>16.735724999999999</v>
      </c>
    </row>
    <row r="366" spans="1:10" x14ac:dyDescent="0.3">
      <c r="A366" s="382" t="s">
        <v>165</v>
      </c>
      <c r="B366" s="403">
        <v>372.67714723</v>
      </c>
      <c r="C366" s="403">
        <v>290.39666266</v>
      </c>
      <c r="D366" s="403">
        <v>28.333825999999998</v>
      </c>
      <c r="E366" s="403">
        <v>7.0556278799000003</v>
      </c>
      <c r="F366" s="403">
        <v>5.4468594586999997</v>
      </c>
      <c r="G366" s="403">
        <v>29.535706463481336</v>
      </c>
      <c r="H366" s="403">
        <v>32.587231549000002</v>
      </c>
      <c r="I366" s="403">
        <v>27.853448585999999</v>
      </c>
      <c r="J366" s="403">
        <v>16.995321000000001</v>
      </c>
    </row>
    <row r="367" spans="1:10" x14ac:dyDescent="0.3">
      <c r="A367" s="382" t="s">
        <v>168</v>
      </c>
      <c r="B367" s="403">
        <v>9647.3012765000003</v>
      </c>
      <c r="C367" s="403">
        <v>7034.7235616999997</v>
      </c>
      <c r="D367" s="403">
        <v>37.138314000000001</v>
      </c>
      <c r="E367" s="403">
        <v>1869.0837544000001</v>
      </c>
      <c r="F367" s="403">
        <v>1642.3282478000001</v>
      </c>
      <c r="G367" s="403">
        <v>13.80695405463268</v>
      </c>
      <c r="H367" s="403">
        <v>2412.2420656999998</v>
      </c>
      <c r="I367" s="403">
        <v>2066.3509522999998</v>
      </c>
      <c r="J367" s="403">
        <v>16.739224</v>
      </c>
    </row>
    <row r="368" spans="1:10" x14ac:dyDescent="0.3">
      <c r="A368" s="466" t="s">
        <v>198</v>
      </c>
      <c r="B368" s="409"/>
      <c r="C368" s="409"/>
      <c r="D368" s="409"/>
      <c r="E368" s="409"/>
      <c r="F368" s="409"/>
      <c r="G368" s="409" t="s">
        <v>47</v>
      </c>
      <c r="H368" s="409"/>
      <c r="I368" s="409"/>
      <c r="J368" s="410"/>
    </row>
    <row r="369" spans="1:10" x14ac:dyDescent="0.3">
      <c r="A369" s="397" t="s">
        <v>152</v>
      </c>
      <c r="B369" s="407"/>
      <c r="C369" s="407"/>
      <c r="D369" s="407"/>
      <c r="E369" s="407"/>
      <c r="F369" s="407"/>
      <c r="G369" s="407" t="s">
        <v>47</v>
      </c>
      <c r="H369" s="407"/>
      <c r="I369" s="407"/>
      <c r="J369" s="408"/>
    </row>
    <row r="370" spans="1:10" x14ac:dyDescent="0.3">
      <c r="A370" s="382" t="s">
        <v>155</v>
      </c>
      <c r="B370" s="403">
        <v>1.4762656399999999E-2</v>
      </c>
      <c r="C370" s="403">
        <v>2.9260207E-2</v>
      </c>
      <c r="D370" s="403">
        <v>-49.546985999999997</v>
      </c>
      <c r="E370" s="403">
        <v>7.9617463599999994E-2</v>
      </c>
      <c r="F370" s="403">
        <v>0.13669912610000001</v>
      </c>
      <c r="G370" s="403">
        <v>-41.757152462147317</v>
      </c>
      <c r="H370" s="403">
        <v>4.3435841599999997E-2</v>
      </c>
      <c r="I370" s="403">
        <v>7.6302782900000005E-2</v>
      </c>
      <c r="J370" s="403">
        <v>-43.074368</v>
      </c>
    </row>
    <row r="371" spans="1:10" x14ac:dyDescent="0.3">
      <c r="A371" s="382" t="s">
        <v>158</v>
      </c>
      <c r="B371" s="403">
        <v>0.98648648650000004</v>
      </c>
      <c r="C371" s="403">
        <v>1.4545454545000001</v>
      </c>
      <c r="D371" s="403">
        <v>-32.179054000000001</v>
      </c>
      <c r="E371" s="403">
        <v>1.0795847751000001</v>
      </c>
      <c r="F371" s="403">
        <v>1.0693877550999999</v>
      </c>
      <c r="G371" s="403">
        <v>0.95353812977281294</v>
      </c>
      <c r="H371" s="403">
        <v>1.0606060606000001</v>
      </c>
      <c r="I371" s="403">
        <v>1.1341256367000001</v>
      </c>
      <c r="J371" s="403">
        <v>-6.4824900000000003</v>
      </c>
    </row>
    <row r="372" spans="1:10" x14ac:dyDescent="0.3">
      <c r="A372" s="382" t="s">
        <v>157</v>
      </c>
      <c r="B372" s="403">
        <v>1</v>
      </c>
      <c r="C372" s="403">
        <v>1</v>
      </c>
      <c r="D372" s="403">
        <v>0</v>
      </c>
      <c r="E372" s="403">
        <v>1</v>
      </c>
      <c r="F372" s="403">
        <v>1</v>
      </c>
      <c r="G372" s="403">
        <v>0</v>
      </c>
      <c r="H372" s="403">
        <v>1</v>
      </c>
      <c r="I372" s="403">
        <v>1</v>
      </c>
      <c r="J372" s="403">
        <v>0</v>
      </c>
    </row>
    <row r="373" spans="1:10" x14ac:dyDescent="0.3">
      <c r="A373" s="382" t="s">
        <v>161</v>
      </c>
      <c r="B373" s="403">
        <v>51846.054384000003</v>
      </c>
      <c r="C373" s="403">
        <v>23108.199444000002</v>
      </c>
      <c r="D373" s="403">
        <v>124.362156</v>
      </c>
      <c r="E373" s="403">
        <v>26256.173717999998</v>
      </c>
      <c r="F373" s="403">
        <v>23931.848511</v>
      </c>
      <c r="G373" s="403">
        <v>9.7122677587218043</v>
      </c>
      <c r="H373" s="403">
        <v>31108.280961</v>
      </c>
      <c r="I373" s="403">
        <v>23754.295418999998</v>
      </c>
      <c r="J373" s="403">
        <v>30.958549999999999</v>
      </c>
    </row>
    <row r="374" spans="1:10" x14ac:dyDescent="0.3">
      <c r="A374" s="382" t="s">
        <v>163</v>
      </c>
      <c r="B374" s="403">
        <v>20860.612192000001</v>
      </c>
      <c r="C374" s="403">
        <v>10994.485556</v>
      </c>
      <c r="D374" s="403">
        <v>89.737047000000004</v>
      </c>
      <c r="E374" s="403">
        <v>23793.456345999999</v>
      </c>
      <c r="F374" s="403">
        <v>23179.893702000001</v>
      </c>
      <c r="G374" s="403">
        <v>2.6469605593879786</v>
      </c>
      <c r="H374" s="403">
        <v>23237.358623</v>
      </c>
      <c r="I374" s="403">
        <v>20553.099131999999</v>
      </c>
      <c r="J374" s="403">
        <v>13.06012</v>
      </c>
    </row>
    <row r="375" spans="1:10" x14ac:dyDescent="0.3">
      <c r="A375" s="382" t="s">
        <v>165</v>
      </c>
      <c r="B375" s="403">
        <v>0</v>
      </c>
      <c r="C375" s="403">
        <v>86.805555556000002</v>
      </c>
      <c r="D375" s="403">
        <v>-100</v>
      </c>
      <c r="E375" s="403">
        <v>0</v>
      </c>
      <c r="F375" s="403">
        <v>3.9223282443</v>
      </c>
      <c r="G375" s="403">
        <v>-100</v>
      </c>
      <c r="H375" s="403">
        <v>0</v>
      </c>
      <c r="I375" s="403">
        <v>21.789371256999999</v>
      </c>
      <c r="J375" s="403">
        <v>-100</v>
      </c>
    </row>
    <row r="376" spans="1:10" x14ac:dyDescent="0.3">
      <c r="A376" s="382" t="s">
        <v>168</v>
      </c>
      <c r="B376" s="403">
        <v>20860.612192000001</v>
      </c>
      <c r="C376" s="403">
        <v>11081.291111</v>
      </c>
      <c r="D376" s="403">
        <v>88.250737000000001</v>
      </c>
      <c r="E376" s="403">
        <v>23793.456345999999</v>
      </c>
      <c r="F376" s="403">
        <v>23183.816030999998</v>
      </c>
      <c r="G376" s="403">
        <v>2.6295943436784874</v>
      </c>
      <c r="H376" s="403">
        <v>23237.358623</v>
      </c>
      <c r="I376" s="403">
        <v>20574.888502999998</v>
      </c>
      <c r="J376" s="403">
        <v>12.940386999999999</v>
      </c>
    </row>
    <row r="377" spans="1:10" x14ac:dyDescent="0.3">
      <c r="A377" s="397" t="s">
        <v>170</v>
      </c>
      <c r="B377" s="407"/>
      <c r="C377" s="407"/>
      <c r="D377" s="407"/>
      <c r="E377" s="407"/>
      <c r="F377" s="407"/>
      <c r="G377" s="407" t="s">
        <v>47</v>
      </c>
      <c r="H377" s="407"/>
      <c r="I377" s="407"/>
      <c r="J377" s="408"/>
    </row>
    <row r="378" spans="1:10" x14ac:dyDescent="0.3">
      <c r="A378" s="382" t="s">
        <v>155</v>
      </c>
      <c r="B378" s="403">
        <v>1.0554288203</v>
      </c>
      <c r="C378" s="403">
        <v>1.0230912646999999</v>
      </c>
      <c r="D378" s="403">
        <v>3.1607690000000002</v>
      </c>
      <c r="E378" s="403">
        <v>0.67598288809999996</v>
      </c>
      <c r="F378" s="403">
        <v>0.69836557369999996</v>
      </c>
      <c r="G378" s="403">
        <v>-3.2050098749018541</v>
      </c>
      <c r="H378" s="403">
        <v>0.88767065460000005</v>
      </c>
      <c r="I378" s="403">
        <v>0.8809087753</v>
      </c>
      <c r="J378" s="403">
        <v>0.76760300000000004</v>
      </c>
    </row>
    <row r="379" spans="1:10" x14ac:dyDescent="0.3">
      <c r="A379" s="382" t="s">
        <v>158</v>
      </c>
      <c r="B379" s="403">
        <v>1.6309374999999999</v>
      </c>
      <c r="C379" s="403">
        <v>1.6148171904999999</v>
      </c>
      <c r="D379" s="403">
        <v>0.99827500000000002</v>
      </c>
      <c r="E379" s="403">
        <v>1.2614285714</v>
      </c>
      <c r="F379" s="403">
        <v>1.2336405530000001</v>
      </c>
      <c r="G379" s="403">
        <v>2.2525214765698465</v>
      </c>
      <c r="H379" s="403">
        <v>1.4845283019</v>
      </c>
      <c r="I379" s="403">
        <v>1.4583963690999999</v>
      </c>
      <c r="J379" s="403">
        <v>1.7918270000000001</v>
      </c>
    </row>
    <row r="380" spans="1:10" x14ac:dyDescent="0.3">
      <c r="A380" s="382" t="s">
        <v>157</v>
      </c>
      <c r="B380" s="403">
        <v>12.332630772</v>
      </c>
      <c r="C380" s="403">
        <v>12.178351538999999</v>
      </c>
      <c r="D380" s="403">
        <v>1.266832</v>
      </c>
      <c r="E380" s="403">
        <v>19.956209891</v>
      </c>
      <c r="F380" s="403">
        <v>22.005603287</v>
      </c>
      <c r="G380" s="403">
        <v>-9.3130525406258542</v>
      </c>
      <c r="H380" s="403">
        <v>14.899339095</v>
      </c>
      <c r="I380" s="403">
        <v>15.589600622000001</v>
      </c>
      <c r="J380" s="403">
        <v>-4.4277049999999996</v>
      </c>
    </row>
    <row r="381" spans="1:10" x14ac:dyDescent="0.3">
      <c r="A381" s="382" t="s">
        <v>161</v>
      </c>
      <c r="B381" s="403">
        <v>16709.432089999998</v>
      </c>
      <c r="C381" s="403">
        <v>15536.981909</v>
      </c>
      <c r="D381" s="403">
        <v>7.5461900000000002</v>
      </c>
      <c r="E381" s="403">
        <v>24196.08108</v>
      </c>
      <c r="F381" s="403">
        <v>21624.488793</v>
      </c>
      <c r="G381" s="403">
        <v>11.892037363826336</v>
      </c>
      <c r="H381" s="403">
        <v>19230.038746999999</v>
      </c>
      <c r="I381" s="403">
        <v>17650.085633999999</v>
      </c>
      <c r="J381" s="403">
        <v>8.9515320000000003</v>
      </c>
    </row>
    <row r="382" spans="1:10" x14ac:dyDescent="0.3">
      <c r="A382" s="382" t="s">
        <v>163</v>
      </c>
      <c r="B382" s="403">
        <v>15385.594279000001</v>
      </c>
      <c r="C382" s="403">
        <v>14495.642229999999</v>
      </c>
      <c r="D382" s="403">
        <v>6.1394450000000003</v>
      </c>
      <c r="E382" s="403">
        <v>23377.001898999999</v>
      </c>
      <c r="F382" s="403">
        <v>21025.258502000001</v>
      </c>
      <c r="G382" s="403">
        <v>11.185324531331165</v>
      </c>
      <c r="H382" s="403">
        <v>18076.143184</v>
      </c>
      <c r="I382" s="403">
        <v>16762.211572</v>
      </c>
      <c r="J382" s="403">
        <v>7.8386529999999999</v>
      </c>
    </row>
    <row r="383" spans="1:10" x14ac:dyDescent="0.3">
      <c r="A383" s="382" t="s">
        <v>165</v>
      </c>
      <c r="B383" s="403">
        <v>6.9527074151999999</v>
      </c>
      <c r="C383" s="403">
        <v>0.14359284999999999</v>
      </c>
      <c r="D383" s="403">
        <v>0</v>
      </c>
      <c r="E383" s="403">
        <v>0.56625141560000003</v>
      </c>
      <c r="F383" s="403">
        <v>3.8759955173999998</v>
      </c>
      <c r="G383" s="403">
        <v>-85.390813455330346</v>
      </c>
      <c r="H383" s="403">
        <v>4.8025139806999997</v>
      </c>
      <c r="I383" s="403">
        <v>1.4391895747000001</v>
      </c>
      <c r="J383" s="403">
        <v>233.695718</v>
      </c>
    </row>
    <row r="384" spans="1:10" x14ac:dyDescent="0.3">
      <c r="A384" s="382" t="s">
        <v>168</v>
      </c>
      <c r="B384" s="403">
        <v>15392.546985999999</v>
      </c>
      <c r="C384" s="403">
        <v>14495.785823</v>
      </c>
      <c r="D384" s="403">
        <v>6.1863580000000002</v>
      </c>
      <c r="E384" s="403">
        <v>23377.568149999999</v>
      </c>
      <c r="F384" s="403">
        <v>21029.134497999999</v>
      </c>
      <c r="G384" s="403">
        <v>11.167524047284738</v>
      </c>
      <c r="H384" s="403">
        <v>18080.945698</v>
      </c>
      <c r="I384" s="403">
        <v>16763.650761000001</v>
      </c>
      <c r="J384" s="403">
        <v>7.8580430000000003</v>
      </c>
    </row>
    <row r="385" spans="1:10" x14ac:dyDescent="0.3">
      <c r="A385" s="397" t="s">
        <v>181</v>
      </c>
      <c r="B385" s="407"/>
      <c r="C385" s="407"/>
      <c r="D385" s="407"/>
      <c r="E385" s="407"/>
      <c r="F385" s="407"/>
      <c r="G385" s="407" t="s">
        <v>47</v>
      </c>
      <c r="H385" s="407"/>
      <c r="I385" s="407"/>
      <c r="J385" s="408"/>
    </row>
    <row r="386" spans="1:10" x14ac:dyDescent="0.3">
      <c r="A386" s="382" t="s">
        <v>155</v>
      </c>
      <c r="B386" s="403">
        <v>1.0701914767</v>
      </c>
      <c r="C386" s="403">
        <v>1.0523514716</v>
      </c>
      <c r="D386" s="403">
        <v>1.695252</v>
      </c>
      <c r="E386" s="403">
        <v>0.75560035169999995</v>
      </c>
      <c r="F386" s="403">
        <v>0.83506469979999998</v>
      </c>
      <c r="G386" s="403">
        <v>-9.5159510537365488</v>
      </c>
      <c r="H386" s="403">
        <v>0.93110649619999997</v>
      </c>
      <c r="I386" s="403">
        <v>0.95721155820000003</v>
      </c>
      <c r="J386" s="403">
        <v>-2.7271990000000002</v>
      </c>
    </row>
    <row r="387" spans="1:10" x14ac:dyDescent="0.3">
      <c r="A387" s="382" t="s">
        <v>158</v>
      </c>
      <c r="B387" s="403">
        <v>1.6163714111</v>
      </c>
      <c r="C387" s="403">
        <v>1.609884986</v>
      </c>
      <c r="D387" s="403">
        <v>0.40291199999999999</v>
      </c>
      <c r="E387" s="403">
        <v>1.2394307242</v>
      </c>
      <c r="F387" s="403">
        <v>1.2033834586000001</v>
      </c>
      <c r="G387" s="403">
        <v>2.9954928615968157</v>
      </c>
      <c r="H387" s="403">
        <v>1.457354759</v>
      </c>
      <c r="I387" s="403">
        <v>1.4258975668</v>
      </c>
      <c r="J387" s="403">
        <v>2.2061329999999999</v>
      </c>
    </row>
    <row r="388" spans="1:10" x14ac:dyDescent="0.3">
      <c r="A388" s="382" t="s">
        <v>157</v>
      </c>
      <c r="B388" s="403">
        <v>12.162509448</v>
      </c>
      <c r="C388" s="403">
        <v>11.839737401000001</v>
      </c>
      <c r="D388" s="403">
        <v>2.7261760000000002</v>
      </c>
      <c r="E388" s="403">
        <v>17.853427895999999</v>
      </c>
      <c r="F388" s="403">
        <v>18.403623868</v>
      </c>
      <c r="G388" s="403">
        <v>-2.9896066989103964</v>
      </c>
      <c r="H388" s="403">
        <v>14.204289349</v>
      </c>
      <c r="I388" s="403">
        <v>14.347016706</v>
      </c>
      <c r="J388" s="403">
        <v>-0.99482300000000001</v>
      </c>
    </row>
    <row r="389" spans="1:10" x14ac:dyDescent="0.3">
      <c r="A389" s="382" t="s">
        <v>161</v>
      </c>
      <c r="B389" s="403">
        <v>17194.120946999999</v>
      </c>
      <c r="C389" s="403">
        <v>15747.49655</v>
      </c>
      <c r="D389" s="403">
        <v>9.1863770000000002</v>
      </c>
      <c r="E389" s="403">
        <v>24413.152644000002</v>
      </c>
      <c r="F389" s="403">
        <v>22002.200912</v>
      </c>
      <c r="G389" s="403">
        <v>10.957775277313587</v>
      </c>
      <c r="H389" s="403">
        <v>19784.155220000001</v>
      </c>
      <c r="I389" s="403">
        <v>18136.674195</v>
      </c>
      <c r="J389" s="403">
        <v>9.0837000000000003</v>
      </c>
    </row>
    <row r="390" spans="1:10" x14ac:dyDescent="0.3">
      <c r="A390" s="382" t="s">
        <v>163</v>
      </c>
      <c r="B390" s="403">
        <v>15461.118902</v>
      </c>
      <c r="C390" s="403">
        <v>14398.293985</v>
      </c>
      <c r="D390" s="403">
        <v>7.3816030000000001</v>
      </c>
      <c r="E390" s="403">
        <v>23420.883623999998</v>
      </c>
      <c r="F390" s="403">
        <v>21377.969794000001</v>
      </c>
      <c r="G390" s="403">
        <v>9.5561638906112023</v>
      </c>
      <c r="H390" s="403">
        <v>18316.912351999999</v>
      </c>
      <c r="I390" s="403">
        <v>17064.396881000001</v>
      </c>
      <c r="J390" s="403">
        <v>7.3399340000000004</v>
      </c>
    </row>
    <row r="391" spans="1:10" x14ac:dyDescent="0.3">
      <c r="A391" s="382" t="s">
        <v>165</v>
      </c>
      <c r="B391" s="403">
        <v>6.8567989418000002</v>
      </c>
      <c r="C391" s="403">
        <v>2.5531936666999999</v>
      </c>
      <c r="D391" s="403">
        <v>168.55772999999999</v>
      </c>
      <c r="E391" s="403">
        <v>0.50658561300000005</v>
      </c>
      <c r="F391" s="403">
        <v>3.8835801312</v>
      </c>
      <c r="G391" s="403">
        <v>-86.955705923763986</v>
      </c>
      <c r="H391" s="403">
        <v>4.5784781291999996</v>
      </c>
      <c r="I391" s="403">
        <v>3.0613758949999998</v>
      </c>
      <c r="J391" s="403">
        <v>49.556221999999998</v>
      </c>
    </row>
    <row r="392" spans="1:10" x14ac:dyDescent="0.3">
      <c r="A392" s="382" t="s">
        <v>168</v>
      </c>
      <c r="B392" s="403">
        <v>15467.975700999999</v>
      </c>
      <c r="C392" s="403">
        <v>14400.847179</v>
      </c>
      <c r="D392" s="403">
        <v>7.4101790000000003</v>
      </c>
      <c r="E392" s="403">
        <v>23421.390209000001</v>
      </c>
      <c r="F392" s="403">
        <v>21381.853373999998</v>
      </c>
      <c r="G392" s="403">
        <v>9.5386344641201539</v>
      </c>
      <c r="H392" s="403">
        <v>18321.490829999999</v>
      </c>
      <c r="I392" s="403">
        <v>17067.458256999998</v>
      </c>
      <c r="J392" s="403">
        <v>7.3475060000000001</v>
      </c>
    </row>
    <row r="393" spans="1:10" x14ac:dyDescent="0.3">
      <c r="A393" s="466" t="s">
        <v>199</v>
      </c>
      <c r="B393" s="409"/>
      <c r="C393" s="409"/>
      <c r="D393" s="409"/>
      <c r="E393" s="409"/>
      <c r="F393" s="409"/>
      <c r="G393" s="409" t="s">
        <v>47</v>
      </c>
      <c r="H393" s="409"/>
      <c r="I393" s="409"/>
      <c r="J393" s="410"/>
    </row>
    <row r="394" spans="1:10" x14ac:dyDescent="0.3">
      <c r="A394" s="397" t="s">
        <v>152</v>
      </c>
      <c r="B394" s="407"/>
      <c r="C394" s="407"/>
      <c r="D394" s="407"/>
      <c r="E394" s="407"/>
      <c r="F394" s="407"/>
      <c r="G394" s="407" t="s">
        <v>47</v>
      </c>
      <c r="H394" s="407"/>
      <c r="I394" s="407"/>
      <c r="J394" s="408"/>
    </row>
    <row r="395" spans="1:10" x14ac:dyDescent="0.3">
      <c r="A395" s="382" t="s">
        <v>155</v>
      </c>
      <c r="B395" s="403">
        <v>0.15773797279999999</v>
      </c>
      <c r="C395" s="403">
        <v>0.1767804171</v>
      </c>
      <c r="D395" s="403">
        <v>-10.771806</v>
      </c>
      <c r="E395" s="403">
        <v>9.2121488299999998E-2</v>
      </c>
      <c r="F395" s="403">
        <v>9.8350325500000002E-2</v>
      </c>
      <c r="G395" s="403">
        <v>-6.3333163040726337</v>
      </c>
      <c r="H395" s="403">
        <v>0.1287280398</v>
      </c>
      <c r="I395" s="403">
        <v>0.1424394765</v>
      </c>
      <c r="J395" s="403">
        <v>-9.6261489999999998</v>
      </c>
    </row>
    <row r="396" spans="1:10" x14ac:dyDescent="0.3">
      <c r="A396" s="382" t="s">
        <v>158</v>
      </c>
      <c r="B396" s="403">
        <v>2.6174496644</v>
      </c>
      <c r="C396" s="403">
        <v>2.7531645569999998</v>
      </c>
      <c r="D396" s="403">
        <v>-4.9294140000000004</v>
      </c>
      <c r="E396" s="403">
        <v>1.7696078431</v>
      </c>
      <c r="F396" s="403">
        <v>1.6905829595999999</v>
      </c>
      <c r="G396" s="403">
        <v>4.6744161859230804</v>
      </c>
      <c r="H396" s="403">
        <v>2.2729083664999998</v>
      </c>
      <c r="I396" s="403">
        <v>2.3135435993</v>
      </c>
      <c r="J396" s="403">
        <v>-1.7564070000000001</v>
      </c>
    </row>
    <row r="397" spans="1:10" x14ac:dyDescent="0.3">
      <c r="A397" s="382" t="s">
        <v>157</v>
      </c>
      <c r="B397" s="403">
        <v>1</v>
      </c>
      <c r="C397" s="403">
        <v>1</v>
      </c>
      <c r="D397" s="403">
        <v>0</v>
      </c>
      <c r="E397" s="403">
        <v>1</v>
      </c>
      <c r="F397" s="403">
        <v>1</v>
      </c>
      <c r="G397" s="403">
        <v>0</v>
      </c>
      <c r="H397" s="403">
        <v>1</v>
      </c>
      <c r="I397" s="403">
        <v>1</v>
      </c>
      <c r="J397" s="403">
        <v>0</v>
      </c>
    </row>
    <row r="398" spans="1:10" x14ac:dyDescent="0.3">
      <c r="A398" s="382" t="s">
        <v>161</v>
      </c>
      <c r="B398" s="403">
        <v>22830.034731</v>
      </c>
      <c r="C398" s="403">
        <v>20313.164494000001</v>
      </c>
      <c r="D398" s="403">
        <v>12.39034</v>
      </c>
      <c r="E398" s="403">
        <v>12729.664155</v>
      </c>
      <c r="F398" s="403">
        <v>12738.827214999999</v>
      </c>
      <c r="G398" s="403">
        <v>-7.1930169436706937E-2</v>
      </c>
      <c r="H398" s="403">
        <v>19634.387247999999</v>
      </c>
      <c r="I398" s="403">
        <v>18023.248573000001</v>
      </c>
      <c r="J398" s="403">
        <v>8.9392250000000004</v>
      </c>
    </row>
    <row r="399" spans="1:10" x14ac:dyDescent="0.3">
      <c r="A399" s="382" t="s">
        <v>163</v>
      </c>
      <c r="B399" s="403">
        <v>21912.646961999999</v>
      </c>
      <c r="C399" s="403">
        <v>19357.019230000002</v>
      </c>
      <c r="D399" s="403">
        <v>13.202589</v>
      </c>
      <c r="E399" s="403">
        <v>11100.009362999999</v>
      </c>
      <c r="F399" s="403">
        <v>11498.625384999999</v>
      </c>
      <c r="G399" s="403">
        <v>-3.4666406518469306</v>
      </c>
      <c r="H399" s="403">
        <v>18491.645933</v>
      </c>
      <c r="I399" s="403">
        <v>16981.225741999999</v>
      </c>
      <c r="J399" s="403">
        <v>8.8946480000000001</v>
      </c>
    </row>
    <row r="400" spans="1:10" x14ac:dyDescent="0.3">
      <c r="A400" s="382" t="s">
        <v>165</v>
      </c>
      <c r="B400" s="403">
        <v>296.73546154000002</v>
      </c>
      <c r="C400" s="403">
        <v>312.47986207000002</v>
      </c>
      <c r="D400" s="403">
        <v>-5.0385330000000002</v>
      </c>
      <c r="E400" s="403">
        <v>62.499750693000003</v>
      </c>
      <c r="F400" s="403">
        <v>61.078726789999997</v>
      </c>
      <c r="G400" s="403">
        <v>2.326544736084224</v>
      </c>
      <c r="H400" s="403">
        <v>222.62582821999999</v>
      </c>
      <c r="I400" s="403">
        <v>236.47486767999999</v>
      </c>
      <c r="J400" s="403">
        <v>-5.8564530000000001</v>
      </c>
    </row>
    <row r="401" spans="1:10" x14ac:dyDescent="0.3">
      <c r="A401" s="382" t="s">
        <v>168</v>
      </c>
      <c r="B401" s="403">
        <v>22209.382422999999</v>
      </c>
      <c r="C401" s="403">
        <v>19669.499091999998</v>
      </c>
      <c r="D401" s="403">
        <v>12.912801</v>
      </c>
      <c r="E401" s="403">
        <v>11162.509114</v>
      </c>
      <c r="F401" s="403">
        <v>11559.704110999999</v>
      </c>
      <c r="G401" s="403">
        <v>-3.4360308290420249</v>
      </c>
      <c r="H401" s="403">
        <v>18714.271762</v>
      </c>
      <c r="I401" s="403">
        <v>17217.700609</v>
      </c>
      <c r="J401" s="403">
        <v>8.6920500000000001</v>
      </c>
    </row>
    <row r="402" spans="1:10" x14ac:dyDescent="0.3">
      <c r="A402" s="397" t="s">
        <v>170</v>
      </c>
      <c r="B402" s="407"/>
      <c r="C402" s="407"/>
      <c r="D402" s="407"/>
      <c r="E402" s="407"/>
      <c r="F402" s="407"/>
      <c r="G402" s="407" t="s">
        <v>47</v>
      </c>
      <c r="H402" s="407"/>
      <c r="I402" s="407"/>
      <c r="J402" s="408"/>
    </row>
    <row r="403" spans="1:10" x14ac:dyDescent="0.3">
      <c r="A403" s="382" t="s">
        <v>155</v>
      </c>
      <c r="B403" s="403">
        <v>0.15126667129999999</v>
      </c>
      <c r="C403" s="403">
        <v>0.15381928249999999</v>
      </c>
      <c r="D403" s="403">
        <v>-1.6594869999999999</v>
      </c>
      <c r="E403" s="403">
        <v>0.17684263550000001</v>
      </c>
      <c r="F403" s="403">
        <v>0.1411340214</v>
      </c>
      <c r="G403" s="403">
        <v>25.301209266045909</v>
      </c>
      <c r="H403" s="403">
        <v>0.16257415010000001</v>
      </c>
      <c r="I403" s="403">
        <v>0.14826498839999999</v>
      </c>
      <c r="J403" s="403">
        <v>9.6510730000000002</v>
      </c>
    </row>
    <row r="404" spans="1:10" x14ac:dyDescent="0.3">
      <c r="A404" s="382" t="s">
        <v>158</v>
      </c>
      <c r="B404" s="403">
        <v>1.5234215886</v>
      </c>
      <c r="C404" s="403">
        <v>1.5705394190999999</v>
      </c>
      <c r="D404" s="403">
        <v>-3.000105</v>
      </c>
      <c r="E404" s="403">
        <v>2.0442477875999998</v>
      </c>
      <c r="F404" s="403">
        <v>1.5635838150000001</v>
      </c>
      <c r="G404" s="403">
        <v>30.741170891436976</v>
      </c>
      <c r="H404" s="403">
        <v>1.7361445783</v>
      </c>
      <c r="I404" s="403">
        <v>1.5676328502000001</v>
      </c>
      <c r="J404" s="403">
        <v>10.749438</v>
      </c>
    </row>
    <row r="405" spans="1:10" x14ac:dyDescent="0.3">
      <c r="A405" s="382" t="s">
        <v>157</v>
      </c>
      <c r="B405" s="403">
        <v>12.29144385</v>
      </c>
      <c r="C405" s="403">
        <v>18.535006605</v>
      </c>
      <c r="D405" s="403">
        <v>-33.685246999999997</v>
      </c>
      <c r="E405" s="403">
        <v>10.085137085</v>
      </c>
      <c r="F405" s="403">
        <v>15.445471349</v>
      </c>
      <c r="G405" s="403">
        <v>-34.70489273444575</v>
      </c>
      <c r="H405" s="403">
        <v>11.230395559</v>
      </c>
      <c r="I405" s="403">
        <v>17.247303544000001</v>
      </c>
      <c r="J405" s="403">
        <v>-34.886079000000002</v>
      </c>
    </row>
    <row r="406" spans="1:10" x14ac:dyDescent="0.3">
      <c r="A406" s="382" t="s">
        <v>161</v>
      </c>
      <c r="B406" s="403">
        <v>7367.3520988999999</v>
      </c>
      <c r="C406" s="403">
        <v>6870.1367503000001</v>
      </c>
      <c r="D406" s="403">
        <v>7.2373430000000001</v>
      </c>
      <c r="E406" s="403">
        <v>5745.3664357999996</v>
      </c>
      <c r="F406" s="403">
        <v>6618.2924769000001</v>
      </c>
      <c r="G406" s="403">
        <v>-13.18959601961982</v>
      </c>
      <c r="H406" s="403">
        <v>6587.3131922000002</v>
      </c>
      <c r="I406" s="403">
        <v>6765.1692989000003</v>
      </c>
      <c r="J406" s="403">
        <v>-2.628997</v>
      </c>
    </row>
    <row r="407" spans="1:10" x14ac:dyDescent="0.3">
      <c r="A407" s="382" t="s">
        <v>163</v>
      </c>
      <c r="B407" s="403">
        <v>6471.1350801999997</v>
      </c>
      <c r="C407" s="403">
        <v>6050.5302510000001</v>
      </c>
      <c r="D407" s="403">
        <v>6.9515370000000001</v>
      </c>
      <c r="E407" s="403">
        <v>5341.1366667000002</v>
      </c>
      <c r="F407" s="403">
        <v>5719.4594269999998</v>
      </c>
      <c r="G407" s="403">
        <v>-6.6146593944532821</v>
      </c>
      <c r="H407" s="403">
        <v>5927.7007286999997</v>
      </c>
      <c r="I407" s="403">
        <v>5912.5415639000003</v>
      </c>
      <c r="J407" s="403">
        <v>0.25639000000000001</v>
      </c>
    </row>
    <row r="408" spans="1:10" x14ac:dyDescent="0.3">
      <c r="A408" s="382" t="s">
        <v>165</v>
      </c>
      <c r="B408" s="403">
        <v>0</v>
      </c>
      <c r="C408" s="403">
        <v>0.44352708060000001</v>
      </c>
      <c r="D408" s="403">
        <v>-100</v>
      </c>
      <c r="E408" s="403">
        <v>0</v>
      </c>
      <c r="F408" s="403">
        <v>0</v>
      </c>
      <c r="G408" s="403" t="s">
        <v>47</v>
      </c>
      <c r="H408" s="403">
        <v>0</v>
      </c>
      <c r="I408" s="403">
        <v>0.25866718030000002</v>
      </c>
      <c r="J408" s="403">
        <v>-100</v>
      </c>
    </row>
    <row r="409" spans="1:10" x14ac:dyDescent="0.3">
      <c r="A409" s="382" t="s">
        <v>168</v>
      </c>
      <c r="B409" s="403">
        <v>6471.1350801999997</v>
      </c>
      <c r="C409" s="403">
        <v>6050.9737781000003</v>
      </c>
      <c r="D409" s="403">
        <v>6.9436970000000002</v>
      </c>
      <c r="E409" s="403">
        <v>5341.1366667000002</v>
      </c>
      <c r="F409" s="403">
        <v>5719.4594269999998</v>
      </c>
      <c r="G409" s="403">
        <v>-6.6146593944532821</v>
      </c>
      <c r="H409" s="403">
        <v>5927.7007286999997</v>
      </c>
      <c r="I409" s="403">
        <v>5912.8002311</v>
      </c>
      <c r="J409" s="403">
        <v>0.25200400000000001</v>
      </c>
    </row>
    <row r="410" spans="1:10" x14ac:dyDescent="0.3">
      <c r="A410" s="397" t="s">
        <v>181</v>
      </c>
      <c r="B410" s="407"/>
      <c r="C410" s="407"/>
      <c r="D410" s="407"/>
      <c r="E410" s="407"/>
      <c r="F410" s="407"/>
      <c r="G410" s="407" t="s">
        <v>47</v>
      </c>
      <c r="H410" s="407"/>
      <c r="I410" s="407"/>
      <c r="J410" s="408"/>
    </row>
    <row r="411" spans="1:10" x14ac:dyDescent="0.3">
      <c r="A411" s="382" t="s">
        <v>155</v>
      </c>
      <c r="B411" s="403">
        <v>0.3090046441</v>
      </c>
      <c r="C411" s="403">
        <v>0.33059969960000002</v>
      </c>
      <c r="D411" s="403">
        <v>-6.5320859999999996</v>
      </c>
      <c r="E411" s="403">
        <v>0.26896412380000001</v>
      </c>
      <c r="F411" s="403">
        <v>0.23948434690000001</v>
      </c>
      <c r="G411" s="403">
        <v>12.309688412457987</v>
      </c>
      <c r="H411" s="403">
        <v>0.29130218990000001</v>
      </c>
      <c r="I411" s="403">
        <v>0.29070446490000001</v>
      </c>
      <c r="J411" s="403">
        <v>0.20561299999999999</v>
      </c>
    </row>
    <row r="412" spans="1:10" x14ac:dyDescent="0.3">
      <c r="A412" s="382" t="s">
        <v>158</v>
      </c>
      <c r="B412" s="403">
        <v>1.9366286439</v>
      </c>
      <c r="C412" s="403">
        <v>2.0388471178000001</v>
      </c>
      <c r="D412" s="403">
        <v>-5.0135430000000003</v>
      </c>
      <c r="E412" s="403">
        <v>1.9410681400000001</v>
      </c>
      <c r="F412" s="403">
        <v>1.6133567662999999</v>
      </c>
      <c r="G412" s="403">
        <v>20.312393423778108</v>
      </c>
      <c r="H412" s="403">
        <v>1.9384384384</v>
      </c>
      <c r="I412" s="403">
        <v>1.8617410388</v>
      </c>
      <c r="J412" s="403">
        <v>4.1196599999999997</v>
      </c>
    </row>
    <row r="413" spans="1:10" x14ac:dyDescent="0.3">
      <c r="A413" s="382" t="s">
        <v>157</v>
      </c>
      <c r="B413" s="403">
        <v>6.0170157067999996</v>
      </c>
      <c r="C413" s="403">
        <v>8.6238475722000008</v>
      </c>
      <c r="D413" s="403">
        <v>-30.228176999999999</v>
      </c>
      <c r="E413" s="403">
        <v>6.6309297912999998</v>
      </c>
      <c r="F413" s="403">
        <v>9.1023965142000005</v>
      </c>
      <c r="G413" s="403">
        <v>-27.151824456827846</v>
      </c>
      <c r="H413" s="403">
        <v>6.2676219985000001</v>
      </c>
      <c r="I413" s="403">
        <v>8.7964636542000001</v>
      </c>
      <c r="J413" s="403">
        <v>-28.748390000000001</v>
      </c>
    </row>
    <row r="414" spans="1:10" x14ac:dyDescent="0.3">
      <c r="A414" s="382" t="s">
        <v>161</v>
      </c>
      <c r="B414" s="403">
        <v>15260.606322</v>
      </c>
      <c r="C414" s="403">
        <v>14058.479797</v>
      </c>
      <c r="D414" s="403">
        <v>8.5509000000000004</v>
      </c>
      <c r="E414" s="403">
        <v>8137.5215369999996</v>
      </c>
      <c r="F414" s="403">
        <v>9131.8454139000005</v>
      </c>
      <c r="G414" s="403">
        <v>-10.888531636622922</v>
      </c>
      <c r="H414" s="403">
        <v>12352.886971</v>
      </c>
      <c r="I414" s="403">
        <v>12281.406962999999</v>
      </c>
      <c r="J414" s="403">
        <v>0.58201800000000004</v>
      </c>
    </row>
    <row r="415" spans="1:10" x14ac:dyDescent="0.3">
      <c r="A415" s="382" t="s">
        <v>163</v>
      </c>
      <c r="B415" s="403">
        <v>14353.582245</v>
      </c>
      <c r="C415" s="403">
        <v>13165.862402999999</v>
      </c>
      <c r="D415" s="403">
        <v>9.0212079999999997</v>
      </c>
      <c r="E415" s="403">
        <v>7313.5778842999998</v>
      </c>
      <c r="F415" s="403">
        <v>8092.8206099999998</v>
      </c>
      <c r="G415" s="403">
        <v>-9.6288150108890136</v>
      </c>
      <c r="H415" s="403">
        <v>11479.777211000001</v>
      </c>
      <c r="I415" s="403">
        <v>11335.979352</v>
      </c>
      <c r="J415" s="403">
        <v>1.268508</v>
      </c>
    </row>
    <row r="416" spans="1:10" x14ac:dyDescent="0.3">
      <c r="A416" s="382" t="s">
        <v>165</v>
      </c>
      <c r="B416" s="403">
        <v>151.47490837999999</v>
      </c>
      <c r="C416" s="403">
        <v>167.29762138999999</v>
      </c>
      <c r="D416" s="403">
        <v>-9.4578229999999994</v>
      </c>
      <c r="E416" s="403">
        <v>21.406461101000001</v>
      </c>
      <c r="F416" s="403">
        <v>25.083529412000001</v>
      </c>
      <c r="G416" s="403">
        <v>-14.659293955821395</v>
      </c>
      <c r="H416" s="403">
        <v>98.379577846999993</v>
      </c>
      <c r="I416" s="403">
        <v>115.99996464</v>
      </c>
      <c r="J416" s="403">
        <v>-15.189992999999999</v>
      </c>
    </row>
    <row r="417" spans="1:10" x14ac:dyDescent="0.3">
      <c r="A417" s="382" t="s">
        <v>168</v>
      </c>
      <c r="B417" s="403">
        <v>14505.057153</v>
      </c>
      <c r="C417" s="403">
        <v>13333.160024999999</v>
      </c>
      <c r="D417" s="403">
        <v>8.7893430000000006</v>
      </c>
      <c r="E417" s="403">
        <v>7334.9843454000002</v>
      </c>
      <c r="F417" s="403">
        <v>8117.9041393999996</v>
      </c>
      <c r="G417" s="403">
        <v>-9.6443586984492953</v>
      </c>
      <c r="H417" s="403">
        <v>11578.156789000001</v>
      </c>
      <c r="I417" s="403">
        <v>11451.979316000001</v>
      </c>
      <c r="J417" s="403">
        <v>1.101796</v>
      </c>
    </row>
    <row r="418" spans="1:10" x14ac:dyDescent="0.3">
      <c r="A418" s="17" t="s">
        <v>144</v>
      </c>
    </row>
    <row r="421" spans="1:10" s="414" customFormat="1" x14ac:dyDescent="0.3"/>
    <row r="423" spans="1:10" ht="17.25" thickBot="1" x14ac:dyDescent="0.35"/>
    <row r="424" spans="1:10" x14ac:dyDescent="0.3">
      <c r="A424" s="1618" t="s">
        <v>147</v>
      </c>
      <c r="B424" s="1619"/>
      <c r="C424" s="1619"/>
      <c r="D424" s="1619"/>
      <c r="E424" s="1619"/>
      <c r="F424" s="1619"/>
      <c r="G424" s="1619"/>
      <c r="H424" s="1619"/>
      <c r="I424" s="1619"/>
      <c r="J424" s="1620"/>
    </row>
    <row r="425" spans="1:10" x14ac:dyDescent="0.3">
      <c r="A425" s="1621" t="s">
        <v>149</v>
      </c>
      <c r="B425" s="1623" t="s">
        <v>9</v>
      </c>
      <c r="C425" s="1624"/>
      <c r="D425" s="1625"/>
      <c r="E425" s="1623" t="s">
        <v>10</v>
      </c>
      <c r="F425" s="1624"/>
      <c r="G425" s="1625"/>
      <c r="H425" s="1623" t="s">
        <v>35</v>
      </c>
      <c r="I425" s="1624"/>
      <c r="J425" s="1626"/>
    </row>
    <row r="426" spans="1:10" ht="33.75" thickBot="1" x14ac:dyDescent="0.35">
      <c r="A426" s="1622"/>
      <c r="B426" s="499">
        <v>2018</v>
      </c>
      <c r="C426" s="499" t="s">
        <v>36</v>
      </c>
      <c r="D426" s="500" t="s">
        <v>37</v>
      </c>
      <c r="E426" s="499">
        <v>2018</v>
      </c>
      <c r="F426" s="499" t="s">
        <v>36</v>
      </c>
      <c r="G426" s="500" t="s">
        <v>37</v>
      </c>
      <c r="H426" s="499">
        <v>2018</v>
      </c>
      <c r="I426" s="499" t="s">
        <v>36</v>
      </c>
      <c r="J426" s="501" t="s">
        <v>37</v>
      </c>
    </row>
    <row r="427" spans="1:10" x14ac:dyDescent="0.3">
      <c r="A427" s="467" t="s">
        <v>151</v>
      </c>
      <c r="B427" s="464"/>
      <c r="C427" s="464"/>
      <c r="D427" s="464"/>
      <c r="E427" s="464"/>
      <c r="F427" s="464"/>
      <c r="G427" s="464"/>
      <c r="H427" s="464"/>
      <c r="I427" s="464"/>
      <c r="J427" s="465"/>
    </row>
    <row r="428" spans="1:10" x14ac:dyDescent="0.3">
      <c r="A428" s="397" t="s">
        <v>153</v>
      </c>
      <c r="B428" s="411"/>
      <c r="C428" s="411"/>
      <c r="D428" s="411"/>
      <c r="E428" s="411"/>
      <c r="F428" s="411"/>
      <c r="G428" s="411"/>
      <c r="H428" s="411"/>
      <c r="I428" s="411"/>
      <c r="J428" s="412"/>
    </row>
    <row r="429" spans="1:10" x14ac:dyDescent="0.3">
      <c r="A429" s="382" t="s">
        <v>156</v>
      </c>
      <c r="B429" s="402">
        <v>156.25</v>
      </c>
      <c r="C429" s="402">
        <v>165.024</v>
      </c>
      <c r="D429" s="402">
        <v>-5.3167520000000001</v>
      </c>
      <c r="E429" s="402">
        <v>190.33099999999999</v>
      </c>
      <c r="F429" s="402">
        <v>193.054</v>
      </c>
      <c r="G429" s="402">
        <v>-1.4103330000000001</v>
      </c>
      <c r="H429" s="402">
        <v>171.31800000000001</v>
      </c>
      <c r="I429" s="402">
        <v>177.297</v>
      </c>
      <c r="J429" s="402">
        <v>-3.3724259999999999</v>
      </c>
    </row>
    <row r="430" spans="1:10" x14ac:dyDescent="0.3">
      <c r="A430" s="382" t="s">
        <v>157</v>
      </c>
      <c r="B430" s="402">
        <v>3.2610000000000001</v>
      </c>
      <c r="C430" s="402">
        <v>3.0910000000000002</v>
      </c>
      <c r="D430" s="402">
        <v>5.5261180000000003</v>
      </c>
      <c r="E430" s="402">
        <v>3.282</v>
      </c>
      <c r="F430" s="402">
        <v>3.302</v>
      </c>
      <c r="G430" s="402">
        <v>-0.61640899999999998</v>
      </c>
      <c r="H430" s="402">
        <v>3.2709999999999999</v>
      </c>
      <c r="I430" s="402">
        <v>3.1909999999999998</v>
      </c>
      <c r="J430" s="402">
        <v>2.505204</v>
      </c>
    </row>
    <row r="431" spans="1:10" x14ac:dyDescent="0.3">
      <c r="A431" s="397" t="s">
        <v>159</v>
      </c>
      <c r="B431" s="400"/>
      <c r="C431" s="400"/>
      <c r="D431" s="400"/>
      <c r="E431" s="400"/>
      <c r="F431" s="400"/>
      <c r="G431" s="400"/>
      <c r="H431" s="400"/>
      <c r="I431" s="400"/>
      <c r="J431" s="401"/>
    </row>
    <row r="432" spans="1:10" x14ac:dyDescent="0.3">
      <c r="A432" s="382" t="s">
        <v>156</v>
      </c>
      <c r="B432" s="402">
        <v>26.209</v>
      </c>
      <c r="C432" s="402">
        <v>28.488</v>
      </c>
      <c r="D432" s="402">
        <v>-7.9987370000000002</v>
      </c>
      <c r="E432" s="402">
        <v>25.425999999999998</v>
      </c>
      <c r="F432" s="402">
        <v>24.873999999999999</v>
      </c>
      <c r="G432" s="402">
        <v>2.2224240000000002</v>
      </c>
      <c r="H432" s="402">
        <v>25.863</v>
      </c>
      <c r="I432" s="402">
        <v>26.905000000000001</v>
      </c>
      <c r="J432" s="402">
        <v>-3.873739</v>
      </c>
    </row>
    <row r="433" spans="1:10" x14ac:dyDescent="0.3">
      <c r="A433" s="382" t="s">
        <v>157</v>
      </c>
      <c r="B433" s="402">
        <v>3.1219999999999999</v>
      </c>
      <c r="C433" s="402">
        <v>2.8420000000000001</v>
      </c>
      <c r="D433" s="402">
        <v>9.8679240000000004</v>
      </c>
      <c r="E433" s="402">
        <v>3.5129999999999999</v>
      </c>
      <c r="F433" s="402">
        <v>3.4260000000000002</v>
      </c>
      <c r="G433" s="402">
        <v>2.5569570000000001</v>
      </c>
      <c r="H433" s="402">
        <v>3.2919999999999998</v>
      </c>
      <c r="I433" s="402">
        <v>3.0779999999999998</v>
      </c>
      <c r="J433" s="402">
        <v>6.9537969999999998</v>
      </c>
    </row>
    <row r="434" spans="1:10" x14ac:dyDescent="0.3">
      <c r="A434" s="397" t="s">
        <v>166</v>
      </c>
      <c r="B434" s="400"/>
      <c r="C434" s="400"/>
      <c r="D434" s="400"/>
      <c r="E434" s="400"/>
      <c r="F434" s="400"/>
      <c r="G434" s="400"/>
      <c r="H434" s="400"/>
      <c r="I434" s="400"/>
      <c r="J434" s="401"/>
    </row>
    <row r="435" spans="1:10" x14ac:dyDescent="0.3">
      <c r="A435" s="382" t="s">
        <v>156</v>
      </c>
      <c r="B435" s="402">
        <v>11.144</v>
      </c>
      <c r="C435" s="402">
        <v>12.680999999999999</v>
      </c>
      <c r="D435" s="402">
        <v>-12.120946</v>
      </c>
      <c r="E435" s="402">
        <v>11.249000000000001</v>
      </c>
      <c r="F435" s="402">
        <v>11.356</v>
      </c>
      <c r="G435" s="402">
        <v>-0.93921399999999999</v>
      </c>
      <c r="H435" s="402">
        <v>11.191000000000001</v>
      </c>
      <c r="I435" s="402">
        <v>12.101000000000001</v>
      </c>
      <c r="J435" s="402">
        <v>-7.5226579999999998</v>
      </c>
    </row>
    <row r="436" spans="1:10" x14ac:dyDescent="0.3">
      <c r="A436" s="382" t="s">
        <v>157</v>
      </c>
      <c r="B436" s="402">
        <v>4.9269999999999996</v>
      </c>
      <c r="C436" s="402">
        <v>4.2960000000000003</v>
      </c>
      <c r="D436" s="402">
        <v>14.689963000000001</v>
      </c>
      <c r="E436" s="402">
        <v>4.9669999999999996</v>
      </c>
      <c r="F436" s="402">
        <v>4.8470000000000004</v>
      </c>
      <c r="G436" s="402">
        <v>2.4806089999999998</v>
      </c>
      <c r="H436" s="402">
        <v>4.9450000000000003</v>
      </c>
      <c r="I436" s="402">
        <v>4.5220000000000002</v>
      </c>
      <c r="J436" s="402">
        <v>9.3427539999999993</v>
      </c>
    </row>
    <row r="437" spans="1:10" x14ac:dyDescent="0.3">
      <c r="A437" s="397" t="s">
        <v>172</v>
      </c>
      <c r="B437" s="400"/>
      <c r="C437" s="400"/>
      <c r="D437" s="400"/>
      <c r="E437" s="400"/>
      <c r="F437" s="400"/>
      <c r="G437" s="400"/>
      <c r="H437" s="400"/>
      <c r="I437" s="400"/>
      <c r="J437" s="401"/>
    </row>
    <row r="438" spans="1:10" x14ac:dyDescent="0.3">
      <c r="A438" s="382" t="s">
        <v>156</v>
      </c>
      <c r="B438" s="402">
        <v>39.887999999999998</v>
      </c>
      <c r="C438" s="402">
        <v>42.613999999999997</v>
      </c>
      <c r="D438" s="402">
        <v>-6.3963799999999997</v>
      </c>
      <c r="E438" s="402">
        <v>43.128</v>
      </c>
      <c r="F438" s="402">
        <v>49.38</v>
      </c>
      <c r="G438" s="402">
        <v>-12.659591000000001</v>
      </c>
      <c r="H438" s="402">
        <v>41.320999999999998</v>
      </c>
      <c r="I438" s="402">
        <v>45.576000000000001</v>
      </c>
      <c r="J438" s="402">
        <v>-9.3373249999999999</v>
      </c>
    </row>
    <row r="439" spans="1:10" x14ac:dyDescent="0.3">
      <c r="A439" s="382" t="s">
        <v>157</v>
      </c>
      <c r="B439" s="402">
        <v>1</v>
      </c>
      <c r="C439" s="402">
        <v>1</v>
      </c>
      <c r="D439" s="402">
        <v>0</v>
      </c>
      <c r="E439" s="402">
        <v>1</v>
      </c>
      <c r="F439" s="402">
        <v>1</v>
      </c>
      <c r="G439" s="402">
        <v>0</v>
      </c>
      <c r="H439" s="402">
        <v>1</v>
      </c>
      <c r="I439" s="402">
        <v>1</v>
      </c>
      <c r="J439" s="402">
        <v>0</v>
      </c>
    </row>
    <row r="440" spans="1:10" x14ac:dyDescent="0.3">
      <c r="A440" s="397" t="s">
        <v>176</v>
      </c>
      <c r="B440" s="400"/>
      <c r="C440" s="400"/>
      <c r="D440" s="400"/>
      <c r="E440" s="400"/>
      <c r="F440" s="400"/>
      <c r="G440" s="400"/>
      <c r="H440" s="400"/>
      <c r="I440" s="400"/>
      <c r="J440" s="401"/>
    </row>
    <row r="441" spans="1:10" x14ac:dyDescent="0.3">
      <c r="A441" s="382" t="s">
        <v>156</v>
      </c>
      <c r="B441" s="402">
        <v>176.346</v>
      </c>
      <c r="C441" s="402">
        <v>217.36199999999999</v>
      </c>
      <c r="D441" s="402">
        <v>-18.869675999999998</v>
      </c>
      <c r="E441" s="402">
        <v>102.042</v>
      </c>
      <c r="F441" s="402">
        <v>101.40900000000001</v>
      </c>
      <c r="G441" s="402">
        <v>0.62414899999999995</v>
      </c>
      <c r="H441" s="402">
        <v>143.495</v>
      </c>
      <c r="I441" s="402">
        <v>166.59100000000001</v>
      </c>
      <c r="J441" s="402">
        <v>-13.863897</v>
      </c>
    </row>
    <row r="442" spans="1:10" x14ac:dyDescent="0.3">
      <c r="A442" s="397" t="s">
        <v>179</v>
      </c>
      <c r="B442" s="400"/>
      <c r="C442" s="400"/>
      <c r="D442" s="400"/>
      <c r="E442" s="400"/>
      <c r="F442" s="400"/>
      <c r="G442" s="400"/>
      <c r="H442" s="400"/>
      <c r="I442" s="400"/>
      <c r="J442" s="401"/>
    </row>
    <row r="443" spans="1:10" x14ac:dyDescent="0.3">
      <c r="A443" s="382" t="s">
        <v>156</v>
      </c>
      <c r="B443" s="402">
        <v>49.034999999999997</v>
      </c>
      <c r="C443" s="402">
        <v>51.256999999999998</v>
      </c>
      <c r="D443" s="402">
        <v>-4.3348259999999996</v>
      </c>
      <c r="E443" s="402">
        <v>83.858000000000004</v>
      </c>
      <c r="F443" s="402">
        <v>80.433999999999997</v>
      </c>
      <c r="G443" s="402">
        <v>4.2578719999999999</v>
      </c>
      <c r="H443" s="402">
        <v>64.430999999999997</v>
      </c>
      <c r="I443" s="402">
        <v>64.031999999999996</v>
      </c>
      <c r="J443" s="402">
        <v>0.62287199999999998</v>
      </c>
    </row>
    <row r="444" spans="1:10" x14ac:dyDescent="0.3">
      <c r="A444" s="382" t="s">
        <v>157</v>
      </c>
      <c r="B444" s="413" t="s">
        <v>182</v>
      </c>
      <c r="C444" s="413" t="s">
        <v>182</v>
      </c>
      <c r="D444" s="413" t="s">
        <v>182</v>
      </c>
      <c r="E444" s="413" t="s">
        <v>182</v>
      </c>
      <c r="F444" s="413" t="s">
        <v>182</v>
      </c>
      <c r="G444" s="413" t="s">
        <v>182</v>
      </c>
      <c r="H444" s="413" t="s">
        <v>182</v>
      </c>
      <c r="I444" s="413" t="s">
        <v>182</v>
      </c>
      <c r="J444" s="413" t="s">
        <v>182</v>
      </c>
    </row>
    <row r="445" spans="1:10" x14ac:dyDescent="0.3">
      <c r="A445" s="397" t="s">
        <v>183</v>
      </c>
      <c r="B445" s="400"/>
      <c r="C445" s="400"/>
      <c r="D445" s="400"/>
      <c r="E445" s="400"/>
      <c r="F445" s="400"/>
      <c r="G445" s="400"/>
      <c r="H445" s="400"/>
      <c r="I445" s="400"/>
      <c r="J445" s="401"/>
    </row>
    <row r="446" spans="1:10" x14ac:dyDescent="0.3">
      <c r="A446" s="382" t="s">
        <v>184</v>
      </c>
      <c r="B446" s="402">
        <v>21.358799999999999</v>
      </c>
      <c r="C446" s="402">
        <v>24.447600000000001</v>
      </c>
      <c r="D446" s="402">
        <v>-12.634021000000001</v>
      </c>
      <c r="E446" s="402">
        <v>27.6784</v>
      </c>
      <c r="F446" s="402">
        <v>32.5944</v>
      </c>
      <c r="G446" s="402">
        <v>-15.082306000000001</v>
      </c>
      <c r="H446" s="402">
        <v>13.773999999999999</v>
      </c>
      <c r="I446" s="402">
        <v>14.0688</v>
      </c>
      <c r="J446" s="402">
        <v>-2.0951680000000001</v>
      </c>
    </row>
    <row r="447" spans="1:10" x14ac:dyDescent="0.3">
      <c r="A447" s="397" t="s">
        <v>185</v>
      </c>
      <c r="B447" s="400"/>
      <c r="C447" s="400"/>
      <c r="D447" s="400"/>
      <c r="E447" s="400"/>
      <c r="F447" s="400"/>
      <c r="G447" s="400"/>
      <c r="H447" s="400"/>
      <c r="I447" s="400"/>
      <c r="J447" s="401"/>
    </row>
    <row r="448" spans="1:10" x14ac:dyDescent="0.3">
      <c r="A448" s="382" t="s">
        <v>186</v>
      </c>
      <c r="B448" s="402">
        <v>10.894399999999999</v>
      </c>
      <c r="C448" s="402">
        <v>12.473000000000001</v>
      </c>
      <c r="D448" s="402">
        <v>-12.656266</v>
      </c>
      <c r="E448" s="402">
        <v>12.641500000000001</v>
      </c>
      <c r="F448" s="402">
        <v>13.9367</v>
      </c>
      <c r="G448" s="402">
        <v>-9.2936010000000007</v>
      </c>
      <c r="H448" s="402">
        <v>8.7974999999999994</v>
      </c>
      <c r="I448" s="402">
        <v>10.6083</v>
      </c>
      <c r="J448" s="402">
        <v>-17.069735999999999</v>
      </c>
    </row>
    <row r="449" spans="1:10" x14ac:dyDescent="0.3">
      <c r="A449" s="466" t="s">
        <v>187</v>
      </c>
      <c r="B449" s="400"/>
      <c r="C449" s="400"/>
      <c r="D449" s="400"/>
      <c r="E449" s="400"/>
      <c r="F449" s="400"/>
      <c r="G449" s="400"/>
      <c r="H449" s="400"/>
      <c r="I449" s="400"/>
      <c r="J449" s="401"/>
    </row>
    <row r="450" spans="1:10" x14ac:dyDescent="0.3">
      <c r="A450" s="397" t="s">
        <v>188</v>
      </c>
      <c r="B450" s="400"/>
      <c r="C450" s="400"/>
      <c r="D450" s="400"/>
      <c r="E450" s="400"/>
      <c r="F450" s="400"/>
      <c r="G450" s="400"/>
      <c r="H450" s="400"/>
      <c r="I450" s="400"/>
      <c r="J450" s="401"/>
    </row>
    <row r="451" spans="1:10" x14ac:dyDescent="0.3">
      <c r="A451" s="382" t="s">
        <v>156</v>
      </c>
      <c r="B451" s="402">
        <v>1.133</v>
      </c>
      <c r="C451" s="402">
        <v>1.2210000000000001</v>
      </c>
      <c r="D451" s="402">
        <v>-7.2005999999999997</v>
      </c>
      <c r="E451" s="402">
        <v>2.234</v>
      </c>
      <c r="F451" s="402">
        <v>2.4729999999999999</v>
      </c>
      <c r="G451" s="402">
        <v>-9.6333169999999999</v>
      </c>
      <c r="H451" s="402">
        <v>1.62</v>
      </c>
      <c r="I451" s="402">
        <v>1.7689999999999999</v>
      </c>
      <c r="J451" s="402">
        <v>-8.4242480000000004</v>
      </c>
    </row>
    <row r="452" spans="1:10" x14ac:dyDescent="0.3">
      <c r="A452" s="382" t="s">
        <v>157</v>
      </c>
      <c r="B452" s="402">
        <v>11.949</v>
      </c>
      <c r="C452" s="402">
        <v>11.696999999999999</v>
      </c>
      <c r="D452" s="402">
        <v>2.153038</v>
      </c>
      <c r="E452" s="402">
        <v>11.881</v>
      </c>
      <c r="F452" s="402">
        <v>12.154999999999999</v>
      </c>
      <c r="G452" s="402">
        <v>-2.2544469999999999</v>
      </c>
      <c r="H452" s="402">
        <v>11.907</v>
      </c>
      <c r="I452" s="402">
        <v>11.977</v>
      </c>
      <c r="J452" s="402">
        <v>-0.58303700000000003</v>
      </c>
    </row>
    <row r="453" spans="1:10" x14ac:dyDescent="0.3">
      <c r="A453" s="397" t="s">
        <v>172</v>
      </c>
      <c r="B453" s="400"/>
      <c r="C453" s="400"/>
      <c r="D453" s="400"/>
      <c r="E453" s="400"/>
      <c r="F453" s="400"/>
      <c r="G453" s="400"/>
      <c r="H453" s="400"/>
      <c r="I453" s="400"/>
      <c r="J453" s="401"/>
    </row>
    <row r="454" spans="1:10" x14ac:dyDescent="0.3">
      <c r="A454" s="382" t="s">
        <v>156</v>
      </c>
      <c r="B454" s="402">
        <v>2.1999999999999999E-2</v>
      </c>
      <c r="C454" s="402">
        <v>3.6999999999999998E-2</v>
      </c>
      <c r="D454" s="402">
        <v>-40.395114</v>
      </c>
      <c r="E454" s="402">
        <v>0.27</v>
      </c>
      <c r="F454" s="402">
        <v>0.379</v>
      </c>
      <c r="G454" s="402">
        <v>-28.773869999999999</v>
      </c>
      <c r="H454" s="402">
        <v>0.13200000000000001</v>
      </c>
      <c r="I454" s="402">
        <v>0.187</v>
      </c>
      <c r="J454" s="402">
        <v>-29.502016000000001</v>
      </c>
    </row>
    <row r="455" spans="1:10" x14ac:dyDescent="0.3">
      <c r="A455" s="382" t="s">
        <v>157</v>
      </c>
      <c r="B455" s="402">
        <v>1</v>
      </c>
      <c r="C455" s="402">
        <v>1</v>
      </c>
      <c r="D455" s="402">
        <v>0</v>
      </c>
      <c r="E455" s="402">
        <v>1</v>
      </c>
      <c r="F455" s="402">
        <v>1</v>
      </c>
      <c r="G455" s="402">
        <v>0</v>
      </c>
      <c r="H455" s="402">
        <v>1</v>
      </c>
      <c r="I455" s="402">
        <v>1</v>
      </c>
      <c r="J455" s="402">
        <v>0</v>
      </c>
    </row>
    <row r="456" spans="1:10" x14ac:dyDescent="0.3">
      <c r="A456" s="397" t="s">
        <v>176</v>
      </c>
      <c r="B456" s="400"/>
      <c r="C456" s="400"/>
      <c r="D456" s="400"/>
      <c r="E456" s="400"/>
      <c r="F456" s="400"/>
      <c r="G456" s="400"/>
      <c r="H456" s="400"/>
      <c r="I456" s="400"/>
      <c r="J456" s="401"/>
    </row>
    <row r="457" spans="1:10" x14ac:dyDescent="0.3">
      <c r="A457" s="382" t="s">
        <v>156</v>
      </c>
      <c r="B457" s="402">
        <v>0.26300000000000001</v>
      </c>
      <c r="C457" s="402">
        <v>0.30599999999999999</v>
      </c>
      <c r="D457" s="402">
        <v>-14.071666</v>
      </c>
      <c r="E457" s="402">
        <v>1.234</v>
      </c>
      <c r="F457" s="402">
        <v>1.431</v>
      </c>
      <c r="G457" s="402">
        <v>-13.755988</v>
      </c>
      <c r="H457" s="402">
        <v>0.69199999999999995</v>
      </c>
      <c r="I457" s="402">
        <v>0.79900000000000004</v>
      </c>
      <c r="J457" s="402">
        <v>-13.306417</v>
      </c>
    </row>
    <row r="458" spans="1:10" x14ac:dyDescent="0.3">
      <c r="A458" s="382" t="s">
        <v>157</v>
      </c>
      <c r="B458" s="402">
        <v>0</v>
      </c>
      <c r="C458" s="402">
        <v>0</v>
      </c>
      <c r="D458" s="402">
        <v>-100</v>
      </c>
      <c r="E458" s="402">
        <v>0</v>
      </c>
      <c r="F458" s="402">
        <v>0</v>
      </c>
      <c r="G458" s="402">
        <v>-100</v>
      </c>
      <c r="H458" s="402">
        <v>0</v>
      </c>
      <c r="I458" s="402">
        <v>0</v>
      </c>
      <c r="J458" s="402">
        <v>-100</v>
      </c>
    </row>
    <row r="459" spans="1:10" x14ac:dyDescent="0.3">
      <c r="A459" s="397" t="s">
        <v>183</v>
      </c>
      <c r="B459" s="400"/>
      <c r="C459" s="400"/>
      <c r="D459" s="400"/>
      <c r="E459" s="400"/>
      <c r="F459" s="400"/>
      <c r="G459" s="400"/>
      <c r="H459" s="400"/>
      <c r="I459" s="400"/>
      <c r="J459" s="401"/>
    </row>
    <row r="460" spans="1:10" x14ac:dyDescent="0.3">
      <c r="A460" s="382" t="s">
        <v>184</v>
      </c>
      <c r="B460" s="402">
        <v>45.720500000000001</v>
      </c>
      <c r="C460" s="402">
        <v>42.048200000000001</v>
      </c>
      <c r="D460" s="402">
        <v>8.7335180000000001</v>
      </c>
      <c r="E460" s="402">
        <v>85.025899999999993</v>
      </c>
      <c r="F460" s="402">
        <v>82.442999999999998</v>
      </c>
      <c r="G460" s="402">
        <v>3.132924</v>
      </c>
      <c r="H460" s="402">
        <v>20.5688</v>
      </c>
      <c r="I460" s="402">
        <v>16.438099999999999</v>
      </c>
      <c r="J460" s="402">
        <v>25.128779999999999</v>
      </c>
    </row>
    <row r="461" spans="1:10" x14ac:dyDescent="0.3">
      <c r="A461" s="397" t="s">
        <v>185</v>
      </c>
      <c r="B461" s="400"/>
      <c r="C461" s="400"/>
      <c r="D461" s="400"/>
      <c r="E461" s="400"/>
      <c r="F461" s="400"/>
      <c r="G461" s="400"/>
      <c r="H461" s="400"/>
      <c r="I461" s="400"/>
      <c r="J461" s="401"/>
    </row>
    <row r="462" spans="1:10" x14ac:dyDescent="0.3">
      <c r="A462" s="382" t="s">
        <v>186</v>
      </c>
      <c r="B462" s="402">
        <v>55.366</v>
      </c>
      <c r="C462" s="402">
        <v>54.109900000000003</v>
      </c>
      <c r="D462" s="402">
        <v>2.321339</v>
      </c>
      <c r="E462" s="402">
        <v>97.090800000000002</v>
      </c>
      <c r="F462" s="402">
        <v>96.355500000000006</v>
      </c>
      <c r="G462" s="402">
        <v>0.76319199999999998</v>
      </c>
      <c r="H462" s="402">
        <v>28.6661</v>
      </c>
      <c r="I462" s="402">
        <v>27.3264</v>
      </c>
      <c r="J462" s="402">
        <v>4.9022759999999996</v>
      </c>
    </row>
    <row r="463" spans="1:10" x14ac:dyDescent="0.3">
      <c r="A463" s="466" t="s">
        <v>190</v>
      </c>
      <c r="B463" s="400"/>
      <c r="C463" s="400"/>
      <c r="D463" s="400"/>
      <c r="E463" s="400"/>
      <c r="F463" s="400"/>
      <c r="G463" s="400"/>
      <c r="H463" s="400"/>
      <c r="I463" s="400"/>
      <c r="J463" s="401"/>
    </row>
    <row r="464" spans="1:10" x14ac:dyDescent="0.3">
      <c r="A464" s="397" t="s">
        <v>188</v>
      </c>
      <c r="B464" s="400"/>
      <c r="C464" s="400"/>
      <c r="D464" s="400"/>
      <c r="E464" s="400"/>
      <c r="F464" s="400"/>
      <c r="G464" s="400"/>
      <c r="H464" s="400"/>
      <c r="I464" s="400"/>
      <c r="J464" s="401"/>
    </row>
    <row r="465" spans="1:10" x14ac:dyDescent="0.3">
      <c r="A465" s="382" t="s">
        <v>156</v>
      </c>
      <c r="B465" s="402">
        <v>0.64500000000000002</v>
      </c>
      <c r="C465" s="402">
        <v>0.81200000000000006</v>
      </c>
      <c r="D465" s="402">
        <v>-20.575261999999999</v>
      </c>
      <c r="E465" s="402">
        <v>3.1070000000000002</v>
      </c>
      <c r="F465" s="402">
        <v>3.177</v>
      </c>
      <c r="G465" s="402">
        <v>-2.2059829999999998</v>
      </c>
      <c r="H465" s="402">
        <v>1.7330000000000001</v>
      </c>
      <c r="I465" s="402">
        <v>1.847</v>
      </c>
      <c r="J465" s="402">
        <v>-6.1770589999999999</v>
      </c>
    </row>
    <row r="466" spans="1:10" x14ac:dyDescent="0.3">
      <c r="A466" s="382" t="s">
        <v>157</v>
      </c>
      <c r="B466" s="402">
        <v>6.1740000000000004</v>
      </c>
      <c r="C466" s="402">
        <v>5.4950000000000001</v>
      </c>
      <c r="D466" s="402">
        <v>12.356851000000001</v>
      </c>
      <c r="E466" s="402">
        <v>5.5650000000000004</v>
      </c>
      <c r="F466" s="402">
        <v>7.7560000000000002</v>
      </c>
      <c r="G466" s="402">
        <v>-28.250005999999999</v>
      </c>
      <c r="H466" s="402">
        <v>5.6909999999999998</v>
      </c>
      <c r="I466" s="402">
        <v>7.1970000000000001</v>
      </c>
      <c r="J466" s="402">
        <v>-20.924275000000002</v>
      </c>
    </row>
    <row r="467" spans="1:10" x14ac:dyDescent="0.3">
      <c r="A467" s="397" t="s">
        <v>153</v>
      </c>
      <c r="B467" s="400"/>
      <c r="C467" s="400"/>
      <c r="D467" s="400"/>
      <c r="E467" s="400"/>
      <c r="F467" s="400"/>
      <c r="G467" s="400"/>
      <c r="H467" s="400"/>
      <c r="I467" s="400"/>
      <c r="J467" s="401"/>
    </row>
    <row r="468" spans="1:10" x14ac:dyDescent="0.3">
      <c r="A468" s="382" t="s">
        <v>156</v>
      </c>
      <c r="B468" s="402">
        <v>0.58699999999999997</v>
      </c>
      <c r="C468" s="402">
        <v>0.64600000000000002</v>
      </c>
      <c r="D468" s="402">
        <v>-9.179487</v>
      </c>
      <c r="E468" s="402">
        <v>3.2989999999999999</v>
      </c>
      <c r="F468" s="402">
        <v>3.34</v>
      </c>
      <c r="G468" s="402">
        <v>-1.2498469999999999</v>
      </c>
      <c r="H468" s="402">
        <v>1.786</v>
      </c>
      <c r="I468" s="402">
        <v>1.8260000000000001</v>
      </c>
      <c r="J468" s="402">
        <v>-2.1943600000000001</v>
      </c>
    </row>
    <row r="469" spans="1:10" x14ac:dyDescent="0.3">
      <c r="A469" s="382" t="s">
        <v>157</v>
      </c>
      <c r="B469" s="402">
        <v>7.4770000000000003</v>
      </c>
      <c r="C469" s="402">
        <v>6.9809999999999999</v>
      </c>
      <c r="D469" s="402">
        <v>7.1139289999999997</v>
      </c>
      <c r="E469" s="402">
        <v>5.0720000000000001</v>
      </c>
      <c r="F469" s="402">
        <v>4.3090000000000002</v>
      </c>
      <c r="G469" s="402">
        <v>17.710439000000001</v>
      </c>
      <c r="H469" s="402">
        <v>5.5129999999999999</v>
      </c>
      <c r="I469" s="402">
        <v>4.84</v>
      </c>
      <c r="J469" s="402">
        <v>13.895384999999999</v>
      </c>
    </row>
    <row r="470" spans="1:10" x14ac:dyDescent="0.3">
      <c r="A470" s="397" t="s">
        <v>172</v>
      </c>
      <c r="B470" s="400"/>
      <c r="C470" s="400"/>
      <c r="D470" s="400"/>
      <c r="E470" s="400"/>
      <c r="F470" s="400"/>
      <c r="G470" s="400"/>
      <c r="H470" s="400"/>
      <c r="I470" s="400"/>
      <c r="J470" s="401"/>
    </row>
    <row r="471" spans="1:10" x14ac:dyDescent="0.3">
      <c r="A471" s="382" t="s">
        <v>156</v>
      </c>
      <c r="B471" s="402">
        <v>0.48</v>
      </c>
      <c r="C471" s="402">
        <v>0.71899999999999997</v>
      </c>
      <c r="D471" s="402">
        <v>-33.182130000000001</v>
      </c>
      <c r="E471" s="402">
        <v>0.88</v>
      </c>
      <c r="F471" s="402">
        <v>0.91600000000000004</v>
      </c>
      <c r="G471" s="402">
        <v>-3.9375939999999998</v>
      </c>
      <c r="H471" s="402">
        <v>0.65700000000000003</v>
      </c>
      <c r="I471" s="402">
        <v>0.80500000000000005</v>
      </c>
      <c r="J471" s="402">
        <v>-18.408884</v>
      </c>
    </row>
    <row r="472" spans="1:10" x14ac:dyDescent="0.3">
      <c r="A472" s="382" t="s">
        <v>157</v>
      </c>
      <c r="B472" s="402">
        <v>1</v>
      </c>
      <c r="C472" s="402">
        <v>1</v>
      </c>
      <c r="D472" s="402">
        <v>0</v>
      </c>
      <c r="E472" s="402">
        <v>1</v>
      </c>
      <c r="F472" s="402">
        <v>1</v>
      </c>
      <c r="G472" s="402">
        <v>0</v>
      </c>
      <c r="H472" s="402">
        <v>1</v>
      </c>
      <c r="I472" s="402">
        <v>1</v>
      </c>
      <c r="J472" s="402">
        <v>0</v>
      </c>
    </row>
    <row r="473" spans="1:10" x14ac:dyDescent="0.3">
      <c r="A473" s="397" t="s">
        <v>176</v>
      </c>
      <c r="B473" s="400"/>
      <c r="C473" s="400"/>
      <c r="D473" s="400"/>
      <c r="E473" s="400"/>
      <c r="F473" s="400"/>
      <c r="G473" s="400"/>
      <c r="H473" s="400"/>
      <c r="I473" s="400"/>
      <c r="J473" s="401"/>
    </row>
    <row r="474" spans="1:10" x14ac:dyDescent="0.3">
      <c r="A474" s="382" t="s">
        <v>156</v>
      </c>
      <c r="B474" s="402">
        <v>4.0830000000000002</v>
      </c>
      <c r="C474" s="402">
        <v>4.6429999999999998</v>
      </c>
      <c r="D474" s="402">
        <v>-12.070653999999999</v>
      </c>
      <c r="E474" s="402">
        <v>26.824999999999999</v>
      </c>
      <c r="F474" s="402">
        <v>26.46</v>
      </c>
      <c r="G474" s="402">
        <v>1.3767510000000001</v>
      </c>
      <c r="H474" s="402">
        <v>14.137</v>
      </c>
      <c r="I474" s="402">
        <v>14.196</v>
      </c>
      <c r="J474" s="402">
        <v>-0.41333700000000001</v>
      </c>
    </row>
    <row r="475" spans="1:10" x14ac:dyDescent="0.3">
      <c r="A475" s="382" t="s">
        <v>157</v>
      </c>
      <c r="B475" s="402">
        <v>0</v>
      </c>
      <c r="C475" s="402">
        <v>0</v>
      </c>
      <c r="D475" s="402">
        <v>-100</v>
      </c>
      <c r="E475" s="402">
        <v>0</v>
      </c>
      <c r="F475" s="402">
        <v>0</v>
      </c>
      <c r="G475" s="402">
        <v>-100</v>
      </c>
      <c r="H475" s="402">
        <v>0</v>
      </c>
      <c r="I475" s="402">
        <v>0</v>
      </c>
      <c r="J475" s="402">
        <v>-100</v>
      </c>
    </row>
    <row r="476" spans="1:10" x14ac:dyDescent="0.3">
      <c r="A476" s="397" t="s">
        <v>179</v>
      </c>
      <c r="B476" s="400"/>
      <c r="C476" s="400"/>
      <c r="D476" s="400"/>
      <c r="E476" s="400"/>
      <c r="F476" s="400"/>
      <c r="G476" s="400"/>
      <c r="H476" s="400"/>
      <c r="I476" s="400"/>
      <c r="J476" s="401"/>
    </row>
    <row r="477" spans="1:10" x14ac:dyDescent="0.3">
      <c r="A477" s="382" t="s">
        <v>156</v>
      </c>
      <c r="B477" s="402">
        <v>0.33500000000000002</v>
      </c>
      <c r="C477" s="402">
        <v>0.38300000000000001</v>
      </c>
      <c r="D477" s="402">
        <v>-12.474064</v>
      </c>
      <c r="E477" s="402">
        <v>1.9610000000000001</v>
      </c>
      <c r="F477" s="402">
        <v>1.9159999999999999</v>
      </c>
      <c r="G477" s="402">
        <v>2.3606699999999998</v>
      </c>
      <c r="H477" s="402">
        <v>1.054</v>
      </c>
      <c r="I477" s="402">
        <v>1.054</v>
      </c>
      <c r="J477" s="402">
        <v>-9.8960000000000003E-3</v>
      </c>
    </row>
    <row r="478" spans="1:10" x14ac:dyDescent="0.3">
      <c r="A478" s="382" t="s">
        <v>157</v>
      </c>
      <c r="B478" s="402">
        <v>0</v>
      </c>
      <c r="C478" s="402">
        <v>0</v>
      </c>
      <c r="D478" s="402">
        <v>-100</v>
      </c>
      <c r="E478" s="402">
        <v>0</v>
      </c>
      <c r="F478" s="402">
        <v>0</v>
      </c>
      <c r="G478" s="402">
        <v>-100</v>
      </c>
      <c r="H478" s="402">
        <v>0</v>
      </c>
      <c r="I478" s="402">
        <v>0</v>
      </c>
      <c r="J478" s="402">
        <v>-100</v>
      </c>
    </row>
    <row r="479" spans="1:10" x14ac:dyDescent="0.3">
      <c r="A479" s="397" t="s">
        <v>183</v>
      </c>
      <c r="B479" s="400"/>
      <c r="C479" s="400"/>
      <c r="D479" s="400"/>
      <c r="E479" s="400"/>
      <c r="F479" s="400"/>
      <c r="G479" s="400"/>
      <c r="H479" s="400"/>
      <c r="I479" s="400"/>
      <c r="J479" s="401"/>
    </row>
    <row r="480" spans="1:10" x14ac:dyDescent="0.3">
      <c r="A480" s="382" t="s">
        <v>184</v>
      </c>
      <c r="B480" s="402">
        <v>33.040399999999998</v>
      </c>
      <c r="C480" s="402">
        <v>36.097200000000001</v>
      </c>
      <c r="D480" s="402">
        <v>-8.4681840000000008</v>
      </c>
      <c r="E480" s="402">
        <v>38.538699999999999</v>
      </c>
      <c r="F480" s="402">
        <v>49.774799999999999</v>
      </c>
      <c r="G480" s="402">
        <v>-22.573778999999998</v>
      </c>
      <c r="H480" s="402">
        <v>31.600100000000001</v>
      </c>
      <c r="I480" s="402">
        <v>31.608799999999999</v>
      </c>
      <c r="J480" s="402">
        <v>-2.7331999999999999E-2</v>
      </c>
    </row>
    <row r="481" spans="1:10" x14ac:dyDescent="0.3">
      <c r="A481" s="397" t="s">
        <v>185</v>
      </c>
      <c r="B481" s="400"/>
      <c r="C481" s="400"/>
      <c r="D481" s="400"/>
      <c r="E481" s="400"/>
      <c r="F481" s="400"/>
      <c r="G481" s="400"/>
      <c r="H481" s="400"/>
      <c r="I481" s="400"/>
      <c r="J481" s="401"/>
    </row>
    <row r="482" spans="1:10" x14ac:dyDescent="0.3">
      <c r="A482" s="382" t="s">
        <v>186</v>
      </c>
      <c r="B482" s="402">
        <v>27.728999999999999</v>
      </c>
      <c r="C482" s="402">
        <v>28.1951</v>
      </c>
      <c r="D482" s="402">
        <v>-1.6534089999999999</v>
      </c>
      <c r="E482" s="402">
        <v>24.145499999999998</v>
      </c>
      <c r="F482" s="402">
        <v>21.021000000000001</v>
      </c>
      <c r="G482" s="402">
        <v>14.863594000000001</v>
      </c>
      <c r="H482" s="402">
        <v>28.6677</v>
      </c>
      <c r="I482" s="402">
        <v>30.549399999999999</v>
      </c>
      <c r="J482" s="402">
        <v>-6.1596770000000003</v>
      </c>
    </row>
    <row r="483" spans="1:10" x14ac:dyDescent="0.3">
      <c r="A483" s="466" t="s">
        <v>192</v>
      </c>
      <c r="B483" s="400"/>
      <c r="C483" s="400"/>
      <c r="D483" s="400"/>
      <c r="E483" s="400"/>
      <c r="F483" s="400"/>
      <c r="G483" s="400"/>
      <c r="H483" s="400"/>
      <c r="I483" s="400"/>
      <c r="J483" s="401"/>
    </row>
    <row r="484" spans="1:10" x14ac:dyDescent="0.3">
      <c r="A484" s="397" t="s">
        <v>188</v>
      </c>
      <c r="B484" s="400"/>
      <c r="C484" s="400"/>
      <c r="D484" s="400"/>
      <c r="E484" s="400"/>
      <c r="F484" s="400"/>
      <c r="G484" s="400"/>
      <c r="H484" s="400"/>
      <c r="I484" s="400"/>
      <c r="J484" s="401"/>
    </row>
    <row r="485" spans="1:10" x14ac:dyDescent="0.3">
      <c r="A485" s="382" t="s">
        <v>156</v>
      </c>
      <c r="B485" s="402">
        <v>3.05</v>
      </c>
      <c r="C485" s="402">
        <v>2.895</v>
      </c>
      <c r="D485" s="402">
        <v>5.3427540000000002</v>
      </c>
      <c r="E485" s="402">
        <v>4.9950000000000001</v>
      </c>
      <c r="F485" s="402">
        <v>4.41</v>
      </c>
      <c r="G485" s="402">
        <v>13.261863</v>
      </c>
      <c r="H485" s="402">
        <v>3.91</v>
      </c>
      <c r="I485" s="402">
        <v>3.5579999999999998</v>
      </c>
      <c r="J485" s="402">
        <v>9.8730130000000003</v>
      </c>
    </row>
    <row r="486" spans="1:10" x14ac:dyDescent="0.3">
      <c r="A486" s="382" t="s">
        <v>157</v>
      </c>
      <c r="B486" s="402">
        <v>11.685</v>
      </c>
      <c r="C486" s="402">
        <v>11.519</v>
      </c>
      <c r="D486" s="402">
        <v>1.442356</v>
      </c>
      <c r="E486" s="402">
        <v>12.101000000000001</v>
      </c>
      <c r="F486" s="402">
        <v>12.055</v>
      </c>
      <c r="G486" s="402">
        <v>0.38669700000000001</v>
      </c>
      <c r="H486" s="402">
        <v>11.92</v>
      </c>
      <c r="I486" s="402">
        <v>11.81</v>
      </c>
      <c r="J486" s="402">
        <v>0.93570500000000001</v>
      </c>
    </row>
    <row r="487" spans="1:10" x14ac:dyDescent="0.3">
      <c r="A487" s="397" t="s">
        <v>183</v>
      </c>
      <c r="B487" s="400"/>
      <c r="C487" s="400"/>
      <c r="D487" s="400"/>
      <c r="E487" s="400"/>
      <c r="F487" s="400"/>
      <c r="G487" s="400"/>
      <c r="H487" s="400"/>
      <c r="I487" s="400"/>
      <c r="J487" s="401"/>
    </row>
    <row r="488" spans="1:10" x14ac:dyDescent="0.3">
      <c r="A488" s="382" t="s">
        <v>184</v>
      </c>
      <c r="B488" s="402">
        <v>26.7011</v>
      </c>
      <c r="C488" s="402">
        <v>28.251799999999999</v>
      </c>
      <c r="D488" s="402">
        <v>-5.4888380000000003</v>
      </c>
      <c r="E488" s="402">
        <v>43.8992</v>
      </c>
      <c r="F488" s="402">
        <v>45.392000000000003</v>
      </c>
      <c r="G488" s="402">
        <v>-3.2887019999999998</v>
      </c>
      <c r="H488" s="402">
        <v>13.451499999999999</v>
      </c>
      <c r="I488" s="402">
        <v>13.8066</v>
      </c>
      <c r="J488" s="402">
        <v>-2.5715940000000002</v>
      </c>
    </row>
    <row r="489" spans="1:10" x14ac:dyDescent="0.3">
      <c r="A489" s="397" t="s">
        <v>185</v>
      </c>
      <c r="B489" s="400"/>
      <c r="C489" s="400"/>
      <c r="D489" s="400"/>
      <c r="E489" s="400"/>
      <c r="F489" s="400"/>
      <c r="G489" s="400"/>
      <c r="H489" s="400"/>
      <c r="I489" s="400"/>
      <c r="J489" s="401"/>
    </row>
    <row r="490" spans="1:10" x14ac:dyDescent="0.3">
      <c r="A490" s="382" t="s">
        <v>186</v>
      </c>
      <c r="B490" s="402">
        <v>1.0677000000000001</v>
      </c>
      <c r="C490" s="402">
        <v>2.0543999999999998</v>
      </c>
      <c r="D490" s="402">
        <v>-48.029809</v>
      </c>
      <c r="E490" s="402">
        <v>1.3926000000000001</v>
      </c>
      <c r="F490" s="402">
        <v>3.1585999999999999</v>
      </c>
      <c r="G490" s="402">
        <v>-55.911141000000001</v>
      </c>
      <c r="H490" s="402">
        <v>0.81740000000000002</v>
      </c>
      <c r="I490" s="402">
        <v>1.1238999999999999</v>
      </c>
      <c r="J490" s="402">
        <v>-27.271944999999999</v>
      </c>
    </row>
    <row r="491" spans="1:10" x14ac:dyDescent="0.3">
      <c r="A491" s="17" t="s">
        <v>144</v>
      </c>
      <c r="E491" s="19"/>
    </row>
  </sheetData>
  <mergeCells count="27">
    <mergeCell ref="A1:J1"/>
    <mergeCell ref="A3:J3"/>
    <mergeCell ref="A4:A5"/>
    <mergeCell ref="B4:D4"/>
    <mergeCell ref="E4:G4"/>
    <mergeCell ref="H4:J4"/>
    <mergeCell ref="A6:J6"/>
    <mergeCell ref="A55:J55"/>
    <mergeCell ref="A104:J104"/>
    <mergeCell ref="A153:J153"/>
    <mergeCell ref="A170:J170"/>
    <mergeCell ref="A190:J190"/>
    <mergeCell ref="A191:A192"/>
    <mergeCell ref="B191:D191"/>
    <mergeCell ref="E191:G191"/>
    <mergeCell ref="H191:J191"/>
    <mergeCell ref="A318:J318"/>
    <mergeCell ref="A293:J293"/>
    <mergeCell ref="A243:J243"/>
    <mergeCell ref="A268:J268"/>
    <mergeCell ref="A193:J193"/>
    <mergeCell ref="A218:J218"/>
    <mergeCell ref="A424:J424"/>
    <mergeCell ref="A425:A426"/>
    <mergeCell ref="B425:D425"/>
    <mergeCell ref="E425:G425"/>
    <mergeCell ref="H425:J425"/>
  </mergeCells>
  <pageMargins left="1.1023622047244095" right="0.19685039370078741" top="1.1023622047244095" bottom="0.35433070866141736" header="0.31496062992125984" footer="0.23622047244094491"/>
  <pageSetup paperSize="8" scale="70" fitToHeight="0" orientation="landscape" r:id="rId1"/>
  <rowBreaks count="9" manualBreakCount="9">
    <brk id="2" max="16383" man="1"/>
    <brk id="181" max="9" man="1"/>
    <brk id="226" max="16383" man="1"/>
    <brk id="267" max="16383" man="1"/>
    <brk id="309" max="16383" man="1"/>
    <brk id="351" max="16383" man="1"/>
    <brk id="392" max="16383" man="1"/>
    <brk id="418" max="16383" man="1"/>
    <brk id="46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201"/>
  <sheetViews>
    <sheetView view="pageBreakPreview" zoomScale="60" zoomScaleNormal="70" workbookViewId="0">
      <pane xSplit="1" ySplit="4" topLeftCell="B5" activePane="bottomRight" state="frozen"/>
      <selection pane="topRight"/>
      <selection pane="bottomLeft"/>
      <selection pane="bottomRight" sqref="A1:P1"/>
    </sheetView>
  </sheetViews>
  <sheetFormatPr defaultRowHeight="16.5" x14ac:dyDescent="0.3"/>
  <cols>
    <col min="1" max="1" width="56.28515625" style="1" bestFit="1" customWidth="1"/>
    <col min="2" max="2" width="13.140625" style="1" customWidth="1"/>
    <col min="3" max="7" width="12.85546875" style="1" customWidth="1"/>
    <col min="8" max="8" width="13.28515625" style="1" customWidth="1"/>
    <col min="9" max="16" width="12.85546875" style="1" customWidth="1"/>
    <col min="17" max="16384" width="9.140625" style="1"/>
  </cols>
  <sheetData>
    <row r="1" spans="1:16" ht="18.75" x14ac:dyDescent="0.3">
      <c r="A1" s="1641" t="s">
        <v>541</v>
      </c>
      <c r="B1" s="1641"/>
      <c r="C1" s="1641"/>
      <c r="D1" s="1641"/>
      <c r="E1" s="1641"/>
      <c r="F1" s="1641"/>
      <c r="G1" s="1641"/>
      <c r="H1" s="1641"/>
      <c r="I1" s="1641"/>
      <c r="J1" s="1641"/>
      <c r="K1" s="1641"/>
      <c r="L1" s="1641"/>
      <c r="M1" s="1641"/>
      <c r="N1" s="1641"/>
      <c r="O1" s="1641"/>
      <c r="P1" s="1641"/>
    </row>
    <row r="2" spans="1:16" ht="17.25" thickBot="1" x14ac:dyDescent="0.35"/>
    <row r="3" spans="1:16" ht="18" x14ac:dyDescent="0.3">
      <c r="A3" s="1642" t="s">
        <v>542</v>
      </c>
      <c r="B3" s="1644" t="s">
        <v>0</v>
      </c>
      <c r="C3" s="1644"/>
      <c r="D3" s="1644"/>
      <c r="E3" s="1644"/>
      <c r="F3" s="1644" t="s">
        <v>1</v>
      </c>
      <c r="G3" s="1644"/>
      <c r="H3" s="1644"/>
      <c r="I3" s="1644"/>
      <c r="J3" s="1644" t="s">
        <v>35</v>
      </c>
      <c r="K3" s="1644"/>
      <c r="L3" s="1644"/>
      <c r="M3" s="1644"/>
      <c r="N3" s="1644" t="s">
        <v>543</v>
      </c>
      <c r="O3" s="1644"/>
      <c r="P3" s="1645"/>
    </row>
    <row r="4" spans="1:16" ht="36.75" thickBot="1" x14ac:dyDescent="0.35">
      <c r="A4" s="1643"/>
      <c r="B4" s="468" t="s">
        <v>544</v>
      </c>
      <c r="C4" s="468" t="s">
        <v>545</v>
      </c>
      <c r="D4" s="468" t="s">
        <v>546</v>
      </c>
      <c r="E4" s="468" t="s">
        <v>37</v>
      </c>
      <c r="F4" s="468" t="s">
        <v>544</v>
      </c>
      <c r="G4" s="468" t="s">
        <v>545</v>
      </c>
      <c r="H4" s="468" t="s">
        <v>546</v>
      </c>
      <c r="I4" s="468" t="s">
        <v>37</v>
      </c>
      <c r="J4" s="468" t="s">
        <v>544</v>
      </c>
      <c r="K4" s="468" t="s">
        <v>545</v>
      </c>
      <c r="L4" s="468" t="s">
        <v>546</v>
      </c>
      <c r="M4" s="468" t="s">
        <v>37</v>
      </c>
      <c r="N4" s="468" t="s">
        <v>547</v>
      </c>
      <c r="O4" s="468" t="s">
        <v>757</v>
      </c>
      <c r="P4" s="469" t="s">
        <v>37</v>
      </c>
    </row>
    <row r="5" spans="1:16" x14ac:dyDescent="0.3">
      <c r="A5" s="470" t="s">
        <v>548</v>
      </c>
      <c r="B5" s="421">
        <v>4772801896.8299999</v>
      </c>
      <c r="C5" s="422">
        <f>B5/B$199</f>
        <v>4.7057013986805264E-2</v>
      </c>
      <c r="D5" s="421">
        <v>4522145229.0799999</v>
      </c>
      <c r="E5" s="422">
        <f>B5/D5-1</f>
        <v>5.542870806937672E-2</v>
      </c>
      <c r="F5" s="421">
        <v>4819698169.04</v>
      </c>
      <c r="G5" s="422">
        <f>F5/F$199</f>
        <v>6.708028679836818E-2</v>
      </c>
      <c r="H5" s="421">
        <v>4625026827.3699999</v>
      </c>
      <c r="I5" s="422">
        <f>F5/H5-1</f>
        <v>4.2090856753083772E-2</v>
      </c>
      <c r="J5" s="421">
        <v>9592500065.8700008</v>
      </c>
      <c r="K5" s="422">
        <f>J5/J$199</f>
        <v>5.5359774180442176E-2</v>
      </c>
      <c r="L5" s="421">
        <v>9147172056.4500008</v>
      </c>
      <c r="M5" s="422">
        <f>J5/L5-1</f>
        <v>4.8684774558928723E-2</v>
      </c>
      <c r="N5" s="423">
        <v>1082.23</v>
      </c>
      <c r="O5" s="423">
        <v>1045.0999999999999</v>
      </c>
      <c r="P5" s="422">
        <f>N5/O5-1</f>
        <v>3.5527700698497755E-2</v>
      </c>
    </row>
    <row r="6" spans="1:16" x14ac:dyDescent="0.3">
      <c r="A6" s="424" t="s">
        <v>38</v>
      </c>
      <c r="B6" s="425">
        <v>4772801896.8299999</v>
      </c>
      <c r="C6" s="426"/>
      <c r="D6" s="425">
        <v>4522145229.0799999</v>
      </c>
      <c r="E6" s="426"/>
      <c r="F6" s="425">
        <v>4819698169.04</v>
      </c>
      <c r="G6" s="426"/>
      <c r="H6" s="425">
        <v>4625026827.3699999</v>
      </c>
      <c r="I6" s="426"/>
      <c r="J6" s="425">
        <v>9592500065.8700008</v>
      </c>
      <c r="K6" s="426"/>
      <c r="L6" s="425">
        <v>9147172056.4500008</v>
      </c>
      <c r="M6" s="426"/>
      <c r="N6" s="427">
        <v>1082.23</v>
      </c>
      <c r="O6" s="427">
        <v>1045.0999999999999</v>
      </c>
      <c r="P6" s="426"/>
    </row>
    <row r="7" spans="1:16" ht="15.75" customHeight="1" x14ac:dyDescent="0.3">
      <c r="A7" s="437"/>
      <c r="B7" s="438" t="s">
        <v>47</v>
      </c>
      <c r="C7" s="439"/>
      <c r="D7" s="438" t="s">
        <v>47</v>
      </c>
      <c r="E7" s="439"/>
      <c r="F7" s="438" t="s">
        <v>47</v>
      </c>
      <c r="G7" s="439"/>
      <c r="H7" s="438" t="s">
        <v>47</v>
      </c>
      <c r="I7" s="439"/>
      <c r="J7" s="438" t="s">
        <v>47</v>
      </c>
      <c r="K7" s="439"/>
      <c r="L7" s="438" t="s">
        <v>47</v>
      </c>
      <c r="M7" s="439"/>
      <c r="N7" s="440" t="s">
        <v>47</v>
      </c>
      <c r="O7" s="440" t="s">
        <v>47</v>
      </c>
      <c r="P7" s="441"/>
    </row>
    <row r="8" spans="1:16" x14ac:dyDescent="0.3">
      <c r="A8" s="471" t="s">
        <v>549</v>
      </c>
      <c r="B8" s="429">
        <v>26415479693.82</v>
      </c>
      <c r="C8" s="430">
        <f>B8/$B$199</f>
        <v>0.26044106256449828</v>
      </c>
      <c r="D8" s="429">
        <v>23510827923</v>
      </c>
      <c r="E8" s="430">
        <f>B8/D8-1</f>
        <v>0.12354527796013759</v>
      </c>
      <c r="F8" s="429">
        <v>16625010028.26</v>
      </c>
      <c r="G8" s="430">
        <f>F8/F$199</f>
        <v>0.23138595024168465</v>
      </c>
      <c r="H8" s="429">
        <v>15158792063.760002</v>
      </c>
      <c r="I8" s="430">
        <f>F8/H8-1</f>
        <v>9.6723931453962742E-2</v>
      </c>
      <c r="J8" s="429">
        <v>43040489722.080002</v>
      </c>
      <c r="K8" s="430">
        <f>J8/J$199</f>
        <v>0.24839320044496543</v>
      </c>
      <c r="L8" s="429">
        <v>38669619986.760002</v>
      </c>
      <c r="M8" s="430">
        <f>J8/L8-1</f>
        <v>0.11303110133527383</v>
      </c>
      <c r="N8" s="431">
        <v>4855.84</v>
      </c>
      <c r="O8" s="431">
        <v>4418.13</v>
      </c>
      <c r="P8" s="430">
        <f>N8/O8-1</f>
        <v>9.9071326556710693E-2</v>
      </c>
    </row>
    <row r="9" spans="1:16" x14ac:dyDescent="0.3">
      <c r="A9" s="432" t="s">
        <v>550</v>
      </c>
      <c r="B9" s="429">
        <v>2527091990.4899998</v>
      </c>
      <c r="C9" s="430">
        <f>B9/$B$199</f>
        <v>2.4915637755971821E-2</v>
      </c>
      <c r="D9" s="429">
        <v>2240269399.2600002</v>
      </c>
      <c r="E9" s="430">
        <f>B9/D9-1</f>
        <v>0.12803040175647706</v>
      </c>
      <c r="F9" s="429">
        <v>1227469807.98</v>
      </c>
      <c r="G9" s="430">
        <f>F9/F$199</f>
        <v>1.7083855434050308E-2</v>
      </c>
      <c r="H9" s="429">
        <v>1079534211.5</v>
      </c>
      <c r="I9" s="430">
        <f>F9/H9-1</f>
        <v>0.13703650602646977</v>
      </c>
      <c r="J9" s="429">
        <v>3754561798.4699998</v>
      </c>
      <c r="K9" s="430">
        <f>J9/J$199</f>
        <v>2.1668146143605238E-2</v>
      </c>
      <c r="L9" s="429">
        <v>3319803610.7600002</v>
      </c>
      <c r="M9" s="430">
        <f>J9/L9-1</f>
        <v>0.13095900802712568</v>
      </c>
      <c r="N9" s="431">
        <v>423.59</v>
      </c>
      <c r="O9" s="431">
        <v>379.3</v>
      </c>
      <c r="P9" s="430">
        <f>N9/O9-1</f>
        <v>0.11676773002900065</v>
      </c>
    </row>
    <row r="10" spans="1:16" x14ac:dyDescent="0.3">
      <c r="A10" s="424" t="s">
        <v>60</v>
      </c>
      <c r="B10" s="425">
        <v>2527091990.4899998</v>
      </c>
      <c r="C10" s="426"/>
      <c r="D10" s="425">
        <v>2240269399.2600002</v>
      </c>
      <c r="E10" s="426"/>
      <c r="F10" s="425">
        <v>1227469807.98</v>
      </c>
      <c r="G10" s="426"/>
      <c r="H10" s="425">
        <v>1079534211.5</v>
      </c>
      <c r="I10" s="426"/>
      <c r="J10" s="425">
        <v>3754561798.4699998</v>
      </c>
      <c r="K10" s="426"/>
      <c r="L10" s="425">
        <v>3319803610.7600002</v>
      </c>
      <c r="M10" s="426"/>
      <c r="N10" s="427">
        <v>423.59</v>
      </c>
      <c r="O10" s="427">
        <v>379.3</v>
      </c>
      <c r="P10" s="426"/>
    </row>
    <row r="11" spans="1:16" x14ac:dyDescent="0.3">
      <c r="A11" s="437"/>
      <c r="B11" s="438" t="s">
        <v>47</v>
      </c>
      <c r="C11" s="439"/>
      <c r="D11" s="438" t="s">
        <v>47</v>
      </c>
      <c r="E11" s="439"/>
      <c r="F11" s="438" t="s">
        <v>47</v>
      </c>
      <c r="G11" s="439"/>
      <c r="H11" s="438" t="s">
        <v>47</v>
      </c>
      <c r="I11" s="439"/>
      <c r="J11" s="438" t="s">
        <v>47</v>
      </c>
      <c r="K11" s="439"/>
      <c r="L11" s="438" t="s">
        <v>47</v>
      </c>
      <c r="M11" s="439"/>
      <c r="N11" s="440" t="s">
        <v>47</v>
      </c>
      <c r="O11" s="440" t="s">
        <v>47</v>
      </c>
      <c r="P11" s="441"/>
    </row>
    <row r="12" spans="1:16" x14ac:dyDescent="0.3">
      <c r="A12" s="432" t="s">
        <v>551</v>
      </c>
      <c r="B12" s="429">
        <v>5477386708.7799997</v>
      </c>
      <c r="C12" s="430">
        <f>B12/$B$199</f>
        <v>5.400380500548195E-2</v>
      </c>
      <c r="D12" s="429">
        <v>4895539234.9500008</v>
      </c>
      <c r="E12" s="430">
        <f>B12/D12-1</f>
        <v>0.11885258107546171</v>
      </c>
      <c r="F12" s="429">
        <v>4101218807.27</v>
      </c>
      <c r="G12" s="430">
        <f>F12/F$199</f>
        <v>5.7080531636139867E-2</v>
      </c>
      <c r="H12" s="429">
        <v>3818176153.0799999</v>
      </c>
      <c r="I12" s="430">
        <f>F12/H12-1</f>
        <v>7.4130328942963786E-2</v>
      </c>
      <c r="J12" s="429">
        <v>9578605516.0500011</v>
      </c>
      <c r="K12" s="430">
        <f>J12/J$199</f>
        <v>5.5279586624008281E-2</v>
      </c>
      <c r="L12" s="429">
        <v>8713715388.0300007</v>
      </c>
      <c r="M12" s="430">
        <f>J12/L12-1</f>
        <v>9.9256182868687315E-2</v>
      </c>
      <c r="N12" s="431">
        <v>1080.67</v>
      </c>
      <c r="O12" s="431">
        <v>995.57</v>
      </c>
      <c r="P12" s="430">
        <f>N12/O12-1</f>
        <v>8.5478670510360955E-2</v>
      </c>
    </row>
    <row r="13" spans="1:16" x14ac:dyDescent="0.3">
      <c r="A13" s="424" t="s">
        <v>61</v>
      </c>
      <c r="B13" s="425">
        <v>134783821.94</v>
      </c>
      <c r="C13" s="426"/>
      <c r="D13" s="425">
        <v>122907396.56</v>
      </c>
      <c r="E13" s="426"/>
      <c r="F13" s="425">
        <v>64262465.75</v>
      </c>
      <c r="G13" s="426"/>
      <c r="H13" s="425">
        <v>57220628.520000003</v>
      </c>
      <c r="I13" s="426"/>
      <c r="J13" s="425">
        <v>199046287.69</v>
      </c>
      <c r="K13" s="426"/>
      <c r="L13" s="425">
        <v>180128025.08000001</v>
      </c>
      <c r="M13" s="426"/>
      <c r="N13" s="427">
        <v>22.46</v>
      </c>
      <c r="O13" s="427">
        <v>20.58</v>
      </c>
      <c r="P13" s="426"/>
    </row>
    <row r="14" spans="1:16" x14ac:dyDescent="0.3">
      <c r="A14" s="424" t="s">
        <v>62</v>
      </c>
      <c r="B14" s="425">
        <v>5342602886.8400002</v>
      </c>
      <c r="C14" s="426"/>
      <c r="D14" s="425">
        <v>4772631838.3900003</v>
      </c>
      <c r="E14" s="426"/>
      <c r="F14" s="425">
        <v>4036956341.52</v>
      </c>
      <c r="G14" s="426"/>
      <c r="H14" s="425">
        <v>3760955524.5599999</v>
      </c>
      <c r="I14" s="426"/>
      <c r="J14" s="425">
        <v>9379559228.3600006</v>
      </c>
      <c r="K14" s="426"/>
      <c r="L14" s="425">
        <v>8533587362.9499998</v>
      </c>
      <c r="M14" s="426"/>
      <c r="N14" s="427">
        <v>1058.21</v>
      </c>
      <c r="O14" s="427">
        <v>974.99</v>
      </c>
      <c r="P14" s="426"/>
    </row>
    <row r="15" spans="1:16" x14ac:dyDescent="0.3">
      <c r="A15" s="437"/>
      <c r="B15" s="438" t="s">
        <v>47</v>
      </c>
      <c r="C15" s="439"/>
      <c r="D15" s="438" t="s">
        <v>47</v>
      </c>
      <c r="E15" s="439"/>
      <c r="F15" s="438" t="s">
        <v>47</v>
      </c>
      <c r="G15" s="439"/>
      <c r="H15" s="438" t="s">
        <v>47</v>
      </c>
      <c r="I15" s="439"/>
      <c r="J15" s="438" t="s">
        <v>47</v>
      </c>
      <c r="K15" s="439"/>
      <c r="L15" s="438" t="s">
        <v>47</v>
      </c>
      <c r="M15" s="439"/>
      <c r="N15" s="440" t="s">
        <v>47</v>
      </c>
      <c r="O15" s="440" t="s">
        <v>47</v>
      </c>
      <c r="P15" s="441"/>
    </row>
    <row r="16" spans="1:16" x14ac:dyDescent="0.3">
      <c r="A16" s="432" t="s">
        <v>552</v>
      </c>
      <c r="B16" s="429">
        <v>4779730849.0900002</v>
      </c>
      <c r="C16" s="430">
        <f>B16/$B$199</f>
        <v>4.7125329372706637E-2</v>
      </c>
      <c r="D16" s="429">
        <v>4254686879.9299998</v>
      </c>
      <c r="E16" s="430">
        <f>B16/D16-1</f>
        <v>0.12340366846658268</v>
      </c>
      <c r="F16" s="429">
        <v>3070876155.0800004</v>
      </c>
      <c r="G16" s="430">
        <f>F16/F$199</f>
        <v>4.2740280818470276E-2</v>
      </c>
      <c r="H16" s="429">
        <v>2813068593.4500003</v>
      </c>
      <c r="I16" s="430">
        <f>F16/H16-1</f>
        <v>9.1646382967796702E-2</v>
      </c>
      <c r="J16" s="429">
        <v>7850607004.1700001</v>
      </c>
      <c r="K16" s="430">
        <f>J16/J$199</f>
        <v>4.5307044873169014E-2</v>
      </c>
      <c r="L16" s="429">
        <v>7067755473.3800001</v>
      </c>
      <c r="M16" s="430">
        <f>J16/L16-1</f>
        <v>0.11076381090694665</v>
      </c>
      <c r="N16" s="431">
        <v>885.70999999999992</v>
      </c>
      <c r="O16" s="431">
        <v>807.51</v>
      </c>
      <c r="P16" s="430">
        <f>N16/O16-1</f>
        <v>9.6840905994972193E-2</v>
      </c>
    </row>
    <row r="17" spans="1:16" x14ac:dyDescent="0.3">
      <c r="A17" s="424" t="s">
        <v>63</v>
      </c>
      <c r="B17" s="425">
        <v>4648283420.29</v>
      </c>
      <c r="C17" s="426"/>
      <c r="D17" s="425">
        <v>4144644154.0599999</v>
      </c>
      <c r="E17" s="426"/>
      <c r="F17" s="425">
        <v>2934978813.7600002</v>
      </c>
      <c r="G17" s="426"/>
      <c r="H17" s="425">
        <v>2675903484.5300002</v>
      </c>
      <c r="I17" s="426"/>
      <c r="J17" s="425">
        <v>7583262234.0500002</v>
      </c>
      <c r="K17" s="426"/>
      <c r="L17" s="425">
        <v>6820547638.5900002</v>
      </c>
      <c r="M17" s="426"/>
      <c r="N17" s="427">
        <v>855.55</v>
      </c>
      <c r="O17" s="427">
        <v>779.27</v>
      </c>
      <c r="P17" s="426"/>
    </row>
    <row r="18" spans="1:16" x14ac:dyDescent="0.3">
      <c r="A18" s="424" t="s">
        <v>64</v>
      </c>
      <c r="B18" s="425">
        <v>131447428.8</v>
      </c>
      <c r="C18" s="426"/>
      <c r="D18" s="425">
        <v>110042725.87</v>
      </c>
      <c r="E18" s="426"/>
      <c r="F18" s="425">
        <v>135897341.31999999</v>
      </c>
      <c r="G18" s="426"/>
      <c r="H18" s="425">
        <v>137165108.91999999</v>
      </c>
      <c r="I18" s="426"/>
      <c r="J18" s="425">
        <v>267344770.12</v>
      </c>
      <c r="K18" s="426"/>
      <c r="L18" s="425">
        <v>247207834.78999999</v>
      </c>
      <c r="M18" s="426"/>
      <c r="N18" s="427">
        <v>30.16</v>
      </c>
      <c r="O18" s="427">
        <v>28.24</v>
      </c>
      <c r="P18" s="426"/>
    </row>
    <row r="19" spans="1:16" x14ac:dyDescent="0.3">
      <c r="A19" s="437"/>
      <c r="B19" s="438" t="s">
        <v>47</v>
      </c>
      <c r="C19" s="439"/>
      <c r="D19" s="438" t="s">
        <v>47</v>
      </c>
      <c r="E19" s="439"/>
      <c r="F19" s="438" t="s">
        <v>47</v>
      </c>
      <c r="G19" s="439"/>
      <c r="H19" s="438" t="s">
        <v>47</v>
      </c>
      <c r="I19" s="439"/>
      <c r="J19" s="438" t="s">
        <v>47</v>
      </c>
      <c r="K19" s="439"/>
      <c r="L19" s="438" t="s">
        <v>47</v>
      </c>
      <c r="M19" s="439"/>
      <c r="N19" s="442" t="s">
        <v>47</v>
      </c>
      <c r="O19" s="442" t="s">
        <v>47</v>
      </c>
      <c r="P19" s="441"/>
    </row>
    <row r="20" spans="1:16" x14ac:dyDescent="0.3">
      <c r="A20" s="432" t="s">
        <v>76</v>
      </c>
      <c r="B20" s="429">
        <v>7301841510.4999981</v>
      </c>
      <c r="C20" s="430">
        <f>B20/$B$199</f>
        <v>7.1991854159555183E-2</v>
      </c>
      <c r="D20" s="429">
        <v>6526247572.1199999</v>
      </c>
      <c r="E20" s="430">
        <f>B20/D20-1</f>
        <v>0.11884224890476425</v>
      </c>
      <c r="F20" s="429">
        <v>4919853723.8300009</v>
      </c>
      <c r="G20" s="430">
        <f>F20/F$199</f>
        <v>6.8474246151034687E-2</v>
      </c>
      <c r="H20" s="429">
        <v>4482354228.1200008</v>
      </c>
      <c r="I20" s="430">
        <f>F20/H20-1</f>
        <v>9.7604846347339347E-2</v>
      </c>
      <c r="J20" s="429">
        <v>12221695234.33</v>
      </c>
      <c r="K20" s="430">
        <f>J20/J$199</f>
        <v>7.0533258652975689E-2</v>
      </c>
      <c r="L20" s="429">
        <v>11008601800.24</v>
      </c>
      <c r="M20" s="430">
        <f>J20/L20-1</f>
        <v>0.1101950507523628</v>
      </c>
      <c r="N20" s="431">
        <v>1378.8500000000001</v>
      </c>
      <c r="O20" s="431">
        <v>1257.76</v>
      </c>
      <c r="P20" s="430">
        <f>N20/O20-1</f>
        <v>9.6274328965780587E-2</v>
      </c>
    </row>
    <row r="21" spans="1:16" x14ac:dyDescent="0.3">
      <c r="A21" s="424" t="s">
        <v>81</v>
      </c>
      <c r="B21" s="425">
        <v>2386834734.8099999</v>
      </c>
      <c r="C21" s="426"/>
      <c r="D21" s="425">
        <v>2048800628.0799999</v>
      </c>
      <c r="E21" s="426"/>
      <c r="F21" s="425">
        <v>1738136274.26</v>
      </c>
      <c r="G21" s="426"/>
      <c r="H21" s="425">
        <v>1530238236.45</v>
      </c>
      <c r="I21" s="426"/>
      <c r="J21" s="425">
        <v>4124971009.0700002</v>
      </c>
      <c r="K21" s="426"/>
      <c r="L21" s="425">
        <v>3579038864.5300002</v>
      </c>
      <c r="M21" s="426"/>
      <c r="N21" s="427">
        <v>465.38</v>
      </c>
      <c r="O21" s="427">
        <v>408.92</v>
      </c>
      <c r="P21" s="426"/>
    </row>
    <row r="22" spans="1:16" x14ac:dyDescent="0.3">
      <c r="A22" s="424" t="s">
        <v>79</v>
      </c>
      <c r="B22" s="425">
        <v>1234188150.8699999</v>
      </c>
      <c r="C22" s="426"/>
      <c r="D22" s="425">
        <v>1117138035.6099999</v>
      </c>
      <c r="E22" s="426"/>
      <c r="F22" s="425">
        <v>1018789266.0599999</v>
      </c>
      <c r="G22" s="426"/>
      <c r="H22" s="425">
        <v>953151213.23000002</v>
      </c>
      <c r="I22" s="426"/>
      <c r="J22" s="425">
        <v>2252977416.9299998</v>
      </c>
      <c r="K22" s="426"/>
      <c r="L22" s="425">
        <v>2070289248.8399999</v>
      </c>
      <c r="M22" s="426"/>
      <c r="N22" s="427">
        <v>254.18</v>
      </c>
      <c r="O22" s="427">
        <v>236.54</v>
      </c>
      <c r="P22" s="426"/>
    </row>
    <row r="23" spans="1:16" x14ac:dyDescent="0.3">
      <c r="A23" s="424" t="s">
        <v>92</v>
      </c>
      <c r="B23" s="425">
        <v>865202502.12</v>
      </c>
      <c r="C23" s="426"/>
      <c r="D23" s="425">
        <v>786690428.33000004</v>
      </c>
      <c r="E23" s="426"/>
      <c r="F23" s="425">
        <v>496593977.82999998</v>
      </c>
      <c r="G23" s="426"/>
      <c r="H23" s="425">
        <v>482102545.39999998</v>
      </c>
      <c r="I23" s="426"/>
      <c r="J23" s="425">
        <v>1361796479.95</v>
      </c>
      <c r="K23" s="426"/>
      <c r="L23" s="425">
        <v>1268792973.73</v>
      </c>
      <c r="M23" s="426"/>
      <c r="N23" s="427">
        <v>153.63999999999999</v>
      </c>
      <c r="O23" s="427">
        <v>144.96</v>
      </c>
      <c r="P23" s="426"/>
    </row>
    <row r="24" spans="1:16" x14ac:dyDescent="0.3">
      <c r="A24" s="424" t="s">
        <v>553</v>
      </c>
      <c r="B24" s="425">
        <v>807136498.49000001</v>
      </c>
      <c r="C24" s="426"/>
      <c r="D24" s="425">
        <v>751161837.97000003</v>
      </c>
      <c r="E24" s="426"/>
      <c r="F24" s="425">
        <v>675383341.94000006</v>
      </c>
      <c r="G24" s="426"/>
      <c r="H24" s="425">
        <v>598674865.12</v>
      </c>
      <c r="I24" s="426"/>
      <c r="J24" s="425">
        <v>1482519840.4300001</v>
      </c>
      <c r="K24" s="426"/>
      <c r="L24" s="425">
        <v>1349836703.0899999</v>
      </c>
      <c r="M24" s="426"/>
      <c r="N24" s="427">
        <v>167.26</v>
      </c>
      <c r="O24" s="427">
        <v>154.22</v>
      </c>
      <c r="P24" s="426"/>
    </row>
    <row r="25" spans="1:16" x14ac:dyDescent="0.3">
      <c r="A25" s="424" t="s">
        <v>84</v>
      </c>
      <c r="B25" s="425">
        <v>730718450.03999996</v>
      </c>
      <c r="C25" s="426"/>
      <c r="D25" s="425">
        <v>639034012.79999995</v>
      </c>
      <c r="E25" s="426"/>
      <c r="F25" s="425">
        <v>518390250.70999998</v>
      </c>
      <c r="G25" s="426"/>
      <c r="H25" s="425">
        <v>460750752.25</v>
      </c>
      <c r="I25" s="426"/>
      <c r="J25" s="425">
        <v>1249108700.75</v>
      </c>
      <c r="K25" s="426"/>
      <c r="L25" s="425">
        <v>1099784765.05</v>
      </c>
      <c r="M25" s="426"/>
      <c r="N25" s="427">
        <v>140.91999999999999</v>
      </c>
      <c r="O25" s="427">
        <v>125.65</v>
      </c>
      <c r="P25" s="426"/>
    </row>
    <row r="26" spans="1:16" x14ac:dyDescent="0.3">
      <c r="A26" s="424" t="s">
        <v>83</v>
      </c>
      <c r="B26" s="425">
        <v>535576574.20999998</v>
      </c>
      <c r="C26" s="426"/>
      <c r="D26" s="425">
        <v>502615867.11000001</v>
      </c>
      <c r="E26" s="426"/>
      <c r="F26" s="425">
        <v>128174348.33</v>
      </c>
      <c r="G26" s="426"/>
      <c r="H26" s="425">
        <v>128803593.02</v>
      </c>
      <c r="I26" s="426"/>
      <c r="J26" s="425">
        <v>663750922.53999996</v>
      </c>
      <c r="K26" s="426"/>
      <c r="L26" s="425">
        <v>631419460.13</v>
      </c>
      <c r="M26" s="426"/>
      <c r="N26" s="427">
        <v>74.88</v>
      </c>
      <c r="O26" s="427">
        <v>72.14</v>
      </c>
      <c r="P26" s="426"/>
    </row>
    <row r="27" spans="1:16" x14ac:dyDescent="0.3">
      <c r="A27" s="424" t="s">
        <v>82</v>
      </c>
      <c r="B27" s="425">
        <v>300225969.43000001</v>
      </c>
      <c r="C27" s="426"/>
      <c r="D27" s="425">
        <v>257675460.58000001</v>
      </c>
      <c r="E27" s="426"/>
      <c r="F27" s="425">
        <v>149422706.15000001</v>
      </c>
      <c r="G27" s="426"/>
      <c r="H27" s="425">
        <v>134178458.15000001</v>
      </c>
      <c r="I27" s="426"/>
      <c r="J27" s="425">
        <v>449648675.57999998</v>
      </c>
      <c r="K27" s="426"/>
      <c r="L27" s="425">
        <v>391853918.73000002</v>
      </c>
      <c r="M27" s="426"/>
      <c r="N27" s="427">
        <v>50.73</v>
      </c>
      <c r="O27" s="427">
        <v>44.77</v>
      </c>
      <c r="P27" s="426"/>
    </row>
    <row r="28" spans="1:16" x14ac:dyDescent="0.3">
      <c r="A28" s="424" t="s">
        <v>77</v>
      </c>
      <c r="B28" s="425">
        <v>155612856.41</v>
      </c>
      <c r="C28" s="426"/>
      <c r="D28" s="425">
        <v>142141420.25999999</v>
      </c>
      <c r="E28" s="426"/>
      <c r="F28" s="425">
        <v>77054745.829999998</v>
      </c>
      <c r="G28" s="426"/>
      <c r="H28" s="425">
        <v>71935216.959999993</v>
      </c>
      <c r="I28" s="426"/>
      <c r="J28" s="425">
        <v>232667602.24000001</v>
      </c>
      <c r="K28" s="426"/>
      <c r="L28" s="425">
        <v>214076637.22</v>
      </c>
      <c r="M28" s="426"/>
      <c r="N28" s="427">
        <v>26.25</v>
      </c>
      <c r="O28" s="427">
        <v>24.46</v>
      </c>
      <c r="P28" s="426"/>
    </row>
    <row r="29" spans="1:16" x14ac:dyDescent="0.3">
      <c r="A29" s="424" t="s">
        <v>80</v>
      </c>
      <c r="B29" s="425">
        <v>91811374.780000001</v>
      </c>
      <c r="C29" s="426"/>
      <c r="D29" s="425">
        <v>100285423.08</v>
      </c>
      <c r="E29" s="426"/>
      <c r="F29" s="425">
        <v>19124858.300000001</v>
      </c>
      <c r="G29" s="426"/>
      <c r="H29" s="425">
        <v>20015903.449999999</v>
      </c>
      <c r="I29" s="426"/>
      <c r="J29" s="425">
        <v>110936233.08</v>
      </c>
      <c r="K29" s="426"/>
      <c r="L29" s="425">
        <v>120301326.53</v>
      </c>
      <c r="M29" s="426"/>
      <c r="N29" s="427">
        <v>12.52</v>
      </c>
      <c r="O29" s="427">
        <v>13.74</v>
      </c>
      <c r="P29" s="426"/>
    </row>
    <row r="30" spans="1:16" x14ac:dyDescent="0.3">
      <c r="A30" s="424" t="s">
        <v>78</v>
      </c>
      <c r="B30" s="425">
        <v>64850344.159999996</v>
      </c>
      <c r="C30" s="426"/>
      <c r="D30" s="425">
        <v>54808977.75</v>
      </c>
      <c r="E30" s="426"/>
      <c r="F30" s="425">
        <v>53272669.640000001</v>
      </c>
      <c r="G30" s="426"/>
      <c r="H30" s="425">
        <v>55033391.93</v>
      </c>
      <c r="I30" s="426"/>
      <c r="J30" s="425">
        <v>118123013.8</v>
      </c>
      <c r="K30" s="426"/>
      <c r="L30" s="425">
        <v>109842369.68000001</v>
      </c>
      <c r="M30" s="426"/>
      <c r="N30" s="427">
        <v>13.33</v>
      </c>
      <c r="O30" s="427">
        <v>12.55</v>
      </c>
      <c r="P30" s="426"/>
    </row>
    <row r="31" spans="1:16" x14ac:dyDescent="0.3">
      <c r="A31" s="424" t="s">
        <v>85</v>
      </c>
      <c r="B31" s="425">
        <v>62703444.829999998</v>
      </c>
      <c r="C31" s="426"/>
      <c r="D31" s="425">
        <v>68069517.680000007</v>
      </c>
      <c r="E31" s="426"/>
      <c r="F31" s="425">
        <v>15631858.35</v>
      </c>
      <c r="G31" s="426"/>
      <c r="H31" s="425">
        <v>17555091.359999999</v>
      </c>
      <c r="I31" s="426"/>
      <c r="J31" s="425">
        <v>78335303.180000007</v>
      </c>
      <c r="K31" s="426"/>
      <c r="L31" s="425">
        <v>85624609.040000007</v>
      </c>
      <c r="M31" s="426"/>
      <c r="N31" s="427">
        <v>8.84</v>
      </c>
      <c r="O31" s="427">
        <v>9.7799999999999994</v>
      </c>
      <c r="P31" s="426"/>
    </row>
    <row r="32" spans="1:16" x14ac:dyDescent="0.3">
      <c r="A32" s="424" t="s">
        <v>86</v>
      </c>
      <c r="B32" s="425">
        <v>49793297.200000003</v>
      </c>
      <c r="C32" s="426"/>
      <c r="D32" s="425">
        <v>42916069.399999999</v>
      </c>
      <c r="E32" s="426"/>
      <c r="F32" s="425">
        <v>23010533.949999999</v>
      </c>
      <c r="G32" s="426"/>
      <c r="H32" s="425">
        <v>24234064.969999999</v>
      </c>
      <c r="I32" s="426"/>
      <c r="J32" s="425">
        <v>72803831.150000006</v>
      </c>
      <c r="K32" s="426"/>
      <c r="L32" s="425">
        <v>67150134.370000005</v>
      </c>
      <c r="M32" s="426"/>
      <c r="N32" s="427">
        <v>8.2100000000000009</v>
      </c>
      <c r="O32" s="427">
        <v>7.67</v>
      </c>
      <c r="P32" s="426"/>
    </row>
    <row r="33" spans="1:16" x14ac:dyDescent="0.3">
      <c r="A33" s="424" t="s">
        <v>88</v>
      </c>
      <c r="B33" s="425">
        <v>14824036.859999999</v>
      </c>
      <c r="C33" s="426"/>
      <c r="D33" s="425">
        <v>13517291.550000001</v>
      </c>
      <c r="E33" s="426"/>
      <c r="F33" s="425">
        <v>4334354.92</v>
      </c>
      <c r="G33" s="426"/>
      <c r="H33" s="425">
        <v>4052906.39</v>
      </c>
      <c r="I33" s="426"/>
      <c r="J33" s="425">
        <v>19158391.780000001</v>
      </c>
      <c r="K33" s="426"/>
      <c r="L33" s="425">
        <v>17570197.940000001</v>
      </c>
      <c r="M33" s="426"/>
      <c r="N33" s="427">
        <v>2.16</v>
      </c>
      <c r="O33" s="427">
        <v>2.0099999999999998</v>
      </c>
      <c r="P33" s="426"/>
    </row>
    <row r="34" spans="1:16" x14ac:dyDescent="0.3">
      <c r="A34" s="424" t="s">
        <v>554</v>
      </c>
      <c r="B34" s="425">
        <v>2281550.23</v>
      </c>
      <c r="C34" s="426"/>
      <c r="D34" s="425">
        <v>1359104.03</v>
      </c>
      <c r="E34" s="426"/>
      <c r="F34" s="425">
        <v>2290623.48</v>
      </c>
      <c r="G34" s="426"/>
      <c r="H34" s="425">
        <v>1407888</v>
      </c>
      <c r="I34" s="426"/>
      <c r="J34" s="425">
        <v>4572173.71</v>
      </c>
      <c r="K34" s="426"/>
      <c r="L34" s="425">
        <v>2766992.03</v>
      </c>
      <c r="M34" s="426"/>
      <c r="N34" s="427">
        <v>0.52</v>
      </c>
      <c r="O34" s="427">
        <v>0.32</v>
      </c>
      <c r="P34" s="426"/>
    </row>
    <row r="35" spans="1:16" x14ac:dyDescent="0.3">
      <c r="A35" s="424" t="s">
        <v>93</v>
      </c>
      <c r="B35" s="425">
        <v>65576.66</v>
      </c>
      <c r="C35" s="426"/>
      <c r="D35" s="425">
        <v>33195.69</v>
      </c>
      <c r="E35" s="426"/>
      <c r="F35" s="425">
        <v>243914.08</v>
      </c>
      <c r="G35" s="426"/>
      <c r="H35" s="425">
        <v>220101.44</v>
      </c>
      <c r="I35" s="426"/>
      <c r="J35" s="425">
        <v>309490.74</v>
      </c>
      <c r="K35" s="426"/>
      <c r="L35" s="425">
        <v>253297.13</v>
      </c>
      <c r="M35" s="426"/>
      <c r="N35" s="427">
        <v>0.03</v>
      </c>
      <c r="O35" s="427">
        <v>0.03</v>
      </c>
      <c r="P35" s="426"/>
    </row>
    <row r="36" spans="1:16" x14ac:dyDescent="0.3">
      <c r="A36" s="424" t="s">
        <v>90</v>
      </c>
      <c r="B36" s="425">
        <v>16149.4</v>
      </c>
      <c r="C36" s="426"/>
      <c r="D36" s="425">
        <v>0</v>
      </c>
      <c r="E36" s="426"/>
      <c r="F36" s="425">
        <v>0</v>
      </c>
      <c r="G36" s="426"/>
      <c r="H36" s="425">
        <v>0</v>
      </c>
      <c r="I36" s="426"/>
      <c r="J36" s="425">
        <v>16149.4</v>
      </c>
      <c r="K36" s="426"/>
      <c r="L36" s="425">
        <v>0</v>
      </c>
      <c r="M36" s="426"/>
      <c r="N36" s="449" t="s">
        <v>182</v>
      </c>
      <c r="O36" s="449" t="s">
        <v>182</v>
      </c>
      <c r="P36" s="426"/>
    </row>
    <row r="37" spans="1:16" x14ac:dyDescent="0.3">
      <c r="A37" s="424" t="s">
        <v>555</v>
      </c>
      <c r="B37" s="425">
        <v>0</v>
      </c>
      <c r="C37" s="426"/>
      <c r="D37" s="425">
        <v>0</v>
      </c>
      <c r="E37" s="426"/>
      <c r="F37" s="425">
        <v>0</v>
      </c>
      <c r="G37" s="426"/>
      <c r="H37" s="425">
        <v>0</v>
      </c>
      <c r="I37" s="426"/>
      <c r="J37" s="425">
        <v>0</v>
      </c>
      <c r="K37" s="426"/>
      <c r="L37" s="425">
        <v>0</v>
      </c>
      <c r="M37" s="426"/>
      <c r="N37" s="449" t="s">
        <v>182</v>
      </c>
      <c r="O37" s="449" t="s">
        <v>182</v>
      </c>
      <c r="P37" s="426"/>
    </row>
    <row r="38" spans="1:16" x14ac:dyDescent="0.3">
      <c r="A38" s="437"/>
      <c r="B38" s="438" t="s">
        <v>47</v>
      </c>
      <c r="C38" s="439"/>
      <c r="D38" s="438" t="s">
        <v>47</v>
      </c>
      <c r="E38" s="439"/>
      <c r="F38" s="438" t="s">
        <v>47</v>
      </c>
      <c r="G38" s="439"/>
      <c r="H38" s="438" t="s">
        <v>47</v>
      </c>
      <c r="I38" s="439"/>
      <c r="J38" s="438" t="s">
        <v>47</v>
      </c>
      <c r="K38" s="439"/>
      <c r="L38" s="438" t="s">
        <v>47</v>
      </c>
      <c r="M38" s="439"/>
      <c r="N38" s="440" t="s">
        <v>47</v>
      </c>
      <c r="O38" s="440" t="s">
        <v>47</v>
      </c>
      <c r="P38" s="441"/>
    </row>
    <row r="39" spans="1:16" x14ac:dyDescent="0.3">
      <c r="A39" s="432" t="s">
        <v>65</v>
      </c>
      <c r="B39" s="429">
        <v>6329428634.96</v>
      </c>
      <c r="C39" s="430">
        <f>B39/$B$199</f>
        <v>6.2404436270782689E-2</v>
      </c>
      <c r="D39" s="429">
        <v>5594084836.7399998</v>
      </c>
      <c r="E39" s="430">
        <f>B39/D39-1</f>
        <v>0.13145024068825673</v>
      </c>
      <c r="F39" s="429">
        <v>3305591534.0999999</v>
      </c>
      <c r="G39" s="430">
        <f>F39/F$199</f>
        <v>4.6007036201989517E-2</v>
      </c>
      <c r="H39" s="429">
        <v>2965658877.6100001</v>
      </c>
      <c r="I39" s="430">
        <f>F39/H39-1</f>
        <v>0.11462297941830335</v>
      </c>
      <c r="J39" s="429">
        <v>9635020169.0599995</v>
      </c>
      <c r="K39" s="430">
        <f>J39/J$199</f>
        <v>5.5605164151207212E-2</v>
      </c>
      <c r="L39" s="429">
        <v>8559743714.3499994</v>
      </c>
      <c r="M39" s="430">
        <f>J39/L39-1</f>
        <v>0.12562016931737685</v>
      </c>
      <c r="N39" s="431">
        <v>1087.02</v>
      </c>
      <c r="O39" s="431">
        <v>977.99</v>
      </c>
      <c r="P39" s="430">
        <f>N39/O39-1</f>
        <v>0.11148375750263284</v>
      </c>
    </row>
    <row r="40" spans="1:16" x14ac:dyDescent="0.3">
      <c r="A40" s="424" t="s">
        <v>69</v>
      </c>
      <c r="B40" s="425">
        <v>1750157741.6800001</v>
      </c>
      <c r="C40" s="426"/>
      <c r="D40" s="425">
        <v>1535513513.7</v>
      </c>
      <c r="E40" s="426"/>
      <c r="F40" s="425">
        <v>866155178.73000002</v>
      </c>
      <c r="G40" s="426"/>
      <c r="H40" s="425">
        <v>782006058.59000003</v>
      </c>
      <c r="I40" s="426"/>
      <c r="J40" s="425">
        <v>2616312920.4099998</v>
      </c>
      <c r="K40" s="426"/>
      <c r="L40" s="425">
        <v>2317519572.29</v>
      </c>
      <c r="M40" s="426"/>
      <c r="N40" s="427">
        <v>295.17</v>
      </c>
      <c r="O40" s="427">
        <v>264.77999999999997</v>
      </c>
      <c r="P40" s="426"/>
    </row>
    <row r="41" spans="1:16" x14ac:dyDescent="0.3">
      <c r="A41" s="424" t="s">
        <v>72</v>
      </c>
      <c r="B41" s="425">
        <v>1407233825.8199999</v>
      </c>
      <c r="C41" s="426"/>
      <c r="D41" s="425">
        <v>1242535940.9000001</v>
      </c>
      <c r="E41" s="426"/>
      <c r="F41" s="425">
        <v>800063456.30999994</v>
      </c>
      <c r="G41" s="426"/>
      <c r="H41" s="425">
        <v>691815477.91999996</v>
      </c>
      <c r="I41" s="426"/>
      <c r="J41" s="425">
        <v>2207297282.1300001</v>
      </c>
      <c r="K41" s="426"/>
      <c r="L41" s="425">
        <v>1934351418.8199999</v>
      </c>
      <c r="M41" s="426"/>
      <c r="N41" s="427">
        <v>249.03</v>
      </c>
      <c r="O41" s="427">
        <v>221.01</v>
      </c>
      <c r="P41" s="426"/>
    </row>
    <row r="42" spans="1:16" x14ac:dyDescent="0.3">
      <c r="A42" s="424" t="s">
        <v>68</v>
      </c>
      <c r="B42" s="425">
        <v>1187175868.78</v>
      </c>
      <c r="C42" s="426"/>
      <c r="D42" s="425">
        <v>1049692945.15</v>
      </c>
      <c r="E42" s="426"/>
      <c r="F42" s="425">
        <v>638423126.95000005</v>
      </c>
      <c r="G42" s="426"/>
      <c r="H42" s="425">
        <v>580839523.5</v>
      </c>
      <c r="I42" s="426"/>
      <c r="J42" s="425">
        <v>1825598995.73</v>
      </c>
      <c r="K42" s="426"/>
      <c r="L42" s="425">
        <v>1630532468.6500001</v>
      </c>
      <c r="M42" s="426"/>
      <c r="N42" s="427">
        <v>205.96</v>
      </c>
      <c r="O42" s="427">
        <v>186.29</v>
      </c>
      <c r="P42" s="426"/>
    </row>
    <row r="43" spans="1:16" x14ac:dyDescent="0.3">
      <c r="A43" s="424" t="s">
        <v>74</v>
      </c>
      <c r="B43" s="425">
        <v>530383538.45999998</v>
      </c>
      <c r="C43" s="426"/>
      <c r="D43" s="425">
        <v>478376967.04000002</v>
      </c>
      <c r="E43" s="426"/>
      <c r="F43" s="425">
        <v>271333559.95999998</v>
      </c>
      <c r="G43" s="426"/>
      <c r="H43" s="425">
        <v>246911558.46000001</v>
      </c>
      <c r="I43" s="426"/>
      <c r="J43" s="425">
        <v>801717098.41999996</v>
      </c>
      <c r="K43" s="426"/>
      <c r="L43" s="425">
        <v>725288525.5</v>
      </c>
      <c r="M43" s="426"/>
      <c r="N43" s="427">
        <v>90.45</v>
      </c>
      <c r="O43" s="427">
        <v>82.87</v>
      </c>
      <c r="P43" s="426"/>
    </row>
    <row r="44" spans="1:16" x14ac:dyDescent="0.3">
      <c r="A44" s="424" t="s">
        <v>67</v>
      </c>
      <c r="B44" s="425">
        <v>433369290.94999999</v>
      </c>
      <c r="C44" s="426"/>
      <c r="D44" s="425">
        <v>387200171.69999999</v>
      </c>
      <c r="E44" s="426"/>
      <c r="F44" s="425">
        <v>221067263.27000001</v>
      </c>
      <c r="G44" s="426"/>
      <c r="H44" s="425">
        <v>205824304.69999999</v>
      </c>
      <c r="I44" s="426"/>
      <c r="J44" s="425">
        <v>654436554.22000003</v>
      </c>
      <c r="K44" s="426"/>
      <c r="L44" s="425">
        <v>593024476.39999998</v>
      </c>
      <c r="M44" s="426"/>
      <c r="N44" s="427">
        <v>73.83</v>
      </c>
      <c r="O44" s="427">
        <v>67.760000000000005</v>
      </c>
      <c r="P44" s="426"/>
    </row>
    <row r="45" spans="1:16" x14ac:dyDescent="0.3">
      <c r="A45" s="424" t="s">
        <v>70</v>
      </c>
      <c r="B45" s="425">
        <v>370009534.22000003</v>
      </c>
      <c r="C45" s="426"/>
      <c r="D45" s="425">
        <v>344578529.88</v>
      </c>
      <c r="E45" s="426"/>
      <c r="F45" s="425">
        <v>201791445.72999999</v>
      </c>
      <c r="G45" s="426"/>
      <c r="H45" s="425">
        <v>193663959.97999999</v>
      </c>
      <c r="I45" s="426"/>
      <c r="J45" s="425">
        <v>571800979.95000005</v>
      </c>
      <c r="K45" s="426"/>
      <c r="L45" s="425">
        <v>538242489.86000001</v>
      </c>
      <c r="M45" s="426"/>
      <c r="N45" s="427">
        <v>64.510000000000005</v>
      </c>
      <c r="O45" s="427">
        <v>61.5</v>
      </c>
      <c r="P45" s="426"/>
    </row>
    <row r="46" spans="1:16" x14ac:dyDescent="0.3">
      <c r="A46" s="424" t="s">
        <v>73</v>
      </c>
      <c r="B46" s="425">
        <v>366762507.83999997</v>
      </c>
      <c r="C46" s="426"/>
      <c r="D46" s="425">
        <v>307154543.92000002</v>
      </c>
      <c r="E46" s="426"/>
      <c r="F46" s="425">
        <v>198804864.08000001</v>
      </c>
      <c r="G46" s="426"/>
      <c r="H46" s="425">
        <v>168996633.19</v>
      </c>
      <c r="I46" s="426"/>
      <c r="J46" s="425">
        <v>565567371.91999996</v>
      </c>
      <c r="K46" s="426"/>
      <c r="L46" s="425">
        <v>476151177.11000001</v>
      </c>
      <c r="M46" s="426"/>
      <c r="N46" s="427">
        <v>63.81</v>
      </c>
      <c r="O46" s="427">
        <v>54.4</v>
      </c>
      <c r="P46" s="426"/>
    </row>
    <row r="47" spans="1:16" x14ac:dyDescent="0.3">
      <c r="A47" s="424" t="s">
        <v>71</v>
      </c>
      <c r="B47" s="425">
        <v>216697665.12</v>
      </c>
      <c r="C47" s="426"/>
      <c r="D47" s="425">
        <v>183431138.81</v>
      </c>
      <c r="E47" s="426"/>
      <c r="F47" s="425">
        <v>93915760.480000004</v>
      </c>
      <c r="G47" s="426"/>
      <c r="H47" s="425">
        <v>83069669.530000001</v>
      </c>
      <c r="I47" s="426"/>
      <c r="J47" s="425">
        <v>310613425.60000002</v>
      </c>
      <c r="K47" s="426"/>
      <c r="L47" s="425">
        <v>266500808.34</v>
      </c>
      <c r="M47" s="426"/>
      <c r="N47" s="427">
        <v>35.04</v>
      </c>
      <c r="O47" s="427">
        <v>30.45</v>
      </c>
      <c r="P47" s="426"/>
    </row>
    <row r="48" spans="1:16" x14ac:dyDescent="0.3">
      <c r="A48" s="424" t="s">
        <v>66</v>
      </c>
      <c r="B48" s="425">
        <v>65389348.140000001</v>
      </c>
      <c r="C48" s="426"/>
      <c r="D48" s="425">
        <v>64187508.979999997</v>
      </c>
      <c r="E48" s="426"/>
      <c r="F48" s="425">
        <v>10194903.65</v>
      </c>
      <c r="G48" s="426"/>
      <c r="H48" s="425">
        <v>10976040.939999999</v>
      </c>
      <c r="I48" s="426"/>
      <c r="J48" s="425">
        <v>75584251.790000007</v>
      </c>
      <c r="K48" s="426"/>
      <c r="L48" s="425">
        <v>75163549.920000002</v>
      </c>
      <c r="M48" s="426"/>
      <c r="N48" s="427">
        <v>8.5299999999999994</v>
      </c>
      <c r="O48" s="427">
        <v>8.59</v>
      </c>
      <c r="P48" s="426"/>
    </row>
    <row r="49" spans="1:16" x14ac:dyDescent="0.3">
      <c r="A49" s="424" t="s">
        <v>75</v>
      </c>
      <c r="B49" s="425">
        <v>2249313.9500000002</v>
      </c>
      <c r="C49" s="426"/>
      <c r="D49" s="425">
        <v>1413576.66</v>
      </c>
      <c r="E49" s="426"/>
      <c r="F49" s="425">
        <v>3841974.94</v>
      </c>
      <c r="G49" s="426"/>
      <c r="H49" s="425">
        <v>1555650.8</v>
      </c>
      <c r="I49" s="426"/>
      <c r="J49" s="425">
        <v>6091288.8899999997</v>
      </c>
      <c r="K49" s="426"/>
      <c r="L49" s="425">
        <v>2969227.46</v>
      </c>
      <c r="M49" s="426"/>
      <c r="N49" s="427">
        <v>0.69</v>
      </c>
      <c r="O49" s="427">
        <v>0.34</v>
      </c>
      <c r="P49" s="426"/>
    </row>
    <row r="50" spans="1:16" x14ac:dyDescent="0.3">
      <c r="A50" s="437"/>
      <c r="B50" s="438" t="s">
        <v>47</v>
      </c>
      <c r="C50" s="439"/>
      <c r="D50" s="438" t="s">
        <v>47</v>
      </c>
      <c r="E50" s="439"/>
      <c r="F50" s="438" t="s">
        <v>47</v>
      </c>
      <c r="G50" s="439"/>
      <c r="H50" s="438" t="s">
        <v>47</v>
      </c>
      <c r="I50" s="439"/>
      <c r="J50" s="438" t="s">
        <v>47</v>
      </c>
      <c r="K50" s="439"/>
      <c r="L50" s="438" t="s">
        <v>47</v>
      </c>
      <c r="M50" s="439"/>
      <c r="N50" s="440" t="s">
        <v>47</v>
      </c>
      <c r="O50" s="440" t="s">
        <v>47</v>
      </c>
      <c r="P50" s="441"/>
    </row>
    <row r="51" spans="1:16" x14ac:dyDescent="0.3">
      <c r="A51" s="432" t="s">
        <v>49</v>
      </c>
      <c r="B51" s="429">
        <v>1962132842.3199999</v>
      </c>
      <c r="C51" s="430">
        <f>B51/$B$199</f>
        <v>1.934547349772622E-2</v>
      </c>
      <c r="D51" s="429">
        <v>1867911979.8399999</v>
      </c>
      <c r="E51" s="430">
        <f>B51/D51-1</f>
        <v>5.0441810693922839E-2</v>
      </c>
      <c r="F51" s="429">
        <v>1830331429.74</v>
      </c>
      <c r="G51" s="430">
        <f>F51/F$199</f>
        <v>2.5474449423350917E-2</v>
      </c>
      <c r="H51" s="429">
        <v>1785872613.0899999</v>
      </c>
      <c r="I51" s="430">
        <f>F51/H51-1</f>
        <v>2.4894730074322302E-2</v>
      </c>
      <c r="J51" s="429">
        <v>3792464272.0599999</v>
      </c>
      <c r="K51" s="430">
        <f>J51/J$199</f>
        <v>2.1886887072916063E-2</v>
      </c>
      <c r="L51" s="429">
        <v>3653784592.9299998</v>
      </c>
      <c r="M51" s="430">
        <f>J51/L51-1</f>
        <v>3.7955077975407425E-2</v>
      </c>
      <c r="N51" s="431">
        <v>427.87</v>
      </c>
      <c r="O51" s="431">
        <v>417.46</v>
      </c>
      <c r="P51" s="430">
        <f>N51/O51-1</f>
        <v>2.4936520864274447E-2</v>
      </c>
    </row>
    <row r="52" spans="1:16" x14ac:dyDescent="0.3">
      <c r="A52" s="424" t="s">
        <v>50</v>
      </c>
      <c r="B52" s="425">
        <v>1962132842.3199999</v>
      </c>
      <c r="C52" s="426"/>
      <c r="D52" s="425">
        <v>1867911979.8399999</v>
      </c>
      <c r="E52" s="426"/>
      <c r="F52" s="425">
        <v>1830331429.74</v>
      </c>
      <c r="G52" s="426"/>
      <c r="H52" s="425">
        <v>1785872613.0899999</v>
      </c>
      <c r="I52" s="426"/>
      <c r="J52" s="425">
        <v>3792464272.0599999</v>
      </c>
      <c r="K52" s="426"/>
      <c r="L52" s="425">
        <v>3653784592.9299998</v>
      </c>
      <c r="M52" s="426"/>
      <c r="N52" s="427">
        <v>427.87</v>
      </c>
      <c r="O52" s="427">
        <v>417.46</v>
      </c>
      <c r="P52" s="426"/>
    </row>
    <row r="53" spans="1:16" x14ac:dyDescent="0.3">
      <c r="A53" s="432" t="s">
        <v>51</v>
      </c>
      <c r="B53" s="429">
        <v>647992773.48000002</v>
      </c>
      <c r="C53" s="434"/>
      <c r="D53" s="429">
        <v>604455635.88999999</v>
      </c>
      <c r="E53" s="434"/>
      <c r="F53" s="429">
        <v>447283781.46999997</v>
      </c>
      <c r="G53" s="434"/>
      <c r="H53" s="429">
        <v>425594241.33999997</v>
      </c>
      <c r="I53" s="434"/>
      <c r="J53" s="429">
        <v>1095276554.95</v>
      </c>
      <c r="K53" s="434"/>
      <c r="L53" s="429">
        <v>1030049877.23</v>
      </c>
      <c r="M53" s="430">
        <f>J53/L53-1</f>
        <v>6.3323805149520407E-2</v>
      </c>
      <c r="N53" s="427">
        <v>123.57000000000001</v>
      </c>
      <c r="O53" s="427">
        <v>117.68999999999998</v>
      </c>
      <c r="P53" s="430">
        <f>N53/O53-1</f>
        <v>4.9961763956156258E-2</v>
      </c>
    </row>
    <row r="54" spans="1:16" x14ac:dyDescent="0.3">
      <c r="A54" s="424" t="s">
        <v>53</v>
      </c>
      <c r="B54" s="425">
        <v>263664359.59</v>
      </c>
      <c r="C54" s="426"/>
      <c r="D54" s="425">
        <v>251917905.03</v>
      </c>
      <c r="E54" s="426"/>
      <c r="F54" s="425">
        <v>125316068.73999999</v>
      </c>
      <c r="G54" s="426"/>
      <c r="H54" s="425">
        <v>117166843.16</v>
      </c>
      <c r="I54" s="426"/>
      <c r="J54" s="425">
        <v>388980428.32999998</v>
      </c>
      <c r="K54" s="426"/>
      <c r="L54" s="425">
        <v>369084748.19</v>
      </c>
      <c r="M54" s="426"/>
      <c r="N54" s="427">
        <v>43.88</v>
      </c>
      <c r="O54" s="427">
        <v>42.17</v>
      </c>
      <c r="P54" s="426"/>
    </row>
    <row r="55" spans="1:16" x14ac:dyDescent="0.3">
      <c r="A55" s="424" t="s">
        <v>52</v>
      </c>
      <c r="B55" s="425">
        <v>203103892.46000001</v>
      </c>
      <c r="C55" s="426"/>
      <c r="D55" s="425">
        <v>184156525.16</v>
      </c>
      <c r="E55" s="426"/>
      <c r="F55" s="425">
        <v>75809409.069999993</v>
      </c>
      <c r="G55" s="426"/>
      <c r="H55" s="425">
        <v>70176198.810000002</v>
      </c>
      <c r="I55" s="426"/>
      <c r="J55" s="425">
        <v>278913301.52999997</v>
      </c>
      <c r="K55" s="426"/>
      <c r="L55" s="425">
        <v>254332723.97</v>
      </c>
      <c r="M55" s="426"/>
      <c r="N55" s="427">
        <v>31.47</v>
      </c>
      <c r="O55" s="427">
        <v>29.06</v>
      </c>
      <c r="P55" s="426"/>
    </row>
    <row r="56" spans="1:16" x14ac:dyDescent="0.3">
      <c r="A56" s="424" t="s">
        <v>55</v>
      </c>
      <c r="B56" s="425">
        <v>83017128.159999996</v>
      </c>
      <c r="C56" s="426"/>
      <c r="D56" s="425">
        <v>72227880.180000007</v>
      </c>
      <c r="E56" s="426"/>
      <c r="F56" s="425">
        <v>57131108.609999999</v>
      </c>
      <c r="G56" s="426"/>
      <c r="H56" s="425">
        <v>47237344.130000003</v>
      </c>
      <c r="I56" s="426"/>
      <c r="J56" s="425">
        <v>140148236.77000001</v>
      </c>
      <c r="K56" s="426"/>
      <c r="L56" s="425">
        <v>119465224.31</v>
      </c>
      <c r="M56" s="426"/>
      <c r="N56" s="427">
        <v>15.81</v>
      </c>
      <c r="O56" s="427">
        <v>13.65</v>
      </c>
      <c r="P56" s="426"/>
    </row>
    <row r="57" spans="1:16" x14ac:dyDescent="0.3">
      <c r="A57" s="424" t="s">
        <v>57</v>
      </c>
      <c r="B57" s="425">
        <v>38430965.640000001</v>
      </c>
      <c r="C57" s="426"/>
      <c r="D57" s="425">
        <v>36579990.479999997</v>
      </c>
      <c r="E57" s="426"/>
      <c r="F57" s="425">
        <v>175582152.99000001</v>
      </c>
      <c r="G57" s="426"/>
      <c r="H57" s="425">
        <v>176665005.44999999</v>
      </c>
      <c r="I57" s="426"/>
      <c r="J57" s="425">
        <v>214013118.63</v>
      </c>
      <c r="K57" s="426"/>
      <c r="L57" s="425">
        <v>213244995.93000001</v>
      </c>
      <c r="M57" s="426"/>
      <c r="N57" s="427">
        <v>24.15</v>
      </c>
      <c r="O57" s="427">
        <v>24.36</v>
      </c>
      <c r="P57" s="426"/>
    </row>
    <row r="58" spans="1:16" x14ac:dyDescent="0.3">
      <c r="A58" s="424" t="s">
        <v>54</v>
      </c>
      <c r="B58" s="425">
        <v>33681484.369999997</v>
      </c>
      <c r="C58" s="426"/>
      <c r="D58" s="425">
        <v>33731619.590000004</v>
      </c>
      <c r="E58" s="426"/>
      <c r="F58" s="425">
        <v>7419924.0899999999</v>
      </c>
      <c r="G58" s="426"/>
      <c r="H58" s="425">
        <v>7721966.3600000003</v>
      </c>
      <c r="I58" s="426"/>
      <c r="J58" s="425">
        <v>41101408.460000001</v>
      </c>
      <c r="K58" s="426"/>
      <c r="L58" s="425">
        <v>41453585.950000003</v>
      </c>
      <c r="M58" s="426"/>
      <c r="N58" s="427">
        <v>4.6399999999999997</v>
      </c>
      <c r="O58" s="427">
        <v>4.74</v>
      </c>
      <c r="P58" s="426"/>
    </row>
    <row r="59" spans="1:16" x14ac:dyDescent="0.3">
      <c r="A59" s="424" t="s">
        <v>56</v>
      </c>
      <c r="B59" s="425">
        <v>26084080.16</v>
      </c>
      <c r="C59" s="426"/>
      <c r="D59" s="425">
        <v>25835632.050000001</v>
      </c>
      <c r="E59" s="426"/>
      <c r="F59" s="425">
        <v>6018061.2800000003</v>
      </c>
      <c r="G59" s="426"/>
      <c r="H59" s="425">
        <v>6625844.4299999997</v>
      </c>
      <c r="I59" s="426"/>
      <c r="J59" s="425">
        <v>32102141.440000001</v>
      </c>
      <c r="K59" s="426"/>
      <c r="L59" s="425">
        <v>32461476.48</v>
      </c>
      <c r="M59" s="426"/>
      <c r="N59" s="427">
        <v>3.62</v>
      </c>
      <c r="O59" s="427">
        <v>3.71</v>
      </c>
      <c r="P59" s="426"/>
    </row>
    <row r="60" spans="1:16" x14ac:dyDescent="0.3">
      <c r="A60" s="424" t="s">
        <v>58</v>
      </c>
      <c r="B60" s="425">
        <v>10863.1</v>
      </c>
      <c r="C60" s="426"/>
      <c r="D60" s="425">
        <v>6083.4</v>
      </c>
      <c r="E60" s="426"/>
      <c r="F60" s="425">
        <v>7056.69</v>
      </c>
      <c r="G60" s="426"/>
      <c r="H60" s="425">
        <v>1039</v>
      </c>
      <c r="I60" s="426"/>
      <c r="J60" s="425">
        <v>17919.79</v>
      </c>
      <c r="K60" s="426"/>
      <c r="L60" s="425">
        <v>7122.4</v>
      </c>
      <c r="M60" s="426"/>
      <c r="N60" s="449" t="s">
        <v>182</v>
      </c>
      <c r="O60" s="449" t="s">
        <v>182</v>
      </c>
      <c r="P60" s="426"/>
    </row>
    <row r="61" spans="1:16" x14ac:dyDescent="0.3">
      <c r="A61" s="424"/>
      <c r="B61" s="425"/>
      <c r="C61" s="426"/>
      <c r="D61" s="425"/>
      <c r="E61" s="426"/>
      <c r="F61" s="425"/>
      <c r="G61" s="426"/>
      <c r="H61" s="425"/>
      <c r="I61" s="426"/>
      <c r="J61" s="425"/>
      <c r="K61" s="426"/>
      <c r="L61" s="425"/>
      <c r="M61" s="426"/>
      <c r="N61" s="449"/>
      <c r="O61" s="449"/>
      <c r="P61" s="426"/>
    </row>
    <row r="62" spans="1:16" x14ac:dyDescent="0.3">
      <c r="A62" s="432" t="s">
        <v>94</v>
      </c>
      <c r="B62" s="429">
        <v>7333641509.249999</v>
      </c>
      <c r="C62" s="430">
        <f>B62/$B$199</f>
        <v>7.2305383406799456E-2</v>
      </c>
      <c r="D62" s="429">
        <v>6529176582.3299999</v>
      </c>
      <c r="E62" s="430">
        <f>B62/D62-1</f>
        <v>0.12321077807837733</v>
      </c>
      <c r="F62" s="429">
        <v>5641997566.6800013</v>
      </c>
      <c r="G62" s="430">
        <f>F62/F$199</f>
        <v>7.8525003353887179E-2</v>
      </c>
      <c r="H62" s="429">
        <v>5332924879.1100006</v>
      </c>
      <c r="I62" s="430">
        <f>F62/H62-1</f>
        <v>5.7955567456180024E-2</v>
      </c>
      <c r="J62" s="429">
        <v>12975639075.929996</v>
      </c>
      <c r="K62" s="430">
        <f>J62/J$199</f>
        <v>7.488438302400538E-2</v>
      </c>
      <c r="L62" s="429">
        <v>11862101461.439995</v>
      </c>
      <c r="M62" s="430">
        <f>J62/L62-1</f>
        <v>9.3873553358969852E-2</v>
      </c>
      <c r="N62" s="431">
        <f>SUM(N63:N100)</f>
        <v>1463.8999999999996</v>
      </c>
      <c r="O62" s="431">
        <f>SUM(O63:O100)</f>
        <v>1355.2799999999995</v>
      </c>
      <c r="P62" s="430">
        <f>N62/O62-1</f>
        <v>8.0145800129862499E-2</v>
      </c>
    </row>
    <row r="63" spans="1:16" x14ac:dyDescent="0.3">
      <c r="A63" s="424" t="s">
        <v>110</v>
      </c>
      <c r="B63" s="425">
        <v>1726064776.52</v>
      </c>
      <c r="C63" s="426"/>
      <c r="D63" s="425">
        <v>1607267305.4200001</v>
      </c>
      <c r="E63" s="426"/>
      <c r="F63" s="425">
        <v>1367313680.4200001</v>
      </c>
      <c r="G63" s="426"/>
      <c r="H63" s="425">
        <v>1334665324.6700001</v>
      </c>
      <c r="I63" s="426"/>
      <c r="J63" s="425">
        <v>3093378456.9400001</v>
      </c>
      <c r="K63" s="426"/>
      <c r="L63" s="425">
        <v>2941932630.0900002</v>
      </c>
      <c r="M63" s="426"/>
      <c r="N63" s="427">
        <v>349</v>
      </c>
      <c r="O63" s="427">
        <v>336.13</v>
      </c>
      <c r="P63" s="426"/>
    </row>
    <row r="64" spans="1:16" x14ac:dyDescent="0.3">
      <c r="A64" s="424" t="s">
        <v>115</v>
      </c>
      <c r="B64" s="425">
        <v>1655531789.96</v>
      </c>
      <c r="C64" s="426"/>
      <c r="D64" s="425">
        <v>1421783865.9100001</v>
      </c>
      <c r="E64" s="426"/>
      <c r="F64" s="425">
        <v>1576424115.9200001</v>
      </c>
      <c r="G64" s="426"/>
      <c r="H64" s="425">
        <v>1414487036.4200001</v>
      </c>
      <c r="I64" s="426"/>
      <c r="J64" s="425">
        <v>3231955905.8800001</v>
      </c>
      <c r="K64" s="426"/>
      <c r="L64" s="425">
        <v>2836270902.3299999</v>
      </c>
      <c r="M64" s="426"/>
      <c r="N64" s="427">
        <v>364.63</v>
      </c>
      <c r="O64" s="427">
        <v>324.05</v>
      </c>
      <c r="P64" s="426"/>
    </row>
    <row r="65" spans="1:16" x14ac:dyDescent="0.3">
      <c r="A65" s="424" t="s">
        <v>112</v>
      </c>
      <c r="B65" s="425">
        <v>1268156502.4100001</v>
      </c>
      <c r="C65" s="426"/>
      <c r="D65" s="425">
        <v>1183960813.8499999</v>
      </c>
      <c r="E65" s="426"/>
      <c r="F65" s="425">
        <v>836797929.59000003</v>
      </c>
      <c r="G65" s="426"/>
      <c r="H65" s="425">
        <v>810543356.15999997</v>
      </c>
      <c r="I65" s="426"/>
      <c r="J65" s="425">
        <v>2104954432</v>
      </c>
      <c r="K65" s="426"/>
      <c r="L65" s="425">
        <v>1994504170.01</v>
      </c>
      <c r="M65" s="426"/>
      <c r="N65" s="427">
        <v>237.48</v>
      </c>
      <c r="O65" s="427">
        <v>227.88</v>
      </c>
      <c r="P65" s="426"/>
    </row>
    <row r="66" spans="1:16" x14ac:dyDescent="0.3">
      <c r="A66" s="424" t="s">
        <v>123</v>
      </c>
      <c r="B66" s="425">
        <v>782240471.70000005</v>
      </c>
      <c r="C66" s="426"/>
      <c r="D66" s="425">
        <v>680344716.25</v>
      </c>
      <c r="E66" s="426"/>
      <c r="F66" s="425">
        <v>517111595.88</v>
      </c>
      <c r="G66" s="426"/>
      <c r="H66" s="425">
        <v>494319416.51999998</v>
      </c>
      <c r="I66" s="426"/>
      <c r="J66" s="425">
        <v>1299352067.5799999</v>
      </c>
      <c r="K66" s="426"/>
      <c r="L66" s="425">
        <v>1174664132.77</v>
      </c>
      <c r="M66" s="426"/>
      <c r="N66" s="427">
        <v>146.59</v>
      </c>
      <c r="O66" s="427">
        <v>134.21</v>
      </c>
      <c r="P66" s="426"/>
    </row>
    <row r="67" spans="1:16" x14ac:dyDescent="0.3">
      <c r="A67" s="424" t="s">
        <v>104</v>
      </c>
      <c r="B67" s="425">
        <v>351722916.82999998</v>
      </c>
      <c r="C67" s="426"/>
      <c r="D67" s="425">
        <v>228248880.83000001</v>
      </c>
      <c r="E67" s="426"/>
      <c r="F67" s="425">
        <v>57612443.289999999</v>
      </c>
      <c r="G67" s="426"/>
      <c r="H67" s="425">
        <v>42179111.549999997</v>
      </c>
      <c r="I67" s="426"/>
      <c r="J67" s="425">
        <v>409335360.12</v>
      </c>
      <c r="K67" s="426"/>
      <c r="L67" s="425">
        <v>270427992.38</v>
      </c>
      <c r="M67" s="426"/>
      <c r="N67" s="427">
        <v>46.18</v>
      </c>
      <c r="O67" s="427">
        <v>30.9</v>
      </c>
      <c r="P67" s="426"/>
    </row>
    <row r="68" spans="1:16" x14ac:dyDescent="0.3">
      <c r="A68" s="424" t="s">
        <v>119</v>
      </c>
      <c r="B68" s="425">
        <v>303879192.75999999</v>
      </c>
      <c r="C68" s="426"/>
      <c r="D68" s="425">
        <v>277220550.88</v>
      </c>
      <c r="E68" s="426"/>
      <c r="F68" s="425">
        <v>214494505.12</v>
      </c>
      <c r="G68" s="426"/>
      <c r="H68" s="425">
        <v>259843205.84999999</v>
      </c>
      <c r="I68" s="426"/>
      <c r="J68" s="425">
        <v>518373697.88</v>
      </c>
      <c r="K68" s="426"/>
      <c r="L68" s="425">
        <v>537063756.73000002</v>
      </c>
      <c r="M68" s="426"/>
      <c r="N68" s="427">
        <v>58.48</v>
      </c>
      <c r="O68" s="427">
        <v>61.36</v>
      </c>
      <c r="P68" s="426"/>
    </row>
    <row r="69" spans="1:16" x14ac:dyDescent="0.3">
      <c r="A69" s="424" t="s">
        <v>124</v>
      </c>
      <c r="B69" s="425">
        <v>261572815.12</v>
      </c>
      <c r="C69" s="426"/>
      <c r="D69" s="425">
        <v>240441550.97</v>
      </c>
      <c r="E69" s="426"/>
      <c r="F69" s="425">
        <v>248485862.13</v>
      </c>
      <c r="G69" s="426"/>
      <c r="H69" s="425">
        <v>235241892.83000001</v>
      </c>
      <c r="I69" s="426"/>
      <c r="J69" s="425">
        <v>510058677.25</v>
      </c>
      <c r="K69" s="426"/>
      <c r="L69" s="425">
        <v>475683443.80000001</v>
      </c>
      <c r="M69" s="426"/>
      <c r="N69" s="427">
        <v>57.55</v>
      </c>
      <c r="O69" s="427">
        <v>54.35</v>
      </c>
      <c r="P69" s="426"/>
    </row>
    <row r="70" spans="1:16" x14ac:dyDescent="0.3">
      <c r="A70" s="424" t="s">
        <v>106</v>
      </c>
      <c r="B70" s="425">
        <v>191117802.69</v>
      </c>
      <c r="C70" s="426"/>
      <c r="D70" s="425">
        <v>173840104.84</v>
      </c>
      <c r="E70" s="426"/>
      <c r="F70" s="425">
        <v>152549788.16</v>
      </c>
      <c r="G70" s="426"/>
      <c r="H70" s="425">
        <v>145705673.63</v>
      </c>
      <c r="I70" s="426"/>
      <c r="J70" s="425">
        <v>343667590.85000002</v>
      </c>
      <c r="K70" s="426"/>
      <c r="L70" s="425">
        <v>319545778.47000003</v>
      </c>
      <c r="M70" s="426"/>
      <c r="N70" s="427">
        <v>38.770000000000003</v>
      </c>
      <c r="O70" s="427">
        <v>36.51</v>
      </c>
      <c r="P70" s="426"/>
    </row>
    <row r="71" spans="1:16" x14ac:dyDescent="0.3">
      <c r="A71" s="424" t="s">
        <v>97</v>
      </c>
      <c r="B71" s="425">
        <v>125162472.44</v>
      </c>
      <c r="C71" s="426"/>
      <c r="D71" s="425">
        <v>115277485.93000001</v>
      </c>
      <c r="E71" s="426"/>
      <c r="F71" s="425">
        <v>43040139.32</v>
      </c>
      <c r="G71" s="426"/>
      <c r="H71" s="425">
        <v>41046657.759999998</v>
      </c>
      <c r="I71" s="426"/>
      <c r="J71" s="425">
        <v>168202611.75999999</v>
      </c>
      <c r="K71" s="426"/>
      <c r="L71" s="425">
        <v>156324143.69</v>
      </c>
      <c r="M71" s="426"/>
      <c r="N71" s="427">
        <v>18.98</v>
      </c>
      <c r="O71" s="427">
        <v>17.86</v>
      </c>
      <c r="P71" s="426"/>
    </row>
    <row r="72" spans="1:16" x14ac:dyDescent="0.3">
      <c r="A72" s="424" t="s">
        <v>121</v>
      </c>
      <c r="B72" s="425">
        <v>123558664.73999999</v>
      </c>
      <c r="C72" s="426"/>
      <c r="D72" s="425">
        <v>109016037.53</v>
      </c>
      <c r="E72" s="426"/>
      <c r="F72" s="425">
        <v>144982274.96000001</v>
      </c>
      <c r="G72" s="426"/>
      <c r="H72" s="425">
        <v>131975518.68000001</v>
      </c>
      <c r="I72" s="426"/>
      <c r="J72" s="425">
        <v>268540939.69999999</v>
      </c>
      <c r="K72" s="426"/>
      <c r="L72" s="425">
        <v>240991556.21000001</v>
      </c>
      <c r="M72" s="426"/>
      <c r="N72" s="427">
        <v>30.3</v>
      </c>
      <c r="O72" s="427">
        <v>27.53</v>
      </c>
      <c r="P72" s="426"/>
    </row>
    <row r="73" spans="1:16" x14ac:dyDescent="0.3">
      <c r="A73" s="424" t="s">
        <v>48</v>
      </c>
      <c r="B73" s="425">
        <v>117961219.48999999</v>
      </c>
      <c r="C73" s="426"/>
      <c r="D73" s="425">
        <v>109380017.70999999</v>
      </c>
      <c r="E73" s="426"/>
      <c r="F73" s="425">
        <v>110379279.65000001</v>
      </c>
      <c r="G73" s="426"/>
      <c r="H73" s="425">
        <v>96689932.780000001</v>
      </c>
      <c r="I73" s="426"/>
      <c r="J73" s="425">
        <v>228340499.13999999</v>
      </c>
      <c r="K73" s="426"/>
      <c r="L73" s="425">
        <v>206069950.49000001</v>
      </c>
      <c r="M73" s="426"/>
      <c r="N73" s="427">
        <v>25.76</v>
      </c>
      <c r="O73" s="427">
        <v>23.54</v>
      </c>
      <c r="P73" s="426"/>
    </row>
    <row r="74" spans="1:16" x14ac:dyDescent="0.3">
      <c r="A74" s="424" t="s">
        <v>127</v>
      </c>
      <c r="B74" s="425">
        <v>104392423.75</v>
      </c>
      <c r="C74" s="426"/>
      <c r="D74" s="425">
        <v>81306432.269999996</v>
      </c>
      <c r="E74" s="426"/>
      <c r="F74" s="425">
        <v>21382741.949999999</v>
      </c>
      <c r="G74" s="426"/>
      <c r="H74" s="425">
        <v>18566553.52</v>
      </c>
      <c r="I74" s="426"/>
      <c r="J74" s="425">
        <v>125775165.7</v>
      </c>
      <c r="K74" s="426"/>
      <c r="L74" s="425">
        <v>99872985.790000007</v>
      </c>
      <c r="M74" s="426"/>
      <c r="N74" s="427">
        <v>14.19</v>
      </c>
      <c r="O74" s="427">
        <v>11.41</v>
      </c>
      <c r="P74" s="426"/>
    </row>
    <row r="75" spans="1:16" x14ac:dyDescent="0.3">
      <c r="A75" s="424" t="s">
        <v>117</v>
      </c>
      <c r="B75" s="425">
        <v>58396254.020000003</v>
      </c>
      <c r="C75" s="426"/>
      <c r="D75" s="425">
        <v>50807878.07</v>
      </c>
      <c r="E75" s="426"/>
      <c r="F75" s="425">
        <v>45295568.020000003</v>
      </c>
      <c r="G75" s="426"/>
      <c r="H75" s="425">
        <v>34105227.640000001</v>
      </c>
      <c r="I75" s="426"/>
      <c r="J75" s="425">
        <v>103691822.04000001</v>
      </c>
      <c r="K75" s="426"/>
      <c r="L75" s="425">
        <v>84913105.709999993</v>
      </c>
      <c r="M75" s="426"/>
      <c r="N75" s="427">
        <v>11.7</v>
      </c>
      <c r="O75" s="427">
        <v>9.6999999999999993</v>
      </c>
      <c r="P75" s="426"/>
    </row>
    <row r="76" spans="1:16" x14ac:dyDescent="0.3">
      <c r="A76" s="424" t="s">
        <v>108</v>
      </c>
      <c r="B76" s="425">
        <v>52970241.299999997</v>
      </c>
      <c r="C76" s="426"/>
      <c r="D76" s="425">
        <v>48362499.039999999</v>
      </c>
      <c r="E76" s="426"/>
      <c r="F76" s="425">
        <v>23704882.359999999</v>
      </c>
      <c r="G76" s="426"/>
      <c r="H76" s="425">
        <v>19688143.559999999</v>
      </c>
      <c r="I76" s="426"/>
      <c r="J76" s="425">
        <v>76675123.659999996</v>
      </c>
      <c r="K76" s="426"/>
      <c r="L76" s="425">
        <v>68050642.599999994</v>
      </c>
      <c r="M76" s="426"/>
      <c r="N76" s="427">
        <v>8.65</v>
      </c>
      <c r="O76" s="427">
        <v>7.78</v>
      </c>
      <c r="P76" s="426"/>
    </row>
    <row r="77" spans="1:16" x14ac:dyDescent="0.3">
      <c r="A77" s="424" t="s">
        <v>100</v>
      </c>
      <c r="B77" s="425">
        <v>49877162.619999997</v>
      </c>
      <c r="C77" s="426"/>
      <c r="D77" s="425">
        <v>35310436.93</v>
      </c>
      <c r="E77" s="426"/>
      <c r="F77" s="425">
        <v>86884745.599999994</v>
      </c>
      <c r="G77" s="426"/>
      <c r="H77" s="425">
        <v>63992125.759999998</v>
      </c>
      <c r="I77" s="426"/>
      <c r="J77" s="425">
        <v>136761908.22</v>
      </c>
      <c r="K77" s="426"/>
      <c r="L77" s="425">
        <v>99302562.689999998</v>
      </c>
      <c r="M77" s="426"/>
      <c r="N77" s="427">
        <v>15.43</v>
      </c>
      <c r="O77" s="427">
        <v>11.35</v>
      </c>
      <c r="P77" s="426"/>
    </row>
    <row r="78" spans="1:16" x14ac:dyDescent="0.3">
      <c r="A78" s="424" t="s">
        <v>120</v>
      </c>
      <c r="B78" s="425">
        <v>46144646.939999998</v>
      </c>
      <c r="C78" s="426"/>
      <c r="D78" s="425">
        <v>46965844.530000001</v>
      </c>
      <c r="E78" s="426"/>
      <c r="F78" s="425">
        <v>37385781.030000001</v>
      </c>
      <c r="G78" s="426"/>
      <c r="H78" s="425">
        <v>51891027.740000002</v>
      </c>
      <c r="I78" s="426"/>
      <c r="J78" s="425">
        <v>83530427.969999999</v>
      </c>
      <c r="K78" s="426"/>
      <c r="L78" s="425">
        <v>98856872.269999996</v>
      </c>
      <c r="M78" s="426"/>
      <c r="N78" s="427">
        <v>9.42</v>
      </c>
      <c r="O78" s="427">
        <v>11.29</v>
      </c>
      <c r="P78" s="426"/>
    </row>
    <row r="79" spans="1:16" x14ac:dyDescent="0.3">
      <c r="A79" s="424" t="s">
        <v>125</v>
      </c>
      <c r="B79" s="425">
        <v>40591707.060000002</v>
      </c>
      <c r="C79" s="426"/>
      <c r="D79" s="425">
        <v>37152399.039999999</v>
      </c>
      <c r="E79" s="426"/>
      <c r="F79" s="425">
        <v>92319788.75</v>
      </c>
      <c r="G79" s="426"/>
      <c r="H79" s="425">
        <v>74277862.230000004</v>
      </c>
      <c r="I79" s="426"/>
      <c r="J79" s="425">
        <v>132911495.81</v>
      </c>
      <c r="K79" s="426"/>
      <c r="L79" s="425">
        <v>111430261.27</v>
      </c>
      <c r="M79" s="426"/>
      <c r="N79" s="427">
        <v>15</v>
      </c>
      <c r="O79" s="427">
        <v>12.73</v>
      </c>
      <c r="P79" s="426"/>
    </row>
    <row r="80" spans="1:16" x14ac:dyDescent="0.3">
      <c r="A80" s="424" t="s">
        <v>118</v>
      </c>
      <c r="B80" s="425">
        <v>35061965.530000001</v>
      </c>
      <c r="C80" s="426"/>
      <c r="D80" s="425">
        <v>33294496.960000001</v>
      </c>
      <c r="E80" s="426"/>
      <c r="F80" s="425">
        <v>45679134.869999997</v>
      </c>
      <c r="G80" s="426"/>
      <c r="H80" s="425">
        <v>45381191.049999997</v>
      </c>
      <c r="I80" s="426"/>
      <c r="J80" s="425">
        <v>80741100.400000006</v>
      </c>
      <c r="K80" s="426"/>
      <c r="L80" s="425">
        <v>78675688.010000005</v>
      </c>
      <c r="M80" s="426"/>
      <c r="N80" s="427">
        <v>9.11</v>
      </c>
      <c r="O80" s="427">
        <v>8.99</v>
      </c>
      <c r="P80" s="426"/>
    </row>
    <row r="81" spans="1:16" x14ac:dyDescent="0.3">
      <c r="A81" s="424" t="s">
        <v>98</v>
      </c>
      <c r="B81" s="425">
        <v>26460485.739999998</v>
      </c>
      <c r="C81" s="426"/>
      <c r="D81" s="425">
        <v>37519438.090000004</v>
      </c>
      <c r="E81" s="426"/>
      <c r="F81" s="425">
        <v>8531514.8699999992</v>
      </c>
      <c r="G81" s="426"/>
      <c r="H81" s="425">
        <v>8752356.6199999992</v>
      </c>
      <c r="I81" s="426"/>
      <c r="J81" s="425">
        <v>34992000.609999999</v>
      </c>
      <c r="K81" s="426"/>
      <c r="L81" s="425">
        <v>46271794.710000001</v>
      </c>
      <c r="M81" s="426"/>
      <c r="N81" s="427">
        <v>3.95</v>
      </c>
      <c r="O81" s="427">
        <v>5.29</v>
      </c>
      <c r="P81" s="426"/>
    </row>
    <row r="82" spans="1:16" x14ac:dyDescent="0.3">
      <c r="A82" s="424" t="s">
        <v>134</v>
      </c>
      <c r="B82" s="425">
        <v>2651982.4700000002</v>
      </c>
      <c r="C82" s="426"/>
      <c r="D82" s="425">
        <v>2237843.5099999998</v>
      </c>
      <c r="E82" s="426"/>
      <c r="F82" s="425">
        <v>646791.09</v>
      </c>
      <c r="G82" s="426"/>
      <c r="H82" s="425">
        <v>625511.38</v>
      </c>
      <c r="I82" s="426"/>
      <c r="J82" s="425">
        <v>3298773.56</v>
      </c>
      <c r="K82" s="426"/>
      <c r="L82" s="425">
        <v>2863354.89</v>
      </c>
      <c r="M82" s="426"/>
      <c r="N82" s="427">
        <v>0.37</v>
      </c>
      <c r="O82" s="427">
        <v>0.33</v>
      </c>
      <c r="P82" s="426"/>
    </row>
    <row r="83" spans="1:16" x14ac:dyDescent="0.3">
      <c r="A83" s="424" t="s">
        <v>109</v>
      </c>
      <c r="B83" s="425">
        <v>2428486.0699999998</v>
      </c>
      <c r="C83" s="426"/>
      <c r="D83" s="425">
        <v>2597461.2799999998</v>
      </c>
      <c r="E83" s="426"/>
      <c r="F83" s="425">
        <v>271942.89</v>
      </c>
      <c r="G83" s="426"/>
      <c r="H83" s="425">
        <v>697725.94</v>
      </c>
      <c r="I83" s="426"/>
      <c r="J83" s="425">
        <v>2700428.96</v>
      </c>
      <c r="K83" s="426"/>
      <c r="L83" s="425">
        <v>3295187.22</v>
      </c>
      <c r="M83" s="426"/>
      <c r="N83" s="427">
        <v>0.3</v>
      </c>
      <c r="O83" s="427">
        <v>0.38</v>
      </c>
      <c r="P83" s="426"/>
    </row>
    <row r="84" spans="1:16" x14ac:dyDescent="0.3">
      <c r="A84" s="424" t="s">
        <v>111</v>
      </c>
      <c r="B84" s="425">
        <v>2357504.1800000002</v>
      </c>
      <c r="C84" s="426"/>
      <c r="D84" s="425">
        <v>2449978.91</v>
      </c>
      <c r="E84" s="426"/>
      <c r="F84" s="425">
        <v>2543135.9700000002</v>
      </c>
      <c r="G84" s="426"/>
      <c r="H84" s="425">
        <v>2928922.85</v>
      </c>
      <c r="I84" s="426"/>
      <c r="J84" s="425">
        <v>4900640.1500000004</v>
      </c>
      <c r="K84" s="426"/>
      <c r="L84" s="425">
        <v>5378901.7599999998</v>
      </c>
      <c r="M84" s="426"/>
      <c r="N84" s="427">
        <v>0.55000000000000004</v>
      </c>
      <c r="O84" s="427">
        <v>0.61</v>
      </c>
      <c r="P84" s="426"/>
    </row>
    <row r="85" spans="1:16" x14ac:dyDescent="0.3">
      <c r="A85" s="424" t="s">
        <v>139</v>
      </c>
      <c r="B85" s="425">
        <v>1682447.48</v>
      </c>
      <c r="C85" s="426"/>
      <c r="D85" s="425">
        <v>1159776</v>
      </c>
      <c r="E85" s="426"/>
      <c r="F85" s="425">
        <v>6052705.8899999997</v>
      </c>
      <c r="G85" s="426"/>
      <c r="H85" s="425">
        <v>3102647.66</v>
      </c>
      <c r="I85" s="426"/>
      <c r="J85" s="425">
        <v>7735153.3700000001</v>
      </c>
      <c r="K85" s="426"/>
      <c r="L85" s="425">
        <v>4262423.66</v>
      </c>
      <c r="M85" s="426"/>
      <c r="N85" s="427">
        <v>0.87</v>
      </c>
      <c r="O85" s="427">
        <v>0.49</v>
      </c>
      <c r="P85" s="426"/>
    </row>
    <row r="86" spans="1:16" x14ac:dyDescent="0.3">
      <c r="A86" s="424" t="s">
        <v>131</v>
      </c>
      <c r="B86" s="425">
        <v>1160493.08</v>
      </c>
      <c r="C86" s="426"/>
      <c r="D86" s="425">
        <v>1080778.32</v>
      </c>
      <c r="E86" s="426"/>
      <c r="F86" s="425">
        <v>159815.04999999999</v>
      </c>
      <c r="G86" s="426"/>
      <c r="H86" s="425">
        <v>158421.07999999999</v>
      </c>
      <c r="I86" s="426"/>
      <c r="J86" s="425">
        <v>1320308.1299999999</v>
      </c>
      <c r="K86" s="426"/>
      <c r="L86" s="425">
        <v>1239199.3999999999</v>
      </c>
      <c r="M86" s="426"/>
      <c r="N86" s="427">
        <v>0.15</v>
      </c>
      <c r="O86" s="427">
        <v>0.14000000000000001</v>
      </c>
      <c r="P86" s="426"/>
    </row>
    <row r="87" spans="1:16" x14ac:dyDescent="0.3">
      <c r="A87" s="424" t="s">
        <v>107</v>
      </c>
      <c r="B87" s="425">
        <v>732989.68</v>
      </c>
      <c r="C87" s="426"/>
      <c r="D87" s="425">
        <v>698323.57</v>
      </c>
      <c r="E87" s="426"/>
      <c r="F87" s="425">
        <v>88003.8</v>
      </c>
      <c r="G87" s="426"/>
      <c r="H87" s="425">
        <v>92236.15</v>
      </c>
      <c r="I87" s="426"/>
      <c r="J87" s="425">
        <v>820993.48</v>
      </c>
      <c r="K87" s="426"/>
      <c r="L87" s="425">
        <v>790559.72</v>
      </c>
      <c r="M87" s="426"/>
      <c r="N87" s="427">
        <v>0.09</v>
      </c>
      <c r="O87" s="427">
        <v>0.09</v>
      </c>
      <c r="P87" s="426"/>
    </row>
    <row r="88" spans="1:16" x14ac:dyDescent="0.3">
      <c r="A88" s="424" t="s">
        <v>136</v>
      </c>
      <c r="B88" s="425">
        <v>631926.79</v>
      </c>
      <c r="C88" s="426"/>
      <c r="D88" s="425">
        <v>300017.11</v>
      </c>
      <c r="E88" s="426"/>
      <c r="F88" s="425">
        <v>84803.44</v>
      </c>
      <c r="G88" s="426"/>
      <c r="H88" s="425">
        <v>2588.1999999999998</v>
      </c>
      <c r="I88" s="426"/>
      <c r="J88" s="425">
        <v>716730.23</v>
      </c>
      <c r="K88" s="426"/>
      <c r="L88" s="425">
        <v>302605.31</v>
      </c>
      <c r="M88" s="426"/>
      <c r="N88" s="427">
        <v>0.08</v>
      </c>
      <c r="O88" s="427">
        <v>0.03</v>
      </c>
      <c r="P88" s="426"/>
    </row>
    <row r="89" spans="1:16" x14ac:dyDescent="0.3">
      <c r="A89" s="424" t="s">
        <v>137</v>
      </c>
      <c r="B89" s="425">
        <v>510968.07</v>
      </c>
      <c r="C89" s="426"/>
      <c r="D89" s="425">
        <v>381671.23</v>
      </c>
      <c r="E89" s="426"/>
      <c r="F89" s="425">
        <v>33494.5</v>
      </c>
      <c r="G89" s="426"/>
      <c r="H89" s="425">
        <v>30087.84</v>
      </c>
      <c r="I89" s="426"/>
      <c r="J89" s="425">
        <v>544462.56999999995</v>
      </c>
      <c r="K89" s="426"/>
      <c r="L89" s="425">
        <v>411759.07</v>
      </c>
      <c r="M89" s="426"/>
      <c r="N89" s="427">
        <v>0.06</v>
      </c>
      <c r="O89" s="427">
        <v>0.05</v>
      </c>
      <c r="P89" s="426"/>
    </row>
    <row r="90" spans="1:16" x14ac:dyDescent="0.3">
      <c r="A90" s="424" t="s">
        <v>122</v>
      </c>
      <c r="B90" s="425">
        <v>260742.79</v>
      </c>
      <c r="C90" s="426"/>
      <c r="D90" s="425">
        <v>381079</v>
      </c>
      <c r="E90" s="426"/>
      <c r="F90" s="425">
        <v>572441.63</v>
      </c>
      <c r="G90" s="426"/>
      <c r="H90" s="425">
        <v>926199.14</v>
      </c>
      <c r="I90" s="426"/>
      <c r="J90" s="425">
        <v>833184.42</v>
      </c>
      <c r="K90" s="426"/>
      <c r="L90" s="425">
        <v>1307278.1399999999</v>
      </c>
      <c r="M90" s="426"/>
      <c r="N90" s="427">
        <v>0.09</v>
      </c>
      <c r="O90" s="427">
        <v>0.15</v>
      </c>
      <c r="P90" s="426"/>
    </row>
    <row r="91" spans="1:16" x14ac:dyDescent="0.3">
      <c r="A91" s="424" t="s">
        <v>114</v>
      </c>
      <c r="B91" s="425">
        <v>238648.95</v>
      </c>
      <c r="C91" s="426"/>
      <c r="D91" s="425">
        <v>205695.18</v>
      </c>
      <c r="E91" s="426"/>
      <c r="F91" s="425">
        <v>60683.02</v>
      </c>
      <c r="G91" s="426"/>
      <c r="H91" s="425">
        <v>73204.479999999996</v>
      </c>
      <c r="I91" s="426"/>
      <c r="J91" s="425">
        <v>299331.96999999997</v>
      </c>
      <c r="K91" s="426"/>
      <c r="L91" s="425">
        <v>278899.65999999997</v>
      </c>
      <c r="M91" s="426"/>
      <c r="N91" s="427">
        <v>0.03</v>
      </c>
      <c r="O91" s="427">
        <v>0.03</v>
      </c>
      <c r="P91" s="426"/>
    </row>
    <row r="92" spans="1:16" x14ac:dyDescent="0.3">
      <c r="A92" s="424" t="s">
        <v>130</v>
      </c>
      <c r="B92" s="425">
        <v>51378.63</v>
      </c>
      <c r="C92" s="426"/>
      <c r="D92" s="425">
        <v>88733.53</v>
      </c>
      <c r="E92" s="426"/>
      <c r="F92" s="425">
        <v>16948.09</v>
      </c>
      <c r="G92" s="426"/>
      <c r="H92" s="425">
        <v>23380.29</v>
      </c>
      <c r="I92" s="426"/>
      <c r="J92" s="425">
        <v>68326.720000000001</v>
      </c>
      <c r="K92" s="426"/>
      <c r="L92" s="425">
        <v>112113.82</v>
      </c>
      <c r="M92" s="426"/>
      <c r="N92" s="427">
        <v>0.01</v>
      </c>
      <c r="O92" s="427">
        <v>0.01</v>
      </c>
      <c r="P92" s="426"/>
    </row>
    <row r="93" spans="1:16" x14ac:dyDescent="0.3">
      <c r="A93" s="424" t="s">
        <v>132</v>
      </c>
      <c r="B93" s="425">
        <v>48386.26</v>
      </c>
      <c r="C93" s="426"/>
      <c r="D93" s="425">
        <v>48825.56</v>
      </c>
      <c r="E93" s="426"/>
      <c r="F93" s="425">
        <v>8247.1</v>
      </c>
      <c r="G93" s="426"/>
      <c r="H93" s="425">
        <v>26048.95</v>
      </c>
      <c r="I93" s="426"/>
      <c r="J93" s="425">
        <v>56633.36</v>
      </c>
      <c r="K93" s="426"/>
      <c r="L93" s="425">
        <v>74874.509999999995</v>
      </c>
      <c r="M93" s="426"/>
      <c r="N93" s="427">
        <v>0.01</v>
      </c>
      <c r="O93" s="427">
        <v>0.01</v>
      </c>
      <c r="P93" s="426"/>
    </row>
    <row r="94" spans="1:16" x14ac:dyDescent="0.3">
      <c r="A94" s="424" t="s">
        <v>128</v>
      </c>
      <c r="B94" s="425">
        <v>10531.3</v>
      </c>
      <c r="C94" s="426"/>
      <c r="D94" s="425">
        <v>27962.5</v>
      </c>
      <c r="E94" s="426"/>
      <c r="F94" s="425">
        <v>2666</v>
      </c>
      <c r="G94" s="426"/>
      <c r="H94" s="425">
        <v>12640.35</v>
      </c>
      <c r="I94" s="426"/>
      <c r="J94" s="425">
        <v>13197.3</v>
      </c>
      <c r="K94" s="426"/>
      <c r="L94" s="425">
        <v>40602.85</v>
      </c>
      <c r="M94" s="426"/>
      <c r="N94" s="449" t="s">
        <v>182</v>
      </c>
      <c r="O94" s="449" t="s">
        <v>182</v>
      </c>
      <c r="P94" s="426"/>
    </row>
    <row r="95" spans="1:16" x14ac:dyDescent="0.3">
      <c r="A95" s="424" t="s">
        <v>129</v>
      </c>
      <c r="B95" s="425">
        <v>5857.18</v>
      </c>
      <c r="C95" s="426"/>
      <c r="D95" s="425">
        <v>16384.080000000002</v>
      </c>
      <c r="E95" s="426"/>
      <c r="F95" s="425">
        <v>1076232.97</v>
      </c>
      <c r="G95" s="426"/>
      <c r="H95" s="425">
        <v>855850.8</v>
      </c>
      <c r="I95" s="426"/>
      <c r="J95" s="425">
        <v>1082090.1499999999</v>
      </c>
      <c r="K95" s="426"/>
      <c r="L95" s="425">
        <v>872234.88</v>
      </c>
      <c r="M95" s="426"/>
      <c r="N95" s="427">
        <v>0.12</v>
      </c>
      <c r="O95" s="427">
        <v>0.1</v>
      </c>
      <c r="P95" s="426"/>
    </row>
    <row r="96" spans="1:16" x14ac:dyDescent="0.3">
      <c r="A96" s="424" t="s">
        <v>140</v>
      </c>
      <c r="B96" s="425">
        <v>2933.7</v>
      </c>
      <c r="C96" s="426"/>
      <c r="D96" s="425">
        <v>1297.5</v>
      </c>
      <c r="E96" s="426"/>
      <c r="F96" s="425">
        <v>0</v>
      </c>
      <c r="G96" s="426"/>
      <c r="H96" s="425">
        <v>0</v>
      </c>
      <c r="I96" s="426"/>
      <c r="J96" s="425">
        <v>2933.7</v>
      </c>
      <c r="K96" s="426"/>
      <c r="L96" s="425">
        <v>1297.5</v>
      </c>
      <c r="M96" s="426"/>
      <c r="N96" s="449" t="s">
        <v>182</v>
      </c>
      <c r="O96" s="449" t="s">
        <v>182</v>
      </c>
      <c r="P96" s="426"/>
    </row>
    <row r="97" spans="1:18" x14ac:dyDescent="0.3">
      <c r="A97" s="424" t="s">
        <v>138</v>
      </c>
      <c r="B97" s="425">
        <v>2721</v>
      </c>
      <c r="C97" s="426"/>
      <c r="D97" s="425">
        <v>0</v>
      </c>
      <c r="E97" s="426"/>
      <c r="F97" s="425">
        <v>0</v>
      </c>
      <c r="G97" s="426"/>
      <c r="H97" s="425">
        <v>0</v>
      </c>
      <c r="I97" s="426"/>
      <c r="J97" s="425">
        <v>2721</v>
      </c>
      <c r="K97" s="426"/>
      <c r="L97" s="425">
        <v>0</v>
      </c>
      <c r="M97" s="426"/>
      <c r="N97" s="449" t="s">
        <v>182</v>
      </c>
      <c r="O97" s="449" t="s">
        <v>182</v>
      </c>
      <c r="P97" s="426"/>
    </row>
    <row r="98" spans="1:18" x14ac:dyDescent="0.3">
      <c r="A98" s="424" t="s">
        <v>133</v>
      </c>
      <c r="B98" s="425">
        <v>0</v>
      </c>
      <c r="C98" s="426"/>
      <c r="D98" s="425">
        <v>0</v>
      </c>
      <c r="E98" s="426"/>
      <c r="F98" s="425">
        <v>2658.45</v>
      </c>
      <c r="G98" s="426"/>
      <c r="H98" s="425">
        <v>16999.03</v>
      </c>
      <c r="I98" s="426"/>
      <c r="J98" s="425">
        <v>2658.45</v>
      </c>
      <c r="K98" s="426"/>
      <c r="L98" s="425">
        <v>16999.03</v>
      </c>
      <c r="M98" s="426"/>
      <c r="N98" s="449" t="s">
        <v>182</v>
      </c>
      <c r="O98" s="449" t="s">
        <v>182</v>
      </c>
      <c r="P98" s="426"/>
    </row>
    <row r="99" spans="1:18" x14ac:dyDescent="0.3">
      <c r="A99" s="424" t="s">
        <v>113</v>
      </c>
      <c r="B99" s="425">
        <v>0</v>
      </c>
      <c r="C99" s="426"/>
      <c r="D99" s="425">
        <v>0</v>
      </c>
      <c r="E99" s="426"/>
      <c r="F99" s="425">
        <v>0</v>
      </c>
      <c r="G99" s="426"/>
      <c r="H99" s="425">
        <v>800</v>
      </c>
      <c r="I99" s="426"/>
      <c r="J99" s="425">
        <v>0</v>
      </c>
      <c r="K99" s="426"/>
      <c r="L99" s="425">
        <v>800</v>
      </c>
      <c r="M99" s="426"/>
      <c r="N99" s="449" t="s">
        <v>182</v>
      </c>
      <c r="O99" s="449" t="s">
        <v>182</v>
      </c>
      <c r="P99" s="426"/>
    </row>
    <row r="100" spans="1:18" x14ac:dyDescent="0.3">
      <c r="A100" s="424" t="s">
        <v>105</v>
      </c>
      <c r="B100" s="425">
        <v>0</v>
      </c>
      <c r="C100" s="426"/>
      <c r="D100" s="425">
        <v>0</v>
      </c>
      <c r="E100" s="426"/>
      <c r="F100" s="425">
        <v>1224.9000000000001</v>
      </c>
      <c r="G100" s="426"/>
      <c r="H100" s="425">
        <v>0</v>
      </c>
      <c r="I100" s="426"/>
      <c r="J100" s="425">
        <v>1224.9000000000001</v>
      </c>
      <c r="K100" s="426"/>
      <c r="L100" s="425">
        <v>0</v>
      </c>
      <c r="M100" s="426"/>
      <c r="N100" s="449" t="s">
        <v>182</v>
      </c>
      <c r="O100" s="449" t="s">
        <v>182</v>
      </c>
      <c r="P100" s="426"/>
    </row>
    <row r="101" spans="1:18" x14ac:dyDescent="0.3">
      <c r="A101" s="432" t="s">
        <v>755</v>
      </c>
      <c r="B101" s="429">
        <v>1994861151.9499996</v>
      </c>
      <c r="C101" s="430">
        <f>B101/$B$199</f>
        <v>1.9668155343173503E-2</v>
      </c>
      <c r="D101" s="429">
        <v>1753227685.6600001</v>
      </c>
      <c r="E101" s="430">
        <f>B101/D101-1</f>
        <v>0.13782206855753421</v>
      </c>
      <c r="F101" s="429">
        <v>1357991495.24</v>
      </c>
      <c r="G101" s="430">
        <f>F101/F$199</f>
        <v>1.8900448902713855E-2</v>
      </c>
      <c r="H101" s="429">
        <v>1238831479.5599999</v>
      </c>
      <c r="I101" s="430">
        <f>F101/H101-1</f>
        <v>9.6187429562512028E-2</v>
      </c>
      <c r="J101" s="429">
        <v>3352852647.1900001</v>
      </c>
      <c r="K101" s="430">
        <f>J101/J$199</f>
        <v>1.9349821645469209E-2</v>
      </c>
      <c r="L101" s="429">
        <v>2992059165.2199998</v>
      </c>
      <c r="M101" s="430">
        <f>J101/L101-1</f>
        <v>0.12058367232971201</v>
      </c>
      <c r="N101" s="431">
        <v>378.27000000000004</v>
      </c>
      <c r="O101" s="431">
        <v>341.85999999999996</v>
      </c>
      <c r="P101" s="430">
        <f>N101/O101-1</f>
        <v>0.10650558708243163</v>
      </c>
    </row>
    <row r="102" spans="1:18" x14ac:dyDescent="0.3">
      <c r="A102" s="424" t="s">
        <v>116</v>
      </c>
      <c r="B102" s="425">
        <v>898392039.72000003</v>
      </c>
      <c r="C102" s="426"/>
      <c r="D102" s="425">
        <v>798770725.33000004</v>
      </c>
      <c r="E102" s="426"/>
      <c r="F102" s="425">
        <v>577237329.01999998</v>
      </c>
      <c r="G102" s="426"/>
      <c r="H102" s="425">
        <v>520977682.85000002</v>
      </c>
      <c r="I102" s="426"/>
      <c r="J102" s="425">
        <v>1475629368.74</v>
      </c>
      <c r="K102" s="426"/>
      <c r="L102" s="425">
        <v>1319748408.1800001</v>
      </c>
      <c r="M102" s="426"/>
      <c r="N102" s="427">
        <v>166.48</v>
      </c>
      <c r="O102" s="427">
        <v>150.79</v>
      </c>
      <c r="P102" s="426"/>
      <c r="Q102" s="28"/>
      <c r="R102" s="19"/>
    </row>
    <row r="103" spans="1:18" x14ac:dyDescent="0.3">
      <c r="A103" s="424" t="s">
        <v>102</v>
      </c>
      <c r="B103" s="425">
        <v>276972103.75999999</v>
      </c>
      <c r="C103" s="426"/>
      <c r="D103" s="425">
        <v>267587543.56</v>
      </c>
      <c r="E103" s="426"/>
      <c r="F103" s="425">
        <v>208476514.74000001</v>
      </c>
      <c r="G103" s="426"/>
      <c r="H103" s="425">
        <v>184401621.58000001</v>
      </c>
      <c r="I103" s="426"/>
      <c r="J103" s="425">
        <v>485448618.5</v>
      </c>
      <c r="K103" s="426"/>
      <c r="L103" s="425">
        <v>451989165.13999999</v>
      </c>
      <c r="M103" s="426"/>
      <c r="N103" s="427">
        <v>54.77</v>
      </c>
      <c r="O103" s="427">
        <v>51.64</v>
      </c>
      <c r="P103" s="426"/>
    </row>
    <row r="104" spans="1:18" x14ac:dyDescent="0.3">
      <c r="A104" s="424" t="s">
        <v>126</v>
      </c>
      <c r="B104" s="425">
        <v>299131706.31</v>
      </c>
      <c r="C104" s="426"/>
      <c r="D104" s="425">
        <v>215804037.78</v>
      </c>
      <c r="E104" s="426"/>
      <c r="F104" s="425">
        <v>174657082.28</v>
      </c>
      <c r="G104" s="426"/>
      <c r="H104" s="425">
        <v>176156921.91999999</v>
      </c>
      <c r="I104" s="426"/>
      <c r="J104" s="425">
        <v>473788788.58999997</v>
      </c>
      <c r="K104" s="426"/>
      <c r="L104" s="425">
        <v>391960959.69999999</v>
      </c>
      <c r="M104" s="426"/>
      <c r="N104" s="427">
        <v>53.45</v>
      </c>
      <c r="O104" s="427">
        <v>44.78</v>
      </c>
      <c r="P104" s="426"/>
    </row>
    <row r="105" spans="1:18" x14ac:dyDescent="0.3">
      <c r="A105" s="424" t="s">
        <v>103</v>
      </c>
      <c r="B105" s="425">
        <v>26650159.829999998</v>
      </c>
      <c r="C105" s="426"/>
      <c r="D105" s="425">
        <v>27422245.010000002</v>
      </c>
      <c r="E105" s="426"/>
      <c r="F105" s="425">
        <v>23552805.68</v>
      </c>
      <c r="G105" s="426"/>
      <c r="H105" s="425">
        <v>22393234.489999998</v>
      </c>
      <c r="I105" s="426"/>
      <c r="J105" s="425">
        <v>50202965.509999998</v>
      </c>
      <c r="K105" s="426"/>
      <c r="L105" s="425">
        <v>49815479.5</v>
      </c>
      <c r="M105" s="426"/>
      <c r="N105" s="427">
        <v>5.66</v>
      </c>
      <c r="O105" s="427">
        <v>5.69</v>
      </c>
      <c r="P105" s="426"/>
    </row>
    <row r="106" spans="1:18" x14ac:dyDescent="0.3">
      <c r="A106" s="424" t="s">
        <v>556</v>
      </c>
      <c r="B106" s="425">
        <v>91571293.340000004</v>
      </c>
      <c r="C106" s="426"/>
      <c r="D106" s="425">
        <v>93277778.560000002</v>
      </c>
      <c r="E106" s="426"/>
      <c r="F106" s="425">
        <v>18521998.379999999</v>
      </c>
      <c r="G106" s="426"/>
      <c r="H106" s="425">
        <v>13957767.77</v>
      </c>
      <c r="I106" s="426"/>
      <c r="J106" s="425">
        <v>110093291.72</v>
      </c>
      <c r="K106" s="426"/>
      <c r="L106" s="425">
        <v>107235546.33</v>
      </c>
      <c r="M106" s="426"/>
      <c r="N106" s="427">
        <v>12.42</v>
      </c>
      <c r="O106" s="427">
        <v>12.25</v>
      </c>
      <c r="P106" s="426"/>
    </row>
    <row r="107" spans="1:18" x14ac:dyDescent="0.3">
      <c r="A107" s="424" t="s">
        <v>96</v>
      </c>
      <c r="B107" s="425">
        <v>430040.21</v>
      </c>
      <c r="C107" s="426"/>
      <c r="D107" s="425">
        <v>576184.93999999994</v>
      </c>
      <c r="E107" s="426"/>
      <c r="F107" s="425">
        <v>0</v>
      </c>
      <c r="G107" s="426"/>
      <c r="H107" s="425">
        <v>0</v>
      </c>
      <c r="I107" s="426"/>
      <c r="J107" s="425">
        <v>430040.21</v>
      </c>
      <c r="K107" s="426"/>
      <c r="L107" s="425">
        <v>576184.93999999994</v>
      </c>
      <c r="M107" s="426"/>
      <c r="N107" s="427">
        <v>0.05</v>
      </c>
      <c r="O107" s="427">
        <v>7.0000000000000007E-2</v>
      </c>
      <c r="P107" s="426"/>
    </row>
    <row r="108" spans="1:18" x14ac:dyDescent="0.3">
      <c r="A108" s="424" t="s">
        <v>101</v>
      </c>
      <c r="B108" s="425">
        <v>0</v>
      </c>
      <c r="C108" s="426"/>
      <c r="D108" s="425">
        <v>0</v>
      </c>
      <c r="E108" s="426"/>
      <c r="F108" s="425">
        <v>3353.58</v>
      </c>
      <c r="G108" s="426"/>
      <c r="H108" s="425">
        <v>0</v>
      </c>
      <c r="I108" s="426"/>
      <c r="J108" s="425">
        <v>3353.58</v>
      </c>
      <c r="K108" s="426"/>
      <c r="L108" s="425">
        <v>0</v>
      </c>
      <c r="M108" s="426"/>
      <c r="N108" s="449" t="s">
        <v>182</v>
      </c>
      <c r="O108" s="449" t="s">
        <v>182</v>
      </c>
      <c r="P108" s="426"/>
    </row>
    <row r="109" spans="1:18" x14ac:dyDescent="0.3">
      <c r="A109" s="424" t="s">
        <v>141</v>
      </c>
      <c r="B109" s="425">
        <v>379387518.70999998</v>
      </c>
      <c r="C109" s="426"/>
      <c r="D109" s="425">
        <v>335742613.66999996</v>
      </c>
      <c r="E109" s="426"/>
      <c r="F109" s="425">
        <v>71916367.430000007</v>
      </c>
      <c r="G109" s="426"/>
      <c r="H109" s="425">
        <v>53267133.25</v>
      </c>
      <c r="I109" s="426"/>
      <c r="J109" s="425">
        <v>451303886.13999999</v>
      </c>
      <c r="K109" s="426"/>
      <c r="L109" s="425">
        <v>389009746.91999996</v>
      </c>
      <c r="M109" s="426"/>
      <c r="N109" s="427">
        <v>50.92</v>
      </c>
      <c r="O109" s="427">
        <v>44.45</v>
      </c>
      <c r="P109" s="426"/>
    </row>
    <row r="110" spans="1:18" x14ac:dyDescent="0.3">
      <c r="A110" s="424" t="s">
        <v>142</v>
      </c>
      <c r="B110" s="425">
        <v>4273832.3600000003</v>
      </c>
      <c r="C110" s="426"/>
      <c r="D110" s="425">
        <v>2857001.39</v>
      </c>
      <c r="E110" s="426"/>
      <c r="F110" s="425">
        <v>53705243.909999996</v>
      </c>
      <c r="G110" s="426"/>
      <c r="H110" s="425">
        <v>56791646.479999997</v>
      </c>
      <c r="I110" s="426"/>
      <c r="J110" s="425">
        <v>57979076.270000003</v>
      </c>
      <c r="K110" s="426"/>
      <c r="L110" s="425">
        <v>59648647.869999997</v>
      </c>
      <c r="M110" s="426"/>
      <c r="N110" s="427">
        <v>6.54</v>
      </c>
      <c r="O110" s="427">
        <v>6.82</v>
      </c>
      <c r="P110" s="426"/>
    </row>
    <row r="111" spans="1:18" x14ac:dyDescent="0.3">
      <c r="A111" s="424" t="s">
        <v>143</v>
      </c>
      <c r="B111" s="425">
        <v>18052457.710000001</v>
      </c>
      <c r="C111" s="426"/>
      <c r="D111" s="425">
        <v>11189555.42</v>
      </c>
      <c r="E111" s="426"/>
      <c r="F111" s="425">
        <v>229920800.22</v>
      </c>
      <c r="G111" s="426"/>
      <c r="H111" s="425">
        <v>210885471.22</v>
      </c>
      <c r="I111" s="426"/>
      <c r="J111" s="425">
        <v>247973257.93000001</v>
      </c>
      <c r="K111" s="426"/>
      <c r="L111" s="425">
        <v>222075026.63999999</v>
      </c>
      <c r="M111" s="426"/>
      <c r="N111" s="427">
        <v>27.98</v>
      </c>
      <c r="O111" s="427">
        <v>25.37</v>
      </c>
      <c r="P111" s="426"/>
    </row>
    <row r="112" spans="1:18" x14ac:dyDescent="0.3">
      <c r="A112" s="424"/>
      <c r="B112" s="425"/>
      <c r="C112" s="426"/>
      <c r="D112" s="425"/>
      <c r="E112" s="426"/>
      <c r="F112" s="425"/>
      <c r="G112" s="426"/>
      <c r="H112" s="425"/>
      <c r="I112" s="426"/>
      <c r="J112" s="425"/>
      <c r="K112" s="426"/>
      <c r="L112" s="425"/>
      <c r="M112" s="426"/>
      <c r="N112" s="427"/>
      <c r="O112" s="427"/>
      <c r="P112" s="426"/>
    </row>
    <row r="113" spans="1:16" x14ac:dyDescent="0.3">
      <c r="A113" s="432" t="s">
        <v>557</v>
      </c>
      <c r="B113" s="429">
        <v>14862270524.239998</v>
      </c>
      <c r="C113" s="430">
        <f>B113/$B$199</f>
        <v>0.14653322870981833</v>
      </c>
      <c r="D113" s="429">
        <v>14127998957.730001</v>
      </c>
      <c r="E113" s="430">
        <f>B113/D113-1</f>
        <v>5.197279308321634E-2</v>
      </c>
      <c r="F113" s="429">
        <v>12102010965.949999</v>
      </c>
      <c r="G113" s="430">
        <f>F113/F$199</f>
        <v>0.16843510484695362</v>
      </c>
      <c r="H113" s="429">
        <v>11623265484.360001</v>
      </c>
      <c r="I113" s="430">
        <f>F113/H113-1</f>
        <v>4.118855258310905E-2</v>
      </c>
      <c r="J113" s="429">
        <v>26964281490.190002</v>
      </c>
      <c r="K113" s="430">
        <f>J113/J$199</f>
        <v>0.15561496210418949</v>
      </c>
      <c r="L113" s="429">
        <v>25751264442.09</v>
      </c>
      <c r="M113" s="430">
        <f>J113/L113-1</f>
        <v>4.7105145101820511E-2</v>
      </c>
      <c r="N113" s="431">
        <v>3042.1099999999997</v>
      </c>
      <c r="O113" s="431">
        <v>2942.17</v>
      </c>
      <c r="P113" s="430">
        <f>N113/O113-1</f>
        <v>3.3968125567183316E-2</v>
      </c>
    </row>
    <row r="114" spans="1:16" x14ac:dyDescent="0.3">
      <c r="A114" s="424" t="s">
        <v>558</v>
      </c>
      <c r="B114" s="425">
        <v>13381900476.799999</v>
      </c>
      <c r="C114" s="426"/>
      <c r="D114" s="425">
        <v>12677174915.9</v>
      </c>
      <c r="E114" s="426"/>
      <c r="F114" s="425">
        <v>10522240496.559999</v>
      </c>
      <c r="G114" s="426"/>
      <c r="H114" s="425">
        <v>10173567362.67</v>
      </c>
      <c r="I114" s="426"/>
      <c r="J114" s="425">
        <v>23904140973.360001</v>
      </c>
      <c r="K114" s="426"/>
      <c r="L114" s="425">
        <v>22850742278.57</v>
      </c>
      <c r="M114" s="426"/>
      <c r="N114" s="427">
        <v>2696.87</v>
      </c>
      <c r="O114" s="427">
        <v>2610.7800000000002</v>
      </c>
      <c r="P114" s="426"/>
    </row>
    <row r="115" spans="1:16" x14ac:dyDescent="0.3">
      <c r="A115" s="424" t="s">
        <v>548</v>
      </c>
      <c r="B115" s="425">
        <v>455832687.19999999</v>
      </c>
      <c r="C115" s="426"/>
      <c r="D115" s="425">
        <v>471186227.36000001</v>
      </c>
      <c r="E115" s="426"/>
      <c r="F115" s="425">
        <v>788141581.54999995</v>
      </c>
      <c r="G115" s="426"/>
      <c r="H115" s="425">
        <v>811869867.34000003</v>
      </c>
      <c r="I115" s="426"/>
      <c r="J115" s="425">
        <v>1243974268.75</v>
      </c>
      <c r="K115" s="426"/>
      <c r="L115" s="425">
        <v>1283056094.7</v>
      </c>
      <c r="M115" s="426"/>
      <c r="N115" s="427">
        <v>140.35</v>
      </c>
      <c r="O115" s="427">
        <v>146.59</v>
      </c>
      <c r="P115" s="426"/>
    </row>
    <row r="116" spans="1:16" x14ac:dyDescent="0.3">
      <c r="A116" s="424" t="s">
        <v>94</v>
      </c>
      <c r="B116" s="425">
        <v>390378923.25999999</v>
      </c>
      <c r="C116" s="426"/>
      <c r="D116" s="425">
        <v>410327692.36000001</v>
      </c>
      <c r="E116" s="426"/>
      <c r="F116" s="425">
        <v>352516726.87</v>
      </c>
      <c r="G116" s="426"/>
      <c r="H116" s="425">
        <v>238804845.91</v>
      </c>
      <c r="I116" s="426"/>
      <c r="J116" s="425">
        <v>742895650.13</v>
      </c>
      <c r="K116" s="426"/>
      <c r="L116" s="425">
        <v>649132538.26999998</v>
      </c>
      <c r="M116" s="426"/>
      <c r="N116" s="427">
        <v>83.81</v>
      </c>
      <c r="O116" s="427">
        <v>74.17</v>
      </c>
      <c r="P116" s="426"/>
    </row>
    <row r="117" spans="1:16" x14ac:dyDescent="0.3">
      <c r="A117" s="424" t="s">
        <v>65</v>
      </c>
      <c r="B117" s="425">
        <v>299034185.75</v>
      </c>
      <c r="C117" s="426"/>
      <c r="D117" s="425">
        <v>274157433.08999997</v>
      </c>
      <c r="E117" s="426"/>
      <c r="F117" s="425">
        <v>174197071.13</v>
      </c>
      <c r="G117" s="426"/>
      <c r="H117" s="425">
        <v>163463406.31</v>
      </c>
      <c r="I117" s="426"/>
      <c r="J117" s="425">
        <v>473231256.88</v>
      </c>
      <c r="K117" s="426"/>
      <c r="L117" s="425">
        <v>437620839.39999998</v>
      </c>
      <c r="M117" s="426"/>
      <c r="N117" s="427">
        <v>53.39</v>
      </c>
      <c r="O117" s="427">
        <v>50</v>
      </c>
      <c r="P117" s="426"/>
    </row>
    <row r="118" spans="1:16" x14ac:dyDescent="0.3">
      <c r="A118" s="424" t="s">
        <v>76</v>
      </c>
      <c r="B118" s="425">
        <v>181013624.09999999</v>
      </c>
      <c r="C118" s="426"/>
      <c r="D118" s="425">
        <v>165196642.53999999</v>
      </c>
      <c r="E118" s="426"/>
      <c r="F118" s="425">
        <v>99371404.150000006</v>
      </c>
      <c r="G118" s="426"/>
      <c r="H118" s="425">
        <v>94329605.859999999</v>
      </c>
      <c r="I118" s="426"/>
      <c r="J118" s="425">
        <v>280385028.25</v>
      </c>
      <c r="K118" s="426"/>
      <c r="L118" s="425">
        <v>259526248.40000001</v>
      </c>
      <c r="M118" s="426"/>
      <c r="N118" s="427">
        <v>31.63</v>
      </c>
      <c r="O118" s="427">
        <v>29.65</v>
      </c>
      <c r="P118" s="426"/>
    </row>
    <row r="119" spans="1:16" x14ac:dyDescent="0.3">
      <c r="A119" s="424" t="s">
        <v>552</v>
      </c>
      <c r="B119" s="425">
        <v>115932752.22</v>
      </c>
      <c r="C119" s="426"/>
      <c r="D119" s="425">
        <v>97732574.680000007</v>
      </c>
      <c r="E119" s="426"/>
      <c r="F119" s="425">
        <v>133467142.70999999</v>
      </c>
      <c r="G119" s="426"/>
      <c r="H119" s="425">
        <v>113887169.94</v>
      </c>
      <c r="I119" s="426"/>
      <c r="J119" s="425">
        <v>249399894.93000001</v>
      </c>
      <c r="K119" s="426"/>
      <c r="L119" s="425">
        <v>211619744.62</v>
      </c>
      <c r="M119" s="426"/>
      <c r="N119" s="427">
        <v>28.14</v>
      </c>
      <c r="O119" s="427">
        <v>24.18</v>
      </c>
      <c r="P119" s="426"/>
    </row>
    <row r="120" spans="1:16" x14ac:dyDescent="0.3">
      <c r="A120" s="424" t="s">
        <v>551</v>
      </c>
      <c r="B120" s="425">
        <v>35555051.469999999</v>
      </c>
      <c r="C120" s="426"/>
      <c r="D120" s="425">
        <v>29392751.140000001</v>
      </c>
      <c r="E120" s="426"/>
      <c r="F120" s="425">
        <v>30564792.289999999</v>
      </c>
      <c r="G120" s="426"/>
      <c r="H120" s="425">
        <v>25841810.850000001</v>
      </c>
      <c r="I120" s="426"/>
      <c r="J120" s="425">
        <v>66119843.759999998</v>
      </c>
      <c r="K120" s="426"/>
      <c r="L120" s="425">
        <v>55234561.990000002</v>
      </c>
      <c r="M120" s="426"/>
      <c r="N120" s="427">
        <v>7.46</v>
      </c>
      <c r="O120" s="427">
        <v>6.31</v>
      </c>
      <c r="P120" s="426"/>
    </row>
    <row r="121" spans="1:16" x14ac:dyDescent="0.3">
      <c r="A121" s="424" t="s">
        <v>550</v>
      </c>
      <c r="B121" s="425">
        <v>2212550.0499999998</v>
      </c>
      <c r="C121" s="426"/>
      <c r="D121" s="425">
        <v>2431524.9</v>
      </c>
      <c r="E121" s="426"/>
      <c r="F121" s="425">
        <v>1340559.98</v>
      </c>
      <c r="G121" s="426"/>
      <c r="H121" s="425">
        <v>1326690.93</v>
      </c>
      <c r="I121" s="426"/>
      <c r="J121" s="425">
        <v>3553110.03</v>
      </c>
      <c r="K121" s="426"/>
      <c r="L121" s="425">
        <v>3758215.83</v>
      </c>
      <c r="M121" s="426"/>
      <c r="N121" s="427">
        <v>0.4</v>
      </c>
      <c r="O121" s="427">
        <v>0.43</v>
      </c>
      <c r="P121" s="426"/>
    </row>
    <row r="122" spans="1:16" x14ac:dyDescent="0.3">
      <c r="A122" s="424" t="s">
        <v>51</v>
      </c>
      <c r="B122" s="425">
        <v>370782.71</v>
      </c>
      <c r="C122" s="426"/>
      <c r="D122" s="425">
        <v>348413.05</v>
      </c>
      <c r="E122" s="426"/>
      <c r="F122" s="425">
        <v>99924.85</v>
      </c>
      <c r="G122" s="426"/>
      <c r="H122" s="425">
        <v>102941.66</v>
      </c>
      <c r="I122" s="426"/>
      <c r="J122" s="425">
        <v>470707.56</v>
      </c>
      <c r="K122" s="426"/>
      <c r="L122" s="425">
        <v>451354.71</v>
      </c>
      <c r="M122" s="426"/>
      <c r="N122" s="427">
        <v>0.05</v>
      </c>
      <c r="O122" s="427">
        <v>0.05</v>
      </c>
      <c r="P122" s="426"/>
    </row>
    <row r="123" spans="1:16" x14ac:dyDescent="0.3">
      <c r="A123" s="424" t="s">
        <v>49</v>
      </c>
      <c r="B123" s="425">
        <v>39490.68</v>
      </c>
      <c r="C123" s="426"/>
      <c r="D123" s="425">
        <v>50782.71</v>
      </c>
      <c r="E123" s="426"/>
      <c r="F123" s="425">
        <v>71265.86</v>
      </c>
      <c r="G123" s="426"/>
      <c r="H123" s="425">
        <v>71782.89</v>
      </c>
      <c r="I123" s="426"/>
      <c r="J123" s="425">
        <v>110756.54</v>
      </c>
      <c r="K123" s="426"/>
      <c r="L123" s="425">
        <v>122565.6</v>
      </c>
      <c r="M123" s="426"/>
      <c r="N123" s="427">
        <v>0.01</v>
      </c>
      <c r="O123" s="427">
        <v>0.01</v>
      </c>
      <c r="P123" s="426"/>
    </row>
    <row r="124" spans="1:16" x14ac:dyDescent="0.3">
      <c r="A124" s="437"/>
      <c r="B124" s="438" t="s">
        <v>47</v>
      </c>
      <c r="C124" s="439"/>
      <c r="D124" s="438" t="s">
        <v>47</v>
      </c>
      <c r="E124" s="439"/>
      <c r="F124" s="438" t="s">
        <v>47</v>
      </c>
      <c r="G124" s="439"/>
      <c r="H124" s="438" t="s">
        <v>47</v>
      </c>
      <c r="I124" s="439"/>
      <c r="J124" s="438" t="s">
        <v>47</v>
      </c>
      <c r="K124" s="439"/>
      <c r="L124" s="438" t="s">
        <v>47</v>
      </c>
      <c r="M124" s="439"/>
      <c r="N124" s="440" t="s">
        <v>47</v>
      </c>
      <c r="O124" s="440" t="s">
        <v>47</v>
      </c>
      <c r="P124" s="441"/>
    </row>
    <row r="125" spans="1:16" x14ac:dyDescent="0.3">
      <c r="A125" s="435" t="s">
        <v>559</v>
      </c>
      <c r="B125" s="429">
        <v>38427012124.120041</v>
      </c>
      <c r="C125" s="430">
        <f>B125/$B$199</f>
        <v>0.37886769367001444</v>
      </c>
      <c r="D125" s="429">
        <v>35037173287.150002</v>
      </c>
      <c r="E125" s="430">
        <f>B125/D125-1</f>
        <v>9.6749780845285072E-2</v>
      </c>
      <c r="F125" s="429">
        <v>25891341278.439983</v>
      </c>
      <c r="G125" s="430">
        <f>F125/F$199</f>
        <v>0.3603542250236228</v>
      </c>
      <c r="H125" s="429">
        <v>24303964546.109989</v>
      </c>
      <c r="I125" s="430">
        <f>F125/H125-1</f>
        <v>6.5313489464584595E-2</v>
      </c>
      <c r="J125" s="429">
        <v>64318353402.559998</v>
      </c>
      <c r="K125" s="430">
        <f>J125/J$199</f>
        <v>0.37119098207696072</v>
      </c>
      <c r="L125" s="429">
        <v>59341137833.259987</v>
      </c>
      <c r="M125" s="430">
        <f>J125/L125-1</f>
        <v>8.3874623086690248E-2</v>
      </c>
      <c r="N125" s="431">
        <v>7256.4199999999983</v>
      </c>
      <c r="O125" s="431">
        <v>6779.9200000000037</v>
      </c>
      <c r="P125" s="430">
        <f>N125/O125-1</f>
        <v>7.0281065263306131E-2</v>
      </c>
    </row>
    <row r="126" spans="1:16" x14ac:dyDescent="0.3">
      <c r="A126" s="432" t="s">
        <v>560</v>
      </c>
      <c r="B126" s="429">
        <v>35827483338.260002</v>
      </c>
      <c r="C126" s="430">
        <f>B126/$B$199</f>
        <v>0.35323787180027261</v>
      </c>
      <c r="D126" s="429">
        <v>32864146677.100006</v>
      </c>
      <c r="E126" s="430">
        <f>B126/D126-1</f>
        <v>9.0169286617287181E-2</v>
      </c>
      <c r="F126" s="429">
        <v>24069278378.68</v>
      </c>
      <c r="G126" s="430">
        <f>F126/F$199</f>
        <v>0.33499485653335259</v>
      </c>
      <c r="H126" s="429">
        <v>22702182045.730003</v>
      </c>
      <c r="I126" s="430">
        <f>F126/H126-1</f>
        <v>6.0218719513225327E-2</v>
      </c>
      <c r="J126" s="429">
        <v>59896761716.939995</v>
      </c>
      <c r="K126" s="430">
        <f>J126/J$199</f>
        <v>0.34567330518843381</v>
      </c>
      <c r="L126" s="429">
        <v>55566328722.829994</v>
      </c>
      <c r="M126" s="430">
        <f>J126/L126-1</f>
        <v>7.7932681421344352E-2</v>
      </c>
      <c r="N126" s="431">
        <v>6757.5599999999995</v>
      </c>
      <c r="O126" s="431">
        <v>6348.6400000000012</v>
      </c>
      <c r="P126" s="430">
        <f>N126/O126-1</f>
        <v>6.4410645429572089E-2</v>
      </c>
    </row>
    <row r="127" spans="1:16" x14ac:dyDescent="0.3">
      <c r="A127" s="424" t="s">
        <v>561</v>
      </c>
      <c r="B127" s="425">
        <v>9702043673.6299992</v>
      </c>
      <c r="C127" s="426"/>
      <c r="D127" s="425">
        <v>8721478320.1000004</v>
      </c>
      <c r="E127" s="426"/>
      <c r="F127" s="425">
        <v>3077245029.0799999</v>
      </c>
      <c r="G127" s="426"/>
      <c r="H127" s="425">
        <v>3042641771.73</v>
      </c>
      <c r="I127" s="426"/>
      <c r="J127" s="425">
        <v>12779288702.709999</v>
      </c>
      <c r="K127" s="426"/>
      <c r="L127" s="425">
        <v>11764120091.83</v>
      </c>
      <c r="M127" s="426"/>
      <c r="N127" s="427">
        <v>1441.76</v>
      </c>
      <c r="O127" s="427">
        <v>1344.09</v>
      </c>
      <c r="P127" s="426"/>
    </row>
    <row r="128" spans="1:16" x14ac:dyDescent="0.3">
      <c r="A128" s="424" t="s">
        <v>562</v>
      </c>
      <c r="B128" s="425">
        <v>2571709261.3600001</v>
      </c>
      <c r="C128" s="426"/>
      <c r="D128" s="425">
        <v>2498244149.25</v>
      </c>
      <c r="E128" s="426"/>
      <c r="F128" s="425">
        <v>2629943935.5100002</v>
      </c>
      <c r="G128" s="426"/>
      <c r="H128" s="425">
        <v>2528722963.1199999</v>
      </c>
      <c r="I128" s="426"/>
      <c r="J128" s="425">
        <v>5201653196.8699999</v>
      </c>
      <c r="K128" s="426"/>
      <c r="L128" s="425">
        <v>5026967112.3699999</v>
      </c>
      <c r="M128" s="426"/>
      <c r="N128" s="427">
        <v>586.85</v>
      </c>
      <c r="O128" s="427">
        <v>574.35</v>
      </c>
      <c r="P128" s="426"/>
    </row>
    <row r="129" spans="1:16" x14ac:dyDescent="0.3">
      <c r="A129" s="424" t="s">
        <v>563</v>
      </c>
      <c r="B129" s="425">
        <v>1209742505</v>
      </c>
      <c r="C129" s="426"/>
      <c r="D129" s="425">
        <v>1110537749.3699999</v>
      </c>
      <c r="E129" s="426"/>
      <c r="F129" s="425">
        <v>790468439.29999995</v>
      </c>
      <c r="G129" s="426"/>
      <c r="H129" s="425">
        <v>890966836.07000005</v>
      </c>
      <c r="I129" s="426"/>
      <c r="J129" s="425">
        <v>2000210944.3</v>
      </c>
      <c r="K129" s="426"/>
      <c r="L129" s="425">
        <v>2001504585.4400001</v>
      </c>
      <c r="M129" s="426"/>
      <c r="N129" s="427">
        <v>225.66</v>
      </c>
      <c r="O129" s="427">
        <v>228.68</v>
      </c>
      <c r="P129" s="426"/>
    </row>
    <row r="130" spans="1:16" x14ac:dyDescent="0.3">
      <c r="A130" s="424" t="s">
        <v>564</v>
      </c>
      <c r="B130" s="425">
        <v>4573035964.1999998</v>
      </c>
      <c r="C130" s="426"/>
      <c r="D130" s="425">
        <v>4011967067.9400001</v>
      </c>
      <c r="E130" s="426"/>
      <c r="F130" s="425">
        <v>4379978279.7200003</v>
      </c>
      <c r="G130" s="426"/>
      <c r="H130" s="425">
        <v>4038714163.2800002</v>
      </c>
      <c r="I130" s="426"/>
      <c r="J130" s="425">
        <v>8953014243.9200001</v>
      </c>
      <c r="K130" s="426"/>
      <c r="L130" s="425">
        <v>8050681231.2200003</v>
      </c>
      <c r="M130" s="426"/>
      <c r="N130" s="427">
        <v>1010.08</v>
      </c>
      <c r="O130" s="427">
        <v>919.82</v>
      </c>
      <c r="P130" s="426"/>
    </row>
    <row r="131" spans="1:16" x14ac:dyDescent="0.3">
      <c r="A131" s="424" t="s">
        <v>565</v>
      </c>
      <c r="B131" s="425">
        <v>7296345304.5200005</v>
      </c>
      <c r="C131" s="426"/>
      <c r="D131" s="425">
        <v>6900025976.4200001</v>
      </c>
      <c r="E131" s="426"/>
      <c r="F131" s="425">
        <v>10114856911.469999</v>
      </c>
      <c r="G131" s="426"/>
      <c r="H131" s="425">
        <v>9280613227.1700001</v>
      </c>
      <c r="I131" s="426"/>
      <c r="J131" s="425">
        <v>17411202215.990002</v>
      </c>
      <c r="K131" s="426"/>
      <c r="L131" s="425">
        <v>16180639203.59</v>
      </c>
      <c r="M131" s="426"/>
      <c r="N131" s="427">
        <v>1964.34</v>
      </c>
      <c r="O131" s="427">
        <v>1848.69</v>
      </c>
      <c r="P131" s="426"/>
    </row>
    <row r="132" spans="1:16" x14ac:dyDescent="0.3">
      <c r="A132" s="424" t="s">
        <v>566</v>
      </c>
      <c r="B132" s="425">
        <v>1573695806.8199999</v>
      </c>
      <c r="C132" s="426"/>
      <c r="D132" s="425">
        <v>1493310117.4300001</v>
      </c>
      <c r="E132" s="426"/>
      <c r="F132" s="425">
        <v>1032928154</v>
      </c>
      <c r="G132" s="426"/>
      <c r="H132" s="425">
        <v>848395822.35000002</v>
      </c>
      <c r="I132" s="426"/>
      <c r="J132" s="425">
        <v>2606623960.8200002</v>
      </c>
      <c r="K132" s="426"/>
      <c r="L132" s="425">
        <v>2341705939.7800002</v>
      </c>
      <c r="M132" s="426"/>
      <c r="N132" s="427">
        <v>294.08</v>
      </c>
      <c r="O132" s="427">
        <v>267.55</v>
      </c>
      <c r="P132" s="426"/>
    </row>
    <row r="133" spans="1:16" x14ac:dyDescent="0.3">
      <c r="A133" s="424" t="s">
        <v>567</v>
      </c>
      <c r="B133" s="425">
        <v>43297446.109999999</v>
      </c>
      <c r="C133" s="426"/>
      <c r="D133" s="425">
        <v>41829235.950000003</v>
      </c>
      <c r="E133" s="426"/>
      <c r="F133" s="425">
        <v>6425595.7999999998</v>
      </c>
      <c r="G133" s="426"/>
      <c r="H133" s="425">
        <v>5602370.1799999997</v>
      </c>
      <c r="I133" s="426"/>
      <c r="J133" s="425">
        <v>49723041.909999996</v>
      </c>
      <c r="K133" s="426"/>
      <c r="L133" s="425">
        <v>47431606.130000003</v>
      </c>
      <c r="M133" s="426"/>
      <c r="N133" s="427">
        <v>5.61</v>
      </c>
      <c r="O133" s="427">
        <v>5.42</v>
      </c>
      <c r="P133" s="426"/>
    </row>
    <row r="134" spans="1:16" x14ac:dyDescent="0.3">
      <c r="A134" s="424" t="s">
        <v>568</v>
      </c>
      <c r="B134" s="425">
        <v>5393007278.5500002</v>
      </c>
      <c r="C134" s="426"/>
      <c r="D134" s="425">
        <v>4971474512.1300001</v>
      </c>
      <c r="E134" s="426"/>
      <c r="F134" s="425">
        <v>1011180439.4399999</v>
      </c>
      <c r="G134" s="426"/>
      <c r="H134" s="425">
        <v>1076691999.6099999</v>
      </c>
      <c r="I134" s="426"/>
      <c r="J134" s="425">
        <v>6404187717.9900007</v>
      </c>
      <c r="K134" s="426"/>
      <c r="L134" s="425">
        <v>6048166511.7399998</v>
      </c>
      <c r="M134" s="426"/>
      <c r="N134" s="427">
        <v>722.52</v>
      </c>
      <c r="O134" s="427">
        <v>691.02</v>
      </c>
      <c r="P134" s="426"/>
    </row>
    <row r="135" spans="1:16" x14ac:dyDescent="0.3">
      <c r="A135" s="424" t="s">
        <v>569</v>
      </c>
      <c r="B135" s="425">
        <v>3464606098.0700002</v>
      </c>
      <c r="C135" s="425"/>
      <c r="D135" s="425">
        <v>3115279548.5100002</v>
      </c>
      <c r="E135" s="425"/>
      <c r="F135" s="425">
        <v>1026251594.36</v>
      </c>
      <c r="G135" s="425"/>
      <c r="H135" s="425">
        <v>989832892.22000003</v>
      </c>
      <c r="I135" s="425"/>
      <c r="J135" s="425">
        <v>4490857692.4300003</v>
      </c>
      <c r="K135" s="425"/>
      <c r="L135" s="425">
        <v>4105112440.73</v>
      </c>
      <c r="M135" s="425"/>
      <c r="N135" s="427">
        <v>506.66</v>
      </c>
      <c r="O135" s="427">
        <v>469.02</v>
      </c>
      <c r="P135" s="426"/>
    </row>
    <row r="136" spans="1:16" x14ac:dyDescent="0.3">
      <c r="A136" s="443"/>
      <c r="B136" s="438"/>
      <c r="C136" s="438"/>
      <c r="D136" s="438"/>
      <c r="E136" s="438"/>
      <c r="F136" s="438"/>
      <c r="G136" s="438"/>
      <c r="H136" s="438"/>
      <c r="I136" s="438"/>
      <c r="J136" s="438"/>
      <c r="K136" s="438"/>
      <c r="L136" s="438"/>
      <c r="M136" s="438"/>
      <c r="N136" s="440"/>
      <c r="O136" s="440"/>
      <c r="P136" s="441"/>
    </row>
    <row r="137" spans="1:16" x14ac:dyDescent="0.3">
      <c r="A137" s="432" t="s">
        <v>570</v>
      </c>
      <c r="B137" s="429">
        <v>1074084779.46</v>
      </c>
      <c r="C137" s="430">
        <f>B137/$B$199</f>
        <v>1.0589842943959956E-2</v>
      </c>
      <c r="D137" s="429">
        <v>916444305.2099998</v>
      </c>
      <c r="E137" s="430">
        <f>B137/D137-1</f>
        <v>0.17201315274022844</v>
      </c>
      <c r="F137" s="429">
        <v>511903715.10999995</v>
      </c>
      <c r="G137" s="430">
        <f>F137/F$199</f>
        <v>7.1246469837692389E-3</v>
      </c>
      <c r="H137" s="429">
        <v>436847560.93000001</v>
      </c>
      <c r="I137" s="430">
        <f>F137/H137-1</f>
        <v>0.17181314694813388</v>
      </c>
      <c r="J137" s="429">
        <v>1585988494.5699999</v>
      </c>
      <c r="K137" s="430">
        <f>J137/J$199</f>
        <v>9.152980381471755E-3</v>
      </c>
      <c r="L137" s="429">
        <v>1353291866.1400001</v>
      </c>
      <c r="M137" s="430">
        <f>J137/L137-1</f>
        <v>0.17194859013948061</v>
      </c>
      <c r="N137" s="431">
        <v>178.95</v>
      </c>
      <c r="O137" s="431">
        <v>154.63</v>
      </c>
      <c r="P137" s="430">
        <f>N137/O137-1</f>
        <v>0.1572786652008018</v>
      </c>
    </row>
    <row r="138" spans="1:16" x14ac:dyDescent="0.3">
      <c r="A138" s="424" t="s">
        <v>561</v>
      </c>
      <c r="B138" s="425">
        <v>233071015.88999999</v>
      </c>
      <c r="C138" s="426"/>
      <c r="D138" s="425">
        <v>181794702.19</v>
      </c>
      <c r="E138" s="426"/>
      <c r="F138" s="425">
        <v>74031088.640000001</v>
      </c>
      <c r="G138" s="426"/>
      <c r="H138" s="425">
        <v>66514821.07</v>
      </c>
      <c r="I138" s="426"/>
      <c r="J138" s="425">
        <v>307102104.52999997</v>
      </c>
      <c r="K138" s="426"/>
      <c r="L138" s="425">
        <v>248309523.25999999</v>
      </c>
      <c r="M138" s="426"/>
      <c r="N138" s="427">
        <v>34.65</v>
      </c>
      <c r="O138" s="427">
        <v>28.37</v>
      </c>
      <c r="P138" s="426"/>
    </row>
    <row r="139" spans="1:16" x14ac:dyDescent="0.3">
      <c r="A139" s="424" t="s">
        <v>562</v>
      </c>
      <c r="B139" s="425">
        <v>58245089.689999998</v>
      </c>
      <c r="C139" s="426"/>
      <c r="D139" s="425">
        <v>54756414.710000001</v>
      </c>
      <c r="E139" s="426"/>
      <c r="F139" s="425">
        <v>13505819.92</v>
      </c>
      <c r="G139" s="426"/>
      <c r="H139" s="425">
        <v>11634334.310000001</v>
      </c>
      <c r="I139" s="426"/>
      <c r="J139" s="425">
        <v>71750909.609999999</v>
      </c>
      <c r="K139" s="426"/>
      <c r="L139" s="425">
        <v>66390749.020000003</v>
      </c>
      <c r="M139" s="426"/>
      <c r="N139" s="427">
        <v>8.09</v>
      </c>
      <c r="O139" s="427">
        <v>7.59</v>
      </c>
      <c r="P139" s="426"/>
    </row>
    <row r="140" spans="1:16" x14ac:dyDescent="0.3">
      <c r="A140" s="424" t="s">
        <v>563</v>
      </c>
      <c r="B140" s="425">
        <v>17549572.109999999</v>
      </c>
      <c r="C140" s="426"/>
      <c r="D140" s="425">
        <v>12666727.26</v>
      </c>
      <c r="E140" s="426"/>
      <c r="F140" s="425">
        <v>73901259.709999993</v>
      </c>
      <c r="G140" s="426"/>
      <c r="H140" s="425">
        <v>69576634.760000005</v>
      </c>
      <c r="I140" s="426"/>
      <c r="J140" s="425">
        <v>91450831.819999993</v>
      </c>
      <c r="K140" s="426"/>
      <c r="L140" s="425">
        <v>82243362.019999996</v>
      </c>
      <c r="M140" s="426"/>
      <c r="N140" s="427">
        <v>10.32</v>
      </c>
      <c r="O140" s="427">
        <v>9.4</v>
      </c>
      <c r="P140" s="426"/>
    </row>
    <row r="141" spans="1:16" x14ac:dyDescent="0.3">
      <c r="A141" s="424" t="s">
        <v>564</v>
      </c>
      <c r="B141" s="425">
        <v>371213388.16000003</v>
      </c>
      <c r="C141" s="426"/>
      <c r="D141" s="425">
        <v>326502958</v>
      </c>
      <c r="E141" s="426"/>
      <c r="F141" s="425">
        <v>227945112.36000001</v>
      </c>
      <c r="G141" s="426"/>
      <c r="H141" s="425">
        <v>206776539.77000001</v>
      </c>
      <c r="I141" s="426"/>
      <c r="J141" s="425">
        <v>599158500.51999998</v>
      </c>
      <c r="K141" s="426"/>
      <c r="L141" s="425">
        <v>533279497.76999998</v>
      </c>
      <c r="M141" s="426"/>
      <c r="N141" s="427">
        <v>67.599999999999994</v>
      </c>
      <c r="O141" s="427">
        <v>60.93</v>
      </c>
      <c r="P141" s="426"/>
    </row>
    <row r="142" spans="1:16" x14ac:dyDescent="0.3">
      <c r="A142" s="424" t="s">
        <v>565</v>
      </c>
      <c r="B142" s="425">
        <v>150784091.16</v>
      </c>
      <c r="C142" s="426"/>
      <c r="D142" s="425">
        <v>120572884.04000001</v>
      </c>
      <c r="E142" s="426"/>
      <c r="F142" s="425">
        <v>69805663.390000001</v>
      </c>
      <c r="G142" s="426"/>
      <c r="H142" s="425">
        <v>54603522.170000002</v>
      </c>
      <c r="I142" s="426"/>
      <c r="J142" s="425">
        <v>220589754.55000001</v>
      </c>
      <c r="K142" s="426"/>
      <c r="L142" s="425">
        <v>175176406.21000001</v>
      </c>
      <c r="M142" s="426"/>
      <c r="N142" s="427">
        <v>24.89</v>
      </c>
      <c r="O142" s="427">
        <v>20.010000000000002</v>
      </c>
      <c r="P142" s="426"/>
    </row>
    <row r="143" spans="1:16" x14ac:dyDescent="0.3">
      <c r="A143" s="424" t="s">
        <v>566</v>
      </c>
      <c r="B143" s="425">
        <v>209266839.44</v>
      </c>
      <c r="C143" s="426"/>
      <c r="D143" s="425">
        <v>191752595.02000001</v>
      </c>
      <c r="E143" s="426"/>
      <c r="F143" s="425">
        <v>48115564.270000003</v>
      </c>
      <c r="G143" s="426"/>
      <c r="H143" s="425">
        <v>21970134.620000001</v>
      </c>
      <c r="I143" s="426"/>
      <c r="J143" s="425">
        <v>257382403.71000001</v>
      </c>
      <c r="K143" s="426"/>
      <c r="L143" s="425">
        <v>213722729.63999999</v>
      </c>
      <c r="M143" s="426"/>
      <c r="N143" s="427">
        <v>29.04</v>
      </c>
      <c r="O143" s="427">
        <v>24.42</v>
      </c>
      <c r="P143" s="426"/>
    </row>
    <row r="144" spans="1:16" x14ac:dyDescent="0.3">
      <c r="A144" s="424" t="s">
        <v>567</v>
      </c>
      <c r="B144" s="425">
        <v>75447.600000000006</v>
      </c>
      <c r="C144" s="426"/>
      <c r="D144" s="425">
        <v>61624.54</v>
      </c>
      <c r="E144" s="426"/>
      <c r="F144" s="425">
        <v>0</v>
      </c>
      <c r="G144" s="426"/>
      <c r="H144" s="425">
        <v>0</v>
      </c>
      <c r="I144" s="426"/>
      <c r="J144" s="425">
        <v>75447.600000000006</v>
      </c>
      <c r="K144" s="426"/>
      <c r="L144" s="425">
        <v>61624.54</v>
      </c>
      <c r="M144" s="426"/>
      <c r="N144" s="427">
        <v>0.01</v>
      </c>
      <c r="O144" s="427">
        <v>0.01</v>
      </c>
      <c r="P144" s="426"/>
    </row>
    <row r="145" spans="1:16" x14ac:dyDescent="0.3">
      <c r="A145" s="424" t="s">
        <v>568</v>
      </c>
      <c r="B145" s="425">
        <v>30342962.66</v>
      </c>
      <c r="C145" s="426"/>
      <c r="D145" s="425">
        <v>25162923.5</v>
      </c>
      <c r="E145" s="426"/>
      <c r="F145" s="425">
        <v>4358411.5199999996</v>
      </c>
      <c r="G145" s="426"/>
      <c r="H145" s="425">
        <v>5358059.57</v>
      </c>
      <c r="I145" s="426"/>
      <c r="J145" s="425">
        <v>34701374.18</v>
      </c>
      <c r="K145" s="426"/>
      <c r="L145" s="425">
        <v>30520983.07</v>
      </c>
      <c r="M145" s="426"/>
      <c r="N145" s="427">
        <v>3.92</v>
      </c>
      <c r="O145" s="427">
        <v>3.49</v>
      </c>
      <c r="P145" s="426"/>
    </row>
    <row r="146" spans="1:16" x14ac:dyDescent="0.3">
      <c r="A146" s="424" t="s">
        <v>569</v>
      </c>
      <c r="B146" s="425">
        <v>928239.23</v>
      </c>
      <c r="C146" s="426"/>
      <c r="D146" s="425">
        <v>834282.81</v>
      </c>
      <c r="E146" s="426"/>
      <c r="F146" s="425">
        <v>16115.6</v>
      </c>
      <c r="G146" s="426"/>
      <c r="H146" s="425">
        <v>8013.12</v>
      </c>
      <c r="I146" s="426"/>
      <c r="J146" s="425">
        <v>944354.83</v>
      </c>
      <c r="K146" s="426"/>
      <c r="L146" s="425">
        <v>842295.93</v>
      </c>
      <c r="M146" s="426"/>
      <c r="N146" s="427">
        <v>0.11</v>
      </c>
      <c r="O146" s="427">
        <v>0.1</v>
      </c>
      <c r="P146" s="426"/>
    </row>
    <row r="147" spans="1:16" x14ac:dyDescent="0.3">
      <c r="A147" s="424" t="s">
        <v>571</v>
      </c>
      <c r="B147" s="425">
        <v>2608133.52</v>
      </c>
      <c r="C147" s="426"/>
      <c r="D147" s="425">
        <v>2339193.14</v>
      </c>
      <c r="E147" s="426"/>
      <c r="F147" s="425">
        <v>224679.7</v>
      </c>
      <c r="G147" s="426"/>
      <c r="H147" s="425">
        <v>405501.54</v>
      </c>
      <c r="I147" s="426"/>
      <c r="J147" s="425">
        <v>2832813.22</v>
      </c>
      <c r="K147" s="426"/>
      <c r="L147" s="425">
        <v>2744694.68</v>
      </c>
      <c r="M147" s="426"/>
      <c r="N147" s="427">
        <v>0.32</v>
      </c>
      <c r="O147" s="427">
        <v>0.31</v>
      </c>
      <c r="P147" s="426"/>
    </row>
    <row r="148" spans="1:16" x14ac:dyDescent="0.3">
      <c r="A148" s="432" t="s">
        <v>572</v>
      </c>
      <c r="B148" s="429">
        <v>627454817.08999991</v>
      </c>
      <c r="C148" s="430">
        <f>B148/$B$199</f>
        <v>6.1863347237401884E-3</v>
      </c>
      <c r="D148" s="429">
        <v>530506104.01999998</v>
      </c>
      <c r="E148" s="430">
        <f>B148/D148-1</f>
        <v>0.18274759203589674</v>
      </c>
      <c r="F148" s="429">
        <v>545685450.63999999</v>
      </c>
      <c r="G148" s="430">
        <f>F148/F$199</f>
        <v>7.5948192701699854E-3</v>
      </c>
      <c r="H148" s="429">
        <v>446085582.59999996</v>
      </c>
      <c r="I148" s="430">
        <f>F148/H148-1</f>
        <v>0.22327524565910517</v>
      </c>
      <c r="J148" s="429">
        <v>1173140267.73</v>
      </c>
      <c r="K148" s="430">
        <f>J148/J$199</f>
        <v>6.770370587182899E-3</v>
      </c>
      <c r="L148" s="429">
        <v>976591686.62000012</v>
      </c>
      <c r="M148" s="430">
        <f>J148/L148-1</f>
        <v>0.20125973198712943</v>
      </c>
      <c r="N148" s="431">
        <v>132.35000000000002</v>
      </c>
      <c r="O148" s="431">
        <v>111.58</v>
      </c>
      <c r="P148" s="430">
        <f>N148/O148-1</f>
        <v>0.18614447033518577</v>
      </c>
    </row>
    <row r="149" spans="1:16" x14ac:dyDescent="0.3">
      <c r="A149" s="424" t="s">
        <v>561</v>
      </c>
      <c r="B149" s="425">
        <v>58174189.600000001</v>
      </c>
      <c r="C149" s="426"/>
      <c r="D149" s="425">
        <v>48205193.509999998</v>
      </c>
      <c r="E149" s="426"/>
      <c r="F149" s="425">
        <v>41720654.539999999</v>
      </c>
      <c r="G149" s="426"/>
      <c r="H149" s="425">
        <v>32426701.440000001</v>
      </c>
      <c r="I149" s="426"/>
      <c r="J149" s="425">
        <v>99894844.140000001</v>
      </c>
      <c r="K149" s="426"/>
      <c r="L149" s="425">
        <v>80631894.950000003</v>
      </c>
      <c r="M149" s="426"/>
      <c r="N149" s="427">
        <v>11.27</v>
      </c>
      <c r="O149" s="427">
        <v>9.2100000000000009</v>
      </c>
      <c r="P149" s="426"/>
    </row>
    <row r="150" spans="1:16" x14ac:dyDescent="0.3">
      <c r="A150" s="424" t="s">
        <v>562</v>
      </c>
      <c r="B150" s="425">
        <v>4769275.62</v>
      </c>
      <c r="C150" s="426"/>
      <c r="D150" s="425">
        <v>4381835.62</v>
      </c>
      <c r="E150" s="426"/>
      <c r="F150" s="425">
        <v>1455128.24</v>
      </c>
      <c r="G150" s="426"/>
      <c r="H150" s="425">
        <v>1238837.3500000001</v>
      </c>
      <c r="I150" s="426"/>
      <c r="J150" s="425">
        <v>6224403.8600000003</v>
      </c>
      <c r="K150" s="426"/>
      <c r="L150" s="425">
        <v>5620672.9699999997</v>
      </c>
      <c r="M150" s="426"/>
      <c r="N150" s="427">
        <v>0.7</v>
      </c>
      <c r="O150" s="427">
        <v>0.64</v>
      </c>
      <c r="P150" s="426"/>
    </row>
    <row r="151" spans="1:16" x14ac:dyDescent="0.3">
      <c r="A151" s="424" t="s">
        <v>563</v>
      </c>
      <c r="B151" s="425">
        <v>19723280.48</v>
      </c>
      <c r="C151" s="426"/>
      <c r="D151" s="425">
        <v>18135174.219999999</v>
      </c>
      <c r="E151" s="426"/>
      <c r="F151" s="425">
        <v>14139637.26</v>
      </c>
      <c r="G151" s="426"/>
      <c r="H151" s="425">
        <v>13647126.43</v>
      </c>
      <c r="I151" s="426"/>
      <c r="J151" s="425">
        <v>33862917.740000002</v>
      </c>
      <c r="K151" s="426"/>
      <c r="L151" s="425">
        <v>31782300.649999999</v>
      </c>
      <c r="M151" s="426"/>
      <c r="N151" s="427">
        <v>3.82</v>
      </c>
      <c r="O151" s="427">
        <v>3.63</v>
      </c>
      <c r="P151" s="426"/>
    </row>
    <row r="152" spans="1:16" x14ac:dyDescent="0.3">
      <c r="A152" s="424" t="s">
        <v>564</v>
      </c>
      <c r="B152" s="425">
        <v>195098.57</v>
      </c>
      <c r="C152" s="426"/>
      <c r="D152" s="425">
        <v>235266.57</v>
      </c>
      <c r="E152" s="426"/>
      <c r="F152" s="425">
        <v>2398</v>
      </c>
      <c r="G152" s="426"/>
      <c r="H152" s="425">
        <v>26171.5</v>
      </c>
      <c r="I152" s="426"/>
      <c r="J152" s="425">
        <v>197496.57</v>
      </c>
      <c r="K152" s="426"/>
      <c r="L152" s="425">
        <v>261438.07</v>
      </c>
      <c r="M152" s="426"/>
      <c r="N152" s="427">
        <v>0.02</v>
      </c>
      <c r="O152" s="427">
        <v>0.03</v>
      </c>
      <c r="P152" s="426"/>
    </row>
    <row r="153" spans="1:16" x14ac:dyDescent="0.3">
      <c r="A153" s="424" t="s">
        <v>565</v>
      </c>
      <c r="B153" s="425">
        <v>259980572.49000001</v>
      </c>
      <c r="C153" s="426"/>
      <c r="D153" s="425">
        <v>216514332.38</v>
      </c>
      <c r="E153" s="426"/>
      <c r="F153" s="425">
        <v>439352574.76999998</v>
      </c>
      <c r="G153" s="426"/>
      <c r="H153" s="425">
        <v>354722791.19</v>
      </c>
      <c r="I153" s="426"/>
      <c r="J153" s="425">
        <v>699333147.25999999</v>
      </c>
      <c r="K153" s="426"/>
      <c r="L153" s="425">
        <v>571237123.57000005</v>
      </c>
      <c r="M153" s="426"/>
      <c r="N153" s="427">
        <v>78.900000000000006</v>
      </c>
      <c r="O153" s="427">
        <v>65.27</v>
      </c>
      <c r="P153" s="426"/>
    </row>
    <row r="154" spans="1:16" x14ac:dyDescent="0.3">
      <c r="A154" s="424" t="s">
        <v>566</v>
      </c>
      <c r="B154" s="425">
        <v>7223.65</v>
      </c>
      <c r="C154" s="426"/>
      <c r="D154" s="425">
        <v>0</v>
      </c>
      <c r="E154" s="426"/>
      <c r="F154" s="425">
        <v>0</v>
      </c>
      <c r="G154" s="426"/>
      <c r="H154" s="425">
        <v>0</v>
      </c>
      <c r="I154" s="426"/>
      <c r="J154" s="425">
        <v>7223.65</v>
      </c>
      <c r="K154" s="426"/>
      <c r="L154" s="425">
        <v>0</v>
      </c>
      <c r="M154" s="426"/>
      <c r="N154" s="449" t="s">
        <v>182</v>
      </c>
      <c r="O154" s="449" t="s">
        <v>182</v>
      </c>
      <c r="P154" s="426"/>
    </row>
    <row r="155" spans="1:16" x14ac:dyDescent="0.3">
      <c r="A155" s="424" t="s">
        <v>568</v>
      </c>
      <c r="B155" s="425">
        <v>66360241.049999997</v>
      </c>
      <c r="C155" s="426"/>
      <c r="D155" s="425">
        <v>60893610.950000003</v>
      </c>
      <c r="E155" s="426"/>
      <c r="F155" s="425">
        <v>17359814.100000001</v>
      </c>
      <c r="G155" s="426"/>
      <c r="H155" s="425">
        <v>13740321.51</v>
      </c>
      <c r="I155" s="426"/>
      <c r="J155" s="425">
        <v>83720055.150000006</v>
      </c>
      <c r="K155" s="426"/>
      <c r="L155" s="425">
        <v>74633932.459999993</v>
      </c>
      <c r="M155" s="426"/>
      <c r="N155" s="427">
        <v>9.4499999999999993</v>
      </c>
      <c r="O155" s="427">
        <v>8.5299999999999994</v>
      </c>
      <c r="P155" s="426"/>
    </row>
    <row r="156" spans="1:16" x14ac:dyDescent="0.3">
      <c r="A156" s="424" t="s">
        <v>569</v>
      </c>
      <c r="B156" s="425">
        <v>218244935.63</v>
      </c>
      <c r="C156" s="425"/>
      <c r="D156" s="425">
        <v>182140690.77000001</v>
      </c>
      <c r="E156" s="425"/>
      <c r="F156" s="425">
        <v>31655243.73</v>
      </c>
      <c r="G156" s="425"/>
      <c r="H156" s="425">
        <v>30060988.670000002</v>
      </c>
      <c r="I156" s="425"/>
      <c r="J156" s="425">
        <v>249900179.36000001</v>
      </c>
      <c r="K156" s="425"/>
      <c r="L156" s="425">
        <v>212201679.44</v>
      </c>
      <c r="M156" s="425"/>
      <c r="N156" s="427">
        <v>28.19</v>
      </c>
      <c r="O156" s="427">
        <v>24.24</v>
      </c>
      <c r="P156" s="426"/>
    </row>
    <row r="157" spans="1:16" x14ac:dyDescent="0.3">
      <c r="A157" s="424" t="s">
        <v>571</v>
      </c>
      <c r="B157" s="425">
        <v>0</v>
      </c>
      <c r="C157" s="425"/>
      <c r="D157" s="425">
        <v>0</v>
      </c>
      <c r="E157" s="425"/>
      <c r="F157" s="425">
        <v>0</v>
      </c>
      <c r="G157" s="425"/>
      <c r="H157" s="425">
        <v>222644.51</v>
      </c>
      <c r="I157" s="425"/>
      <c r="J157" s="425">
        <v>0</v>
      </c>
      <c r="K157" s="425"/>
      <c r="L157" s="425">
        <v>222644.51</v>
      </c>
      <c r="M157" s="425"/>
      <c r="N157" s="449" t="s">
        <v>182</v>
      </c>
      <c r="O157" s="427">
        <v>0.03</v>
      </c>
      <c r="P157" s="426"/>
    </row>
    <row r="158" spans="1:16" x14ac:dyDescent="0.3">
      <c r="A158" s="437"/>
      <c r="B158" s="438" t="s">
        <v>47</v>
      </c>
      <c r="C158" s="439"/>
      <c r="D158" s="438" t="s">
        <v>47</v>
      </c>
      <c r="E158" s="439"/>
      <c r="F158" s="438" t="s">
        <v>47</v>
      </c>
      <c r="G158" s="439"/>
      <c r="H158" s="438" t="s">
        <v>47</v>
      </c>
      <c r="I158" s="439"/>
      <c r="J158" s="438" t="s">
        <v>47</v>
      </c>
      <c r="K158" s="439"/>
      <c r="L158" s="438" t="s">
        <v>47</v>
      </c>
      <c r="M158" s="439"/>
      <c r="N158" s="442" t="s">
        <v>47</v>
      </c>
      <c r="O158" s="442" t="s">
        <v>47</v>
      </c>
      <c r="P158" s="441"/>
    </row>
    <row r="159" spans="1:16" x14ac:dyDescent="0.3">
      <c r="A159" s="432" t="s">
        <v>573</v>
      </c>
      <c r="B159" s="429">
        <v>430174694.88</v>
      </c>
      <c r="C159" s="430">
        <f>B159/$B$199</f>
        <v>4.2412689802153051E-3</v>
      </c>
      <c r="D159" s="429">
        <v>358877814.85000002</v>
      </c>
      <c r="E159" s="430">
        <f>B159/D159-1</f>
        <v>0.19866616736896892</v>
      </c>
      <c r="F159" s="429">
        <v>292946469.87</v>
      </c>
      <c r="G159" s="430">
        <f>F159/F$199</f>
        <v>4.0772124158478685E-3</v>
      </c>
      <c r="H159" s="429">
        <v>283514913.69999993</v>
      </c>
      <c r="I159" s="430">
        <f>F159/H159-1</f>
        <v>3.3266525724922058E-2</v>
      </c>
      <c r="J159" s="429">
        <v>723121164.75</v>
      </c>
      <c r="K159" s="430">
        <f>J159/J$199</f>
        <v>4.1732420235357694E-3</v>
      </c>
      <c r="L159" s="429">
        <v>642392728.55000007</v>
      </c>
      <c r="M159" s="430">
        <f>J159/L159-1</f>
        <v>0.1256683530372753</v>
      </c>
      <c r="N159" s="431">
        <v>81.570000000000007</v>
      </c>
      <c r="O159" s="431">
        <v>73.38</v>
      </c>
      <c r="P159" s="430">
        <f>N159/O159-1</f>
        <v>0.11161079313164368</v>
      </c>
    </row>
    <row r="160" spans="1:16" x14ac:dyDescent="0.3">
      <c r="A160" s="424" t="s">
        <v>561</v>
      </c>
      <c r="B160" s="425">
        <v>99247025.010000005</v>
      </c>
      <c r="C160" s="426"/>
      <c r="D160" s="425">
        <v>78027579.290000007</v>
      </c>
      <c r="E160" s="426"/>
      <c r="F160" s="425">
        <v>37968129.039999999</v>
      </c>
      <c r="G160" s="426"/>
      <c r="H160" s="425">
        <v>37102432.200000003</v>
      </c>
      <c r="I160" s="426"/>
      <c r="J160" s="425">
        <v>137215154.05000001</v>
      </c>
      <c r="K160" s="426"/>
      <c r="L160" s="425">
        <v>115130011.48999999</v>
      </c>
      <c r="M160" s="426"/>
      <c r="N160" s="427">
        <v>15.48</v>
      </c>
      <c r="O160" s="427">
        <v>13.15</v>
      </c>
      <c r="P160" s="426"/>
    </row>
    <row r="161" spans="1:16" x14ac:dyDescent="0.3">
      <c r="A161" s="424" t="s">
        <v>562</v>
      </c>
      <c r="B161" s="425">
        <v>3096844.15</v>
      </c>
      <c r="C161" s="426"/>
      <c r="D161" s="425">
        <v>1540865.85</v>
      </c>
      <c r="E161" s="426"/>
      <c r="F161" s="425">
        <v>1893599.72</v>
      </c>
      <c r="G161" s="426"/>
      <c r="H161" s="425">
        <v>1737494.91</v>
      </c>
      <c r="I161" s="426"/>
      <c r="J161" s="425">
        <v>4990443.87</v>
      </c>
      <c r="K161" s="426"/>
      <c r="L161" s="425">
        <v>3278360.76</v>
      </c>
      <c r="M161" s="426"/>
      <c r="N161" s="427">
        <v>0.56000000000000005</v>
      </c>
      <c r="O161" s="427">
        <v>0.37</v>
      </c>
      <c r="P161" s="426"/>
    </row>
    <row r="162" spans="1:16" x14ac:dyDescent="0.3">
      <c r="A162" s="424" t="s">
        <v>563</v>
      </c>
      <c r="B162" s="425">
        <v>31602761.719999999</v>
      </c>
      <c r="C162" s="426"/>
      <c r="D162" s="425">
        <v>27296570.079999998</v>
      </c>
      <c r="E162" s="426"/>
      <c r="F162" s="425">
        <v>25856575.600000001</v>
      </c>
      <c r="G162" s="426"/>
      <c r="H162" s="425">
        <v>23510130.629999999</v>
      </c>
      <c r="I162" s="426"/>
      <c r="J162" s="425">
        <v>57459337.32</v>
      </c>
      <c r="K162" s="426"/>
      <c r="L162" s="425">
        <v>50806700.710000001</v>
      </c>
      <c r="M162" s="426"/>
      <c r="N162" s="427">
        <v>6.48</v>
      </c>
      <c r="O162" s="427">
        <v>5.8</v>
      </c>
      <c r="P162" s="426"/>
    </row>
    <row r="163" spans="1:16" x14ac:dyDescent="0.3">
      <c r="A163" s="424" t="s">
        <v>564</v>
      </c>
      <c r="B163" s="425">
        <v>1089</v>
      </c>
      <c r="C163" s="426"/>
      <c r="D163" s="425">
        <v>1238.5</v>
      </c>
      <c r="E163" s="426"/>
      <c r="F163" s="425">
        <v>0</v>
      </c>
      <c r="G163" s="426"/>
      <c r="H163" s="425">
        <v>0</v>
      </c>
      <c r="I163" s="426"/>
      <c r="J163" s="425">
        <v>1089</v>
      </c>
      <c r="K163" s="426"/>
      <c r="L163" s="425">
        <v>1238.5</v>
      </c>
      <c r="M163" s="426"/>
      <c r="N163" s="449" t="s">
        <v>182</v>
      </c>
      <c r="O163" s="449" t="s">
        <v>182</v>
      </c>
      <c r="P163" s="426"/>
    </row>
    <row r="164" spans="1:16" x14ac:dyDescent="0.3">
      <c r="A164" s="424" t="s">
        <v>565</v>
      </c>
      <c r="B164" s="425">
        <v>124843885.95</v>
      </c>
      <c r="C164" s="426"/>
      <c r="D164" s="425">
        <v>111263318.83</v>
      </c>
      <c r="E164" s="426"/>
      <c r="F164" s="425">
        <v>160631157.69</v>
      </c>
      <c r="G164" s="426"/>
      <c r="H164" s="425">
        <v>157186407.13999999</v>
      </c>
      <c r="I164" s="426"/>
      <c r="J164" s="425">
        <v>285475043.63999999</v>
      </c>
      <c r="K164" s="426"/>
      <c r="L164" s="425">
        <v>268449725.97000003</v>
      </c>
      <c r="M164" s="426"/>
      <c r="N164" s="427">
        <v>32.21</v>
      </c>
      <c r="O164" s="427">
        <v>30.67</v>
      </c>
      <c r="P164" s="426"/>
    </row>
    <row r="165" spans="1:16" x14ac:dyDescent="0.3">
      <c r="A165" s="424" t="s">
        <v>566</v>
      </c>
      <c r="B165" s="425">
        <v>44845.88</v>
      </c>
      <c r="C165" s="426"/>
      <c r="D165" s="425">
        <v>7929.27</v>
      </c>
      <c r="E165" s="426"/>
      <c r="F165" s="425">
        <v>21466117.109999999</v>
      </c>
      <c r="G165" s="426"/>
      <c r="H165" s="425">
        <v>20996235.449999999</v>
      </c>
      <c r="I165" s="426"/>
      <c r="J165" s="425">
        <v>21510962.989999998</v>
      </c>
      <c r="K165" s="426"/>
      <c r="L165" s="425">
        <v>21004164.719999999</v>
      </c>
      <c r="M165" s="426"/>
      <c r="N165" s="427">
        <v>2.4300000000000002</v>
      </c>
      <c r="O165" s="427">
        <v>2.4</v>
      </c>
      <c r="P165" s="426"/>
    </row>
    <row r="166" spans="1:16" x14ac:dyDescent="0.3">
      <c r="A166" s="424" t="s">
        <v>567</v>
      </c>
      <c r="B166" s="425">
        <v>544521.15</v>
      </c>
      <c r="C166" s="426"/>
      <c r="D166" s="425">
        <v>584340.27</v>
      </c>
      <c r="E166" s="426"/>
      <c r="F166" s="425">
        <v>3926400.01</v>
      </c>
      <c r="G166" s="426"/>
      <c r="H166" s="425">
        <v>3515266.01</v>
      </c>
      <c r="I166" s="426"/>
      <c r="J166" s="425">
        <v>4470921.16</v>
      </c>
      <c r="K166" s="426"/>
      <c r="L166" s="425">
        <v>4099606.28</v>
      </c>
      <c r="M166" s="426"/>
      <c r="N166" s="427">
        <v>0.5</v>
      </c>
      <c r="O166" s="427">
        <v>0.47</v>
      </c>
      <c r="P166" s="426"/>
    </row>
    <row r="167" spans="1:16" x14ac:dyDescent="0.3">
      <c r="A167" s="424" t="s">
        <v>568</v>
      </c>
      <c r="B167" s="425">
        <v>2337762.23</v>
      </c>
      <c r="C167" s="426"/>
      <c r="D167" s="425">
        <v>1394609.32</v>
      </c>
      <c r="E167" s="426"/>
      <c r="F167" s="425">
        <v>3724196.51</v>
      </c>
      <c r="G167" s="426"/>
      <c r="H167" s="425">
        <v>2743864.39</v>
      </c>
      <c r="I167" s="426"/>
      <c r="J167" s="425">
        <v>6061958.7400000002</v>
      </c>
      <c r="K167" s="426"/>
      <c r="L167" s="425">
        <v>4138473.71</v>
      </c>
      <c r="M167" s="426"/>
      <c r="N167" s="427">
        <v>0.68</v>
      </c>
      <c r="O167" s="427">
        <v>0.47</v>
      </c>
      <c r="P167" s="426"/>
    </row>
    <row r="168" spans="1:16" x14ac:dyDescent="0.3">
      <c r="A168" s="424" t="s">
        <v>569</v>
      </c>
      <c r="B168" s="425">
        <v>168455959.78999999</v>
      </c>
      <c r="C168" s="426"/>
      <c r="D168" s="425">
        <v>138761363.44</v>
      </c>
      <c r="E168" s="426"/>
      <c r="F168" s="425">
        <v>37480294.189999998</v>
      </c>
      <c r="G168" s="426"/>
      <c r="H168" s="425">
        <v>36723082.969999999</v>
      </c>
      <c r="I168" s="426"/>
      <c r="J168" s="425">
        <v>205936253.97999999</v>
      </c>
      <c r="K168" s="426"/>
      <c r="L168" s="425">
        <v>175484446.41</v>
      </c>
      <c r="M168" s="426"/>
      <c r="N168" s="427">
        <v>23.23</v>
      </c>
      <c r="O168" s="427">
        <v>20.05</v>
      </c>
      <c r="P168" s="426"/>
    </row>
    <row r="169" spans="1:16" x14ac:dyDescent="0.3">
      <c r="A169" s="424"/>
      <c r="B169" s="425"/>
      <c r="C169" s="426"/>
      <c r="D169" s="425"/>
      <c r="E169" s="426"/>
      <c r="F169" s="425"/>
      <c r="G169" s="426"/>
      <c r="H169" s="425"/>
      <c r="I169" s="426"/>
      <c r="J169" s="425"/>
      <c r="K169" s="426"/>
      <c r="L169" s="425"/>
      <c r="M169" s="426"/>
      <c r="N169" s="427"/>
      <c r="O169" s="427"/>
      <c r="P169" s="426"/>
    </row>
    <row r="170" spans="1:16" x14ac:dyDescent="0.3">
      <c r="A170" s="432" t="s">
        <v>574</v>
      </c>
      <c r="B170" s="429">
        <v>374758780.14999998</v>
      </c>
      <c r="C170" s="430">
        <f>B170/$B$199</f>
        <v>3.6949007187810296E-3</v>
      </c>
      <c r="D170" s="429">
        <v>287170633.61000001</v>
      </c>
      <c r="E170" s="430">
        <f>B170/D170-1</f>
        <v>0.30500384192818086</v>
      </c>
      <c r="F170" s="429">
        <v>225771642.45999998</v>
      </c>
      <c r="G170" s="430">
        <f>F170/F$199</f>
        <v>3.1422769634082762E-3</v>
      </c>
      <c r="H170" s="429">
        <v>208311434.26999998</v>
      </c>
      <c r="I170" s="430">
        <f>F170/H170-1</f>
        <v>8.3817809863327986E-2</v>
      </c>
      <c r="J170" s="429">
        <v>600530422.61000001</v>
      </c>
      <c r="K170" s="430">
        <f>J170/J$199</f>
        <v>3.4657522393417781E-3</v>
      </c>
      <c r="L170" s="429">
        <v>495482067.87999994</v>
      </c>
      <c r="M170" s="430">
        <f>J170/L170-1</f>
        <v>0.21201242494903294</v>
      </c>
      <c r="N170" s="431">
        <v>67.75</v>
      </c>
      <c r="O170" s="431">
        <v>56.61</v>
      </c>
      <c r="P170" s="430">
        <f>N170/O170-1</f>
        <v>0.19678502031443212</v>
      </c>
    </row>
    <row r="171" spans="1:16" x14ac:dyDescent="0.3">
      <c r="A171" s="424" t="s">
        <v>561</v>
      </c>
      <c r="B171" s="425">
        <v>69116347.989999995</v>
      </c>
      <c r="C171" s="426"/>
      <c r="D171" s="425">
        <v>78045644.760000005</v>
      </c>
      <c r="E171" s="426"/>
      <c r="F171" s="425">
        <v>19038273.760000002</v>
      </c>
      <c r="G171" s="426"/>
      <c r="H171" s="425">
        <v>23601588.870000001</v>
      </c>
      <c r="I171" s="426"/>
      <c r="J171" s="425">
        <v>88154621.75</v>
      </c>
      <c r="K171" s="426"/>
      <c r="L171" s="425">
        <v>101647233.63</v>
      </c>
      <c r="M171" s="426"/>
      <c r="N171" s="427">
        <v>9.9499999999999993</v>
      </c>
      <c r="O171" s="427">
        <v>11.61</v>
      </c>
      <c r="P171" s="426"/>
    </row>
    <row r="172" spans="1:16" x14ac:dyDescent="0.3">
      <c r="A172" s="424" t="s">
        <v>562</v>
      </c>
      <c r="B172" s="425">
        <v>4531074.51</v>
      </c>
      <c r="C172" s="426"/>
      <c r="D172" s="425">
        <v>3884145.88</v>
      </c>
      <c r="E172" s="426"/>
      <c r="F172" s="425">
        <v>2225361.96</v>
      </c>
      <c r="G172" s="426"/>
      <c r="H172" s="425">
        <v>3174866.12</v>
      </c>
      <c r="I172" s="426"/>
      <c r="J172" s="425">
        <v>6756436.4699999997</v>
      </c>
      <c r="K172" s="426"/>
      <c r="L172" s="425">
        <v>7059012</v>
      </c>
      <c r="M172" s="426"/>
      <c r="N172" s="427">
        <v>0.76</v>
      </c>
      <c r="O172" s="427">
        <v>0.81</v>
      </c>
      <c r="P172" s="426"/>
    </row>
    <row r="173" spans="1:16" x14ac:dyDescent="0.3">
      <c r="A173" s="424" t="s">
        <v>563</v>
      </c>
      <c r="B173" s="425">
        <v>50683429.159999996</v>
      </c>
      <c r="C173" s="426"/>
      <c r="D173" s="425">
        <v>38617591.840000004</v>
      </c>
      <c r="E173" s="426"/>
      <c r="F173" s="425">
        <v>45803759.030000001</v>
      </c>
      <c r="G173" s="426"/>
      <c r="H173" s="425">
        <v>39926631.119999997</v>
      </c>
      <c r="I173" s="426"/>
      <c r="J173" s="425">
        <v>96487188.189999998</v>
      </c>
      <c r="K173" s="426"/>
      <c r="L173" s="425">
        <v>78544222.959999993</v>
      </c>
      <c r="M173" s="426"/>
      <c r="N173" s="427">
        <v>10.89</v>
      </c>
      <c r="O173" s="427">
        <v>8.9700000000000006</v>
      </c>
      <c r="P173" s="426"/>
    </row>
    <row r="174" spans="1:16" x14ac:dyDescent="0.3">
      <c r="A174" s="424" t="s">
        <v>564</v>
      </c>
      <c r="B174" s="425">
        <v>55688.19</v>
      </c>
      <c r="C174" s="426"/>
      <c r="D174" s="425">
        <v>97125.02</v>
      </c>
      <c r="E174" s="426"/>
      <c r="F174" s="425">
        <v>4339.3999999999996</v>
      </c>
      <c r="G174" s="426"/>
      <c r="H174" s="425">
        <v>8259.48</v>
      </c>
      <c r="I174" s="426"/>
      <c r="J174" s="425">
        <v>60027.59</v>
      </c>
      <c r="K174" s="426"/>
      <c r="L174" s="425">
        <v>105384.5</v>
      </c>
      <c r="M174" s="426"/>
      <c r="N174" s="427">
        <v>0.01</v>
      </c>
      <c r="O174" s="427">
        <v>0.01</v>
      </c>
      <c r="P174" s="426"/>
    </row>
    <row r="175" spans="1:16" x14ac:dyDescent="0.3">
      <c r="A175" s="424" t="s">
        <v>565</v>
      </c>
      <c r="B175" s="425">
        <v>54647083.57</v>
      </c>
      <c r="C175" s="426"/>
      <c r="D175" s="425">
        <v>52901301.539999999</v>
      </c>
      <c r="E175" s="426"/>
      <c r="F175" s="425">
        <v>105050212.92</v>
      </c>
      <c r="G175" s="426"/>
      <c r="H175" s="425">
        <v>105301727.40000001</v>
      </c>
      <c r="I175" s="426"/>
      <c r="J175" s="425">
        <v>159697296.49000001</v>
      </c>
      <c r="K175" s="426"/>
      <c r="L175" s="425">
        <v>158203028.94</v>
      </c>
      <c r="M175" s="426"/>
      <c r="N175" s="427">
        <v>18.02</v>
      </c>
      <c r="O175" s="427">
        <v>18.079999999999998</v>
      </c>
      <c r="P175" s="426"/>
    </row>
    <row r="176" spans="1:16" x14ac:dyDescent="0.3">
      <c r="A176" s="424" t="s">
        <v>566</v>
      </c>
      <c r="B176" s="425">
        <v>45552</v>
      </c>
      <c r="C176" s="426"/>
      <c r="D176" s="425">
        <v>125481.60000000001</v>
      </c>
      <c r="E176" s="426"/>
      <c r="F176" s="425">
        <v>965633.42</v>
      </c>
      <c r="G176" s="426"/>
      <c r="H176" s="425">
        <v>732243.66</v>
      </c>
      <c r="I176" s="426"/>
      <c r="J176" s="425">
        <v>1011185.42</v>
      </c>
      <c r="K176" s="426"/>
      <c r="L176" s="425">
        <v>857725.26</v>
      </c>
      <c r="M176" s="426"/>
      <c r="N176" s="427">
        <v>0.11</v>
      </c>
      <c r="O176" s="427">
        <v>0.1</v>
      </c>
      <c r="P176" s="426"/>
    </row>
    <row r="177" spans="1:16" x14ac:dyDescent="0.3">
      <c r="A177" s="424" t="s">
        <v>567</v>
      </c>
      <c r="B177" s="425">
        <v>1580091.22</v>
      </c>
      <c r="C177" s="426"/>
      <c r="D177" s="425">
        <v>776732.43</v>
      </c>
      <c r="E177" s="426"/>
      <c r="F177" s="425">
        <v>5813891.5199999996</v>
      </c>
      <c r="G177" s="426"/>
      <c r="H177" s="425">
        <v>5489768.0700000003</v>
      </c>
      <c r="I177" s="426"/>
      <c r="J177" s="425">
        <v>7393982.7400000002</v>
      </c>
      <c r="K177" s="426"/>
      <c r="L177" s="425">
        <v>6266500.5</v>
      </c>
      <c r="M177" s="426"/>
      <c r="N177" s="427">
        <v>0.83</v>
      </c>
      <c r="O177" s="427">
        <v>0.72</v>
      </c>
      <c r="P177" s="426"/>
    </row>
    <row r="178" spans="1:16" x14ac:dyDescent="0.3">
      <c r="A178" s="424" t="s">
        <v>568</v>
      </c>
      <c r="B178" s="425">
        <v>14914092.789999999</v>
      </c>
      <c r="C178" s="426"/>
      <c r="D178" s="425">
        <v>12537193.960000001</v>
      </c>
      <c r="E178" s="426"/>
      <c r="F178" s="425">
        <v>4618089.3499999996</v>
      </c>
      <c r="G178" s="426"/>
      <c r="H178" s="425">
        <v>4212821.4800000004</v>
      </c>
      <c r="I178" s="426"/>
      <c r="J178" s="425">
        <v>19532182.140000001</v>
      </c>
      <c r="K178" s="426"/>
      <c r="L178" s="425">
        <v>16750015.439999999</v>
      </c>
      <c r="M178" s="426"/>
      <c r="N178" s="427">
        <v>2.2000000000000002</v>
      </c>
      <c r="O178" s="427">
        <v>1.91</v>
      </c>
      <c r="P178" s="426"/>
    </row>
    <row r="179" spans="1:16" x14ac:dyDescent="0.3">
      <c r="A179" s="424" t="s">
        <v>569</v>
      </c>
      <c r="B179" s="425">
        <v>179185420.72</v>
      </c>
      <c r="C179" s="426"/>
      <c r="D179" s="425">
        <v>100185416.58</v>
      </c>
      <c r="E179" s="426"/>
      <c r="F179" s="425">
        <v>42252081.100000001</v>
      </c>
      <c r="G179" s="426"/>
      <c r="H179" s="425">
        <v>25822752.370000001</v>
      </c>
      <c r="I179" s="426"/>
      <c r="J179" s="425">
        <v>221437501.81999999</v>
      </c>
      <c r="K179" s="426"/>
      <c r="L179" s="425">
        <v>126008168.95</v>
      </c>
      <c r="M179" s="426"/>
      <c r="N179" s="427">
        <v>24.98</v>
      </c>
      <c r="O179" s="427">
        <v>14.4</v>
      </c>
      <c r="P179" s="426"/>
    </row>
    <row r="180" spans="1:16" x14ac:dyDescent="0.3">
      <c r="A180" s="424" t="s">
        <v>571</v>
      </c>
      <c r="B180" s="425">
        <v>0</v>
      </c>
      <c r="C180" s="426"/>
      <c r="D180" s="425">
        <v>0</v>
      </c>
      <c r="E180" s="426"/>
      <c r="F180" s="425">
        <v>0</v>
      </c>
      <c r="G180" s="426"/>
      <c r="H180" s="425">
        <v>40775.699999999997</v>
      </c>
      <c r="I180" s="426"/>
      <c r="J180" s="425">
        <v>0</v>
      </c>
      <c r="K180" s="426"/>
      <c r="L180" s="425">
        <v>40775.699999999997</v>
      </c>
      <c r="M180" s="426"/>
      <c r="N180" s="449" t="s">
        <v>182</v>
      </c>
      <c r="O180" s="449" t="s">
        <v>182</v>
      </c>
      <c r="P180" s="426"/>
    </row>
    <row r="181" spans="1:16" x14ac:dyDescent="0.3">
      <c r="A181" s="437"/>
      <c r="B181" s="438"/>
      <c r="C181" s="438"/>
      <c r="D181" s="438"/>
      <c r="E181" s="438"/>
      <c r="F181" s="438"/>
      <c r="G181" s="438"/>
      <c r="H181" s="438"/>
      <c r="I181" s="438"/>
      <c r="J181" s="438"/>
      <c r="K181" s="438"/>
      <c r="L181" s="438"/>
      <c r="M181" s="438"/>
      <c r="N181" s="440"/>
      <c r="O181" s="440"/>
      <c r="P181" s="441"/>
    </row>
    <row r="182" spans="1:16" x14ac:dyDescent="0.3">
      <c r="A182" s="432" t="s">
        <v>575</v>
      </c>
      <c r="B182" s="429">
        <v>93055714.280000001</v>
      </c>
      <c r="C182" s="430">
        <f>B182/$B$199</f>
        <v>9.1747450304495318E-4</v>
      </c>
      <c r="D182" s="429">
        <v>80027752.359999999</v>
      </c>
      <c r="E182" s="430">
        <f>B182/D182-1</f>
        <v>0.16279305035826197</v>
      </c>
      <c r="F182" s="429">
        <v>245755621.68000001</v>
      </c>
      <c r="G182" s="430">
        <f>F182/F$199</f>
        <v>3.420412857075087E-3</v>
      </c>
      <c r="H182" s="429">
        <v>227023008.88</v>
      </c>
      <c r="I182" s="430">
        <f>F182/H182-1</f>
        <v>8.2514159654635266E-2</v>
      </c>
      <c r="J182" s="429">
        <v>338811335.96000004</v>
      </c>
      <c r="K182" s="430">
        <f>J182/J$199</f>
        <v>1.955331656994718E-3</v>
      </c>
      <c r="L182" s="429">
        <v>307050761.24000001</v>
      </c>
      <c r="M182" s="430">
        <f>J182/L182-1</f>
        <v>0.10343753779257048</v>
      </c>
      <c r="N182" s="431">
        <v>38.24</v>
      </c>
      <c r="O182" s="431">
        <v>35.08</v>
      </c>
      <c r="P182" s="430">
        <f>N182/O182-1</f>
        <v>9.0079817559863384E-2</v>
      </c>
    </row>
    <row r="183" spans="1:16" x14ac:dyDescent="0.3">
      <c r="A183" s="424" t="s">
        <v>561</v>
      </c>
      <c r="B183" s="425">
        <v>172684.87</v>
      </c>
      <c r="C183" s="426"/>
      <c r="D183" s="425">
        <v>67912.62</v>
      </c>
      <c r="E183" s="426"/>
      <c r="F183" s="425">
        <v>72631.27</v>
      </c>
      <c r="G183" s="426"/>
      <c r="H183" s="425">
        <v>12810.77</v>
      </c>
      <c r="I183" s="426"/>
      <c r="J183" s="425">
        <v>245316.14</v>
      </c>
      <c r="K183" s="426"/>
      <c r="L183" s="425">
        <v>80723.39</v>
      </c>
      <c r="M183" s="426"/>
      <c r="N183" s="427">
        <v>0.03</v>
      </c>
      <c r="O183" s="427">
        <v>0.01</v>
      </c>
      <c r="P183" s="426"/>
    </row>
    <row r="184" spans="1:16" x14ac:dyDescent="0.3">
      <c r="A184" s="424" t="s">
        <v>562</v>
      </c>
      <c r="B184" s="425">
        <v>141391.09</v>
      </c>
      <c r="C184" s="426"/>
      <c r="D184" s="425">
        <v>274.04000000000002</v>
      </c>
      <c r="E184" s="426"/>
      <c r="F184" s="425">
        <v>18141.18</v>
      </c>
      <c r="G184" s="426"/>
      <c r="H184" s="425">
        <v>102725.42</v>
      </c>
      <c r="I184" s="426"/>
      <c r="J184" s="425">
        <v>159532.26999999999</v>
      </c>
      <c r="K184" s="426"/>
      <c r="L184" s="425">
        <v>102999.46</v>
      </c>
      <c r="M184" s="426"/>
      <c r="N184" s="427">
        <v>0.02</v>
      </c>
      <c r="O184" s="427">
        <v>0.01</v>
      </c>
      <c r="P184" s="426"/>
    </row>
    <row r="185" spans="1:16" x14ac:dyDescent="0.3">
      <c r="A185" s="424" t="s">
        <v>563</v>
      </c>
      <c r="B185" s="425">
        <v>766455.44</v>
      </c>
      <c r="C185" s="426"/>
      <c r="D185" s="425">
        <v>782992.66</v>
      </c>
      <c r="E185" s="426"/>
      <c r="F185" s="425">
        <v>917727.81</v>
      </c>
      <c r="G185" s="426"/>
      <c r="H185" s="425">
        <v>1442184.81</v>
      </c>
      <c r="I185" s="426"/>
      <c r="J185" s="425">
        <v>1684183.25</v>
      </c>
      <c r="K185" s="426"/>
      <c r="L185" s="425">
        <v>2225177.4700000002</v>
      </c>
      <c r="M185" s="426"/>
      <c r="N185" s="427">
        <v>0.19</v>
      </c>
      <c r="O185" s="427">
        <v>0.25</v>
      </c>
      <c r="P185" s="426"/>
    </row>
    <row r="186" spans="1:16" x14ac:dyDescent="0.3">
      <c r="A186" s="424" t="s">
        <v>564</v>
      </c>
      <c r="B186" s="425">
        <v>56044.61</v>
      </c>
      <c r="C186" s="426"/>
      <c r="D186" s="425">
        <v>47957</v>
      </c>
      <c r="E186" s="426"/>
      <c r="F186" s="425">
        <v>0</v>
      </c>
      <c r="G186" s="426"/>
      <c r="H186" s="425">
        <v>0</v>
      </c>
      <c r="I186" s="426"/>
      <c r="J186" s="425">
        <v>56044.61</v>
      </c>
      <c r="K186" s="426"/>
      <c r="L186" s="425">
        <v>47957</v>
      </c>
      <c r="M186" s="426"/>
      <c r="N186" s="427">
        <v>0.01</v>
      </c>
      <c r="O186" s="427">
        <v>0.01</v>
      </c>
      <c r="P186" s="426"/>
    </row>
    <row r="187" spans="1:16" x14ac:dyDescent="0.3">
      <c r="A187" s="424" t="s">
        <v>565</v>
      </c>
      <c r="B187" s="425">
        <v>783792.15</v>
      </c>
      <c r="C187" s="426"/>
      <c r="D187" s="425">
        <v>605129.28</v>
      </c>
      <c r="E187" s="426"/>
      <c r="F187" s="425">
        <v>19049076.030000001</v>
      </c>
      <c r="G187" s="426"/>
      <c r="H187" s="425">
        <v>18764123.539999999</v>
      </c>
      <c r="I187" s="426"/>
      <c r="J187" s="425">
        <v>19832868.18</v>
      </c>
      <c r="K187" s="426"/>
      <c r="L187" s="425">
        <v>19369252.82</v>
      </c>
      <c r="M187" s="426"/>
      <c r="N187" s="427">
        <v>2.2400000000000002</v>
      </c>
      <c r="O187" s="427">
        <v>2.21</v>
      </c>
      <c r="P187" s="426"/>
    </row>
    <row r="188" spans="1:16" x14ac:dyDescent="0.3">
      <c r="A188" s="424" t="s">
        <v>568</v>
      </c>
      <c r="B188" s="425">
        <v>0</v>
      </c>
      <c r="C188" s="426"/>
      <c r="D188" s="425">
        <v>0</v>
      </c>
      <c r="E188" s="426"/>
      <c r="F188" s="425">
        <v>330126.34999999998</v>
      </c>
      <c r="G188" s="426"/>
      <c r="H188" s="425">
        <v>90524.11</v>
      </c>
      <c r="I188" s="426"/>
      <c r="J188" s="425">
        <v>330126.34999999998</v>
      </c>
      <c r="K188" s="426"/>
      <c r="L188" s="425">
        <v>90524.11</v>
      </c>
      <c r="M188" s="426"/>
      <c r="N188" s="427">
        <v>0.04</v>
      </c>
      <c r="O188" s="427">
        <v>0.01</v>
      </c>
      <c r="P188" s="426"/>
    </row>
    <row r="189" spans="1:16" x14ac:dyDescent="0.3">
      <c r="A189" s="424" t="s">
        <v>571</v>
      </c>
      <c r="B189" s="425">
        <v>91135346.120000005</v>
      </c>
      <c r="C189" s="426"/>
      <c r="D189" s="425">
        <v>78523486.760000005</v>
      </c>
      <c r="E189" s="426"/>
      <c r="F189" s="425">
        <v>225367919.03999999</v>
      </c>
      <c r="G189" s="426"/>
      <c r="H189" s="425">
        <v>206610640.22999999</v>
      </c>
      <c r="I189" s="426"/>
      <c r="J189" s="425">
        <v>316503265.16000003</v>
      </c>
      <c r="K189" s="426"/>
      <c r="L189" s="425">
        <v>285134126.99000001</v>
      </c>
      <c r="M189" s="426"/>
      <c r="N189" s="427">
        <v>35.71</v>
      </c>
      <c r="O189" s="427">
        <v>32.58</v>
      </c>
      <c r="P189" s="426"/>
    </row>
    <row r="190" spans="1:16" x14ac:dyDescent="0.3">
      <c r="A190" s="437"/>
      <c r="B190" s="438"/>
      <c r="C190" s="438"/>
      <c r="D190" s="438"/>
      <c r="E190" s="438"/>
      <c r="F190" s="438"/>
      <c r="G190" s="438"/>
      <c r="H190" s="438"/>
      <c r="I190" s="438"/>
      <c r="J190" s="438"/>
      <c r="K190" s="438"/>
      <c r="L190" s="438"/>
      <c r="M190" s="438"/>
      <c r="N190" s="440"/>
      <c r="O190" s="440"/>
      <c r="P190" s="441"/>
    </row>
    <row r="191" spans="1:16" x14ac:dyDescent="0.3">
      <c r="A191" s="432" t="s">
        <v>576</v>
      </c>
      <c r="B191" s="429">
        <v>100433840.03999999</v>
      </c>
      <c r="C191" s="430">
        <f>B191/$B$199</f>
        <v>9.9021847494861143E-4</v>
      </c>
      <c r="D191" s="429">
        <v>98485409.810000002</v>
      </c>
      <c r="E191" s="430">
        <f>B191/D191-1</f>
        <v>1.9783948036150134E-2</v>
      </c>
      <c r="F191" s="429">
        <v>252479175.11000001</v>
      </c>
      <c r="G191" s="430">
        <f>F191/F$199</f>
        <v>3.5139908938255473E-3</v>
      </c>
      <c r="H191" s="429">
        <v>540006626.45000005</v>
      </c>
      <c r="I191" s="430">
        <f>F191/H191-1</f>
        <v>-0.53245170939883379</v>
      </c>
      <c r="J191" s="429">
        <v>352913015.14999998</v>
      </c>
      <c r="K191" s="430">
        <f>J191/J$199</f>
        <v>2.036714588468551E-3</v>
      </c>
      <c r="L191" s="429">
        <v>638492036.25999999</v>
      </c>
      <c r="M191" s="430">
        <f>J191/L191-1</f>
        <v>-0.44727107762031593</v>
      </c>
      <c r="N191" s="431">
        <v>39.82</v>
      </c>
      <c r="O191" s="431">
        <v>72.95</v>
      </c>
      <c r="P191" s="430">
        <f>N191/O191-1</f>
        <v>-0.45414667580534618</v>
      </c>
    </row>
    <row r="192" spans="1:16" x14ac:dyDescent="0.3">
      <c r="A192" s="424" t="s">
        <v>577</v>
      </c>
      <c r="B192" s="425">
        <v>42764289.390000001</v>
      </c>
      <c r="C192" s="426"/>
      <c r="D192" s="425">
        <v>38262311.740000002</v>
      </c>
      <c r="E192" s="426"/>
      <c r="F192" s="425">
        <v>34706791.609999999</v>
      </c>
      <c r="G192" s="426"/>
      <c r="H192" s="425">
        <v>46406549.229999997</v>
      </c>
      <c r="I192" s="426"/>
      <c r="J192" s="425">
        <v>77471081</v>
      </c>
      <c r="K192" s="426"/>
      <c r="L192" s="425">
        <v>84668860.969999999</v>
      </c>
      <c r="M192" s="426"/>
      <c r="N192" s="433">
        <v>8.74</v>
      </c>
      <c r="O192" s="433">
        <v>9.67</v>
      </c>
      <c r="P192" s="426"/>
    </row>
    <row r="193" spans="1:16" x14ac:dyDescent="0.3">
      <c r="A193" s="424" t="s">
        <v>578</v>
      </c>
      <c r="B193" s="425">
        <v>57669550.649999999</v>
      </c>
      <c r="C193" s="426"/>
      <c r="D193" s="425">
        <v>60223098.07</v>
      </c>
      <c r="E193" s="426"/>
      <c r="F193" s="425">
        <v>217772383.5</v>
      </c>
      <c r="G193" s="426"/>
      <c r="H193" s="425">
        <v>493600077.22000003</v>
      </c>
      <c r="I193" s="426"/>
      <c r="J193" s="425">
        <v>275441934.14999998</v>
      </c>
      <c r="K193" s="426"/>
      <c r="L193" s="425">
        <v>553823175.28999996</v>
      </c>
      <c r="M193" s="426"/>
      <c r="N193" s="433">
        <v>31.08</v>
      </c>
      <c r="O193" s="433">
        <v>63.28</v>
      </c>
      <c r="P193" s="426"/>
    </row>
    <row r="194" spans="1:16" x14ac:dyDescent="0.3">
      <c r="A194" s="437"/>
      <c r="B194" s="438" t="s">
        <v>47</v>
      </c>
      <c r="C194" s="439"/>
      <c r="D194" s="438" t="s">
        <v>47</v>
      </c>
      <c r="E194" s="439"/>
      <c r="F194" s="438" t="s">
        <v>47</v>
      </c>
      <c r="G194" s="439"/>
      <c r="H194" s="438" t="s">
        <v>47</v>
      </c>
      <c r="I194" s="439"/>
      <c r="J194" s="438" t="s">
        <v>47</v>
      </c>
      <c r="K194" s="439"/>
      <c r="L194" s="438" t="s">
        <v>47</v>
      </c>
      <c r="M194" s="439"/>
      <c r="N194" s="442" t="s">
        <v>47</v>
      </c>
      <c r="O194" s="442" t="s">
        <v>47</v>
      </c>
      <c r="P194" s="441"/>
    </row>
    <row r="195" spans="1:16" x14ac:dyDescent="0.3">
      <c r="A195" s="432" t="s">
        <v>579</v>
      </c>
      <c r="B195" s="429">
        <v>4909314061</v>
      </c>
      <c r="C195" s="430">
        <f>B195/$B$199</f>
        <v>4.8402943475934768E-2</v>
      </c>
      <c r="D195" s="429">
        <v>4738274216</v>
      </c>
      <c r="E195" s="430">
        <f>B195/D195-1</f>
        <v>3.609749820355268E-2</v>
      </c>
      <c r="F195" s="429">
        <v>2881551439</v>
      </c>
      <c r="G195" s="430">
        <f>F195/F$199</f>
        <v>4.0105270117126779E-2</v>
      </c>
      <c r="H195" s="429">
        <v>2666003904</v>
      </c>
      <c r="I195" s="430">
        <f>F195/H195-1</f>
        <v>8.0850419864951562E-2</v>
      </c>
      <c r="J195" s="429">
        <v>7790865500</v>
      </c>
      <c r="K195" s="430">
        <f>J195/J$199</f>
        <v>4.496226758285464E-2</v>
      </c>
      <c r="L195" s="429">
        <v>7404278120</v>
      </c>
      <c r="M195" s="430">
        <f>J195/L195-1</f>
        <v>5.2211353184556053E-2</v>
      </c>
      <c r="N195" s="431">
        <v>878.97</v>
      </c>
      <c r="O195" s="431">
        <v>845.97</v>
      </c>
      <c r="P195" s="430">
        <f>N195/O195-1</f>
        <v>3.900847547785391E-2</v>
      </c>
    </row>
    <row r="196" spans="1:16" x14ac:dyDescent="0.3">
      <c r="A196" s="424" t="s">
        <v>580</v>
      </c>
      <c r="B196" s="425">
        <v>2155736470</v>
      </c>
      <c r="C196" s="426"/>
      <c r="D196" s="425">
        <v>2169891962</v>
      </c>
      <c r="E196" s="426"/>
      <c r="F196" s="425">
        <v>1307397567</v>
      </c>
      <c r="G196" s="426"/>
      <c r="H196" s="425">
        <v>1190139031</v>
      </c>
      <c r="I196" s="426"/>
      <c r="J196" s="425">
        <v>3463134037</v>
      </c>
      <c r="K196" s="426"/>
      <c r="L196" s="425">
        <v>3360030993</v>
      </c>
      <c r="M196" s="426"/>
      <c r="N196" s="427">
        <v>390.71</v>
      </c>
      <c r="O196" s="427">
        <v>383.9</v>
      </c>
      <c r="P196" s="436">
        <f>N195/O195-1</f>
        <v>3.900847547785391E-2</v>
      </c>
    </row>
    <row r="197" spans="1:16" x14ac:dyDescent="0.3">
      <c r="A197" s="424" t="s">
        <v>581</v>
      </c>
      <c r="B197" s="425">
        <v>2753577591</v>
      </c>
      <c r="C197" s="426"/>
      <c r="D197" s="425">
        <v>2568382254</v>
      </c>
      <c r="E197" s="426"/>
      <c r="F197" s="425">
        <v>1574153872</v>
      </c>
      <c r="G197" s="426"/>
      <c r="H197" s="425">
        <v>1475864873</v>
      </c>
      <c r="I197" s="426"/>
      <c r="J197" s="425">
        <v>4327731463</v>
      </c>
      <c r="K197" s="426"/>
      <c r="L197" s="425">
        <v>4044247127</v>
      </c>
      <c r="M197" s="426"/>
      <c r="N197" s="427">
        <v>488.26</v>
      </c>
      <c r="O197" s="427">
        <v>462.07</v>
      </c>
      <c r="P197" s="436">
        <f>N196/O196-1</f>
        <v>1.7738994529825414E-2</v>
      </c>
    </row>
    <row r="198" spans="1:16" ht="17.25" thickBot="1" x14ac:dyDescent="0.35">
      <c r="A198" s="444"/>
      <c r="B198" s="445" t="s">
        <v>47</v>
      </c>
      <c r="C198" s="446"/>
      <c r="D198" s="445" t="s">
        <v>47</v>
      </c>
      <c r="E198" s="446"/>
      <c r="F198" s="445" t="s">
        <v>47</v>
      </c>
      <c r="G198" s="446"/>
      <c r="H198" s="445" t="s">
        <v>47</v>
      </c>
      <c r="I198" s="446"/>
      <c r="J198" s="445" t="s">
        <v>47</v>
      </c>
      <c r="K198" s="446"/>
      <c r="L198" s="445" t="s">
        <v>47</v>
      </c>
      <c r="M198" s="446"/>
      <c r="N198" s="447" t="s">
        <v>47</v>
      </c>
      <c r="O198" s="447" t="s">
        <v>47</v>
      </c>
      <c r="P198" s="448"/>
    </row>
    <row r="199" spans="1:16" ht="17.25" thickBot="1" x14ac:dyDescent="0.35">
      <c r="A199" s="419" t="s">
        <v>582</v>
      </c>
      <c r="B199" s="1089">
        <v>101425940417.05002</v>
      </c>
      <c r="C199" s="1090">
        <f>B199/B$199</f>
        <v>1</v>
      </c>
      <c r="D199" s="1089">
        <v>92789676906.490021</v>
      </c>
      <c r="E199" s="1091">
        <f>B199/D199-1</f>
        <v>9.3073537902964132E-2</v>
      </c>
      <c r="F199" s="1089">
        <v>71849695328.930008</v>
      </c>
      <c r="G199" s="1090">
        <f>F199/F$199</f>
        <v>1</v>
      </c>
      <c r="H199" s="1089">
        <v>67700282665.150024</v>
      </c>
      <c r="I199" s="1091">
        <f>F199/H199-1</f>
        <v>6.1290920812003824E-2</v>
      </c>
      <c r="J199" s="1089">
        <v>173275635745.97989</v>
      </c>
      <c r="K199" s="1090">
        <f>J199/J$199</f>
        <v>1</v>
      </c>
      <c r="L199" s="1089">
        <v>160489959571.64005</v>
      </c>
      <c r="M199" s="1091">
        <f>J199/L199-1</f>
        <v>7.9666517509667134E-2</v>
      </c>
      <c r="N199" s="1092">
        <v>19548.999999999996</v>
      </c>
      <c r="O199" s="1092">
        <v>18336.529999999992</v>
      </c>
      <c r="P199" s="1091">
        <f>N199/O199-1</f>
        <v>6.6123197791512656E-2</v>
      </c>
    </row>
    <row r="200" spans="1:16" x14ac:dyDescent="0.3">
      <c r="B200" s="23">
        <f>B199-(B195+B191+B125+B113+B101+B62+B51+B53+B39+B20+B16+B12+B9+B5)</f>
        <v>0</v>
      </c>
      <c r="C200" s="23"/>
      <c r="D200" s="23">
        <f>D199-(D195+D191+D125+D113+D101+D62+D51+D53+D39+D20+D16+D12+D9+D5)</f>
        <v>0</v>
      </c>
      <c r="E200" s="23"/>
      <c r="F200" s="23">
        <f>F199-(F195+F191+F125+F113+F101+F62+F51+F53+F39+F20+F16+F12+F9+F5)</f>
        <v>0</v>
      </c>
      <c r="G200" s="23"/>
      <c r="H200" s="23">
        <f>H199-(H195+H191+H125+H113+H101+H62+H51+H53+H39+H20+H16+H12+H9+H5)</f>
        <v>0</v>
      </c>
      <c r="I200" s="23"/>
      <c r="J200" s="23">
        <f>J199-(J195+J191+J125+J113+J101+J62+J51+J53+J39+J20+J16+J12+J9+J5)</f>
        <v>0</v>
      </c>
      <c r="K200" s="23"/>
      <c r="L200" s="23">
        <f>L199-(L195+L191+L125+L113+L101+L62+L51+L53+L39+L20+L16+L12+L9+L5)</f>
        <v>0</v>
      </c>
      <c r="M200" s="23"/>
      <c r="N200" s="23">
        <f>N199-(N195+N191+N125+N113+N101+N62+N51+N53+N39+N20+N16+N12+N9+N5)</f>
        <v>0</v>
      </c>
      <c r="O200" s="23">
        <f>O199-(O195+O191+O125+O113+O101+O62+O51+O53+O39+O20+O16+O12+O9+O5)</f>
        <v>0</v>
      </c>
      <c r="P200" s="23"/>
    </row>
    <row r="201" spans="1:16" x14ac:dyDescent="0.3">
      <c r="J201" s="23"/>
    </row>
  </sheetData>
  <mergeCells count="6">
    <mergeCell ref="A1:P1"/>
    <mergeCell ref="A3:A4"/>
    <mergeCell ref="B3:E3"/>
    <mergeCell ref="F3:I3"/>
    <mergeCell ref="J3:M3"/>
    <mergeCell ref="N3:P3"/>
  </mergeCells>
  <pageMargins left="0.31496062992125984" right="7.874015748031496E-2" top="0.84" bottom="0.35" header="0.31496062992125984" footer="0.11811023622047245"/>
  <pageSetup paperSize="8" scale="54" fitToHeight="0" orientation="landscape" r:id="rId1"/>
  <rowBreaks count="4" manualBreakCount="4">
    <brk id="2" max="16383" man="1"/>
    <brk id="52" max="16383" man="1"/>
    <brk id="100" max="16383" man="1"/>
    <brk id="147"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E 8 E A A B Q S w M E F A A C A A g A 7 H v U T s w / l k G o A A A A + Q A A A B I A H A B D b 2 5 m a W c v U G F j a 2 F n Z S 5 4 b W w g o h g A K K A U A A A A A A A A A A A A A A A A A A A A A A A A A A A A h Y / N C o J A G E V f R W b v / E l R 8 j k S b R O C I K K d j J M O 6 R j O 2 P h u L X q k X i G h r H Y t 7 + V c O P d x u 0 M 6 N H V w V Z 3 V r U k Q w x Q F y s i 2 0 K Z M U O 9 O 4 Q K l A r a 5 P O e l C k b Y 2 H i w O k G V c 5 e Y E O 8 9 9 h F u u 5 J w S h k 5 Z J u d r F S T h 9 p Y l x u p 0 G d V / F 8 h A f u X j O B 4 z v C M L T l m E W V A p h 4 y b b 4 M H 5 U x B f J T w r q v X d 8 p o U x 4 X A G Z I p D 3 D f E E U E s D B B Q A A g A I A O x 7 1 E 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s e 9 R O q l g j + U U B A A A 5 A g A A E w A c A E Z v c m 1 1 b G F z L 1 N l Y 3 R p b 2 4 x L m 0 g o h g A K K A U A A A A A A A A A A A A A A A A A A A A A A A A A A A A d V H R a s I w F H 0 v 9 B 9 C B k M h F F s 2 G Z M + u K r M M d 1 m f R E d E t u r B t K b k a R j I v 7 7 U i o 4 0 e X l J u f c e 3 J O Y i C z Q i F J 6 x p 2 f M / 3 z J Z r y A m g V l J C v l w B G h I T C d b 3 i F u p K n U G D k n M d 9 B T W V k A 2 s Z A S A g S h d Y d T I P O H h e T 2 9 H i R X E U l i + 6 6 Y R E r f C B d J H L n R F m c S Y f 2 B 9 L m 2 z e A y k K Y U H H l F F G E i X L A k 3 c Z q S P m c o F b u I w u o 8 Y + S i V h d T u J M S n b T B W C J 9 N V t u 8 o e 9 a F Y 7 L y T P w H L S h z v O U r 1 z j k T n i j T o R I / M j 3 p U y z b j k 2 s R W l 3 8 l k y 3 H j V O c 7 r 7 g J D f V H M 1 a 6 a I 2 X J G m c e V + t t / T G X D 9 t n 4 S 2 m 5 d w i H a 9 l 1 Q D R w Y 2 d O B Q I 6 Z 4 L L q u q Q n s B 6 r S z j p v b q H z 0 X 1 h U N X M 2 7 V l e n l t D / q t l r h v 0 x 0 z h y a v i f w a v L O L 1 B L A Q I t A B Q A A g A I A O x 7 1 E 7 M P 5 Z B q A A A A P k A A A A S A A A A A A A A A A A A A A A A A A A A A A B D b 2 5 m a W c v U G F j a 2 F n Z S 5 4 b W x Q S w E C L Q A U A A I A C A D s e 9 R O D 8 r p q 6 Q A A A D p A A A A E w A A A A A A A A A A A A A A A A D 0 A A A A W 0 N v b n R l b n R f V H l w Z X N d L n h t b F B L A Q I t A B Q A A g A I A O x 7 1 E 6 q W C P 5 R Q E A A D k C A A A T A A A A A A A A A A A A A A A A A O U B A A B G b 3 J t d W x h c y 9 T Z W N 0 a W 9 u M S 5 t U E s F B g A A A A A D A A M A w g A A A H c D A A A A A B A B A A D v u 7 8 8 P 3 h t b C B 2 Z X J z a W 9 u P S I x L j A i I G V u Y 2 9 k a W 5 n P S J 1 d G Y t O C I / P j x Q Z X J t a X N z a W 9 u T G l z d C B 4 b W x u c z p 4 c 2 k 9 I m h 0 d H A 6 L y 9 3 d 3 c u d z M u b 3 J n L z I w M D E v W E 1 M U 2 N o Z W 1 h L W l u c 3 R h b m N l I i B 4 b W x u c z p 4 c 2 Q 9 I m h 0 d H A 6 L y 9 3 d 3 c u d z M u b 3 J n L z I w M D E v W E 1 M U 2 N o Z W 1 h I j 4 8 Q 2 F u R X Z h b H V h d G V G d X R 1 c m V Q Y W N r Y W d l c z 5 m Y W x z Z T w v Q 2 F u R X Z h b H V h d G V G d X R 1 c m V Q Y W N r Y W d l c z 4 8 R m l y Z X d h b G x F b m F i b G V k P n R y d W U 8 L 0 Z p c m V 3 Y W x s R W 5 h Y m x l Z D 4 8 L 1 B l c m 1 p c 3 N p b 2 5 M a X N 0 P k I L A A A A A A A A I A s A A O + 7 v z w / e G 1 s I H Z l c n N p b 2 4 9 I j E u M C I g Z W 5 j b 2 R p b m c 9 I n V 0 Z i 0 4 I j 8 + P E x v Y 2 F s U G F j a 2 F n Z U 1 l d G F k Y X R h R m l s Z S B 4 b W x u c z p 4 c 2 k 9 I m h 0 d H A 6 L y 9 3 d 3 c u d z M u b 3 J n L z I w M D E v W E 1 M U 2 N o Z W 1 h L W l u c 3 R h b m N l I i B 4 b W x u c z p 4 c 2 Q 9 I m h 0 d H A 6 L y 9 3 d 3 c u d z M u b 3 J n L z I w M D E v W E 1 M U 2 N o Z W 1 h I j 4 8 S X R l b X M + P E l 0 Z W 0 + P E l 0 Z W 1 M b 2 N h d G l v b j 4 8 S X R l b V R 5 c G U + Q W x s R m 9 y b X V s Y X M 8 L 0 l 0 Z W 1 U e X B l P j x J d G V t U G F 0 a C A v P j w v S X R l b U x v Y 2 F 0 a W 9 u P j x T d G F i b G V F b n R y a W V z I C 8 + P C 9 J d G V t P j x J d G V t P j x J d G V t T G 9 j Y X R p b 2 4 + P E l 0 Z W 1 U e X B l P k Z v c m 1 1 b G E 8 L 0 l 0 Z W 1 U e X B l P j x J d G V t U G F 0 a D 5 T Z W N 0 a W 9 u M S 9 l b n J v b G x l Z F 9 i Z W 5 z 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j c 2 N j c i I C 8 + P E V u d H J 5 I F R 5 c G U 9 I k Z p b G x F c n J v c k N v Z G U i I F Z h b H V l P S J z V W 5 r b m 9 3 b i I g L z 4 8 R W 5 0 c n k g V H l w Z T 0 i R m l s b E V y c m 9 y Q 2 9 1 b n Q i I F Z h b H V l P S J s M C I g L z 4 8 R W 5 0 c n k g V H l w Z T 0 i R m l s b E x h c 3 R V c G R h d G V k I i B W Y W x 1 Z T 0 i Z D I w M T k t M D Y t M j B U M T M 6 M z A 6 M T U u O T g x M T Q 1 M V o i I C 8 + P E V u d H J 5 I F R 5 c G U 9 I k Z p b G x D b 2 x 1 b W 5 U e X B l c y I g V m F s d W U 9 I n N B d 0 1 E Q X d N R C I g L z 4 8 R W 5 0 c n k g V H l w Z T 0 i R m l s b E N v b H V t b k 5 h b W V z I i B W Y W x 1 Z T 0 i c 1 s m c X V v d D t Z Z W F y T 2 Z C a X J 0 a C Z x d W 9 0 O y w m c X V v d D t G a W 5 h b m N p Y W x Z Z W F y J n F 1 b 3 Q 7 L C Z x d W 9 0 O 1 J l Z k 5 v J n F 1 b 3 Q 7 L C Z x d W 9 0 O 0 N E T E N v b m R p d G l v b k l u Z G l j Y X R v c i Z x d W 9 0 O y w m c X V v d D t f V E V N Q T A w M S Z x d W 9 0 O y w m c X V v d D t f V E V N Q T A w M i Z x d W 9 0 O 1 0 i I C 8 + P E V u d H J 5 I F R 5 c G U 9 I k Z p b G x T d G F 0 d X M i I F Z h b H V l P S J z Q 2 9 t c G x l d G U i I C 8 + P E V u d H J 5 I F R 5 c G U 9 I l J l b G F 0 a W 9 u c 2 h p c E l u Z m 9 D b 2 5 0 Y W l u Z X I i I F Z h b H V l P S J z e y Z x d W 9 0 O 2 N v b H V t b k N v d W 5 0 J n F 1 b 3 Q 7 O j Y s J n F 1 b 3 Q 7 a 2 V 5 Q 2 9 s d W 1 u T m F t Z X M m c X V v d D s 6 W 1 0 s J n F 1 b 3 Q 7 c X V l c n l S Z W x h d G l v b n N o a X B z J n F 1 b 3 Q 7 O l t d L C Z x d W 9 0 O 2 N v b H V t b k l k Z W 5 0 a X R p Z X M m c X V v d D s 6 W y Z x d W 9 0 O 1 N l Y 3 R p b 2 4 x L 2 V u c m 9 s b G V k X 2 J l b n M v Q 2 h h b m d l Z C B U e X B l L n t Z Z W F y T 2 Z C a X J 0 a C w w f S Z x d W 9 0 O y w m c X V v d D t T Z W N 0 a W 9 u M S 9 l b n J v b G x l Z F 9 i Z W 5 z L 0 N o Y W 5 n Z W Q g V H l w Z S 5 7 R m l u Y W 5 j a W F s W W V h c i w x f S Z x d W 9 0 O y w m c X V v d D t T Z W N 0 a W 9 u M S 9 l b n J v b G x l Z F 9 i Z W 5 z L 0 N o Y W 5 n Z W Q g V H l w Z S 5 7 U m V m T m 8 s M n 0 m c X V v d D s s J n F 1 b 3 Q 7 U 2 V j d G l v b j E v Z W 5 y b 2 x s Z W R f Y m V u c y 9 D a G F u Z 2 V k I F R 5 c G U u e 0 N E T E N v b m R p d G l v b k l u Z G l j Y X R v c i w z f S Z x d W 9 0 O y w m c X V v d D t T Z W N 0 a W 9 u M S 9 l b n J v b G x l Z F 9 i Z W 5 z L 0 N o Y W 5 n Z W Q g V H l w Z S 5 7 X 1 R F T U E w M D E s N H 0 m c X V v d D s s J n F 1 b 3 Q 7 U 2 V j d G l v b j E v Z W 5 y b 2 x s Z W R f Y m V u c y 9 D a G F u Z 2 V k I F R 5 c G U u e 1 9 U R U 1 B M D A y L D V 9 J n F 1 b 3 Q 7 X S w m c X V v d D t D b 2 x 1 b W 5 D b 3 V u d C Z x d W 9 0 O z o 2 L C Z x d W 9 0 O 0 t l e U N v b H V t b k 5 h b W V z J n F 1 b 3 Q 7 O l t d L C Z x d W 9 0 O 0 N v b H V t b k l k Z W 5 0 a X R p Z X M m c X V v d D s 6 W y Z x d W 9 0 O 1 N l Y 3 R p b 2 4 x L 2 V u c m 9 s b G V k X 2 J l b n M v Q 2 h h b m d l Z C B U e X B l L n t Z Z W F y T 2 Z C a X J 0 a C w w f S Z x d W 9 0 O y w m c X V v d D t T Z W N 0 a W 9 u M S 9 l b n J v b G x l Z F 9 i Z W 5 z L 0 N o Y W 5 n Z W Q g V H l w Z S 5 7 R m l u Y W 5 j a W F s W W V h c i w x f S Z x d W 9 0 O y w m c X V v d D t T Z W N 0 a W 9 u M S 9 l b n J v b G x l Z F 9 i Z W 5 z L 0 N o Y W 5 n Z W Q g V H l w Z S 5 7 U m V m T m 8 s M n 0 m c X V v d D s s J n F 1 b 3 Q 7 U 2 V j d G l v b j E v Z W 5 y b 2 x s Z W R f Y m V u c y 9 D a G F u Z 2 V k I F R 5 c G U u e 0 N E T E N v b m R p d G l v b k l u Z G l j Y X R v c i w z f S Z x d W 9 0 O y w m c X V v d D t T Z W N 0 a W 9 u M S 9 l b n J v b G x l Z F 9 i Z W 5 z L 0 N o Y W 5 n Z W Q g V H l w Z S 5 7 X 1 R F T U E w M D E s N H 0 m c X V v d D s s J n F 1 b 3 Q 7 U 2 V j d G l v b j E v Z W 5 y b 2 x s Z W R f Y m V u c y 9 D a G F u Z 2 V k I F R 5 c G U u e 1 9 U R U 1 B M D A y L D V 9 J n F 1 b 3 Q 7 X S w m c X V v d D t S Z W x h d G l v b n N o a X B J b m Z v J n F 1 b 3 Q 7 O l t d f S I g L z 4 8 L 1 N 0 Y W J s Z U V u d H J p Z X M + P C 9 J d G V t P j x J d G V t P j x J d G V t T G 9 j Y X R p b 2 4 + P E l 0 Z W 1 U e X B l P k Z v c m 1 1 b G E 8 L 0 l 0 Z W 1 U e X B l P j x J d G V t U G F 0 a D 5 T Z W N 0 a W 9 u M S 9 l b n J v b G x l Z F 9 i Z W 5 z L 1 N v d X J j Z T w v S X R l b V B h d G g + P C 9 J d G V t T G 9 j Y X R p b 2 4 + P F N 0 Y W J s Z U V u d H J p Z X M g L z 4 8 L 0 l 0 Z W 0 + P E l 0 Z W 0 + P E l 0 Z W 1 M b 2 N h d G l v b j 4 8 S X R l b V R 5 c G U + R m 9 y b X V s Y T w v S X R l b V R 5 c G U + P E l 0 Z W 1 Q Y X R o P l N l Y 3 R p b 2 4 x L 2 V u c m 9 s b G V k X 2 J l b n M v U H J v b W 9 0 Z W Q l M j B I Z W F k Z X J z P C 9 J d G V t U G F 0 a D 4 8 L 0 l 0 Z W 1 M b 2 N h d G l v b j 4 8 U 3 R h Y m x l R W 5 0 c m l l c y A v P j w v S X R l b T 4 8 S X R l b T 4 8 S X R l b U x v Y 2 F 0 a W 9 u P j x J d G V t V H l w Z T 5 G b 3 J t d W x h P C 9 J d G V t V H l w Z T 4 8 S X R l b V B h d G g + U 2 V j d G l v b j E v Z W 5 y b 2 x s Z W R f Y m V u c y 9 D a G F u Z 2 V k J T I w V H l w Z T w v S X R l b V B h d G g + P C 9 J d G V t T G 9 j Y X R p b 2 4 + P F N 0 Y W J s Z U V u d H J p Z X M g L z 4 8 L 0 l 0 Z W 0 + P C 9 J d G V t c z 4 8 L 0 x v Y 2 F s U G F j a 2 F n Z U 1 l d G F k Y X R h R m l s Z T 4 W A A A A U E s F B g A A A A A A A A A A A A A A A A A A A A A A A N o A A A A B A A A A 0 I y d 3 w E V 0 R G M e g D A T 8 K X 6 w E A A A A / + n T J 6 8 g h R K i n 4 a 1 3 9 x d L A A A A A A I A A A A A A A N m A A D A A A A A E A A A A K 9 8 I t R F d E Z 1 K 8 3 1 b X + z 7 I w A A A A A B I A A A K A A A A A Q A A A A T M 4 F w w J X F u 0 1 q V B T 7 X K q i F A A A A B L g a d c 9 B P C a s w y C K e 2 Y k d 4 c Y U K O L e J q 5 o J p X k N S C I P w i W 1 l 7 i 0 d Y h b r f z X O S Q n p 7 H q Z 0 w K K R S U l y i M t N P 5 + Q D D j I c i S U q 0 W O 1 j j w L G N t K q / h Q A A A B 2 3 H V A O 3 + Q l b c 6 q v z v U I o 1 / Z w T x Q = = < / D a t a M a s h u p > 
</file>

<file path=customXml/itemProps1.xml><?xml version="1.0" encoding="utf-8"?>
<ds:datastoreItem xmlns:ds="http://schemas.openxmlformats.org/officeDocument/2006/customXml" ds:itemID="{8DDBFD8F-63BF-48A5-960E-FFFBF67505D4}">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37</vt:i4>
      </vt:variant>
    </vt:vector>
  </HeadingPairs>
  <TitlesOfParts>
    <vt:vector size="71" baseType="lpstr">
      <vt:lpstr>Annexure A</vt:lpstr>
      <vt:lpstr>Annexure B FSU4</vt:lpstr>
      <vt:lpstr>Annexure C</vt:lpstr>
      <vt:lpstr>Annexure D</vt:lpstr>
      <vt:lpstr>Annexure E</vt:lpstr>
      <vt:lpstr>Annexure F</vt:lpstr>
      <vt:lpstr>Annexure G</vt:lpstr>
      <vt:lpstr>Annexure H</vt:lpstr>
      <vt:lpstr>Annexure I</vt:lpstr>
      <vt:lpstr>Annexure J</vt:lpstr>
      <vt:lpstr>Annexure K</vt:lpstr>
      <vt:lpstr>Annexure L</vt:lpstr>
      <vt:lpstr>Annexure M</vt:lpstr>
      <vt:lpstr>Annexure N FSU1</vt:lpstr>
      <vt:lpstr>Annexure O FSU2</vt:lpstr>
      <vt:lpstr>Annexure P FSU3</vt:lpstr>
      <vt:lpstr>Annexure Q FSU5</vt:lpstr>
      <vt:lpstr>Annexure R FSU6</vt:lpstr>
      <vt:lpstr>Annexure S FSU7</vt:lpstr>
      <vt:lpstr>Annexure T FSU8</vt:lpstr>
      <vt:lpstr>Annexure U FSU9</vt:lpstr>
      <vt:lpstr>Annexure V BMU</vt:lpstr>
      <vt:lpstr>Annexure W FSU10</vt:lpstr>
      <vt:lpstr>Annexure X FSU11</vt:lpstr>
      <vt:lpstr>Annexure Y FSU12</vt:lpstr>
      <vt:lpstr>Annexure Z FSU13</vt:lpstr>
      <vt:lpstr>Annexure AA FSU14</vt:lpstr>
      <vt:lpstr>Annexure AB FSU15</vt:lpstr>
      <vt:lpstr>Annexure AC FSU16 2018</vt:lpstr>
      <vt:lpstr>Annexure AD FSU16 2017</vt:lpstr>
      <vt:lpstr>Annexure AE FSU17</vt:lpstr>
      <vt:lpstr>Annexure AF FSU18</vt:lpstr>
      <vt:lpstr>Explanatory notes</vt:lpstr>
      <vt:lpstr>List of accredited admin &amp; MCOs</vt:lpstr>
      <vt:lpstr>'Annexure AA FSU14'!Print_Area</vt:lpstr>
      <vt:lpstr>'Annexure AB FSU15'!Print_Area</vt:lpstr>
      <vt:lpstr>'Annexure AD FSU16 2017'!Print_Area</vt:lpstr>
      <vt:lpstr>'Annexure AE FSU17'!Print_Area</vt:lpstr>
      <vt:lpstr>'Annexure AF FSU18'!Print_Area</vt:lpstr>
      <vt:lpstr>'Annexure L'!Print_Area</vt:lpstr>
      <vt:lpstr>'Annexure P FSU3'!Print_Area</vt:lpstr>
      <vt:lpstr>'Annexure Z FSU13'!Print_Area</vt:lpstr>
      <vt:lpstr>'Explanatory notes'!Print_Area</vt:lpstr>
      <vt:lpstr>'List of accredited admin &amp; MCOs'!Print_Area</vt:lpstr>
      <vt:lpstr>'Annexure AA FSU14'!Print_Titles</vt:lpstr>
      <vt:lpstr>'Annexure AB FSU15'!Print_Titles</vt:lpstr>
      <vt:lpstr>'Annexure AC FSU16 2018'!Print_Titles</vt:lpstr>
      <vt:lpstr>'Annexure AD FSU16 2017'!Print_Titles</vt:lpstr>
      <vt:lpstr>'Annexure AE FSU17'!Print_Titles</vt:lpstr>
      <vt:lpstr>'Annexure AF FSU18'!Print_Titles</vt:lpstr>
      <vt:lpstr>'Annexure D'!Print_Titles</vt:lpstr>
      <vt:lpstr>'Annexure E'!Print_Titles</vt:lpstr>
      <vt:lpstr>'Annexure F'!Print_Titles</vt:lpstr>
      <vt:lpstr>'Annexure G'!Print_Titles</vt:lpstr>
      <vt:lpstr>'Annexure H'!Print_Titles</vt:lpstr>
      <vt:lpstr>'Annexure I'!Print_Titles</vt:lpstr>
      <vt:lpstr>'Annexure J'!Print_Titles</vt:lpstr>
      <vt:lpstr>'Annexure K'!Print_Titles</vt:lpstr>
      <vt:lpstr>'Annexure L'!Print_Titles</vt:lpstr>
      <vt:lpstr>'Annexure M'!Print_Titles</vt:lpstr>
      <vt:lpstr>'Annexure P FSU3'!Print_Titles</vt:lpstr>
      <vt:lpstr>'Annexure Q FSU5'!Print_Titles</vt:lpstr>
      <vt:lpstr>'Annexure R FSU6'!Print_Titles</vt:lpstr>
      <vt:lpstr>'Annexure S FSU7'!Print_Titles</vt:lpstr>
      <vt:lpstr>'Annexure T FSU8'!Print_Titles</vt:lpstr>
      <vt:lpstr>'Annexure U FSU9'!Print_Titles</vt:lpstr>
      <vt:lpstr>'Annexure V BMU'!Print_Titles</vt:lpstr>
      <vt:lpstr>'Annexure W FSU10'!Print_Titles</vt:lpstr>
      <vt:lpstr>'Annexure X FSU11'!Print_Titles</vt:lpstr>
      <vt:lpstr>'Annexure Y FSU12'!Print_Titles</vt:lpstr>
      <vt:lpstr>'Annexure Z FSU13'!Print_Titles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Joanita Dambisya</dc:creator>
  <cp:lastModifiedBy>Mohamed</cp:lastModifiedBy>
  <cp:lastPrinted>2019-08-19T14:33:31Z</cp:lastPrinted>
  <dcterms:created xsi:type="dcterms:W3CDTF">2019-06-20T13:17:59Z</dcterms:created>
  <dcterms:modified xsi:type="dcterms:W3CDTF">2019-08-23T08:12:20Z</dcterms:modified>
</cp:coreProperties>
</file>